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showObjects="none" defaultThemeVersion="166925"/>
  <mc:AlternateContent xmlns:mc="http://schemas.openxmlformats.org/markup-compatibility/2006">
    <mc:Choice Requires="x15">
      <x15ac:absPath xmlns:x15ac="http://schemas.microsoft.com/office/spreadsheetml/2010/11/ac" url="/Users/christiancasey/Dropbox/Research/Coptic Vowels/Coptic Vowels NEW/Code/"/>
    </mc:Choice>
  </mc:AlternateContent>
  <xr:revisionPtr revIDLastSave="0" documentId="13_ncr:1_{3D0BA2EA-51E2-F24F-A03D-0DB0B32EB16F}" xr6:coauthVersionLast="45" xr6:coauthVersionMax="45" xr10:uidLastSave="{00000000-0000-0000-0000-000000000000}"/>
  <bookViews>
    <workbookView xWindow="0" yWindow="460" windowWidth="28500" windowHeight="16620" firstSheet="2" activeTab="2" xr2:uid="{A5AC0800-130A-DC4E-AD2E-15349D971D42}"/>
  </bookViews>
  <sheets>
    <sheet name="Display Correlations" sheetId="21" r:id="rId1"/>
    <sheet name="Voiced Stops Table" sheetId="23" r:id="rId2"/>
    <sheet name="Original Text" sheetId="3" r:id="rId3"/>
    <sheet name="Glosses" sheetId="8" r:id="rId4"/>
    <sheet name="All Vowel Combinations" sheetId="12" r:id="rId5"/>
    <sheet name="ط" sheetId="20" r:id="rId6"/>
    <sheet name="ⲏ" sheetId="11" r:id="rId7"/>
    <sheet name="(Dev) Coptic-Arabic Mapping" sheetId="16" r:id="rId8"/>
    <sheet name="(Dev) Alignment" sheetId="9" r:id="rId9"/>
    <sheet name="(Dev) Word Alignments" sheetId="18" r:id="rId10"/>
    <sheet name="(Dev) Spelling Variations" sheetId="10" r:id="rId11"/>
    <sheet name="(Dev) Text Uniquing" sheetId="1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31" i="16" l="1"/>
  <c r="AI31" i="16"/>
  <c r="AH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D31" i="16"/>
  <c r="C31" i="16"/>
  <c r="AL24" i="16"/>
  <c r="AL23" i="16"/>
  <c r="AL21" i="16"/>
  <c r="AL20" i="16"/>
  <c r="AL19" i="16"/>
  <c r="AL18" i="16"/>
  <c r="AL17" i="16"/>
  <c r="AL16" i="16"/>
  <c r="AL15" i="16"/>
  <c r="AL14" i="16"/>
  <c r="AL13" i="16"/>
  <c r="AL12" i="16"/>
  <c r="AL11" i="16"/>
  <c r="AL10" i="16"/>
  <c r="AL9" i="16"/>
  <c r="AL8" i="16"/>
  <c r="AL7" i="16"/>
  <c r="AL6" i="16"/>
  <c r="AL5" i="16"/>
  <c r="AL4" i="16"/>
  <c r="AL3" i="16"/>
  <c r="AL29" i="16"/>
  <c r="AL28" i="16"/>
  <c r="AL27" i="16"/>
  <c r="AL26" i="16"/>
  <c r="AL25" i="16"/>
  <c r="AL22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C64" i="16"/>
  <c r="AL57" i="16"/>
  <c r="AL56" i="16"/>
  <c r="AL54" i="16"/>
  <c r="AL53" i="16"/>
  <c r="AL52" i="16"/>
  <c r="AL51" i="16"/>
  <c r="AL50" i="16"/>
  <c r="AL49" i="16"/>
  <c r="AL48" i="16"/>
  <c r="AL47" i="16"/>
  <c r="AL46" i="16"/>
  <c r="AL45" i="16"/>
  <c r="AL44" i="16"/>
  <c r="AL43" i="16"/>
  <c r="AL42" i="16"/>
  <c r="AL41" i="16"/>
  <c r="AL40" i="16"/>
  <c r="AL39" i="16"/>
  <c r="AL38" i="16"/>
  <c r="AL37" i="16"/>
  <c r="AL36" i="16"/>
  <c r="AL62" i="16"/>
  <c r="AL61" i="16"/>
  <c r="AL60" i="16"/>
  <c r="AL59" i="16"/>
  <c r="AL58" i="16"/>
  <c r="AL55" i="16"/>
  <c r="OK3" i="9"/>
  <c r="OL3" i="9"/>
  <c r="OM3" i="9"/>
  <c r="ON3" i="9"/>
  <c r="OO3" i="9"/>
  <c r="OP3" i="9"/>
  <c r="OQ3" i="9"/>
  <c r="OR3" i="9"/>
  <c r="OS3" i="9"/>
  <c r="OT3" i="9"/>
  <c r="OU3" i="9"/>
  <c r="OV3" i="9"/>
  <c r="OW3" i="9"/>
  <c r="OX3" i="9"/>
  <c r="OY3" i="9"/>
  <c r="OZ3" i="9"/>
  <c r="PA3" i="9"/>
  <c r="PB3" i="9"/>
  <c r="PC3" i="9"/>
  <c r="PD3" i="9"/>
  <c r="PE3" i="9"/>
  <c r="PF3" i="9"/>
  <c r="PG3" i="9"/>
  <c r="PH3" i="9"/>
  <c r="PI3" i="9"/>
  <c r="PJ3" i="9"/>
  <c r="PK3" i="9"/>
  <c r="PL3" i="9"/>
  <c r="PM3" i="9"/>
  <c r="PN3" i="9"/>
  <c r="PO3" i="9"/>
  <c r="PP3" i="9"/>
  <c r="PQ3" i="9"/>
  <c r="PR3" i="9"/>
  <c r="OK4" i="9"/>
  <c r="OL4" i="9"/>
  <c r="OM4" i="9"/>
  <c r="ON4" i="9"/>
  <c r="OO4" i="9"/>
  <c r="OP4" i="9"/>
  <c r="OQ4" i="9"/>
  <c r="OR4" i="9"/>
  <c r="OS4" i="9"/>
  <c r="OT4" i="9"/>
  <c r="OU4" i="9"/>
  <c r="OV4" i="9"/>
  <c r="OW4" i="9"/>
  <c r="OX4" i="9"/>
  <c r="OY4" i="9"/>
  <c r="OZ4" i="9"/>
  <c r="PA4" i="9"/>
  <c r="PB4" i="9"/>
  <c r="PC4" i="9"/>
  <c r="PD4" i="9"/>
  <c r="PE4" i="9"/>
  <c r="PF4" i="9"/>
  <c r="PG4" i="9"/>
  <c r="PH4" i="9"/>
  <c r="PI4" i="9"/>
  <c r="PJ4" i="9"/>
  <c r="PK4" i="9"/>
  <c r="PL4" i="9"/>
  <c r="PM4" i="9"/>
  <c r="PN4" i="9"/>
  <c r="PO4" i="9"/>
  <c r="PP4" i="9"/>
  <c r="PQ4" i="9"/>
  <c r="PR4" i="9"/>
  <c r="OK5" i="9"/>
  <c r="OL5" i="9"/>
  <c r="OM5" i="9"/>
  <c r="ON5" i="9"/>
  <c r="OO5" i="9"/>
  <c r="OP5" i="9"/>
  <c r="OQ5" i="9"/>
  <c r="OR5" i="9"/>
  <c r="OS5" i="9"/>
  <c r="OT5" i="9"/>
  <c r="OU5" i="9"/>
  <c r="OV5" i="9"/>
  <c r="OW5" i="9"/>
  <c r="OX5" i="9"/>
  <c r="OY5" i="9"/>
  <c r="OZ5" i="9"/>
  <c r="PA5" i="9"/>
  <c r="PB5" i="9"/>
  <c r="PC5" i="9"/>
  <c r="PD5" i="9"/>
  <c r="PE5" i="9"/>
  <c r="PF5" i="9"/>
  <c r="PG5" i="9"/>
  <c r="PH5" i="9"/>
  <c r="PI5" i="9"/>
  <c r="PJ5" i="9"/>
  <c r="PK5" i="9"/>
  <c r="PL5" i="9"/>
  <c r="PM5" i="9"/>
  <c r="PN5" i="9"/>
  <c r="PO5" i="9"/>
  <c r="PP5" i="9"/>
  <c r="PQ5" i="9"/>
  <c r="PR5" i="9"/>
  <c r="OK6" i="9"/>
  <c r="OL6" i="9"/>
  <c r="OM6" i="9"/>
  <c r="ON6" i="9"/>
  <c r="OO6" i="9"/>
  <c r="OP6" i="9"/>
  <c r="OQ6" i="9"/>
  <c r="OR6" i="9"/>
  <c r="OS6" i="9"/>
  <c r="OT6" i="9"/>
  <c r="OU6" i="9"/>
  <c r="OV6" i="9"/>
  <c r="OW6" i="9"/>
  <c r="OX6" i="9"/>
  <c r="OY6" i="9"/>
  <c r="OZ6" i="9"/>
  <c r="PA6" i="9"/>
  <c r="PB6" i="9"/>
  <c r="PC6" i="9"/>
  <c r="PD6" i="9"/>
  <c r="PE6" i="9"/>
  <c r="PF6" i="9"/>
  <c r="PG6" i="9"/>
  <c r="PH6" i="9"/>
  <c r="PI6" i="9"/>
  <c r="PJ6" i="9"/>
  <c r="PK6" i="9"/>
  <c r="PL6" i="9"/>
  <c r="PM6" i="9"/>
  <c r="PN6" i="9"/>
  <c r="PO6" i="9"/>
  <c r="PP6" i="9"/>
  <c r="PQ6" i="9"/>
  <c r="PR6" i="9"/>
  <c r="OK7" i="9"/>
  <c r="OL7" i="9"/>
  <c r="OM7" i="9"/>
  <c r="ON7" i="9"/>
  <c r="OO7" i="9"/>
  <c r="OP7" i="9"/>
  <c r="OQ7" i="9"/>
  <c r="OR7" i="9"/>
  <c r="OS7" i="9"/>
  <c r="OT7" i="9"/>
  <c r="OU7" i="9"/>
  <c r="OV7" i="9"/>
  <c r="OW7" i="9"/>
  <c r="OX7" i="9"/>
  <c r="OY7" i="9"/>
  <c r="OZ7" i="9"/>
  <c r="PA7" i="9"/>
  <c r="PB7" i="9"/>
  <c r="PC7" i="9"/>
  <c r="PD7" i="9"/>
  <c r="PE7" i="9"/>
  <c r="PF7" i="9"/>
  <c r="PG7" i="9"/>
  <c r="PH7" i="9"/>
  <c r="PI7" i="9"/>
  <c r="PJ7" i="9"/>
  <c r="PK7" i="9"/>
  <c r="PL7" i="9"/>
  <c r="PM7" i="9"/>
  <c r="PN7" i="9"/>
  <c r="PO7" i="9"/>
  <c r="PP7" i="9"/>
  <c r="PQ7" i="9"/>
  <c r="PR7" i="9"/>
  <c r="OK8" i="9"/>
  <c r="OL8" i="9"/>
  <c r="OM8" i="9"/>
  <c r="ON8" i="9"/>
  <c r="OO8" i="9"/>
  <c r="OP8" i="9"/>
  <c r="OQ8" i="9"/>
  <c r="OR8" i="9"/>
  <c r="OS8" i="9"/>
  <c r="OT8" i="9"/>
  <c r="OU8" i="9"/>
  <c r="OV8" i="9"/>
  <c r="OW8" i="9"/>
  <c r="OX8" i="9"/>
  <c r="OY8" i="9"/>
  <c r="OZ8" i="9"/>
  <c r="PA8" i="9"/>
  <c r="PB8" i="9"/>
  <c r="PC8" i="9"/>
  <c r="PD8" i="9"/>
  <c r="PE8" i="9"/>
  <c r="PF8" i="9"/>
  <c r="PG8" i="9"/>
  <c r="PH8" i="9"/>
  <c r="PI8" i="9"/>
  <c r="PJ8" i="9"/>
  <c r="PK8" i="9"/>
  <c r="PL8" i="9"/>
  <c r="PM8" i="9"/>
  <c r="PN8" i="9"/>
  <c r="PO8" i="9"/>
  <c r="PP8" i="9"/>
  <c r="PQ8" i="9"/>
  <c r="PR8" i="9"/>
  <c r="OK9" i="9"/>
  <c r="OL9" i="9"/>
  <c r="OM9" i="9"/>
  <c r="ON9" i="9"/>
  <c r="OO9" i="9"/>
  <c r="OP9" i="9"/>
  <c r="OQ9" i="9"/>
  <c r="OR9" i="9"/>
  <c r="OS9" i="9"/>
  <c r="OT9" i="9"/>
  <c r="OU9" i="9"/>
  <c r="OV9" i="9"/>
  <c r="OW9" i="9"/>
  <c r="OX9" i="9"/>
  <c r="OY9" i="9"/>
  <c r="OZ9" i="9"/>
  <c r="PA9" i="9"/>
  <c r="PB9" i="9"/>
  <c r="PC9" i="9"/>
  <c r="PD9" i="9"/>
  <c r="PE9" i="9"/>
  <c r="PF9" i="9"/>
  <c r="PG9" i="9"/>
  <c r="PH9" i="9"/>
  <c r="PI9" i="9"/>
  <c r="PJ9" i="9"/>
  <c r="PK9" i="9"/>
  <c r="PL9" i="9"/>
  <c r="PM9" i="9"/>
  <c r="PN9" i="9"/>
  <c r="PO9" i="9"/>
  <c r="PP9" i="9"/>
  <c r="PQ9" i="9"/>
  <c r="PR9" i="9"/>
  <c r="OK10" i="9"/>
  <c r="OL10" i="9"/>
  <c r="OM10" i="9"/>
  <c r="ON10" i="9"/>
  <c r="OO10" i="9"/>
  <c r="OP10" i="9"/>
  <c r="OQ10" i="9"/>
  <c r="OR10" i="9"/>
  <c r="OS10" i="9"/>
  <c r="OT10" i="9"/>
  <c r="OU10" i="9"/>
  <c r="OV10" i="9"/>
  <c r="OW10" i="9"/>
  <c r="OX10" i="9"/>
  <c r="OY10" i="9"/>
  <c r="OZ10" i="9"/>
  <c r="PA10" i="9"/>
  <c r="PB10" i="9"/>
  <c r="PC10" i="9"/>
  <c r="PD10" i="9"/>
  <c r="PE10" i="9"/>
  <c r="PF10" i="9"/>
  <c r="PG10" i="9"/>
  <c r="PH10" i="9"/>
  <c r="PI10" i="9"/>
  <c r="PJ10" i="9"/>
  <c r="PK10" i="9"/>
  <c r="PL10" i="9"/>
  <c r="PM10" i="9"/>
  <c r="PN10" i="9"/>
  <c r="PO10" i="9"/>
  <c r="PP10" i="9"/>
  <c r="PQ10" i="9"/>
  <c r="PR10" i="9"/>
  <c r="OK11" i="9"/>
  <c r="OL11" i="9"/>
  <c r="OM11" i="9"/>
  <c r="ON11" i="9"/>
  <c r="OO11" i="9"/>
  <c r="OP11" i="9"/>
  <c r="OQ11" i="9"/>
  <c r="OR11" i="9"/>
  <c r="OS11" i="9"/>
  <c r="OT11" i="9"/>
  <c r="OU11" i="9"/>
  <c r="OV11" i="9"/>
  <c r="OW11" i="9"/>
  <c r="OX11" i="9"/>
  <c r="OY11" i="9"/>
  <c r="OZ11" i="9"/>
  <c r="PA11" i="9"/>
  <c r="PB11" i="9"/>
  <c r="PC11" i="9"/>
  <c r="PD11" i="9"/>
  <c r="PE11" i="9"/>
  <c r="PF11" i="9"/>
  <c r="PG11" i="9"/>
  <c r="PH11" i="9"/>
  <c r="PI11" i="9"/>
  <c r="PJ11" i="9"/>
  <c r="PK11" i="9"/>
  <c r="PL11" i="9"/>
  <c r="PM11" i="9"/>
  <c r="PN11" i="9"/>
  <c r="PO11" i="9"/>
  <c r="PP11" i="9"/>
  <c r="PQ11" i="9"/>
  <c r="PR11" i="9"/>
  <c r="OK12" i="9"/>
  <c r="OL12" i="9"/>
  <c r="OM12" i="9"/>
  <c r="ON12" i="9"/>
  <c r="OO12" i="9"/>
  <c r="OP12" i="9"/>
  <c r="OQ12" i="9"/>
  <c r="OR12" i="9"/>
  <c r="OS12" i="9"/>
  <c r="OT12" i="9"/>
  <c r="OU12" i="9"/>
  <c r="OV12" i="9"/>
  <c r="OW12" i="9"/>
  <c r="OX12" i="9"/>
  <c r="OY12" i="9"/>
  <c r="OZ12" i="9"/>
  <c r="PA12" i="9"/>
  <c r="PB12" i="9"/>
  <c r="PC12" i="9"/>
  <c r="PD12" i="9"/>
  <c r="PE12" i="9"/>
  <c r="PF12" i="9"/>
  <c r="PG12" i="9"/>
  <c r="PH12" i="9"/>
  <c r="PI12" i="9"/>
  <c r="PJ12" i="9"/>
  <c r="PK12" i="9"/>
  <c r="PL12" i="9"/>
  <c r="PM12" i="9"/>
  <c r="PN12" i="9"/>
  <c r="PO12" i="9"/>
  <c r="PP12" i="9"/>
  <c r="PQ12" i="9"/>
  <c r="PR12" i="9"/>
  <c r="OK13" i="9"/>
  <c r="OL13" i="9"/>
  <c r="OM13" i="9"/>
  <c r="ON13" i="9"/>
  <c r="OO13" i="9"/>
  <c r="OP13" i="9"/>
  <c r="OQ13" i="9"/>
  <c r="OR13" i="9"/>
  <c r="OS13" i="9"/>
  <c r="OT13" i="9"/>
  <c r="OU13" i="9"/>
  <c r="OV13" i="9"/>
  <c r="OW13" i="9"/>
  <c r="OX13" i="9"/>
  <c r="OY13" i="9"/>
  <c r="OZ13" i="9"/>
  <c r="PA13" i="9"/>
  <c r="PB13" i="9"/>
  <c r="PC13" i="9"/>
  <c r="PD13" i="9"/>
  <c r="PE13" i="9"/>
  <c r="PF13" i="9"/>
  <c r="PG13" i="9"/>
  <c r="PH13" i="9"/>
  <c r="PI13" i="9"/>
  <c r="PJ13" i="9"/>
  <c r="PK13" i="9"/>
  <c r="PL13" i="9"/>
  <c r="PM13" i="9"/>
  <c r="PN13" i="9"/>
  <c r="PO13" i="9"/>
  <c r="PP13" i="9"/>
  <c r="PQ13" i="9"/>
  <c r="PR13" i="9"/>
  <c r="OK14" i="9"/>
  <c r="OL14" i="9"/>
  <c r="OM14" i="9"/>
  <c r="ON14" i="9"/>
  <c r="OO14" i="9"/>
  <c r="OP14" i="9"/>
  <c r="OQ14" i="9"/>
  <c r="OR14" i="9"/>
  <c r="OS14" i="9"/>
  <c r="OT14" i="9"/>
  <c r="OU14" i="9"/>
  <c r="OV14" i="9"/>
  <c r="OW14" i="9"/>
  <c r="OX14" i="9"/>
  <c r="OY14" i="9"/>
  <c r="OZ14" i="9"/>
  <c r="PA14" i="9"/>
  <c r="PB14" i="9"/>
  <c r="PC14" i="9"/>
  <c r="PD14" i="9"/>
  <c r="PE14" i="9"/>
  <c r="PF14" i="9"/>
  <c r="PG14" i="9"/>
  <c r="PH14" i="9"/>
  <c r="PI14" i="9"/>
  <c r="PJ14" i="9"/>
  <c r="PK14" i="9"/>
  <c r="PL14" i="9"/>
  <c r="PM14" i="9"/>
  <c r="PN14" i="9"/>
  <c r="PO14" i="9"/>
  <c r="PP14" i="9"/>
  <c r="PQ14" i="9"/>
  <c r="PR14" i="9"/>
  <c r="OK15" i="9"/>
  <c r="OL15" i="9"/>
  <c r="OM15" i="9"/>
  <c r="ON15" i="9"/>
  <c r="OO15" i="9"/>
  <c r="OP15" i="9"/>
  <c r="OQ15" i="9"/>
  <c r="OR15" i="9"/>
  <c r="OS15" i="9"/>
  <c r="OT15" i="9"/>
  <c r="OU15" i="9"/>
  <c r="OV15" i="9"/>
  <c r="OW15" i="9"/>
  <c r="OX15" i="9"/>
  <c r="OY15" i="9"/>
  <c r="OZ15" i="9"/>
  <c r="PA15" i="9"/>
  <c r="PB15" i="9"/>
  <c r="PC15" i="9"/>
  <c r="PD15" i="9"/>
  <c r="PE15" i="9"/>
  <c r="PF15" i="9"/>
  <c r="PG15" i="9"/>
  <c r="PH15" i="9"/>
  <c r="PI15" i="9"/>
  <c r="PJ15" i="9"/>
  <c r="PK15" i="9"/>
  <c r="PL15" i="9"/>
  <c r="PM15" i="9"/>
  <c r="PN15" i="9"/>
  <c r="PO15" i="9"/>
  <c r="PP15" i="9"/>
  <c r="PQ15" i="9"/>
  <c r="PR15" i="9"/>
  <c r="OK16" i="9"/>
  <c r="OL16" i="9"/>
  <c r="OM16" i="9"/>
  <c r="ON16" i="9"/>
  <c r="OO16" i="9"/>
  <c r="OP16" i="9"/>
  <c r="OQ16" i="9"/>
  <c r="OR16" i="9"/>
  <c r="OS16" i="9"/>
  <c r="OT16" i="9"/>
  <c r="OU16" i="9"/>
  <c r="OV16" i="9"/>
  <c r="OW16" i="9"/>
  <c r="OX16" i="9"/>
  <c r="OY16" i="9"/>
  <c r="OZ16" i="9"/>
  <c r="PA16" i="9"/>
  <c r="PB16" i="9"/>
  <c r="PC16" i="9"/>
  <c r="PD16" i="9"/>
  <c r="PE16" i="9"/>
  <c r="PF16" i="9"/>
  <c r="PG16" i="9"/>
  <c r="PH16" i="9"/>
  <c r="PI16" i="9"/>
  <c r="PJ16" i="9"/>
  <c r="PK16" i="9"/>
  <c r="PL16" i="9"/>
  <c r="PM16" i="9"/>
  <c r="PN16" i="9"/>
  <c r="PO16" i="9"/>
  <c r="PP16" i="9"/>
  <c r="PQ16" i="9"/>
  <c r="PR16" i="9"/>
  <c r="OK17" i="9"/>
  <c r="OL17" i="9"/>
  <c r="OM17" i="9"/>
  <c r="ON17" i="9"/>
  <c r="OO17" i="9"/>
  <c r="OP17" i="9"/>
  <c r="OQ17" i="9"/>
  <c r="OR17" i="9"/>
  <c r="OS17" i="9"/>
  <c r="OT17" i="9"/>
  <c r="OU17" i="9"/>
  <c r="OV17" i="9"/>
  <c r="OW17" i="9"/>
  <c r="OX17" i="9"/>
  <c r="OY17" i="9"/>
  <c r="OZ17" i="9"/>
  <c r="PA17" i="9"/>
  <c r="PB17" i="9"/>
  <c r="PC17" i="9"/>
  <c r="PD17" i="9"/>
  <c r="PE17" i="9"/>
  <c r="PF17" i="9"/>
  <c r="PG17" i="9"/>
  <c r="PH17" i="9"/>
  <c r="PI17" i="9"/>
  <c r="PJ17" i="9"/>
  <c r="PK17" i="9"/>
  <c r="PL17" i="9"/>
  <c r="PM17" i="9"/>
  <c r="PN17" i="9"/>
  <c r="PO17" i="9"/>
  <c r="PP17" i="9"/>
  <c r="PQ17" i="9"/>
  <c r="PR17" i="9"/>
  <c r="OK18" i="9"/>
  <c r="OL18" i="9"/>
  <c r="OM18" i="9"/>
  <c r="ON18" i="9"/>
  <c r="OO18" i="9"/>
  <c r="OP18" i="9"/>
  <c r="OQ18" i="9"/>
  <c r="OR18" i="9"/>
  <c r="OS18" i="9"/>
  <c r="OT18" i="9"/>
  <c r="OU18" i="9"/>
  <c r="OV18" i="9"/>
  <c r="OW18" i="9"/>
  <c r="OX18" i="9"/>
  <c r="OY18" i="9"/>
  <c r="OZ18" i="9"/>
  <c r="PA18" i="9"/>
  <c r="PB18" i="9"/>
  <c r="PC18" i="9"/>
  <c r="PD18" i="9"/>
  <c r="PE18" i="9"/>
  <c r="PF18" i="9"/>
  <c r="PG18" i="9"/>
  <c r="PH18" i="9"/>
  <c r="PI18" i="9"/>
  <c r="PJ18" i="9"/>
  <c r="PK18" i="9"/>
  <c r="PL18" i="9"/>
  <c r="PM18" i="9"/>
  <c r="PN18" i="9"/>
  <c r="PO18" i="9"/>
  <c r="PP18" i="9"/>
  <c r="PQ18" i="9"/>
  <c r="PR18" i="9"/>
  <c r="OK19" i="9"/>
  <c r="OL19" i="9"/>
  <c r="OM19" i="9"/>
  <c r="ON19" i="9"/>
  <c r="OO19" i="9"/>
  <c r="OP19" i="9"/>
  <c r="OQ19" i="9"/>
  <c r="OR19" i="9"/>
  <c r="OS19" i="9"/>
  <c r="OT19" i="9"/>
  <c r="OU19" i="9"/>
  <c r="OV19" i="9"/>
  <c r="OW19" i="9"/>
  <c r="OX19" i="9"/>
  <c r="OY19" i="9"/>
  <c r="OZ19" i="9"/>
  <c r="PA19" i="9"/>
  <c r="PB19" i="9"/>
  <c r="PC19" i="9"/>
  <c r="PD19" i="9"/>
  <c r="PE19" i="9"/>
  <c r="PF19" i="9"/>
  <c r="PG19" i="9"/>
  <c r="PH19" i="9"/>
  <c r="PI19" i="9"/>
  <c r="PJ19" i="9"/>
  <c r="PK19" i="9"/>
  <c r="PL19" i="9"/>
  <c r="PM19" i="9"/>
  <c r="PN19" i="9"/>
  <c r="PO19" i="9"/>
  <c r="PP19" i="9"/>
  <c r="PQ19" i="9"/>
  <c r="PR19" i="9"/>
  <c r="OK20" i="9"/>
  <c r="OL20" i="9"/>
  <c r="OM20" i="9"/>
  <c r="ON20" i="9"/>
  <c r="OO20" i="9"/>
  <c r="OP20" i="9"/>
  <c r="OQ20" i="9"/>
  <c r="OR20" i="9"/>
  <c r="OS20" i="9"/>
  <c r="OT20" i="9"/>
  <c r="OU20" i="9"/>
  <c r="OV20" i="9"/>
  <c r="OW20" i="9"/>
  <c r="OX20" i="9"/>
  <c r="OY20" i="9"/>
  <c r="OZ20" i="9"/>
  <c r="PA20" i="9"/>
  <c r="PB20" i="9"/>
  <c r="PC20" i="9"/>
  <c r="PD20" i="9"/>
  <c r="PE20" i="9"/>
  <c r="PF20" i="9"/>
  <c r="PG20" i="9"/>
  <c r="PH20" i="9"/>
  <c r="PI20" i="9"/>
  <c r="PJ20" i="9"/>
  <c r="PK20" i="9"/>
  <c r="PL20" i="9"/>
  <c r="PM20" i="9"/>
  <c r="PN20" i="9"/>
  <c r="PO20" i="9"/>
  <c r="PP20" i="9"/>
  <c r="PQ20" i="9"/>
  <c r="PR20" i="9"/>
  <c r="OK21" i="9"/>
  <c r="OL21" i="9"/>
  <c r="OM21" i="9"/>
  <c r="ON21" i="9"/>
  <c r="OO21" i="9"/>
  <c r="OP21" i="9"/>
  <c r="OQ21" i="9"/>
  <c r="OR21" i="9"/>
  <c r="OS21" i="9"/>
  <c r="OT21" i="9"/>
  <c r="OU21" i="9"/>
  <c r="OV21" i="9"/>
  <c r="OW21" i="9"/>
  <c r="OX21" i="9"/>
  <c r="OY21" i="9"/>
  <c r="OZ21" i="9"/>
  <c r="PA21" i="9"/>
  <c r="PB21" i="9"/>
  <c r="PC21" i="9"/>
  <c r="PD21" i="9"/>
  <c r="PE21" i="9"/>
  <c r="PF21" i="9"/>
  <c r="PG21" i="9"/>
  <c r="PH21" i="9"/>
  <c r="PI21" i="9"/>
  <c r="PJ21" i="9"/>
  <c r="PK21" i="9"/>
  <c r="PL21" i="9"/>
  <c r="PM21" i="9"/>
  <c r="PN21" i="9"/>
  <c r="PO21" i="9"/>
  <c r="PP21" i="9"/>
  <c r="PQ21" i="9"/>
  <c r="PR21" i="9"/>
  <c r="OK22" i="9"/>
  <c r="OL22" i="9"/>
  <c r="OM22" i="9"/>
  <c r="ON22" i="9"/>
  <c r="OO22" i="9"/>
  <c r="OP22" i="9"/>
  <c r="OQ22" i="9"/>
  <c r="OR22" i="9"/>
  <c r="OS22" i="9"/>
  <c r="OT22" i="9"/>
  <c r="OU22" i="9"/>
  <c r="OV22" i="9"/>
  <c r="OW22" i="9"/>
  <c r="OX22" i="9"/>
  <c r="OY22" i="9"/>
  <c r="OZ22" i="9"/>
  <c r="PA22" i="9"/>
  <c r="PB22" i="9"/>
  <c r="PC22" i="9"/>
  <c r="PD22" i="9"/>
  <c r="PE22" i="9"/>
  <c r="PF22" i="9"/>
  <c r="PG22" i="9"/>
  <c r="PH22" i="9"/>
  <c r="PI22" i="9"/>
  <c r="PJ22" i="9"/>
  <c r="PK22" i="9"/>
  <c r="PL22" i="9"/>
  <c r="PM22" i="9"/>
  <c r="PN22" i="9"/>
  <c r="PO22" i="9"/>
  <c r="PP22" i="9"/>
  <c r="PQ22" i="9"/>
  <c r="PR22" i="9"/>
  <c r="OK23" i="9"/>
  <c r="OL23" i="9"/>
  <c r="OM23" i="9"/>
  <c r="ON23" i="9"/>
  <c r="OO23" i="9"/>
  <c r="OP23" i="9"/>
  <c r="OQ23" i="9"/>
  <c r="OR23" i="9"/>
  <c r="OS23" i="9"/>
  <c r="OT23" i="9"/>
  <c r="OU23" i="9"/>
  <c r="OV23" i="9"/>
  <c r="OW23" i="9"/>
  <c r="OX23" i="9"/>
  <c r="OY23" i="9"/>
  <c r="OZ23" i="9"/>
  <c r="PA23" i="9"/>
  <c r="PB23" i="9"/>
  <c r="PC23" i="9"/>
  <c r="PD23" i="9"/>
  <c r="PE23" i="9"/>
  <c r="PF23" i="9"/>
  <c r="PG23" i="9"/>
  <c r="PH23" i="9"/>
  <c r="PI23" i="9"/>
  <c r="PJ23" i="9"/>
  <c r="PK23" i="9"/>
  <c r="PL23" i="9"/>
  <c r="PM23" i="9"/>
  <c r="PN23" i="9"/>
  <c r="PO23" i="9"/>
  <c r="PP23" i="9"/>
  <c r="PQ23" i="9"/>
  <c r="PR23" i="9"/>
  <c r="OK24" i="9"/>
  <c r="OL24" i="9"/>
  <c r="OM24" i="9"/>
  <c r="ON24" i="9"/>
  <c r="OO24" i="9"/>
  <c r="OP24" i="9"/>
  <c r="OQ24" i="9"/>
  <c r="OR24" i="9"/>
  <c r="OS24" i="9"/>
  <c r="OT24" i="9"/>
  <c r="OU24" i="9"/>
  <c r="OV24" i="9"/>
  <c r="OW24" i="9"/>
  <c r="OX24" i="9"/>
  <c r="OY24" i="9"/>
  <c r="OZ24" i="9"/>
  <c r="PA24" i="9"/>
  <c r="PB24" i="9"/>
  <c r="PC24" i="9"/>
  <c r="PD24" i="9"/>
  <c r="PE24" i="9"/>
  <c r="PF24" i="9"/>
  <c r="PG24" i="9"/>
  <c r="PH24" i="9"/>
  <c r="PI24" i="9"/>
  <c r="PJ24" i="9"/>
  <c r="PK24" i="9"/>
  <c r="PL24" i="9"/>
  <c r="PM24" i="9"/>
  <c r="PN24" i="9"/>
  <c r="PO24" i="9"/>
  <c r="PP24" i="9"/>
  <c r="PQ24" i="9"/>
  <c r="PR24" i="9"/>
  <c r="OK25" i="9"/>
  <c r="OL25" i="9"/>
  <c r="OM25" i="9"/>
  <c r="ON25" i="9"/>
  <c r="OO25" i="9"/>
  <c r="OP25" i="9"/>
  <c r="OQ25" i="9"/>
  <c r="OR25" i="9"/>
  <c r="OS25" i="9"/>
  <c r="OT25" i="9"/>
  <c r="OU25" i="9"/>
  <c r="OV25" i="9"/>
  <c r="OW25" i="9"/>
  <c r="OX25" i="9"/>
  <c r="OY25" i="9"/>
  <c r="OZ25" i="9"/>
  <c r="PA25" i="9"/>
  <c r="PB25" i="9"/>
  <c r="PC25" i="9"/>
  <c r="PD25" i="9"/>
  <c r="PE25" i="9"/>
  <c r="PF25" i="9"/>
  <c r="PG25" i="9"/>
  <c r="PH25" i="9"/>
  <c r="PI25" i="9"/>
  <c r="PJ25" i="9"/>
  <c r="PK25" i="9"/>
  <c r="PL25" i="9"/>
  <c r="PM25" i="9"/>
  <c r="PN25" i="9"/>
  <c r="PO25" i="9"/>
  <c r="PP25" i="9"/>
  <c r="PQ25" i="9"/>
  <c r="PR25" i="9"/>
  <c r="OK26" i="9"/>
  <c r="OL26" i="9"/>
  <c r="OM26" i="9"/>
  <c r="ON26" i="9"/>
  <c r="OO26" i="9"/>
  <c r="OP26" i="9"/>
  <c r="OQ26" i="9"/>
  <c r="OR26" i="9"/>
  <c r="OS26" i="9"/>
  <c r="OT26" i="9"/>
  <c r="OU26" i="9"/>
  <c r="OV26" i="9"/>
  <c r="OW26" i="9"/>
  <c r="OX26" i="9"/>
  <c r="OY26" i="9"/>
  <c r="OZ26" i="9"/>
  <c r="PA26" i="9"/>
  <c r="PB26" i="9"/>
  <c r="PC26" i="9"/>
  <c r="PD26" i="9"/>
  <c r="PE26" i="9"/>
  <c r="PF26" i="9"/>
  <c r="PG26" i="9"/>
  <c r="PH26" i="9"/>
  <c r="PI26" i="9"/>
  <c r="PJ26" i="9"/>
  <c r="PK26" i="9"/>
  <c r="PL26" i="9"/>
  <c r="PM26" i="9"/>
  <c r="PN26" i="9"/>
  <c r="PO26" i="9"/>
  <c r="PP26" i="9"/>
  <c r="PQ26" i="9"/>
  <c r="PR26" i="9"/>
  <c r="OK27" i="9"/>
  <c r="OL27" i="9"/>
  <c r="OM27" i="9"/>
  <c r="ON27" i="9"/>
  <c r="OO27" i="9"/>
  <c r="OP27" i="9"/>
  <c r="OQ27" i="9"/>
  <c r="OR27" i="9"/>
  <c r="OS27" i="9"/>
  <c r="OT27" i="9"/>
  <c r="OU27" i="9"/>
  <c r="OV27" i="9"/>
  <c r="OW27" i="9"/>
  <c r="OX27" i="9"/>
  <c r="OY27" i="9"/>
  <c r="OZ27" i="9"/>
  <c r="PA27" i="9"/>
  <c r="PB27" i="9"/>
  <c r="PC27" i="9"/>
  <c r="PD27" i="9"/>
  <c r="PE27" i="9"/>
  <c r="PF27" i="9"/>
  <c r="PG27" i="9"/>
  <c r="PH27" i="9"/>
  <c r="PI27" i="9"/>
  <c r="PJ27" i="9"/>
  <c r="PK27" i="9"/>
  <c r="PL27" i="9"/>
  <c r="PM27" i="9"/>
  <c r="PN27" i="9"/>
  <c r="PO27" i="9"/>
  <c r="PP27" i="9"/>
  <c r="PQ27" i="9"/>
  <c r="PR27" i="9"/>
  <c r="OK28" i="9"/>
  <c r="OL28" i="9"/>
  <c r="OM28" i="9"/>
  <c r="ON28" i="9"/>
  <c r="OO28" i="9"/>
  <c r="OP28" i="9"/>
  <c r="OQ28" i="9"/>
  <c r="OR28" i="9"/>
  <c r="OS28" i="9"/>
  <c r="OT28" i="9"/>
  <c r="OU28" i="9"/>
  <c r="OV28" i="9"/>
  <c r="OW28" i="9"/>
  <c r="OX28" i="9"/>
  <c r="OY28" i="9"/>
  <c r="OZ28" i="9"/>
  <c r="PA28" i="9"/>
  <c r="PB28" i="9"/>
  <c r="PC28" i="9"/>
  <c r="PD28" i="9"/>
  <c r="PE28" i="9"/>
  <c r="PF28" i="9"/>
  <c r="PG28" i="9"/>
  <c r="PH28" i="9"/>
  <c r="PI28" i="9"/>
  <c r="PJ28" i="9"/>
  <c r="PK28" i="9"/>
  <c r="PL28" i="9"/>
  <c r="PM28" i="9"/>
  <c r="PN28" i="9"/>
  <c r="PO28" i="9"/>
  <c r="PP28" i="9"/>
  <c r="PQ28" i="9"/>
  <c r="PR28" i="9"/>
  <c r="OL2" i="9"/>
  <c r="OM2" i="9"/>
  <c r="ON2" i="9"/>
  <c r="OO2" i="9"/>
  <c r="OP2" i="9"/>
  <c r="OQ2" i="9"/>
  <c r="OR2" i="9"/>
  <c r="OS2" i="9"/>
  <c r="OT2" i="9"/>
  <c r="OU2" i="9"/>
  <c r="OV2" i="9"/>
  <c r="OW2" i="9"/>
  <c r="OX2" i="9"/>
  <c r="OY2" i="9"/>
  <c r="OZ2" i="9"/>
  <c r="PA2" i="9"/>
  <c r="PB2" i="9"/>
  <c r="PC2" i="9"/>
  <c r="PD2" i="9"/>
  <c r="PE2" i="9"/>
  <c r="PF2" i="9"/>
  <c r="PG2" i="9"/>
  <c r="PH2" i="9"/>
  <c r="PI2" i="9"/>
  <c r="PJ2" i="9"/>
  <c r="PK2" i="9"/>
  <c r="PL2" i="9"/>
  <c r="PM2" i="9"/>
  <c r="PN2" i="9"/>
  <c r="PO2" i="9"/>
  <c r="PP2" i="9"/>
  <c r="PQ2" i="9"/>
  <c r="PR2" i="9"/>
  <c r="OK2" i="9"/>
  <c r="ML29" i="9"/>
  <c r="MM29" i="9"/>
  <c r="MN29" i="9"/>
  <c r="MO29" i="9"/>
  <c r="MP29" i="9"/>
  <c r="MQ29" i="9"/>
  <c r="MR29" i="9"/>
  <c r="MS29" i="9"/>
  <c r="LM29" i="9"/>
  <c r="LN29" i="9"/>
  <c r="LO29" i="9"/>
  <c r="LP29" i="9"/>
  <c r="LQ29" i="9"/>
  <c r="LR29" i="9"/>
  <c r="LS29" i="9"/>
  <c r="LT29" i="9"/>
  <c r="LU29" i="9"/>
  <c r="LV29" i="9"/>
  <c r="LW29" i="9"/>
  <c r="LX29" i="9"/>
  <c r="LY29" i="9"/>
  <c r="LZ29" i="9"/>
  <c r="MA29" i="9"/>
  <c r="MB29" i="9"/>
  <c r="MC29" i="9"/>
  <c r="MD29" i="9"/>
  <c r="ME29" i="9"/>
  <c r="MF29" i="9"/>
  <c r="MG29" i="9"/>
  <c r="MH29" i="9"/>
  <c r="MI29" i="9"/>
  <c r="MJ29" i="9"/>
  <c r="MK29" i="9"/>
  <c r="LL29" i="9"/>
  <c r="OF28" i="9"/>
  <c r="OE28" i="9"/>
  <c r="OD28" i="9"/>
  <c r="OC28" i="9"/>
  <c r="OB28" i="9"/>
  <c r="OA28" i="9"/>
  <c r="NZ28" i="9"/>
  <c r="NY28" i="9"/>
  <c r="NX28" i="9"/>
  <c r="NW28" i="9"/>
  <c r="NV28" i="9"/>
  <c r="NU28" i="9"/>
  <c r="NT28" i="9"/>
  <c r="NS28" i="9"/>
  <c r="NR28" i="9"/>
  <c r="NQ28" i="9"/>
  <c r="NP28" i="9"/>
  <c r="NO28" i="9"/>
  <c r="NN28" i="9"/>
  <c r="NM28" i="9"/>
  <c r="NL28" i="9"/>
  <c r="NK28" i="9"/>
  <c r="NJ28" i="9"/>
  <c r="NI28" i="9"/>
  <c r="NH28" i="9"/>
  <c r="NG28" i="9"/>
  <c r="NF28" i="9"/>
  <c r="NE28" i="9"/>
  <c r="ND28" i="9"/>
  <c r="NC28" i="9"/>
  <c r="NB28" i="9"/>
  <c r="NA28" i="9"/>
  <c r="MZ28" i="9"/>
  <c r="MY28" i="9"/>
  <c r="OF27" i="9"/>
  <c r="OE27" i="9"/>
  <c r="OD27" i="9"/>
  <c r="OC27" i="9"/>
  <c r="OB27" i="9"/>
  <c r="OA27" i="9"/>
  <c r="NZ27" i="9"/>
  <c r="NY27" i="9"/>
  <c r="NX27" i="9"/>
  <c r="NW27" i="9"/>
  <c r="NV27" i="9"/>
  <c r="NU27" i="9"/>
  <c r="NT27" i="9"/>
  <c r="NS27" i="9"/>
  <c r="NR27" i="9"/>
  <c r="NQ27" i="9"/>
  <c r="NP27" i="9"/>
  <c r="NO27" i="9"/>
  <c r="NN27" i="9"/>
  <c r="NM27" i="9"/>
  <c r="NL27" i="9"/>
  <c r="NK27" i="9"/>
  <c r="NJ27" i="9"/>
  <c r="NI27" i="9"/>
  <c r="NH27" i="9"/>
  <c r="NG27" i="9"/>
  <c r="NF27" i="9"/>
  <c r="NE27" i="9"/>
  <c r="ND27" i="9"/>
  <c r="NC27" i="9"/>
  <c r="NB27" i="9"/>
  <c r="NA27" i="9"/>
  <c r="MZ27" i="9"/>
  <c r="MY27" i="9"/>
  <c r="OF26" i="9"/>
  <c r="OE26" i="9"/>
  <c r="OD26" i="9"/>
  <c r="OC26" i="9"/>
  <c r="OB26" i="9"/>
  <c r="OA26" i="9"/>
  <c r="NZ26" i="9"/>
  <c r="NY26" i="9"/>
  <c r="NX26" i="9"/>
  <c r="NW26" i="9"/>
  <c r="NV26" i="9"/>
  <c r="NU26" i="9"/>
  <c r="NT26" i="9"/>
  <c r="NS26" i="9"/>
  <c r="NR26" i="9"/>
  <c r="NQ26" i="9"/>
  <c r="NP26" i="9"/>
  <c r="NO26" i="9"/>
  <c r="NN26" i="9"/>
  <c r="NM26" i="9"/>
  <c r="NL26" i="9"/>
  <c r="NK26" i="9"/>
  <c r="NJ26" i="9"/>
  <c r="NI26" i="9"/>
  <c r="NH26" i="9"/>
  <c r="NG26" i="9"/>
  <c r="NF26" i="9"/>
  <c r="NE26" i="9"/>
  <c r="ND26" i="9"/>
  <c r="NC26" i="9"/>
  <c r="NB26" i="9"/>
  <c r="NA26" i="9"/>
  <c r="MZ26" i="9"/>
  <c r="MY26" i="9"/>
  <c r="OF25" i="9"/>
  <c r="OE25" i="9"/>
  <c r="OD25" i="9"/>
  <c r="OC25" i="9"/>
  <c r="OB25" i="9"/>
  <c r="OA25" i="9"/>
  <c r="NZ25" i="9"/>
  <c r="NY25" i="9"/>
  <c r="NX25" i="9"/>
  <c r="NW25" i="9"/>
  <c r="NV25" i="9"/>
  <c r="NU25" i="9"/>
  <c r="NT25" i="9"/>
  <c r="NS25" i="9"/>
  <c r="NR25" i="9"/>
  <c r="NQ25" i="9"/>
  <c r="NP25" i="9"/>
  <c r="NO25" i="9"/>
  <c r="NN25" i="9"/>
  <c r="NM25" i="9"/>
  <c r="NL25" i="9"/>
  <c r="NK25" i="9"/>
  <c r="NJ25" i="9"/>
  <c r="NI25" i="9"/>
  <c r="NH25" i="9"/>
  <c r="NG25" i="9"/>
  <c r="NF25" i="9"/>
  <c r="NE25" i="9"/>
  <c r="ND25" i="9"/>
  <c r="NC25" i="9"/>
  <c r="NB25" i="9"/>
  <c r="NA25" i="9"/>
  <c r="MZ25" i="9"/>
  <c r="MY25" i="9"/>
  <c r="OF24" i="9"/>
  <c r="OE24" i="9"/>
  <c r="OD24" i="9"/>
  <c r="OC24" i="9"/>
  <c r="OB24" i="9"/>
  <c r="OA24" i="9"/>
  <c r="NZ24" i="9"/>
  <c r="NY24" i="9"/>
  <c r="NX24" i="9"/>
  <c r="NW24" i="9"/>
  <c r="NV24" i="9"/>
  <c r="NU24" i="9"/>
  <c r="NT24" i="9"/>
  <c r="NS24" i="9"/>
  <c r="NR24" i="9"/>
  <c r="NQ24" i="9"/>
  <c r="NP24" i="9"/>
  <c r="NO24" i="9"/>
  <c r="NN24" i="9"/>
  <c r="NM24" i="9"/>
  <c r="NL24" i="9"/>
  <c r="NK24" i="9"/>
  <c r="NJ24" i="9"/>
  <c r="NI24" i="9"/>
  <c r="NH24" i="9"/>
  <c r="NG24" i="9"/>
  <c r="NF24" i="9"/>
  <c r="NE24" i="9"/>
  <c r="ND24" i="9"/>
  <c r="NC24" i="9"/>
  <c r="NB24" i="9"/>
  <c r="NA24" i="9"/>
  <c r="MZ24" i="9"/>
  <c r="MY24" i="9"/>
  <c r="OF23" i="9"/>
  <c r="OE23" i="9"/>
  <c r="OD23" i="9"/>
  <c r="OC23" i="9"/>
  <c r="OB23" i="9"/>
  <c r="OA23" i="9"/>
  <c r="NZ23" i="9"/>
  <c r="NY23" i="9"/>
  <c r="NX23" i="9"/>
  <c r="NW23" i="9"/>
  <c r="NV23" i="9"/>
  <c r="NU23" i="9"/>
  <c r="NT23" i="9"/>
  <c r="NS23" i="9"/>
  <c r="NR23" i="9"/>
  <c r="NQ23" i="9"/>
  <c r="NP23" i="9"/>
  <c r="NO23" i="9"/>
  <c r="NN23" i="9"/>
  <c r="NM23" i="9"/>
  <c r="NL23" i="9"/>
  <c r="NK23" i="9"/>
  <c r="NJ23" i="9"/>
  <c r="NI23" i="9"/>
  <c r="NH23" i="9"/>
  <c r="NG23" i="9"/>
  <c r="NF23" i="9"/>
  <c r="NE23" i="9"/>
  <c r="ND23" i="9"/>
  <c r="NC23" i="9"/>
  <c r="NB23" i="9"/>
  <c r="NA23" i="9"/>
  <c r="MZ23" i="9"/>
  <c r="MY23" i="9"/>
  <c r="OF22" i="9"/>
  <c r="OE22" i="9"/>
  <c r="OD22" i="9"/>
  <c r="OC22" i="9"/>
  <c r="OB22" i="9"/>
  <c r="OA22" i="9"/>
  <c r="NZ22" i="9"/>
  <c r="NY22" i="9"/>
  <c r="NX22" i="9"/>
  <c r="NW22" i="9"/>
  <c r="NV22" i="9"/>
  <c r="NU22" i="9"/>
  <c r="NT22" i="9"/>
  <c r="NS22" i="9"/>
  <c r="NR22" i="9"/>
  <c r="NQ22" i="9"/>
  <c r="NP22" i="9"/>
  <c r="NO22" i="9"/>
  <c r="NN22" i="9"/>
  <c r="NM22" i="9"/>
  <c r="NL22" i="9"/>
  <c r="NK22" i="9"/>
  <c r="NJ22" i="9"/>
  <c r="NI22" i="9"/>
  <c r="NH22" i="9"/>
  <c r="NG22" i="9"/>
  <c r="NF22" i="9"/>
  <c r="NE22" i="9"/>
  <c r="ND22" i="9"/>
  <c r="NC22" i="9"/>
  <c r="NB22" i="9"/>
  <c r="NA22" i="9"/>
  <c r="MZ22" i="9"/>
  <c r="MY22" i="9"/>
  <c r="OF21" i="9"/>
  <c r="OE21" i="9"/>
  <c r="OD21" i="9"/>
  <c r="OC21" i="9"/>
  <c r="OB21" i="9"/>
  <c r="OA21" i="9"/>
  <c r="NZ21" i="9"/>
  <c r="NY21" i="9"/>
  <c r="NX21" i="9"/>
  <c r="NW21" i="9"/>
  <c r="NV21" i="9"/>
  <c r="NU21" i="9"/>
  <c r="NT21" i="9"/>
  <c r="NS21" i="9"/>
  <c r="NR21" i="9"/>
  <c r="NQ21" i="9"/>
  <c r="NP21" i="9"/>
  <c r="NO21" i="9"/>
  <c r="NN21" i="9"/>
  <c r="NM21" i="9"/>
  <c r="NL21" i="9"/>
  <c r="NK21" i="9"/>
  <c r="NJ21" i="9"/>
  <c r="NI21" i="9"/>
  <c r="NH21" i="9"/>
  <c r="NG21" i="9"/>
  <c r="NF21" i="9"/>
  <c r="NE21" i="9"/>
  <c r="ND21" i="9"/>
  <c r="NC21" i="9"/>
  <c r="NB21" i="9"/>
  <c r="NA21" i="9"/>
  <c r="MZ21" i="9"/>
  <c r="MY21" i="9"/>
  <c r="OF20" i="9"/>
  <c r="OE20" i="9"/>
  <c r="OD20" i="9"/>
  <c r="OC20" i="9"/>
  <c r="OB20" i="9"/>
  <c r="OA20" i="9"/>
  <c r="NZ20" i="9"/>
  <c r="NY20" i="9"/>
  <c r="NX20" i="9"/>
  <c r="NW20" i="9"/>
  <c r="NV20" i="9"/>
  <c r="NU20" i="9"/>
  <c r="NT20" i="9"/>
  <c r="NS20" i="9"/>
  <c r="NR20" i="9"/>
  <c r="NQ20" i="9"/>
  <c r="NP20" i="9"/>
  <c r="NO20" i="9"/>
  <c r="NN20" i="9"/>
  <c r="NM20" i="9"/>
  <c r="NL20" i="9"/>
  <c r="NK20" i="9"/>
  <c r="NJ20" i="9"/>
  <c r="NI20" i="9"/>
  <c r="NH20" i="9"/>
  <c r="NG20" i="9"/>
  <c r="NF20" i="9"/>
  <c r="NE20" i="9"/>
  <c r="ND20" i="9"/>
  <c r="NC20" i="9"/>
  <c r="NB20" i="9"/>
  <c r="NA20" i="9"/>
  <c r="MZ20" i="9"/>
  <c r="MY20" i="9"/>
  <c r="OF19" i="9"/>
  <c r="OE19" i="9"/>
  <c r="OD19" i="9"/>
  <c r="OC19" i="9"/>
  <c r="OB19" i="9"/>
  <c r="OA19" i="9"/>
  <c r="NZ19" i="9"/>
  <c r="NY19" i="9"/>
  <c r="NX19" i="9"/>
  <c r="NW19" i="9"/>
  <c r="NV19" i="9"/>
  <c r="NU19" i="9"/>
  <c r="NT19" i="9"/>
  <c r="NS19" i="9"/>
  <c r="NR19" i="9"/>
  <c r="NQ19" i="9"/>
  <c r="NP19" i="9"/>
  <c r="NO19" i="9"/>
  <c r="NN19" i="9"/>
  <c r="NM19" i="9"/>
  <c r="NL19" i="9"/>
  <c r="NK19" i="9"/>
  <c r="NJ19" i="9"/>
  <c r="NI19" i="9"/>
  <c r="NH19" i="9"/>
  <c r="NG19" i="9"/>
  <c r="NF19" i="9"/>
  <c r="NE19" i="9"/>
  <c r="ND19" i="9"/>
  <c r="NC19" i="9"/>
  <c r="NB19" i="9"/>
  <c r="NA19" i="9"/>
  <c r="MZ19" i="9"/>
  <c r="MY19" i="9"/>
  <c r="OF18" i="9"/>
  <c r="OE18" i="9"/>
  <c r="OD18" i="9"/>
  <c r="OC18" i="9"/>
  <c r="OB18" i="9"/>
  <c r="OA18" i="9"/>
  <c r="NZ18" i="9"/>
  <c r="NY18" i="9"/>
  <c r="NX18" i="9"/>
  <c r="NW18" i="9"/>
  <c r="NV18" i="9"/>
  <c r="NU18" i="9"/>
  <c r="NT18" i="9"/>
  <c r="NS18" i="9"/>
  <c r="NR18" i="9"/>
  <c r="NQ18" i="9"/>
  <c r="NP18" i="9"/>
  <c r="NO18" i="9"/>
  <c r="NN18" i="9"/>
  <c r="NM18" i="9"/>
  <c r="NL18" i="9"/>
  <c r="NK18" i="9"/>
  <c r="NJ18" i="9"/>
  <c r="NI18" i="9"/>
  <c r="NH18" i="9"/>
  <c r="NG18" i="9"/>
  <c r="NF18" i="9"/>
  <c r="NE18" i="9"/>
  <c r="ND18" i="9"/>
  <c r="NC18" i="9"/>
  <c r="NB18" i="9"/>
  <c r="NA18" i="9"/>
  <c r="MZ18" i="9"/>
  <c r="MY18" i="9"/>
  <c r="OF17" i="9"/>
  <c r="OE17" i="9"/>
  <c r="OD17" i="9"/>
  <c r="OC17" i="9"/>
  <c r="OB17" i="9"/>
  <c r="OA17" i="9"/>
  <c r="NZ17" i="9"/>
  <c r="NY17" i="9"/>
  <c r="NX17" i="9"/>
  <c r="NW17" i="9"/>
  <c r="NV17" i="9"/>
  <c r="NU17" i="9"/>
  <c r="NT17" i="9"/>
  <c r="NS17" i="9"/>
  <c r="NR17" i="9"/>
  <c r="NQ17" i="9"/>
  <c r="NP17" i="9"/>
  <c r="NO17" i="9"/>
  <c r="NN17" i="9"/>
  <c r="NM17" i="9"/>
  <c r="NL17" i="9"/>
  <c r="NK17" i="9"/>
  <c r="NJ17" i="9"/>
  <c r="NI17" i="9"/>
  <c r="NH17" i="9"/>
  <c r="NG17" i="9"/>
  <c r="NF17" i="9"/>
  <c r="NE17" i="9"/>
  <c r="ND17" i="9"/>
  <c r="NC17" i="9"/>
  <c r="NB17" i="9"/>
  <c r="NA17" i="9"/>
  <c r="MZ17" i="9"/>
  <c r="MY17" i="9"/>
  <c r="OF16" i="9"/>
  <c r="OE16" i="9"/>
  <c r="OD16" i="9"/>
  <c r="OC16" i="9"/>
  <c r="OB16" i="9"/>
  <c r="OA16" i="9"/>
  <c r="NZ16" i="9"/>
  <c r="NY16" i="9"/>
  <c r="NX16" i="9"/>
  <c r="NW16" i="9"/>
  <c r="NV16" i="9"/>
  <c r="NU16" i="9"/>
  <c r="NT16" i="9"/>
  <c r="NS16" i="9"/>
  <c r="NR16" i="9"/>
  <c r="NQ16" i="9"/>
  <c r="NP16" i="9"/>
  <c r="NO16" i="9"/>
  <c r="NN16" i="9"/>
  <c r="NM16" i="9"/>
  <c r="NL16" i="9"/>
  <c r="NK16" i="9"/>
  <c r="NJ16" i="9"/>
  <c r="NI16" i="9"/>
  <c r="NH16" i="9"/>
  <c r="NG16" i="9"/>
  <c r="NF16" i="9"/>
  <c r="NE16" i="9"/>
  <c r="ND16" i="9"/>
  <c r="NC16" i="9"/>
  <c r="NB16" i="9"/>
  <c r="NA16" i="9"/>
  <c r="MZ16" i="9"/>
  <c r="MY16" i="9"/>
  <c r="OF15" i="9"/>
  <c r="OE15" i="9"/>
  <c r="OD15" i="9"/>
  <c r="OC15" i="9"/>
  <c r="OB15" i="9"/>
  <c r="OA15" i="9"/>
  <c r="NZ15" i="9"/>
  <c r="NY15" i="9"/>
  <c r="NX15" i="9"/>
  <c r="NW15" i="9"/>
  <c r="NV15" i="9"/>
  <c r="NU15" i="9"/>
  <c r="NT15" i="9"/>
  <c r="NS15" i="9"/>
  <c r="NR15" i="9"/>
  <c r="NQ15" i="9"/>
  <c r="NP15" i="9"/>
  <c r="NO15" i="9"/>
  <c r="NN15" i="9"/>
  <c r="NM15" i="9"/>
  <c r="NL15" i="9"/>
  <c r="NK15" i="9"/>
  <c r="NJ15" i="9"/>
  <c r="NI15" i="9"/>
  <c r="NH15" i="9"/>
  <c r="NG15" i="9"/>
  <c r="NF15" i="9"/>
  <c r="NE15" i="9"/>
  <c r="ND15" i="9"/>
  <c r="NC15" i="9"/>
  <c r="NB15" i="9"/>
  <c r="NA15" i="9"/>
  <c r="MZ15" i="9"/>
  <c r="MY15" i="9"/>
  <c r="OF14" i="9"/>
  <c r="OE14" i="9"/>
  <c r="OD14" i="9"/>
  <c r="OC14" i="9"/>
  <c r="OB14" i="9"/>
  <c r="OA14" i="9"/>
  <c r="NZ14" i="9"/>
  <c r="NY14" i="9"/>
  <c r="NX14" i="9"/>
  <c r="NW14" i="9"/>
  <c r="NV14" i="9"/>
  <c r="NU14" i="9"/>
  <c r="NT14" i="9"/>
  <c r="NS14" i="9"/>
  <c r="NR14" i="9"/>
  <c r="NQ14" i="9"/>
  <c r="NP14" i="9"/>
  <c r="NO14" i="9"/>
  <c r="NN14" i="9"/>
  <c r="NM14" i="9"/>
  <c r="NL14" i="9"/>
  <c r="NK14" i="9"/>
  <c r="NJ14" i="9"/>
  <c r="NI14" i="9"/>
  <c r="NH14" i="9"/>
  <c r="NG14" i="9"/>
  <c r="NF14" i="9"/>
  <c r="NE14" i="9"/>
  <c r="ND14" i="9"/>
  <c r="NC14" i="9"/>
  <c r="NB14" i="9"/>
  <c r="NA14" i="9"/>
  <c r="MZ14" i="9"/>
  <c r="MY14" i="9"/>
  <c r="OF13" i="9"/>
  <c r="OE13" i="9"/>
  <c r="OD13" i="9"/>
  <c r="OC13" i="9"/>
  <c r="OB13" i="9"/>
  <c r="OA13" i="9"/>
  <c r="NZ13" i="9"/>
  <c r="NY13" i="9"/>
  <c r="NX13" i="9"/>
  <c r="NW13" i="9"/>
  <c r="NV13" i="9"/>
  <c r="NU13" i="9"/>
  <c r="NT13" i="9"/>
  <c r="NS13" i="9"/>
  <c r="NR13" i="9"/>
  <c r="NQ13" i="9"/>
  <c r="NP13" i="9"/>
  <c r="NO13" i="9"/>
  <c r="NN13" i="9"/>
  <c r="NM13" i="9"/>
  <c r="NL13" i="9"/>
  <c r="NK13" i="9"/>
  <c r="NJ13" i="9"/>
  <c r="NI13" i="9"/>
  <c r="NH13" i="9"/>
  <c r="NG13" i="9"/>
  <c r="NF13" i="9"/>
  <c r="NE13" i="9"/>
  <c r="ND13" i="9"/>
  <c r="NC13" i="9"/>
  <c r="NB13" i="9"/>
  <c r="NA13" i="9"/>
  <c r="MZ13" i="9"/>
  <c r="MY13" i="9"/>
  <c r="OF12" i="9"/>
  <c r="OE12" i="9"/>
  <c r="OD12" i="9"/>
  <c r="OC12" i="9"/>
  <c r="OB12" i="9"/>
  <c r="OA12" i="9"/>
  <c r="NZ12" i="9"/>
  <c r="NY12" i="9"/>
  <c r="NX12" i="9"/>
  <c r="NW12" i="9"/>
  <c r="NV12" i="9"/>
  <c r="NU12" i="9"/>
  <c r="NT12" i="9"/>
  <c r="NS12" i="9"/>
  <c r="NR12" i="9"/>
  <c r="NQ12" i="9"/>
  <c r="NP12" i="9"/>
  <c r="NO12" i="9"/>
  <c r="NN12" i="9"/>
  <c r="NM12" i="9"/>
  <c r="NL12" i="9"/>
  <c r="NK12" i="9"/>
  <c r="NJ12" i="9"/>
  <c r="NI12" i="9"/>
  <c r="NH12" i="9"/>
  <c r="NG12" i="9"/>
  <c r="NF12" i="9"/>
  <c r="NE12" i="9"/>
  <c r="ND12" i="9"/>
  <c r="NC12" i="9"/>
  <c r="NB12" i="9"/>
  <c r="NA12" i="9"/>
  <c r="MZ12" i="9"/>
  <c r="MY12" i="9"/>
  <c r="OF11" i="9"/>
  <c r="OE11" i="9"/>
  <c r="OD11" i="9"/>
  <c r="OC11" i="9"/>
  <c r="OB11" i="9"/>
  <c r="OA11" i="9"/>
  <c r="NZ11" i="9"/>
  <c r="NY11" i="9"/>
  <c r="NX11" i="9"/>
  <c r="NW11" i="9"/>
  <c r="NV11" i="9"/>
  <c r="NU11" i="9"/>
  <c r="NT11" i="9"/>
  <c r="NS11" i="9"/>
  <c r="NR11" i="9"/>
  <c r="NQ11" i="9"/>
  <c r="NP11" i="9"/>
  <c r="NO11" i="9"/>
  <c r="NN11" i="9"/>
  <c r="NM11" i="9"/>
  <c r="NL11" i="9"/>
  <c r="NK11" i="9"/>
  <c r="NJ11" i="9"/>
  <c r="NI11" i="9"/>
  <c r="NH11" i="9"/>
  <c r="NG11" i="9"/>
  <c r="NF11" i="9"/>
  <c r="NE11" i="9"/>
  <c r="ND11" i="9"/>
  <c r="NC11" i="9"/>
  <c r="NB11" i="9"/>
  <c r="NA11" i="9"/>
  <c r="MZ11" i="9"/>
  <c r="MY11" i="9"/>
  <c r="OF10" i="9"/>
  <c r="OE10" i="9"/>
  <c r="OD10" i="9"/>
  <c r="OC10" i="9"/>
  <c r="OB10" i="9"/>
  <c r="OA10" i="9"/>
  <c r="NZ10" i="9"/>
  <c r="NY10" i="9"/>
  <c r="NX10" i="9"/>
  <c r="NW10" i="9"/>
  <c r="NV10" i="9"/>
  <c r="NU10" i="9"/>
  <c r="NT10" i="9"/>
  <c r="NS10" i="9"/>
  <c r="NR10" i="9"/>
  <c r="NQ10" i="9"/>
  <c r="NP10" i="9"/>
  <c r="NO10" i="9"/>
  <c r="NN10" i="9"/>
  <c r="NM10" i="9"/>
  <c r="NL10" i="9"/>
  <c r="NK10" i="9"/>
  <c r="NJ10" i="9"/>
  <c r="NI10" i="9"/>
  <c r="NH10" i="9"/>
  <c r="NG10" i="9"/>
  <c r="NF10" i="9"/>
  <c r="NE10" i="9"/>
  <c r="ND10" i="9"/>
  <c r="NC10" i="9"/>
  <c r="NB10" i="9"/>
  <c r="NA10" i="9"/>
  <c r="MZ10" i="9"/>
  <c r="MY10" i="9"/>
  <c r="OF9" i="9"/>
  <c r="OE9" i="9"/>
  <c r="OD9" i="9"/>
  <c r="OC9" i="9"/>
  <c r="OB9" i="9"/>
  <c r="OA9" i="9"/>
  <c r="NZ9" i="9"/>
  <c r="NY9" i="9"/>
  <c r="NX9" i="9"/>
  <c r="NW9" i="9"/>
  <c r="NV9" i="9"/>
  <c r="NU9" i="9"/>
  <c r="NT9" i="9"/>
  <c r="NS9" i="9"/>
  <c r="NR9" i="9"/>
  <c r="NQ9" i="9"/>
  <c r="NP9" i="9"/>
  <c r="NO9" i="9"/>
  <c r="NN9" i="9"/>
  <c r="NM9" i="9"/>
  <c r="NL9" i="9"/>
  <c r="NK9" i="9"/>
  <c r="NJ9" i="9"/>
  <c r="NI9" i="9"/>
  <c r="NH9" i="9"/>
  <c r="NG9" i="9"/>
  <c r="NF9" i="9"/>
  <c r="NE9" i="9"/>
  <c r="ND9" i="9"/>
  <c r="NC9" i="9"/>
  <c r="NB9" i="9"/>
  <c r="NA9" i="9"/>
  <c r="MZ9" i="9"/>
  <c r="MY9" i="9"/>
  <c r="OF8" i="9"/>
  <c r="OE8" i="9"/>
  <c r="OD8" i="9"/>
  <c r="OC8" i="9"/>
  <c r="OB8" i="9"/>
  <c r="OA8" i="9"/>
  <c r="NZ8" i="9"/>
  <c r="NY8" i="9"/>
  <c r="NX8" i="9"/>
  <c r="NW8" i="9"/>
  <c r="NV8" i="9"/>
  <c r="NU8" i="9"/>
  <c r="NT8" i="9"/>
  <c r="NS8" i="9"/>
  <c r="NR8" i="9"/>
  <c r="NQ8" i="9"/>
  <c r="NP8" i="9"/>
  <c r="NO8" i="9"/>
  <c r="NN8" i="9"/>
  <c r="NM8" i="9"/>
  <c r="NL8" i="9"/>
  <c r="NK8" i="9"/>
  <c r="NJ8" i="9"/>
  <c r="NI8" i="9"/>
  <c r="NH8" i="9"/>
  <c r="NG8" i="9"/>
  <c r="NF8" i="9"/>
  <c r="NE8" i="9"/>
  <c r="ND8" i="9"/>
  <c r="NC8" i="9"/>
  <c r="NB8" i="9"/>
  <c r="NA8" i="9"/>
  <c r="MZ8" i="9"/>
  <c r="MY8" i="9"/>
  <c r="OF7" i="9"/>
  <c r="OE7" i="9"/>
  <c r="OD7" i="9"/>
  <c r="OC7" i="9"/>
  <c r="OB7" i="9"/>
  <c r="OA7" i="9"/>
  <c r="NZ7" i="9"/>
  <c r="NY7" i="9"/>
  <c r="NX7" i="9"/>
  <c r="NW7" i="9"/>
  <c r="NV7" i="9"/>
  <c r="NU7" i="9"/>
  <c r="NT7" i="9"/>
  <c r="NS7" i="9"/>
  <c r="NR7" i="9"/>
  <c r="NQ7" i="9"/>
  <c r="NP7" i="9"/>
  <c r="NO7" i="9"/>
  <c r="NN7" i="9"/>
  <c r="NM7" i="9"/>
  <c r="NL7" i="9"/>
  <c r="NK7" i="9"/>
  <c r="NJ7" i="9"/>
  <c r="NI7" i="9"/>
  <c r="NH7" i="9"/>
  <c r="NG7" i="9"/>
  <c r="NF7" i="9"/>
  <c r="NE7" i="9"/>
  <c r="ND7" i="9"/>
  <c r="NC7" i="9"/>
  <c r="NB7" i="9"/>
  <c r="NA7" i="9"/>
  <c r="MZ7" i="9"/>
  <c r="MY7" i="9"/>
  <c r="OF6" i="9"/>
  <c r="OE6" i="9"/>
  <c r="OD6" i="9"/>
  <c r="OC6" i="9"/>
  <c r="OB6" i="9"/>
  <c r="OA6" i="9"/>
  <c r="NZ6" i="9"/>
  <c r="NY6" i="9"/>
  <c r="NX6" i="9"/>
  <c r="NW6" i="9"/>
  <c r="NV6" i="9"/>
  <c r="NU6" i="9"/>
  <c r="NT6" i="9"/>
  <c r="NS6" i="9"/>
  <c r="NR6" i="9"/>
  <c r="NQ6" i="9"/>
  <c r="NP6" i="9"/>
  <c r="NO6" i="9"/>
  <c r="NN6" i="9"/>
  <c r="NM6" i="9"/>
  <c r="NL6" i="9"/>
  <c r="NK6" i="9"/>
  <c r="NJ6" i="9"/>
  <c r="NI6" i="9"/>
  <c r="NH6" i="9"/>
  <c r="NG6" i="9"/>
  <c r="NF6" i="9"/>
  <c r="NE6" i="9"/>
  <c r="ND6" i="9"/>
  <c r="NC6" i="9"/>
  <c r="NB6" i="9"/>
  <c r="NA6" i="9"/>
  <c r="MZ6" i="9"/>
  <c r="MY6" i="9"/>
  <c r="OF5" i="9"/>
  <c r="OE5" i="9"/>
  <c r="OD5" i="9"/>
  <c r="OC5" i="9"/>
  <c r="OB5" i="9"/>
  <c r="OA5" i="9"/>
  <c r="NZ5" i="9"/>
  <c r="NY5" i="9"/>
  <c r="NX5" i="9"/>
  <c r="NW5" i="9"/>
  <c r="NV5" i="9"/>
  <c r="NU5" i="9"/>
  <c r="NT5" i="9"/>
  <c r="NS5" i="9"/>
  <c r="NR5" i="9"/>
  <c r="NQ5" i="9"/>
  <c r="NP5" i="9"/>
  <c r="NO5" i="9"/>
  <c r="NN5" i="9"/>
  <c r="NM5" i="9"/>
  <c r="NL5" i="9"/>
  <c r="NK5" i="9"/>
  <c r="NJ5" i="9"/>
  <c r="NI5" i="9"/>
  <c r="NH5" i="9"/>
  <c r="NG5" i="9"/>
  <c r="NF5" i="9"/>
  <c r="NE5" i="9"/>
  <c r="ND5" i="9"/>
  <c r="NC5" i="9"/>
  <c r="NB5" i="9"/>
  <c r="NA5" i="9"/>
  <c r="MZ5" i="9"/>
  <c r="MY5" i="9"/>
  <c r="OF4" i="9"/>
  <c r="OE4" i="9"/>
  <c r="OD4" i="9"/>
  <c r="OC4" i="9"/>
  <c r="OB4" i="9"/>
  <c r="OA4" i="9"/>
  <c r="NZ4" i="9"/>
  <c r="NY4" i="9"/>
  <c r="NX4" i="9"/>
  <c r="NW4" i="9"/>
  <c r="NV4" i="9"/>
  <c r="NU4" i="9"/>
  <c r="NT4" i="9"/>
  <c r="NS4" i="9"/>
  <c r="NR4" i="9"/>
  <c r="NQ4" i="9"/>
  <c r="NP4" i="9"/>
  <c r="NO4" i="9"/>
  <c r="NN4" i="9"/>
  <c r="NM4" i="9"/>
  <c r="NL4" i="9"/>
  <c r="NK4" i="9"/>
  <c r="NJ4" i="9"/>
  <c r="NI4" i="9"/>
  <c r="NH4" i="9"/>
  <c r="NG4" i="9"/>
  <c r="NF4" i="9"/>
  <c r="NE4" i="9"/>
  <c r="ND4" i="9"/>
  <c r="NC4" i="9"/>
  <c r="NB4" i="9"/>
  <c r="NA4" i="9"/>
  <c r="MZ4" i="9"/>
  <c r="MY4" i="9"/>
  <c r="OF3" i="9"/>
  <c r="OE3" i="9"/>
  <c r="OD3" i="9"/>
  <c r="OC3" i="9"/>
  <c r="OB3" i="9"/>
  <c r="OA3" i="9"/>
  <c r="NZ3" i="9"/>
  <c r="NY3" i="9"/>
  <c r="NX3" i="9"/>
  <c r="NW3" i="9"/>
  <c r="NV3" i="9"/>
  <c r="NU3" i="9"/>
  <c r="NT3" i="9"/>
  <c r="NS3" i="9"/>
  <c r="NR3" i="9"/>
  <c r="NQ3" i="9"/>
  <c r="NP3" i="9"/>
  <c r="NO3" i="9"/>
  <c r="NN3" i="9"/>
  <c r="NM3" i="9"/>
  <c r="NL3" i="9"/>
  <c r="NK3" i="9"/>
  <c r="NJ3" i="9"/>
  <c r="NI3" i="9"/>
  <c r="NH3" i="9"/>
  <c r="NG3" i="9"/>
  <c r="NF3" i="9"/>
  <c r="NE3" i="9"/>
  <c r="ND3" i="9"/>
  <c r="NC3" i="9"/>
  <c r="NB3" i="9"/>
  <c r="NA3" i="9"/>
  <c r="MZ3" i="9"/>
  <c r="MY3" i="9"/>
  <c r="OF2" i="9"/>
  <c r="OE2" i="9"/>
  <c r="OD2" i="9"/>
  <c r="OC2" i="9"/>
  <c r="OB2" i="9"/>
  <c r="OA2" i="9"/>
  <c r="NZ2" i="9"/>
  <c r="NY2" i="9"/>
  <c r="NX2" i="9"/>
  <c r="NW2" i="9"/>
  <c r="NV2" i="9"/>
  <c r="NU2" i="9"/>
  <c r="NT2" i="9"/>
  <c r="NS2" i="9"/>
  <c r="NR2" i="9"/>
  <c r="NQ2" i="9"/>
  <c r="NP2" i="9"/>
  <c r="NO2" i="9"/>
  <c r="NN2" i="9"/>
  <c r="NM2" i="9"/>
  <c r="NL2" i="9"/>
  <c r="NK2" i="9"/>
  <c r="NJ2" i="9"/>
  <c r="NI2" i="9"/>
  <c r="NH2" i="9"/>
  <c r="NG2" i="9"/>
  <c r="NF2" i="9"/>
  <c r="NE2" i="9"/>
  <c r="ND2" i="9"/>
  <c r="NC2" i="9"/>
  <c r="NB2" i="9"/>
  <c r="NA2" i="9"/>
  <c r="MZ2" i="9"/>
  <c r="MY2" i="9"/>
  <c r="MU28" i="9"/>
  <c r="MU27" i="9"/>
  <c r="MU26" i="9"/>
  <c r="MU25" i="9"/>
  <c r="MU24" i="9"/>
  <c r="MU23" i="9"/>
  <c r="MU22" i="9"/>
  <c r="MU21" i="9"/>
  <c r="MU20" i="9"/>
  <c r="MU19" i="9"/>
  <c r="MU18" i="9"/>
  <c r="MU17" i="9"/>
  <c r="MU16" i="9"/>
  <c r="MU15" i="9"/>
  <c r="MU14" i="9"/>
  <c r="MU13" i="9"/>
  <c r="MU12" i="9"/>
  <c r="MU11" i="9"/>
  <c r="MU10" i="9"/>
  <c r="MU9" i="9"/>
  <c r="MU8" i="9"/>
  <c r="MU7" i="9"/>
  <c r="MU6" i="9"/>
  <c r="MU5" i="9"/>
  <c r="MU4" i="9"/>
  <c r="MU3" i="9"/>
  <c r="MU2" i="9"/>
  <c r="U70" i="9"/>
  <c r="U71" i="9" s="1"/>
  <c r="U72" i="9" s="1"/>
  <c r="U73" i="9" s="1"/>
  <c r="V70" i="9" l="1"/>
  <c r="W70" i="9" s="1"/>
  <c r="X70" i="9" s="1"/>
  <c r="V71" i="9"/>
  <c r="W71" i="9" s="1"/>
  <c r="X71" i="9" s="1"/>
  <c r="U74" i="9"/>
  <c r="AE516" i="3"/>
  <c r="AD516" i="3" s="1"/>
  <c r="AE515" i="3"/>
  <c r="AE514" i="3"/>
  <c r="AE513" i="3"/>
  <c r="AE512" i="3"/>
  <c r="AD512" i="3" s="1"/>
  <c r="AE511" i="3"/>
  <c r="AE510" i="3"/>
  <c r="AE509" i="3"/>
  <c r="AE508" i="3"/>
  <c r="AE507" i="3"/>
  <c r="AE506" i="3"/>
  <c r="AE505" i="3"/>
  <c r="AE504" i="3"/>
  <c r="AE503" i="3"/>
  <c r="AE502" i="3"/>
  <c r="AE501" i="3"/>
  <c r="AE500" i="3"/>
  <c r="AE499" i="3"/>
  <c r="AE498" i="3"/>
  <c r="AE497" i="3"/>
  <c r="AE496" i="3"/>
  <c r="AE495" i="3"/>
  <c r="AE494" i="3"/>
  <c r="AE493" i="3"/>
  <c r="AE492" i="3"/>
  <c r="AE491" i="3"/>
  <c r="AE490" i="3"/>
  <c r="AE489" i="3"/>
  <c r="AE488" i="3"/>
  <c r="AE487" i="3"/>
  <c r="AE486" i="3"/>
  <c r="AE485" i="3"/>
  <c r="AE484" i="3"/>
  <c r="AE483" i="3"/>
  <c r="AE482" i="3"/>
  <c r="AE481" i="3"/>
  <c r="AE480" i="3"/>
  <c r="AE479" i="3"/>
  <c r="AE478" i="3"/>
  <c r="AE477" i="3"/>
  <c r="AE476" i="3"/>
  <c r="AE475" i="3"/>
  <c r="AE474" i="3"/>
  <c r="AE473" i="3"/>
  <c r="AE472" i="3"/>
  <c r="AE471" i="3"/>
  <c r="AE470" i="3"/>
  <c r="AD470" i="3" s="1"/>
  <c r="AE469" i="3"/>
  <c r="AE468" i="3"/>
  <c r="AE467" i="3"/>
  <c r="AE466" i="3"/>
  <c r="AE465" i="3"/>
  <c r="AE464" i="3"/>
  <c r="AE463" i="3"/>
  <c r="AE462" i="3"/>
  <c r="AE461" i="3"/>
  <c r="AE460" i="3"/>
  <c r="AE459" i="3"/>
  <c r="AE458" i="3"/>
  <c r="AE457" i="3"/>
  <c r="AE456" i="3"/>
  <c r="AE455" i="3"/>
  <c r="AE454" i="3"/>
  <c r="AE453" i="3"/>
  <c r="AE452" i="3"/>
  <c r="AE451" i="3"/>
  <c r="AE450" i="3"/>
  <c r="AE449" i="3"/>
  <c r="AE448" i="3"/>
  <c r="AE447" i="3"/>
  <c r="AE446" i="3"/>
  <c r="AE445" i="3"/>
  <c r="AE444" i="3"/>
  <c r="AE443" i="3"/>
  <c r="AE442" i="3"/>
  <c r="AE441" i="3"/>
  <c r="AE440" i="3"/>
  <c r="AE439" i="3"/>
  <c r="AE438" i="3"/>
  <c r="AE437" i="3"/>
  <c r="AE436" i="3"/>
  <c r="AE435" i="3"/>
  <c r="AE434" i="3"/>
  <c r="AE433" i="3"/>
  <c r="AE432" i="3"/>
  <c r="AE431" i="3"/>
  <c r="AE430" i="3"/>
  <c r="AE429" i="3"/>
  <c r="AE428" i="3"/>
  <c r="AE427" i="3"/>
  <c r="AE426" i="3"/>
  <c r="AE425" i="3"/>
  <c r="AE424" i="3"/>
  <c r="AE423" i="3"/>
  <c r="AE422" i="3"/>
  <c r="AE421" i="3"/>
  <c r="AE420" i="3"/>
  <c r="AE419" i="3"/>
  <c r="AE418" i="3"/>
  <c r="AE417" i="3"/>
  <c r="AE416" i="3"/>
  <c r="AE415" i="3"/>
  <c r="AE414" i="3"/>
  <c r="AE413" i="3"/>
  <c r="AE412" i="3"/>
  <c r="AE411" i="3"/>
  <c r="AE410" i="3"/>
  <c r="AE409" i="3"/>
  <c r="AE408" i="3"/>
  <c r="AE407" i="3"/>
  <c r="AE406" i="3"/>
  <c r="AE405" i="3"/>
  <c r="AE404" i="3"/>
  <c r="AE403" i="3"/>
  <c r="AE402" i="3"/>
  <c r="AE401" i="3"/>
  <c r="AE400" i="3"/>
  <c r="AE399" i="3"/>
  <c r="AE398" i="3"/>
  <c r="AE397" i="3"/>
  <c r="AE396" i="3"/>
  <c r="AE395" i="3"/>
  <c r="AE394" i="3"/>
  <c r="AE393" i="3"/>
  <c r="AE392" i="3"/>
  <c r="AE391" i="3"/>
  <c r="AE390" i="3"/>
  <c r="AE389" i="3"/>
  <c r="AE388" i="3"/>
  <c r="AE387" i="3"/>
  <c r="AE386" i="3"/>
  <c r="AE385" i="3"/>
  <c r="AE384" i="3"/>
  <c r="AE383" i="3"/>
  <c r="AE382" i="3"/>
  <c r="AE381" i="3"/>
  <c r="AE380" i="3"/>
  <c r="AE379" i="3"/>
  <c r="AE378" i="3"/>
  <c r="AE377" i="3"/>
  <c r="AE376" i="3"/>
  <c r="AE375" i="3"/>
  <c r="AE374" i="3"/>
  <c r="AE373" i="3"/>
  <c r="AE372" i="3"/>
  <c r="AE371" i="3"/>
  <c r="AE370" i="3"/>
  <c r="AE369" i="3"/>
  <c r="AE368" i="3"/>
  <c r="AE367" i="3"/>
  <c r="AE366" i="3"/>
  <c r="AE365" i="3"/>
  <c r="AE364" i="3"/>
  <c r="AE363" i="3"/>
  <c r="AE362" i="3"/>
  <c r="AE361" i="3"/>
  <c r="AE360" i="3"/>
  <c r="AE359" i="3"/>
  <c r="AE358" i="3"/>
  <c r="AE357" i="3"/>
  <c r="AE356" i="3"/>
  <c r="AE355" i="3"/>
  <c r="AE354" i="3"/>
  <c r="AE353" i="3"/>
  <c r="AE352" i="3"/>
  <c r="AE351" i="3"/>
  <c r="AE350" i="3"/>
  <c r="AE349" i="3"/>
  <c r="AE348" i="3"/>
  <c r="AE347" i="3"/>
  <c r="AE346" i="3"/>
  <c r="AE345" i="3"/>
  <c r="AE344" i="3"/>
  <c r="AE343" i="3"/>
  <c r="AE342" i="3"/>
  <c r="AE341" i="3"/>
  <c r="AE340" i="3"/>
  <c r="AE339" i="3"/>
  <c r="AE338" i="3"/>
  <c r="AE337" i="3"/>
  <c r="AE336" i="3"/>
  <c r="AE335" i="3"/>
  <c r="AE334" i="3"/>
  <c r="AE333" i="3"/>
  <c r="AE332" i="3"/>
  <c r="AE331" i="3"/>
  <c r="AE330" i="3"/>
  <c r="AE329" i="3"/>
  <c r="AE328" i="3"/>
  <c r="AE327" i="3"/>
  <c r="AE326" i="3"/>
  <c r="AE325" i="3"/>
  <c r="AE324" i="3"/>
  <c r="AE323" i="3"/>
  <c r="AE322" i="3"/>
  <c r="AE321" i="3"/>
  <c r="AE320" i="3"/>
  <c r="AE319" i="3"/>
  <c r="AE318" i="3"/>
  <c r="AE317" i="3"/>
  <c r="AE316" i="3"/>
  <c r="AE315" i="3"/>
  <c r="AE314" i="3"/>
  <c r="AE313" i="3"/>
  <c r="AE312" i="3"/>
  <c r="AE311" i="3"/>
  <c r="AE310" i="3"/>
  <c r="AE309" i="3"/>
  <c r="AE308" i="3"/>
  <c r="AE307" i="3"/>
  <c r="AE306" i="3"/>
  <c r="AE305" i="3"/>
  <c r="AE304" i="3"/>
  <c r="AE303" i="3"/>
  <c r="AE302" i="3"/>
  <c r="AE301" i="3"/>
  <c r="AE300" i="3"/>
  <c r="AE299" i="3"/>
  <c r="AE298" i="3"/>
  <c r="AE297" i="3"/>
  <c r="AE296" i="3"/>
  <c r="AE295" i="3"/>
  <c r="AE294" i="3"/>
  <c r="AE293" i="3"/>
  <c r="AE292" i="3"/>
  <c r="AE291" i="3"/>
  <c r="AE290" i="3"/>
  <c r="AE289" i="3"/>
  <c r="AE288" i="3"/>
  <c r="AE287" i="3"/>
  <c r="AE286" i="3"/>
  <c r="AE285" i="3"/>
  <c r="AE284" i="3"/>
  <c r="AE283" i="3"/>
  <c r="AE282" i="3"/>
  <c r="AE281" i="3"/>
  <c r="AE280" i="3"/>
  <c r="AE279" i="3"/>
  <c r="AE278" i="3"/>
  <c r="AE277" i="3"/>
  <c r="AE276" i="3"/>
  <c r="AE275" i="3"/>
  <c r="AE274" i="3"/>
  <c r="AE273" i="3"/>
  <c r="AE272" i="3"/>
  <c r="AE271" i="3"/>
  <c r="AE270" i="3"/>
  <c r="AE269" i="3"/>
  <c r="AE268" i="3"/>
  <c r="AE267" i="3"/>
  <c r="AE266" i="3"/>
  <c r="AE265" i="3"/>
  <c r="AE264" i="3"/>
  <c r="AE263" i="3"/>
  <c r="AE262" i="3"/>
  <c r="AE261" i="3"/>
  <c r="AE260" i="3"/>
  <c r="AE259" i="3"/>
  <c r="AE258" i="3"/>
  <c r="AE257" i="3"/>
  <c r="AE256" i="3"/>
  <c r="AE255" i="3"/>
  <c r="AE254" i="3"/>
  <c r="AE253" i="3"/>
  <c r="AE252" i="3"/>
  <c r="AE251" i="3"/>
  <c r="AE250" i="3"/>
  <c r="AE249" i="3"/>
  <c r="AE248" i="3"/>
  <c r="AE247" i="3"/>
  <c r="AE246" i="3"/>
  <c r="AE245" i="3"/>
  <c r="AE244" i="3"/>
  <c r="AE243" i="3"/>
  <c r="AE242" i="3"/>
  <c r="AE241" i="3"/>
  <c r="AE240" i="3"/>
  <c r="AE239" i="3"/>
  <c r="AE238" i="3"/>
  <c r="AE237" i="3"/>
  <c r="AE236" i="3"/>
  <c r="AE235" i="3"/>
  <c r="AE234" i="3"/>
  <c r="AE233" i="3"/>
  <c r="AE232" i="3"/>
  <c r="AE231" i="3"/>
  <c r="AE230" i="3"/>
  <c r="AE229" i="3"/>
  <c r="AE228" i="3"/>
  <c r="AE227" i="3"/>
  <c r="AE226" i="3"/>
  <c r="AE225" i="3"/>
  <c r="AE224" i="3"/>
  <c r="AE223" i="3"/>
  <c r="AE222" i="3"/>
  <c r="AE221" i="3"/>
  <c r="AE220" i="3"/>
  <c r="AE219" i="3"/>
  <c r="AE218" i="3"/>
  <c r="AE217" i="3"/>
  <c r="AE216" i="3"/>
  <c r="AE215" i="3"/>
  <c r="AE214" i="3"/>
  <c r="AE213" i="3"/>
  <c r="AE212" i="3"/>
  <c r="AE211" i="3"/>
  <c r="AE210" i="3"/>
  <c r="AE209" i="3"/>
  <c r="AE208" i="3"/>
  <c r="AE207" i="3"/>
  <c r="AE206" i="3"/>
  <c r="AE205" i="3"/>
  <c r="AE204" i="3"/>
  <c r="AE203" i="3"/>
  <c r="AE202" i="3"/>
  <c r="AE201" i="3"/>
  <c r="AE200" i="3"/>
  <c r="AE199" i="3"/>
  <c r="AE198" i="3"/>
  <c r="AE197" i="3"/>
  <c r="AE196" i="3"/>
  <c r="AE195" i="3"/>
  <c r="AE194" i="3"/>
  <c r="AE193" i="3"/>
  <c r="AE192" i="3"/>
  <c r="AE191" i="3"/>
  <c r="AE190" i="3"/>
  <c r="AE189" i="3"/>
  <c r="AE188" i="3"/>
  <c r="AE187" i="3"/>
  <c r="AE186" i="3"/>
  <c r="AE185" i="3"/>
  <c r="AE184" i="3"/>
  <c r="AE183" i="3"/>
  <c r="AE182" i="3"/>
  <c r="AE181" i="3"/>
  <c r="AE180" i="3"/>
  <c r="AE179" i="3"/>
  <c r="AE178" i="3"/>
  <c r="AE177" i="3"/>
  <c r="AE176" i="3"/>
  <c r="AE175" i="3"/>
  <c r="AE174" i="3"/>
  <c r="AE173" i="3"/>
  <c r="AE172" i="3"/>
  <c r="AE171" i="3"/>
  <c r="AE170" i="3"/>
  <c r="AE169" i="3"/>
  <c r="AE168" i="3"/>
  <c r="AE167" i="3"/>
  <c r="AE166" i="3"/>
  <c r="AE165" i="3"/>
  <c r="AE164" i="3"/>
  <c r="AE163" i="3"/>
  <c r="AE162" i="3"/>
  <c r="AE161" i="3"/>
  <c r="AE160" i="3"/>
  <c r="AE159" i="3"/>
  <c r="AE158" i="3"/>
  <c r="AE157" i="3"/>
  <c r="AE156" i="3"/>
  <c r="AE155" i="3"/>
  <c r="AE154" i="3"/>
  <c r="AE153" i="3"/>
  <c r="AE152" i="3"/>
  <c r="AE151" i="3"/>
  <c r="AE150" i="3"/>
  <c r="AE149" i="3"/>
  <c r="AE148" i="3"/>
  <c r="AE147" i="3"/>
  <c r="AE146" i="3"/>
  <c r="AE145" i="3"/>
  <c r="AE144" i="3"/>
  <c r="AE143" i="3"/>
  <c r="AE142" i="3"/>
  <c r="AE141" i="3"/>
  <c r="AE140" i="3"/>
  <c r="AE139" i="3"/>
  <c r="AE138" i="3"/>
  <c r="AE137" i="3"/>
  <c r="AE136" i="3"/>
  <c r="AE135" i="3"/>
  <c r="AE134" i="3"/>
  <c r="AE133" i="3"/>
  <c r="AE132" i="3"/>
  <c r="AE131" i="3"/>
  <c r="AE130" i="3"/>
  <c r="AE129" i="3"/>
  <c r="AE128" i="3"/>
  <c r="AE127" i="3"/>
  <c r="AE126" i="3"/>
  <c r="AE125" i="3"/>
  <c r="AE124" i="3"/>
  <c r="AE123" i="3"/>
  <c r="AE122" i="3"/>
  <c r="AE121" i="3"/>
  <c r="AE120" i="3"/>
  <c r="AE119" i="3"/>
  <c r="AE118" i="3"/>
  <c r="AE117" i="3"/>
  <c r="AE116" i="3"/>
  <c r="AE115" i="3"/>
  <c r="AE114" i="3"/>
  <c r="AE113" i="3"/>
  <c r="AE112" i="3"/>
  <c r="AE111" i="3"/>
  <c r="AE110" i="3"/>
  <c r="AE109" i="3"/>
  <c r="AE108" i="3"/>
  <c r="AE107" i="3"/>
  <c r="AE106" i="3"/>
  <c r="AE105" i="3"/>
  <c r="AE104" i="3"/>
  <c r="AE103" i="3"/>
  <c r="AE102" i="3"/>
  <c r="AE101" i="3"/>
  <c r="AE100" i="3"/>
  <c r="AE99" i="3"/>
  <c r="AE98" i="3"/>
  <c r="AE97" i="3"/>
  <c r="AE96" i="3"/>
  <c r="AE95" i="3"/>
  <c r="AE94" i="3"/>
  <c r="AE93" i="3"/>
  <c r="AE92" i="3"/>
  <c r="AE91" i="3"/>
  <c r="AE90" i="3"/>
  <c r="AE89" i="3"/>
  <c r="AE88" i="3"/>
  <c r="AE87" i="3"/>
  <c r="AE86" i="3"/>
  <c r="AE85" i="3"/>
  <c r="AE84" i="3"/>
  <c r="AE83" i="3"/>
  <c r="AE82" i="3"/>
  <c r="AE81" i="3"/>
  <c r="AE80" i="3"/>
  <c r="AE79" i="3"/>
  <c r="AE78" i="3"/>
  <c r="AE77" i="3"/>
  <c r="AE76" i="3"/>
  <c r="AE75" i="3"/>
  <c r="AE74" i="3"/>
  <c r="AE73" i="3"/>
  <c r="AE72" i="3"/>
  <c r="AE71" i="3"/>
  <c r="AE70" i="3"/>
  <c r="AE69" i="3"/>
  <c r="AE68" i="3"/>
  <c r="AE67" i="3"/>
  <c r="AE66" i="3"/>
  <c r="AE65" i="3"/>
  <c r="AE64" i="3"/>
  <c r="AE63" i="3"/>
  <c r="AE62" i="3"/>
  <c r="AE61" i="3"/>
  <c r="AE60" i="3"/>
  <c r="AE59" i="3"/>
  <c r="AE58" i="3"/>
  <c r="AE57" i="3"/>
  <c r="AE56" i="3"/>
  <c r="AE55" i="3"/>
  <c r="AE54" i="3"/>
  <c r="AE53" i="3"/>
  <c r="AE52" i="3"/>
  <c r="AE51" i="3"/>
  <c r="AE50" i="3"/>
  <c r="AE49" i="3"/>
  <c r="AE48" i="3"/>
  <c r="AE47" i="3"/>
  <c r="AE46" i="3"/>
  <c r="AE45" i="3"/>
  <c r="AE44" i="3"/>
  <c r="AE43" i="3"/>
  <c r="AE42" i="3"/>
  <c r="AE41" i="3"/>
  <c r="AE40" i="3"/>
  <c r="AE39" i="3"/>
  <c r="AE38" i="3"/>
  <c r="AE37" i="3"/>
  <c r="AE36" i="3"/>
  <c r="AE35" i="3"/>
  <c r="AE34" i="3"/>
  <c r="AE33" i="3"/>
  <c r="AE32" i="3"/>
  <c r="AE31" i="3"/>
  <c r="AE30" i="3"/>
  <c r="AE29" i="3"/>
  <c r="AE28" i="3"/>
  <c r="AE27" i="3"/>
  <c r="AE26" i="3"/>
  <c r="AE25" i="3"/>
  <c r="AE24" i="3"/>
  <c r="AE23" i="3"/>
  <c r="AE22" i="3"/>
  <c r="AE21" i="3"/>
  <c r="AE20" i="3"/>
  <c r="AE19" i="3"/>
  <c r="AE18" i="3"/>
  <c r="AE17" i="3"/>
  <c r="AE16" i="3"/>
  <c r="AE15" i="3"/>
  <c r="AE14" i="3"/>
  <c r="AE13" i="3"/>
  <c r="AE12" i="3"/>
  <c r="AE11" i="3"/>
  <c r="AE10" i="3"/>
  <c r="AE9" i="3"/>
  <c r="AE8" i="3"/>
  <c r="AE7" i="3"/>
  <c r="AE6" i="3"/>
  <c r="AE5" i="3"/>
  <c r="AE4" i="3"/>
  <c r="AE3" i="3"/>
  <c r="AJ24" i="3"/>
  <c r="AJ37" i="3"/>
  <c r="AJ516" i="3"/>
  <c r="AJ515" i="3"/>
  <c r="AJ514" i="3"/>
  <c r="AJ513" i="3"/>
  <c r="AJ512" i="3"/>
  <c r="AJ511" i="3"/>
  <c r="AJ510" i="3"/>
  <c r="AJ509" i="3"/>
  <c r="AJ508" i="3"/>
  <c r="AJ507" i="3"/>
  <c r="AJ506" i="3"/>
  <c r="AJ505" i="3"/>
  <c r="AJ504" i="3"/>
  <c r="AJ503" i="3"/>
  <c r="AJ502" i="3"/>
  <c r="AJ501" i="3"/>
  <c r="AJ500" i="3"/>
  <c r="AJ499" i="3"/>
  <c r="AJ498" i="3"/>
  <c r="AJ497" i="3"/>
  <c r="AJ496" i="3"/>
  <c r="AJ495" i="3"/>
  <c r="AJ494" i="3"/>
  <c r="AJ493" i="3"/>
  <c r="AJ492" i="3"/>
  <c r="AJ491" i="3"/>
  <c r="AJ490" i="3"/>
  <c r="AJ489" i="3"/>
  <c r="AJ488" i="3"/>
  <c r="AJ487" i="3"/>
  <c r="AJ486" i="3"/>
  <c r="AJ485" i="3"/>
  <c r="AJ484" i="3"/>
  <c r="AJ483" i="3"/>
  <c r="AJ482" i="3"/>
  <c r="AJ481" i="3"/>
  <c r="AJ480" i="3"/>
  <c r="AJ479" i="3"/>
  <c r="AJ478" i="3"/>
  <c r="AJ477" i="3"/>
  <c r="AJ476" i="3"/>
  <c r="AJ475" i="3"/>
  <c r="AJ474" i="3"/>
  <c r="AJ473" i="3"/>
  <c r="AJ472" i="3"/>
  <c r="AJ471" i="3"/>
  <c r="AJ470" i="3"/>
  <c r="AJ469" i="3"/>
  <c r="AJ468" i="3"/>
  <c r="AJ467" i="3"/>
  <c r="AJ466" i="3"/>
  <c r="AJ465" i="3"/>
  <c r="AJ464" i="3"/>
  <c r="AJ463" i="3"/>
  <c r="AJ462" i="3"/>
  <c r="AJ461" i="3"/>
  <c r="AJ460" i="3"/>
  <c r="AJ459" i="3"/>
  <c r="AJ458" i="3"/>
  <c r="AJ457" i="3"/>
  <c r="AJ456" i="3"/>
  <c r="AJ455" i="3"/>
  <c r="AJ454" i="3"/>
  <c r="AJ453" i="3"/>
  <c r="AJ452" i="3"/>
  <c r="AJ451" i="3"/>
  <c r="AJ450" i="3"/>
  <c r="AJ449" i="3"/>
  <c r="AJ448" i="3"/>
  <c r="AJ447" i="3"/>
  <c r="AJ446" i="3"/>
  <c r="AJ445" i="3"/>
  <c r="AJ444" i="3"/>
  <c r="AJ443" i="3"/>
  <c r="AJ442" i="3"/>
  <c r="AJ441" i="3"/>
  <c r="AJ440" i="3"/>
  <c r="AJ439" i="3"/>
  <c r="AJ438" i="3"/>
  <c r="AJ437" i="3"/>
  <c r="AJ436" i="3"/>
  <c r="AJ435" i="3"/>
  <c r="AJ434" i="3"/>
  <c r="AJ433" i="3"/>
  <c r="AJ432" i="3"/>
  <c r="AJ431" i="3"/>
  <c r="AJ430" i="3"/>
  <c r="AJ429" i="3"/>
  <c r="AJ428" i="3"/>
  <c r="AJ427" i="3"/>
  <c r="AJ426" i="3"/>
  <c r="AJ425" i="3"/>
  <c r="AJ424" i="3"/>
  <c r="AJ423" i="3"/>
  <c r="AJ422" i="3"/>
  <c r="AJ421" i="3"/>
  <c r="AJ420" i="3"/>
  <c r="AJ419" i="3"/>
  <c r="AJ418" i="3"/>
  <c r="AJ417" i="3"/>
  <c r="AJ416" i="3"/>
  <c r="AJ415" i="3"/>
  <c r="AJ414" i="3"/>
  <c r="AJ413" i="3"/>
  <c r="AJ412" i="3"/>
  <c r="AJ411" i="3"/>
  <c r="AJ410" i="3"/>
  <c r="AJ409" i="3"/>
  <c r="AJ408" i="3"/>
  <c r="AJ407" i="3"/>
  <c r="AJ406" i="3"/>
  <c r="AJ405" i="3"/>
  <c r="AJ404" i="3"/>
  <c r="AJ403" i="3"/>
  <c r="AJ402" i="3"/>
  <c r="AJ401" i="3"/>
  <c r="AJ400" i="3"/>
  <c r="AJ399" i="3"/>
  <c r="AJ398" i="3"/>
  <c r="AJ397" i="3"/>
  <c r="AJ396" i="3"/>
  <c r="AJ395" i="3"/>
  <c r="AJ394" i="3"/>
  <c r="AJ393" i="3"/>
  <c r="AJ392" i="3"/>
  <c r="AJ391" i="3"/>
  <c r="AJ390" i="3"/>
  <c r="AJ389" i="3"/>
  <c r="AJ388" i="3"/>
  <c r="AJ387" i="3"/>
  <c r="AJ386" i="3"/>
  <c r="AJ385" i="3"/>
  <c r="AJ384" i="3"/>
  <c r="AJ383" i="3"/>
  <c r="AJ382" i="3"/>
  <c r="AJ381" i="3"/>
  <c r="AJ380" i="3"/>
  <c r="AJ379" i="3"/>
  <c r="AJ378" i="3"/>
  <c r="AJ377" i="3"/>
  <c r="AJ376" i="3"/>
  <c r="AJ375" i="3"/>
  <c r="AJ374" i="3"/>
  <c r="AJ373" i="3"/>
  <c r="AJ372" i="3"/>
  <c r="AJ371" i="3"/>
  <c r="AJ370" i="3"/>
  <c r="AJ369" i="3"/>
  <c r="AJ368" i="3"/>
  <c r="AJ367" i="3"/>
  <c r="AJ366" i="3"/>
  <c r="AJ365" i="3"/>
  <c r="AJ364" i="3"/>
  <c r="AJ363" i="3"/>
  <c r="AJ362" i="3"/>
  <c r="AJ361" i="3"/>
  <c r="AJ360" i="3"/>
  <c r="AJ359" i="3"/>
  <c r="AJ358" i="3"/>
  <c r="AJ357" i="3"/>
  <c r="AJ356" i="3"/>
  <c r="AJ355" i="3"/>
  <c r="AJ354" i="3"/>
  <c r="AJ353" i="3"/>
  <c r="AJ352" i="3"/>
  <c r="AJ351" i="3"/>
  <c r="AJ350" i="3"/>
  <c r="AJ349" i="3"/>
  <c r="AJ348" i="3"/>
  <c r="AJ347" i="3"/>
  <c r="AJ346" i="3"/>
  <c r="AJ345" i="3"/>
  <c r="AJ344" i="3"/>
  <c r="AJ343" i="3"/>
  <c r="AJ342" i="3"/>
  <c r="AJ341" i="3"/>
  <c r="AJ340" i="3"/>
  <c r="AJ339" i="3"/>
  <c r="AJ338" i="3"/>
  <c r="AJ337" i="3"/>
  <c r="AJ336" i="3"/>
  <c r="AJ335" i="3"/>
  <c r="AJ334" i="3"/>
  <c r="AJ333" i="3"/>
  <c r="AJ332" i="3"/>
  <c r="AJ331" i="3"/>
  <c r="AJ330" i="3"/>
  <c r="AJ329" i="3"/>
  <c r="AJ328" i="3"/>
  <c r="AJ327" i="3"/>
  <c r="AJ326" i="3"/>
  <c r="AJ325" i="3"/>
  <c r="AJ324" i="3"/>
  <c r="AJ323" i="3"/>
  <c r="AJ322" i="3"/>
  <c r="AJ321" i="3"/>
  <c r="AJ320" i="3"/>
  <c r="AJ319" i="3"/>
  <c r="AJ318" i="3"/>
  <c r="AJ317" i="3"/>
  <c r="AJ316" i="3"/>
  <c r="AJ315" i="3"/>
  <c r="AJ314" i="3"/>
  <c r="AJ313" i="3"/>
  <c r="AJ312" i="3"/>
  <c r="AJ311" i="3"/>
  <c r="AJ310" i="3"/>
  <c r="AJ309" i="3"/>
  <c r="AJ308" i="3"/>
  <c r="AJ307" i="3"/>
  <c r="AJ306" i="3"/>
  <c r="AJ305" i="3"/>
  <c r="AJ304" i="3"/>
  <c r="AJ303" i="3"/>
  <c r="AJ302" i="3"/>
  <c r="AJ301" i="3"/>
  <c r="AJ300" i="3"/>
  <c r="AJ299" i="3"/>
  <c r="AJ298" i="3"/>
  <c r="AJ297" i="3"/>
  <c r="AJ296" i="3"/>
  <c r="AJ295" i="3"/>
  <c r="AJ294" i="3"/>
  <c r="AJ293" i="3"/>
  <c r="AJ292" i="3"/>
  <c r="AJ291" i="3"/>
  <c r="AJ290" i="3"/>
  <c r="AJ289" i="3"/>
  <c r="AJ288" i="3"/>
  <c r="AJ287" i="3"/>
  <c r="AJ286" i="3"/>
  <c r="AJ285" i="3"/>
  <c r="AJ284" i="3"/>
  <c r="AJ283" i="3"/>
  <c r="AJ282" i="3"/>
  <c r="AJ281" i="3"/>
  <c r="AJ280" i="3"/>
  <c r="AJ279" i="3"/>
  <c r="AJ278" i="3"/>
  <c r="AJ277" i="3"/>
  <c r="AJ276" i="3"/>
  <c r="AJ275" i="3"/>
  <c r="AJ274" i="3"/>
  <c r="AJ273" i="3"/>
  <c r="AJ272" i="3"/>
  <c r="AJ271" i="3"/>
  <c r="AJ270" i="3"/>
  <c r="AJ269" i="3"/>
  <c r="AJ268" i="3"/>
  <c r="AJ267" i="3"/>
  <c r="AJ266" i="3"/>
  <c r="AJ265" i="3"/>
  <c r="AJ264" i="3"/>
  <c r="AJ263" i="3"/>
  <c r="AJ262" i="3"/>
  <c r="AJ261" i="3"/>
  <c r="AJ260" i="3"/>
  <c r="AJ259" i="3"/>
  <c r="AJ258" i="3"/>
  <c r="AJ257" i="3"/>
  <c r="AJ256" i="3"/>
  <c r="AJ255" i="3"/>
  <c r="AJ254" i="3"/>
  <c r="AJ253" i="3"/>
  <c r="AJ252" i="3"/>
  <c r="AJ251" i="3"/>
  <c r="AJ250" i="3"/>
  <c r="AJ249" i="3"/>
  <c r="AJ248" i="3"/>
  <c r="AJ247" i="3"/>
  <c r="AJ246" i="3"/>
  <c r="AJ245" i="3"/>
  <c r="AJ244" i="3"/>
  <c r="AJ243" i="3"/>
  <c r="AJ242" i="3"/>
  <c r="AJ241" i="3"/>
  <c r="AJ240" i="3"/>
  <c r="AJ239" i="3"/>
  <c r="AJ238" i="3"/>
  <c r="AJ237" i="3"/>
  <c r="AJ236" i="3"/>
  <c r="AJ235" i="3"/>
  <c r="AJ234" i="3"/>
  <c r="AJ233" i="3"/>
  <c r="AJ232" i="3"/>
  <c r="AJ231" i="3"/>
  <c r="AJ230" i="3"/>
  <c r="AJ229" i="3"/>
  <c r="AJ228" i="3"/>
  <c r="AJ227" i="3"/>
  <c r="AJ226" i="3"/>
  <c r="AJ225" i="3"/>
  <c r="AJ224" i="3"/>
  <c r="AJ223" i="3"/>
  <c r="AJ222" i="3"/>
  <c r="AJ221" i="3"/>
  <c r="AJ220" i="3"/>
  <c r="AJ219" i="3"/>
  <c r="AJ218" i="3"/>
  <c r="AJ217" i="3"/>
  <c r="AJ216" i="3"/>
  <c r="AJ215" i="3"/>
  <c r="AJ214" i="3"/>
  <c r="AJ213" i="3"/>
  <c r="AJ212" i="3"/>
  <c r="AJ211" i="3"/>
  <c r="AJ210" i="3"/>
  <c r="AJ209" i="3"/>
  <c r="AJ208" i="3"/>
  <c r="AJ207" i="3"/>
  <c r="AJ206" i="3"/>
  <c r="AJ205" i="3"/>
  <c r="AJ204" i="3"/>
  <c r="AJ203" i="3"/>
  <c r="AJ202" i="3"/>
  <c r="AJ201" i="3"/>
  <c r="AJ200" i="3"/>
  <c r="AJ199" i="3"/>
  <c r="AJ198" i="3"/>
  <c r="AJ197" i="3"/>
  <c r="AJ196" i="3"/>
  <c r="AJ195" i="3"/>
  <c r="AJ194" i="3"/>
  <c r="AJ193" i="3"/>
  <c r="AJ192" i="3"/>
  <c r="AJ191" i="3"/>
  <c r="AJ190" i="3"/>
  <c r="AJ189" i="3"/>
  <c r="AJ188" i="3"/>
  <c r="AJ187" i="3"/>
  <c r="AJ186" i="3"/>
  <c r="AJ185" i="3"/>
  <c r="AJ184" i="3"/>
  <c r="AJ183" i="3"/>
  <c r="AJ182" i="3"/>
  <c r="AJ181" i="3"/>
  <c r="AJ180" i="3"/>
  <c r="AJ179" i="3"/>
  <c r="AJ178" i="3"/>
  <c r="AJ177" i="3"/>
  <c r="AJ176" i="3"/>
  <c r="AJ175" i="3"/>
  <c r="AJ174" i="3"/>
  <c r="AJ173" i="3"/>
  <c r="AJ172" i="3"/>
  <c r="AJ171" i="3"/>
  <c r="AJ170" i="3"/>
  <c r="AJ169" i="3"/>
  <c r="AJ168" i="3"/>
  <c r="AJ167" i="3"/>
  <c r="AJ166" i="3"/>
  <c r="AJ165" i="3"/>
  <c r="AJ164" i="3"/>
  <c r="AJ163" i="3"/>
  <c r="AJ162" i="3"/>
  <c r="AJ161" i="3"/>
  <c r="AJ160" i="3"/>
  <c r="AJ159" i="3"/>
  <c r="AJ158" i="3"/>
  <c r="AJ157" i="3"/>
  <c r="AJ156" i="3"/>
  <c r="AJ155" i="3"/>
  <c r="AJ154" i="3"/>
  <c r="AJ153" i="3"/>
  <c r="AJ152" i="3"/>
  <c r="AJ151" i="3"/>
  <c r="AJ150" i="3"/>
  <c r="AJ149" i="3"/>
  <c r="AJ148" i="3"/>
  <c r="AJ147" i="3"/>
  <c r="AJ146" i="3"/>
  <c r="AJ145" i="3"/>
  <c r="AJ144" i="3"/>
  <c r="AJ143" i="3"/>
  <c r="AJ142" i="3"/>
  <c r="AJ141" i="3"/>
  <c r="AJ140" i="3"/>
  <c r="AJ139" i="3"/>
  <c r="AJ138" i="3"/>
  <c r="AJ137" i="3"/>
  <c r="AJ136" i="3"/>
  <c r="AJ135" i="3"/>
  <c r="AJ134" i="3"/>
  <c r="AJ133" i="3"/>
  <c r="AJ132" i="3"/>
  <c r="AJ131" i="3"/>
  <c r="AJ130" i="3"/>
  <c r="AJ129" i="3"/>
  <c r="AJ128" i="3"/>
  <c r="AJ127" i="3"/>
  <c r="AJ126" i="3"/>
  <c r="AJ125" i="3"/>
  <c r="AJ124" i="3"/>
  <c r="AJ123" i="3"/>
  <c r="AJ122" i="3"/>
  <c r="AJ121" i="3"/>
  <c r="AJ120" i="3"/>
  <c r="AJ119" i="3"/>
  <c r="AJ118" i="3"/>
  <c r="AJ117" i="3"/>
  <c r="AJ116" i="3"/>
  <c r="AJ115" i="3"/>
  <c r="AJ114" i="3"/>
  <c r="AJ113" i="3"/>
  <c r="AJ112" i="3"/>
  <c r="AJ111" i="3"/>
  <c r="AJ110" i="3"/>
  <c r="AJ109" i="3"/>
  <c r="AJ108" i="3"/>
  <c r="AJ107" i="3"/>
  <c r="AJ106" i="3"/>
  <c r="AJ105" i="3"/>
  <c r="AJ104" i="3"/>
  <c r="AJ103" i="3"/>
  <c r="AJ102" i="3"/>
  <c r="AJ101" i="3"/>
  <c r="AJ100" i="3"/>
  <c r="AJ99" i="3"/>
  <c r="AJ98" i="3"/>
  <c r="AJ97" i="3"/>
  <c r="AJ96" i="3"/>
  <c r="AJ95" i="3"/>
  <c r="AJ94" i="3"/>
  <c r="AJ93" i="3"/>
  <c r="AJ92" i="3"/>
  <c r="AJ91" i="3"/>
  <c r="AJ90" i="3"/>
  <c r="AJ89" i="3"/>
  <c r="AJ88" i="3"/>
  <c r="AJ87" i="3"/>
  <c r="AJ86" i="3"/>
  <c r="AJ85" i="3"/>
  <c r="AJ84" i="3"/>
  <c r="AJ83" i="3"/>
  <c r="AJ82" i="3"/>
  <c r="AJ81" i="3"/>
  <c r="AJ80" i="3"/>
  <c r="AJ79" i="3"/>
  <c r="AJ78" i="3"/>
  <c r="AJ77" i="3"/>
  <c r="AJ76" i="3"/>
  <c r="AJ75" i="3"/>
  <c r="AJ74" i="3"/>
  <c r="AJ73" i="3"/>
  <c r="AJ72" i="3"/>
  <c r="AJ71" i="3"/>
  <c r="AJ70" i="3"/>
  <c r="AJ69" i="3"/>
  <c r="AJ68" i="3"/>
  <c r="AJ67" i="3"/>
  <c r="AJ66" i="3"/>
  <c r="AJ65" i="3"/>
  <c r="AJ64" i="3"/>
  <c r="AJ63" i="3"/>
  <c r="AJ62" i="3"/>
  <c r="AJ61" i="3"/>
  <c r="AJ60" i="3"/>
  <c r="AJ59" i="3"/>
  <c r="AJ58" i="3"/>
  <c r="AJ57" i="3"/>
  <c r="AJ56" i="3"/>
  <c r="AJ55" i="3"/>
  <c r="AJ54" i="3"/>
  <c r="AJ53" i="3"/>
  <c r="AJ52" i="3"/>
  <c r="AJ51" i="3"/>
  <c r="AJ50" i="3"/>
  <c r="AJ49" i="3"/>
  <c r="AJ48" i="3"/>
  <c r="AJ47" i="3"/>
  <c r="AJ46" i="3"/>
  <c r="AJ45" i="3"/>
  <c r="AJ44" i="3"/>
  <c r="AJ43" i="3"/>
  <c r="AJ42" i="3"/>
  <c r="AJ41" i="3"/>
  <c r="AJ40" i="3"/>
  <c r="AJ39" i="3"/>
  <c r="AJ38" i="3"/>
  <c r="AJ36" i="3"/>
  <c r="AJ35" i="3"/>
  <c r="AJ34" i="3"/>
  <c r="AJ33" i="3"/>
  <c r="AJ32" i="3"/>
  <c r="AJ31" i="3"/>
  <c r="AJ30" i="3"/>
  <c r="AJ29" i="3"/>
  <c r="AJ28" i="3"/>
  <c r="AJ27" i="3"/>
  <c r="AJ26" i="3"/>
  <c r="AJ25" i="3"/>
  <c r="AJ23" i="3"/>
  <c r="AJ22" i="3"/>
  <c r="AJ21" i="3"/>
  <c r="AJ20" i="3"/>
  <c r="AJ19" i="3"/>
  <c r="AJ18" i="3"/>
  <c r="AJ17" i="3"/>
  <c r="AJ16" i="3"/>
  <c r="AJ15" i="3"/>
  <c r="AJ14" i="3"/>
  <c r="AJ13" i="3"/>
  <c r="AJ12" i="3"/>
  <c r="AJ11" i="3"/>
  <c r="AJ10" i="3"/>
  <c r="AJ9" i="3"/>
  <c r="AJ8" i="3"/>
  <c r="AJ7" i="3"/>
  <c r="AJ6" i="3"/>
  <c r="AJ5" i="3"/>
  <c r="AJ4" i="3"/>
  <c r="AJ3" i="3"/>
  <c r="AF232" i="3"/>
  <c r="AF516" i="3"/>
  <c r="AF515" i="3"/>
  <c r="AF514" i="3"/>
  <c r="AF513" i="3"/>
  <c r="AF512" i="3"/>
  <c r="AF511" i="3"/>
  <c r="AF510" i="3"/>
  <c r="AF509" i="3"/>
  <c r="AF508" i="3"/>
  <c r="AF507" i="3"/>
  <c r="AF506" i="3"/>
  <c r="AF505" i="3"/>
  <c r="AF504" i="3"/>
  <c r="AF503" i="3"/>
  <c r="AF502" i="3"/>
  <c r="AF501" i="3"/>
  <c r="AF500" i="3"/>
  <c r="AF499" i="3"/>
  <c r="AF498" i="3"/>
  <c r="AF497" i="3"/>
  <c r="AF496" i="3"/>
  <c r="AF495" i="3"/>
  <c r="AF494" i="3"/>
  <c r="AF493" i="3"/>
  <c r="AF492" i="3"/>
  <c r="AF491" i="3"/>
  <c r="AF490" i="3"/>
  <c r="AF489" i="3"/>
  <c r="AF488" i="3"/>
  <c r="AF487" i="3"/>
  <c r="AF486" i="3"/>
  <c r="AF485" i="3"/>
  <c r="AF484" i="3"/>
  <c r="AF483" i="3"/>
  <c r="AF482" i="3"/>
  <c r="AF481" i="3"/>
  <c r="AF480" i="3"/>
  <c r="AF479" i="3"/>
  <c r="AF478" i="3"/>
  <c r="AF477" i="3"/>
  <c r="AF476" i="3"/>
  <c r="AF475" i="3"/>
  <c r="AF474" i="3"/>
  <c r="AF473" i="3"/>
  <c r="AF472" i="3"/>
  <c r="AF471" i="3"/>
  <c r="AF470" i="3"/>
  <c r="AF469" i="3"/>
  <c r="AF468" i="3"/>
  <c r="AF467" i="3"/>
  <c r="AF466" i="3"/>
  <c r="AF465" i="3"/>
  <c r="AF464" i="3"/>
  <c r="AF463" i="3"/>
  <c r="AF462" i="3"/>
  <c r="AF461" i="3"/>
  <c r="AF460" i="3"/>
  <c r="AF459" i="3"/>
  <c r="AF458" i="3"/>
  <c r="AF457" i="3"/>
  <c r="AF456" i="3"/>
  <c r="AF455" i="3"/>
  <c r="AF454" i="3"/>
  <c r="AF453" i="3"/>
  <c r="AF452" i="3"/>
  <c r="AF451" i="3"/>
  <c r="AF450" i="3"/>
  <c r="AF449" i="3"/>
  <c r="AF448" i="3"/>
  <c r="AF447" i="3"/>
  <c r="AF446" i="3"/>
  <c r="AF445" i="3"/>
  <c r="AF444" i="3"/>
  <c r="AF443" i="3"/>
  <c r="AF442" i="3"/>
  <c r="AF441" i="3"/>
  <c r="AF440" i="3"/>
  <c r="AF439" i="3"/>
  <c r="AF438" i="3"/>
  <c r="AF437" i="3"/>
  <c r="AF436" i="3"/>
  <c r="AF435" i="3"/>
  <c r="AF434" i="3"/>
  <c r="AF433" i="3"/>
  <c r="AF432" i="3"/>
  <c r="AF431" i="3"/>
  <c r="AF430" i="3"/>
  <c r="AF429" i="3"/>
  <c r="AF428" i="3"/>
  <c r="AF427" i="3"/>
  <c r="AF426" i="3"/>
  <c r="AF425" i="3"/>
  <c r="AF424" i="3"/>
  <c r="AF423" i="3"/>
  <c r="AF422" i="3"/>
  <c r="AF421" i="3"/>
  <c r="AF420" i="3"/>
  <c r="AF419" i="3"/>
  <c r="AF418" i="3"/>
  <c r="AF417" i="3"/>
  <c r="AF416" i="3"/>
  <c r="AF415" i="3"/>
  <c r="AF414" i="3"/>
  <c r="AF413" i="3"/>
  <c r="AF412" i="3"/>
  <c r="AF411" i="3"/>
  <c r="AF410" i="3"/>
  <c r="AF409" i="3"/>
  <c r="AF408" i="3"/>
  <c r="AF407" i="3"/>
  <c r="AF406" i="3"/>
  <c r="AF405" i="3"/>
  <c r="AF404" i="3"/>
  <c r="AF403" i="3"/>
  <c r="AF402" i="3"/>
  <c r="AF401" i="3"/>
  <c r="AF400" i="3"/>
  <c r="AF399" i="3"/>
  <c r="AF398" i="3"/>
  <c r="AF397" i="3"/>
  <c r="AF396" i="3"/>
  <c r="AF395" i="3"/>
  <c r="AF394" i="3"/>
  <c r="AF393" i="3"/>
  <c r="AF392" i="3"/>
  <c r="AF391" i="3"/>
  <c r="AF390" i="3"/>
  <c r="AF389" i="3"/>
  <c r="AF388" i="3"/>
  <c r="AF387" i="3"/>
  <c r="AF386" i="3"/>
  <c r="AF385" i="3"/>
  <c r="AF384" i="3"/>
  <c r="AF383" i="3"/>
  <c r="AF382" i="3"/>
  <c r="AF381" i="3"/>
  <c r="AF380" i="3"/>
  <c r="AF379" i="3"/>
  <c r="AF378" i="3"/>
  <c r="AF377" i="3"/>
  <c r="AF376" i="3"/>
  <c r="AF375" i="3"/>
  <c r="AF374" i="3"/>
  <c r="AF373" i="3"/>
  <c r="AF372" i="3"/>
  <c r="AF371" i="3"/>
  <c r="AF370" i="3"/>
  <c r="AF369" i="3"/>
  <c r="AF368" i="3"/>
  <c r="AF367" i="3"/>
  <c r="AF366" i="3"/>
  <c r="AF365" i="3"/>
  <c r="AF364" i="3"/>
  <c r="AF363" i="3"/>
  <c r="AF362" i="3"/>
  <c r="AF361" i="3"/>
  <c r="AF360" i="3"/>
  <c r="AF359" i="3"/>
  <c r="AF358" i="3"/>
  <c r="AF357" i="3"/>
  <c r="AF356" i="3"/>
  <c r="AF355" i="3"/>
  <c r="AF354" i="3"/>
  <c r="AF353" i="3"/>
  <c r="AF352" i="3"/>
  <c r="AF351" i="3"/>
  <c r="AF350" i="3"/>
  <c r="AF349" i="3"/>
  <c r="AF348" i="3"/>
  <c r="AF347" i="3"/>
  <c r="AF346" i="3"/>
  <c r="AF345" i="3"/>
  <c r="AF344" i="3"/>
  <c r="AF343" i="3"/>
  <c r="AF342" i="3"/>
  <c r="AF341" i="3"/>
  <c r="AF340" i="3"/>
  <c r="AF339" i="3"/>
  <c r="AF338" i="3"/>
  <c r="AF337" i="3"/>
  <c r="AF336" i="3"/>
  <c r="AF335" i="3"/>
  <c r="AF334" i="3"/>
  <c r="AF333" i="3"/>
  <c r="AF332" i="3"/>
  <c r="AF331" i="3"/>
  <c r="AF330" i="3"/>
  <c r="AF329" i="3"/>
  <c r="AF328" i="3"/>
  <c r="AF327" i="3"/>
  <c r="AF326" i="3"/>
  <c r="AF325" i="3"/>
  <c r="AF324" i="3"/>
  <c r="AF323" i="3"/>
  <c r="AF322" i="3"/>
  <c r="AF321" i="3"/>
  <c r="AF320" i="3"/>
  <c r="AF319" i="3"/>
  <c r="AF318" i="3"/>
  <c r="AF317" i="3"/>
  <c r="AF316" i="3"/>
  <c r="AF315" i="3"/>
  <c r="AF314" i="3"/>
  <c r="AF313" i="3"/>
  <c r="AF312" i="3"/>
  <c r="AF311" i="3"/>
  <c r="AF310" i="3"/>
  <c r="AF309" i="3"/>
  <c r="AF308" i="3"/>
  <c r="AF307" i="3"/>
  <c r="AF306" i="3"/>
  <c r="AF305" i="3"/>
  <c r="AF304" i="3"/>
  <c r="AF303" i="3"/>
  <c r="AF302" i="3"/>
  <c r="AF301" i="3"/>
  <c r="AF300" i="3"/>
  <c r="AF299" i="3"/>
  <c r="AF298" i="3"/>
  <c r="AF297" i="3"/>
  <c r="AF296" i="3"/>
  <c r="AF295" i="3"/>
  <c r="AF294" i="3"/>
  <c r="AF293" i="3"/>
  <c r="AF292" i="3"/>
  <c r="AF291" i="3"/>
  <c r="AF290" i="3"/>
  <c r="AF289" i="3"/>
  <c r="AF288" i="3"/>
  <c r="AF287" i="3"/>
  <c r="AF286" i="3"/>
  <c r="AF285" i="3"/>
  <c r="AF284" i="3"/>
  <c r="AF283" i="3"/>
  <c r="AF282" i="3"/>
  <c r="AF281" i="3"/>
  <c r="AF280" i="3"/>
  <c r="AF279" i="3"/>
  <c r="AF278" i="3"/>
  <c r="AF277" i="3"/>
  <c r="AF276" i="3"/>
  <c r="AF275" i="3"/>
  <c r="AF274" i="3"/>
  <c r="AF273" i="3"/>
  <c r="AF272" i="3"/>
  <c r="AF271" i="3"/>
  <c r="AF270" i="3"/>
  <c r="AF269" i="3"/>
  <c r="AF268" i="3"/>
  <c r="AF267" i="3"/>
  <c r="AF266" i="3"/>
  <c r="AF265" i="3"/>
  <c r="AF264" i="3"/>
  <c r="AF263" i="3"/>
  <c r="AF262" i="3"/>
  <c r="AF261" i="3"/>
  <c r="AF260" i="3"/>
  <c r="AF259" i="3"/>
  <c r="AF258" i="3"/>
  <c r="AF257" i="3"/>
  <c r="AF256" i="3"/>
  <c r="AF255" i="3"/>
  <c r="AF254" i="3"/>
  <c r="AF253" i="3"/>
  <c r="AF252" i="3"/>
  <c r="AF251" i="3"/>
  <c r="AF250" i="3"/>
  <c r="AF249" i="3"/>
  <c r="AF248" i="3"/>
  <c r="AF247" i="3"/>
  <c r="AF246" i="3"/>
  <c r="AF245" i="3"/>
  <c r="AF244" i="3"/>
  <c r="AF243" i="3"/>
  <c r="AF242" i="3"/>
  <c r="AF241" i="3"/>
  <c r="AF240" i="3"/>
  <c r="AF239" i="3"/>
  <c r="AF238" i="3"/>
  <c r="AF237" i="3"/>
  <c r="AF236" i="3"/>
  <c r="AF235" i="3"/>
  <c r="AF234" i="3"/>
  <c r="AF233" i="3"/>
  <c r="AF231" i="3"/>
  <c r="AF230" i="3"/>
  <c r="AF229" i="3"/>
  <c r="AF228" i="3"/>
  <c r="AF227" i="3"/>
  <c r="AF226" i="3"/>
  <c r="AF225" i="3"/>
  <c r="AF224" i="3"/>
  <c r="AF223" i="3"/>
  <c r="AF222" i="3"/>
  <c r="AF221" i="3"/>
  <c r="AF220" i="3"/>
  <c r="AF219" i="3"/>
  <c r="AF218" i="3"/>
  <c r="AF217" i="3"/>
  <c r="AF216" i="3"/>
  <c r="AF215" i="3"/>
  <c r="AF214" i="3"/>
  <c r="AF213" i="3"/>
  <c r="AF212" i="3"/>
  <c r="AF211" i="3"/>
  <c r="AF210" i="3"/>
  <c r="AF209" i="3"/>
  <c r="AF208" i="3"/>
  <c r="AF207" i="3"/>
  <c r="AF206" i="3"/>
  <c r="AF205" i="3"/>
  <c r="AF204" i="3"/>
  <c r="AF203" i="3"/>
  <c r="AF202" i="3"/>
  <c r="AF201" i="3"/>
  <c r="AF200" i="3"/>
  <c r="AF199" i="3"/>
  <c r="AF198" i="3"/>
  <c r="AF197" i="3"/>
  <c r="AF196" i="3"/>
  <c r="AF195" i="3"/>
  <c r="AF194" i="3"/>
  <c r="AF193" i="3"/>
  <c r="AF192" i="3"/>
  <c r="AF191" i="3"/>
  <c r="AF190" i="3"/>
  <c r="AF189" i="3"/>
  <c r="AF188" i="3"/>
  <c r="AF187" i="3"/>
  <c r="AF186" i="3"/>
  <c r="AF185" i="3"/>
  <c r="AF184" i="3"/>
  <c r="AF183" i="3"/>
  <c r="AF182" i="3"/>
  <c r="AF181" i="3"/>
  <c r="AF180" i="3"/>
  <c r="AF179" i="3"/>
  <c r="AF178" i="3"/>
  <c r="AF177" i="3"/>
  <c r="AF176" i="3"/>
  <c r="AF175" i="3"/>
  <c r="AF174" i="3"/>
  <c r="AF173" i="3"/>
  <c r="AF172" i="3"/>
  <c r="AF171" i="3"/>
  <c r="AF170" i="3"/>
  <c r="AF169" i="3"/>
  <c r="AF168" i="3"/>
  <c r="AF167" i="3"/>
  <c r="AF166" i="3"/>
  <c r="AF165" i="3"/>
  <c r="AF164" i="3"/>
  <c r="AF163" i="3"/>
  <c r="AF162" i="3"/>
  <c r="AF161" i="3"/>
  <c r="AF160" i="3"/>
  <c r="AF159" i="3"/>
  <c r="AF158" i="3"/>
  <c r="AF157" i="3"/>
  <c r="AF156" i="3"/>
  <c r="AF155" i="3"/>
  <c r="AF154" i="3"/>
  <c r="AF153" i="3"/>
  <c r="AF152" i="3"/>
  <c r="AF151" i="3"/>
  <c r="AF150" i="3"/>
  <c r="AF149" i="3"/>
  <c r="AF148" i="3"/>
  <c r="AF147" i="3"/>
  <c r="AF146" i="3"/>
  <c r="AF145" i="3"/>
  <c r="AF144" i="3"/>
  <c r="AF143" i="3"/>
  <c r="AF142" i="3"/>
  <c r="AF141" i="3"/>
  <c r="AF140" i="3"/>
  <c r="AF139" i="3"/>
  <c r="AF138" i="3"/>
  <c r="AF137" i="3"/>
  <c r="AF136" i="3"/>
  <c r="AF135" i="3"/>
  <c r="AF134" i="3"/>
  <c r="AF133" i="3"/>
  <c r="AF132" i="3"/>
  <c r="AF131" i="3"/>
  <c r="AF130" i="3"/>
  <c r="AF129" i="3"/>
  <c r="AF128" i="3"/>
  <c r="AF127" i="3"/>
  <c r="AF126" i="3"/>
  <c r="AF125" i="3"/>
  <c r="AF124" i="3"/>
  <c r="AF123" i="3"/>
  <c r="AF122" i="3"/>
  <c r="AF121" i="3"/>
  <c r="AF120" i="3"/>
  <c r="AF119" i="3"/>
  <c r="AF118" i="3"/>
  <c r="AF117" i="3"/>
  <c r="AF116" i="3"/>
  <c r="AF115" i="3"/>
  <c r="AF114" i="3"/>
  <c r="AF113" i="3"/>
  <c r="AF112" i="3"/>
  <c r="AF111" i="3"/>
  <c r="AF110" i="3"/>
  <c r="AF109" i="3"/>
  <c r="AF108" i="3"/>
  <c r="AF107" i="3"/>
  <c r="AF106" i="3"/>
  <c r="AF105" i="3"/>
  <c r="AF104" i="3"/>
  <c r="AF103" i="3"/>
  <c r="AF102" i="3"/>
  <c r="AF101" i="3"/>
  <c r="AF100" i="3"/>
  <c r="AF99" i="3"/>
  <c r="AF98" i="3"/>
  <c r="AF97" i="3"/>
  <c r="AF96" i="3"/>
  <c r="AF95" i="3"/>
  <c r="AF94" i="3"/>
  <c r="AF93" i="3"/>
  <c r="AF92" i="3"/>
  <c r="AF91" i="3"/>
  <c r="AF90" i="3"/>
  <c r="AF89" i="3"/>
  <c r="AF88" i="3"/>
  <c r="AF87" i="3"/>
  <c r="AF86" i="3"/>
  <c r="AF85" i="3"/>
  <c r="AF84" i="3"/>
  <c r="AF83" i="3"/>
  <c r="AF82" i="3"/>
  <c r="AF81" i="3"/>
  <c r="AF80" i="3"/>
  <c r="AF79" i="3"/>
  <c r="AF78" i="3"/>
  <c r="AF77" i="3"/>
  <c r="AF76" i="3"/>
  <c r="AF75" i="3"/>
  <c r="AF74" i="3"/>
  <c r="AF73" i="3"/>
  <c r="AF72" i="3"/>
  <c r="AF71" i="3"/>
  <c r="AF70" i="3"/>
  <c r="AF69" i="3"/>
  <c r="AF68" i="3"/>
  <c r="AF67" i="3"/>
  <c r="AF66" i="3"/>
  <c r="AF65" i="3"/>
  <c r="AF64" i="3"/>
  <c r="AF63" i="3"/>
  <c r="AF62" i="3"/>
  <c r="AF61" i="3"/>
  <c r="AF60" i="3"/>
  <c r="AF59" i="3"/>
  <c r="AF58" i="3"/>
  <c r="AF57" i="3"/>
  <c r="AF56" i="3"/>
  <c r="AF55" i="3"/>
  <c r="AF54" i="3"/>
  <c r="AF53" i="3"/>
  <c r="AF52" i="3"/>
  <c r="AF51" i="3"/>
  <c r="AF50" i="3"/>
  <c r="AF49" i="3"/>
  <c r="AF48" i="3"/>
  <c r="AF47" i="3"/>
  <c r="AF46" i="3"/>
  <c r="AF45" i="3"/>
  <c r="AF44" i="3"/>
  <c r="AF43" i="3"/>
  <c r="AF42" i="3"/>
  <c r="AF41" i="3"/>
  <c r="AF40" i="3"/>
  <c r="AF39" i="3"/>
  <c r="AF38" i="3"/>
  <c r="AF37" i="3"/>
  <c r="AF36" i="3"/>
  <c r="AF35" i="3"/>
  <c r="AF34" i="3"/>
  <c r="AF33" i="3"/>
  <c r="AF32" i="3"/>
  <c r="AF31" i="3"/>
  <c r="AF30" i="3"/>
  <c r="AF29" i="3"/>
  <c r="AF28" i="3"/>
  <c r="AF27" i="3"/>
  <c r="AF25" i="3"/>
  <c r="AF24" i="3"/>
  <c r="AF23" i="3"/>
  <c r="AF22" i="3"/>
  <c r="AF21" i="3"/>
  <c r="AF20" i="3"/>
  <c r="AF19" i="3"/>
  <c r="AF18" i="3"/>
  <c r="AF17" i="3"/>
  <c r="AF16" i="3"/>
  <c r="AF15" i="3"/>
  <c r="AF14" i="3"/>
  <c r="AF13" i="3"/>
  <c r="AF12" i="3"/>
  <c r="AF11" i="3"/>
  <c r="AF10" i="3"/>
  <c r="AF9" i="3"/>
  <c r="AF8" i="3"/>
  <c r="AF7" i="3"/>
  <c r="AF6" i="3"/>
  <c r="AF5" i="3"/>
  <c r="AF4" i="3"/>
  <c r="AF3" i="3"/>
  <c r="K246" i="3"/>
  <c r="AC516" i="3"/>
  <c r="AC515" i="3"/>
  <c r="AC514" i="3"/>
  <c r="AC513" i="3"/>
  <c r="AC512" i="3"/>
  <c r="AC511" i="3"/>
  <c r="AC510" i="3"/>
  <c r="AC509" i="3"/>
  <c r="AC508" i="3"/>
  <c r="AC507" i="3"/>
  <c r="AC506" i="3"/>
  <c r="AC505" i="3"/>
  <c r="AC504" i="3"/>
  <c r="AC503" i="3"/>
  <c r="AC502" i="3"/>
  <c r="AC501" i="3"/>
  <c r="AC500" i="3"/>
  <c r="AC499" i="3"/>
  <c r="AC498" i="3"/>
  <c r="AC497" i="3"/>
  <c r="AC496" i="3"/>
  <c r="AC495" i="3"/>
  <c r="AC494" i="3"/>
  <c r="AC493" i="3"/>
  <c r="AC492" i="3"/>
  <c r="AC491" i="3"/>
  <c r="AC490" i="3"/>
  <c r="AC489" i="3"/>
  <c r="AC488" i="3"/>
  <c r="AC487" i="3"/>
  <c r="AC486" i="3"/>
  <c r="AC485" i="3"/>
  <c r="AC484" i="3"/>
  <c r="AC483" i="3"/>
  <c r="AC482" i="3"/>
  <c r="AC481" i="3"/>
  <c r="AC480" i="3"/>
  <c r="AC479" i="3"/>
  <c r="AC478" i="3"/>
  <c r="AC477" i="3"/>
  <c r="AC476" i="3"/>
  <c r="AC475" i="3"/>
  <c r="AC474" i="3"/>
  <c r="AC473" i="3"/>
  <c r="AC472" i="3"/>
  <c r="AC471" i="3"/>
  <c r="AC470" i="3"/>
  <c r="AC469" i="3"/>
  <c r="AC468" i="3"/>
  <c r="AC467" i="3"/>
  <c r="AC466" i="3"/>
  <c r="AC465" i="3"/>
  <c r="AC464" i="3"/>
  <c r="AC463" i="3"/>
  <c r="AC462" i="3"/>
  <c r="AC461" i="3"/>
  <c r="AC460" i="3"/>
  <c r="AC459" i="3"/>
  <c r="AC458" i="3"/>
  <c r="AC457" i="3"/>
  <c r="AC456" i="3"/>
  <c r="AC455" i="3"/>
  <c r="AC454" i="3"/>
  <c r="AC453" i="3"/>
  <c r="AC452" i="3"/>
  <c r="AC451" i="3"/>
  <c r="AC450" i="3"/>
  <c r="AC449" i="3"/>
  <c r="AC448" i="3"/>
  <c r="AC447" i="3"/>
  <c r="AC446" i="3"/>
  <c r="AC445" i="3"/>
  <c r="AC444" i="3"/>
  <c r="AC443" i="3"/>
  <c r="AC442" i="3"/>
  <c r="AC441" i="3"/>
  <c r="AC440" i="3"/>
  <c r="AC439" i="3"/>
  <c r="AC438" i="3"/>
  <c r="AC437" i="3"/>
  <c r="AC436" i="3"/>
  <c r="AC435" i="3"/>
  <c r="AC434" i="3"/>
  <c r="AC433" i="3"/>
  <c r="AC432" i="3"/>
  <c r="AC431" i="3"/>
  <c r="AC430" i="3"/>
  <c r="AC429" i="3"/>
  <c r="AC428" i="3"/>
  <c r="AC427" i="3"/>
  <c r="AC426" i="3"/>
  <c r="AC425" i="3"/>
  <c r="AC424" i="3"/>
  <c r="AC423" i="3"/>
  <c r="AC422" i="3"/>
  <c r="AC421" i="3"/>
  <c r="AC420" i="3"/>
  <c r="AC419" i="3"/>
  <c r="AC418" i="3"/>
  <c r="AC417" i="3"/>
  <c r="AC416" i="3"/>
  <c r="AC415" i="3"/>
  <c r="AC414" i="3"/>
  <c r="AC413" i="3"/>
  <c r="AC412" i="3"/>
  <c r="AC411" i="3"/>
  <c r="AC410" i="3"/>
  <c r="AC409" i="3"/>
  <c r="AC408" i="3"/>
  <c r="AC407" i="3"/>
  <c r="AC406" i="3"/>
  <c r="AC405" i="3"/>
  <c r="AC404" i="3"/>
  <c r="AC403" i="3"/>
  <c r="AC402" i="3"/>
  <c r="AC401" i="3"/>
  <c r="AC400" i="3"/>
  <c r="AC399" i="3"/>
  <c r="AC398" i="3"/>
  <c r="AC397" i="3"/>
  <c r="AC396" i="3"/>
  <c r="AC395" i="3"/>
  <c r="AC394" i="3"/>
  <c r="AC393" i="3"/>
  <c r="AC392" i="3"/>
  <c r="AC391" i="3"/>
  <c r="AC390" i="3"/>
  <c r="AC389" i="3"/>
  <c r="AC388" i="3"/>
  <c r="AC387" i="3"/>
  <c r="AC386" i="3"/>
  <c r="AC385" i="3"/>
  <c r="AC384" i="3"/>
  <c r="AC383" i="3"/>
  <c r="AC382" i="3"/>
  <c r="AC381" i="3"/>
  <c r="AC380" i="3"/>
  <c r="AC379" i="3"/>
  <c r="AC378" i="3"/>
  <c r="AC377" i="3"/>
  <c r="AC376" i="3"/>
  <c r="AC375" i="3"/>
  <c r="AC374" i="3"/>
  <c r="AC373" i="3"/>
  <c r="AC372" i="3"/>
  <c r="AC371" i="3"/>
  <c r="AC370" i="3"/>
  <c r="AC369" i="3"/>
  <c r="AC368" i="3"/>
  <c r="AC367" i="3"/>
  <c r="AC366" i="3"/>
  <c r="AC365" i="3"/>
  <c r="AC364" i="3"/>
  <c r="AC363" i="3"/>
  <c r="AC362" i="3"/>
  <c r="AC361" i="3"/>
  <c r="AC360" i="3"/>
  <c r="AC359" i="3"/>
  <c r="AC358" i="3"/>
  <c r="AC357" i="3"/>
  <c r="AC356" i="3"/>
  <c r="AC355" i="3"/>
  <c r="AC354" i="3"/>
  <c r="AC353" i="3"/>
  <c r="AC352" i="3"/>
  <c r="AC351" i="3"/>
  <c r="AC350" i="3"/>
  <c r="AC349" i="3"/>
  <c r="AC348" i="3"/>
  <c r="AC347" i="3"/>
  <c r="AC346" i="3"/>
  <c r="AC345" i="3"/>
  <c r="AC344" i="3"/>
  <c r="AC343" i="3"/>
  <c r="AC342" i="3"/>
  <c r="AC341" i="3"/>
  <c r="AC340" i="3"/>
  <c r="AC339" i="3"/>
  <c r="AC338" i="3"/>
  <c r="AC337" i="3"/>
  <c r="AC336" i="3"/>
  <c r="AC335" i="3"/>
  <c r="AC334" i="3"/>
  <c r="AC333" i="3"/>
  <c r="AC332" i="3"/>
  <c r="AC331" i="3"/>
  <c r="AC330" i="3"/>
  <c r="AC329" i="3"/>
  <c r="AC328" i="3"/>
  <c r="AC327" i="3"/>
  <c r="AC326" i="3"/>
  <c r="AC325" i="3"/>
  <c r="AC324" i="3"/>
  <c r="AC323" i="3"/>
  <c r="AC322" i="3"/>
  <c r="AC321" i="3"/>
  <c r="AC320" i="3"/>
  <c r="AC319" i="3"/>
  <c r="AC318" i="3"/>
  <c r="AC317" i="3"/>
  <c r="AC316" i="3"/>
  <c r="AC315" i="3"/>
  <c r="AC314" i="3"/>
  <c r="AC313" i="3"/>
  <c r="AC312" i="3"/>
  <c r="AC311" i="3"/>
  <c r="AC310" i="3"/>
  <c r="AC309" i="3"/>
  <c r="AC308" i="3"/>
  <c r="AC307" i="3"/>
  <c r="AC306" i="3"/>
  <c r="AC305" i="3"/>
  <c r="AC304" i="3"/>
  <c r="AC303" i="3"/>
  <c r="AC302" i="3"/>
  <c r="AC301" i="3"/>
  <c r="AC300" i="3"/>
  <c r="AC299" i="3"/>
  <c r="AC298" i="3"/>
  <c r="AC297" i="3"/>
  <c r="AC296" i="3"/>
  <c r="AC295" i="3"/>
  <c r="AC294" i="3"/>
  <c r="AC293" i="3"/>
  <c r="AC292" i="3"/>
  <c r="AC291" i="3"/>
  <c r="AC290" i="3"/>
  <c r="AC289" i="3"/>
  <c r="AC288" i="3"/>
  <c r="AC287" i="3"/>
  <c r="AC286" i="3"/>
  <c r="AC285" i="3"/>
  <c r="AC284" i="3"/>
  <c r="AC283" i="3"/>
  <c r="AC282" i="3"/>
  <c r="AC281" i="3"/>
  <c r="AC280" i="3"/>
  <c r="AC279" i="3"/>
  <c r="AC278" i="3"/>
  <c r="AC277" i="3"/>
  <c r="AC276" i="3"/>
  <c r="AC275" i="3"/>
  <c r="AC274" i="3"/>
  <c r="AC273" i="3"/>
  <c r="AC272" i="3"/>
  <c r="AC271" i="3"/>
  <c r="AC270" i="3"/>
  <c r="AC269" i="3"/>
  <c r="AC268" i="3"/>
  <c r="AC267" i="3"/>
  <c r="AC266" i="3"/>
  <c r="AC265" i="3"/>
  <c r="AC264" i="3"/>
  <c r="AC263" i="3"/>
  <c r="AC262" i="3"/>
  <c r="AC261" i="3"/>
  <c r="AC260" i="3"/>
  <c r="AC259" i="3"/>
  <c r="AC258" i="3"/>
  <c r="AC257" i="3"/>
  <c r="AC256" i="3"/>
  <c r="AC255" i="3"/>
  <c r="AC254" i="3"/>
  <c r="AC253" i="3"/>
  <c r="AC252" i="3"/>
  <c r="AC251" i="3"/>
  <c r="AC250" i="3"/>
  <c r="AC249" i="3"/>
  <c r="AC248" i="3"/>
  <c r="AC247" i="3"/>
  <c r="AC246" i="3"/>
  <c r="AC245" i="3"/>
  <c r="AC244" i="3"/>
  <c r="AC243" i="3"/>
  <c r="AC242" i="3"/>
  <c r="AC241" i="3"/>
  <c r="AC240" i="3"/>
  <c r="AC239" i="3"/>
  <c r="AC238" i="3"/>
  <c r="AC237" i="3"/>
  <c r="AC236" i="3"/>
  <c r="AC235" i="3"/>
  <c r="AC234" i="3"/>
  <c r="AC233" i="3"/>
  <c r="AC232" i="3"/>
  <c r="AC231" i="3"/>
  <c r="AC230" i="3"/>
  <c r="AC229" i="3"/>
  <c r="AC228" i="3"/>
  <c r="AC227" i="3"/>
  <c r="AC226" i="3"/>
  <c r="AC225" i="3"/>
  <c r="AC224" i="3"/>
  <c r="AC223" i="3"/>
  <c r="AC222" i="3"/>
  <c r="AC221" i="3"/>
  <c r="AC220" i="3"/>
  <c r="AC219" i="3"/>
  <c r="AC218" i="3"/>
  <c r="AC217" i="3"/>
  <c r="AC216" i="3"/>
  <c r="AC215" i="3"/>
  <c r="AC214" i="3"/>
  <c r="AC213" i="3"/>
  <c r="AC212" i="3"/>
  <c r="AC211" i="3"/>
  <c r="AC210" i="3"/>
  <c r="AC209" i="3"/>
  <c r="AC208" i="3"/>
  <c r="AC207" i="3"/>
  <c r="AC206" i="3"/>
  <c r="AC205" i="3"/>
  <c r="AC204" i="3"/>
  <c r="AC203" i="3"/>
  <c r="AC202" i="3"/>
  <c r="AC201" i="3"/>
  <c r="AC200" i="3"/>
  <c r="AC199" i="3"/>
  <c r="AC198" i="3"/>
  <c r="AC197" i="3"/>
  <c r="AC196" i="3"/>
  <c r="AC195" i="3"/>
  <c r="AC194" i="3"/>
  <c r="AC193" i="3"/>
  <c r="AC192" i="3"/>
  <c r="AC191" i="3"/>
  <c r="AC190" i="3"/>
  <c r="AC189" i="3"/>
  <c r="AC188" i="3"/>
  <c r="AC187" i="3"/>
  <c r="AC186" i="3"/>
  <c r="AC185" i="3"/>
  <c r="AC184" i="3"/>
  <c r="AC183" i="3"/>
  <c r="AC182" i="3"/>
  <c r="AC181" i="3"/>
  <c r="AC180" i="3"/>
  <c r="AC179" i="3"/>
  <c r="AC178" i="3"/>
  <c r="AC177" i="3"/>
  <c r="AC176" i="3"/>
  <c r="AC175" i="3"/>
  <c r="AC174" i="3"/>
  <c r="AC173" i="3"/>
  <c r="AC172" i="3"/>
  <c r="AC171" i="3"/>
  <c r="AC170" i="3"/>
  <c r="AC169" i="3"/>
  <c r="AC168" i="3"/>
  <c r="AC167" i="3"/>
  <c r="AC166" i="3"/>
  <c r="AC165" i="3"/>
  <c r="AC164" i="3"/>
  <c r="AC163" i="3"/>
  <c r="AC162" i="3"/>
  <c r="AC161" i="3"/>
  <c r="AC160" i="3"/>
  <c r="AC159" i="3"/>
  <c r="AC158" i="3"/>
  <c r="AC157" i="3"/>
  <c r="AC156" i="3"/>
  <c r="AC155" i="3"/>
  <c r="AC154" i="3"/>
  <c r="AC153" i="3"/>
  <c r="AC152" i="3"/>
  <c r="AC151" i="3"/>
  <c r="AC150" i="3"/>
  <c r="AC149" i="3"/>
  <c r="AC148" i="3"/>
  <c r="AC147" i="3"/>
  <c r="AC146" i="3"/>
  <c r="AC145" i="3"/>
  <c r="AC144" i="3"/>
  <c r="AC143" i="3"/>
  <c r="AC142" i="3"/>
  <c r="AC141" i="3"/>
  <c r="AC140" i="3"/>
  <c r="AC139" i="3"/>
  <c r="AC138" i="3"/>
  <c r="AC137" i="3"/>
  <c r="AC136" i="3"/>
  <c r="AC135" i="3"/>
  <c r="AC134" i="3"/>
  <c r="AC133" i="3"/>
  <c r="AC132" i="3"/>
  <c r="AC131" i="3"/>
  <c r="AC130" i="3"/>
  <c r="AC129" i="3"/>
  <c r="AC128" i="3"/>
  <c r="AC127" i="3"/>
  <c r="AC126" i="3"/>
  <c r="AC125" i="3"/>
  <c r="AC124" i="3"/>
  <c r="AC123" i="3"/>
  <c r="AC122" i="3"/>
  <c r="AC121" i="3"/>
  <c r="AC120" i="3"/>
  <c r="AC119" i="3"/>
  <c r="AC118" i="3"/>
  <c r="AC117" i="3"/>
  <c r="AC116" i="3"/>
  <c r="AC115" i="3"/>
  <c r="AC114" i="3"/>
  <c r="AC112" i="3"/>
  <c r="AC111" i="3"/>
  <c r="AC110" i="3"/>
  <c r="AC109" i="3"/>
  <c r="AC108" i="3"/>
  <c r="AC107" i="3"/>
  <c r="AC106" i="3"/>
  <c r="AC105" i="3"/>
  <c r="AC104" i="3"/>
  <c r="AC103" i="3"/>
  <c r="AC102" i="3"/>
  <c r="AC101" i="3"/>
  <c r="AC100" i="3"/>
  <c r="AC99" i="3"/>
  <c r="AC98" i="3"/>
  <c r="AC97" i="3"/>
  <c r="AC96" i="3"/>
  <c r="AC95" i="3"/>
  <c r="AC94" i="3"/>
  <c r="AC93" i="3"/>
  <c r="AC92" i="3"/>
  <c r="AC91" i="3"/>
  <c r="AC90" i="3"/>
  <c r="AC89" i="3"/>
  <c r="AC88" i="3"/>
  <c r="AC87" i="3"/>
  <c r="AC86" i="3"/>
  <c r="AC85" i="3"/>
  <c r="AC84" i="3"/>
  <c r="AC83" i="3"/>
  <c r="AC82" i="3"/>
  <c r="AC81" i="3"/>
  <c r="AC80" i="3"/>
  <c r="AC79" i="3"/>
  <c r="AC78" i="3"/>
  <c r="AC77" i="3"/>
  <c r="AC76" i="3"/>
  <c r="AC75" i="3"/>
  <c r="AC74" i="3"/>
  <c r="AC73" i="3"/>
  <c r="AC72" i="3"/>
  <c r="AC71" i="3"/>
  <c r="AC70" i="3"/>
  <c r="AC69" i="3"/>
  <c r="AC68" i="3"/>
  <c r="AC67" i="3"/>
  <c r="AC66" i="3"/>
  <c r="AC65" i="3"/>
  <c r="AC64" i="3"/>
  <c r="AC63" i="3"/>
  <c r="AC62" i="3"/>
  <c r="AC61" i="3"/>
  <c r="AC60" i="3"/>
  <c r="AC59" i="3"/>
  <c r="AC58" i="3"/>
  <c r="AC57" i="3"/>
  <c r="AC56" i="3"/>
  <c r="AC55" i="3"/>
  <c r="AC54" i="3"/>
  <c r="AC53" i="3"/>
  <c r="AC52" i="3"/>
  <c r="AC51" i="3"/>
  <c r="AC50" i="3"/>
  <c r="AC49" i="3"/>
  <c r="AC48" i="3"/>
  <c r="AC47" i="3"/>
  <c r="AC46" i="3"/>
  <c r="AC45" i="3"/>
  <c r="AC44" i="3"/>
  <c r="AC43" i="3"/>
  <c r="AC42" i="3"/>
  <c r="AC41" i="3"/>
  <c r="AC40" i="3"/>
  <c r="AC39" i="3"/>
  <c r="AC38" i="3"/>
  <c r="AC37" i="3"/>
  <c r="AC36" i="3"/>
  <c r="AC35" i="3"/>
  <c r="AC34" i="3"/>
  <c r="AC33" i="3"/>
  <c r="AC32" i="3"/>
  <c r="AC31" i="3"/>
  <c r="AC30" i="3"/>
  <c r="AC29" i="3"/>
  <c r="AC28" i="3"/>
  <c r="AC27" i="3"/>
  <c r="AC26" i="3"/>
  <c r="AC25" i="3"/>
  <c r="AC24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AC7" i="3"/>
  <c r="AC6" i="3"/>
  <c r="AC5" i="3"/>
  <c r="AC4" i="3"/>
  <c r="AC3" i="3"/>
  <c r="AC2" i="3"/>
  <c r="AC113" i="3"/>
  <c r="A2" i="3"/>
  <c r="V72" i="9" l="1"/>
  <c r="V73" i="9" s="1"/>
  <c r="W72" i="9"/>
  <c r="V74" i="9"/>
  <c r="U75" i="9"/>
  <c r="V75" i="9"/>
  <c r="Q2" i="3"/>
  <c r="W73" i="9" l="1"/>
  <c r="X72" i="9"/>
  <c r="X73" i="9" s="1"/>
  <c r="R1542" i="8"/>
  <c r="R1541" i="8"/>
  <c r="R1540" i="8"/>
  <c r="R1539" i="8"/>
  <c r="R1538" i="8"/>
  <c r="R1537" i="8"/>
  <c r="R1536" i="8"/>
  <c r="R1535" i="8"/>
  <c r="R1534" i="8"/>
  <c r="R1533" i="8"/>
  <c r="R1532" i="8"/>
  <c r="R1531" i="8"/>
  <c r="R1530" i="8"/>
  <c r="R1529" i="8"/>
  <c r="R1528" i="8"/>
  <c r="R1527" i="8"/>
  <c r="R1526" i="8"/>
  <c r="R1525" i="8"/>
  <c r="R1524" i="8"/>
  <c r="R1523" i="8"/>
  <c r="R1522" i="8"/>
  <c r="R1521" i="8"/>
  <c r="R1520" i="8"/>
  <c r="R1519" i="8"/>
  <c r="R1518" i="8"/>
  <c r="R1517" i="8"/>
  <c r="R1516" i="8"/>
  <c r="R1515" i="8"/>
  <c r="R1514" i="8"/>
  <c r="R1513" i="8"/>
  <c r="R1512" i="8"/>
  <c r="R1511" i="8"/>
  <c r="R1510" i="8"/>
  <c r="R1509" i="8"/>
  <c r="R1508" i="8"/>
  <c r="R1507" i="8"/>
  <c r="R1506" i="8"/>
  <c r="R1505" i="8"/>
  <c r="R1504" i="8"/>
  <c r="R1503" i="8"/>
  <c r="R1502" i="8"/>
  <c r="R1501" i="8"/>
  <c r="R1500" i="8"/>
  <c r="R1499" i="8"/>
  <c r="R1498" i="8"/>
  <c r="R1497" i="8"/>
  <c r="R1496" i="8"/>
  <c r="R1495" i="8"/>
  <c r="R1494" i="8"/>
  <c r="R1493" i="8"/>
  <c r="R1492" i="8"/>
  <c r="R1491" i="8"/>
  <c r="R1490" i="8"/>
  <c r="R1489" i="8"/>
  <c r="R1488" i="8"/>
  <c r="R1487" i="8"/>
  <c r="R1486" i="8"/>
  <c r="R1485" i="8"/>
  <c r="R1484" i="8"/>
  <c r="R1483" i="8"/>
  <c r="R1482" i="8"/>
  <c r="R1481" i="8"/>
  <c r="R1480" i="8"/>
  <c r="R1479" i="8"/>
  <c r="R1478" i="8"/>
  <c r="R1477" i="8"/>
  <c r="R1476" i="8"/>
  <c r="R1475" i="8"/>
  <c r="R1474" i="8"/>
  <c r="R1473" i="8"/>
  <c r="R1472" i="8"/>
  <c r="R1471" i="8"/>
  <c r="R1470" i="8"/>
  <c r="R1469" i="8"/>
  <c r="R1468" i="8"/>
  <c r="R1467" i="8"/>
  <c r="R1466" i="8"/>
  <c r="R1465" i="8"/>
  <c r="R1464" i="8"/>
  <c r="R1463" i="8"/>
  <c r="R1462" i="8"/>
  <c r="R1461" i="8"/>
  <c r="R1460" i="8"/>
  <c r="R1459" i="8"/>
  <c r="R1458" i="8"/>
  <c r="R1457" i="8"/>
  <c r="R1456" i="8"/>
  <c r="R1455" i="8"/>
  <c r="R1454" i="8"/>
  <c r="R1453" i="8"/>
  <c r="R1452" i="8"/>
  <c r="R1451" i="8"/>
  <c r="R1450" i="8"/>
  <c r="R1449" i="8"/>
  <c r="R1448" i="8"/>
  <c r="R1447" i="8"/>
  <c r="R1446" i="8"/>
  <c r="R1445" i="8"/>
  <c r="R1444" i="8"/>
  <c r="R1443" i="8"/>
  <c r="R1442" i="8"/>
  <c r="R1441" i="8"/>
  <c r="R1440" i="8"/>
  <c r="R1439" i="8"/>
  <c r="R1438" i="8"/>
  <c r="R1437" i="8"/>
  <c r="R1436" i="8"/>
  <c r="R1435" i="8"/>
  <c r="R1434" i="8"/>
  <c r="R1433" i="8"/>
  <c r="R1432" i="8"/>
  <c r="R1431" i="8"/>
  <c r="R1430" i="8"/>
  <c r="R1429" i="8"/>
  <c r="R1428" i="8"/>
  <c r="R1427" i="8"/>
  <c r="R1426" i="8"/>
  <c r="R1425" i="8"/>
  <c r="R1424" i="8"/>
  <c r="R1423" i="8"/>
  <c r="R1422" i="8"/>
  <c r="R1421" i="8"/>
  <c r="R1420" i="8"/>
  <c r="R1419" i="8"/>
  <c r="R1418" i="8"/>
  <c r="R1417" i="8"/>
  <c r="R1416" i="8"/>
  <c r="R1415" i="8"/>
  <c r="R1414" i="8"/>
  <c r="R1413" i="8"/>
  <c r="R1412" i="8"/>
  <c r="R1411" i="8"/>
  <c r="R1410" i="8"/>
  <c r="R1409" i="8"/>
  <c r="R1408" i="8"/>
  <c r="R1407" i="8"/>
  <c r="R1406" i="8"/>
  <c r="R1405" i="8"/>
  <c r="R1404" i="8"/>
  <c r="R1403" i="8"/>
  <c r="R1402" i="8"/>
  <c r="R1401" i="8"/>
  <c r="R1400" i="8"/>
  <c r="R1399" i="8"/>
  <c r="R1398" i="8"/>
  <c r="R1397" i="8"/>
  <c r="R1396" i="8"/>
  <c r="R1395" i="8"/>
  <c r="R1394" i="8"/>
  <c r="R1393" i="8"/>
  <c r="R1392" i="8"/>
  <c r="R1391" i="8"/>
  <c r="R1390" i="8"/>
  <c r="R1389" i="8"/>
  <c r="R1388" i="8"/>
  <c r="R1387" i="8"/>
  <c r="R1386" i="8"/>
  <c r="R1385" i="8"/>
  <c r="R1384" i="8"/>
  <c r="R1383" i="8"/>
  <c r="R1382" i="8"/>
  <c r="R1381" i="8"/>
  <c r="R1380" i="8"/>
  <c r="R1379" i="8"/>
  <c r="R1378" i="8"/>
  <c r="R1377" i="8"/>
  <c r="R1376" i="8"/>
  <c r="R1375" i="8"/>
  <c r="R1374" i="8"/>
  <c r="R1373" i="8"/>
  <c r="R1372" i="8"/>
  <c r="R1371" i="8"/>
  <c r="R1370" i="8"/>
  <c r="R1369" i="8"/>
  <c r="R1368" i="8"/>
  <c r="R1367" i="8"/>
  <c r="R1366" i="8"/>
  <c r="R1365" i="8"/>
  <c r="R1364" i="8"/>
  <c r="R1363" i="8"/>
  <c r="R1362" i="8"/>
  <c r="R1361" i="8"/>
  <c r="R1360" i="8"/>
  <c r="R1359" i="8"/>
  <c r="R1358" i="8"/>
  <c r="R1357" i="8"/>
  <c r="R1356" i="8"/>
  <c r="R1355" i="8"/>
  <c r="R1354" i="8"/>
  <c r="R1353" i="8"/>
  <c r="R1352" i="8"/>
  <c r="R1351" i="8"/>
  <c r="R1350" i="8"/>
  <c r="R1349" i="8"/>
  <c r="R1348" i="8"/>
  <c r="R1347" i="8"/>
  <c r="R1346" i="8"/>
  <c r="R1345" i="8"/>
  <c r="R1344" i="8"/>
  <c r="R1343" i="8"/>
  <c r="R1342" i="8"/>
  <c r="R1341" i="8"/>
  <c r="R1340" i="8"/>
  <c r="R1339" i="8"/>
  <c r="R1338" i="8"/>
  <c r="R1337" i="8"/>
  <c r="R1336" i="8"/>
  <c r="R1335" i="8"/>
  <c r="R1334" i="8"/>
  <c r="R1333" i="8"/>
  <c r="R1332" i="8"/>
  <c r="R1331" i="8"/>
  <c r="R1330" i="8"/>
  <c r="R1329" i="8"/>
  <c r="R1328" i="8"/>
  <c r="R1327" i="8"/>
  <c r="R1326" i="8"/>
  <c r="R1325" i="8"/>
  <c r="R1324" i="8"/>
  <c r="R1323" i="8"/>
  <c r="R1322" i="8"/>
  <c r="R1321" i="8"/>
  <c r="R1320" i="8"/>
  <c r="R1319" i="8"/>
  <c r="R1318" i="8"/>
  <c r="R1317" i="8"/>
  <c r="R1316" i="8"/>
  <c r="R1315" i="8"/>
  <c r="R1314" i="8"/>
  <c r="R1313" i="8"/>
  <c r="R1312" i="8"/>
  <c r="R1311" i="8"/>
  <c r="R1310" i="8"/>
  <c r="R1309" i="8"/>
  <c r="R1308" i="8"/>
  <c r="R1307" i="8"/>
  <c r="R1306" i="8"/>
  <c r="R1305" i="8"/>
  <c r="R1304" i="8"/>
  <c r="R1303" i="8"/>
  <c r="R1302" i="8"/>
  <c r="R1301" i="8"/>
  <c r="R1300" i="8"/>
  <c r="R1299" i="8"/>
  <c r="R1298" i="8"/>
  <c r="R1297" i="8"/>
  <c r="R1296" i="8"/>
  <c r="R1295" i="8"/>
  <c r="R1294" i="8"/>
  <c r="R1293" i="8"/>
  <c r="R1292" i="8"/>
  <c r="R1291" i="8"/>
  <c r="R1290" i="8"/>
  <c r="R1289" i="8"/>
  <c r="R1288" i="8"/>
  <c r="R1287" i="8"/>
  <c r="R1286" i="8"/>
  <c r="R1285" i="8"/>
  <c r="R1284" i="8"/>
  <c r="R1283" i="8"/>
  <c r="R1282" i="8"/>
  <c r="R1281" i="8"/>
  <c r="R1280" i="8"/>
  <c r="R1279" i="8"/>
  <c r="R1278" i="8"/>
  <c r="R1277" i="8"/>
  <c r="R1276" i="8"/>
  <c r="R1275" i="8"/>
  <c r="R1274" i="8"/>
  <c r="R1273" i="8"/>
  <c r="R1272" i="8"/>
  <c r="R1271" i="8"/>
  <c r="R1270" i="8"/>
  <c r="R1269" i="8"/>
  <c r="R1268" i="8"/>
  <c r="R1267" i="8"/>
  <c r="R1266" i="8"/>
  <c r="R1265" i="8"/>
  <c r="R1264" i="8"/>
  <c r="R1263" i="8"/>
  <c r="R1262" i="8"/>
  <c r="R1261" i="8"/>
  <c r="R1260" i="8"/>
  <c r="R1259" i="8"/>
  <c r="R1258" i="8"/>
  <c r="R1257" i="8"/>
  <c r="R1256" i="8"/>
  <c r="R1255" i="8"/>
  <c r="R1254" i="8"/>
  <c r="R1253" i="8"/>
  <c r="R1252" i="8"/>
  <c r="R1251" i="8"/>
  <c r="R1250" i="8"/>
  <c r="R1249" i="8"/>
  <c r="R1248" i="8"/>
  <c r="R1247" i="8"/>
  <c r="R1246" i="8"/>
  <c r="R1245" i="8"/>
  <c r="R1244" i="8"/>
  <c r="R1243" i="8"/>
  <c r="R1242" i="8"/>
  <c r="R1241" i="8"/>
  <c r="R1240" i="8"/>
  <c r="R1239" i="8"/>
  <c r="R1238" i="8"/>
  <c r="R1237" i="8"/>
  <c r="R1236" i="8"/>
  <c r="R1235" i="8"/>
  <c r="R1234" i="8"/>
  <c r="R1233" i="8"/>
  <c r="R1232" i="8"/>
  <c r="R1231" i="8"/>
  <c r="R1230" i="8"/>
  <c r="R1229" i="8"/>
  <c r="R1228" i="8"/>
  <c r="R1227" i="8"/>
  <c r="R1226" i="8"/>
  <c r="R1225" i="8"/>
  <c r="R1224" i="8"/>
  <c r="R1223" i="8"/>
  <c r="R1222" i="8"/>
  <c r="R1221" i="8"/>
  <c r="R1220" i="8"/>
  <c r="R1219" i="8"/>
  <c r="R1218" i="8"/>
  <c r="R1217" i="8"/>
  <c r="R1216" i="8"/>
  <c r="R1215" i="8"/>
  <c r="R1214" i="8"/>
  <c r="R1213" i="8"/>
  <c r="R1212" i="8"/>
  <c r="R1211" i="8"/>
  <c r="R1210" i="8"/>
  <c r="R1209" i="8"/>
  <c r="R1208" i="8"/>
  <c r="R1207" i="8"/>
  <c r="R1206" i="8"/>
  <c r="R1205" i="8"/>
  <c r="R1204" i="8"/>
  <c r="R1203" i="8"/>
  <c r="R1202" i="8"/>
  <c r="R1201" i="8"/>
  <c r="R1200" i="8"/>
  <c r="R1199" i="8"/>
  <c r="R1198" i="8"/>
  <c r="R1197" i="8"/>
  <c r="R1196" i="8"/>
  <c r="R1195" i="8"/>
  <c r="R1194" i="8"/>
  <c r="R1193" i="8"/>
  <c r="R1192" i="8"/>
  <c r="R1191" i="8"/>
  <c r="R1190" i="8"/>
  <c r="R1189" i="8"/>
  <c r="R1188" i="8"/>
  <c r="R1187" i="8"/>
  <c r="R1186" i="8"/>
  <c r="R1185" i="8"/>
  <c r="R1184" i="8"/>
  <c r="R1183" i="8"/>
  <c r="R1182" i="8"/>
  <c r="R1181" i="8"/>
  <c r="R1180" i="8"/>
  <c r="R1179" i="8"/>
  <c r="R1178" i="8"/>
  <c r="R1177" i="8"/>
  <c r="R1176" i="8"/>
  <c r="R1175" i="8"/>
  <c r="R1174" i="8"/>
  <c r="R1173" i="8"/>
  <c r="R1172" i="8"/>
  <c r="R1171" i="8"/>
  <c r="R1170" i="8"/>
  <c r="R1169" i="8"/>
  <c r="R1168" i="8"/>
  <c r="R1167" i="8"/>
  <c r="R1166" i="8"/>
  <c r="R1165" i="8"/>
  <c r="R1164" i="8"/>
  <c r="R1163" i="8"/>
  <c r="R1162" i="8"/>
  <c r="R1161" i="8"/>
  <c r="R1160" i="8"/>
  <c r="R1159" i="8"/>
  <c r="R1158" i="8"/>
  <c r="R1157" i="8"/>
  <c r="R1156" i="8"/>
  <c r="R1155" i="8"/>
  <c r="R1154" i="8"/>
  <c r="R1153" i="8"/>
  <c r="R1152" i="8"/>
  <c r="R1151" i="8"/>
  <c r="R1150" i="8"/>
  <c r="R1149" i="8"/>
  <c r="R1148" i="8"/>
  <c r="R1147" i="8"/>
  <c r="R1146" i="8"/>
  <c r="R1145" i="8"/>
  <c r="R1144" i="8"/>
  <c r="R1143" i="8"/>
  <c r="R1142" i="8"/>
  <c r="R1141" i="8"/>
  <c r="R1140" i="8"/>
  <c r="R1139" i="8"/>
  <c r="R1138" i="8"/>
  <c r="R1137" i="8"/>
  <c r="R1136" i="8"/>
  <c r="R1135" i="8"/>
  <c r="R1134" i="8"/>
  <c r="R1133" i="8"/>
  <c r="R1132" i="8"/>
  <c r="R1131" i="8"/>
  <c r="R1130" i="8"/>
  <c r="R1129" i="8"/>
  <c r="R1128" i="8"/>
  <c r="R1127" i="8"/>
  <c r="R1126" i="8"/>
  <c r="R1125" i="8"/>
  <c r="R1124" i="8"/>
  <c r="R1123" i="8"/>
  <c r="R1122" i="8"/>
  <c r="R1121" i="8"/>
  <c r="R1120" i="8"/>
  <c r="R1119" i="8"/>
  <c r="R1118" i="8"/>
  <c r="R1117" i="8"/>
  <c r="R1116" i="8"/>
  <c r="R1115" i="8"/>
  <c r="R1114" i="8"/>
  <c r="R1113" i="8"/>
  <c r="R1112" i="8"/>
  <c r="R1111" i="8"/>
  <c r="R1110" i="8"/>
  <c r="R1109" i="8"/>
  <c r="R1108" i="8"/>
  <c r="R1107" i="8"/>
  <c r="R1106" i="8"/>
  <c r="R1105" i="8"/>
  <c r="R1104" i="8"/>
  <c r="R1103" i="8"/>
  <c r="R1102" i="8"/>
  <c r="R1101" i="8"/>
  <c r="R1100" i="8"/>
  <c r="R1099" i="8"/>
  <c r="R1098" i="8"/>
  <c r="R1097" i="8"/>
  <c r="R1096" i="8"/>
  <c r="R1095" i="8"/>
  <c r="R1094" i="8"/>
  <c r="R1093" i="8"/>
  <c r="R1092" i="8"/>
  <c r="R1091" i="8"/>
  <c r="R1090" i="8"/>
  <c r="R1089" i="8"/>
  <c r="R1088" i="8"/>
  <c r="R1087" i="8"/>
  <c r="R1086" i="8"/>
  <c r="R1085" i="8"/>
  <c r="R1084" i="8"/>
  <c r="R1083" i="8"/>
  <c r="R1082" i="8"/>
  <c r="R1081" i="8"/>
  <c r="R1080" i="8"/>
  <c r="R1079" i="8"/>
  <c r="R1078" i="8"/>
  <c r="R1077" i="8"/>
  <c r="R1076" i="8"/>
  <c r="R1075" i="8"/>
  <c r="R1074" i="8"/>
  <c r="R1073" i="8"/>
  <c r="R1072" i="8"/>
  <c r="R1071" i="8"/>
  <c r="R1070" i="8"/>
  <c r="R1069" i="8"/>
  <c r="R1068" i="8"/>
  <c r="R1067" i="8"/>
  <c r="R1066" i="8"/>
  <c r="R1065" i="8"/>
  <c r="R1064" i="8"/>
  <c r="R1063" i="8"/>
  <c r="R1062" i="8"/>
  <c r="R1061" i="8"/>
  <c r="R1060" i="8"/>
  <c r="R1059" i="8"/>
  <c r="R1058" i="8"/>
  <c r="R1057" i="8"/>
  <c r="R1056" i="8"/>
  <c r="R1055" i="8"/>
  <c r="R1054" i="8"/>
  <c r="R1053" i="8"/>
  <c r="R1052" i="8"/>
  <c r="R1051" i="8"/>
  <c r="R1050" i="8"/>
  <c r="R1049" i="8"/>
  <c r="R1048" i="8"/>
  <c r="R1047" i="8"/>
  <c r="R1046" i="8"/>
  <c r="R1045" i="8"/>
  <c r="R1044" i="8"/>
  <c r="R1043" i="8"/>
  <c r="R1042" i="8"/>
  <c r="R1041" i="8"/>
  <c r="R1040" i="8"/>
  <c r="R1039" i="8"/>
  <c r="R1038" i="8"/>
  <c r="R1037" i="8"/>
  <c r="R1036" i="8"/>
  <c r="R1035" i="8"/>
  <c r="R1034" i="8"/>
  <c r="R1033" i="8"/>
  <c r="R1032" i="8"/>
  <c r="R1031" i="8"/>
  <c r="R1030" i="8"/>
  <c r="R1029" i="8"/>
  <c r="Q1542" i="8"/>
  <c r="Q1541" i="8"/>
  <c r="Q1540" i="8"/>
  <c r="Q1539" i="8"/>
  <c r="Q1538" i="8"/>
  <c r="Q1537" i="8"/>
  <c r="Q1536" i="8"/>
  <c r="Q1535" i="8"/>
  <c r="Q1534" i="8"/>
  <c r="Q1533" i="8"/>
  <c r="Q1532" i="8"/>
  <c r="Q1531" i="8"/>
  <c r="Q1530" i="8"/>
  <c r="Q1529" i="8"/>
  <c r="Q1528" i="8"/>
  <c r="Q1527" i="8"/>
  <c r="Q1526" i="8"/>
  <c r="Q1525" i="8"/>
  <c r="Q1524" i="8"/>
  <c r="Q1523" i="8"/>
  <c r="Q1522" i="8"/>
  <c r="Q1521" i="8"/>
  <c r="Q1520" i="8"/>
  <c r="Q1519" i="8"/>
  <c r="Q1518" i="8"/>
  <c r="Q1517" i="8"/>
  <c r="Q1516" i="8"/>
  <c r="Q1515" i="8"/>
  <c r="Q1514" i="8"/>
  <c r="Q1513" i="8"/>
  <c r="Q1512" i="8"/>
  <c r="Q1511" i="8"/>
  <c r="Q1510" i="8"/>
  <c r="Q1509" i="8"/>
  <c r="Q1508" i="8"/>
  <c r="Q1507" i="8"/>
  <c r="Q1506" i="8"/>
  <c r="Q1505" i="8"/>
  <c r="Q1504" i="8"/>
  <c r="Q1503" i="8"/>
  <c r="Q1502" i="8"/>
  <c r="Q1501" i="8"/>
  <c r="Q1500" i="8"/>
  <c r="Q1499" i="8"/>
  <c r="Q1498" i="8"/>
  <c r="Q1497" i="8"/>
  <c r="Q1496" i="8"/>
  <c r="Q1495" i="8"/>
  <c r="Q1494" i="8"/>
  <c r="Q1493" i="8"/>
  <c r="Q1492" i="8"/>
  <c r="Q1491" i="8"/>
  <c r="Q1490" i="8"/>
  <c r="Q1489" i="8"/>
  <c r="Q1488" i="8"/>
  <c r="Q1487" i="8"/>
  <c r="Q1486" i="8"/>
  <c r="Q1485" i="8"/>
  <c r="Q1484" i="8"/>
  <c r="Q1483" i="8"/>
  <c r="Q1482" i="8"/>
  <c r="Q1481" i="8"/>
  <c r="Q1480" i="8"/>
  <c r="Q1479" i="8"/>
  <c r="Q1478" i="8"/>
  <c r="Q1477" i="8"/>
  <c r="Q1476" i="8"/>
  <c r="Q1475" i="8"/>
  <c r="Q1474" i="8"/>
  <c r="Q1473" i="8"/>
  <c r="Q1472" i="8"/>
  <c r="Q1471" i="8"/>
  <c r="Q1470" i="8"/>
  <c r="Q1469" i="8"/>
  <c r="Q1468" i="8"/>
  <c r="Q1467" i="8"/>
  <c r="Q1466" i="8"/>
  <c r="Q1465" i="8"/>
  <c r="Q1464" i="8"/>
  <c r="Q1463" i="8"/>
  <c r="Q1462" i="8"/>
  <c r="Q1461" i="8"/>
  <c r="Q1460" i="8"/>
  <c r="Q1459" i="8"/>
  <c r="Q1458" i="8"/>
  <c r="Q1457" i="8"/>
  <c r="Q1456" i="8"/>
  <c r="Q1455" i="8"/>
  <c r="Q1454" i="8"/>
  <c r="Q1453" i="8"/>
  <c r="Q1452" i="8"/>
  <c r="Q1451" i="8"/>
  <c r="Q1450" i="8"/>
  <c r="Q1449" i="8"/>
  <c r="Q1448" i="8"/>
  <c r="Q1447" i="8"/>
  <c r="Q1446" i="8"/>
  <c r="Q1445" i="8"/>
  <c r="Q1444" i="8"/>
  <c r="Q1443" i="8"/>
  <c r="Q1442" i="8"/>
  <c r="Q1441" i="8"/>
  <c r="Q1440" i="8"/>
  <c r="Q1439" i="8"/>
  <c r="Q1438" i="8"/>
  <c r="Q1437" i="8"/>
  <c r="Q1436" i="8"/>
  <c r="Q1435" i="8"/>
  <c r="Q1434" i="8"/>
  <c r="Q1433" i="8"/>
  <c r="Q1432" i="8"/>
  <c r="Q1431" i="8"/>
  <c r="Q1430" i="8"/>
  <c r="Q1429" i="8"/>
  <c r="Q1428" i="8"/>
  <c r="Q1427" i="8"/>
  <c r="Q1426" i="8"/>
  <c r="Q1425" i="8"/>
  <c r="Q1424" i="8"/>
  <c r="Q1423" i="8"/>
  <c r="Q1422" i="8"/>
  <c r="Q1421" i="8"/>
  <c r="Q1420" i="8"/>
  <c r="Q1419" i="8"/>
  <c r="Q1418" i="8"/>
  <c r="Q1417" i="8"/>
  <c r="Q1416" i="8"/>
  <c r="Q1415" i="8"/>
  <c r="Q1414" i="8"/>
  <c r="Q1413" i="8"/>
  <c r="Q1412" i="8"/>
  <c r="Q1411" i="8"/>
  <c r="Q1410" i="8"/>
  <c r="Q1409" i="8"/>
  <c r="Q1408" i="8"/>
  <c r="Q1407" i="8"/>
  <c r="Q1406" i="8"/>
  <c r="Q1405" i="8"/>
  <c r="Q1404" i="8"/>
  <c r="Q1403" i="8"/>
  <c r="Q1402" i="8"/>
  <c r="Q1401" i="8"/>
  <c r="Q1400" i="8"/>
  <c r="Q1399" i="8"/>
  <c r="Q1398" i="8"/>
  <c r="Q1397" i="8"/>
  <c r="Q1396" i="8"/>
  <c r="Q1395" i="8"/>
  <c r="Q1394" i="8"/>
  <c r="Q1393" i="8"/>
  <c r="Q1392" i="8"/>
  <c r="Q1391" i="8"/>
  <c r="Q1390" i="8"/>
  <c r="Q1389" i="8"/>
  <c r="Q1388" i="8"/>
  <c r="Q1387" i="8"/>
  <c r="Q1386" i="8"/>
  <c r="Q1385" i="8"/>
  <c r="Q1384" i="8"/>
  <c r="Q1383" i="8"/>
  <c r="Q1382" i="8"/>
  <c r="Q1381" i="8"/>
  <c r="Q1380" i="8"/>
  <c r="Q1379" i="8"/>
  <c r="Q1378" i="8"/>
  <c r="Q1377" i="8"/>
  <c r="Q1376" i="8"/>
  <c r="Q1375" i="8"/>
  <c r="Q1374" i="8"/>
  <c r="Q1373" i="8"/>
  <c r="Q1372" i="8"/>
  <c r="Q1371" i="8"/>
  <c r="Q1370" i="8"/>
  <c r="Q1369" i="8"/>
  <c r="Q1368" i="8"/>
  <c r="Q1367" i="8"/>
  <c r="Q1366" i="8"/>
  <c r="Q1365" i="8"/>
  <c r="Q1364" i="8"/>
  <c r="Q1363" i="8"/>
  <c r="Q1362" i="8"/>
  <c r="Q1361" i="8"/>
  <c r="Q1360" i="8"/>
  <c r="Q1359" i="8"/>
  <c r="Q1358" i="8"/>
  <c r="Q1357" i="8"/>
  <c r="Q1356" i="8"/>
  <c r="Q1355" i="8"/>
  <c r="Q1354" i="8"/>
  <c r="Q1353" i="8"/>
  <c r="Q1352" i="8"/>
  <c r="Q1351" i="8"/>
  <c r="Q1350" i="8"/>
  <c r="Q1349" i="8"/>
  <c r="Q1348" i="8"/>
  <c r="Q1347" i="8"/>
  <c r="Q1346" i="8"/>
  <c r="Q1345" i="8"/>
  <c r="Q1344" i="8"/>
  <c r="Q1343" i="8"/>
  <c r="Q1342" i="8"/>
  <c r="Q1341" i="8"/>
  <c r="Q1340" i="8"/>
  <c r="Q1339" i="8"/>
  <c r="Q1338" i="8"/>
  <c r="Q1337" i="8"/>
  <c r="Q1336" i="8"/>
  <c r="Q1335" i="8"/>
  <c r="Q1334" i="8"/>
  <c r="Q1333" i="8"/>
  <c r="Q1332" i="8"/>
  <c r="Q1331" i="8"/>
  <c r="Q1330" i="8"/>
  <c r="Q1329" i="8"/>
  <c r="Q1328" i="8"/>
  <c r="Q1327" i="8"/>
  <c r="Q1326" i="8"/>
  <c r="Q1325" i="8"/>
  <c r="Q1324" i="8"/>
  <c r="Q1323" i="8"/>
  <c r="Q1322" i="8"/>
  <c r="Q1321" i="8"/>
  <c r="Q1320" i="8"/>
  <c r="Q1319" i="8"/>
  <c r="Q1318" i="8"/>
  <c r="Q1317" i="8"/>
  <c r="Q1316" i="8"/>
  <c r="Q1315" i="8"/>
  <c r="Q1314" i="8"/>
  <c r="Q1313" i="8"/>
  <c r="Q1312" i="8"/>
  <c r="Q1311" i="8"/>
  <c r="Q1310" i="8"/>
  <c r="Q1309" i="8"/>
  <c r="Q1308" i="8"/>
  <c r="Q1307" i="8"/>
  <c r="Q1306" i="8"/>
  <c r="Q1305" i="8"/>
  <c r="Q1304" i="8"/>
  <c r="Q1303" i="8"/>
  <c r="Q1302" i="8"/>
  <c r="Q1301" i="8"/>
  <c r="Q1300" i="8"/>
  <c r="Q1299" i="8"/>
  <c r="Q1298" i="8"/>
  <c r="Q1297" i="8"/>
  <c r="Q1296" i="8"/>
  <c r="Q1295" i="8"/>
  <c r="Q1294" i="8"/>
  <c r="Q1293" i="8"/>
  <c r="Q1292" i="8"/>
  <c r="Q1291" i="8"/>
  <c r="Q1290" i="8"/>
  <c r="Q1289" i="8"/>
  <c r="Q1288" i="8"/>
  <c r="Q1287" i="8"/>
  <c r="Q1286" i="8"/>
  <c r="Q1285" i="8"/>
  <c r="Q1284" i="8"/>
  <c r="Q1283" i="8"/>
  <c r="Q1282" i="8"/>
  <c r="Q1281" i="8"/>
  <c r="Q1280" i="8"/>
  <c r="Q1279" i="8"/>
  <c r="Q1278" i="8"/>
  <c r="Q1277" i="8"/>
  <c r="Q1276" i="8"/>
  <c r="Q1275" i="8"/>
  <c r="Q1274" i="8"/>
  <c r="Q1273" i="8"/>
  <c r="Q1272" i="8"/>
  <c r="Q1271" i="8"/>
  <c r="Q1270" i="8"/>
  <c r="Q1269" i="8"/>
  <c r="Q1268" i="8"/>
  <c r="Q1267" i="8"/>
  <c r="Q1266" i="8"/>
  <c r="Q1265" i="8"/>
  <c r="Q1264" i="8"/>
  <c r="Q1263" i="8"/>
  <c r="Q1262" i="8"/>
  <c r="Q1261" i="8"/>
  <c r="Q1260" i="8"/>
  <c r="Q1259" i="8"/>
  <c r="Q1258" i="8"/>
  <c r="Q1257" i="8"/>
  <c r="Q1256" i="8"/>
  <c r="Q1255" i="8"/>
  <c r="Q1254" i="8"/>
  <c r="Q1253" i="8"/>
  <c r="Q1252" i="8"/>
  <c r="Q1251" i="8"/>
  <c r="Q1250" i="8"/>
  <c r="Q1249" i="8"/>
  <c r="Q1248" i="8"/>
  <c r="Q1247" i="8"/>
  <c r="Q1246" i="8"/>
  <c r="Q1245" i="8"/>
  <c r="Q1244" i="8"/>
  <c r="Q1243" i="8"/>
  <c r="Q1242" i="8"/>
  <c r="Q1241" i="8"/>
  <c r="Q1240" i="8"/>
  <c r="Q1239" i="8"/>
  <c r="Q1238" i="8"/>
  <c r="Q1237" i="8"/>
  <c r="Q1236" i="8"/>
  <c r="Q1235" i="8"/>
  <c r="Q1234" i="8"/>
  <c r="Q1233" i="8"/>
  <c r="Q1232" i="8"/>
  <c r="Q1231" i="8"/>
  <c r="Q1230" i="8"/>
  <c r="Q1229" i="8"/>
  <c r="Q1228" i="8"/>
  <c r="Q1227" i="8"/>
  <c r="Q1226" i="8"/>
  <c r="Q1225" i="8"/>
  <c r="Q1224" i="8"/>
  <c r="Q1223" i="8"/>
  <c r="Q1222" i="8"/>
  <c r="Q1221" i="8"/>
  <c r="Q1220" i="8"/>
  <c r="Q1219" i="8"/>
  <c r="Q1218" i="8"/>
  <c r="Q1217" i="8"/>
  <c r="Q1216" i="8"/>
  <c r="Q1215" i="8"/>
  <c r="Q1214" i="8"/>
  <c r="Q1213" i="8"/>
  <c r="Q1212" i="8"/>
  <c r="Q1211" i="8"/>
  <c r="Q1210" i="8"/>
  <c r="Q1209" i="8"/>
  <c r="Q1208" i="8"/>
  <c r="Q1207" i="8"/>
  <c r="Q1206" i="8"/>
  <c r="Q1205" i="8"/>
  <c r="Q1204" i="8"/>
  <c r="Q1203" i="8"/>
  <c r="Q1202" i="8"/>
  <c r="Q1201" i="8"/>
  <c r="Q1200" i="8"/>
  <c r="Q1199" i="8"/>
  <c r="Q1198" i="8"/>
  <c r="Q1197" i="8"/>
  <c r="Q1196" i="8"/>
  <c r="Q1195" i="8"/>
  <c r="Q1194" i="8"/>
  <c r="Q1193" i="8"/>
  <c r="Q1192" i="8"/>
  <c r="Q1191" i="8"/>
  <c r="Q1190" i="8"/>
  <c r="Q1189" i="8"/>
  <c r="Q1188" i="8"/>
  <c r="Q1187" i="8"/>
  <c r="Q1186" i="8"/>
  <c r="Q1185" i="8"/>
  <c r="Q1184" i="8"/>
  <c r="Q1183" i="8"/>
  <c r="Q1182" i="8"/>
  <c r="Q1181" i="8"/>
  <c r="Q1180" i="8"/>
  <c r="Q1179" i="8"/>
  <c r="Q1178" i="8"/>
  <c r="Q1177" i="8"/>
  <c r="Q1176" i="8"/>
  <c r="Q1175" i="8"/>
  <c r="Q1174" i="8"/>
  <c r="Q1173" i="8"/>
  <c r="Q1172" i="8"/>
  <c r="Q1171" i="8"/>
  <c r="Q1170" i="8"/>
  <c r="Q1169" i="8"/>
  <c r="Q1168" i="8"/>
  <c r="Q1167" i="8"/>
  <c r="Q1166" i="8"/>
  <c r="Q1165" i="8"/>
  <c r="Q1164" i="8"/>
  <c r="Q1163" i="8"/>
  <c r="Q1162" i="8"/>
  <c r="Q1161" i="8"/>
  <c r="Q1160" i="8"/>
  <c r="Q1159" i="8"/>
  <c r="Q1158" i="8"/>
  <c r="Q1157" i="8"/>
  <c r="Q1156" i="8"/>
  <c r="Q1155" i="8"/>
  <c r="Q1154" i="8"/>
  <c r="Q1153" i="8"/>
  <c r="Q1152" i="8"/>
  <c r="Q1151" i="8"/>
  <c r="Q1150" i="8"/>
  <c r="Q1149" i="8"/>
  <c r="Q1148" i="8"/>
  <c r="Q1147" i="8"/>
  <c r="Q1146" i="8"/>
  <c r="Q1145" i="8"/>
  <c r="Q1144" i="8"/>
  <c r="Q1143" i="8"/>
  <c r="Q1142" i="8"/>
  <c r="Q1141" i="8"/>
  <c r="Q1140" i="8"/>
  <c r="Q1139" i="8"/>
  <c r="Q1138" i="8"/>
  <c r="Q1137" i="8"/>
  <c r="Q1136" i="8"/>
  <c r="Q1135" i="8"/>
  <c r="Q1134" i="8"/>
  <c r="Q1133" i="8"/>
  <c r="Q1132" i="8"/>
  <c r="Q1131" i="8"/>
  <c r="Q1130" i="8"/>
  <c r="Q1129" i="8"/>
  <c r="Q1128" i="8"/>
  <c r="Q1127" i="8"/>
  <c r="Q1126" i="8"/>
  <c r="Q1125" i="8"/>
  <c r="Q1124" i="8"/>
  <c r="Q1123" i="8"/>
  <c r="Q1122" i="8"/>
  <c r="Q1121" i="8"/>
  <c r="Q1120" i="8"/>
  <c r="Q1119" i="8"/>
  <c r="Q1118" i="8"/>
  <c r="Q1117" i="8"/>
  <c r="Q1116" i="8"/>
  <c r="Q1115" i="8"/>
  <c r="Q1114" i="8"/>
  <c r="Q1113" i="8"/>
  <c r="Q1112" i="8"/>
  <c r="Q1111" i="8"/>
  <c r="Q1110" i="8"/>
  <c r="Q1109" i="8"/>
  <c r="Q1108" i="8"/>
  <c r="Q1107" i="8"/>
  <c r="Q1106" i="8"/>
  <c r="Q1105" i="8"/>
  <c r="Q1104" i="8"/>
  <c r="Q1103" i="8"/>
  <c r="Q1102" i="8"/>
  <c r="Q1101" i="8"/>
  <c r="Q1100" i="8"/>
  <c r="Q1099" i="8"/>
  <c r="Q1098" i="8"/>
  <c r="Q1097" i="8"/>
  <c r="Q1096" i="8"/>
  <c r="Q1095" i="8"/>
  <c r="Q1094" i="8"/>
  <c r="Q1093" i="8"/>
  <c r="Q1092" i="8"/>
  <c r="Q1091" i="8"/>
  <c r="Q1090" i="8"/>
  <c r="Q1089" i="8"/>
  <c r="Q1088" i="8"/>
  <c r="Q1087" i="8"/>
  <c r="Q1086" i="8"/>
  <c r="Q1085" i="8"/>
  <c r="Q1084" i="8"/>
  <c r="Q1083" i="8"/>
  <c r="Q1082" i="8"/>
  <c r="Q1081" i="8"/>
  <c r="Q1080" i="8"/>
  <c r="Q1079" i="8"/>
  <c r="Q1078" i="8"/>
  <c r="Q1077" i="8"/>
  <c r="Q1076" i="8"/>
  <c r="Q1075" i="8"/>
  <c r="Q1074" i="8"/>
  <c r="Q1073" i="8"/>
  <c r="Q1072" i="8"/>
  <c r="Q1071" i="8"/>
  <c r="Q1070" i="8"/>
  <c r="Q1069" i="8"/>
  <c r="Q1068" i="8"/>
  <c r="Q1067" i="8"/>
  <c r="Q1066" i="8"/>
  <c r="Q1065" i="8"/>
  <c r="Q1064" i="8"/>
  <c r="Q1063" i="8"/>
  <c r="Q1062" i="8"/>
  <c r="Q1061" i="8"/>
  <c r="Q1060" i="8"/>
  <c r="Q1059" i="8"/>
  <c r="Q1058" i="8"/>
  <c r="Q1057" i="8"/>
  <c r="Q1056" i="8"/>
  <c r="Q1055" i="8"/>
  <c r="Q1054" i="8"/>
  <c r="Q1053" i="8"/>
  <c r="Q1052" i="8"/>
  <c r="Q1051" i="8"/>
  <c r="Q1050" i="8"/>
  <c r="Q1049" i="8"/>
  <c r="Q1048" i="8"/>
  <c r="Q1047" i="8"/>
  <c r="Q1046" i="8"/>
  <c r="Q1045" i="8"/>
  <c r="Q1044" i="8"/>
  <c r="Q1043" i="8"/>
  <c r="Q1042" i="8"/>
  <c r="Q1041" i="8"/>
  <c r="Q1040" i="8"/>
  <c r="Q1039" i="8"/>
  <c r="Q1038" i="8"/>
  <c r="Q1037" i="8"/>
  <c r="Q1036" i="8"/>
  <c r="Q1035" i="8"/>
  <c r="Q1034" i="8"/>
  <c r="Q1033" i="8"/>
  <c r="Q1032" i="8"/>
  <c r="Q1031" i="8"/>
  <c r="Q1030" i="8"/>
  <c r="Q1029" i="8"/>
  <c r="R1028" i="8"/>
  <c r="R1027" i="8"/>
  <c r="R1026" i="8"/>
  <c r="R1025" i="8"/>
  <c r="R1024" i="8"/>
  <c r="R1023" i="8"/>
  <c r="R1022" i="8"/>
  <c r="R1021" i="8"/>
  <c r="R1020" i="8"/>
  <c r="R1019" i="8"/>
  <c r="R1018" i="8"/>
  <c r="R1017" i="8"/>
  <c r="R1016" i="8"/>
  <c r="R1015" i="8"/>
  <c r="R1014" i="8"/>
  <c r="R1013" i="8"/>
  <c r="R1012" i="8"/>
  <c r="R1011" i="8"/>
  <c r="R1010" i="8"/>
  <c r="R1009" i="8"/>
  <c r="R1008" i="8"/>
  <c r="R1007" i="8"/>
  <c r="R1006" i="8"/>
  <c r="R1005" i="8"/>
  <c r="R100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6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942" i="8"/>
  <c r="R941" i="8"/>
  <c r="R940" i="8"/>
  <c r="R939" i="8"/>
  <c r="R938" i="8"/>
  <c r="R937" i="8"/>
  <c r="R936" i="8"/>
  <c r="R935" i="8"/>
  <c r="R934" i="8"/>
  <c r="R933" i="8"/>
  <c r="R932" i="8"/>
  <c r="R931" i="8"/>
  <c r="R930" i="8"/>
  <c r="R929" i="8"/>
  <c r="R928" i="8"/>
  <c r="R927" i="8"/>
  <c r="R926" i="8"/>
  <c r="R925" i="8"/>
  <c r="R924" i="8"/>
  <c r="R923" i="8"/>
  <c r="R922" i="8"/>
  <c r="R921" i="8"/>
  <c r="R920" i="8"/>
  <c r="R919" i="8"/>
  <c r="R918" i="8"/>
  <c r="R917" i="8"/>
  <c r="R916" i="8"/>
  <c r="R915" i="8"/>
  <c r="R914" i="8"/>
  <c r="R913" i="8"/>
  <c r="R912" i="8"/>
  <c r="R911" i="8"/>
  <c r="R910" i="8"/>
  <c r="R909" i="8"/>
  <c r="R908" i="8"/>
  <c r="R907" i="8"/>
  <c r="R906" i="8"/>
  <c r="R905" i="8"/>
  <c r="R904" i="8"/>
  <c r="R903" i="8"/>
  <c r="R902" i="8"/>
  <c r="R901" i="8"/>
  <c r="R900" i="8"/>
  <c r="R899" i="8"/>
  <c r="R898" i="8"/>
  <c r="R897" i="8"/>
  <c r="R896" i="8"/>
  <c r="R895" i="8"/>
  <c r="R894" i="8"/>
  <c r="R893" i="8"/>
  <c r="R892" i="8"/>
  <c r="R891" i="8"/>
  <c r="R890" i="8"/>
  <c r="R889" i="8"/>
  <c r="R888" i="8"/>
  <c r="R887" i="8"/>
  <c r="R886" i="8"/>
  <c r="R885" i="8"/>
  <c r="R884" i="8"/>
  <c r="R883" i="8"/>
  <c r="R882" i="8"/>
  <c r="R881" i="8"/>
  <c r="R880" i="8"/>
  <c r="R879" i="8"/>
  <c r="R878" i="8"/>
  <c r="R877" i="8"/>
  <c r="R876" i="8"/>
  <c r="R875" i="8"/>
  <c r="R874" i="8"/>
  <c r="R873" i="8"/>
  <c r="R872" i="8"/>
  <c r="R871" i="8"/>
  <c r="R870" i="8"/>
  <c r="R869" i="8"/>
  <c r="R868" i="8"/>
  <c r="R867" i="8"/>
  <c r="R866" i="8"/>
  <c r="R865" i="8"/>
  <c r="R864" i="8"/>
  <c r="R863" i="8"/>
  <c r="R862" i="8"/>
  <c r="R861" i="8"/>
  <c r="R860" i="8"/>
  <c r="R859" i="8"/>
  <c r="R858" i="8"/>
  <c r="R857" i="8"/>
  <c r="R856" i="8"/>
  <c r="R855" i="8"/>
  <c r="R854" i="8"/>
  <c r="R853" i="8"/>
  <c r="R852" i="8"/>
  <c r="R851" i="8"/>
  <c r="R850" i="8"/>
  <c r="R849" i="8"/>
  <c r="R848" i="8"/>
  <c r="R847" i="8"/>
  <c r="R846" i="8"/>
  <c r="R845" i="8"/>
  <c r="R844" i="8"/>
  <c r="R843" i="8"/>
  <c r="R842" i="8"/>
  <c r="R841" i="8"/>
  <c r="R840" i="8"/>
  <c r="R839" i="8"/>
  <c r="R838" i="8"/>
  <c r="R837" i="8"/>
  <c r="R836" i="8"/>
  <c r="R835" i="8"/>
  <c r="R834" i="8"/>
  <c r="R833" i="8"/>
  <c r="R832" i="8"/>
  <c r="R831" i="8"/>
  <c r="R830" i="8"/>
  <c r="R829" i="8"/>
  <c r="R828" i="8"/>
  <c r="R827" i="8"/>
  <c r="R826" i="8"/>
  <c r="R825" i="8"/>
  <c r="R824" i="8"/>
  <c r="R823" i="8"/>
  <c r="R822" i="8"/>
  <c r="R821" i="8"/>
  <c r="R820" i="8"/>
  <c r="R819" i="8"/>
  <c r="R818" i="8"/>
  <c r="R817" i="8"/>
  <c r="R816" i="8"/>
  <c r="R815" i="8"/>
  <c r="R814" i="8"/>
  <c r="R813" i="8"/>
  <c r="R812" i="8"/>
  <c r="R811" i="8"/>
  <c r="R810" i="8"/>
  <c r="R809" i="8"/>
  <c r="R808" i="8"/>
  <c r="R807" i="8"/>
  <c r="R806" i="8"/>
  <c r="R805" i="8"/>
  <c r="R804" i="8"/>
  <c r="R803" i="8"/>
  <c r="R802" i="8"/>
  <c r="R801" i="8"/>
  <c r="R800" i="8"/>
  <c r="R799" i="8"/>
  <c r="R798" i="8"/>
  <c r="R797" i="8"/>
  <c r="R796" i="8"/>
  <c r="R795" i="8"/>
  <c r="R794" i="8"/>
  <c r="R793" i="8"/>
  <c r="R792" i="8"/>
  <c r="R791" i="8"/>
  <c r="R790" i="8"/>
  <c r="R789" i="8"/>
  <c r="R788" i="8"/>
  <c r="R787" i="8"/>
  <c r="R786" i="8"/>
  <c r="R785" i="8"/>
  <c r="R784" i="8"/>
  <c r="R783" i="8"/>
  <c r="R782" i="8"/>
  <c r="R781" i="8"/>
  <c r="R780" i="8"/>
  <c r="R779" i="8"/>
  <c r="R778" i="8"/>
  <c r="R777" i="8"/>
  <c r="R776" i="8"/>
  <c r="R775" i="8"/>
  <c r="R774" i="8"/>
  <c r="R773" i="8"/>
  <c r="R772" i="8"/>
  <c r="R771" i="8"/>
  <c r="R770" i="8"/>
  <c r="R769" i="8"/>
  <c r="R768" i="8"/>
  <c r="R767" i="8"/>
  <c r="R766" i="8"/>
  <c r="R765" i="8"/>
  <c r="R764" i="8"/>
  <c r="R763" i="8"/>
  <c r="R762" i="8"/>
  <c r="R761" i="8"/>
  <c r="R760" i="8"/>
  <c r="R759" i="8"/>
  <c r="R758" i="8"/>
  <c r="R757" i="8"/>
  <c r="R756" i="8"/>
  <c r="R755" i="8"/>
  <c r="R754" i="8"/>
  <c r="R753" i="8"/>
  <c r="R752" i="8"/>
  <c r="R751" i="8"/>
  <c r="R750" i="8"/>
  <c r="R749" i="8"/>
  <c r="R748" i="8"/>
  <c r="R747" i="8"/>
  <c r="R746" i="8"/>
  <c r="R745" i="8"/>
  <c r="R744" i="8"/>
  <c r="R743" i="8"/>
  <c r="R742" i="8"/>
  <c r="R741" i="8"/>
  <c r="R740" i="8"/>
  <c r="R739" i="8"/>
  <c r="R738" i="8"/>
  <c r="R737" i="8"/>
  <c r="R736" i="8"/>
  <c r="R735" i="8"/>
  <c r="R734" i="8"/>
  <c r="R733" i="8"/>
  <c r="R732" i="8"/>
  <c r="R731" i="8"/>
  <c r="R730" i="8"/>
  <c r="R729" i="8"/>
  <c r="R728" i="8"/>
  <c r="R727" i="8"/>
  <c r="R726" i="8"/>
  <c r="R725" i="8"/>
  <c r="R724" i="8"/>
  <c r="R723" i="8"/>
  <c r="R722" i="8"/>
  <c r="R721" i="8"/>
  <c r="R720" i="8"/>
  <c r="R719" i="8"/>
  <c r="R718" i="8"/>
  <c r="R717" i="8"/>
  <c r="R716" i="8"/>
  <c r="R715" i="8"/>
  <c r="R714" i="8"/>
  <c r="R713" i="8"/>
  <c r="R712" i="8"/>
  <c r="R711" i="8"/>
  <c r="R710" i="8"/>
  <c r="R709" i="8"/>
  <c r="R708" i="8"/>
  <c r="R707" i="8"/>
  <c r="R706" i="8"/>
  <c r="R705" i="8"/>
  <c r="R704" i="8"/>
  <c r="R703" i="8"/>
  <c r="R702" i="8"/>
  <c r="R701" i="8"/>
  <c r="R700" i="8"/>
  <c r="R699" i="8"/>
  <c r="R698" i="8"/>
  <c r="R697" i="8"/>
  <c r="R696" i="8"/>
  <c r="R695" i="8"/>
  <c r="R694" i="8"/>
  <c r="R693" i="8"/>
  <c r="R692" i="8"/>
  <c r="R691" i="8"/>
  <c r="R690" i="8"/>
  <c r="R689" i="8"/>
  <c r="R688" i="8"/>
  <c r="R687" i="8"/>
  <c r="R686" i="8"/>
  <c r="R685" i="8"/>
  <c r="R684" i="8"/>
  <c r="R683" i="8"/>
  <c r="R682" i="8"/>
  <c r="R681" i="8"/>
  <c r="R680" i="8"/>
  <c r="R679" i="8"/>
  <c r="R678" i="8"/>
  <c r="R677" i="8"/>
  <c r="R676" i="8"/>
  <c r="R675" i="8"/>
  <c r="R674" i="8"/>
  <c r="R673" i="8"/>
  <c r="R672" i="8"/>
  <c r="R671" i="8"/>
  <c r="R670" i="8"/>
  <c r="R669" i="8"/>
  <c r="R668" i="8"/>
  <c r="R667" i="8"/>
  <c r="R666" i="8"/>
  <c r="R665" i="8"/>
  <c r="R664" i="8"/>
  <c r="R663" i="8"/>
  <c r="R662" i="8"/>
  <c r="R661" i="8"/>
  <c r="R660" i="8"/>
  <c r="R659" i="8"/>
  <c r="R658" i="8"/>
  <c r="R657" i="8"/>
  <c r="R656" i="8"/>
  <c r="R655" i="8"/>
  <c r="R654" i="8"/>
  <c r="R653" i="8"/>
  <c r="R652" i="8"/>
  <c r="R651" i="8"/>
  <c r="R650" i="8"/>
  <c r="R649" i="8"/>
  <c r="R648" i="8"/>
  <c r="R647" i="8"/>
  <c r="R646" i="8"/>
  <c r="R645" i="8"/>
  <c r="R644" i="8"/>
  <c r="R643" i="8"/>
  <c r="R642" i="8"/>
  <c r="R641" i="8"/>
  <c r="R640" i="8"/>
  <c r="R639" i="8"/>
  <c r="R638" i="8"/>
  <c r="R637" i="8"/>
  <c r="R636" i="8"/>
  <c r="R635" i="8"/>
  <c r="R634" i="8"/>
  <c r="R633" i="8"/>
  <c r="R632" i="8"/>
  <c r="R631" i="8"/>
  <c r="R630" i="8"/>
  <c r="R629" i="8"/>
  <c r="R628" i="8"/>
  <c r="R627" i="8"/>
  <c r="R626" i="8"/>
  <c r="R625" i="8"/>
  <c r="R624" i="8"/>
  <c r="R623" i="8"/>
  <c r="R622" i="8"/>
  <c r="R621" i="8"/>
  <c r="R620" i="8"/>
  <c r="R619" i="8"/>
  <c r="R618" i="8"/>
  <c r="R617" i="8"/>
  <c r="R616" i="8"/>
  <c r="R615" i="8"/>
  <c r="R614" i="8"/>
  <c r="R613" i="8"/>
  <c r="R612" i="8"/>
  <c r="R611" i="8"/>
  <c r="R610" i="8"/>
  <c r="R609" i="8"/>
  <c r="R608" i="8"/>
  <c r="R607" i="8"/>
  <c r="R606" i="8"/>
  <c r="R605" i="8"/>
  <c r="R604" i="8"/>
  <c r="R603" i="8"/>
  <c r="R602" i="8"/>
  <c r="R601" i="8"/>
  <c r="R600" i="8"/>
  <c r="R599" i="8"/>
  <c r="R598" i="8"/>
  <c r="R597" i="8"/>
  <c r="R596" i="8"/>
  <c r="R595" i="8"/>
  <c r="R594" i="8"/>
  <c r="R593" i="8"/>
  <c r="R592" i="8"/>
  <c r="R591" i="8"/>
  <c r="R590" i="8"/>
  <c r="R589" i="8"/>
  <c r="R588" i="8"/>
  <c r="R587" i="8"/>
  <c r="R586" i="8"/>
  <c r="R585" i="8"/>
  <c r="R584" i="8"/>
  <c r="R583" i="8"/>
  <c r="R582" i="8"/>
  <c r="R581" i="8"/>
  <c r="R580" i="8"/>
  <c r="R579" i="8"/>
  <c r="R578" i="8"/>
  <c r="R577" i="8"/>
  <c r="R576" i="8"/>
  <c r="R575" i="8"/>
  <c r="R574" i="8"/>
  <c r="R573" i="8"/>
  <c r="R572" i="8"/>
  <c r="R571" i="8"/>
  <c r="R570" i="8"/>
  <c r="R569" i="8"/>
  <c r="R568" i="8"/>
  <c r="R567" i="8"/>
  <c r="R566" i="8"/>
  <c r="R565" i="8"/>
  <c r="R564" i="8"/>
  <c r="R563" i="8"/>
  <c r="R562" i="8"/>
  <c r="R561" i="8"/>
  <c r="R560" i="8"/>
  <c r="R559" i="8"/>
  <c r="R558" i="8"/>
  <c r="R557" i="8"/>
  <c r="R556" i="8"/>
  <c r="R555" i="8"/>
  <c r="R554" i="8"/>
  <c r="R553" i="8"/>
  <c r="R552" i="8"/>
  <c r="R551" i="8"/>
  <c r="R550" i="8"/>
  <c r="R549" i="8"/>
  <c r="R548" i="8"/>
  <c r="R547" i="8"/>
  <c r="R546" i="8"/>
  <c r="R545" i="8"/>
  <c r="R544" i="8"/>
  <c r="R543" i="8"/>
  <c r="R542" i="8"/>
  <c r="R541" i="8"/>
  <c r="R540" i="8"/>
  <c r="R539" i="8"/>
  <c r="R538" i="8"/>
  <c r="R537" i="8"/>
  <c r="R536" i="8"/>
  <c r="R535" i="8"/>
  <c r="R534" i="8"/>
  <c r="R533" i="8"/>
  <c r="R532" i="8"/>
  <c r="R531" i="8"/>
  <c r="R530" i="8"/>
  <c r="R529" i="8"/>
  <c r="R528" i="8"/>
  <c r="R527" i="8"/>
  <c r="R526" i="8"/>
  <c r="R525" i="8"/>
  <c r="R524" i="8"/>
  <c r="R523" i="8"/>
  <c r="R522" i="8"/>
  <c r="R521" i="8"/>
  <c r="R520" i="8"/>
  <c r="R519" i="8"/>
  <c r="R518" i="8"/>
  <c r="R517" i="8"/>
  <c r="R516" i="8"/>
  <c r="R515" i="8"/>
  <c r="Q1028" i="8"/>
  <c r="Q1027" i="8"/>
  <c r="Q1026" i="8"/>
  <c r="Q1025" i="8"/>
  <c r="Q1024" i="8"/>
  <c r="Q1023" i="8"/>
  <c r="Q1022" i="8"/>
  <c r="Q1021" i="8"/>
  <c r="Q1020" i="8"/>
  <c r="Q1019" i="8"/>
  <c r="Q1018" i="8"/>
  <c r="Q1017" i="8"/>
  <c r="Q1016" i="8"/>
  <c r="Q1015" i="8"/>
  <c r="Q1014" i="8"/>
  <c r="Q1013" i="8"/>
  <c r="Q1012" i="8"/>
  <c r="Q1011" i="8"/>
  <c r="Q1010" i="8"/>
  <c r="Q1009" i="8"/>
  <c r="Q1008" i="8"/>
  <c r="Q1007" i="8"/>
  <c r="Q1006" i="8"/>
  <c r="Q1005" i="8"/>
  <c r="Q1004" i="8"/>
  <c r="Q1003" i="8"/>
  <c r="Q1002" i="8"/>
  <c r="Q1001" i="8"/>
  <c r="Q1000" i="8"/>
  <c r="Q999" i="8"/>
  <c r="Q998" i="8"/>
  <c r="Q997" i="8"/>
  <c r="Q996" i="8"/>
  <c r="Q995" i="8"/>
  <c r="Q994" i="8"/>
  <c r="Q993" i="8"/>
  <c r="Q992" i="8"/>
  <c r="Q991" i="8"/>
  <c r="Q990" i="8"/>
  <c r="Q989" i="8"/>
  <c r="Q988" i="8"/>
  <c r="Q987" i="8"/>
  <c r="Q986" i="8"/>
  <c r="Q985" i="8"/>
  <c r="Q984" i="8"/>
  <c r="Q983" i="8"/>
  <c r="Q982" i="8"/>
  <c r="Q981" i="8"/>
  <c r="Q980" i="8"/>
  <c r="Q979" i="8"/>
  <c r="Q978" i="8"/>
  <c r="Q977" i="8"/>
  <c r="Q976" i="8"/>
  <c r="Q975" i="8"/>
  <c r="Q974" i="8"/>
  <c r="Q973" i="8"/>
  <c r="Q972" i="8"/>
  <c r="Q971" i="8"/>
  <c r="Q970" i="8"/>
  <c r="Q969" i="8"/>
  <c r="Q968" i="8"/>
  <c r="Q967" i="8"/>
  <c r="Q966" i="8"/>
  <c r="Q965" i="8"/>
  <c r="Q964" i="8"/>
  <c r="Q963" i="8"/>
  <c r="Q962" i="8"/>
  <c r="Q961" i="8"/>
  <c r="Q960" i="8"/>
  <c r="Q959" i="8"/>
  <c r="Q958" i="8"/>
  <c r="Q957" i="8"/>
  <c r="Q956" i="8"/>
  <c r="Q955" i="8"/>
  <c r="Q954" i="8"/>
  <c r="Q953" i="8"/>
  <c r="Q952" i="8"/>
  <c r="Q951" i="8"/>
  <c r="Q950" i="8"/>
  <c r="Q949" i="8"/>
  <c r="Q948" i="8"/>
  <c r="Q947" i="8"/>
  <c r="Q946" i="8"/>
  <c r="Q945" i="8"/>
  <c r="Q944" i="8"/>
  <c r="Q943" i="8"/>
  <c r="Q942" i="8"/>
  <c r="Q941" i="8"/>
  <c r="Q940" i="8"/>
  <c r="Q939" i="8"/>
  <c r="Q938" i="8"/>
  <c r="Q937" i="8"/>
  <c r="Q936" i="8"/>
  <c r="Q935" i="8"/>
  <c r="Q934" i="8"/>
  <c r="Q933" i="8"/>
  <c r="Q932" i="8"/>
  <c r="Q931" i="8"/>
  <c r="Q930" i="8"/>
  <c r="Q929" i="8"/>
  <c r="Q928" i="8"/>
  <c r="Q927" i="8"/>
  <c r="Q926" i="8"/>
  <c r="Q925" i="8"/>
  <c r="Q924" i="8"/>
  <c r="Q923" i="8"/>
  <c r="Q922" i="8"/>
  <c r="Q921" i="8"/>
  <c r="Q920" i="8"/>
  <c r="Q919" i="8"/>
  <c r="Q918" i="8"/>
  <c r="Q917" i="8"/>
  <c r="Q916" i="8"/>
  <c r="Q915" i="8"/>
  <c r="Q914" i="8"/>
  <c r="Q913" i="8"/>
  <c r="Q912" i="8"/>
  <c r="Q911" i="8"/>
  <c r="Q910" i="8"/>
  <c r="Q909" i="8"/>
  <c r="Q908" i="8"/>
  <c r="Q907" i="8"/>
  <c r="Q906" i="8"/>
  <c r="Q905" i="8"/>
  <c r="Q904" i="8"/>
  <c r="Q903" i="8"/>
  <c r="Q902" i="8"/>
  <c r="Q901" i="8"/>
  <c r="Q900" i="8"/>
  <c r="Q899" i="8"/>
  <c r="Q898" i="8"/>
  <c r="Q897" i="8"/>
  <c r="Q896" i="8"/>
  <c r="Q895" i="8"/>
  <c r="Q894" i="8"/>
  <c r="Q893" i="8"/>
  <c r="Q892" i="8"/>
  <c r="Q891" i="8"/>
  <c r="Q890" i="8"/>
  <c r="Q889" i="8"/>
  <c r="Q888" i="8"/>
  <c r="Q887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70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55" i="8"/>
  <c r="Q854" i="8"/>
  <c r="Q853" i="8"/>
  <c r="Q852" i="8"/>
  <c r="Q851" i="8"/>
  <c r="Q850" i="8"/>
  <c r="Q849" i="8"/>
  <c r="Q848" i="8"/>
  <c r="Q847" i="8"/>
  <c r="Q846" i="8"/>
  <c r="Q845" i="8"/>
  <c r="Q844" i="8"/>
  <c r="Q843" i="8"/>
  <c r="Q842" i="8"/>
  <c r="Q841" i="8"/>
  <c r="Q840" i="8"/>
  <c r="Q839" i="8"/>
  <c r="Q838" i="8"/>
  <c r="Q837" i="8"/>
  <c r="Q836" i="8"/>
  <c r="Q835" i="8"/>
  <c r="Q834" i="8"/>
  <c r="Q833" i="8"/>
  <c r="Q832" i="8"/>
  <c r="Q831" i="8"/>
  <c r="Q830" i="8"/>
  <c r="Q829" i="8"/>
  <c r="Q828" i="8"/>
  <c r="Q827" i="8"/>
  <c r="Q826" i="8"/>
  <c r="Q825" i="8"/>
  <c r="Q824" i="8"/>
  <c r="Q823" i="8"/>
  <c r="Q822" i="8"/>
  <c r="Q821" i="8"/>
  <c r="Q820" i="8"/>
  <c r="Q819" i="8"/>
  <c r="Q818" i="8"/>
  <c r="Q817" i="8"/>
  <c r="Q816" i="8"/>
  <c r="Q815" i="8"/>
  <c r="Q814" i="8"/>
  <c r="Q813" i="8"/>
  <c r="Q812" i="8"/>
  <c r="Q811" i="8"/>
  <c r="Q810" i="8"/>
  <c r="Q809" i="8"/>
  <c r="Q808" i="8"/>
  <c r="Q807" i="8"/>
  <c r="Q806" i="8"/>
  <c r="Q805" i="8"/>
  <c r="Q804" i="8"/>
  <c r="Q803" i="8"/>
  <c r="Q802" i="8"/>
  <c r="Q801" i="8"/>
  <c r="Q800" i="8"/>
  <c r="Q799" i="8"/>
  <c r="Q798" i="8"/>
  <c r="Q797" i="8"/>
  <c r="Q796" i="8"/>
  <c r="Q795" i="8"/>
  <c r="Q794" i="8"/>
  <c r="Q793" i="8"/>
  <c r="Q792" i="8"/>
  <c r="Q791" i="8"/>
  <c r="Q790" i="8"/>
  <c r="Q789" i="8"/>
  <c r="Q788" i="8"/>
  <c r="Q787" i="8"/>
  <c r="Q786" i="8"/>
  <c r="Q785" i="8"/>
  <c r="Q784" i="8"/>
  <c r="Q783" i="8"/>
  <c r="Q782" i="8"/>
  <c r="Q781" i="8"/>
  <c r="Q780" i="8"/>
  <c r="Q779" i="8"/>
  <c r="Q778" i="8"/>
  <c r="Q777" i="8"/>
  <c r="Q776" i="8"/>
  <c r="Q775" i="8"/>
  <c r="Q774" i="8"/>
  <c r="Q773" i="8"/>
  <c r="Q772" i="8"/>
  <c r="Q771" i="8"/>
  <c r="Q770" i="8"/>
  <c r="Q769" i="8"/>
  <c r="Q768" i="8"/>
  <c r="Q767" i="8"/>
  <c r="Q766" i="8"/>
  <c r="Q765" i="8"/>
  <c r="Q764" i="8"/>
  <c r="Q763" i="8"/>
  <c r="Q762" i="8"/>
  <c r="Q761" i="8"/>
  <c r="Q760" i="8"/>
  <c r="Q759" i="8"/>
  <c r="Q758" i="8"/>
  <c r="Q757" i="8"/>
  <c r="Q756" i="8"/>
  <c r="Q755" i="8"/>
  <c r="Q754" i="8"/>
  <c r="Q753" i="8"/>
  <c r="Q752" i="8"/>
  <c r="Q751" i="8"/>
  <c r="Q750" i="8"/>
  <c r="Q749" i="8"/>
  <c r="Q748" i="8"/>
  <c r="Q747" i="8"/>
  <c r="Q746" i="8"/>
  <c r="Q745" i="8"/>
  <c r="Q744" i="8"/>
  <c r="Q743" i="8"/>
  <c r="Q742" i="8"/>
  <c r="Q741" i="8"/>
  <c r="Q740" i="8"/>
  <c r="Q739" i="8"/>
  <c r="Q738" i="8"/>
  <c r="Q737" i="8"/>
  <c r="Q736" i="8"/>
  <c r="Q735" i="8"/>
  <c r="Q734" i="8"/>
  <c r="Q733" i="8"/>
  <c r="Q732" i="8"/>
  <c r="Q731" i="8"/>
  <c r="Q730" i="8"/>
  <c r="Q729" i="8"/>
  <c r="Q728" i="8"/>
  <c r="Q727" i="8"/>
  <c r="Q726" i="8"/>
  <c r="Q725" i="8"/>
  <c r="Q724" i="8"/>
  <c r="Q723" i="8"/>
  <c r="Q722" i="8"/>
  <c r="Q721" i="8"/>
  <c r="Q720" i="8"/>
  <c r="Q719" i="8"/>
  <c r="Q718" i="8"/>
  <c r="Q717" i="8"/>
  <c r="Q716" i="8"/>
  <c r="Q715" i="8"/>
  <c r="Q714" i="8"/>
  <c r="Q713" i="8"/>
  <c r="Q712" i="8"/>
  <c r="Q711" i="8"/>
  <c r="Q710" i="8"/>
  <c r="Q709" i="8"/>
  <c r="Q708" i="8"/>
  <c r="Q707" i="8"/>
  <c r="Q706" i="8"/>
  <c r="Q705" i="8"/>
  <c r="Q704" i="8"/>
  <c r="Q703" i="8"/>
  <c r="Q702" i="8"/>
  <c r="Q701" i="8"/>
  <c r="Q700" i="8"/>
  <c r="Q699" i="8"/>
  <c r="Q698" i="8"/>
  <c r="Q697" i="8"/>
  <c r="Q696" i="8"/>
  <c r="Q695" i="8"/>
  <c r="Q694" i="8"/>
  <c r="Q693" i="8"/>
  <c r="Q692" i="8"/>
  <c r="Q691" i="8"/>
  <c r="Q690" i="8"/>
  <c r="Q689" i="8"/>
  <c r="Q688" i="8"/>
  <c r="Q687" i="8"/>
  <c r="Q686" i="8"/>
  <c r="Q685" i="8"/>
  <c r="Q684" i="8"/>
  <c r="Q683" i="8"/>
  <c r="Q682" i="8"/>
  <c r="Q681" i="8"/>
  <c r="Q680" i="8"/>
  <c r="Q679" i="8"/>
  <c r="Q678" i="8"/>
  <c r="Q677" i="8"/>
  <c r="Q676" i="8"/>
  <c r="Q675" i="8"/>
  <c r="Q674" i="8"/>
  <c r="Q673" i="8"/>
  <c r="Q672" i="8"/>
  <c r="Q671" i="8"/>
  <c r="Q670" i="8"/>
  <c r="Q669" i="8"/>
  <c r="Q668" i="8"/>
  <c r="Q667" i="8"/>
  <c r="Q666" i="8"/>
  <c r="Q665" i="8"/>
  <c r="Q664" i="8"/>
  <c r="Q663" i="8"/>
  <c r="Q662" i="8"/>
  <c r="Q661" i="8"/>
  <c r="Q660" i="8"/>
  <c r="Q659" i="8"/>
  <c r="Q658" i="8"/>
  <c r="Q657" i="8"/>
  <c r="Q656" i="8"/>
  <c r="Q655" i="8"/>
  <c r="Q654" i="8"/>
  <c r="Q653" i="8"/>
  <c r="Q652" i="8"/>
  <c r="Q651" i="8"/>
  <c r="Q650" i="8"/>
  <c r="Q649" i="8"/>
  <c r="Q648" i="8"/>
  <c r="Q647" i="8"/>
  <c r="Q646" i="8"/>
  <c r="Q645" i="8"/>
  <c r="Q644" i="8"/>
  <c r="Q643" i="8"/>
  <c r="Q642" i="8"/>
  <c r="Q641" i="8"/>
  <c r="Q640" i="8"/>
  <c r="Q639" i="8"/>
  <c r="Q638" i="8"/>
  <c r="Q637" i="8"/>
  <c r="Q636" i="8"/>
  <c r="Q635" i="8"/>
  <c r="Q634" i="8"/>
  <c r="Q633" i="8"/>
  <c r="Q632" i="8"/>
  <c r="Q631" i="8"/>
  <c r="Q630" i="8"/>
  <c r="Q629" i="8"/>
  <c r="Q628" i="8"/>
  <c r="Q627" i="8"/>
  <c r="Q626" i="8"/>
  <c r="Q625" i="8"/>
  <c r="Q624" i="8"/>
  <c r="Q623" i="8"/>
  <c r="Q622" i="8"/>
  <c r="Q621" i="8"/>
  <c r="Q620" i="8"/>
  <c r="Q619" i="8"/>
  <c r="Q618" i="8"/>
  <c r="Q617" i="8"/>
  <c r="Q616" i="8"/>
  <c r="Q615" i="8"/>
  <c r="Q614" i="8"/>
  <c r="Q613" i="8"/>
  <c r="Q612" i="8"/>
  <c r="Q611" i="8"/>
  <c r="Q610" i="8"/>
  <c r="Q609" i="8"/>
  <c r="Q608" i="8"/>
  <c r="Q607" i="8"/>
  <c r="Q606" i="8"/>
  <c r="Q605" i="8"/>
  <c r="Q604" i="8"/>
  <c r="Q603" i="8"/>
  <c r="Q602" i="8"/>
  <c r="Q601" i="8"/>
  <c r="Q600" i="8"/>
  <c r="Q599" i="8"/>
  <c r="Q598" i="8"/>
  <c r="Q597" i="8"/>
  <c r="Q596" i="8"/>
  <c r="Q595" i="8"/>
  <c r="Q594" i="8"/>
  <c r="Q593" i="8"/>
  <c r="Q592" i="8"/>
  <c r="Q591" i="8"/>
  <c r="Q590" i="8"/>
  <c r="Q589" i="8"/>
  <c r="Q588" i="8"/>
  <c r="Q587" i="8"/>
  <c r="Q586" i="8"/>
  <c r="Q585" i="8"/>
  <c r="Q584" i="8"/>
  <c r="Q583" i="8"/>
  <c r="Q582" i="8"/>
  <c r="Q581" i="8"/>
  <c r="Q580" i="8"/>
  <c r="Q579" i="8"/>
  <c r="Q578" i="8"/>
  <c r="Q577" i="8"/>
  <c r="Q576" i="8"/>
  <c r="Q575" i="8"/>
  <c r="Q574" i="8"/>
  <c r="Q573" i="8"/>
  <c r="Q572" i="8"/>
  <c r="Q571" i="8"/>
  <c r="Q570" i="8"/>
  <c r="Q569" i="8"/>
  <c r="Q568" i="8"/>
  <c r="Q567" i="8"/>
  <c r="Q566" i="8"/>
  <c r="Q565" i="8"/>
  <c r="Q564" i="8"/>
  <c r="Q563" i="8"/>
  <c r="Q562" i="8"/>
  <c r="Q561" i="8"/>
  <c r="Q560" i="8"/>
  <c r="Q559" i="8"/>
  <c r="Q558" i="8"/>
  <c r="Q557" i="8"/>
  <c r="Q556" i="8"/>
  <c r="Q555" i="8"/>
  <c r="Q554" i="8"/>
  <c r="Q553" i="8"/>
  <c r="Q552" i="8"/>
  <c r="Q551" i="8"/>
  <c r="Q550" i="8"/>
  <c r="Q549" i="8"/>
  <c r="Q548" i="8"/>
  <c r="Q547" i="8"/>
  <c r="Q546" i="8"/>
  <c r="Q545" i="8"/>
  <c r="Q544" i="8"/>
  <c r="Q543" i="8"/>
  <c r="Q542" i="8"/>
  <c r="Q541" i="8"/>
  <c r="Q540" i="8"/>
  <c r="Q539" i="8"/>
  <c r="Q538" i="8"/>
  <c r="Q537" i="8"/>
  <c r="Q536" i="8"/>
  <c r="Q535" i="8"/>
  <c r="Q534" i="8"/>
  <c r="Q533" i="8"/>
  <c r="Q532" i="8"/>
  <c r="Q531" i="8"/>
  <c r="Q530" i="8"/>
  <c r="Q529" i="8"/>
  <c r="Q528" i="8"/>
  <c r="Q527" i="8"/>
  <c r="Q526" i="8"/>
  <c r="Q525" i="8"/>
  <c r="Q524" i="8"/>
  <c r="Q523" i="8"/>
  <c r="Q522" i="8"/>
  <c r="Q521" i="8"/>
  <c r="Q520" i="8"/>
  <c r="Q519" i="8"/>
  <c r="Q518" i="8"/>
  <c r="Q517" i="8"/>
  <c r="Q516" i="8"/>
  <c r="Q515" i="8"/>
  <c r="Q513" i="8"/>
  <c r="Q512" i="8"/>
  <c r="Q511" i="8"/>
  <c r="Q510" i="8"/>
  <c r="Q509" i="8"/>
  <c r="Q508" i="8"/>
  <c r="Q507" i="8"/>
  <c r="Q506" i="8"/>
  <c r="Q505" i="8"/>
  <c r="Q504" i="8"/>
  <c r="Q503" i="8"/>
  <c r="Q502" i="8"/>
  <c r="Q501" i="8"/>
  <c r="Q500" i="8"/>
  <c r="Q499" i="8"/>
  <c r="Q498" i="8"/>
  <c r="Q497" i="8"/>
  <c r="Q496" i="8"/>
  <c r="Q495" i="8"/>
  <c r="Q494" i="8"/>
  <c r="Q493" i="8"/>
  <c r="Q492" i="8"/>
  <c r="Q491" i="8"/>
  <c r="Q490" i="8"/>
  <c r="Q489" i="8"/>
  <c r="Q488" i="8"/>
  <c r="Q487" i="8"/>
  <c r="Q486" i="8"/>
  <c r="Q485" i="8"/>
  <c r="Q484" i="8"/>
  <c r="Q483" i="8"/>
  <c r="Q482" i="8"/>
  <c r="Q481" i="8"/>
  <c r="Q480" i="8"/>
  <c r="Q479" i="8"/>
  <c r="Q478" i="8"/>
  <c r="Q477" i="8"/>
  <c r="Q476" i="8"/>
  <c r="Q475" i="8"/>
  <c r="Q474" i="8"/>
  <c r="Q473" i="8"/>
  <c r="Q472" i="8"/>
  <c r="Q471" i="8"/>
  <c r="Q470" i="8"/>
  <c r="Q469" i="8"/>
  <c r="Q468" i="8"/>
  <c r="Q467" i="8"/>
  <c r="Q466" i="8"/>
  <c r="Q465" i="8"/>
  <c r="Q464" i="8"/>
  <c r="Q463" i="8"/>
  <c r="Q462" i="8"/>
  <c r="Q461" i="8"/>
  <c r="Q460" i="8"/>
  <c r="Q459" i="8"/>
  <c r="Q458" i="8"/>
  <c r="Q457" i="8"/>
  <c r="Q456" i="8"/>
  <c r="Q455" i="8"/>
  <c r="Q454" i="8"/>
  <c r="Q453" i="8"/>
  <c r="Q452" i="8"/>
  <c r="Q451" i="8"/>
  <c r="Q450" i="8"/>
  <c r="Q449" i="8"/>
  <c r="Q448" i="8"/>
  <c r="Q447" i="8"/>
  <c r="Q446" i="8"/>
  <c r="Q445" i="8"/>
  <c r="Q444" i="8"/>
  <c r="Q443" i="8"/>
  <c r="Q442" i="8"/>
  <c r="Q441" i="8"/>
  <c r="Q440" i="8"/>
  <c r="Q439" i="8"/>
  <c r="Q438" i="8"/>
  <c r="Q437" i="8"/>
  <c r="Q436" i="8"/>
  <c r="Q435" i="8"/>
  <c r="Q434" i="8"/>
  <c r="Q433" i="8"/>
  <c r="Q432" i="8"/>
  <c r="Q431" i="8"/>
  <c r="Q430" i="8"/>
  <c r="Q429" i="8"/>
  <c r="Q428" i="8"/>
  <c r="Q427" i="8"/>
  <c r="Q426" i="8"/>
  <c r="Q425" i="8"/>
  <c r="Q424" i="8"/>
  <c r="Q423" i="8"/>
  <c r="Q422" i="8"/>
  <c r="Q421" i="8"/>
  <c r="Q420" i="8"/>
  <c r="Q419" i="8"/>
  <c r="Q418" i="8"/>
  <c r="Q417" i="8"/>
  <c r="Q416" i="8"/>
  <c r="Q415" i="8"/>
  <c r="Q414" i="8"/>
  <c r="Q413" i="8"/>
  <c r="Q412" i="8"/>
  <c r="Q411" i="8"/>
  <c r="Q410" i="8"/>
  <c r="Q409" i="8"/>
  <c r="Q408" i="8"/>
  <c r="Q407" i="8"/>
  <c r="Q406" i="8"/>
  <c r="Q405" i="8"/>
  <c r="Q404" i="8"/>
  <c r="Q403" i="8"/>
  <c r="Q402" i="8"/>
  <c r="Q401" i="8"/>
  <c r="Q400" i="8"/>
  <c r="Q399" i="8"/>
  <c r="Q398" i="8"/>
  <c r="Q397" i="8"/>
  <c r="Q396" i="8"/>
  <c r="Q395" i="8"/>
  <c r="Q394" i="8"/>
  <c r="Q393" i="8"/>
  <c r="Q392" i="8"/>
  <c r="Q391" i="8"/>
  <c r="Q390" i="8"/>
  <c r="Q389" i="8"/>
  <c r="Q388" i="8"/>
  <c r="Q387" i="8"/>
  <c r="Q386" i="8"/>
  <c r="Q385" i="8"/>
  <c r="Q384" i="8"/>
  <c r="Q383" i="8"/>
  <c r="Q382" i="8"/>
  <c r="Q381" i="8"/>
  <c r="Q380" i="8"/>
  <c r="Q379" i="8"/>
  <c r="Q378" i="8"/>
  <c r="Q377" i="8"/>
  <c r="Q376" i="8"/>
  <c r="Q375" i="8"/>
  <c r="Q374" i="8"/>
  <c r="Q373" i="8"/>
  <c r="Q372" i="8"/>
  <c r="Q371" i="8"/>
  <c r="Q370" i="8"/>
  <c r="Q369" i="8"/>
  <c r="Q368" i="8"/>
  <c r="Q367" i="8"/>
  <c r="Q366" i="8"/>
  <c r="Q365" i="8"/>
  <c r="Q364" i="8"/>
  <c r="Q363" i="8"/>
  <c r="Q362" i="8"/>
  <c r="Q361" i="8"/>
  <c r="Q360" i="8"/>
  <c r="Q359" i="8"/>
  <c r="Q358" i="8"/>
  <c r="Q357" i="8"/>
  <c r="Q356" i="8"/>
  <c r="Q355" i="8"/>
  <c r="Q354" i="8"/>
  <c r="Q353" i="8"/>
  <c r="Q352" i="8"/>
  <c r="Q351" i="8"/>
  <c r="Q350" i="8"/>
  <c r="Q349" i="8"/>
  <c r="Q348" i="8"/>
  <c r="Q347" i="8"/>
  <c r="Q346" i="8"/>
  <c r="Q345" i="8"/>
  <c r="Q344" i="8"/>
  <c r="Q343" i="8"/>
  <c r="Q342" i="8"/>
  <c r="Q341" i="8"/>
  <c r="Q340" i="8"/>
  <c r="Q339" i="8"/>
  <c r="Q338" i="8"/>
  <c r="Q337" i="8"/>
  <c r="Q336" i="8"/>
  <c r="Q335" i="8"/>
  <c r="Q334" i="8"/>
  <c r="Q333" i="8"/>
  <c r="Q332" i="8"/>
  <c r="Q331" i="8"/>
  <c r="Q330" i="8"/>
  <c r="Q329" i="8"/>
  <c r="Q328" i="8"/>
  <c r="Q327" i="8"/>
  <c r="Q326" i="8"/>
  <c r="Q325" i="8"/>
  <c r="Q324" i="8"/>
  <c r="Q323" i="8"/>
  <c r="Q322" i="8"/>
  <c r="Q321" i="8"/>
  <c r="Q320" i="8"/>
  <c r="Q319" i="8"/>
  <c r="Q318" i="8"/>
  <c r="Q317" i="8"/>
  <c r="Q316" i="8"/>
  <c r="Q315" i="8"/>
  <c r="Q314" i="8"/>
  <c r="Q313" i="8"/>
  <c r="Q312" i="8"/>
  <c r="Q311" i="8"/>
  <c r="Q310" i="8"/>
  <c r="Q309" i="8"/>
  <c r="Q308" i="8"/>
  <c r="Q307" i="8"/>
  <c r="Q306" i="8"/>
  <c r="Q305" i="8"/>
  <c r="Q304" i="8"/>
  <c r="Q303" i="8"/>
  <c r="Q302" i="8"/>
  <c r="Q301" i="8"/>
  <c r="Q300" i="8"/>
  <c r="Q299" i="8"/>
  <c r="Q298" i="8"/>
  <c r="Q297" i="8"/>
  <c r="Q296" i="8"/>
  <c r="Q295" i="8"/>
  <c r="Q294" i="8"/>
  <c r="Q293" i="8"/>
  <c r="Q292" i="8"/>
  <c r="Q291" i="8"/>
  <c r="Q290" i="8"/>
  <c r="Q289" i="8"/>
  <c r="Q288" i="8"/>
  <c r="Q287" i="8"/>
  <c r="Q286" i="8"/>
  <c r="Q285" i="8"/>
  <c r="Q284" i="8"/>
  <c r="Q283" i="8"/>
  <c r="Q282" i="8"/>
  <c r="Q281" i="8"/>
  <c r="Q280" i="8"/>
  <c r="Q279" i="8"/>
  <c r="Q278" i="8"/>
  <c r="Q277" i="8"/>
  <c r="Q276" i="8"/>
  <c r="Q275" i="8"/>
  <c r="Q274" i="8"/>
  <c r="Q273" i="8"/>
  <c r="Q272" i="8"/>
  <c r="Q271" i="8"/>
  <c r="Q270" i="8"/>
  <c r="Q269" i="8"/>
  <c r="Q268" i="8"/>
  <c r="Q267" i="8"/>
  <c r="Q266" i="8"/>
  <c r="Q265" i="8"/>
  <c r="Q264" i="8"/>
  <c r="Q263" i="8"/>
  <c r="Q262" i="8"/>
  <c r="Q261" i="8"/>
  <c r="Q260" i="8"/>
  <c r="Q259" i="8"/>
  <c r="Q258" i="8"/>
  <c r="Q257" i="8"/>
  <c r="Q256" i="8"/>
  <c r="Q255" i="8"/>
  <c r="Q254" i="8"/>
  <c r="Q253" i="8"/>
  <c r="Q252" i="8"/>
  <c r="Q251" i="8"/>
  <c r="Q250" i="8"/>
  <c r="Q249" i="8"/>
  <c r="Q248" i="8"/>
  <c r="Q247" i="8"/>
  <c r="Q246" i="8"/>
  <c r="Q245" i="8"/>
  <c r="Q244" i="8"/>
  <c r="Q243" i="8"/>
  <c r="Q242" i="8"/>
  <c r="Q241" i="8"/>
  <c r="Q240" i="8"/>
  <c r="Q239" i="8"/>
  <c r="Q238" i="8"/>
  <c r="Q237" i="8"/>
  <c r="Q236" i="8"/>
  <c r="Q235" i="8"/>
  <c r="Q234" i="8"/>
  <c r="Q233" i="8"/>
  <c r="Q232" i="8"/>
  <c r="Q231" i="8"/>
  <c r="Q230" i="8"/>
  <c r="Q229" i="8"/>
  <c r="Q228" i="8"/>
  <c r="Q227" i="8"/>
  <c r="Q226" i="8"/>
  <c r="Q225" i="8"/>
  <c r="Q224" i="8"/>
  <c r="Q223" i="8"/>
  <c r="Q222" i="8"/>
  <c r="Q221" i="8"/>
  <c r="Q220" i="8"/>
  <c r="Q219" i="8"/>
  <c r="Q218" i="8"/>
  <c r="Q217" i="8"/>
  <c r="Q216" i="8"/>
  <c r="Q215" i="8"/>
  <c r="Q214" i="8"/>
  <c r="Q213" i="8"/>
  <c r="Q212" i="8"/>
  <c r="Q211" i="8"/>
  <c r="Q210" i="8"/>
  <c r="Q209" i="8"/>
  <c r="Q208" i="8"/>
  <c r="Q207" i="8"/>
  <c r="Q206" i="8"/>
  <c r="Q205" i="8"/>
  <c r="Q204" i="8"/>
  <c r="Q203" i="8"/>
  <c r="Q202" i="8"/>
  <c r="Q201" i="8"/>
  <c r="Q200" i="8"/>
  <c r="Q199" i="8"/>
  <c r="Q198" i="8"/>
  <c r="Q197" i="8"/>
  <c r="Q196" i="8"/>
  <c r="Q195" i="8"/>
  <c r="Q194" i="8"/>
  <c r="Q193" i="8"/>
  <c r="Q192" i="8"/>
  <c r="Q191" i="8"/>
  <c r="Q190" i="8"/>
  <c r="Q189" i="8"/>
  <c r="Q188" i="8"/>
  <c r="Q187" i="8"/>
  <c r="Q186" i="8"/>
  <c r="Q185" i="8"/>
  <c r="Q184" i="8"/>
  <c r="Q183" i="8"/>
  <c r="Q182" i="8"/>
  <c r="Q181" i="8"/>
  <c r="Q180" i="8"/>
  <c r="Q179" i="8"/>
  <c r="Q178" i="8"/>
  <c r="Q177" i="8"/>
  <c r="Q176" i="8"/>
  <c r="Q175" i="8"/>
  <c r="Q174" i="8"/>
  <c r="Q173" i="8"/>
  <c r="Q172" i="8"/>
  <c r="Q171" i="8"/>
  <c r="Q170" i="8"/>
  <c r="Q169" i="8"/>
  <c r="Q168" i="8"/>
  <c r="Q167" i="8"/>
  <c r="Q166" i="8"/>
  <c r="Q165" i="8"/>
  <c r="Q164" i="8"/>
  <c r="Q163" i="8"/>
  <c r="Q162" i="8"/>
  <c r="Q161" i="8"/>
  <c r="Q160" i="8"/>
  <c r="Q159" i="8"/>
  <c r="Q158" i="8"/>
  <c r="Q157" i="8"/>
  <c r="Q156" i="8"/>
  <c r="Q155" i="8"/>
  <c r="Q154" i="8"/>
  <c r="Q153" i="8"/>
  <c r="Q152" i="8"/>
  <c r="Q151" i="8"/>
  <c r="Q150" i="8"/>
  <c r="Q149" i="8"/>
  <c r="Q148" i="8"/>
  <c r="Q147" i="8"/>
  <c r="Q146" i="8"/>
  <c r="Q145" i="8"/>
  <c r="Q144" i="8"/>
  <c r="Q143" i="8"/>
  <c r="Q142" i="8"/>
  <c r="Q141" i="8"/>
  <c r="Q140" i="8"/>
  <c r="Q139" i="8"/>
  <c r="Q138" i="8"/>
  <c r="Q137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24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10" i="8"/>
  <c r="Q109" i="8"/>
  <c r="Q108" i="8"/>
  <c r="Q107" i="8"/>
  <c r="Q106" i="8"/>
  <c r="Q105" i="8"/>
  <c r="Q104" i="8"/>
  <c r="Q103" i="8"/>
  <c r="Q102" i="8"/>
  <c r="Q101" i="8"/>
  <c r="Q100" i="8"/>
  <c r="Q99" i="8"/>
  <c r="Q98" i="8"/>
  <c r="Q97" i="8"/>
  <c r="Q96" i="8"/>
  <c r="Q95" i="8"/>
  <c r="Q94" i="8"/>
  <c r="Q93" i="8"/>
  <c r="Q92" i="8"/>
  <c r="Q91" i="8"/>
  <c r="Q90" i="8"/>
  <c r="Q89" i="8"/>
  <c r="Q88" i="8"/>
  <c r="Q87" i="8"/>
  <c r="Q86" i="8"/>
  <c r="Q85" i="8"/>
  <c r="Q84" i="8"/>
  <c r="Q83" i="8"/>
  <c r="Q82" i="8"/>
  <c r="Q81" i="8"/>
  <c r="Q80" i="8"/>
  <c r="Q79" i="8"/>
  <c r="Q78" i="8"/>
  <c r="Q77" i="8"/>
  <c r="Q76" i="8"/>
  <c r="Q75" i="8"/>
  <c r="Q74" i="8"/>
  <c r="Q73" i="8"/>
  <c r="Q72" i="8"/>
  <c r="Q71" i="8"/>
  <c r="Q70" i="8"/>
  <c r="Q69" i="8"/>
  <c r="Q68" i="8"/>
  <c r="Q67" i="8"/>
  <c r="Q66" i="8"/>
  <c r="Q65" i="8"/>
  <c r="Q64" i="8"/>
  <c r="Q63" i="8"/>
  <c r="Q62" i="8"/>
  <c r="Q61" i="8"/>
  <c r="Q60" i="8"/>
  <c r="Q59" i="8"/>
  <c r="Q58" i="8"/>
  <c r="Q57" i="8"/>
  <c r="Q56" i="8"/>
  <c r="Q55" i="8"/>
  <c r="Q54" i="8"/>
  <c r="Q53" i="8"/>
  <c r="Q52" i="8"/>
  <c r="Q51" i="8"/>
  <c r="Q50" i="8"/>
  <c r="Q49" i="8"/>
  <c r="Q48" i="8"/>
  <c r="Q47" i="8"/>
  <c r="Q46" i="8"/>
  <c r="Q45" i="8"/>
  <c r="Q44" i="8"/>
  <c r="Q43" i="8"/>
  <c r="Q42" i="8"/>
  <c r="Q41" i="8"/>
  <c r="Q40" i="8"/>
  <c r="Q39" i="8"/>
  <c r="Q38" i="8"/>
  <c r="Q37" i="8"/>
  <c r="Q36" i="8"/>
  <c r="Q35" i="8"/>
  <c r="Q34" i="8"/>
  <c r="Q33" i="8"/>
  <c r="Q32" i="8"/>
  <c r="Q31" i="8"/>
  <c r="Q30" i="8"/>
  <c r="Q29" i="8"/>
  <c r="Q28" i="8"/>
  <c r="Q27" i="8"/>
  <c r="Q26" i="8"/>
  <c r="Q25" i="8"/>
  <c r="Q24" i="8"/>
  <c r="Q23" i="8"/>
  <c r="Q22" i="8"/>
  <c r="Q21" i="8"/>
  <c r="Q20" i="8"/>
  <c r="Q19" i="8"/>
  <c r="Q18" i="8"/>
  <c r="Q17" i="8"/>
  <c r="Q16" i="8"/>
  <c r="Q15" i="8"/>
  <c r="Q14" i="8"/>
  <c r="Q13" i="8"/>
  <c r="Q12" i="8"/>
  <c r="Q11" i="8"/>
  <c r="Q10" i="8"/>
  <c r="Q9" i="8"/>
  <c r="Q8" i="8"/>
  <c r="Q7" i="8"/>
  <c r="Q6" i="8"/>
  <c r="Q5" i="8"/>
  <c r="Q4" i="8"/>
  <c r="Q3" i="8"/>
  <c r="Q2" i="8"/>
  <c r="Q1" i="8"/>
  <c r="Q514" i="8"/>
  <c r="R514" i="8"/>
  <c r="R513" i="8"/>
  <c r="R512" i="8"/>
  <c r="R511" i="8"/>
  <c r="R510" i="8"/>
  <c r="R509" i="8"/>
  <c r="R508" i="8"/>
  <c r="R507" i="8"/>
  <c r="R506" i="8"/>
  <c r="R505" i="8"/>
  <c r="R504" i="8"/>
  <c r="R503" i="8"/>
  <c r="R502" i="8"/>
  <c r="R501" i="8"/>
  <c r="R500" i="8"/>
  <c r="R499" i="8"/>
  <c r="R498" i="8"/>
  <c r="R497" i="8"/>
  <c r="R496" i="8"/>
  <c r="R495" i="8"/>
  <c r="R494" i="8"/>
  <c r="R493" i="8"/>
  <c r="R492" i="8"/>
  <c r="R491" i="8"/>
  <c r="R490" i="8"/>
  <c r="R489" i="8"/>
  <c r="R488" i="8"/>
  <c r="R487" i="8"/>
  <c r="R486" i="8"/>
  <c r="R485" i="8"/>
  <c r="R484" i="8"/>
  <c r="R483" i="8"/>
  <c r="R482" i="8"/>
  <c r="R481" i="8"/>
  <c r="R480" i="8"/>
  <c r="R479" i="8"/>
  <c r="R478" i="8"/>
  <c r="R477" i="8"/>
  <c r="R476" i="8"/>
  <c r="R475" i="8"/>
  <c r="R474" i="8"/>
  <c r="R473" i="8"/>
  <c r="R472" i="8"/>
  <c r="R471" i="8"/>
  <c r="R470" i="8"/>
  <c r="R469" i="8"/>
  <c r="R468" i="8"/>
  <c r="R467" i="8"/>
  <c r="R466" i="8"/>
  <c r="R465" i="8"/>
  <c r="R464" i="8"/>
  <c r="R463" i="8"/>
  <c r="R462" i="8"/>
  <c r="R461" i="8"/>
  <c r="R460" i="8"/>
  <c r="R459" i="8"/>
  <c r="R458" i="8"/>
  <c r="R457" i="8"/>
  <c r="R456" i="8"/>
  <c r="R455" i="8"/>
  <c r="R454" i="8"/>
  <c r="R453" i="8"/>
  <c r="R452" i="8"/>
  <c r="R451" i="8"/>
  <c r="R450" i="8"/>
  <c r="R449" i="8"/>
  <c r="R448" i="8"/>
  <c r="R447" i="8"/>
  <c r="R446" i="8"/>
  <c r="R445" i="8"/>
  <c r="R444" i="8"/>
  <c r="R443" i="8"/>
  <c r="R442" i="8"/>
  <c r="R441" i="8"/>
  <c r="R440" i="8"/>
  <c r="R439" i="8"/>
  <c r="R438" i="8"/>
  <c r="R437" i="8"/>
  <c r="R436" i="8"/>
  <c r="R435" i="8"/>
  <c r="R434" i="8"/>
  <c r="R433" i="8"/>
  <c r="R432" i="8"/>
  <c r="R431" i="8"/>
  <c r="R430" i="8"/>
  <c r="R429" i="8"/>
  <c r="R428" i="8"/>
  <c r="R427" i="8"/>
  <c r="R426" i="8"/>
  <c r="R425" i="8"/>
  <c r="R424" i="8"/>
  <c r="R423" i="8"/>
  <c r="R422" i="8"/>
  <c r="R421" i="8"/>
  <c r="R420" i="8"/>
  <c r="R419" i="8"/>
  <c r="R418" i="8"/>
  <c r="R417" i="8"/>
  <c r="R416" i="8"/>
  <c r="R415" i="8"/>
  <c r="R414" i="8"/>
  <c r="R413" i="8"/>
  <c r="R412" i="8"/>
  <c r="R411" i="8"/>
  <c r="R410" i="8"/>
  <c r="R409" i="8"/>
  <c r="R408" i="8"/>
  <c r="R407" i="8"/>
  <c r="R406" i="8"/>
  <c r="R405" i="8"/>
  <c r="R404" i="8"/>
  <c r="R403" i="8"/>
  <c r="R402" i="8"/>
  <c r="R401" i="8"/>
  <c r="R400" i="8"/>
  <c r="R399" i="8"/>
  <c r="R398" i="8"/>
  <c r="R397" i="8"/>
  <c r="R396" i="8"/>
  <c r="R395" i="8"/>
  <c r="R394" i="8"/>
  <c r="R393" i="8"/>
  <c r="R392" i="8"/>
  <c r="R391" i="8"/>
  <c r="R390" i="8"/>
  <c r="R389" i="8"/>
  <c r="R388" i="8"/>
  <c r="R387" i="8"/>
  <c r="R386" i="8"/>
  <c r="R385" i="8"/>
  <c r="R384" i="8"/>
  <c r="R383" i="8"/>
  <c r="R382" i="8"/>
  <c r="R381" i="8"/>
  <c r="R380" i="8"/>
  <c r="R379" i="8"/>
  <c r="R378" i="8"/>
  <c r="R377" i="8"/>
  <c r="R376" i="8"/>
  <c r="R375" i="8"/>
  <c r="R374" i="8"/>
  <c r="R373" i="8"/>
  <c r="R372" i="8"/>
  <c r="R371" i="8"/>
  <c r="R370" i="8"/>
  <c r="R369" i="8"/>
  <c r="R368" i="8"/>
  <c r="R367" i="8"/>
  <c r="R366" i="8"/>
  <c r="R365" i="8"/>
  <c r="R364" i="8"/>
  <c r="R363" i="8"/>
  <c r="R362" i="8"/>
  <c r="R361" i="8"/>
  <c r="R360" i="8"/>
  <c r="R359" i="8"/>
  <c r="R358" i="8"/>
  <c r="R357" i="8"/>
  <c r="R356" i="8"/>
  <c r="R355" i="8"/>
  <c r="R354" i="8"/>
  <c r="R353" i="8"/>
  <c r="R352" i="8"/>
  <c r="R351" i="8"/>
  <c r="R350" i="8"/>
  <c r="R349" i="8"/>
  <c r="R348" i="8"/>
  <c r="R347" i="8"/>
  <c r="R346" i="8"/>
  <c r="R345" i="8"/>
  <c r="R344" i="8"/>
  <c r="R343" i="8"/>
  <c r="R342" i="8"/>
  <c r="R341" i="8"/>
  <c r="R340" i="8"/>
  <c r="R339" i="8"/>
  <c r="R338" i="8"/>
  <c r="R337" i="8"/>
  <c r="R336" i="8"/>
  <c r="R335" i="8"/>
  <c r="R334" i="8"/>
  <c r="R333" i="8"/>
  <c r="R332" i="8"/>
  <c r="R331" i="8"/>
  <c r="R330" i="8"/>
  <c r="R329" i="8"/>
  <c r="R328" i="8"/>
  <c r="R327" i="8"/>
  <c r="R326" i="8"/>
  <c r="R325" i="8"/>
  <c r="R324" i="8"/>
  <c r="R323" i="8"/>
  <c r="R322" i="8"/>
  <c r="R321" i="8"/>
  <c r="R320" i="8"/>
  <c r="R319" i="8"/>
  <c r="R318" i="8"/>
  <c r="R317" i="8"/>
  <c r="R316" i="8"/>
  <c r="R315" i="8"/>
  <c r="R314" i="8"/>
  <c r="R313" i="8"/>
  <c r="R312" i="8"/>
  <c r="R311" i="8"/>
  <c r="R310" i="8"/>
  <c r="R309" i="8"/>
  <c r="R308" i="8"/>
  <c r="R307" i="8"/>
  <c r="R306" i="8"/>
  <c r="R305" i="8"/>
  <c r="R304" i="8"/>
  <c r="R303" i="8"/>
  <c r="R302" i="8"/>
  <c r="R301" i="8"/>
  <c r="R300" i="8"/>
  <c r="R299" i="8"/>
  <c r="R298" i="8"/>
  <c r="R297" i="8"/>
  <c r="R296" i="8"/>
  <c r="R295" i="8"/>
  <c r="R294" i="8"/>
  <c r="R293" i="8"/>
  <c r="R292" i="8"/>
  <c r="R291" i="8"/>
  <c r="R290" i="8"/>
  <c r="R289" i="8"/>
  <c r="R288" i="8"/>
  <c r="R287" i="8"/>
  <c r="R286" i="8"/>
  <c r="R285" i="8"/>
  <c r="R284" i="8"/>
  <c r="R283" i="8"/>
  <c r="R282" i="8"/>
  <c r="R281" i="8"/>
  <c r="R280" i="8"/>
  <c r="R279" i="8"/>
  <c r="R278" i="8"/>
  <c r="R277" i="8"/>
  <c r="R276" i="8"/>
  <c r="R275" i="8"/>
  <c r="R274" i="8"/>
  <c r="R273" i="8"/>
  <c r="R272" i="8"/>
  <c r="R271" i="8"/>
  <c r="R270" i="8"/>
  <c r="R269" i="8"/>
  <c r="R268" i="8"/>
  <c r="R267" i="8"/>
  <c r="R266" i="8"/>
  <c r="R265" i="8"/>
  <c r="R264" i="8"/>
  <c r="R263" i="8"/>
  <c r="R262" i="8"/>
  <c r="R261" i="8"/>
  <c r="R260" i="8"/>
  <c r="R259" i="8"/>
  <c r="R258" i="8"/>
  <c r="R257" i="8"/>
  <c r="R256" i="8"/>
  <c r="R255" i="8"/>
  <c r="R254" i="8"/>
  <c r="R253" i="8"/>
  <c r="R252" i="8"/>
  <c r="R251" i="8"/>
  <c r="R250" i="8"/>
  <c r="R249" i="8"/>
  <c r="R248" i="8"/>
  <c r="R247" i="8"/>
  <c r="R246" i="8"/>
  <c r="R245" i="8"/>
  <c r="R244" i="8"/>
  <c r="R243" i="8"/>
  <c r="R242" i="8"/>
  <c r="R241" i="8"/>
  <c r="R240" i="8"/>
  <c r="R239" i="8"/>
  <c r="R238" i="8"/>
  <c r="R237" i="8"/>
  <c r="R236" i="8"/>
  <c r="R235" i="8"/>
  <c r="R234" i="8"/>
  <c r="R233" i="8"/>
  <c r="R232" i="8"/>
  <c r="R231" i="8"/>
  <c r="R230" i="8"/>
  <c r="R229" i="8"/>
  <c r="R228" i="8"/>
  <c r="R227" i="8"/>
  <c r="R226" i="8"/>
  <c r="R225" i="8"/>
  <c r="R224" i="8"/>
  <c r="R223" i="8"/>
  <c r="R222" i="8"/>
  <c r="R221" i="8"/>
  <c r="R220" i="8"/>
  <c r="R219" i="8"/>
  <c r="R218" i="8"/>
  <c r="R217" i="8"/>
  <c r="R216" i="8"/>
  <c r="R215" i="8"/>
  <c r="R214" i="8"/>
  <c r="R213" i="8"/>
  <c r="R212" i="8"/>
  <c r="R211" i="8"/>
  <c r="R210" i="8"/>
  <c r="R209" i="8"/>
  <c r="R208" i="8"/>
  <c r="R207" i="8"/>
  <c r="R206" i="8"/>
  <c r="R205" i="8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R4" i="8"/>
  <c r="R3" i="8"/>
  <c r="R2" i="8"/>
  <c r="R1" i="8"/>
  <c r="F29" i="12"/>
  <c r="F28" i="12"/>
  <c r="F15" i="12"/>
  <c r="F4" i="12"/>
  <c r="F14" i="12"/>
  <c r="F27" i="12"/>
  <c r="F26" i="12"/>
  <c r="F17" i="12"/>
  <c r="F5" i="12"/>
  <c r="F25" i="12"/>
  <c r="F24" i="12"/>
  <c r="F3" i="12"/>
  <c r="F10" i="12"/>
  <c r="F13" i="12"/>
  <c r="F23" i="12"/>
  <c r="F9" i="12"/>
  <c r="F22" i="12"/>
  <c r="F7" i="12"/>
  <c r="F8" i="12"/>
  <c r="F16" i="12"/>
  <c r="F21" i="12"/>
  <c r="F1" i="12"/>
  <c r="F12" i="12"/>
  <c r="F11" i="12"/>
  <c r="F20" i="12"/>
  <c r="F19" i="12"/>
  <c r="F18" i="12"/>
  <c r="F2" i="12"/>
  <c r="F6" i="12"/>
  <c r="B1" i="12" a="1"/>
  <c r="B1" i="12" s="1"/>
  <c r="C1" i="12" s="1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F1" i="10"/>
  <c r="X2" i="3"/>
  <c r="U2" i="3"/>
  <c r="O2" i="3"/>
  <c r="R2" i="3"/>
  <c r="C2" i="3"/>
  <c r="N2" i="3"/>
  <c r="W74" i="9" l="1"/>
  <c r="X74" i="9" s="1"/>
  <c r="Z2" i="3"/>
  <c r="K2" i="3"/>
  <c r="L2" i="3"/>
  <c r="C25" i="12"/>
  <c r="C17" i="12"/>
  <c r="C9" i="12"/>
  <c r="C24" i="12"/>
  <c r="C16" i="12"/>
  <c r="C8" i="12"/>
  <c r="C23" i="12"/>
  <c r="C15" i="12"/>
  <c r="C7" i="12"/>
  <c r="C22" i="12"/>
  <c r="C14" i="12"/>
  <c r="C6" i="12"/>
  <c r="C29" i="12"/>
  <c r="C21" i="12"/>
  <c r="C13" i="12"/>
  <c r="C5" i="12"/>
  <c r="C28" i="12"/>
  <c r="C20" i="12"/>
  <c r="C12" i="12"/>
  <c r="C4" i="12"/>
  <c r="C27" i="12"/>
  <c r="C19" i="12"/>
  <c r="C11" i="12"/>
  <c r="C3" i="12"/>
  <c r="C26" i="12"/>
  <c r="C18" i="12"/>
  <c r="C10" i="12"/>
  <c r="C2" i="12"/>
  <c r="J45" i="9"/>
  <c r="J46" i="9" s="1"/>
  <c r="K52" i="9"/>
  <c r="K53" i="9" s="1"/>
  <c r="M50" i="9"/>
  <c r="N50" i="9" s="1"/>
  <c r="O50" i="9" s="1"/>
  <c r="P50" i="9" s="1"/>
  <c r="Q50" i="9" s="1"/>
  <c r="R50" i="9" s="1"/>
  <c r="S50" i="9" s="1"/>
  <c r="K44" i="9"/>
  <c r="K45" i="9" s="1"/>
  <c r="M42" i="9"/>
  <c r="N42" i="9" s="1"/>
  <c r="O42" i="9" s="1"/>
  <c r="P42" i="9" s="1"/>
  <c r="Q42" i="9" s="1"/>
  <c r="R42" i="9" s="1"/>
  <c r="R43" i="9" s="1"/>
  <c r="AD43" i="9" s="1"/>
  <c r="AN43" i="9" s="1"/>
  <c r="AX43" i="9" s="1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AI2" i="8"/>
  <c r="AI1" i="8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BI35" i="9"/>
  <c r="CI34" i="9"/>
  <c r="CI33" i="9"/>
  <c r="CI32" i="9"/>
  <c r="CI31" i="9"/>
  <c r="CI30" i="9"/>
  <c r="CI29" i="9"/>
  <c r="CI28" i="9"/>
  <c r="CI27" i="9"/>
  <c r="CI26" i="9"/>
  <c r="CI25" i="9"/>
  <c r="CI24" i="9"/>
  <c r="CI23" i="9"/>
  <c r="CI22" i="9"/>
  <c r="CI21" i="9"/>
  <c r="CI20" i="9"/>
  <c r="CI19" i="9"/>
  <c r="CI18" i="9"/>
  <c r="CI17" i="9"/>
  <c r="CI16" i="9"/>
  <c r="CI15" i="9"/>
  <c r="CI14" i="9"/>
  <c r="CI13" i="9"/>
  <c r="CI12" i="9"/>
  <c r="CI11" i="9"/>
  <c r="CI10" i="9"/>
  <c r="CI9" i="9"/>
  <c r="CI8" i="9"/>
  <c r="CI7" i="9"/>
  <c r="CI6" i="9"/>
  <c r="CI5" i="9"/>
  <c r="CI4" i="9"/>
  <c r="M34" i="9"/>
  <c r="N34" i="9"/>
  <c r="O34" i="9"/>
  <c r="P34" i="9"/>
  <c r="Q34" i="9"/>
  <c r="R34" i="9"/>
  <c r="M35" i="9"/>
  <c r="N35" i="9"/>
  <c r="O35" i="9"/>
  <c r="P35" i="9"/>
  <c r="Q35" i="9"/>
  <c r="R35" i="9"/>
  <c r="M36" i="9"/>
  <c r="N36" i="9"/>
  <c r="O36" i="9"/>
  <c r="P36" i="9"/>
  <c r="Q36" i="9"/>
  <c r="R36" i="9"/>
  <c r="M37" i="9"/>
  <c r="N37" i="9"/>
  <c r="O37" i="9"/>
  <c r="P37" i="9"/>
  <c r="Q37" i="9"/>
  <c r="R37" i="9"/>
  <c r="N33" i="9"/>
  <c r="O33" i="9"/>
  <c r="P33" i="9"/>
  <c r="Q33" i="9"/>
  <c r="R33" i="9"/>
  <c r="M33" i="9"/>
  <c r="X37" i="9"/>
  <c r="AH37" i="9" s="1"/>
  <c r="X36" i="9"/>
  <c r="X35" i="9"/>
  <c r="AH35" i="9" s="1"/>
  <c r="AR35" i="9" s="1"/>
  <c r="X34" i="9"/>
  <c r="AH34" i="9" s="1"/>
  <c r="AR34" i="9" s="1"/>
  <c r="X33" i="9"/>
  <c r="AH33" i="9" s="1"/>
  <c r="AJ32" i="9"/>
  <c r="AT32" i="9" s="1"/>
  <c r="AI32" i="9"/>
  <c r="AS32" i="9" s="1"/>
  <c r="AD32" i="9"/>
  <c r="AN32" i="9" s="1"/>
  <c r="AX32" i="9" s="1"/>
  <c r="AC32" i="9"/>
  <c r="AM32" i="9" s="1"/>
  <c r="AW32" i="9" s="1"/>
  <c r="AB32" i="9"/>
  <c r="AL32" i="9" s="1"/>
  <c r="AV32" i="9" s="1"/>
  <c r="AA32" i="9"/>
  <c r="AK32" i="9" s="1"/>
  <c r="AU32" i="9" s="1"/>
  <c r="Z32" i="9"/>
  <c r="Y32" i="9"/>
  <c r="BH34" i="9"/>
  <c r="BH5" i="9"/>
  <c r="BH6" i="9"/>
  <c r="BH7" i="9"/>
  <c r="BH8" i="9"/>
  <c r="BH9" i="9"/>
  <c r="BH10" i="9"/>
  <c r="BH11" i="9"/>
  <c r="BH12" i="9"/>
  <c r="BH13" i="9"/>
  <c r="BH14" i="9"/>
  <c r="BH15" i="9"/>
  <c r="BH16" i="9"/>
  <c r="BH17" i="9"/>
  <c r="BH18" i="9"/>
  <c r="BH19" i="9"/>
  <c r="BH20" i="9"/>
  <c r="BH21" i="9"/>
  <c r="BH22" i="9"/>
  <c r="BH23" i="9"/>
  <c r="BH24" i="9"/>
  <c r="BH25" i="9"/>
  <c r="BH26" i="9"/>
  <c r="BH27" i="9"/>
  <c r="BH28" i="9"/>
  <c r="BH29" i="9"/>
  <c r="BH30" i="9"/>
  <c r="BH31" i="9"/>
  <c r="BH32" i="9"/>
  <c r="BH33" i="9"/>
  <c r="BJ1" i="9"/>
  <c r="BK1" i="9"/>
  <c r="BL1" i="9"/>
  <c r="BM1" i="9"/>
  <c r="BN1" i="9"/>
  <c r="BO1" i="9"/>
  <c r="BP1" i="9"/>
  <c r="BQ1" i="9"/>
  <c r="BR1" i="9"/>
  <c r="BS1" i="9"/>
  <c r="BT1" i="9"/>
  <c r="BU1" i="9"/>
  <c r="BV1" i="9"/>
  <c r="BW1" i="9"/>
  <c r="BX1" i="9"/>
  <c r="BY1" i="9"/>
  <c r="BZ1" i="9"/>
  <c r="CA1" i="9"/>
  <c r="CB1" i="9"/>
  <c r="CC1" i="9"/>
  <c r="CD1" i="9"/>
  <c r="CE1" i="9"/>
  <c r="CF1" i="9"/>
  <c r="CG1" i="9"/>
  <c r="CH1" i="9"/>
  <c r="BI1" i="9"/>
  <c r="BH4" i="9"/>
  <c r="K33" i="9"/>
  <c r="K34" i="9" s="1"/>
  <c r="K35" i="9" s="1"/>
  <c r="K36" i="9" s="1"/>
  <c r="K37" i="9" s="1"/>
  <c r="M31" i="9"/>
  <c r="N31" i="9" s="1"/>
  <c r="O31" i="9" s="1"/>
  <c r="P31" i="9" s="1"/>
  <c r="Q31" i="9" s="1"/>
  <c r="R31" i="9" s="1"/>
  <c r="X26" i="9"/>
  <c r="AH26" i="9" s="1"/>
  <c r="AR26" i="9" s="1"/>
  <c r="X27" i="9"/>
  <c r="AH27" i="9" s="1"/>
  <c r="AR27" i="9" s="1"/>
  <c r="X28" i="9"/>
  <c r="AH28" i="9" s="1"/>
  <c r="AR28" i="9" s="1"/>
  <c r="X29" i="9"/>
  <c r="AH29" i="9" s="1"/>
  <c r="AR29" i="9" s="1"/>
  <c r="Z24" i="9"/>
  <c r="AJ24" i="9" s="1"/>
  <c r="AT24" i="9" s="1"/>
  <c r="AA24" i="9"/>
  <c r="AK24" i="9" s="1"/>
  <c r="AU24" i="9" s="1"/>
  <c r="AB24" i="9"/>
  <c r="AL24" i="9" s="1"/>
  <c r="AV24" i="9" s="1"/>
  <c r="AC24" i="9"/>
  <c r="AM24" i="9" s="1"/>
  <c r="AW24" i="9" s="1"/>
  <c r="AD24" i="9"/>
  <c r="AN24" i="9" s="1"/>
  <c r="AX24" i="9" s="1"/>
  <c r="Y24" i="9"/>
  <c r="AI24" i="9" s="1"/>
  <c r="X25" i="9"/>
  <c r="AH25" i="9" s="1"/>
  <c r="AR25" i="9" s="1"/>
  <c r="M23" i="9"/>
  <c r="N23" i="9" s="1"/>
  <c r="O23" i="9" s="1"/>
  <c r="P23" i="9" s="1"/>
  <c r="Q23" i="9" s="1"/>
  <c r="R23" i="9" s="1"/>
  <c r="K25" i="9"/>
  <c r="K26" i="9" s="1"/>
  <c r="K27" i="9" s="1"/>
  <c r="K28" i="9" s="1"/>
  <c r="K29" i="9" s="1"/>
  <c r="K9" i="9"/>
  <c r="K10" i="9" s="1"/>
  <c r="K11" i="9" s="1"/>
  <c r="K12" i="9" s="1"/>
  <c r="K16" i="9" s="1"/>
  <c r="K17" i="9" s="1"/>
  <c r="K18" i="9" s="1"/>
  <c r="K19" i="9" s="1"/>
  <c r="K20" i="9" s="1"/>
  <c r="K21" i="9" s="1"/>
  <c r="N7" i="9"/>
  <c r="O7" i="9" s="1"/>
  <c r="P7" i="9" s="1"/>
  <c r="Q7" i="9" s="1"/>
  <c r="R7" i="9" s="1"/>
  <c r="S7" i="9" s="1"/>
  <c r="M7" i="9"/>
  <c r="AR17" i="9"/>
  <c r="AR18" i="9"/>
  <c r="AH19" i="9"/>
  <c r="AR20" i="9"/>
  <c r="AR21" i="9"/>
  <c r="AR16" i="9"/>
  <c r="AT15" i="9"/>
  <c r="AU15" i="9"/>
  <c r="AV15" i="9"/>
  <c r="AM15" i="9"/>
  <c r="AX15" i="9"/>
  <c r="AY15" i="9"/>
  <c r="AZ15" i="9"/>
  <c r="AI15" i="9"/>
  <c r="AH10" i="9"/>
  <c r="AH11" i="9"/>
  <c r="AH12" i="9"/>
  <c r="X10" i="9"/>
  <c r="X11" i="9"/>
  <c r="X12" i="9"/>
  <c r="X9" i="9"/>
  <c r="AH9" i="9"/>
  <c r="Z8" i="9"/>
  <c r="AA8" i="9"/>
  <c r="AB8" i="9"/>
  <c r="AC8" i="9"/>
  <c r="AD8" i="9"/>
  <c r="Y8" i="9"/>
  <c r="AJ8" i="9"/>
  <c r="AK8" i="9"/>
  <c r="AL8" i="9"/>
  <c r="AM8" i="9"/>
  <c r="AN8" i="9"/>
  <c r="AI8" i="9"/>
  <c r="AT8" i="9"/>
  <c r="AU8" i="9"/>
  <c r="AV8" i="9"/>
  <c r="AW8" i="9"/>
  <c r="AX8" i="9"/>
  <c r="AR10" i="9"/>
  <c r="AR11" i="9"/>
  <c r="AR12" i="9"/>
  <c r="AR9" i="9"/>
  <c r="AS8" i="9"/>
  <c r="AO10" i="9"/>
  <c r="AO11" i="9"/>
  <c r="AO12" i="9"/>
  <c r="AO9" i="9"/>
  <c r="HD3" i="9"/>
  <c r="HC3" i="9"/>
  <c r="HB3" i="9"/>
  <c r="HA3" i="9"/>
  <c r="GZ3" i="9"/>
  <c r="GY3" i="9"/>
  <c r="GX3" i="9"/>
  <c r="GW3" i="9"/>
  <c r="GV3" i="9"/>
  <c r="GU3" i="9"/>
  <c r="GT3" i="9"/>
  <c r="GS3" i="9"/>
  <c r="GR3" i="9"/>
  <c r="GQ3" i="9"/>
  <c r="GP3" i="9"/>
  <c r="GO3" i="9"/>
  <c r="GN3" i="9"/>
  <c r="GM3" i="9"/>
  <c r="GL3" i="9"/>
  <c r="GK3" i="9"/>
  <c r="GJ3" i="9"/>
  <c r="GI3" i="9"/>
  <c r="GH3" i="9"/>
  <c r="GG3" i="9"/>
  <c r="GF3" i="9"/>
  <c r="GE3" i="9"/>
  <c r="FY3" i="9"/>
  <c r="FX3" i="9"/>
  <c r="FW3" i="9"/>
  <c r="FV3" i="9"/>
  <c r="FU3" i="9"/>
  <c r="FT3" i="9"/>
  <c r="FS3" i="9"/>
  <c r="FR3" i="9"/>
  <c r="FQ3" i="9"/>
  <c r="FP3" i="9"/>
  <c r="FO3" i="9"/>
  <c r="FN3" i="9"/>
  <c r="FM3" i="9"/>
  <c r="FL3" i="9"/>
  <c r="FK3" i="9"/>
  <c r="FJ3" i="9"/>
  <c r="FI3" i="9"/>
  <c r="FH3" i="9"/>
  <c r="FG3" i="9"/>
  <c r="FF3" i="9"/>
  <c r="FE3" i="9"/>
  <c r="FD3" i="9"/>
  <c r="FC3" i="9"/>
  <c r="FB3" i="9"/>
  <c r="FA3" i="9"/>
  <c r="EZ3" i="9"/>
  <c r="DM3" i="9"/>
  <c r="DL3" i="9"/>
  <c r="DK3" i="9"/>
  <c r="DJ3" i="9"/>
  <c r="DI3" i="9"/>
  <c r="DH3" i="9"/>
  <c r="DG3" i="9"/>
  <c r="DF3" i="9"/>
  <c r="DE3" i="9"/>
  <c r="DD3" i="9"/>
  <c r="DC3" i="9"/>
  <c r="DB3" i="9"/>
  <c r="DA3" i="9"/>
  <c r="CZ3" i="9"/>
  <c r="CY3" i="9"/>
  <c r="CX3" i="9"/>
  <c r="CW3" i="9"/>
  <c r="CV3" i="9"/>
  <c r="CU3" i="9"/>
  <c r="CT3" i="9"/>
  <c r="CS3" i="9"/>
  <c r="CR3" i="9"/>
  <c r="CQ3" i="9"/>
  <c r="CP3" i="9"/>
  <c r="CO3" i="9"/>
  <c r="CN3" i="9"/>
  <c r="DT3" i="9"/>
  <c r="ES3" i="9"/>
  <c r="ER3" i="9"/>
  <c r="EQ3" i="9"/>
  <c r="EP3" i="9"/>
  <c r="EO3" i="9"/>
  <c r="EN3" i="9"/>
  <c r="EM3" i="9"/>
  <c r="EL3" i="9"/>
  <c r="EK3" i="9"/>
  <c r="EJ3" i="9"/>
  <c r="EI3" i="9"/>
  <c r="EH3" i="9"/>
  <c r="EG3" i="9"/>
  <c r="EF3" i="9"/>
  <c r="EE3" i="9"/>
  <c r="ED3" i="9"/>
  <c r="EC3" i="9"/>
  <c r="EB3" i="9"/>
  <c r="EA3" i="9"/>
  <c r="DZ3" i="9"/>
  <c r="DY3" i="9"/>
  <c r="DX3" i="9"/>
  <c r="DW3" i="9"/>
  <c r="DV3" i="9"/>
  <c r="DU3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D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4" i="9"/>
  <c r="C1" i="8"/>
  <c r="E468" i="1"/>
  <c r="E465" i="1"/>
  <c r="D465" i="1"/>
  <c r="E463" i="1"/>
  <c r="D463" i="1"/>
  <c r="E457" i="1"/>
  <c r="D457" i="1"/>
  <c r="E455" i="1"/>
  <c r="D455" i="1"/>
  <c r="E453" i="1"/>
  <c r="E452" i="1"/>
  <c r="D450" i="1"/>
  <c r="D449" i="1"/>
  <c r="E447" i="1"/>
  <c r="D447" i="1"/>
  <c r="E445" i="1"/>
  <c r="D445" i="1"/>
  <c r="E442" i="1"/>
  <c r="E439" i="1"/>
  <c r="D439" i="1"/>
  <c r="E437" i="1"/>
  <c r="E436" i="1"/>
  <c r="E434" i="1"/>
  <c r="E433" i="1"/>
  <c r="E431" i="1"/>
  <c r="D431" i="1"/>
  <c r="E429" i="1"/>
  <c r="D429" i="1"/>
  <c r="D426" i="1"/>
  <c r="E425" i="1"/>
  <c r="E423" i="1"/>
  <c r="D423" i="1"/>
  <c r="E421" i="1"/>
  <c r="D421" i="1"/>
  <c r="E420" i="1"/>
  <c r="E418" i="1"/>
  <c r="E417" i="1"/>
  <c r="E415" i="1"/>
  <c r="D415" i="1"/>
  <c r="E413" i="1"/>
  <c r="D413" i="1"/>
  <c r="E409" i="1"/>
  <c r="D409" i="1"/>
  <c r="E407" i="1"/>
  <c r="D407" i="1"/>
  <c r="E405" i="1"/>
  <c r="D405" i="1"/>
  <c r="E404" i="1"/>
  <c r="E402" i="1"/>
  <c r="E401" i="1"/>
  <c r="D401" i="1"/>
  <c r="E399" i="1"/>
  <c r="D399" i="1"/>
  <c r="D397" i="1"/>
  <c r="E396" i="1"/>
  <c r="E393" i="1"/>
  <c r="D393" i="1"/>
  <c r="E391" i="1"/>
  <c r="D391" i="1"/>
  <c r="D389" i="1"/>
  <c r="E388" i="1"/>
  <c r="E385" i="1"/>
  <c r="D385" i="1"/>
  <c r="E383" i="1"/>
  <c r="D383" i="1"/>
  <c r="E381" i="1"/>
  <c r="E380" i="1"/>
  <c r="E378" i="1"/>
  <c r="E375" i="1"/>
  <c r="D375" i="1"/>
  <c r="E373" i="1"/>
  <c r="E370" i="1"/>
  <c r="D369" i="1"/>
  <c r="E367" i="1"/>
  <c r="D367" i="1"/>
  <c r="E365" i="1"/>
  <c r="E364" i="1"/>
  <c r="D362" i="1"/>
  <c r="E359" i="1"/>
  <c r="D359" i="1"/>
  <c r="E357" i="1"/>
  <c r="D357" i="1"/>
  <c r="E354" i="1"/>
  <c r="E351" i="1"/>
  <c r="D351" i="1"/>
  <c r="E349" i="1"/>
  <c r="D349" i="1"/>
  <c r="E346" i="1"/>
  <c r="E345" i="1"/>
  <c r="E343" i="1"/>
  <c r="D343" i="1"/>
  <c r="E341" i="1"/>
  <c r="D341" i="1"/>
  <c r="E338" i="1"/>
  <c r="E337" i="1"/>
  <c r="E335" i="1"/>
  <c r="D335" i="1"/>
  <c r="D333" i="1"/>
  <c r="E330" i="1"/>
  <c r="E329" i="1"/>
  <c r="E327" i="1"/>
  <c r="D327" i="1"/>
  <c r="E325" i="1"/>
  <c r="D325" i="1"/>
  <c r="E324" i="1"/>
  <c r="E321" i="1"/>
  <c r="D321" i="1"/>
  <c r="E319" i="1"/>
  <c r="D319" i="1"/>
  <c r="E316" i="1"/>
  <c r="D314" i="1"/>
  <c r="D313" i="1"/>
  <c r="E311" i="1"/>
  <c r="D311" i="1"/>
  <c r="E308" i="1"/>
  <c r="D305" i="1"/>
  <c r="E303" i="1"/>
  <c r="D303" i="1"/>
  <c r="E300" i="1"/>
  <c r="E297" i="1"/>
  <c r="D297" i="1"/>
  <c r="E295" i="1"/>
  <c r="D295" i="1"/>
  <c r="E293" i="1"/>
  <c r="E292" i="1"/>
  <c r="E287" i="1"/>
  <c r="D287" i="1"/>
  <c r="E285" i="1"/>
  <c r="E282" i="1"/>
  <c r="D281" i="1"/>
  <c r="E279" i="1"/>
  <c r="D279" i="1"/>
  <c r="E277" i="1"/>
  <c r="E276" i="1"/>
  <c r="E271" i="1"/>
  <c r="D271" i="1"/>
  <c r="D269" i="1"/>
  <c r="E266" i="1"/>
  <c r="D265" i="1"/>
  <c r="E263" i="1"/>
  <c r="D263" i="1"/>
  <c r="E261" i="1"/>
  <c r="D261" i="1"/>
  <c r="E258" i="1"/>
  <c r="E257" i="1"/>
  <c r="E255" i="1"/>
  <c r="D255" i="1"/>
  <c r="E253" i="1"/>
  <c r="D253" i="1"/>
  <c r="E252" i="1"/>
  <c r="D250" i="1"/>
  <c r="D249" i="1"/>
  <c r="E247" i="1"/>
  <c r="D247" i="1"/>
  <c r="E244" i="1"/>
  <c r="D242" i="1"/>
  <c r="E241" i="1"/>
  <c r="D241" i="1"/>
  <c r="E239" i="1"/>
  <c r="D239" i="1"/>
  <c r="E237" i="1"/>
  <c r="D237" i="1"/>
  <c r="E236" i="1"/>
  <c r="E233" i="1"/>
  <c r="D233" i="1"/>
  <c r="E231" i="1"/>
  <c r="D231" i="1"/>
  <c r="E228" i="1"/>
  <c r="E223" i="1"/>
  <c r="D223" i="1"/>
  <c r="D221" i="1"/>
  <c r="D217" i="1"/>
  <c r="E215" i="1"/>
  <c r="D215" i="1"/>
  <c r="D209" i="1"/>
  <c r="E207" i="1"/>
  <c r="D207" i="1"/>
  <c r="D201" i="1"/>
  <c r="E199" i="1"/>
  <c r="D199" i="1"/>
  <c r="E193" i="1"/>
  <c r="E191" i="1"/>
  <c r="D191" i="1"/>
  <c r="D185" i="1"/>
  <c r="E183" i="1"/>
  <c r="D183" i="1"/>
  <c r="E177" i="1"/>
  <c r="D177" i="1"/>
  <c r="E175" i="1"/>
  <c r="D175" i="1"/>
  <c r="E169" i="1"/>
  <c r="D169" i="1"/>
  <c r="E167" i="1"/>
  <c r="D167" i="1"/>
  <c r="D161" i="1"/>
  <c r="E159" i="1"/>
  <c r="D159" i="1"/>
  <c r="E153" i="1"/>
  <c r="E151" i="1"/>
  <c r="D151" i="1"/>
  <c r="E145" i="1"/>
  <c r="E143" i="1"/>
  <c r="D143" i="1"/>
  <c r="D137" i="1"/>
  <c r="D127" i="1"/>
  <c r="E121" i="1"/>
  <c r="D121" i="1"/>
  <c r="D113" i="1"/>
  <c r="D111" i="1"/>
  <c r="E105" i="1"/>
  <c r="D103" i="1"/>
  <c r="D97" i="1"/>
  <c r="E95" i="1"/>
  <c r="D89" i="1"/>
  <c r="D87" i="1"/>
  <c r="E81" i="1"/>
  <c r="D73" i="1"/>
  <c r="E71" i="1"/>
  <c r="D63" i="1"/>
  <c r="E57" i="1"/>
  <c r="E55" i="1"/>
  <c r="D49" i="1"/>
  <c r="E41" i="1"/>
  <c r="D39" i="1"/>
  <c r="D31" i="1"/>
  <c r="D25" i="1"/>
  <c r="E23" i="1"/>
  <c r="D17" i="1"/>
  <c r="E9" i="1"/>
  <c r="D7" i="1"/>
  <c r="D2" i="1"/>
  <c r="C2" i="1"/>
  <c r="E2" i="1" s="1"/>
  <c r="C468" i="1"/>
  <c r="D468" i="1" s="1"/>
  <c r="C467" i="1"/>
  <c r="E467" i="1" s="1"/>
  <c r="C466" i="1"/>
  <c r="D466" i="1" s="1"/>
  <c r="C465" i="1"/>
  <c r="C464" i="1"/>
  <c r="D464" i="1" s="1"/>
  <c r="C463" i="1"/>
  <c r="C462" i="1"/>
  <c r="E462" i="1" s="1"/>
  <c r="C461" i="1"/>
  <c r="E461" i="1" s="1"/>
  <c r="C460" i="1"/>
  <c r="D460" i="1" s="1"/>
  <c r="C459" i="1"/>
  <c r="E459" i="1" s="1"/>
  <c r="C458" i="1"/>
  <c r="E458" i="1" s="1"/>
  <c r="C457" i="1"/>
  <c r="C456" i="1"/>
  <c r="C455" i="1"/>
  <c r="C454" i="1"/>
  <c r="E454" i="1" s="1"/>
  <c r="C453" i="1"/>
  <c r="D453" i="1" s="1"/>
  <c r="C452" i="1"/>
  <c r="D452" i="1" s="1"/>
  <c r="C451" i="1"/>
  <c r="C450" i="1"/>
  <c r="E450" i="1" s="1"/>
  <c r="C449" i="1"/>
  <c r="E449" i="1" s="1"/>
  <c r="C448" i="1"/>
  <c r="D448" i="1" s="1"/>
  <c r="C447" i="1"/>
  <c r="C446" i="1"/>
  <c r="E446" i="1" s="1"/>
  <c r="C445" i="1"/>
  <c r="C444" i="1"/>
  <c r="D444" i="1" s="1"/>
  <c r="C443" i="1"/>
  <c r="E443" i="1" s="1"/>
  <c r="C442" i="1"/>
  <c r="D442" i="1" s="1"/>
  <c r="C441" i="1"/>
  <c r="E441" i="1" s="1"/>
  <c r="C440" i="1"/>
  <c r="D440" i="1" s="1"/>
  <c r="C439" i="1"/>
  <c r="C438" i="1"/>
  <c r="E438" i="1" s="1"/>
  <c r="C437" i="1"/>
  <c r="D437" i="1" s="1"/>
  <c r="C436" i="1"/>
  <c r="D436" i="1" s="1"/>
  <c r="C435" i="1"/>
  <c r="E435" i="1" s="1"/>
  <c r="C434" i="1"/>
  <c r="D434" i="1" s="1"/>
  <c r="C433" i="1"/>
  <c r="D433" i="1" s="1"/>
  <c r="C432" i="1"/>
  <c r="D432" i="1" s="1"/>
  <c r="C431" i="1"/>
  <c r="C430" i="1"/>
  <c r="E430" i="1" s="1"/>
  <c r="C429" i="1"/>
  <c r="C428" i="1"/>
  <c r="D428" i="1" s="1"/>
  <c r="C427" i="1"/>
  <c r="E427" i="1" s="1"/>
  <c r="C426" i="1"/>
  <c r="E426" i="1" s="1"/>
  <c r="C425" i="1"/>
  <c r="D425" i="1" s="1"/>
  <c r="C424" i="1"/>
  <c r="D424" i="1" s="1"/>
  <c r="C423" i="1"/>
  <c r="C422" i="1"/>
  <c r="D422" i="1" s="1"/>
  <c r="C421" i="1"/>
  <c r="C420" i="1"/>
  <c r="D420" i="1" s="1"/>
  <c r="C419" i="1"/>
  <c r="E419" i="1" s="1"/>
  <c r="C418" i="1"/>
  <c r="D418" i="1" s="1"/>
  <c r="C417" i="1"/>
  <c r="D417" i="1" s="1"/>
  <c r="C416" i="1"/>
  <c r="D416" i="1" s="1"/>
  <c r="C415" i="1"/>
  <c r="C414" i="1"/>
  <c r="E414" i="1" s="1"/>
  <c r="C413" i="1"/>
  <c r="C412" i="1"/>
  <c r="C411" i="1"/>
  <c r="E411" i="1" s="1"/>
  <c r="C410" i="1"/>
  <c r="E410" i="1" s="1"/>
  <c r="C409" i="1"/>
  <c r="C408" i="1"/>
  <c r="D408" i="1" s="1"/>
  <c r="C407" i="1"/>
  <c r="C406" i="1"/>
  <c r="D406" i="1" s="1"/>
  <c r="C405" i="1"/>
  <c r="C404" i="1"/>
  <c r="D404" i="1" s="1"/>
  <c r="C403" i="1"/>
  <c r="E403" i="1" s="1"/>
  <c r="C402" i="1"/>
  <c r="D402" i="1" s="1"/>
  <c r="C401" i="1"/>
  <c r="C400" i="1"/>
  <c r="D400" i="1" s="1"/>
  <c r="C399" i="1"/>
  <c r="C398" i="1"/>
  <c r="E398" i="1" s="1"/>
  <c r="C397" i="1"/>
  <c r="E397" i="1" s="1"/>
  <c r="C396" i="1"/>
  <c r="D396" i="1" s="1"/>
  <c r="C395" i="1"/>
  <c r="E395" i="1" s="1"/>
  <c r="C394" i="1"/>
  <c r="E394" i="1" s="1"/>
  <c r="C393" i="1"/>
  <c r="C392" i="1"/>
  <c r="C391" i="1"/>
  <c r="C390" i="1"/>
  <c r="E390" i="1" s="1"/>
  <c r="C389" i="1"/>
  <c r="E389" i="1" s="1"/>
  <c r="C388" i="1"/>
  <c r="D388" i="1" s="1"/>
  <c r="C387" i="1"/>
  <c r="C386" i="1"/>
  <c r="E386" i="1" s="1"/>
  <c r="C385" i="1"/>
  <c r="C384" i="1"/>
  <c r="D384" i="1" s="1"/>
  <c r="C383" i="1"/>
  <c r="C382" i="1"/>
  <c r="E382" i="1" s="1"/>
  <c r="C381" i="1"/>
  <c r="D381" i="1" s="1"/>
  <c r="C380" i="1"/>
  <c r="D380" i="1" s="1"/>
  <c r="C379" i="1"/>
  <c r="E379" i="1" s="1"/>
  <c r="C378" i="1"/>
  <c r="D378" i="1" s="1"/>
  <c r="C377" i="1"/>
  <c r="E377" i="1" s="1"/>
  <c r="C376" i="1"/>
  <c r="D376" i="1" s="1"/>
  <c r="C375" i="1"/>
  <c r="C374" i="1"/>
  <c r="E374" i="1" s="1"/>
  <c r="C373" i="1"/>
  <c r="D373" i="1" s="1"/>
  <c r="C372" i="1"/>
  <c r="D372" i="1" s="1"/>
  <c r="C371" i="1"/>
  <c r="E371" i="1" s="1"/>
  <c r="C370" i="1"/>
  <c r="D370" i="1" s="1"/>
  <c r="C369" i="1"/>
  <c r="E369" i="1" s="1"/>
  <c r="C368" i="1"/>
  <c r="D368" i="1" s="1"/>
  <c r="C367" i="1"/>
  <c r="C366" i="1"/>
  <c r="E366" i="1" s="1"/>
  <c r="C365" i="1"/>
  <c r="D365" i="1" s="1"/>
  <c r="C364" i="1"/>
  <c r="D364" i="1" s="1"/>
  <c r="C363" i="1"/>
  <c r="E363" i="1" s="1"/>
  <c r="C362" i="1"/>
  <c r="E362" i="1" s="1"/>
  <c r="C361" i="1"/>
  <c r="E361" i="1" s="1"/>
  <c r="C360" i="1"/>
  <c r="D360" i="1" s="1"/>
  <c r="C359" i="1"/>
  <c r="C358" i="1"/>
  <c r="D358" i="1" s="1"/>
  <c r="C357" i="1"/>
  <c r="C356" i="1"/>
  <c r="D356" i="1" s="1"/>
  <c r="C355" i="1"/>
  <c r="E355" i="1" s="1"/>
  <c r="C354" i="1"/>
  <c r="D354" i="1" s="1"/>
  <c r="C353" i="1"/>
  <c r="D353" i="1" s="1"/>
  <c r="C352" i="1"/>
  <c r="D352" i="1" s="1"/>
  <c r="C351" i="1"/>
  <c r="C350" i="1"/>
  <c r="E350" i="1" s="1"/>
  <c r="C349" i="1"/>
  <c r="C348" i="1"/>
  <c r="C347" i="1"/>
  <c r="E347" i="1" s="1"/>
  <c r="C346" i="1"/>
  <c r="D346" i="1" s="1"/>
  <c r="C345" i="1"/>
  <c r="D345" i="1" s="1"/>
  <c r="C344" i="1"/>
  <c r="D344" i="1" s="1"/>
  <c r="C343" i="1"/>
  <c r="C342" i="1"/>
  <c r="E342" i="1" s="1"/>
  <c r="C341" i="1"/>
  <c r="C340" i="1"/>
  <c r="D340" i="1" s="1"/>
  <c r="C339" i="1"/>
  <c r="E339" i="1" s="1"/>
  <c r="C338" i="1"/>
  <c r="D338" i="1" s="1"/>
  <c r="C337" i="1"/>
  <c r="D337" i="1" s="1"/>
  <c r="C336" i="1"/>
  <c r="D336" i="1" s="1"/>
  <c r="C335" i="1"/>
  <c r="C334" i="1"/>
  <c r="E334" i="1" s="1"/>
  <c r="C333" i="1"/>
  <c r="E333" i="1" s="1"/>
  <c r="C332" i="1"/>
  <c r="D332" i="1" s="1"/>
  <c r="C331" i="1"/>
  <c r="E331" i="1" s="1"/>
  <c r="C330" i="1"/>
  <c r="D330" i="1" s="1"/>
  <c r="C329" i="1"/>
  <c r="D329" i="1" s="1"/>
  <c r="C328" i="1"/>
  <c r="C327" i="1"/>
  <c r="C326" i="1"/>
  <c r="E326" i="1" s="1"/>
  <c r="C325" i="1"/>
  <c r="C324" i="1"/>
  <c r="D324" i="1" s="1"/>
  <c r="C323" i="1"/>
  <c r="C322" i="1"/>
  <c r="E322" i="1" s="1"/>
  <c r="C321" i="1"/>
  <c r="C320" i="1"/>
  <c r="D320" i="1" s="1"/>
  <c r="C319" i="1"/>
  <c r="C318" i="1"/>
  <c r="E318" i="1" s="1"/>
  <c r="C317" i="1"/>
  <c r="E317" i="1" s="1"/>
  <c r="C316" i="1"/>
  <c r="D316" i="1" s="1"/>
  <c r="C315" i="1"/>
  <c r="E315" i="1" s="1"/>
  <c r="C314" i="1"/>
  <c r="E314" i="1" s="1"/>
  <c r="C313" i="1"/>
  <c r="E313" i="1" s="1"/>
  <c r="C312" i="1"/>
  <c r="D312" i="1" s="1"/>
  <c r="C311" i="1"/>
  <c r="C310" i="1"/>
  <c r="E310" i="1" s="1"/>
  <c r="C309" i="1"/>
  <c r="D309" i="1" s="1"/>
  <c r="C308" i="1"/>
  <c r="D308" i="1" s="1"/>
  <c r="C307" i="1"/>
  <c r="E307" i="1" s="1"/>
  <c r="C306" i="1"/>
  <c r="D306" i="1" s="1"/>
  <c r="C305" i="1"/>
  <c r="E305" i="1" s="1"/>
  <c r="C304" i="1"/>
  <c r="D304" i="1" s="1"/>
  <c r="C303" i="1"/>
  <c r="C302" i="1"/>
  <c r="E302" i="1" s="1"/>
  <c r="C301" i="1"/>
  <c r="E301" i="1" s="1"/>
  <c r="C300" i="1"/>
  <c r="D300" i="1" s="1"/>
  <c r="C299" i="1"/>
  <c r="E299" i="1" s="1"/>
  <c r="C298" i="1"/>
  <c r="E298" i="1" s="1"/>
  <c r="C297" i="1"/>
  <c r="C296" i="1"/>
  <c r="D296" i="1" s="1"/>
  <c r="C295" i="1"/>
  <c r="C294" i="1"/>
  <c r="D294" i="1" s="1"/>
  <c r="C293" i="1"/>
  <c r="D293" i="1" s="1"/>
  <c r="C292" i="1"/>
  <c r="D292" i="1" s="1"/>
  <c r="C291" i="1"/>
  <c r="E291" i="1" s="1"/>
  <c r="C290" i="1"/>
  <c r="D290" i="1" s="1"/>
  <c r="C289" i="1"/>
  <c r="D289" i="1" s="1"/>
  <c r="C288" i="1"/>
  <c r="D288" i="1" s="1"/>
  <c r="C287" i="1"/>
  <c r="C286" i="1"/>
  <c r="E286" i="1" s="1"/>
  <c r="C285" i="1"/>
  <c r="D285" i="1" s="1"/>
  <c r="C284" i="1"/>
  <c r="C283" i="1"/>
  <c r="E283" i="1" s="1"/>
  <c r="C282" i="1"/>
  <c r="D282" i="1" s="1"/>
  <c r="C281" i="1"/>
  <c r="E281" i="1" s="1"/>
  <c r="C280" i="1"/>
  <c r="D280" i="1" s="1"/>
  <c r="C279" i="1"/>
  <c r="C278" i="1"/>
  <c r="E278" i="1" s="1"/>
  <c r="C277" i="1"/>
  <c r="D277" i="1" s="1"/>
  <c r="C276" i="1"/>
  <c r="D276" i="1" s="1"/>
  <c r="C275" i="1"/>
  <c r="E275" i="1" s="1"/>
  <c r="C274" i="1"/>
  <c r="D274" i="1" s="1"/>
  <c r="C273" i="1"/>
  <c r="E273" i="1" s="1"/>
  <c r="C272" i="1"/>
  <c r="D272" i="1" s="1"/>
  <c r="C271" i="1"/>
  <c r="C270" i="1"/>
  <c r="E270" i="1" s="1"/>
  <c r="C269" i="1"/>
  <c r="E269" i="1" s="1"/>
  <c r="C268" i="1"/>
  <c r="D268" i="1" s="1"/>
  <c r="C267" i="1"/>
  <c r="E267" i="1" s="1"/>
  <c r="C266" i="1"/>
  <c r="D266" i="1" s="1"/>
  <c r="C265" i="1"/>
  <c r="E265" i="1" s="1"/>
  <c r="C264" i="1"/>
  <c r="C263" i="1"/>
  <c r="C262" i="1"/>
  <c r="E262" i="1" s="1"/>
  <c r="C261" i="1"/>
  <c r="C260" i="1"/>
  <c r="D260" i="1" s="1"/>
  <c r="C259" i="1"/>
  <c r="C258" i="1"/>
  <c r="D258" i="1" s="1"/>
  <c r="C257" i="1"/>
  <c r="D257" i="1" s="1"/>
  <c r="C256" i="1"/>
  <c r="D256" i="1" s="1"/>
  <c r="C255" i="1"/>
  <c r="C254" i="1"/>
  <c r="E254" i="1" s="1"/>
  <c r="C253" i="1"/>
  <c r="C252" i="1"/>
  <c r="D252" i="1" s="1"/>
  <c r="C251" i="1"/>
  <c r="E251" i="1" s="1"/>
  <c r="C250" i="1"/>
  <c r="E250" i="1" s="1"/>
  <c r="C249" i="1"/>
  <c r="E249" i="1" s="1"/>
  <c r="C248" i="1"/>
  <c r="D248" i="1" s="1"/>
  <c r="C247" i="1"/>
  <c r="C246" i="1"/>
  <c r="D246" i="1" s="1"/>
  <c r="C245" i="1"/>
  <c r="D245" i="1" s="1"/>
  <c r="C244" i="1"/>
  <c r="D244" i="1" s="1"/>
  <c r="C243" i="1"/>
  <c r="E243" i="1" s="1"/>
  <c r="C242" i="1"/>
  <c r="E242" i="1" s="1"/>
  <c r="C241" i="1"/>
  <c r="C240" i="1"/>
  <c r="D240" i="1" s="1"/>
  <c r="C239" i="1"/>
  <c r="C238" i="1"/>
  <c r="E238" i="1" s="1"/>
  <c r="C237" i="1"/>
  <c r="C236" i="1"/>
  <c r="D236" i="1" s="1"/>
  <c r="C235" i="1"/>
  <c r="E235" i="1" s="1"/>
  <c r="C234" i="1"/>
  <c r="E234" i="1" s="1"/>
  <c r="C233" i="1"/>
  <c r="C232" i="1"/>
  <c r="D232" i="1" s="1"/>
  <c r="C231" i="1"/>
  <c r="C230" i="1"/>
  <c r="D230" i="1" s="1"/>
  <c r="C229" i="1"/>
  <c r="E229" i="1" s="1"/>
  <c r="C228" i="1"/>
  <c r="D228" i="1" s="1"/>
  <c r="C227" i="1"/>
  <c r="E227" i="1" s="1"/>
  <c r="C226" i="1"/>
  <c r="E226" i="1" s="1"/>
  <c r="C225" i="1"/>
  <c r="E225" i="1" s="1"/>
  <c r="C224" i="1"/>
  <c r="E224" i="1" s="1"/>
  <c r="C223" i="1"/>
  <c r="C222" i="1"/>
  <c r="C221" i="1"/>
  <c r="E221" i="1" s="1"/>
  <c r="C220" i="1"/>
  <c r="E220" i="1" s="1"/>
  <c r="C219" i="1"/>
  <c r="E219" i="1" s="1"/>
  <c r="C218" i="1"/>
  <c r="C217" i="1"/>
  <c r="E217" i="1" s="1"/>
  <c r="C216" i="1"/>
  <c r="E216" i="1" s="1"/>
  <c r="C215" i="1"/>
  <c r="C214" i="1"/>
  <c r="C213" i="1"/>
  <c r="E213" i="1" s="1"/>
  <c r="C212" i="1"/>
  <c r="E212" i="1" s="1"/>
  <c r="C211" i="1"/>
  <c r="D211" i="1" s="1"/>
  <c r="C210" i="1"/>
  <c r="C209" i="1"/>
  <c r="E209" i="1" s="1"/>
  <c r="C208" i="1"/>
  <c r="E208" i="1" s="1"/>
  <c r="C207" i="1"/>
  <c r="C206" i="1"/>
  <c r="C205" i="1"/>
  <c r="D205" i="1" s="1"/>
  <c r="C204" i="1"/>
  <c r="E204" i="1" s="1"/>
  <c r="C203" i="1"/>
  <c r="E203" i="1" s="1"/>
  <c r="C202" i="1"/>
  <c r="C201" i="1"/>
  <c r="E201" i="1" s="1"/>
  <c r="C200" i="1"/>
  <c r="E200" i="1" s="1"/>
  <c r="C199" i="1"/>
  <c r="C198" i="1"/>
  <c r="C197" i="1"/>
  <c r="E197" i="1" s="1"/>
  <c r="C196" i="1"/>
  <c r="E196" i="1" s="1"/>
  <c r="C195" i="1"/>
  <c r="E195" i="1" s="1"/>
  <c r="C194" i="1"/>
  <c r="C193" i="1"/>
  <c r="D193" i="1" s="1"/>
  <c r="C192" i="1"/>
  <c r="E192" i="1" s="1"/>
  <c r="C191" i="1"/>
  <c r="C190" i="1"/>
  <c r="C189" i="1"/>
  <c r="E189" i="1" s="1"/>
  <c r="C188" i="1"/>
  <c r="D188" i="1" s="1"/>
  <c r="C187" i="1"/>
  <c r="E187" i="1" s="1"/>
  <c r="C186" i="1"/>
  <c r="C185" i="1"/>
  <c r="E185" i="1" s="1"/>
  <c r="C184" i="1"/>
  <c r="E184" i="1" s="1"/>
  <c r="C183" i="1"/>
  <c r="C182" i="1"/>
  <c r="C181" i="1"/>
  <c r="E181" i="1" s="1"/>
  <c r="C180" i="1"/>
  <c r="E180" i="1" s="1"/>
  <c r="C179" i="1"/>
  <c r="E179" i="1" s="1"/>
  <c r="C178" i="1"/>
  <c r="C177" i="1"/>
  <c r="C176" i="1"/>
  <c r="D176" i="1" s="1"/>
  <c r="C175" i="1"/>
  <c r="C174" i="1"/>
  <c r="E174" i="1" s="1"/>
  <c r="C173" i="1"/>
  <c r="E173" i="1" s="1"/>
  <c r="C172" i="1"/>
  <c r="E172" i="1" s="1"/>
  <c r="C171" i="1"/>
  <c r="D171" i="1" s="1"/>
  <c r="C170" i="1"/>
  <c r="E170" i="1" s="1"/>
  <c r="C169" i="1"/>
  <c r="C168" i="1"/>
  <c r="E168" i="1" s="1"/>
  <c r="C167" i="1"/>
  <c r="C166" i="1"/>
  <c r="C165" i="1"/>
  <c r="E165" i="1" s="1"/>
  <c r="C164" i="1"/>
  <c r="E164" i="1" s="1"/>
  <c r="C163" i="1"/>
  <c r="E163" i="1" s="1"/>
  <c r="C162" i="1"/>
  <c r="E162" i="1" s="1"/>
  <c r="C161" i="1"/>
  <c r="E161" i="1" s="1"/>
  <c r="C160" i="1"/>
  <c r="E160" i="1" s="1"/>
  <c r="C159" i="1"/>
  <c r="C158" i="1"/>
  <c r="E158" i="1" s="1"/>
  <c r="C157" i="1"/>
  <c r="D157" i="1" s="1"/>
  <c r="C156" i="1"/>
  <c r="E156" i="1" s="1"/>
  <c r="C155" i="1"/>
  <c r="E155" i="1" s="1"/>
  <c r="C154" i="1"/>
  <c r="E154" i="1" s="1"/>
  <c r="C153" i="1"/>
  <c r="D153" i="1" s="1"/>
  <c r="C152" i="1"/>
  <c r="E152" i="1" s="1"/>
  <c r="C151" i="1"/>
  <c r="C150" i="1"/>
  <c r="E150" i="1" s="1"/>
  <c r="C149" i="1"/>
  <c r="E149" i="1" s="1"/>
  <c r="C148" i="1"/>
  <c r="D148" i="1" s="1"/>
  <c r="C147" i="1"/>
  <c r="E147" i="1" s="1"/>
  <c r="C146" i="1"/>
  <c r="E146" i="1" s="1"/>
  <c r="C145" i="1"/>
  <c r="D145" i="1" s="1"/>
  <c r="C144" i="1"/>
  <c r="E144" i="1" s="1"/>
  <c r="C143" i="1"/>
  <c r="C142" i="1"/>
  <c r="E142" i="1" s="1"/>
  <c r="C141" i="1"/>
  <c r="E141" i="1" s="1"/>
  <c r="C140" i="1"/>
  <c r="E140" i="1" s="1"/>
  <c r="C139" i="1"/>
  <c r="D139" i="1" s="1"/>
  <c r="C138" i="1"/>
  <c r="E138" i="1" s="1"/>
  <c r="C137" i="1"/>
  <c r="E137" i="1" s="1"/>
  <c r="C136" i="1"/>
  <c r="E136" i="1" s="1"/>
  <c r="C135" i="1"/>
  <c r="E135" i="1" s="1"/>
  <c r="C134" i="1"/>
  <c r="C133" i="1"/>
  <c r="E133" i="1" s="1"/>
  <c r="C132" i="1"/>
  <c r="E132" i="1" s="1"/>
  <c r="C131" i="1"/>
  <c r="E131" i="1" s="1"/>
  <c r="C130" i="1"/>
  <c r="E130" i="1" s="1"/>
  <c r="C129" i="1"/>
  <c r="E129" i="1" s="1"/>
  <c r="C128" i="1"/>
  <c r="E128" i="1" s="1"/>
  <c r="C127" i="1"/>
  <c r="E127" i="1" s="1"/>
  <c r="C126" i="1"/>
  <c r="E126" i="1" s="1"/>
  <c r="C125" i="1"/>
  <c r="D125" i="1" s="1"/>
  <c r="C124" i="1"/>
  <c r="E124" i="1" s="1"/>
  <c r="C123" i="1"/>
  <c r="E123" i="1" s="1"/>
  <c r="C122" i="1"/>
  <c r="E122" i="1" s="1"/>
  <c r="C121" i="1"/>
  <c r="C120" i="1"/>
  <c r="E120" i="1" s="1"/>
  <c r="C119" i="1"/>
  <c r="E119" i="1" s="1"/>
  <c r="C118" i="1"/>
  <c r="E118" i="1" s="1"/>
  <c r="C117" i="1"/>
  <c r="E117" i="1" s="1"/>
  <c r="C116" i="1"/>
  <c r="D116" i="1" s="1"/>
  <c r="C115" i="1"/>
  <c r="E115" i="1" s="1"/>
  <c r="C114" i="1"/>
  <c r="E114" i="1" s="1"/>
  <c r="C113" i="1"/>
  <c r="E113" i="1" s="1"/>
  <c r="C112" i="1"/>
  <c r="E112" i="1" s="1"/>
  <c r="C111" i="1"/>
  <c r="E111" i="1" s="1"/>
  <c r="C110" i="1"/>
  <c r="E110" i="1" s="1"/>
  <c r="C109" i="1"/>
  <c r="D109" i="1" s="1"/>
  <c r="C108" i="1"/>
  <c r="E108" i="1" s="1"/>
  <c r="C107" i="1"/>
  <c r="D107" i="1" s="1"/>
  <c r="C106" i="1"/>
  <c r="E106" i="1" s="1"/>
  <c r="C105" i="1"/>
  <c r="D105" i="1" s="1"/>
  <c r="C104" i="1"/>
  <c r="D104" i="1" s="1"/>
  <c r="C103" i="1"/>
  <c r="E103" i="1" s="1"/>
  <c r="C102" i="1"/>
  <c r="C101" i="1"/>
  <c r="E101" i="1" s="1"/>
  <c r="C100" i="1"/>
  <c r="E100" i="1" s="1"/>
  <c r="C99" i="1"/>
  <c r="D99" i="1" s="1"/>
  <c r="C98" i="1"/>
  <c r="E98" i="1" s="1"/>
  <c r="C97" i="1"/>
  <c r="E97" i="1" s="1"/>
  <c r="C96" i="1"/>
  <c r="E96" i="1" s="1"/>
  <c r="C95" i="1"/>
  <c r="D95" i="1" s="1"/>
  <c r="C94" i="1"/>
  <c r="E94" i="1" s="1"/>
  <c r="C93" i="1"/>
  <c r="D93" i="1" s="1"/>
  <c r="C92" i="1"/>
  <c r="E92" i="1" s="1"/>
  <c r="C91" i="1"/>
  <c r="E91" i="1" s="1"/>
  <c r="C90" i="1"/>
  <c r="E90" i="1" s="1"/>
  <c r="C89" i="1"/>
  <c r="E89" i="1" s="1"/>
  <c r="C88" i="1"/>
  <c r="E88" i="1" s="1"/>
  <c r="C87" i="1"/>
  <c r="E87" i="1" s="1"/>
  <c r="C86" i="1"/>
  <c r="E86" i="1" s="1"/>
  <c r="C85" i="1"/>
  <c r="E85" i="1" s="1"/>
  <c r="C84" i="1"/>
  <c r="D84" i="1" s="1"/>
  <c r="C83" i="1"/>
  <c r="D83" i="1" s="1"/>
  <c r="C82" i="1"/>
  <c r="E82" i="1" s="1"/>
  <c r="C81" i="1"/>
  <c r="D81" i="1" s="1"/>
  <c r="C80" i="1"/>
  <c r="E80" i="1" s="1"/>
  <c r="C79" i="1"/>
  <c r="E79" i="1" s="1"/>
  <c r="C78" i="1"/>
  <c r="E78" i="1" s="1"/>
  <c r="C77" i="1"/>
  <c r="E77" i="1" s="1"/>
  <c r="C76" i="1"/>
  <c r="E76" i="1" s="1"/>
  <c r="C75" i="1"/>
  <c r="D75" i="1" s="1"/>
  <c r="C74" i="1"/>
  <c r="E74" i="1" s="1"/>
  <c r="C73" i="1"/>
  <c r="E73" i="1" s="1"/>
  <c r="C72" i="1"/>
  <c r="E72" i="1" s="1"/>
  <c r="C71" i="1"/>
  <c r="D71" i="1" s="1"/>
  <c r="C70" i="1"/>
  <c r="C69" i="1"/>
  <c r="E69" i="1" s="1"/>
  <c r="C68" i="1"/>
  <c r="E68" i="1" s="1"/>
  <c r="C67" i="1"/>
  <c r="E67" i="1" s="1"/>
  <c r="C66" i="1"/>
  <c r="E66" i="1" s="1"/>
  <c r="C65" i="1"/>
  <c r="E65" i="1" s="1"/>
  <c r="C64" i="1"/>
  <c r="E64" i="1" s="1"/>
  <c r="C63" i="1"/>
  <c r="E63" i="1" s="1"/>
  <c r="C62" i="1"/>
  <c r="E62" i="1" s="1"/>
  <c r="C61" i="1"/>
  <c r="D61" i="1" s="1"/>
  <c r="C60" i="1"/>
  <c r="E60" i="1" s="1"/>
  <c r="C59" i="1"/>
  <c r="E59" i="1" s="1"/>
  <c r="C58" i="1"/>
  <c r="E58" i="1" s="1"/>
  <c r="C57" i="1"/>
  <c r="D57" i="1" s="1"/>
  <c r="C56" i="1"/>
  <c r="E56" i="1" s="1"/>
  <c r="C55" i="1"/>
  <c r="D55" i="1" s="1"/>
  <c r="C54" i="1"/>
  <c r="E54" i="1" s="1"/>
  <c r="C53" i="1"/>
  <c r="E53" i="1" s="1"/>
  <c r="C52" i="1"/>
  <c r="D52" i="1" s="1"/>
  <c r="C51" i="1"/>
  <c r="E51" i="1" s="1"/>
  <c r="C50" i="1"/>
  <c r="E50" i="1" s="1"/>
  <c r="C49" i="1"/>
  <c r="E49" i="1" s="1"/>
  <c r="C48" i="1"/>
  <c r="E48" i="1" s="1"/>
  <c r="C47" i="1"/>
  <c r="E47" i="1" s="1"/>
  <c r="C46" i="1"/>
  <c r="E46" i="1" s="1"/>
  <c r="C45" i="1"/>
  <c r="E45" i="1" s="1"/>
  <c r="C44" i="1"/>
  <c r="E44" i="1" s="1"/>
  <c r="C43" i="1"/>
  <c r="D43" i="1" s="1"/>
  <c r="C42" i="1"/>
  <c r="E42" i="1" s="1"/>
  <c r="C41" i="1"/>
  <c r="D41" i="1" s="1"/>
  <c r="C40" i="1"/>
  <c r="E40" i="1" s="1"/>
  <c r="C39" i="1"/>
  <c r="E39" i="1" s="1"/>
  <c r="C38" i="1"/>
  <c r="E38" i="1" s="1"/>
  <c r="C37" i="1"/>
  <c r="E37" i="1" s="1"/>
  <c r="C36" i="1"/>
  <c r="E36" i="1" s="1"/>
  <c r="C35" i="1"/>
  <c r="E35" i="1" s="1"/>
  <c r="C34" i="1"/>
  <c r="E34" i="1" s="1"/>
  <c r="C33" i="1"/>
  <c r="E33" i="1" s="1"/>
  <c r="C32" i="1"/>
  <c r="E32" i="1" s="1"/>
  <c r="C31" i="1"/>
  <c r="E31" i="1" s="1"/>
  <c r="C30" i="1"/>
  <c r="E30" i="1" s="1"/>
  <c r="C29" i="1"/>
  <c r="D29" i="1" s="1"/>
  <c r="C28" i="1"/>
  <c r="E28" i="1" s="1"/>
  <c r="C27" i="1"/>
  <c r="E27" i="1" s="1"/>
  <c r="C26" i="1"/>
  <c r="E26" i="1" s="1"/>
  <c r="C25" i="1"/>
  <c r="E25" i="1" s="1"/>
  <c r="C24" i="1"/>
  <c r="E24" i="1" s="1"/>
  <c r="C23" i="1"/>
  <c r="D23" i="1" s="1"/>
  <c r="C22" i="1"/>
  <c r="E22" i="1" s="1"/>
  <c r="C21" i="1"/>
  <c r="E21" i="1" s="1"/>
  <c r="C20" i="1"/>
  <c r="D20" i="1" s="1"/>
  <c r="C19" i="1"/>
  <c r="E19" i="1" s="1"/>
  <c r="C18" i="1"/>
  <c r="E18" i="1" s="1"/>
  <c r="C17" i="1"/>
  <c r="E17" i="1" s="1"/>
  <c r="C16" i="1"/>
  <c r="E16" i="1" s="1"/>
  <c r="C15" i="1"/>
  <c r="E15" i="1" s="1"/>
  <c r="C14" i="1"/>
  <c r="E14" i="1" s="1"/>
  <c r="C13" i="1"/>
  <c r="E13" i="1" s="1"/>
  <c r="C12" i="1"/>
  <c r="E12" i="1" s="1"/>
  <c r="C11" i="1"/>
  <c r="D11" i="1" s="1"/>
  <c r="C10" i="1"/>
  <c r="E10" i="1" s="1"/>
  <c r="C9" i="1"/>
  <c r="D9" i="1" s="1"/>
  <c r="C8" i="1"/>
  <c r="E8" i="1" s="1"/>
  <c r="C7" i="1"/>
  <c r="E7" i="1" s="1"/>
  <c r="C6" i="1"/>
  <c r="E6" i="1" s="1"/>
  <c r="C5" i="1"/>
  <c r="E5" i="1" s="1"/>
  <c r="C4" i="1"/>
  <c r="E4" i="1" s="1"/>
  <c r="C3" i="1"/>
  <c r="E3" i="1" s="1"/>
  <c r="W75" i="9" l="1"/>
  <c r="X75" i="9" s="1"/>
  <c r="H6" i="8"/>
  <c r="AJ26" i="8"/>
  <c r="E134" i="1"/>
  <c r="D134" i="1"/>
  <c r="E166" i="1"/>
  <c r="D166" i="1"/>
  <c r="E182" i="1"/>
  <c r="D182" i="1"/>
  <c r="E198" i="1"/>
  <c r="D198" i="1"/>
  <c r="E214" i="1"/>
  <c r="D214" i="1"/>
  <c r="D48" i="1"/>
  <c r="E52" i="1"/>
  <c r="D68" i="1"/>
  <c r="D78" i="1"/>
  <c r="E83" i="1"/>
  <c r="D94" i="1"/>
  <c r="E104" i="1"/>
  <c r="D115" i="1"/>
  <c r="E125" i="1"/>
  <c r="D141" i="1"/>
  <c r="D172" i="1"/>
  <c r="E176" i="1"/>
  <c r="E188" i="1"/>
  <c r="E230" i="1"/>
  <c r="E246" i="1"/>
  <c r="E274" i="1"/>
  <c r="E290" i="1"/>
  <c r="E306" i="1"/>
  <c r="E384" i="1"/>
  <c r="D390" i="1"/>
  <c r="D395" i="1"/>
  <c r="D411" i="1"/>
  <c r="D462" i="1"/>
  <c r="E70" i="1"/>
  <c r="D70" i="1"/>
  <c r="E102" i="1"/>
  <c r="D102" i="1"/>
  <c r="E190" i="1"/>
  <c r="D190" i="1"/>
  <c r="E206" i="1"/>
  <c r="D206" i="1"/>
  <c r="E222" i="1"/>
  <c r="D222" i="1"/>
  <c r="E11" i="1"/>
  <c r="D16" i="1"/>
  <c r="E20" i="1"/>
  <c r="E29" i="1"/>
  <c r="D34" i="1"/>
  <c r="E43" i="1"/>
  <c r="E99" i="1"/>
  <c r="E109" i="1"/>
  <c r="D120" i="1"/>
  <c r="D131" i="1"/>
  <c r="D136" i="1"/>
  <c r="D156" i="1"/>
  <c r="D200" i="1"/>
  <c r="E205" i="1"/>
  <c r="E211" i="1"/>
  <c r="E296" i="1"/>
  <c r="D302" i="1"/>
  <c r="E312" i="1"/>
  <c r="D318" i="1"/>
  <c r="E406" i="1"/>
  <c r="D467" i="1"/>
  <c r="D3" i="1"/>
  <c r="D12" i="1"/>
  <c r="D21" i="1"/>
  <c r="D30" i="1"/>
  <c r="D35" i="1"/>
  <c r="D44" i="1"/>
  <c r="D53" i="1"/>
  <c r="D58" i="1"/>
  <c r="D79" i="1"/>
  <c r="E84" i="1"/>
  <c r="D100" i="1"/>
  <c r="D110" i="1"/>
  <c r="D126" i="1"/>
  <c r="D146" i="1"/>
  <c r="D162" i="1"/>
  <c r="D189" i="1"/>
  <c r="D195" i="1"/>
  <c r="D212" i="1"/>
  <c r="D219" i="1"/>
  <c r="D224" i="1"/>
  <c r="D270" i="1"/>
  <c r="D275" i="1"/>
  <c r="E280" i="1"/>
  <c r="D286" i="1"/>
  <c r="D291" i="1"/>
  <c r="D307" i="1"/>
  <c r="D363" i="1"/>
  <c r="E368" i="1"/>
  <c r="D374" i="1"/>
  <c r="D379" i="1"/>
  <c r="D456" i="1"/>
  <c r="E456" i="1"/>
  <c r="D8" i="1"/>
  <c r="D26" i="1"/>
  <c r="D40" i="1"/>
  <c r="D59" i="1"/>
  <c r="D64" i="1"/>
  <c r="D69" i="1"/>
  <c r="D74" i="1"/>
  <c r="D80" i="1"/>
  <c r="D85" i="1"/>
  <c r="D90" i="1"/>
  <c r="E116" i="1"/>
  <c r="D132" i="1"/>
  <c r="D142" i="1"/>
  <c r="D147" i="1"/>
  <c r="D152" i="1"/>
  <c r="E157" i="1"/>
  <c r="D163" i="1"/>
  <c r="D168" i="1"/>
  <c r="D173" i="1"/>
  <c r="D184" i="1"/>
  <c r="D213" i="1"/>
  <c r="E336" i="1"/>
  <c r="D342" i="1"/>
  <c r="E352" i="1"/>
  <c r="E358" i="1"/>
  <c r="E424" i="1"/>
  <c r="D430" i="1"/>
  <c r="E440" i="1"/>
  <c r="D446" i="1"/>
  <c r="D264" i="1"/>
  <c r="E264" i="1"/>
  <c r="D328" i="1"/>
  <c r="E328" i="1"/>
  <c r="D392" i="1"/>
  <c r="E392" i="1"/>
  <c r="D4" i="1"/>
  <c r="D13" i="1"/>
  <c r="D22" i="1"/>
  <c r="D27" i="1"/>
  <c r="D36" i="1"/>
  <c r="D45" i="1"/>
  <c r="D54" i="1"/>
  <c r="E75" i="1"/>
  <c r="D91" i="1"/>
  <c r="D96" i="1"/>
  <c r="D101" i="1"/>
  <c r="D106" i="1"/>
  <c r="D112" i="1"/>
  <c r="D117" i="1"/>
  <c r="D122" i="1"/>
  <c r="D158" i="1"/>
  <c r="D179" i="1"/>
  <c r="D196" i="1"/>
  <c r="D203" i="1"/>
  <c r="D208" i="1"/>
  <c r="D220" i="1"/>
  <c r="D226" i="1"/>
  <c r="E232" i="1"/>
  <c r="D238" i="1"/>
  <c r="E248" i="1"/>
  <c r="D254" i="1"/>
  <c r="E260" i="1"/>
  <c r="D298" i="1"/>
  <c r="E309" i="1"/>
  <c r="E320" i="1"/>
  <c r="D326" i="1"/>
  <c r="D331" i="1"/>
  <c r="D347" i="1"/>
  <c r="E353" i="1"/>
  <c r="D386" i="1"/>
  <c r="D398" i="1"/>
  <c r="D403" i="1"/>
  <c r="E408" i="1"/>
  <c r="D414" i="1"/>
  <c r="D419" i="1"/>
  <c r="D435" i="1"/>
  <c r="D441" i="1"/>
  <c r="D458" i="1"/>
  <c r="E178" i="1"/>
  <c r="D178" i="1"/>
  <c r="E186" i="1"/>
  <c r="D186" i="1"/>
  <c r="E194" i="1"/>
  <c r="D194" i="1"/>
  <c r="E202" i="1"/>
  <c r="D202" i="1"/>
  <c r="E210" i="1"/>
  <c r="D210" i="1"/>
  <c r="E218" i="1"/>
  <c r="D218" i="1"/>
  <c r="D18" i="1"/>
  <c r="D32" i="1"/>
  <c r="D50" i="1"/>
  <c r="D60" i="1"/>
  <c r="D65" i="1"/>
  <c r="D76" i="1"/>
  <c r="D86" i="1"/>
  <c r="E107" i="1"/>
  <c r="D123" i="1"/>
  <c r="D128" i="1"/>
  <c r="D133" i="1"/>
  <c r="D138" i="1"/>
  <c r="E148" i="1"/>
  <c r="D164" i="1"/>
  <c r="D174" i="1"/>
  <c r="D197" i="1"/>
  <c r="D227" i="1"/>
  <c r="D243" i="1"/>
  <c r="D299" i="1"/>
  <c r="E304" i="1"/>
  <c r="D310" i="1"/>
  <c r="D315" i="1"/>
  <c r="E332" i="1"/>
  <c r="E464" i="1"/>
  <c r="E259" i="1"/>
  <c r="D259" i="1"/>
  <c r="E323" i="1"/>
  <c r="D323" i="1"/>
  <c r="E387" i="1"/>
  <c r="D387" i="1"/>
  <c r="E451" i="1"/>
  <c r="D451" i="1"/>
  <c r="D5" i="1"/>
  <c r="D14" i="1"/>
  <c r="D19" i="1"/>
  <c r="D28" i="1"/>
  <c r="D37" i="1"/>
  <c r="D46" i="1"/>
  <c r="D51" i="1"/>
  <c r="D66" i="1"/>
  <c r="D92" i="1"/>
  <c r="D108" i="1"/>
  <c r="D118" i="1"/>
  <c r="E139" i="1"/>
  <c r="D144" i="1"/>
  <c r="D149" i="1"/>
  <c r="D154" i="1"/>
  <c r="D180" i="1"/>
  <c r="D187" i="1"/>
  <c r="D192" i="1"/>
  <c r="D204" i="1"/>
  <c r="E272" i="1"/>
  <c r="D278" i="1"/>
  <c r="E288" i="1"/>
  <c r="E294" i="1"/>
  <c r="E360" i="1"/>
  <c r="D366" i="1"/>
  <c r="E376" i="1"/>
  <c r="D382" i="1"/>
  <c r="E448" i="1"/>
  <c r="D454" i="1"/>
  <c r="D459" i="1"/>
  <c r="D284" i="1"/>
  <c r="E284" i="1"/>
  <c r="D348" i="1"/>
  <c r="E348" i="1"/>
  <c r="D412" i="1"/>
  <c r="E412" i="1"/>
  <c r="D10" i="1"/>
  <c r="D15" i="1"/>
  <c r="D24" i="1"/>
  <c r="D33" i="1"/>
  <c r="D42" i="1"/>
  <c r="D47" i="1"/>
  <c r="D56" i="1"/>
  <c r="E61" i="1"/>
  <c r="D67" i="1"/>
  <c r="D72" i="1"/>
  <c r="D77" i="1"/>
  <c r="D82" i="1"/>
  <c r="D98" i="1"/>
  <c r="D119" i="1"/>
  <c r="D124" i="1"/>
  <c r="D129" i="1"/>
  <c r="D135" i="1"/>
  <c r="D140" i="1"/>
  <c r="D155" i="1"/>
  <c r="D160" i="1"/>
  <c r="D165" i="1"/>
  <c r="D170" i="1"/>
  <c r="D181" i="1"/>
  <c r="D216" i="1"/>
  <c r="D229" i="1"/>
  <c r="D234" i="1"/>
  <c r="E245" i="1"/>
  <c r="E256" i="1"/>
  <c r="D262" i="1"/>
  <c r="D267" i="1"/>
  <c r="D273" i="1"/>
  <c r="D283" i="1"/>
  <c r="E289" i="1"/>
  <c r="D301" i="1"/>
  <c r="D317" i="1"/>
  <c r="D322" i="1"/>
  <c r="D334" i="1"/>
  <c r="D339" i="1"/>
  <c r="E344" i="1"/>
  <c r="D350" i="1"/>
  <c r="D355" i="1"/>
  <c r="D361" i="1"/>
  <c r="D371" i="1"/>
  <c r="D377" i="1"/>
  <c r="D394" i="1"/>
  <c r="D410" i="1"/>
  <c r="D427" i="1"/>
  <c r="E432" i="1"/>
  <c r="D438" i="1"/>
  <c r="D443" i="1"/>
  <c r="E460" i="1"/>
  <c r="D6" i="1"/>
  <c r="D38" i="1"/>
  <c r="D62" i="1"/>
  <c r="D88" i="1"/>
  <c r="E93" i="1"/>
  <c r="D114" i="1"/>
  <c r="D130" i="1"/>
  <c r="D150" i="1"/>
  <c r="E171" i="1"/>
  <c r="D235" i="1"/>
  <c r="E240" i="1"/>
  <c r="D251" i="1"/>
  <c r="E268" i="1"/>
  <c r="E340" i="1"/>
  <c r="E356" i="1"/>
  <c r="E372" i="1"/>
  <c r="E400" i="1"/>
  <c r="E416" i="1"/>
  <c r="E422" i="1"/>
  <c r="E428" i="1"/>
  <c r="E444" i="1"/>
  <c r="D461" i="1"/>
  <c r="E466" i="1"/>
  <c r="H14" i="8"/>
  <c r="H22" i="8"/>
  <c r="H30" i="8"/>
  <c r="H7" i="8"/>
  <c r="H15" i="8"/>
  <c r="H23" i="8"/>
  <c r="H31" i="8"/>
  <c r="H8" i="8"/>
  <c r="H16" i="8"/>
  <c r="H24" i="8"/>
  <c r="H32" i="8"/>
  <c r="H9" i="8"/>
  <c r="H17" i="8"/>
  <c r="H25" i="8"/>
  <c r="H2" i="8"/>
  <c r="H10" i="8"/>
  <c r="H18" i="8"/>
  <c r="H26" i="8"/>
  <c r="H3" i="8"/>
  <c r="H11" i="8"/>
  <c r="H19" i="8"/>
  <c r="H27" i="8"/>
  <c r="H4" i="8"/>
  <c r="H12" i="8"/>
  <c r="H20" i="8"/>
  <c r="H28" i="8"/>
  <c r="H5" i="8"/>
  <c r="H13" i="8"/>
  <c r="H21" i="8"/>
  <c r="H29" i="8"/>
  <c r="L45" i="9"/>
  <c r="X45" i="9" s="1"/>
  <c r="AH45" i="9" s="1"/>
  <c r="AR45" i="9" s="1"/>
  <c r="J47" i="9"/>
  <c r="P43" i="9"/>
  <c r="S42" i="9"/>
  <c r="S43" i="9" s="1"/>
  <c r="Y33" i="9"/>
  <c r="Y34" i="9" s="1"/>
  <c r="O43" i="9"/>
  <c r="N43" i="9"/>
  <c r="M43" i="9"/>
  <c r="M51" i="9" s="1"/>
  <c r="Y51" i="9" s="1"/>
  <c r="AI51" i="9" s="1"/>
  <c r="AS51" i="9" s="1"/>
  <c r="L44" i="9"/>
  <c r="Q43" i="9"/>
  <c r="AC43" i="9" s="1"/>
  <c r="AM43" i="9" s="1"/>
  <c r="AW43" i="9" s="1"/>
  <c r="R51" i="9"/>
  <c r="AD51" i="9" s="1"/>
  <c r="AN51" i="9" s="1"/>
  <c r="AX51" i="9" s="1"/>
  <c r="K46" i="9"/>
  <c r="L46" i="9" s="1"/>
  <c r="K54" i="9"/>
  <c r="AJ3" i="8"/>
  <c r="AJ11" i="8"/>
  <c r="AJ19" i="8"/>
  <c r="AJ4" i="8"/>
  <c r="AJ12" i="8"/>
  <c r="AJ20" i="8"/>
  <c r="AJ5" i="8"/>
  <c r="AJ13" i="8"/>
  <c r="AJ21" i="8"/>
  <c r="AJ6" i="8"/>
  <c r="AJ14" i="8"/>
  <c r="AJ22" i="8"/>
  <c r="AJ7" i="8"/>
  <c r="AJ15" i="8"/>
  <c r="AJ23" i="8"/>
  <c r="AJ8" i="8"/>
  <c r="AJ16" i="8"/>
  <c r="AJ24" i="8"/>
  <c r="AJ1" i="8"/>
  <c r="AJ9" i="8"/>
  <c r="AJ17" i="8"/>
  <c r="AJ25" i="8"/>
  <c r="AJ2" i="8"/>
  <c r="AJ10" i="8"/>
  <c r="AJ18" i="8"/>
  <c r="AI33" i="9"/>
  <c r="AJ33" i="9" s="1"/>
  <c r="AK33" i="9" s="1"/>
  <c r="AL33" i="9" s="1"/>
  <c r="AM33" i="9" s="1"/>
  <c r="AN33" i="9" s="1"/>
  <c r="AR37" i="9"/>
  <c r="AR33" i="9"/>
  <c r="AS33" i="9" s="1"/>
  <c r="AT33" i="9" s="1"/>
  <c r="AU33" i="9" s="1"/>
  <c r="AV33" i="9" s="1"/>
  <c r="AW33" i="9" s="1"/>
  <c r="AX33" i="9" s="1"/>
  <c r="AH36" i="9"/>
  <c r="AH20" i="9"/>
  <c r="AW15" i="9"/>
  <c r="AP15" i="9"/>
  <c r="AS24" i="9"/>
  <c r="T7" i="9"/>
  <c r="U7" i="9" s="1"/>
  <c r="V7" i="9" s="1"/>
  <c r="M14" i="9"/>
  <c r="N14" i="9" s="1"/>
  <c r="O14" i="9" s="1"/>
  <c r="P14" i="9" s="1"/>
  <c r="Q14" i="9" s="1"/>
  <c r="R14" i="9" s="1"/>
  <c r="S14" i="9" s="1"/>
  <c r="T14" i="9" s="1"/>
  <c r="AR19" i="9"/>
  <c r="AN15" i="9"/>
  <c r="AH16" i="9"/>
  <c r="AS15" i="9"/>
  <c r="AL15" i="9"/>
  <c r="AK15" i="9"/>
  <c r="AJ15" i="9"/>
  <c r="AO15" i="9"/>
  <c r="AH18" i="9"/>
  <c r="AH17" i="9"/>
  <c r="AH21" i="9"/>
  <c r="H20" i="9"/>
  <c r="H12" i="9"/>
  <c r="H28" i="9"/>
  <c r="H36" i="9"/>
  <c r="H44" i="9"/>
  <c r="H52" i="9"/>
  <c r="H60" i="9"/>
  <c r="H68" i="9"/>
  <c r="H132" i="9"/>
  <c r="F300" i="9"/>
  <c r="H26" i="9"/>
  <c r="H34" i="9"/>
  <c r="H42" i="9"/>
  <c r="H50" i="9"/>
  <c r="H58" i="9"/>
  <c r="H66" i="9"/>
  <c r="G114" i="9"/>
  <c r="G338" i="9"/>
  <c r="H346" i="9"/>
  <c r="H13" i="9"/>
  <c r="H5" i="9"/>
  <c r="F83" i="9"/>
  <c r="E99" i="9"/>
  <c r="E131" i="9"/>
  <c r="E171" i="9"/>
  <c r="G195" i="9"/>
  <c r="E227" i="9"/>
  <c r="H251" i="9"/>
  <c r="F275" i="9"/>
  <c r="H323" i="9"/>
  <c r="H21" i="9"/>
  <c r="H29" i="9"/>
  <c r="H37" i="9"/>
  <c r="H45" i="9"/>
  <c r="H53" i="9"/>
  <c r="H61" i="9"/>
  <c r="G85" i="9"/>
  <c r="F93" i="9"/>
  <c r="H213" i="9"/>
  <c r="E229" i="9"/>
  <c r="H25" i="9"/>
  <c r="H33" i="9"/>
  <c r="H41" i="9"/>
  <c r="H49" i="9"/>
  <c r="H57" i="9"/>
  <c r="H65" i="9"/>
  <c r="H129" i="9"/>
  <c r="G145" i="9"/>
  <c r="F169" i="9"/>
  <c r="E177" i="9"/>
  <c r="F185" i="9"/>
  <c r="H217" i="9"/>
  <c r="H9" i="9"/>
  <c r="H17" i="9"/>
  <c r="H16" i="9"/>
  <c r="H8" i="9"/>
  <c r="H24" i="9"/>
  <c r="H32" i="9"/>
  <c r="H40" i="9"/>
  <c r="H48" i="9"/>
  <c r="H56" i="9"/>
  <c r="H64" i="9"/>
  <c r="G288" i="9"/>
  <c r="F296" i="9"/>
  <c r="F304" i="9"/>
  <c r="E320" i="9"/>
  <c r="F328" i="9"/>
  <c r="F336" i="9"/>
  <c r="E400" i="9"/>
  <c r="H440" i="9"/>
  <c r="E448" i="9"/>
  <c r="H4" i="9"/>
  <c r="H14" i="9"/>
  <c r="H6" i="9"/>
  <c r="D3" i="9"/>
  <c r="H18" i="9"/>
  <c r="H10" i="9"/>
  <c r="H22" i="9"/>
  <c r="H30" i="9"/>
  <c r="H38" i="9"/>
  <c r="H46" i="9"/>
  <c r="H54" i="9"/>
  <c r="H62" i="9"/>
  <c r="H158" i="9"/>
  <c r="G166" i="9"/>
  <c r="E182" i="9"/>
  <c r="E262" i="9"/>
  <c r="F382" i="9"/>
  <c r="H75" i="9"/>
  <c r="E83" i="9"/>
  <c r="H91" i="9"/>
  <c r="H99" i="9"/>
  <c r="H107" i="9"/>
  <c r="H115" i="9"/>
  <c r="H123" i="9"/>
  <c r="H131" i="9"/>
  <c r="H139" i="9"/>
  <c r="G147" i="9"/>
  <c r="G155" i="9"/>
  <c r="H163" i="9"/>
  <c r="H171" i="9"/>
  <c r="H179" i="9"/>
  <c r="H187" i="9"/>
  <c r="E195" i="9"/>
  <c r="H203" i="9"/>
  <c r="G211" i="9"/>
  <c r="H219" i="9"/>
  <c r="G227" i="9"/>
  <c r="G235" i="9"/>
  <c r="G243" i="9"/>
  <c r="G251" i="9"/>
  <c r="H259" i="9"/>
  <c r="H267" i="9"/>
  <c r="E275" i="9"/>
  <c r="E283" i="9"/>
  <c r="E291" i="9"/>
  <c r="F323" i="9"/>
  <c r="H331" i="9"/>
  <c r="F339" i="9"/>
  <c r="G363" i="9"/>
  <c r="G395" i="9"/>
  <c r="H411" i="9"/>
  <c r="H435" i="9"/>
  <c r="H459" i="9"/>
  <c r="E147" i="9"/>
  <c r="H19" i="9"/>
  <c r="H11" i="9"/>
  <c r="G140" i="9"/>
  <c r="H69" i="9"/>
  <c r="F101" i="9"/>
  <c r="G429" i="9"/>
  <c r="G334" i="9"/>
  <c r="F279" i="9"/>
  <c r="H295" i="9"/>
  <c r="G72" i="9"/>
  <c r="G80" i="9"/>
  <c r="E88" i="9"/>
  <c r="E96" i="9"/>
  <c r="E232" i="9"/>
  <c r="E312" i="9"/>
  <c r="E328" i="9"/>
  <c r="G440" i="9"/>
  <c r="H27" i="9"/>
  <c r="H35" i="9"/>
  <c r="H43" i="9"/>
  <c r="H51" i="9"/>
  <c r="H59" i="9"/>
  <c r="H67" i="9"/>
  <c r="F75" i="9"/>
  <c r="F91" i="9"/>
  <c r="F107" i="9"/>
  <c r="F123" i="9"/>
  <c r="F139" i="9"/>
  <c r="H147" i="9"/>
  <c r="F155" i="9"/>
  <c r="G163" i="9"/>
  <c r="F171" i="9"/>
  <c r="F179" i="9"/>
  <c r="H195" i="9"/>
  <c r="H211" i="9"/>
  <c r="H227" i="9"/>
  <c r="H243" i="9"/>
  <c r="G259" i="9"/>
  <c r="G323" i="9"/>
  <c r="H274" i="9"/>
  <c r="E346" i="9"/>
  <c r="F354" i="9"/>
  <c r="H15" i="9"/>
  <c r="H7" i="9"/>
  <c r="G83" i="9"/>
  <c r="F99" i="9"/>
  <c r="E115" i="9"/>
  <c r="F131" i="9"/>
  <c r="F147" i="9"/>
  <c r="G203" i="9"/>
  <c r="F227" i="9"/>
  <c r="E259" i="9"/>
  <c r="H83" i="9"/>
  <c r="G99" i="9"/>
  <c r="F115" i="9"/>
  <c r="G131" i="9"/>
  <c r="E179" i="9"/>
  <c r="F259" i="9"/>
  <c r="E75" i="9"/>
  <c r="G115" i="9"/>
  <c r="E155" i="9"/>
  <c r="G179" i="9"/>
  <c r="E211" i="9"/>
  <c r="G75" i="9"/>
  <c r="E91" i="9"/>
  <c r="E139" i="9"/>
  <c r="F211" i="9"/>
  <c r="E267" i="9"/>
  <c r="G91" i="9"/>
  <c r="E107" i="9"/>
  <c r="E123" i="9"/>
  <c r="G139" i="9"/>
  <c r="E163" i="9"/>
  <c r="G187" i="9"/>
  <c r="F243" i="9"/>
  <c r="G107" i="9"/>
  <c r="G123" i="9"/>
  <c r="F163" i="9"/>
  <c r="G219" i="9"/>
  <c r="E323" i="9"/>
  <c r="H23" i="9"/>
  <c r="H31" i="9"/>
  <c r="H39" i="9"/>
  <c r="H47" i="9"/>
  <c r="H55" i="9"/>
  <c r="H63" i="9"/>
  <c r="H103" i="9"/>
  <c r="F127" i="9"/>
  <c r="F135" i="9"/>
  <c r="E143" i="9"/>
  <c r="G199" i="9"/>
  <c r="F247" i="9"/>
  <c r="H303" i="9"/>
  <c r="E335" i="9"/>
  <c r="G359" i="9"/>
  <c r="E4" i="9"/>
  <c r="H81" i="9"/>
  <c r="G81" i="9"/>
  <c r="F81" i="9"/>
  <c r="E81" i="9"/>
  <c r="E137" i="9"/>
  <c r="G137" i="9"/>
  <c r="F137" i="9"/>
  <c r="E201" i="9"/>
  <c r="H201" i="9"/>
  <c r="G201" i="9"/>
  <c r="F201" i="9"/>
  <c r="H257" i="9"/>
  <c r="G257" i="9"/>
  <c r="F257" i="9"/>
  <c r="E257" i="9"/>
  <c r="G313" i="9"/>
  <c r="E313" i="9"/>
  <c r="H313" i="9"/>
  <c r="F313" i="9"/>
  <c r="F74" i="9"/>
  <c r="H74" i="9"/>
  <c r="G74" i="9"/>
  <c r="E74" i="9"/>
  <c r="F82" i="9"/>
  <c r="E82" i="9"/>
  <c r="H82" i="9"/>
  <c r="G82" i="9"/>
  <c r="F90" i="9"/>
  <c r="G90" i="9"/>
  <c r="E90" i="9"/>
  <c r="F98" i="9"/>
  <c r="E98" i="9"/>
  <c r="G98" i="9"/>
  <c r="F106" i="9"/>
  <c r="E106" i="9"/>
  <c r="H106" i="9"/>
  <c r="F114" i="9"/>
  <c r="E114" i="9"/>
  <c r="H114" i="9"/>
  <c r="F122" i="9"/>
  <c r="H122" i="9"/>
  <c r="G122" i="9"/>
  <c r="F130" i="9"/>
  <c r="E130" i="9"/>
  <c r="H130" i="9"/>
  <c r="G130" i="9"/>
  <c r="F138" i="9"/>
  <c r="H138" i="9"/>
  <c r="G138" i="9"/>
  <c r="E138" i="9"/>
  <c r="F146" i="9"/>
  <c r="E146" i="9"/>
  <c r="H146" i="9"/>
  <c r="G146" i="9"/>
  <c r="F154" i="9"/>
  <c r="H154" i="9"/>
  <c r="G154" i="9"/>
  <c r="E154" i="9"/>
  <c r="F162" i="9"/>
  <c r="E162" i="9"/>
  <c r="H162" i="9"/>
  <c r="G162" i="9"/>
  <c r="F170" i="9"/>
  <c r="H170" i="9"/>
  <c r="G170" i="9"/>
  <c r="E170" i="9"/>
  <c r="F178" i="9"/>
  <c r="E178" i="9"/>
  <c r="H178" i="9"/>
  <c r="G178" i="9"/>
  <c r="F186" i="9"/>
  <c r="H186" i="9"/>
  <c r="G186" i="9"/>
  <c r="E186" i="9"/>
  <c r="F194" i="9"/>
  <c r="E194" i="9"/>
  <c r="H194" i="9"/>
  <c r="G194" i="9"/>
  <c r="F202" i="9"/>
  <c r="H202" i="9"/>
  <c r="G202" i="9"/>
  <c r="E202" i="9"/>
  <c r="F210" i="9"/>
  <c r="E210" i="9"/>
  <c r="G210" i="9"/>
  <c r="F218" i="9"/>
  <c r="H218" i="9"/>
  <c r="G218" i="9"/>
  <c r="E218" i="9"/>
  <c r="F226" i="9"/>
  <c r="E226" i="9"/>
  <c r="H226" i="9"/>
  <c r="G226" i="9"/>
  <c r="F234" i="9"/>
  <c r="H234" i="9"/>
  <c r="G234" i="9"/>
  <c r="E234" i="9"/>
  <c r="F242" i="9"/>
  <c r="E242" i="9"/>
  <c r="H242" i="9"/>
  <c r="G242" i="9"/>
  <c r="F250" i="9"/>
  <c r="H250" i="9"/>
  <c r="E250" i="9"/>
  <c r="F258" i="9"/>
  <c r="E258" i="9"/>
  <c r="H258" i="9"/>
  <c r="E266" i="9"/>
  <c r="F266" i="9"/>
  <c r="H266" i="9"/>
  <c r="F274" i="9"/>
  <c r="G274" i="9"/>
  <c r="E274" i="9"/>
  <c r="G282" i="9"/>
  <c r="F282" i="9"/>
  <c r="E282" i="9"/>
  <c r="F290" i="9"/>
  <c r="H290" i="9"/>
  <c r="G290" i="9"/>
  <c r="E290" i="9"/>
  <c r="H298" i="9"/>
  <c r="G298" i="9"/>
  <c r="F298" i="9"/>
  <c r="E298" i="9"/>
  <c r="F306" i="9"/>
  <c r="H306" i="9"/>
  <c r="G306" i="9"/>
  <c r="E306" i="9"/>
  <c r="H314" i="9"/>
  <c r="G314" i="9"/>
  <c r="F314" i="9"/>
  <c r="E314" i="9"/>
  <c r="F322" i="9"/>
  <c r="E322" i="9"/>
  <c r="H322" i="9"/>
  <c r="G322" i="9"/>
  <c r="H330" i="9"/>
  <c r="E330" i="9"/>
  <c r="G330" i="9"/>
  <c r="F330" i="9"/>
  <c r="E89" i="9"/>
  <c r="H89" i="9"/>
  <c r="G89" i="9"/>
  <c r="F89" i="9"/>
  <c r="E161" i="9"/>
  <c r="H161" i="9"/>
  <c r="G161" i="9"/>
  <c r="H225" i="9"/>
  <c r="G225" i="9"/>
  <c r="F225" i="9"/>
  <c r="G321" i="9"/>
  <c r="H321" i="9"/>
  <c r="F321" i="9"/>
  <c r="E321" i="9"/>
  <c r="G106" i="9"/>
  <c r="H97" i="9"/>
  <c r="G97" i="9"/>
  <c r="F97" i="9"/>
  <c r="E97" i="9"/>
  <c r="E153" i="9"/>
  <c r="F153" i="9"/>
  <c r="H153" i="9"/>
  <c r="H209" i="9"/>
  <c r="G209" i="9"/>
  <c r="F209" i="9"/>
  <c r="E209" i="9"/>
  <c r="G265" i="9"/>
  <c r="E265" i="9"/>
  <c r="H265" i="9"/>
  <c r="F265" i="9"/>
  <c r="G305" i="9"/>
  <c r="E305" i="9"/>
  <c r="H305" i="9"/>
  <c r="F305" i="9"/>
  <c r="F76" i="9"/>
  <c r="H76" i="9"/>
  <c r="G76" i="9"/>
  <c r="E76" i="9"/>
  <c r="F84" i="9"/>
  <c r="G84" i="9"/>
  <c r="H84" i="9"/>
  <c r="E84" i="9"/>
  <c r="F92" i="9"/>
  <c r="H92" i="9"/>
  <c r="G92" i="9"/>
  <c r="E92" i="9"/>
  <c r="F100" i="9"/>
  <c r="G100" i="9"/>
  <c r="H100" i="9"/>
  <c r="E100" i="9"/>
  <c r="F108" i="9"/>
  <c r="H108" i="9"/>
  <c r="G108" i="9"/>
  <c r="E108" i="9"/>
  <c r="F116" i="9"/>
  <c r="G116" i="9"/>
  <c r="H116" i="9"/>
  <c r="E116" i="9"/>
  <c r="F124" i="9"/>
  <c r="G124" i="9"/>
  <c r="E124" i="9"/>
  <c r="F132" i="9"/>
  <c r="G132" i="9"/>
  <c r="E132" i="9"/>
  <c r="F140" i="9"/>
  <c r="E140" i="9"/>
  <c r="H140" i="9"/>
  <c r="F148" i="9"/>
  <c r="G148" i="9"/>
  <c r="H148" i="9"/>
  <c r="F156" i="9"/>
  <c r="H156" i="9"/>
  <c r="G156" i="9"/>
  <c r="F164" i="9"/>
  <c r="G164" i="9"/>
  <c r="H164" i="9"/>
  <c r="E164" i="9"/>
  <c r="F172" i="9"/>
  <c r="H172" i="9"/>
  <c r="G172" i="9"/>
  <c r="E172" i="9"/>
  <c r="F180" i="9"/>
  <c r="G180" i="9"/>
  <c r="H180" i="9"/>
  <c r="E180" i="9"/>
  <c r="F188" i="9"/>
  <c r="E188" i="9"/>
  <c r="H188" i="9"/>
  <c r="F196" i="9"/>
  <c r="G196" i="9"/>
  <c r="E196" i="9"/>
  <c r="H196" i="9"/>
  <c r="F204" i="9"/>
  <c r="H204" i="9"/>
  <c r="G204" i="9"/>
  <c r="E204" i="9"/>
  <c r="F212" i="9"/>
  <c r="G212" i="9"/>
  <c r="E212" i="9"/>
  <c r="H212" i="9"/>
  <c r="F220" i="9"/>
  <c r="H220" i="9"/>
  <c r="G220" i="9"/>
  <c r="E220" i="9"/>
  <c r="F228" i="9"/>
  <c r="G228" i="9"/>
  <c r="E228" i="9"/>
  <c r="H228" i="9"/>
  <c r="F236" i="9"/>
  <c r="H236" i="9"/>
  <c r="G236" i="9"/>
  <c r="F244" i="9"/>
  <c r="G244" i="9"/>
  <c r="E244" i="9"/>
  <c r="H244" i="9"/>
  <c r="F252" i="9"/>
  <c r="H252" i="9"/>
  <c r="G252" i="9"/>
  <c r="E252" i="9"/>
  <c r="G260" i="9"/>
  <c r="H260" i="9"/>
  <c r="F260" i="9"/>
  <c r="E260" i="9"/>
  <c r="G268" i="9"/>
  <c r="F268" i="9"/>
  <c r="E268" i="9"/>
  <c r="H268" i="9"/>
  <c r="G276" i="9"/>
  <c r="F276" i="9"/>
  <c r="E276" i="9"/>
  <c r="H276" i="9"/>
  <c r="F284" i="9"/>
  <c r="E284" i="9"/>
  <c r="H284" i="9"/>
  <c r="G284" i="9"/>
  <c r="G292" i="9"/>
  <c r="E292" i="9"/>
  <c r="H292" i="9"/>
  <c r="F292" i="9"/>
  <c r="E300" i="9"/>
  <c r="H300" i="9"/>
  <c r="G300" i="9"/>
  <c r="G308" i="9"/>
  <c r="E308" i="9"/>
  <c r="H308" i="9"/>
  <c r="F316" i="9"/>
  <c r="E316" i="9"/>
  <c r="H316" i="9"/>
  <c r="G324" i="9"/>
  <c r="F324" i="9"/>
  <c r="E324" i="9"/>
  <c r="H324" i="9"/>
  <c r="H332" i="9"/>
  <c r="G332" i="9"/>
  <c r="F332" i="9"/>
  <c r="E332" i="9"/>
  <c r="G340" i="9"/>
  <c r="F340" i="9"/>
  <c r="E340" i="9"/>
  <c r="H340" i="9"/>
  <c r="F348" i="9"/>
  <c r="E348" i="9"/>
  <c r="H348" i="9"/>
  <c r="G348" i="9"/>
  <c r="H356" i="9"/>
  <c r="E356" i="9"/>
  <c r="G356" i="9"/>
  <c r="F356" i="9"/>
  <c r="H364" i="9"/>
  <c r="G364" i="9"/>
  <c r="F364" i="9"/>
  <c r="E364" i="9"/>
  <c r="H372" i="9"/>
  <c r="F372" i="9"/>
  <c r="E372" i="9"/>
  <c r="G372" i="9"/>
  <c r="H380" i="9"/>
  <c r="F380" i="9"/>
  <c r="E380" i="9"/>
  <c r="G380" i="9"/>
  <c r="H388" i="9"/>
  <c r="E388" i="9"/>
  <c r="F388" i="9"/>
  <c r="G388" i="9"/>
  <c r="H396" i="9"/>
  <c r="G396" i="9"/>
  <c r="F396" i="9"/>
  <c r="E396" i="9"/>
  <c r="H404" i="9"/>
  <c r="E404" i="9"/>
  <c r="G404" i="9"/>
  <c r="F404" i="9"/>
  <c r="H412" i="9"/>
  <c r="G412" i="9"/>
  <c r="F412" i="9"/>
  <c r="E412" i="9"/>
  <c r="H420" i="9"/>
  <c r="E420" i="9"/>
  <c r="F420" i="9"/>
  <c r="G420" i="9"/>
  <c r="H428" i="9"/>
  <c r="G428" i="9"/>
  <c r="F428" i="9"/>
  <c r="E428" i="9"/>
  <c r="H436" i="9"/>
  <c r="E436" i="9"/>
  <c r="G436" i="9"/>
  <c r="F436" i="9"/>
  <c r="H444" i="9"/>
  <c r="G444" i="9"/>
  <c r="F444" i="9"/>
  <c r="E444" i="9"/>
  <c r="H452" i="9"/>
  <c r="E452" i="9"/>
  <c r="G452" i="9"/>
  <c r="F452" i="9"/>
  <c r="H460" i="9"/>
  <c r="G460" i="9"/>
  <c r="F460" i="9"/>
  <c r="E460" i="9"/>
  <c r="H468" i="9"/>
  <c r="G468" i="9"/>
  <c r="F468" i="9"/>
  <c r="E468" i="9"/>
  <c r="H476" i="9"/>
  <c r="G476" i="9"/>
  <c r="F476" i="9"/>
  <c r="E476" i="9"/>
  <c r="H484" i="9"/>
  <c r="G484" i="9"/>
  <c r="F484" i="9"/>
  <c r="E484" i="9"/>
  <c r="H492" i="9"/>
  <c r="G492" i="9"/>
  <c r="F492" i="9"/>
  <c r="E492" i="9"/>
  <c r="H500" i="9"/>
  <c r="G500" i="9"/>
  <c r="F500" i="9"/>
  <c r="E500" i="9"/>
  <c r="H508" i="9"/>
  <c r="G508" i="9"/>
  <c r="F508" i="9"/>
  <c r="E508" i="9"/>
  <c r="H516" i="9"/>
  <c r="G516" i="9"/>
  <c r="F516" i="9"/>
  <c r="E516" i="9"/>
  <c r="H98" i="9"/>
  <c r="H124" i="9"/>
  <c r="E156" i="9"/>
  <c r="G250" i="9"/>
  <c r="F308" i="9"/>
  <c r="H113" i="9"/>
  <c r="G113" i="9"/>
  <c r="F113" i="9"/>
  <c r="E113" i="9"/>
  <c r="E169" i="9"/>
  <c r="H169" i="9"/>
  <c r="G169" i="9"/>
  <c r="E233" i="9"/>
  <c r="H233" i="9"/>
  <c r="G233" i="9"/>
  <c r="F233" i="9"/>
  <c r="G289" i="9"/>
  <c r="F289" i="9"/>
  <c r="E289" i="9"/>
  <c r="H289" i="9"/>
  <c r="G69" i="9"/>
  <c r="F69" i="9"/>
  <c r="E69" i="9"/>
  <c r="G77" i="9"/>
  <c r="F77" i="9"/>
  <c r="E77" i="9"/>
  <c r="F85" i="9"/>
  <c r="E85" i="9"/>
  <c r="H85" i="9"/>
  <c r="G93" i="9"/>
  <c r="E93" i="9"/>
  <c r="H93" i="9"/>
  <c r="E101" i="9"/>
  <c r="H101" i="9"/>
  <c r="G101" i="9"/>
  <c r="G109" i="9"/>
  <c r="H109" i="9"/>
  <c r="F109" i="9"/>
  <c r="H117" i="9"/>
  <c r="G117" i="9"/>
  <c r="F117" i="9"/>
  <c r="G125" i="9"/>
  <c r="H125" i="9"/>
  <c r="F125" i="9"/>
  <c r="E125" i="9"/>
  <c r="H133" i="9"/>
  <c r="G133" i="9"/>
  <c r="F133" i="9"/>
  <c r="E133" i="9"/>
  <c r="G141" i="9"/>
  <c r="H141" i="9"/>
  <c r="F141" i="9"/>
  <c r="E141" i="9"/>
  <c r="H149" i="9"/>
  <c r="G149" i="9"/>
  <c r="F149" i="9"/>
  <c r="E149" i="9"/>
  <c r="G157" i="9"/>
  <c r="H157" i="9"/>
  <c r="F157" i="9"/>
  <c r="E157" i="9"/>
  <c r="H165" i="9"/>
  <c r="G165" i="9"/>
  <c r="F165" i="9"/>
  <c r="E165" i="9"/>
  <c r="G173" i="9"/>
  <c r="H173" i="9"/>
  <c r="F173" i="9"/>
  <c r="E173" i="9"/>
  <c r="H181" i="9"/>
  <c r="G181" i="9"/>
  <c r="F181" i="9"/>
  <c r="E181" i="9"/>
  <c r="G189" i="9"/>
  <c r="F189" i="9"/>
  <c r="E189" i="9"/>
  <c r="H189" i="9"/>
  <c r="H197" i="9"/>
  <c r="G197" i="9"/>
  <c r="F197" i="9"/>
  <c r="E197" i="9"/>
  <c r="G205" i="9"/>
  <c r="F205" i="9"/>
  <c r="E205" i="9"/>
  <c r="H205" i="9"/>
  <c r="G213" i="9"/>
  <c r="F213" i="9"/>
  <c r="E213" i="9"/>
  <c r="G221" i="9"/>
  <c r="F221" i="9"/>
  <c r="E221" i="9"/>
  <c r="H229" i="9"/>
  <c r="G229" i="9"/>
  <c r="F229" i="9"/>
  <c r="G237" i="9"/>
  <c r="F237" i="9"/>
  <c r="E237" i="9"/>
  <c r="H237" i="9"/>
  <c r="H245" i="9"/>
  <c r="G245" i="9"/>
  <c r="F245" i="9"/>
  <c r="E245" i="9"/>
  <c r="G253" i="9"/>
  <c r="F253" i="9"/>
  <c r="E253" i="9"/>
  <c r="H253" i="9"/>
  <c r="G261" i="9"/>
  <c r="H261" i="9"/>
  <c r="F261" i="9"/>
  <c r="E261" i="9"/>
  <c r="G269" i="9"/>
  <c r="H269" i="9"/>
  <c r="F269" i="9"/>
  <c r="E269" i="9"/>
  <c r="G277" i="9"/>
  <c r="H277" i="9"/>
  <c r="F277" i="9"/>
  <c r="E277" i="9"/>
  <c r="G285" i="9"/>
  <c r="H285" i="9"/>
  <c r="F285" i="9"/>
  <c r="E285" i="9"/>
  <c r="G293" i="9"/>
  <c r="H293" i="9"/>
  <c r="F293" i="9"/>
  <c r="E293" i="9"/>
  <c r="G301" i="9"/>
  <c r="H301" i="9"/>
  <c r="F301" i="9"/>
  <c r="E301" i="9"/>
  <c r="G309" i="9"/>
  <c r="H309" i="9"/>
  <c r="F309" i="9"/>
  <c r="E309" i="9"/>
  <c r="G317" i="9"/>
  <c r="H317" i="9"/>
  <c r="F317" i="9"/>
  <c r="E317" i="9"/>
  <c r="G325" i="9"/>
  <c r="H325" i="9"/>
  <c r="F325" i="9"/>
  <c r="E325" i="9"/>
  <c r="G333" i="9"/>
  <c r="H333" i="9"/>
  <c r="F333" i="9"/>
  <c r="E333" i="9"/>
  <c r="G341" i="9"/>
  <c r="E341" i="9"/>
  <c r="H341" i="9"/>
  <c r="F341" i="9"/>
  <c r="H137" i="9"/>
  <c r="G266" i="9"/>
  <c r="H282" i="9"/>
  <c r="E121" i="9"/>
  <c r="H121" i="9"/>
  <c r="G121" i="9"/>
  <c r="F121" i="9"/>
  <c r="H193" i="9"/>
  <c r="G193" i="9"/>
  <c r="F193" i="9"/>
  <c r="E193" i="9"/>
  <c r="G273" i="9"/>
  <c r="H273" i="9"/>
  <c r="F273" i="9"/>
  <c r="E273" i="9"/>
  <c r="G337" i="9"/>
  <c r="H337" i="9"/>
  <c r="E337" i="9"/>
  <c r="F337" i="9"/>
  <c r="G153" i="9"/>
  <c r="F70" i="9"/>
  <c r="H70" i="9"/>
  <c r="G70" i="9"/>
  <c r="E70" i="9"/>
  <c r="F78" i="9"/>
  <c r="H78" i="9"/>
  <c r="G78" i="9"/>
  <c r="E78" i="9"/>
  <c r="F86" i="9"/>
  <c r="H86" i="9"/>
  <c r="G86" i="9"/>
  <c r="E86" i="9"/>
  <c r="F94" i="9"/>
  <c r="H94" i="9"/>
  <c r="G94" i="9"/>
  <c r="E94" i="9"/>
  <c r="F102" i="9"/>
  <c r="H102" i="9"/>
  <c r="G102" i="9"/>
  <c r="E102" i="9"/>
  <c r="F110" i="9"/>
  <c r="H110" i="9"/>
  <c r="G110" i="9"/>
  <c r="E110" i="9"/>
  <c r="F118" i="9"/>
  <c r="H118" i="9"/>
  <c r="G118" i="9"/>
  <c r="E118" i="9"/>
  <c r="F126" i="9"/>
  <c r="H126" i="9"/>
  <c r="G126" i="9"/>
  <c r="E126" i="9"/>
  <c r="F134" i="9"/>
  <c r="H134" i="9"/>
  <c r="G134" i="9"/>
  <c r="E134" i="9"/>
  <c r="F142" i="9"/>
  <c r="H142" i="9"/>
  <c r="G142" i="9"/>
  <c r="E142" i="9"/>
  <c r="F150" i="9"/>
  <c r="H150" i="9"/>
  <c r="G150" i="9"/>
  <c r="E150" i="9"/>
  <c r="F158" i="9"/>
  <c r="G158" i="9"/>
  <c r="E158" i="9"/>
  <c r="F166" i="9"/>
  <c r="H166" i="9"/>
  <c r="E166" i="9"/>
  <c r="F174" i="9"/>
  <c r="E174" i="9"/>
  <c r="H174" i="9"/>
  <c r="F182" i="9"/>
  <c r="H182" i="9"/>
  <c r="G182" i="9"/>
  <c r="F190" i="9"/>
  <c r="H190" i="9"/>
  <c r="G190" i="9"/>
  <c r="E190" i="9"/>
  <c r="F198" i="9"/>
  <c r="H198" i="9"/>
  <c r="G198" i="9"/>
  <c r="E198" i="9"/>
  <c r="F206" i="9"/>
  <c r="G206" i="9"/>
  <c r="E206" i="9"/>
  <c r="F214" i="9"/>
  <c r="H214" i="9"/>
  <c r="G214" i="9"/>
  <c r="E214" i="9"/>
  <c r="F222" i="9"/>
  <c r="H222" i="9"/>
  <c r="G222" i="9"/>
  <c r="E222" i="9"/>
  <c r="F230" i="9"/>
  <c r="H230" i="9"/>
  <c r="G230" i="9"/>
  <c r="E230" i="9"/>
  <c r="F238" i="9"/>
  <c r="H238" i="9"/>
  <c r="G238" i="9"/>
  <c r="E238" i="9"/>
  <c r="F246" i="9"/>
  <c r="H246" i="9"/>
  <c r="G246" i="9"/>
  <c r="E246" i="9"/>
  <c r="F254" i="9"/>
  <c r="E254" i="9"/>
  <c r="H254" i="9"/>
  <c r="H262" i="9"/>
  <c r="G262" i="9"/>
  <c r="F262" i="9"/>
  <c r="H270" i="9"/>
  <c r="G270" i="9"/>
  <c r="E270" i="9"/>
  <c r="H278" i="9"/>
  <c r="G278" i="9"/>
  <c r="F278" i="9"/>
  <c r="E278" i="9"/>
  <c r="H286" i="9"/>
  <c r="G286" i="9"/>
  <c r="F286" i="9"/>
  <c r="E286" i="9"/>
  <c r="H294" i="9"/>
  <c r="G294" i="9"/>
  <c r="F294" i="9"/>
  <c r="E294" i="9"/>
  <c r="G302" i="9"/>
  <c r="F302" i="9"/>
  <c r="E302" i="9"/>
  <c r="H302" i="9"/>
  <c r="H310" i="9"/>
  <c r="F310" i="9"/>
  <c r="E310" i="9"/>
  <c r="G310" i="9"/>
  <c r="H318" i="9"/>
  <c r="G318" i="9"/>
  <c r="F318" i="9"/>
  <c r="E318" i="9"/>
  <c r="H326" i="9"/>
  <c r="G326" i="9"/>
  <c r="F326" i="9"/>
  <c r="E326" i="9"/>
  <c r="E334" i="9"/>
  <c r="F334" i="9"/>
  <c r="H334" i="9"/>
  <c r="H342" i="9"/>
  <c r="G342" i="9"/>
  <c r="F342" i="9"/>
  <c r="E342" i="9"/>
  <c r="H350" i="9"/>
  <c r="E350" i="9"/>
  <c r="G350" i="9"/>
  <c r="F350" i="9"/>
  <c r="H358" i="9"/>
  <c r="G358" i="9"/>
  <c r="F358" i="9"/>
  <c r="E358" i="9"/>
  <c r="H77" i="9"/>
  <c r="H90" i="9"/>
  <c r="E117" i="9"/>
  <c r="F161" i="9"/>
  <c r="G174" i="9"/>
  <c r="H206" i="9"/>
  <c r="G316" i="9"/>
  <c r="G129" i="9"/>
  <c r="F129" i="9"/>
  <c r="E129" i="9"/>
  <c r="E185" i="9"/>
  <c r="H185" i="9"/>
  <c r="G185" i="9"/>
  <c r="E249" i="9"/>
  <c r="H249" i="9"/>
  <c r="G249" i="9"/>
  <c r="F249" i="9"/>
  <c r="G297" i="9"/>
  <c r="E297" i="9"/>
  <c r="F297" i="9"/>
  <c r="H297" i="9"/>
  <c r="H71" i="9"/>
  <c r="G71" i="9"/>
  <c r="F71" i="9"/>
  <c r="E71" i="9"/>
  <c r="H79" i="9"/>
  <c r="G79" i="9"/>
  <c r="F79" i="9"/>
  <c r="E79" i="9"/>
  <c r="H87" i="9"/>
  <c r="G87" i="9"/>
  <c r="F87" i="9"/>
  <c r="E87" i="9"/>
  <c r="H95" i="9"/>
  <c r="G95" i="9"/>
  <c r="F95" i="9"/>
  <c r="E95" i="9"/>
  <c r="G103" i="9"/>
  <c r="F103" i="9"/>
  <c r="E103" i="9"/>
  <c r="H111" i="9"/>
  <c r="F111" i="9"/>
  <c r="E111" i="9"/>
  <c r="F119" i="9"/>
  <c r="E119" i="9"/>
  <c r="H119" i="9"/>
  <c r="H127" i="9"/>
  <c r="E127" i="9"/>
  <c r="G127" i="9"/>
  <c r="E135" i="9"/>
  <c r="H135" i="9"/>
  <c r="G135" i="9"/>
  <c r="H143" i="9"/>
  <c r="G143" i="9"/>
  <c r="F143" i="9"/>
  <c r="H151" i="9"/>
  <c r="G151" i="9"/>
  <c r="F151" i="9"/>
  <c r="H159" i="9"/>
  <c r="G159" i="9"/>
  <c r="F159" i="9"/>
  <c r="E159" i="9"/>
  <c r="H167" i="9"/>
  <c r="G167" i="9"/>
  <c r="F167" i="9"/>
  <c r="E167" i="9"/>
  <c r="H175" i="9"/>
  <c r="G175" i="9"/>
  <c r="F175" i="9"/>
  <c r="E175" i="9"/>
  <c r="H183" i="9"/>
  <c r="G183" i="9"/>
  <c r="F183" i="9"/>
  <c r="E183" i="9"/>
  <c r="H191" i="9"/>
  <c r="G191" i="9"/>
  <c r="F191" i="9"/>
  <c r="E191" i="9"/>
  <c r="F199" i="9"/>
  <c r="E199" i="9"/>
  <c r="H199" i="9"/>
  <c r="H207" i="9"/>
  <c r="G207" i="9"/>
  <c r="F207" i="9"/>
  <c r="E207" i="9"/>
  <c r="H215" i="9"/>
  <c r="G215" i="9"/>
  <c r="F215" i="9"/>
  <c r="E215" i="9"/>
  <c r="H223" i="9"/>
  <c r="G223" i="9"/>
  <c r="F223" i="9"/>
  <c r="E223" i="9"/>
  <c r="H231" i="9"/>
  <c r="G231" i="9"/>
  <c r="F231" i="9"/>
  <c r="E231" i="9"/>
  <c r="H239" i="9"/>
  <c r="G239" i="9"/>
  <c r="F239" i="9"/>
  <c r="E239" i="9"/>
  <c r="E247" i="9"/>
  <c r="H247" i="9"/>
  <c r="G247" i="9"/>
  <c r="H255" i="9"/>
  <c r="G255" i="9"/>
  <c r="F255" i="9"/>
  <c r="E255" i="9"/>
  <c r="G263" i="9"/>
  <c r="F263" i="9"/>
  <c r="E263" i="9"/>
  <c r="H263" i="9"/>
  <c r="G271" i="9"/>
  <c r="E271" i="9"/>
  <c r="H271" i="9"/>
  <c r="F271" i="9"/>
  <c r="G279" i="9"/>
  <c r="E279" i="9"/>
  <c r="H279" i="9"/>
  <c r="G287" i="9"/>
  <c r="E287" i="9"/>
  <c r="H287" i="9"/>
  <c r="G295" i="9"/>
  <c r="F295" i="9"/>
  <c r="E295" i="9"/>
  <c r="G303" i="9"/>
  <c r="F303" i="9"/>
  <c r="E303" i="9"/>
  <c r="G311" i="9"/>
  <c r="H311" i="9"/>
  <c r="F311" i="9"/>
  <c r="E311" i="9"/>
  <c r="G319" i="9"/>
  <c r="H319" i="9"/>
  <c r="F319" i="9"/>
  <c r="E319" i="9"/>
  <c r="G327" i="9"/>
  <c r="H327" i="9"/>
  <c r="F327" i="9"/>
  <c r="E327" i="9"/>
  <c r="E109" i="9"/>
  <c r="G119" i="9"/>
  <c r="E148" i="9"/>
  <c r="G188" i="9"/>
  <c r="H210" i="9"/>
  <c r="H221" i="9"/>
  <c r="E236" i="9"/>
  <c r="G254" i="9"/>
  <c r="F287" i="9"/>
  <c r="E73" i="9"/>
  <c r="H73" i="9"/>
  <c r="G73" i="9"/>
  <c r="F73" i="9"/>
  <c r="E105" i="9"/>
  <c r="H105" i="9"/>
  <c r="G105" i="9"/>
  <c r="F105" i="9"/>
  <c r="F145" i="9"/>
  <c r="E145" i="9"/>
  <c r="H145" i="9"/>
  <c r="H177" i="9"/>
  <c r="G177" i="9"/>
  <c r="F177" i="9"/>
  <c r="E217" i="9"/>
  <c r="G217" i="9"/>
  <c r="F217" i="9"/>
  <c r="H241" i="9"/>
  <c r="G241" i="9"/>
  <c r="F241" i="9"/>
  <c r="E241" i="9"/>
  <c r="G281" i="9"/>
  <c r="E281" i="9"/>
  <c r="H281" i="9"/>
  <c r="F281" i="9"/>
  <c r="G329" i="9"/>
  <c r="E329" i="9"/>
  <c r="H329" i="9"/>
  <c r="F329" i="9"/>
  <c r="F72" i="9"/>
  <c r="E72" i="9"/>
  <c r="H72" i="9"/>
  <c r="F80" i="9"/>
  <c r="E80" i="9"/>
  <c r="H80" i="9"/>
  <c r="F88" i="9"/>
  <c r="H88" i="9"/>
  <c r="G88" i="9"/>
  <c r="F96" i="9"/>
  <c r="H96" i="9"/>
  <c r="G96" i="9"/>
  <c r="F104" i="9"/>
  <c r="H104" i="9"/>
  <c r="G104" i="9"/>
  <c r="E104" i="9"/>
  <c r="F112" i="9"/>
  <c r="H112" i="9"/>
  <c r="G112" i="9"/>
  <c r="E112" i="9"/>
  <c r="F120" i="9"/>
  <c r="H120" i="9"/>
  <c r="G120" i="9"/>
  <c r="E120" i="9"/>
  <c r="F128" i="9"/>
  <c r="H128" i="9"/>
  <c r="G128" i="9"/>
  <c r="E128" i="9"/>
  <c r="F136" i="9"/>
  <c r="H136" i="9"/>
  <c r="G136" i="9"/>
  <c r="E136" i="9"/>
  <c r="F144" i="9"/>
  <c r="H144" i="9"/>
  <c r="G144" i="9"/>
  <c r="E144" i="9"/>
  <c r="F152" i="9"/>
  <c r="H152" i="9"/>
  <c r="G152" i="9"/>
  <c r="E152" i="9"/>
  <c r="F160" i="9"/>
  <c r="H160" i="9"/>
  <c r="G160" i="9"/>
  <c r="E160" i="9"/>
  <c r="F168" i="9"/>
  <c r="H168" i="9"/>
  <c r="G168" i="9"/>
  <c r="E168" i="9"/>
  <c r="F176" i="9"/>
  <c r="H176" i="9"/>
  <c r="G176" i="9"/>
  <c r="E176" i="9"/>
  <c r="F184" i="9"/>
  <c r="G184" i="9"/>
  <c r="H184" i="9"/>
  <c r="E184" i="9"/>
  <c r="F192" i="9"/>
  <c r="E192" i="9"/>
  <c r="H192" i="9"/>
  <c r="F200" i="9"/>
  <c r="H200" i="9"/>
  <c r="G200" i="9"/>
  <c r="E200" i="9"/>
  <c r="F208" i="9"/>
  <c r="H208" i="9"/>
  <c r="G208" i="9"/>
  <c r="E208" i="9"/>
  <c r="F216" i="9"/>
  <c r="H216" i="9"/>
  <c r="G216" i="9"/>
  <c r="E216" i="9"/>
  <c r="F224" i="9"/>
  <c r="H224" i="9"/>
  <c r="G224" i="9"/>
  <c r="E224" i="9"/>
  <c r="F232" i="9"/>
  <c r="H232" i="9"/>
  <c r="G232" i="9"/>
  <c r="F240" i="9"/>
  <c r="H240" i="9"/>
  <c r="G240" i="9"/>
  <c r="F248" i="9"/>
  <c r="H248" i="9"/>
  <c r="G248" i="9"/>
  <c r="E248" i="9"/>
  <c r="F256" i="9"/>
  <c r="H256" i="9"/>
  <c r="G256" i="9"/>
  <c r="E256" i="9"/>
  <c r="H264" i="9"/>
  <c r="G264" i="9"/>
  <c r="F264" i="9"/>
  <c r="E264" i="9"/>
  <c r="E272" i="9"/>
  <c r="H272" i="9"/>
  <c r="G272" i="9"/>
  <c r="F272" i="9"/>
  <c r="H280" i="9"/>
  <c r="G280" i="9"/>
  <c r="F280" i="9"/>
  <c r="E280" i="9"/>
  <c r="G111" i="9"/>
  <c r="E122" i="9"/>
  <c r="E151" i="9"/>
  <c r="G192" i="9"/>
  <c r="E225" i="9"/>
  <c r="E240" i="9"/>
  <c r="G258" i="9"/>
  <c r="F270" i="9"/>
  <c r="E349" i="9"/>
  <c r="H349" i="9"/>
  <c r="G349" i="9"/>
  <c r="F349" i="9"/>
  <c r="E357" i="9"/>
  <c r="H357" i="9"/>
  <c r="G357" i="9"/>
  <c r="F357" i="9"/>
  <c r="E365" i="9"/>
  <c r="H365" i="9"/>
  <c r="F365" i="9"/>
  <c r="G365" i="9"/>
  <c r="E373" i="9"/>
  <c r="H373" i="9"/>
  <c r="G373" i="9"/>
  <c r="F373" i="9"/>
  <c r="E381" i="9"/>
  <c r="H381" i="9"/>
  <c r="G381" i="9"/>
  <c r="F381" i="9"/>
  <c r="F389" i="9"/>
  <c r="E389" i="9"/>
  <c r="H389" i="9"/>
  <c r="G389" i="9"/>
  <c r="F397" i="9"/>
  <c r="E397" i="9"/>
  <c r="H397" i="9"/>
  <c r="G397" i="9"/>
  <c r="F405" i="9"/>
  <c r="E405" i="9"/>
  <c r="H405" i="9"/>
  <c r="G405" i="9"/>
  <c r="F413" i="9"/>
  <c r="E413" i="9"/>
  <c r="H413" i="9"/>
  <c r="G413" i="9"/>
  <c r="F421" i="9"/>
  <c r="E421" i="9"/>
  <c r="H421" i="9"/>
  <c r="G421" i="9"/>
  <c r="F429" i="9"/>
  <c r="E429" i="9"/>
  <c r="H429" i="9"/>
  <c r="F437" i="9"/>
  <c r="E437" i="9"/>
  <c r="H437" i="9"/>
  <c r="G437" i="9"/>
  <c r="F445" i="9"/>
  <c r="E445" i="9"/>
  <c r="H445" i="9"/>
  <c r="G445" i="9"/>
  <c r="F453" i="9"/>
  <c r="E453" i="9"/>
  <c r="G453" i="9"/>
  <c r="F461" i="9"/>
  <c r="E461" i="9"/>
  <c r="H461" i="9"/>
  <c r="G461" i="9"/>
  <c r="F469" i="9"/>
  <c r="E469" i="9"/>
  <c r="H469" i="9"/>
  <c r="G469" i="9"/>
  <c r="F477" i="9"/>
  <c r="E477" i="9"/>
  <c r="H477" i="9"/>
  <c r="G477" i="9"/>
  <c r="F485" i="9"/>
  <c r="E485" i="9"/>
  <c r="H485" i="9"/>
  <c r="G485" i="9"/>
  <c r="F493" i="9"/>
  <c r="E493" i="9"/>
  <c r="H493" i="9"/>
  <c r="G493" i="9"/>
  <c r="F501" i="9"/>
  <c r="E501" i="9"/>
  <c r="H501" i="9"/>
  <c r="G501" i="9"/>
  <c r="F509" i="9"/>
  <c r="E509" i="9"/>
  <c r="H509" i="9"/>
  <c r="G509" i="9"/>
  <c r="F517" i="9"/>
  <c r="E517" i="9"/>
  <c r="H517" i="9"/>
  <c r="G517" i="9"/>
  <c r="E296" i="9"/>
  <c r="F346" i="9"/>
  <c r="H366" i="9"/>
  <c r="G366" i="9"/>
  <c r="F366" i="9"/>
  <c r="E366" i="9"/>
  <c r="H374" i="9"/>
  <c r="F374" i="9"/>
  <c r="E374" i="9"/>
  <c r="G374" i="9"/>
  <c r="H382" i="9"/>
  <c r="G382" i="9"/>
  <c r="E382" i="9"/>
  <c r="H390" i="9"/>
  <c r="G390" i="9"/>
  <c r="F390" i="9"/>
  <c r="E390" i="9"/>
  <c r="H398" i="9"/>
  <c r="F398" i="9"/>
  <c r="E398" i="9"/>
  <c r="G398" i="9"/>
  <c r="H406" i="9"/>
  <c r="E406" i="9"/>
  <c r="G406" i="9"/>
  <c r="H414" i="9"/>
  <c r="G414" i="9"/>
  <c r="F414" i="9"/>
  <c r="E414" i="9"/>
  <c r="H422" i="9"/>
  <c r="G422" i="9"/>
  <c r="F422" i="9"/>
  <c r="E422" i="9"/>
  <c r="H430" i="9"/>
  <c r="G430" i="9"/>
  <c r="F430" i="9"/>
  <c r="E430" i="9"/>
  <c r="H438" i="9"/>
  <c r="F438" i="9"/>
  <c r="E438" i="9"/>
  <c r="G438" i="9"/>
  <c r="H446" i="9"/>
  <c r="E446" i="9"/>
  <c r="G446" i="9"/>
  <c r="F446" i="9"/>
  <c r="H454" i="9"/>
  <c r="G454" i="9"/>
  <c r="F454" i="9"/>
  <c r="E454" i="9"/>
  <c r="H462" i="9"/>
  <c r="G462" i="9"/>
  <c r="F462" i="9"/>
  <c r="E462" i="9"/>
  <c r="H470" i="9"/>
  <c r="G470" i="9"/>
  <c r="F470" i="9"/>
  <c r="E470" i="9"/>
  <c r="H478" i="9"/>
  <c r="G478" i="9"/>
  <c r="F478" i="9"/>
  <c r="E478" i="9"/>
  <c r="H486" i="9"/>
  <c r="G486" i="9"/>
  <c r="F486" i="9"/>
  <c r="E486" i="9"/>
  <c r="H494" i="9"/>
  <c r="G494" i="9"/>
  <c r="F494" i="9"/>
  <c r="E494" i="9"/>
  <c r="H502" i="9"/>
  <c r="G502" i="9"/>
  <c r="F502" i="9"/>
  <c r="E502" i="9"/>
  <c r="H510" i="9"/>
  <c r="G510" i="9"/>
  <c r="F510" i="9"/>
  <c r="E510" i="9"/>
  <c r="F288" i="9"/>
  <c r="G346" i="9"/>
  <c r="G335" i="9"/>
  <c r="H335" i="9"/>
  <c r="F335" i="9"/>
  <c r="G343" i="9"/>
  <c r="H343" i="9"/>
  <c r="E351" i="9"/>
  <c r="H351" i="9"/>
  <c r="G351" i="9"/>
  <c r="F351" i="9"/>
  <c r="E359" i="9"/>
  <c r="F359" i="9"/>
  <c r="E367" i="9"/>
  <c r="H367" i="9"/>
  <c r="G367" i="9"/>
  <c r="F367" i="9"/>
  <c r="E375" i="9"/>
  <c r="H375" i="9"/>
  <c r="G375" i="9"/>
  <c r="F375" i="9"/>
  <c r="F383" i="9"/>
  <c r="E383" i="9"/>
  <c r="H383" i="9"/>
  <c r="G383" i="9"/>
  <c r="F391" i="9"/>
  <c r="E391" i="9"/>
  <c r="G391" i="9"/>
  <c r="H391" i="9"/>
  <c r="F399" i="9"/>
  <c r="E399" i="9"/>
  <c r="H399" i="9"/>
  <c r="G399" i="9"/>
  <c r="F407" i="9"/>
  <c r="E407" i="9"/>
  <c r="G407" i="9"/>
  <c r="H407" i="9"/>
  <c r="F415" i="9"/>
  <c r="E415" i="9"/>
  <c r="H415" i="9"/>
  <c r="G415" i="9"/>
  <c r="F423" i="9"/>
  <c r="E423" i="9"/>
  <c r="G423" i="9"/>
  <c r="H423" i="9"/>
  <c r="F431" i="9"/>
  <c r="E431" i="9"/>
  <c r="G431" i="9"/>
  <c r="H431" i="9"/>
  <c r="F439" i="9"/>
  <c r="E439" i="9"/>
  <c r="G439" i="9"/>
  <c r="H439" i="9"/>
  <c r="F447" i="9"/>
  <c r="E447" i="9"/>
  <c r="H447" i="9"/>
  <c r="F455" i="9"/>
  <c r="E455" i="9"/>
  <c r="G455" i="9"/>
  <c r="H455" i="9"/>
  <c r="F463" i="9"/>
  <c r="E463" i="9"/>
  <c r="H463" i="9"/>
  <c r="G463" i="9"/>
  <c r="F471" i="9"/>
  <c r="E471" i="9"/>
  <c r="H471" i="9"/>
  <c r="G471" i="9"/>
  <c r="F479" i="9"/>
  <c r="E479" i="9"/>
  <c r="H479" i="9"/>
  <c r="G479" i="9"/>
  <c r="F487" i="9"/>
  <c r="E487" i="9"/>
  <c r="H487" i="9"/>
  <c r="G487" i="9"/>
  <c r="F495" i="9"/>
  <c r="E495" i="9"/>
  <c r="H495" i="9"/>
  <c r="G495" i="9"/>
  <c r="F503" i="9"/>
  <c r="E503" i="9"/>
  <c r="H503" i="9"/>
  <c r="G503" i="9"/>
  <c r="F511" i="9"/>
  <c r="E511" i="9"/>
  <c r="H511" i="9"/>
  <c r="G511" i="9"/>
  <c r="H359" i="9"/>
  <c r="G447" i="9"/>
  <c r="E288" i="9"/>
  <c r="H288" i="9"/>
  <c r="H296" i="9"/>
  <c r="G296" i="9"/>
  <c r="E304" i="9"/>
  <c r="H304" i="9"/>
  <c r="G304" i="9"/>
  <c r="H312" i="9"/>
  <c r="G312" i="9"/>
  <c r="F312" i="9"/>
  <c r="H328" i="9"/>
  <c r="G328" i="9"/>
  <c r="E336" i="9"/>
  <c r="H336" i="9"/>
  <c r="G336" i="9"/>
  <c r="H344" i="9"/>
  <c r="G344" i="9"/>
  <c r="F344" i="9"/>
  <c r="E344" i="9"/>
  <c r="H352" i="9"/>
  <c r="F352" i="9"/>
  <c r="G352" i="9"/>
  <c r="E352" i="9"/>
  <c r="H360" i="9"/>
  <c r="F360" i="9"/>
  <c r="G360" i="9"/>
  <c r="E360" i="9"/>
  <c r="H368" i="9"/>
  <c r="F368" i="9"/>
  <c r="E368" i="9"/>
  <c r="H376" i="9"/>
  <c r="F376" i="9"/>
  <c r="G376" i="9"/>
  <c r="E376" i="9"/>
  <c r="H384" i="9"/>
  <c r="G384" i="9"/>
  <c r="F384" i="9"/>
  <c r="E384" i="9"/>
  <c r="H392" i="9"/>
  <c r="G392" i="9"/>
  <c r="F392" i="9"/>
  <c r="E392" i="9"/>
  <c r="H400" i="9"/>
  <c r="G400" i="9"/>
  <c r="F400" i="9"/>
  <c r="H408" i="9"/>
  <c r="G408" i="9"/>
  <c r="F408" i="9"/>
  <c r="E408" i="9"/>
  <c r="H416" i="9"/>
  <c r="G416" i="9"/>
  <c r="F416" i="9"/>
  <c r="E416" i="9"/>
  <c r="H424" i="9"/>
  <c r="E424" i="9"/>
  <c r="G424" i="9"/>
  <c r="H432" i="9"/>
  <c r="G432" i="9"/>
  <c r="F432" i="9"/>
  <c r="E432" i="9"/>
  <c r="F320" i="9"/>
  <c r="E343" i="9"/>
  <c r="F406" i="9"/>
  <c r="H453" i="9"/>
  <c r="G345" i="9"/>
  <c r="E345" i="9"/>
  <c r="E353" i="9"/>
  <c r="F353" i="9"/>
  <c r="G353" i="9"/>
  <c r="E361" i="9"/>
  <c r="H361" i="9"/>
  <c r="G361" i="9"/>
  <c r="F361" i="9"/>
  <c r="E369" i="9"/>
  <c r="H369" i="9"/>
  <c r="G369" i="9"/>
  <c r="F369" i="9"/>
  <c r="E377" i="9"/>
  <c r="G377" i="9"/>
  <c r="F377" i="9"/>
  <c r="H377" i="9"/>
  <c r="F385" i="9"/>
  <c r="E385" i="9"/>
  <c r="H385" i="9"/>
  <c r="G385" i="9"/>
  <c r="F393" i="9"/>
  <c r="E393" i="9"/>
  <c r="H393" i="9"/>
  <c r="G393" i="9"/>
  <c r="F401" i="9"/>
  <c r="E401" i="9"/>
  <c r="H401" i="9"/>
  <c r="G401" i="9"/>
  <c r="F409" i="9"/>
  <c r="E409" i="9"/>
  <c r="G409" i="9"/>
  <c r="H409" i="9"/>
  <c r="F417" i="9"/>
  <c r="E417" i="9"/>
  <c r="H417" i="9"/>
  <c r="G417" i="9"/>
  <c r="F425" i="9"/>
  <c r="E425" i="9"/>
  <c r="H425" i="9"/>
  <c r="G425" i="9"/>
  <c r="F433" i="9"/>
  <c r="E433" i="9"/>
  <c r="H433" i="9"/>
  <c r="G433" i="9"/>
  <c r="F441" i="9"/>
  <c r="E441" i="9"/>
  <c r="H441" i="9"/>
  <c r="G441" i="9"/>
  <c r="F449" i="9"/>
  <c r="E449" i="9"/>
  <c r="H449" i="9"/>
  <c r="G449" i="9"/>
  <c r="F457" i="9"/>
  <c r="E457" i="9"/>
  <c r="G457" i="9"/>
  <c r="H457" i="9"/>
  <c r="F465" i="9"/>
  <c r="E465" i="9"/>
  <c r="H465" i="9"/>
  <c r="G465" i="9"/>
  <c r="F473" i="9"/>
  <c r="E473" i="9"/>
  <c r="H473" i="9"/>
  <c r="G473" i="9"/>
  <c r="F481" i="9"/>
  <c r="E481" i="9"/>
  <c r="H481" i="9"/>
  <c r="G481" i="9"/>
  <c r="F489" i="9"/>
  <c r="E489" i="9"/>
  <c r="H489" i="9"/>
  <c r="F497" i="9"/>
  <c r="E497" i="9"/>
  <c r="H497" i="9"/>
  <c r="G497" i="9"/>
  <c r="F505" i="9"/>
  <c r="E505" i="9"/>
  <c r="H505" i="9"/>
  <c r="G505" i="9"/>
  <c r="F513" i="9"/>
  <c r="E513" i="9"/>
  <c r="H513" i="9"/>
  <c r="G513" i="9"/>
  <c r="G320" i="9"/>
  <c r="F343" i="9"/>
  <c r="G368" i="9"/>
  <c r="F338" i="9"/>
  <c r="E338" i="9"/>
  <c r="H354" i="9"/>
  <c r="G354" i="9"/>
  <c r="H362" i="9"/>
  <c r="E362" i="9"/>
  <c r="G362" i="9"/>
  <c r="F362" i="9"/>
  <c r="H370" i="9"/>
  <c r="G370" i="9"/>
  <c r="F370" i="9"/>
  <c r="E370" i="9"/>
  <c r="H378" i="9"/>
  <c r="G378" i="9"/>
  <c r="F378" i="9"/>
  <c r="H386" i="9"/>
  <c r="G386" i="9"/>
  <c r="F386" i="9"/>
  <c r="E386" i="9"/>
  <c r="H394" i="9"/>
  <c r="F394" i="9"/>
  <c r="G394" i="9"/>
  <c r="E394" i="9"/>
  <c r="H402" i="9"/>
  <c r="E402" i="9"/>
  <c r="G402" i="9"/>
  <c r="F402" i="9"/>
  <c r="H410" i="9"/>
  <c r="F410" i="9"/>
  <c r="G410" i="9"/>
  <c r="E410" i="9"/>
  <c r="H418" i="9"/>
  <c r="G418" i="9"/>
  <c r="F418" i="9"/>
  <c r="H426" i="9"/>
  <c r="F426" i="9"/>
  <c r="G426" i="9"/>
  <c r="E426" i="9"/>
  <c r="H434" i="9"/>
  <c r="G434" i="9"/>
  <c r="F434" i="9"/>
  <c r="E434" i="9"/>
  <c r="H442" i="9"/>
  <c r="F442" i="9"/>
  <c r="E442" i="9"/>
  <c r="G442" i="9"/>
  <c r="H450" i="9"/>
  <c r="G450" i="9"/>
  <c r="F450" i="9"/>
  <c r="E450" i="9"/>
  <c r="H458" i="9"/>
  <c r="F458" i="9"/>
  <c r="G458" i="9"/>
  <c r="E458" i="9"/>
  <c r="H466" i="9"/>
  <c r="G466" i="9"/>
  <c r="F466" i="9"/>
  <c r="E466" i="9"/>
  <c r="H474" i="9"/>
  <c r="G474" i="9"/>
  <c r="F474" i="9"/>
  <c r="E474" i="9"/>
  <c r="H482" i="9"/>
  <c r="G482" i="9"/>
  <c r="F482" i="9"/>
  <c r="E482" i="9"/>
  <c r="H490" i="9"/>
  <c r="G490" i="9"/>
  <c r="F490" i="9"/>
  <c r="E490" i="9"/>
  <c r="H498" i="9"/>
  <c r="G498" i="9"/>
  <c r="F498" i="9"/>
  <c r="E498" i="9"/>
  <c r="H506" i="9"/>
  <c r="G506" i="9"/>
  <c r="F506" i="9"/>
  <c r="E506" i="9"/>
  <c r="H514" i="9"/>
  <c r="G514" i="9"/>
  <c r="F514" i="9"/>
  <c r="E514" i="9"/>
  <c r="H320" i="9"/>
  <c r="H338" i="9"/>
  <c r="F345" i="9"/>
  <c r="H353" i="9"/>
  <c r="E418" i="9"/>
  <c r="G489" i="9"/>
  <c r="C3" i="9"/>
  <c r="F4" i="9"/>
  <c r="G4" i="9"/>
  <c r="F187" i="9"/>
  <c r="E187" i="9"/>
  <c r="F203" i="9"/>
  <c r="E203" i="9"/>
  <c r="F219" i="9"/>
  <c r="E219" i="9"/>
  <c r="F235" i="9"/>
  <c r="E235" i="9"/>
  <c r="F251" i="9"/>
  <c r="E251" i="9"/>
  <c r="G267" i="9"/>
  <c r="F267" i="9"/>
  <c r="G275" i="9"/>
  <c r="H275" i="9"/>
  <c r="G283" i="9"/>
  <c r="F283" i="9"/>
  <c r="H283" i="9"/>
  <c r="G291" i="9"/>
  <c r="H291" i="9"/>
  <c r="F291" i="9"/>
  <c r="G299" i="9"/>
  <c r="F299" i="9"/>
  <c r="H299" i="9"/>
  <c r="E299" i="9"/>
  <c r="G307" i="9"/>
  <c r="H307" i="9"/>
  <c r="F307" i="9"/>
  <c r="E307" i="9"/>
  <c r="G315" i="9"/>
  <c r="F315" i="9"/>
  <c r="H315" i="9"/>
  <c r="E315" i="9"/>
  <c r="G331" i="9"/>
  <c r="F331" i="9"/>
  <c r="E331" i="9"/>
  <c r="G339" i="9"/>
  <c r="H339" i="9"/>
  <c r="G347" i="9"/>
  <c r="F347" i="9"/>
  <c r="E347" i="9"/>
  <c r="H347" i="9"/>
  <c r="E355" i="9"/>
  <c r="F355" i="9"/>
  <c r="H355" i="9"/>
  <c r="G355" i="9"/>
  <c r="E363" i="9"/>
  <c r="F363" i="9"/>
  <c r="H363" i="9"/>
  <c r="E371" i="9"/>
  <c r="F371" i="9"/>
  <c r="G371" i="9"/>
  <c r="H371" i="9"/>
  <c r="E379" i="9"/>
  <c r="F379" i="9"/>
  <c r="H379" i="9"/>
  <c r="G379" i="9"/>
  <c r="F387" i="9"/>
  <c r="E387" i="9"/>
  <c r="G387" i="9"/>
  <c r="H387" i="9"/>
  <c r="F395" i="9"/>
  <c r="E395" i="9"/>
  <c r="H395" i="9"/>
  <c r="F403" i="9"/>
  <c r="E403" i="9"/>
  <c r="H403" i="9"/>
  <c r="G403" i="9"/>
  <c r="F411" i="9"/>
  <c r="E411" i="9"/>
  <c r="G411" i="9"/>
  <c r="F419" i="9"/>
  <c r="E419" i="9"/>
  <c r="H419" i="9"/>
  <c r="G419" i="9"/>
  <c r="F427" i="9"/>
  <c r="E427" i="9"/>
  <c r="H427" i="9"/>
  <c r="G427" i="9"/>
  <c r="F435" i="9"/>
  <c r="E435" i="9"/>
  <c r="G435" i="9"/>
  <c r="F443" i="9"/>
  <c r="E443" i="9"/>
  <c r="H443" i="9"/>
  <c r="G443" i="9"/>
  <c r="F451" i="9"/>
  <c r="E451" i="9"/>
  <c r="H451" i="9"/>
  <c r="G451" i="9"/>
  <c r="F459" i="9"/>
  <c r="E459" i="9"/>
  <c r="G459" i="9"/>
  <c r="F467" i="9"/>
  <c r="E467" i="9"/>
  <c r="H467" i="9"/>
  <c r="G467" i="9"/>
  <c r="F475" i="9"/>
  <c r="E475" i="9"/>
  <c r="H475" i="9"/>
  <c r="G475" i="9"/>
  <c r="F483" i="9"/>
  <c r="E483" i="9"/>
  <c r="H483" i="9"/>
  <c r="G483" i="9"/>
  <c r="F491" i="9"/>
  <c r="E491" i="9"/>
  <c r="H491" i="9"/>
  <c r="G491" i="9"/>
  <c r="F499" i="9"/>
  <c r="E499" i="9"/>
  <c r="H499" i="9"/>
  <c r="G499" i="9"/>
  <c r="F507" i="9"/>
  <c r="E507" i="9"/>
  <c r="H507" i="9"/>
  <c r="G507" i="9"/>
  <c r="F515" i="9"/>
  <c r="E515" i="9"/>
  <c r="H515" i="9"/>
  <c r="G515" i="9"/>
  <c r="H155" i="9"/>
  <c r="G171" i="9"/>
  <c r="F195" i="9"/>
  <c r="H235" i="9"/>
  <c r="E243" i="9"/>
  <c r="E339" i="9"/>
  <c r="H345" i="9"/>
  <c r="E354" i="9"/>
  <c r="E378" i="9"/>
  <c r="F424" i="9"/>
  <c r="E440" i="9"/>
  <c r="H448" i="9"/>
  <c r="G448" i="9"/>
  <c r="F448" i="9"/>
  <c r="H456" i="9"/>
  <c r="F456" i="9"/>
  <c r="G456" i="9"/>
  <c r="E456" i="9"/>
  <c r="H464" i="9"/>
  <c r="G464" i="9"/>
  <c r="F464" i="9"/>
  <c r="E464" i="9"/>
  <c r="H472" i="9"/>
  <c r="G472" i="9"/>
  <c r="F472" i="9"/>
  <c r="E472" i="9"/>
  <c r="H480" i="9"/>
  <c r="G480" i="9"/>
  <c r="F480" i="9"/>
  <c r="E480" i="9"/>
  <c r="H488" i="9"/>
  <c r="G488" i="9"/>
  <c r="F488" i="9"/>
  <c r="E488" i="9"/>
  <c r="H496" i="9"/>
  <c r="G496" i="9"/>
  <c r="F496" i="9"/>
  <c r="E496" i="9"/>
  <c r="H504" i="9"/>
  <c r="G504" i="9"/>
  <c r="F504" i="9"/>
  <c r="E504" i="9"/>
  <c r="H512" i="9"/>
  <c r="G512" i="9"/>
  <c r="F512" i="9"/>
  <c r="E512" i="9"/>
  <c r="F440" i="9"/>
  <c r="E6" i="9"/>
  <c r="E8" i="9"/>
  <c r="E10" i="9"/>
  <c r="E12" i="9"/>
  <c r="E14" i="9"/>
  <c r="E16" i="9"/>
  <c r="E18" i="9"/>
  <c r="E20" i="9"/>
  <c r="E22" i="9"/>
  <c r="E24" i="9"/>
  <c r="E26" i="9"/>
  <c r="E28" i="9"/>
  <c r="E30" i="9"/>
  <c r="E32" i="9"/>
  <c r="E34" i="9"/>
  <c r="E36" i="9"/>
  <c r="E38" i="9"/>
  <c r="E40" i="9"/>
  <c r="E42" i="9"/>
  <c r="E44" i="9"/>
  <c r="E46" i="9"/>
  <c r="E48" i="9"/>
  <c r="E50" i="9"/>
  <c r="E52" i="9"/>
  <c r="E54" i="9"/>
  <c r="E56" i="9"/>
  <c r="E58" i="9"/>
  <c r="E60" i="9"/>
  <c r="E62" i="9"/>
  <c r="E64" i="9"/>
  <c r="E66" i="9"/>
  <c r="E68" i="9"/>
  <c r="F6" i="9"/>
  <c r="F8" i="9"/>
  <c r="F10" i="9"/>
  <c r="F12" i="9"/>
  <c r="F14" i="9"/>
  <c r="F16" i="9"/>
  <c r="F18" i="9"/>
  <c r="F20" i="9"/>
  <c r="F22" i="9"/>
  <c r="F24" i="9"/>
  <c r="F26" i="9"/>
  <c r="F28" i="9"/>
  <c r="F30" i="9"/>
  <c r="F32" i="9"/>
  <c r="F34" i="9"/>
  <c r="F36" i="9"/>
  <c r="F38" i="9"/>
  <c r="F40" i="9"/>
  <c r="F42" i="9"/>
  <c r="F44" i="9"/>
  <c r="F46" i="9"/>
  <c r="F48" i="9"/>
  <c r="F50" i="9"/>
  <c r="F52" i="9"/>
  <c r="F54" i="9"/>
  <c r="F56" i="9"/>
  <c r="F58" i="9"/>
  <c r="F60" i="9"/>
  <c r="F62" i="9"/>
  <c r="F64" i="9"/>
  <c r="F66" i="9"/>
  <c r="F68" i="9"/>
  <c r="G6" i="9"/>
  <c r="G8" i="9"/>
  <c r="G10" i="9"/>
  <c r="G12" i="9"/>
  <c r="G14" i="9"/>
  <c r="G16" i="9"/>
  <c r="G18" i="9"/>
  <c r="G20" i="9"/>
  <c r="G22" i="9"/>
  <c r="G24" i="9"/>
  <c r="G26" i="9"/>
  <c r="G28" i="9"/>
  <c r="G30" i="9"/>
  <c r="G32" i="9"/>
  <c r="G34" i="9"/>
  <c r="G36" i="9"/>
  <c r="G38" i="9"/>
  <c r="G40" i="9"/>
  <c r="G42" i="9"/>
  <c r="G44" i="9"/>
  <c r="G46" i="9"/>
  <c r="G48" i="9"/>
  <c r="G50" i="9"/>
  <c r="G52" i="9"/>
  <c r="G54" i="9"/>
  <c r="G56" i="9"/>
  <c r="G58" i="9"/>
  <c r="G60" i="9"/>
  <c r="G62" i="9"/>
  <c r="G64" i="9"/>
  <c r="G66" i="9"/>
  <c r="G68" i="9"/>
  <c r="E5" i="9"/>
  <c r="E7" i="9"/>
  <c r="E9" i="9"/>
  <c r="E11" i="9"/>
  <c r="E13" i="9"/>
  <c r="E15" i="9"/>
  <c r="E17" i="9"/>
  <c r="E19" i="9"/>
  <c r="E21" i="9"/>
  <c r="E23" i="9"/>
  <c r="E25" i="9"/>
  <c r="E27" i="9"/>
  <c r="E29" i="9"/>
  <c r="E31" i="9"/>
  <c r="E33" i="9"/>
  <c r="E35" i="9"/>
  <c r="E37" i="9"/>
  <c r="E39" i="9"/>
  <c r="E41" i="9"/>
  <c r="E43" i="9"/>
  <c r="E45" i="9"/>
  <c r="E47" i="9"/>
  <c r="E49" i="9"/>
  <c r="E51" i="9"/>
  <c r="E53" i="9"/>
  <c r="E55" i="9"/>
  <c r="E57" i="9"/>
  <c r="E59" i="9"/>
  <c r="E61" i="9"/>
  <c r="E63" i="9"/>
  <c r="E65" i="9"/>
  <c r="E67" i="9"/>
  <c r="F5" i="9"/>
  <c r="F7" i="9"/>
  <c r="F9" i="9"/>
  <c r="F11" i="9"/>
  <c r="F13" i="9"/>
  <c r="F15" i="9"/>
  <c r="F17" i="9"/>
  <c r="F19" i="9"/>
  <c r="F21" i="9"/>
  <c r="F23" i="9"/>
  <c r="F25" i="9"/>
  <c r="F27" i="9"/>
  <c r="F29" i="9"/>
  <c r="F31" i="9"/>
  <c r="F33" i="9"/>
  <c r="F35" i="9"/>
  <c r="F37" i="9"/>
  <c r="F39" i="9"/>
  <c r="F41" i="9"/>
  <c r="F43" i="9"/>
  <c r="F45" i="9"/>
  <c r="F47" i="9"/>
  <c r="F49" i="9"/>
  <c r="F51" i="9"/>
  <c r="F53" i="9"/>
  <c r="F55" i="9"/>
  <c r="F57" i="9"/>
  <c r="F59" i="9"/>
  <c r="F61" i="9"/>
  <c r="F63" i="9"/>
  <c r="F65" i="9"/>
  <c r="F67" i="9"/>
  <c r="G5" i="9"/>
  <c r="G7" i="9"/>
  <c r="G9" i="9"/>
  <c r="G11" i="9"/>
  <c r="G13" i="9"/>
  <c r="G15" i="9"/>
  <c r="G17" i="9"/>
  <c r="G19" i="9"/>
  <c r="G21" i="9"/>
  <c r="G23" i="9"/>
  <c r="G25" i="9"/>
  <c r="G27" i="9"/>
  <c r="G29" i="9"/>
  <c r="G31" i="9"/>
  <c r="G33" i="9"/>
  <c r="G35" i="9"/>
  <c r="G37" i="9"/>
  <c r="G39" i="9"/>
  <c r="G41" i="9"/>
  <c r="G43" i="9"/>
  <c r="G45" i="9"/>
  <c r="G47" i="9"/>
  <c r="G49" i="9"/>
  <c r="G51" i="9"/>
  <c r="G53" i="9"/>
  <c r="G55" i="9"/>
  <c r="G57" i="9"/>
  <c r="G59" i="9"/>
  <c r="G61" i="9"/>
  <c r="G63" i="9"/>
  <c r="G65" i="9"/>
  <c r="G67" i="9"/>
  <c r="L5" i="8"/>
  <c r="L4" i="8"/>
  <c r="C24" i="8"/>
  <c r="K7" i="8" s="1"/>
  <c r="L8" i="8"/>
  <c r="C21" i="8"/>
  <c r="K6" i="8" s="1"/>
  <c r="L7" i="8"/>
  <c r="L3" i="8"/>
  <c r="C25" i="8"/>
  <c r="K8" i="8" s="1"/>
  <c r="C19" i="8"/>
  <c r="K5" i="8" s="1"/>
  <c r="L2" i="8"/>
  <c r="C30" i="8"/>
  <c r="K9" i="8" s="1"/>
  <c r="C10" i="8"/>
  <c r="K4" i="8" s="1"/>
  <c r="L9" i="8"/>
  <c r="C8" i="8"/>
  <c r="K3" i="8" s="1"/>
  <c r="L6" i="8"/>
  <c r="C7" i="8"/>
  <c r="K2" i="8" s="1"/>
  <c r="D225" i="1"/>
  <c r="M7" i="8" l="1"/>
  <c r="Z33" i="9"/>
  <c r="AA33" i="9" s="1"/>
  <c r="AB33" i="9" s="1"/>
  <c r="AC33" i="9" s="1"/>
  <c r="AD33" i="9" s="1"/>
  <c r="L53" i="9"/>
  <c r="L54" i="9"/>
  <c r="X46" i="9"/>
  <c r="AH46" i="9" s="1"/>
  <c r="AR46" i="9" s="1"/>
  <c r="Z43" i="9"/>
  <c r="AJ43" i="9" s="1"/>
  <c r="AT43" i="9" s="1"/>
  <c r="N51" i="9"/>
  <c r="Z51" i="9" s="1"/>
  <c r="AJ51" i="9" s="1"/>
  <c r="AT51" i="9" s="1"/>
  <c r="O51" i="9"/>
  <c r="AA51" i="9" s="1"/>
  <c r="AK51" i="9" s="1"/>
  <c r="AU51" i="9" s="1"/>
  <c r="AA43" i="9"/>
  <c r="AK43" i="9" s="1"/>
  <c r="AU43" i="9" s="1"/>
  <c r="AE43" i="9"/>
  <c r="AO43" i="9" s="1"/>
  <c r="AY43" i="9" s="1"/>
  <c r="S51" i="9"/>
  <c r="AE51" i="9" s="1"/>
  <c r="AO51" i="9" s="1"/>
  <c r="AY51" i="9" s="1"/>
  <c r="M53" i="9"/>
  <c r="X53" i="9"/>
  <c r="R53" i="9"/>
  <c r="P51" i="9"/>
  <c r="AB51" i="9" s="1"/>
  <c r="AL51" i="9" s="1"/>
  <c r="AV51" i="9" s="1"/>
  <c r="AB43" i="9"/>
  <c r="AL43" i="9" s="1"/>
  <c r="AV43" i="9" s="1"/>
  <c r="Q51" i="9"/>
  <c r="AC51" i="9" s="1"/>
  <c r="AM51" i="9" s="1"/>
  <c r="AW51" i="9" s="1"/>
  <c r="X44" i="9"/>
  <c r="L52" i="9"/>
  <c r="M52" i="9" s="1"/>
  <c r="Y43" i="9"/>
  <c r="AI43" i="9" s="1"/>
  <c r="AS43" i="9" s="1"/>
  <c r="J48" i="9"/>
  <c r="K55" i="9"/>
  <c r="K47" i="9"/>
  <c r="L47" i="9" s="1"/>
  <c r="M8" i="8"/>
  <c r="M2" i="8"/>
  <c r="M4" i="8"/>
  <c r="M5" i="8"/>
  <c r="M9" i="8"/>
  <c r="M6" i="8"/>
  <c r="M3" i="8"/>
  <c r="AI34" i="9"/>
  <c r="Y35" i="9"/>
  <c r="AR36" i="9"/>
  <c r="AS34" i="9"/>
  <c r="H3" i="9"/>
  <c r="E3" i="9"/>
  <c r="F3" i="9"/>
  <c r="G3" i="9"/>
  <c r="Q53" i="9" l="1"/>
  <c r="Z34" i="9"/>
  <c r="AA34" i="9" s="1"/>
  <c r="AB34" i="9" s="1"/>
  <c r="AC34" i="9" s="1"/>
  <c r="AD34" i="9" s="1"/>
  <c r="P53" i="9"/>
  <c r="O53" i="9"/>
  <c r="N53" i="9"/>
  <c r="L55" i="9"/>
  <c r="X47" i="9"/>
  <c r="AH47" i="9" s="1"/>
  <c r="AR47" i="9" s="1"/>
  <c r="AH44" i="9"/>
  <c r="AR44" i="9" s="1"/>
  <c r="AH53" i="9"/>
  <c r="AR53" i="9" s="1"/>
  <c r="P52" i="9"/>
  <c r="Q52" i="9"/>
  <c r="R52" i="9"/>
  <c r="S52" i="9"/>
  <c r="N52" i="9"/>
  <c r="O52" i="9"/>
  <c r="X52" i="9"/>
  <c r="S53" i="9"/>
  <c r="X54" i="9"/>
  <c r="AH54" i="9" s="1"/>
  <c r="M54" i="9"/>
  <c r="N54" i="9"/>
  <c r="O54" i="9"/>
  <c r="P54" i="9"/>
  <c r="Q54" i="9"/>
  <c r="R54" i="9"/>
  <c r="S54" i="9"/>
  <c r="K48" i="9"/>
  <c r="L48" i="9" s="1"/>
  <c r="K56" i="9"/>
  <c r="Y36" i="9"/>
  <c r="AJ34" i="9"/>
  <c r="AK34" i="9" s="1"/>
  <c r="AL34" i="9" s="1"/>
  <c r="AM34" i="9" s="1"/>
  <c r="AN34" i="9" s="1"/>
  <c r="AI35" i="9"/>
  <c r="AT34" i="9"/>
  <c r="AU34" i="9" s="1"/>
  <c r="AV34" i="9" s="1"/>
  <c r="AW34" i="9" s="1"/>
  <c r="AX34" i="9" s="1"/>
  <c r="AS35" i="9"/>
  <c r="AS36" i="9" s="1"/>
  <c r="I3" i="9"/>
  <c r="G2" i="9" s="1"/>
  <c r="Z35" i="9" l="1"/>
  <c r="AA35" i="9" s="1"/>
  <c r="AB35" i="9" s="1"/>
  <c r="AC35" i="9" s="1"/>
  <c r="AD35" i="9" s="1"/>
  <c r="AH52" i="9"/>
  <c r="AI52" i="9" s="1"/>
  <c r="AJ52" i="9" s="1"/>
  <c r="AK52" i="9" s="1"/>
  <c r="AL52" i="9" s="1"/>
  <c r="AM52" i="9" s="1"/>
  <c r="AN52" i="9" s="1"/>
  <c r="AO52" i="9" s="1"/>
  <c r="Y52" i="9"/>
  <c r="M55" i="9"/>
  <c r="N55" i="9"/>
  <c r="O55" i="9"/>
  <c r="P55" i="9"/>
  <c r="X55" i="9"/>
  <c r="AH55" i="9" s="1"/>
  <c r="Q55" i="9"/>
  <c r="R55" i="9"/>
  <c r="S55" i="9"/>
  <c r="L56" i="9"/>
  <c r="X48" i="9"/>
  <c r="AH48" i="9" s="1"/>
  <c r="AR48" i="9" s="1"/>
  <c r="AR54" i="9"/>
  <c r="Y37" i="9"/>
  <c r="AJ35" i="9"/>
  <c r="AK35" i="9" s="1"/>
  <c r="AL35" i="9" s="1"/>
  <c r="AM35" i="9" s="1"/>
  <c r="AN35" i="9" s="1"/>
  <c r="AI36" i="9"/>
  <c r="AT35" i="9"/>
  <c r="AU35" i="9" s="1"/>
  <c r="AV35" i="9" s="1"/>
  <c r="AW35" i="9" s="1"/>
  <c r="AX35" i="9" s="1"/>
  <c r="AS37" i="9"/>
  <c r="H2" i="9"/>
  <c r="E2" i="9"/>
  <c r="F2" i="9"/>
  <c r="B1" i="9"/>
  <c r="Z36" i="9" l="1"/>
  <c r="AA36" i="9" s="1"/>
  <c r="AB36" i="9" s="1"/>
  <c r="AC36" i="9" s="1"/>
  <c r="AD36" i="9" s="1"/>
  <c r="CR2" i="9"/>
  <c r="Z37" i="9"/>
  <c r="AI53" i="9"/>
  <c r="AR55" i="9"/>
  <c r="N56" i="9"/>
  <c r="O56" i="9"/>
  <c r="P56" i="9"/>
  <c r="Q56" i="9"/>
  <c r="R56" i="9"/>
  <c r="S56" i="9"/>
  <c r="M56" i="9"/>
  <c r="X56" i="9"/>
  <c r="AH56" i="9" s="1"/>
  <c r="Z52" i="9"/>
  <c r="AA52" i="9" s="1"/>
  <c r="AB52" i="9" s="1"/>
  <c r="AC52" i="9" s="1"/>
  <c r="AD52" i="9" s="1"/>
  <c r="AE52" i="9" s="1"/>
  <c r="Y53" i="9"/>
  <c r="AR52" i="9"/>
  <c r="AJ36" i="9"/>
  <c r="AK36" i="9" s="1"/>
  <c r="AL36" i="9" s="1"/>
  <c r="AM36" i="9" s="1"/>
  <c r="AN36" i="9" s="1"/>
  <c r="AI37" i="9"/>
  <c r="AT36" i="9"/>
  <c r="AU36" i="9" s="1"/>
  <c r="AV36" i="9" s="1"/>
  <c r="AW36" i="9" s="1"/>
  <c r="AX36" i="9" s="1"/>
  <c r="GE30" i="9"/>
  <c r="GE22" i="9"/>
  <c r="GE14" i="9"/>
  <c r="GE6" i="9"/>
  <c r="GE33" i="9"/>
  <c r="GE24" i="9"/>
  <c r="GE15" i="9"/>
  <c r="GE5" i="9"/>
  <c r="GD26" i="9"/>
  <c r="GC26" i="9" s="1"/>
  <c r="GD18" i="9"/>
  <c r="GC18" i="9" s="1"/>
  <c r="GD10" i="9"/>
  <c r="GC10" i="9" s="1"/>
  <c r="GE29" i="9"/>
  <c r="GE20" i="9"/>
  <c r="GE11" i="9"/>
  <c r="GE25" i="9"/>
  <c r="GE12" i="9"/>
  <c r="GD31" i="9"/>
  <c r="GC31" i="9" s="1"/>
  <c r="GD22" i="9"/>
  <c r="GC22" i="9" s="1"/>
  <c r="GD13" i="9"/>
  <c r="GC13" i="9" s="1"/>
  <c r="GD4" i="9"/>
  <c r="GC4" i="9" s="1"/>
  <c r="GE23" i="9"/>
  <c r="GE10" i="9"/>
  <c r="GD30" i="9"/>
  <c r="GC30" i="9" s="1"/>
  <c r="GD21" i="9"/>
  <c r="GC21" i="9" s="1"/>
  <c r="GD12" i="9"/>
  <c r="GC12" i="9" s="1"/>
  <c r="GE34" i="9"/>
  <c r="GE21" i="9"/>
  <c r="GE9" i="9"/>
  <c r="GD29" i="9"/>
  <c r="GC29" i="9" s="1"/>
  <c r="GD20" i="9"/>
  <c r="GC20" i="9" s="1"/>
  <c r="GD11" i="9"/>
  <c r="GC11" i="9" s="1"/>
  <c r="GE32" i="9"/>
  <c r="GE19" i="9"/>
  <c r="GE8" i="9"/>
  <c r="GD34" i="9"/>
  <c r="GC34" i="9" s="1"/>
  <c r="GD28" i="9"/>
  <c r="GC28" i="9" s="1"/>
  <c r="GD19" i="9"/>
  <c r="GC19" i="9" s="1"/>
  <c r="GD9" i="9"/>
  <c r="GC9" i="9" s="1"/>
  <c r="GE31" i="9"/>
  <c r="GE18" i="9"/>
  <c r="GE7" i="9"/>
  <c r="GD27" i="9"/>
  <c r="GC27" i="9" s="1"/>
  <c r="GD17" i="9"/>
  <c r="GC17" i="9" s="1"/>
  <c r="GD8" i="9"/>
  <c r="GC8" i="9" s="1"/>
  <c r="GE28" i="9"/>
  <c r="GE17" i="9"/>
  <c r="GE4" i="9"/>
  <c r="GD33" i="9"/>
  <c r="GC33" i="9" s="1"/>
  <c r="GD25" i="9"/>
  <c r="GC25" i="9" s="1"/>
  <c r="GD16" i="9"/>
  <c r="GC16" i="9" s="1"/>
  <c r="GD7" i="9"/>
  <c r="GC7" i="9" s="1"/>
  <c r="GE27" i="9"/>
  <c r="GE16" i="9"/>
  <c r="GD32" i="9"/>
  <c r="GC32" i="9" s="1"/>
  <c r="GD24" i="9"/>
  <c r="GC24" i="9" s="1"/>
  <c r="GD15" i="9"/>
  <c r="GC15" i="9" s="1"/>
  <c r="GD6" i="9"/>
  <c r="GC6" i="9" s="1"/>
  <c r="GD23" i="9"/>
  <c r="GC23" i="9" s="1"/>
  <c r="GT2" i="9"/>
  <c r="EY29" i="9"/>
  <c r="EX29" i="9" s="1"/>
  <c r="EY21" i="9"/>
  <c r="EX21" i="9" s="1"/>
  <c r="EY13" i="9"/>
  <c r="EX13" i="9" s="1"/>
  <c r="EY5" i="9"/>
  <c r="EX5" i="9" s="1"/>
  <c r="CM34" i="9"/>
  <c r="CL34" i="9" s="1"/>
  <c r="CM26" i="9"/>
  <c r="CL26" i="9" s="1"/>
  <c r="CM18" i="9"/>
  <c r="CL18" i="9" s="1"/>
  <c r="CM10" i="9"/>
  <c r="CL10" i="9" s="1"/>
  <c r="GD14" i="9"/>
  <c r="GC14" i="9" s="1"/>
  <c r="GO2" i="9"/>
  <c r="EY28" i="9"/>
  <c r="EX28" i="9" s="1"/>
  <c r="EY20" i="9"/>
  <c r="EX20" i="9" s="1"/>
  <c r="EY12" i="9"/>
  <c r="EX12" i="9" s="1"/>
  <c r="EY4" i="9"/>
  <c r="EX4" i="9" s="1"/>
  <c r="CM33" i="9"/>
  <c r="CL33" i="9" s="1"/>
  <c r="CM25" i="9"/>
  <c r="CL25" i="9" s="1"/>
  <c r="CM17" i="9"/>
  <c r="CL17" i="9" s="1"/>
  <c r="CM9" i="9"/>
  <c r="CL9" i="9" s="1"/>
  <c r="GD5" i="9"/>
  <c r="GC5" i="9" s="1"/>
  <c r="GG2" i="9"/>
  <c r="EY27" i="9"/>
  <c r="EX27" i="9" s="1"/>
  <c r="EY19" i="9"/>
  <c r="EX19" i="9" s="1"/>
  <c r="EY11" i="9"/>
  <c r="EX11" i="9" s="1"/>
  <c r="CM32" i="9"/>
  <c r="CL32" i="9" s="1"/>
  <c r="CM24" i="9"/>
  <c r="CL24" i="9" s="1"/>
  <c r="CM16" i="9"/>
  <c r="CL16" i="9" s="1"/>
  <c r="CM8" i="9"/>
  <c r="CL8" i="9" s="1"/>
  <c r="EY34" i="9"/>
  <c r="EX34" i="9" s="1"/>
  <c r="EY26" i="9"/>
  <c r="EX26" i="9" s="1"/>
  <c r="EY18" i="9"/>
  <c r="EX18" i="9" s="1"/>
  <c r="EY10" i="9"/>
  <c r="EX10" i="9" s="1"/>
  <c r="DL2" i="9"/>
  <c r="CM31" i="9"/>
  <c r="CL31" i="9" s="1"/>
  <c r="CM23" i="9"/>
  <c r="CL23" i="9" s="1"/>
  <c r="CM15" i="9"/>
  <c r="CL15" i="9" s="1"/>
  <c r="CM7" i="9"/>
  <c r="CL7" i="9" s="1"/>
  <c r="GE26" i="9"/>
  <c r="EY33" i="9"/>
  <c r="EX33" i="9" s="1"/>
  <c r="EY25" i="9"/>
  <c r="EX25" i="9" s="1"/>
  <c r="EY17" i="9"/>
  <c r="EX17" i="9" s="1"/>
  <c r="EY9" i="9"/>
  <c r="EX9" i="9" s="1"/>
  <c r="FV2" i="9"/>
  <c r="DI2" i="9"/>
  <c r="CM30" i="9"/>
  <c r="CL30" i="9" s="1"/>
  <c r="CM22" i="9"/>
  <c r="CL22" i="9" s="1"/>
  <c r="CM14" i="9"/>
  <c r="CL14" i="9" s="1"/>
  <c r="CM6" i="9"/>
  <c r="CL6" i="9" s="1"/>
  <c r="GE13" i="9"/>
  <c r="HB2" i="9"/>
  <c r="EY32" i="9"/>
  <c r="EX32" i="9" s="1"/>
  <c r="EY24" i="9"/>
  <c r="EX24" i="9" s="1"/>
  <c r="EY16" i="9"/>
  <c r="EX16" i="9" s="1"/>
  <c r="EY8" i="9"/>
  <c r="EX8" i="9" s="1"/>
  <c r="FR2" i="9"/>
  <c r="DH2" i="9"/>
  <c r="CM29" i="9"/>
  <c r="CL29" i="9" s="1"/>
  <c r="CM21" i="9"/>
  <c r="CL21" i="9" s="1"/>
  <c r="CM13" i="9"/>
  <c r="CL13" i="9" s="1"/>
  <c r="CM5" i="9"/>
  <c r="CL5" i="9" s="1"/>
  <c r="HA2" i="9"/>
  <c r="EY31" i="9"/>
  <c r="EX31" i="9" s="1"/>
  <c r="EY23" i="9"/>
  <c r="EX23" i="9" s="1"/>
  <c r="EY15" i="9"/>
  <c r="EX15" i="9" s="1"/>
  <c r="EY7" i="9"/>
  <c r="EX7" i="9" s="1"/>
  <c r="FO2" i="9"/>
  <c r="CM28" i="9"/>
  <c r="CL28" i="9" s="1"/>
  <c r="CM20" i="9"/>
  <c r="CL20" i="9" s="1"/>
  <c r="CM12" i="9"/>
  <c r="CL12" i="9" s="1"/>
  <c r="CM4" i="9"/>
  <c r="CL4" i="9" s="1"/>
  <c r="GW2" i="9"/>
  <c r="EY30" i="9"/>
  <c r="EX30" i="9" s="1"/>
  <c r="EY22" i="9"/>
  <c r="EX22" i="9" s="1"/>
  <c r="EY14" i="9"/>
  <c r="EX14" i="9" s="1"/>
  <c r="EY6" i="9"/>
  <c r="EX6" i="9" s="1"/>
  <c r="CM27" i="9"/>
  <c r="CL27" i="9" s="1"/>
  <c r="CM19" i="9"/>
  <c r="CL19" i="9" s="1"/>
  <c r="CM11" i="9"/>
  <c r="CL11" i="9" s="1"/>
  <c r="DT4" i="9"/>
  <c r="CN2" i="9"/>
  <c r="GJ23" i="9"/>
  <c r="GS9" i="9"/>
  <c r="FH2" i="9"/>
  <c r="FA2" i="9"/>
  <c r="GP10" i="9"/>
  <c r="HA21" i="9"/>
  <c r="GG9" i="9"/>
  <c r="GJ7" i="9"/>
  <c r="GU5" i="9"/>
  <c r="GZ5" i="9"/>
  <c r="HC4" i="9"/>
  <c r="GZ14" i="9"/>
  <c r="GJ17" i="9"/>
  <c r="GU17" i="9"/>
  <c r="GO15" i="9"/>
  <c r="GM19" i="9"/>
  <c r="GH13" i="9"/>
  <c r="GH20" i="9"/>
  <c r="GP33" i="9"/>
  <c r="GP30" i="9"/>
  <c r="GP27" i="9"/>
  <c r="GX17" i="9"/>
  <c r="GX31" i="9"/>
  <c r="GP14" i="9"/>
  <c r="GI2" i="9"/>
  <c r="GI34" i="9"/>
  <c r="GQ31" i="9"/>
  <c r="GQ27" i="9"/>
  <c r="GY30" i="9"/>
  <c r="GY34" i="9"/>
  <c r="GY23" i="9"/>
  <c r="HA10" i="9"/>
  <c r="GG14" i="9"/>
  <c r="GS17" i="9"/>
  <c r="GM24" i="9"/>
  <c r="CU2" i="9"/>
  <c r="GY4" i="9"/>
  <c r="GJ20" i="9"/>
  <c r="GJ27" i="9"/>
  <c r="GR32" i="9"/>
  <c r="GR25" i="9"/>
  <c r="GR34" i="9"/>
  <c r="GZ12" i="9"/>
  <c r="GZ27" i="9"/>
  <c r="HA4" i="9"/>
  <c r="GV7" i="9"/>
  <c r="HB10" i="9"/>
  <c r="GH14" i="9"/>
  <c r="GR18" i="9"/>
  <c r="GU24" i="9"/>
  <c r="HD19" i="9"/>
  <c r="GX7" i="9"/>
  <c r="GF15" i="9"/>
  <c r="GF19" i="9"/>
  <c r="GM15" i="9"/>
  <c r="GM33" i="9"/>
  <c r="GU16" i="9"/>
  <c r="HC34" i="9"/>
  <c r="HC29" i="9"/>
  <c r="GU4" i="9"/>
  <c r="GY7" i="9"/>
  <c r="HA11" i="9"/>
  <c r="GQ15" i="9"/>
  <c r="GI21" i="9"/>
  <c r="GK34" i="9"/>
  <c r="GS32" i="9"/>
  <c r="GS29" i="9"/>
  <c r="HA12" i="9"/>
  <c r="HA29" i="9"/>
  <c r="GL19" i="9"/>
  <c r="GL16" i="9"/>
  <c r="GT23" i="9"/>
  <c r="GT14" i="9"/>
  <c r="FB2" i="9"/>
  <c r="GR21" i="9"/>
  <c r="FF2" i="9"/>
  <c r="FP2" i="9"/>
  <c r="FI2" i="9"/>
  <c r="GX19" i="9"/>
  <c r="GU23" i="9"/>
  <c r="GJ10" i="9"/>
  <c r="GF8" i="9"/>
  <c r="GM6" i="9"/>
  <c r="GR6" i="9"/>
  <c r="HC5" i="9"/>
  <c r="HD5" i="9"/>
  <c r="GK2" i="9"/>
  <c r="GF4" i="9"/>
  <c r="CT2" i="9"/>
  <c r="GS7" i="9"/>
  <c r="GL20" i="9"/>
  <c r="GH9" i="9"/>
  <c r="GH27" i="9"/>
  <c r="GP29" i="9"/>
  <c r="GP24" i="9"/>
  <c r="GP28" i="9"/>
  <c r="GX13" i="9"/>
  <c r="GX18" i="9"/>
  <c r="GI32" i="9"/>
  <c r="GI29" i="9"/>
  <c r="GQ18" i="9"/>
  <c r="GQ28" i="9"/>
  <c r="GY24" i="9"/>
  <c r="GY26" i="9"/>
  <c r="HA5" i="9"/>
  <c r="GK11" i="9"/>
  <c r="GQ14" i="9"/>
  <c r="HD17" i="9"/>
  <c r="GI5" i="9"/>
  <c r="GJ16" i="9"/>
  <c r="GJ21" i="9"/>
  <c r="GR28" i="9"/>
  <c r="GR19" i="9"/>
  <c r="GR31" i="9"/>
  <c r="GZ8" i="9"/>
  <c r="GZ33" i="9"/>
  <c r="GJ5" i="9"/>
  <c r="GN8" i="9"/>
  <c r="GM11" i="9"/>
  <c r="GR14" i="9"/>
  <c r="HC18" i="9"/>
  <c r="GX4" i="9"/>
  <c r="GP20" i="9"/>
  <c r="FJ2" i="9"/>
  <c r="GZ19" i="9"/>
  <c r="FN2" i="9"/>
  <c r="FG2" i="9"/>
  <c r="FX2" i="9"/>
  <c r="FQ2" i="9"/>
  <c r="FC2" i="9"/>
  <c r="HC19" i="9"/>
  <c r="GU13" i="9"/>
  <c r="GM9" i="9"/>
  <c r="GN7" i="9"/>
  <c r="GO7" i="9"/>
  <c r="GU6" i="9"/>
  <c r="GW6" i="9"/>
  <c r="GG5" i="9"/>
  <c r="GQ5" i="9"/>
  <c r="GK13" i="9"/>
  <c r="GL24" i="9"/>
  <c r="GH5" i="9"/>
  <c r="GH28" i="9"/>
  <c r="GP25" i="9"/>
  <c r="GP11" i="9"/>
  <c r="GP22" i="9"/>
  <c r="GX9" i="9"/>
  <c r="GX32" i="9"/>
  <c r="GI25" i="9"/>
  <c r="GI23" i="9"/>
  <c r="GQ12" i="9"/>
  <c r="GQ22" i="9"/>
  <c r="GY17" i="9"/>
  <c r="GY27" i="9"/>
  <c r="GM8" i="9"/>
  <c r="GV11" i="9"/>
  <c r="HA14" i="9"/>
  <c r="GP18" i="9"/>
  <c r="GS6" i="9"/>
  <c r="GH2" i="9"/>
  <c r="GJ12" i="9"/>
  <c r="GJ34" i="9"/>
  <c r="GR24" i="9"/>
  <c r="GR26" i="9"/>
  <c r="GZ2" i="9"/>
  <c r="GZ4" i="9"/>
  <c r="GZ22" i="9"/>
  <c r="GS5" i="9"/>
  <c r="GW8" i="9"/>
  <c r="GW11" i="9"/>
  <c r="HB14" i="9"/>
  <c r="GO19" i="9"/>
  <c r="GS4" i="9"/>
  <c r="GV21" i="9"/>
  <c r="GK12" i="9"/>
  <c r="DA2" i="9"/>
  <c r="CZ2" i="9"/>
  <c r="GL17" i="9"/>
  <c r="FW2" i="9"/>
  <c r="GF20" i="9"/>
  <c r="FY2" i="9"/>
  <c r="FK2" i="9"/>
  <c r="GW18" i="9"/>
  <c r="GW15" i="9"/>
  <c r="GZ10" i="9"/>
  <c r="GG8" i="9"/>
  <c r="GL8" i="9"/>
  <c r="GU7" i="9"/>
  <c r="GW7" i="9"/>
  <c r="HA6" i="9"/>
  <c r="GI6" i="9"/>
  <c r="GS16" i="9"/>
  <c r="GH33" i="9"/>
  <c r="GH31" i="9"/>
  <c r="GH22" i="9"/>
  <c r="GP21" i="9"/>
  <c r="GP34" i="9"/>
  <c r="GP23" i="9"/>
  <c r="GX5" i="9"/>
  <c r="GX34" i="9"/>
  <c r="GI19" i="9"/>
  <c r="GI30" i="9"/>
  <c r="GQ32" i="9"/>
  <c r="GQ29" i="9"/>
  <c r="GY11" i="9"/>
  <c r="GY33" i="9"/>
  <c r="GV8" i="9"/>
  <c r="GF12" i="9"/>
  <c r="GK15" i="9"/>
  <c r="HB18" i="9"/>
  <c r="HB6" i="9"/>
  <c r="GX2" i="9"/>
  <c r="GJ8" i="9"/>
  <c r="GJ29" i="9"/>
  <c r="GR20" i="9"/>
  <c r="GR33" i="9"/>
  <c r="GZ32" i="9"/>
  <c r="GZ31" i="9"/>
  <c r="GZ29" i="9"/>
  <c r="HB5" i="9"/>
  <c r="GF9" i="9"/>
  <c r="GG12" i="9"/>
  <c r="GY15" i="9"/>
  <c r="GO20" i="9"/>
  <c r="DG2" i="9"/>
  <c r="FE2" i="9"/>
  <c r="GT10" i="9"/>
  <c r="GE2" i="9"/>
  <c r="GN15" i="9"/>
  <c r="GG20" i="9"/>
  <c r="FS2" i="9"/>
  <c r="GG4" i="9"/>
  <c r="GG18" i="9"/>
  <c r="GI12" i="9"/>
  <c r="GQ9" i="9"/>
  <c r="GR9" i="9"/>
  <c r="GO8" i="9"/>
  <c r="GU8" i="9"/>
  <c r="HC7" i="9"/>
  <c r="HD7" i="9"/>
  <c r="GR17" i="9"/>
  <c r="GH29" i="9"/>
  <c r="GH18" i="9"/>
  <c r="GH34" i="9"/>
  <c r="GP17" i="9"/>
  <c r="GP31" i="9"/>
  <c r="GX33" i="9"/>
  <c r="GX23" i="9"/>
  <c r="GX26" i="9"/>
  <c r="GI26" i="9"/>
  <c r="GI24" i="9"/>
  <c r="GQ25" i="9"/>
  <c r="GQ23" i="9"/>
  <c r="GY31" i="9"/>
  <c r="GY28" i="9"/>
  <c r="GN9" i="9"/>
  <c r="GP12" i="9"/>
  <c r="GX15" i="9"/>
  <c r="GN19" i="9"/>
  <c r="GK7" i="9"/>
  <c r="GJ2" i="9"/>
  <c r="GJ4" i="9"/>
  <c r="GJ30" i="9"/>
  <c r="GR16" i="9"/>
  <c r="GR27" i="9"/>
  <c r="GZ28" i="9"/>
  <c r="GZ18" i="9"/>
  <c r="GZ23" i="9"/>
  <c r="GK6" i="9"/>
  <c r="GO9" i="9"/>
  <c r="GS12" i="9"/>
  <c r="FD2" i="9"/>
  <c r="FM2" i="9"/>
  <c r="HB9" i="9"/>
  <c r="GM16" i="9"/>
  <c r="GV12" i="9"/>
  <c r="GO16" i="9"/>
  <c r="GI22" i="9"/>
  <c r="GR5" i="9"/>
  <c r="GI4" i="9"/>
  <c r="GY13" i="9"/>
  <c r="HC10" i="9"/>
  <c r="GT12" i="9"/>
  <c r="GV9" i="9"/>
  <c r="GZ9" i="9"/>
  <c r="HD8" i="9"/>
  <c r="GI10" i="9"/>
  <c r="HC17" i="9"/>
  <c r="GH25" i="9"/>
  <c r="GH12" i="9"/>
  <c r="GH23" i="9"/>
  <c r="GP13" i="9"/>
  <c r="GP32" i="9"/>
  <c r="GX29" i="9"/>
  <c r="GX10" i="9"/>
  <c r="GX27" i="9"/>
  <c r="GI33" i="9"/>
  <c r="GI31" i="9"/>
  <c r="GQ26" i="9"/>
  <c r="GQ30" i="9"/>
  <c r="GY32" i="9"/>
  <c r="GY21" i="9"/>
  <c r="GW9" i="9"/>
  <c r="HB12" i="9"/>
  <c r="GH16" i="9"/>
  <c r="GM20" i="9"/>
  <c r="GJ32" i="9"/>
  <c r="GJ26" i="9"/>
  <c r="GJ31" i="9"/>
  <c r="GR12" i="9"/>
  <c r="GR29" i="9"/>
  <c r="GZ24" i="9"/>
  <c r="GZ25" i="9"/>
  <c r="GZ30" i="9"/>
  <c r="GT6" i="9"/>
  <c r="GY9" i="9"/>
  <c r="HC12" i="9"/>
  <c r="FL2" i="9"/>
  <c r="FU2" i="9"/>
  <c r="DC2" i="9"/>
  <c r="HD15" i="9"/>
  <c r="DE2" i="9"/>
  <c r="GQ21" i="9"/>
  <c r="GJ6" i="9"/>
  <c r="GT5" i="9"/>
  <c r="GZ15" i="9"/>
  <c r="GO12" i="9"/>
  <c r="GI14" i="9"/>
  <c r="GJ11" i="9"/>
  <c r="GN11" i="9"/>
  <c r="GO11" i="9"/>
  <c r="GU11" i="9"/>
  <c r="GM18" i="9"/>
  <c r="GH21" i="9"/>
  <c r="GH32" i="9"/>
  <c r="GH30" i="9"/>
  <c r="GP9" i="9"/>
  <c r="GP19" i="9"/>
  <c r="GX25" i="9"/>
  <c r="GX30" i="9"/>
  <c r="GX28" i="9"/>
  <c r="GI27" i="9"/>
  <c r="GQ2" i="9"/>
  <c r="GQ20" i="9"/>
  <c r="GQ24" i="9"/>
  <c r="GY25" i="9"/>
  <c r="GY22" i="9"/>
  <c r="GG10" i="9"/>
  <c r="GL13" i="9"/>
  <c r="GT16" i="9"/>
  <c r="HB20" i="9"/>
  <c r="GJ28" i="9"/>
  <c r="GJ13" i="9"/>
  <c r="GJ25" i="9"/>
  <c r="GR8" i="9"/>
  <c r="GR23" i="9"/>
  <c r="GZ20" i="9"/>
  <c r="GZ34" i="9"/>
  <c r="GH4" i="9"/>
  <c r="HC6" i="9"/>
  <c r="GH10" i="9"/>
  <c r="GM13" i="9"/>
  <c r="GI17" i="9"/>
  <c r="GL22" i="9"/>
  <c r="FT2" i="9"/>
  <c r="DM2" i="9"/>
  <c r="HD12" i="9"/>
  <c r="GH17" i="9"/>
  <c r="GY19" i="9"/>
  <c r="GR2" i="9"/>
  <c r="GW13" i="9"/>
  <c r="GK16" i="9"/>
  <c r="GZ13" i="9"/>
  <c r="GI18" i="9"/>
  <c r="GM17" i="9"/>
  <c r="GU21" i="9"/>
  <c r="GU33" i="9"/>
  <c r="HC15" i="9"/>
  <c r="HD4" i="9"/>
  <c r="GQ8" i="9"/>
  <c r="GQ13" i="9"/>
  <c r="GU18" i="9"/>
  <c r="GK30" i="9"/>
  <c r="GS33" i="9"/>
  <c r="GS24" i="9"/>
  <c r="HA20" i="9"/>
  <c r="GL27" i="9"/>
  <c r="GL29" i="9"/>
  <c r="GT19" i="9"/>
  <c r="GT22" i="9"/>
  <c r="HB27" i="9"/>
  <c r="HB26" i="9"/>
  <c r="HB25" i="9"/>
  <c r="GF26" i="9"/>
  <c r="GF24" i="9"/>
  <c r="GF29" i="9"/>
  <c r="GN10" i="9"/>
  <c r="GN32" i="9"/>
  <c r="GV30" i="9"/>
  <c r="GV28" i="9"/>
  <c r="HD2" i="9"/>
  <c r="HD6" i="9"/>
  <c r="HD25" i="9"/>
  <c r="GY6" i="9"/>
  <c r="GT9" i="9"/>
  <c r="GW12" i="9"/>
  <c r="GP16" i="9"/>
  <c r="GK21" i="9"/>
  <c r="DJ2" i="9"/>
  <c r="DB2" i="9"/>
  <c r="GS2" i="9"/>
  <c r="GG33" i="9"/>
  <c r="GO23" i="9"/>
  <c r="GO18" i="9"/>
  <c r="GO22" i="9"/>
  <c r="GW25" i="9"/>
  <c r="GW28" i="9"/>
  <c r="GZ6" i="9"/>
  <c r="GU9" i="9"/>
  <c r="GX12" i="9"/>
  <c r="GF16" i="9"/>
  <c r="GW19" i="9"/>
  <c r="GK10" i="9"/>
  <c r="GY20" i="9"/>
  <c r="GJ15" i="9"/>
  <c r="GH26" i="9"/>
  <c r="GY29" i="9"/>
  <c r="GP4" i="9"/>
  <c r="GR4" i="9"/>
  <c r="GI16" i="9"/>
  <c r="GX16" i="9"/>
  <c r="GJ14" i="9"/>
  <c r="GT18" i="9"/>
  <c r="GM2" i="9"/>
  <c r="GM31" i="9"/>
  <c r="GU28" i="9"/>
  <c r="HC2" i="9"/>
  <c r="HC30" i="9"/>
  <c r="GM5" i="9"/>
  <c r="HA8" i="9"/>
  <c r="HA13" i="9"/>
  <c r="GH19" i="9"/>
  <c r="GK33" i="9"/>
  <c r="GK31" i="9"/>
  <c r="GS27" i="9"/>
  <c r="GS25" i="9"/>
  <c r="HA33" i="9"/>
  <c r="GL23" i="9"/>
  <c r="GL30" i="9"/>
  <c r="GT15" i="9"/>
  <c r="GT29" i="9"/>
  <c r="HB23" i="9"/>
  <c r="HB13" i="9"/>
  <c r="GK4" i="9"/>
  <c r="GF22" i="9"/>
  <c r="GF31" i="9"/>
  <c r="GN2" i="9"/>
  <c r="GN6" i="9"/>
  <c r="GN33" i="9"/>
  <c r="GV26" i="9"/>
  <c r="GV15" i="9"/>
  <c r="HD34" i="9"/>
  <c r="HD33" i="9"/>
  <c r="HD32" i="9"/>
  <c r="GH7" i="9"/>
  <c r="HC9" i="9"/>
  <c r="GG13" i="9"/>
  <c r="GF7" i="9"/>
  <c r="GN13" i="9"/>
  <c r="GH24" i="9"/>
  <c r="GQ10" i="9"/>
  <c r="GR30" i="9"/>
  <c r="GV16" i="9"/>
  <c r="GS18" i="9"/>
  <c r="GK5" i="9"/>
  <c r="GU14" i="9"/>
  <c r="GS19" i="9"/>
  <c r="GM34" i="9"/>
  <c r="GM32" i="9"/>
  <c r="GU29" i="9"/>
  <c r="HC20" i="9"/>
  <c r="HC24" i="9"/>
  <c r="GV5" i="9"/>
  <c r="GJ9" i="9"/>
  <c r="GL14" i="9"/>
  <c r="GU19" i="9"/>
  <c r="GK27" i="9"/>
  <c r="GK24" i="9"/>
  <c r="GS21" i="9"/>
  <c r="HA25" i="9"/>
  <c r="HA28" i="9"/>
  <c r="GL15" i="9"/>
  <c r="GL25" i="9"/>
  <c r="GT11" i="9"/>
  <c r="GT30" i="9"/>
  <c r="HB19" i="9"/>
  <c r="HB33" i="9"/>
  <c r="GT4" i="9"/>
  <c r="GF18" i="9"/>
  <c r="GF25" i="9"/>
  <c r="GN34" i="9"/>
  <c r="GN29" i="9"/>
  <c r="GN20" i="9"/>
  <c r="GV22" i="9"/>
  <c r="GV29" i="9"/>
  <c r="HD30" i="9"/>
  <c r="HD27" i="9"/>
  <c r="GM4" i="9"/>
  <c r="GQ7" i="9"/>
  <c r="GL10" i="9"/>
  <c r="GL6" i="9"/>
  <c r="GP5" i="9"/>
  <c r="GV13" i="9"/>
  <c r="GZ16" i="9"/>
  <c r="GT17" i="9"/>
  <c r="GQ19" i="9"/>
  <c r="GX8" i="9"/>
  <c r="GP15" i="9"/>
  <c r="GS20" i="9"/>
  <c r="CW2" i="9"/>
  <c r="GM28" i="9"/>
  <c r="GM26" i="9"/>
  <c r="GU30" i="9"/>
  <c r="HC14" i="9"/>
  <c r="HC31" i="9"/>
  <c r="GO6" i="9"/>
  <c r="GU10" i="9"/>
  <c r="GW14" i="9"/>
  <c r="GU20" i="9"/>
  <c r="GK20" i="9"/>
  <c r="GK25" i="9"/>
  <c r="GS15" i="9"/>
  <c r="HA19" i="9"/>
  <c r="HA23" i="9"/>
  <c r="DF2" i="9"/>
  <c r="GL11" i="9"/>
  <c r="GL32" i="9"/>
  <c r="GT7" i="9"/>
  <c r="GT24" i="9"/>
  <c r="HB15" i="9"/>
  <c r="HB21" i="9"/>
  <c r="GP8" i="9"/>
  <c r="GF14" i="9"/>
  <c r="GF32" i="9"/>
  <c r="GN30" i="9"/>
  <c r="GN16" i="9"/>
  <c r="GN27" i="9"/>
  <c r="GV18" i="9"/>
  <c r="GV23" i="9"/>
  <c r="HD26" i="9"/>
  <c r="HD21" i="9"/>
  <c r="GO4" i="9"/>
  <c r="GP26" i="9"/>
  <c r="GI28" i="9"/>
  <c r="GG17" i="9"/>
  <c r="GZ26" i="9"/>
  <c r="HD20" i="9"/>
  <c r="GR22" i="9"/>
  <c r="CX2" i="9"/>
  <c r="GL2" i="9"/>
  <c r="HA15" i="9"/>
  <c r="GG21" i="9"/>
  <c r="GM22" i="9"/>
  <c r="GM27" i="9"/>
  <c r="GU31" i="9"/>
  <c r="HC33" i="9"/>
  <c r="HC25" i="9"/>
  <c r="GX6" i="9"/>
  <c r="GF11" i="9"/>
  <c r="GG15" i="9"/>
  <c r="GU22" i="9"/>
  <c r="GK14" i="9"/>
  <c r="GK32" i="9"/>
  <c r="GS28" i="9"/>
  <c r="HA34" i="9"/>
  <c r="HA30" i="9"/>
  <c r="GL7" i="9"/>
  <c r="GL26" i="9"/>
  <c r="GT34" i="9"/>
  <c r="GT25" i="9"/>
  <c r="HB11" i="9"/>
  <c r="HB28" i="9"/>
  <c r="GY8" i="9"/>
  <c r="GP2" i="9"/>
  <c r="GF10" i="9"/>
  <c r="GF33" i="9"/>
  <c r="GN26" i="9"/>
  <c r="GN23" i="9"/>
  <c r="GN21" i="9"/>
  <c r="GV14" i="9"/>
  <c r="GV17" i="9"/>
  <c r="HD22" i="9"/>
  <c r="HD28" i="9"/>
  <c r="HB4" i="9"/>
  <c r="GX21" i="9"/>
  <c r="GQ34" i="9"/>
  <c r="GJ22" i="9"/>
  <c r="GQ4" i="9"/>
  <c r="GT21" i="9"/>
  <c r="GS23" i="9"/>
  <c r="GZ11" i="9"/>
  <c r="GY16" i="9"/>
  <c r="GZ21" i="9"/>
  <c r="GM29" i="9"/>
  <c r="GU2" i="9"/>
  <c r="GU25" i="9"/>
  <c r="HC27" i="9"/>
  <c r="HC32" i="9"/>
  <c r="GG7" i="9"/>
  <c r="GQ11" i="9"/>
  <c r="HA16" i="9"/>
  <c r="HC23" i="9"/>
  <c r="GK28" i="9"/>
  <c r="GK26" i="9"/>
  <c r="GS30" i="9"/>
  <c r="HA32" i="9"/>
  <c r="HA31" i="9"/>
  <c r="GL34" i="9"/>
  <c r="GL33" i="9"/>
  <c r="GT33" i="9"/>
  <c r="GT32" i="9"/>
  <c r="HB7" i="9"/>
  <c r="HB29" i="9"/>
  <c r="GI9" i="9"/>
  <c r="GF2" i="9"/>
  <c r="GF6" i="9"/>
  <c r="GF27" i="9"/>
  <c r="GN22" i="9"/>
  <c r="GN24" i="9"/>
  <c r="GN28" i="9"/>
  <c r="GV10" i="9"/>
  <c r="GV31" i="9"/>
  <c r="HD18" i="9"/>
  <c r="HD29" i="9"/>
  <c r="EZ2" i="9"/>
  <c r="GG16" i="9"/>
  <c r="GX24" i="9"/>
  <c r="GQ33" i="9"/>
  <c r="GJ24" i="9"/>
  <c r="GM7" i="9"/>
  <c r="GK23" i="9"/>
  <c r="GV24" i="9"/>
  <c r="GU12" i="9"/>
  <c r="GK17" i="9"/>
  <c r="GS22" i="9"/>
  <c r="GM30" i="9"/>
  <c r="GU34" i="9"/>
  <c r="GU32" i="9"/>
  <c r="HC28" i="9"/>
  <c r="HC26" i="9"/>
  <c r="GP7" i="9"/>
  <c r="GL12" i="9"/>
  <c r="GZ17" i="9"/>
  <c r="GK22" i="9"/>
  <c r="GS26" i="9"/>
  <c r="GS34" i="9"/>
  <c r="HA26" i="9"/>
  <c r="HA24" i="9"/>
  <c r="GL21" i="9"/>
  <c r="GT31" i="9"/>
  <c r="GT20" i="9"/>
  <c r="GT26" i="9"/>
  <c r="HB34" i="9"/>
  <c r="HB30" i="9"/>
  <c r="GF34" i="9"/>
  <c r="GF23" i="9"/>
  <c r="GF21" i="9"/>
  <c r="GN18" i="9"/>
  <c r="GN31" i="9"/>
  <c r="GV2" i="9"/>
  <c r="GV6" i="9"/>
  <c r="GV32" i="9"/>
  <c r="HD14" i="9"/>
  <c r="HD16" i="9"/>
  <c r="GY2" i="9"/>
  <c r="GJ18" i="9"/>
  <c r="HA27" i="9"/>
  <c r="GL31" i="9"/>
  <c r="GF17" i="9"/>
  <c r="HD31" i="9"/>
  <c r="GS8" i="9"/>
  <c r="GR13" i="9"/>
  <c r="HA17" i="9"/>
  <c r="GM25" i="9"/>
  <c r="GG30" i="9"/>
  <c r="GG27" i="9"/>
  <c r="GO30" i="9"/>
  <c r="GO27" i="9"/>
  <c r="GW30" i="9"/>
  <c r="GW27" i="9"/>
  <c r="GQ6" i="9"/>
  <c r="HD9" i="9"/>
  <c r="GT13" i="9"/>
  <c r="GQ17" i="9"/>
  <c r="HB22" i="9"/>
  <c r="GS31" i="9"/>
  <c r="GN17" i="9"/>
  <c r="HA9" i="9"/>
  <c r="GW33" i="9"/>
  <c r="GM23" i="9"/>
  <c r="CP2" i="9"/>
  <c r="GL28" i="9"/>
  <c r="GF28" i="9"/>
  <c r="GV4" i="9"/>
  <c r="HB8" i="9"/>
  <c r="HC13" i="9"/>
  <c r="GK18" i="9"/>
  <c r="CO2" i="9"/>
  <c r="GG24" i="9"/>
  <c r="GG28" i="9"/>
  <c r="GO24" i="9"/>
  <c r="GO21" i="9"/>
  <c r="GW24" i="9"/>
  <c r="GW21" i="9"/>
  <c r="GI7" i="9"/>
  <c r="GM10" i="9"/>
  <c r="HD13" i="9"/>
  <c r="HB17" i="9"/>
  <c r="GV25" i="9"/>
  <c r="GF13" i="9"/>
  <c r="GI8" i="9"/>
  <c r="GO26" i="9"/>
  <c r="GI13" i="9"/>
  <c r="GU27" i="9"/>
  <c r="GT27" i="9"/>
  <c r="GN14" i="9"/>
  <c r="GN5" i="9"/>
  <c r="GK9" i="9"/>
  <c r="GM14" i="9"/>
  <c r="GJ19" i="9"/>
  <c r="GG11" i="9"/>
  <c r="GG29" i="9"/>
  <c r="GO34" i="9"/>
  <c r="GO28" i="9"/>
  <c r="GW31" i="9"/>
  <c r="GN4" i="9"/>
  <c r="GR7" i="9"/>
  <c r="GY10" i="9"/>
  <c r="GO14" i="9"/>
  <c r="GL18" i="9"/>
  <c r="GM21" i="9"/>
  <c r="GU26" i="9"/>
  <c r="GT28" i="9"/>
  <c r="GN25" i="9"/>
  <c r="GW5" i="9"/>
  <c r="GW10" i="9"/>
  <c r="GX14" i="9"/>
  <c r="GV19" i="9"/>
  <c r="GG31" i="9"/>
  <c r="GG22" i="9"/>
  <c r="GO31" i="9"/>
  <c r="GO29" i="9"/>
  <c r="GW32" i="9"/>
  <c r="GW4" i="9"/>
  <c r="HA7" i="9"/>
  <c r="GI11" i="9"/>
  <c r="GY14" i="9"/>
  <c r="GY18" i="9"/>
  <c r="CQ2" i="9"/>
  <c r="HD23" i="9"/>
  <c r="GW23" i="9"/>
  <c r="DD2" i="9"/>
  <c r="GJ33" i="9"/>
  <c r="HC22" i="9"/>
  <c r="HB31" i="9"/>
  <c r="GV34" i="9"/>
  <c r="GG6" i="9"/>
  <c r="GH11" i="9"/>
  <c r="GH15" i="9"/>
  <c r="GV20" i="9"/>
  <c r="DK2" i="9"/>
  <c r="GG25" i="9"/>
  <c r="GG34" i="9"/>
  <c r="GO25" i="9"/>
  <c r="GW29" i="9"/>
  <c r="GW34" i="9"/>
  <c r="GF5" i="9"/>
  <c r="GK8" i="9"/>
  <c r="GS11" i="9"/>
  <c r="GI15" i="9"/>
  <c r="GK19" i="9"/>
  <c r="CV2" i="9"/>
  <c r="GX22" i="9"/>
  <c r="HD10" i="9"/>
  <c r="GG26" i="9"/>
  <c r="GL9" i="9"/>
  <c r="GY12" i="9"/>
  <c r="GR10" i="9"/>
  <c r="GO13" i="9"/>
  <c r="GL4" i="9"/>
  <c r="GK29" i="9"/>
  <c r="HB32" i="9"/>
  <c r="GV33" i="9"/>
  <c r="GP6" i="9"/>
  <c r="GR11" i="9"/>
  <c r="GR15" i="9"/>
  <c r="HC21" i="9"/>
  <c r="GS14" i="9"/>
  <c r="CS2" i="9"/>
  <c r="GG32" i="9"/>
  <c r="GG23" i="9"/>
  <c r="GO32" i="9"/>
  <c r="GW22" i="9"/>
  <c r="GW26" i="9"/>
  <c r="GO5" i="9"/>
  <c r="GT8" i="9"/>
  <c r="HD11" i="9"/>
  <c r="GU15" i="9"/>
  <c r="GI20" i="9"/>
  <c r="CY2" i="9"/>
  <c r="HD24" i="9"/>
  <c r="GH6" i="9"/>
  <c r="HA18" i="9"/>
  <c r="GS10" i="9"/>
  <c r="GW17" i="9"/>
  <c r="GX11" i="9"/>
  <c r="GH8" i="9"/>
  <c r="GS13" i="9"/>
  <c r="HB24" i="9"/>
  <c r="GV27" i="9"/>
  <c r="GZ7" i="9"/>
  <c r="HC11" i="9"/>
  <c r="HB16" i="9"/>
  <c r="HA22" i="9"/>
  <c r="GL5" i="9"/>
  <c r="GG19" i="9"/>
  <c r="GO17" i="9"/>
  <c r="GO33" i="9"/>
  <c r="GW16" i="9"/>
  <c r="GW20" i="9"/>
  <c r="GY5" i="9"/>
  <c r="HC8" i="9"/>
  <c r="GN12" i="9"/>
  <c r="GQ16" i="9"/>
  <c r="GX20" i="9"/>
  <c r="GF30" i="9"/>
  <c r="GM12" i="9"/>
  <c r="GO10" i="9"/>
  <c r="HC16" i="9"/>
  <c r="I2" i="9"/>
  <c r="DT29" i="9"/>
  <c r="EZ29" i="9" s="1"/>
  <c r="EB29" i="9"/>
  <c r="EJ29" i="9"/>
  <c r="ER29" i="9"/>
  <c r="DZ30" i="9"/>
  <c r="EH30" i="9"/>
  <c r="EP30" i="9"/>
  <c r="DX31" i="9"/>
  <c r="EF31" i="9"/>
  <c r="EN31" i="9"/>
  <c r="DV32" i="9"/>
  <c r="ED32" i="9"/>
  <c r="EL32" i="9"/>
  <c r="DT33" i="9"/>
  <c r="EB33" i="9"/>
  <c r="EJ33" i="9"/>
  <c r="ER33" i="9"/>
  <c r="DZ34" i="9"/>
  <c r="EH34" i="9"/>
  <c r="EP34" i="9"/>
  <c r="DY28" i="9"/>
  <c r="FE28" i="9" s="1"/>
  <c r="EG28" i="9"/>
  <c r="FM28" i="9" s="1"/>
  <c r="EO28" i="9"/>
  <c r="FU28" i="9" s="1"/>
  <c r="ER27" i="9"/>
  <c r="EJ27" i="9"/>
  <c r="EB27" i="9"/>
  <c r="DT27" i="9"/>
  <c r="EZ27" i="9" s="1"/>
  <c r="EL26" i="9"/>
  <c r="FR26" i="9" s="1"/>
  <c r="ED26" i="9"/>
  <c r="DV26" i="9"/>
  <c r="FB26" i="9" s="1"/>
  <c r="EN25" i="9"/>
  <c r="EF25" i="9"/>
  <c r="FL25" i="9" s="1"/>
  <c r="DX25" i="9"/>
  <c r="EP24" i="9"/>
  <c r="EH24" i="9"/>
  <c r="DZ24" i="9"/>
  <c r="ER23" i="9"/>
  <c r="EJ23" i="9"/>
  <c r="EB23" i="9"/>
  <c r="FH23" i="9" s="1"/>
  <c r="DT23" i="9"/>
  <c r="EZ23" i="9" s="1"/>
  <c r="EL22" i="9"/>
  <c r="ED22" i="9"/>
  <c r="DV22" i="9"/>
  <c r="EN21" i="9"/>
  <c r="EF21" i="9"/>
  <c r="DX21" i="9"/>
  <c r="EP20" i="9"/>
  <c r="EH20" i="9"/>
  <c r="DZ20" i="9"/>
  <c r="ER19" i="9"/>
  <c r="FX19" i="9" s="1"/>
  <c r="EJ19" i="9"/>
  <c r="EB19" i="9"/>
  <c r="DT19" i="9"/>
  <c r="EZ19" i="9" s="1"/>
  <c r="EL18" i="9"/>
  <c r="ED18" i="9"/>
  <c r="DV18" i="9"/>
  <c r="EN17" i="9"/>
  <c r="EF17" i="9"/>
  <c r="FL17" i="9" s="1"/>
  <c r="DX17" i="9"/>
  <c r="EP16" i="9"/>
  <c r="EH16" i="9"/>
  <c r="DZ16" i="9"/>
  <c r="ER15" i="9"/>
  <c r="EJ15" i="9"/>
  <c r="EB15" i="9"/>
  <c r="DT15" i="9"/>
  <c r="EZ15" i="9" s="1"/>
  <c r="EL14" i="9"/>
  <c r="ED14" i="9"/>
  <c r="DV14" i="9"/>
  <c r="EN13" i="9"/>
  <c r="EF13" i="9"/>
  <c r="DX13" i="9"/>
  <c r="EP12" i="9"/>
  <c r="EH12" i="9"/>
  <c r="DZ12" i="9"/>
  <c r="ER11" i="9"/>
  <c r="EJ11" i="9"/>
  <c r="EB11" i="9"/>
  <c r="DT11" i="9"/>
  <c r="EZ11" i="9" s="1"/>
  <c r="EL10" i="9"/>
  <c r="ED10" i="9"/>
  <c r="DV10" i="9"/>
  <c r="FB10" i="9" s="1"/>
  <c r="EN9" i="9"/>
  <c r="EF9" i="9"/>
  <c r="DX9" i="9"/>
  <c r="DU29" i="9"/>
  <c r="FA29" i="9" s="1"/>
  <c r="EC29" i="9"/>
  <c r="EK29" i="9"/>
  <c r="ES29" i="9"/>
  <c r="EA30" i="9"/>
  <c r="EI30" i="9"/>
  <c r="EQ30" i="9"/>
  <c r="DY31" i="9"/>
  <c r="FE31" i="9" s="1"/>
  <c r="EG31" i="9"/>
  <c r="EO31" i="9"/>
  <c r="DW32" i="9"/>
  <c r="EE32" i="9"/>
  <c r="EM32" i="9"/>
  <c r="DU33" i="9"/>
  <c r="EC33" i="9"/>
  <c r="EK33" i="9"/>
  <c r="ES33" i="9"/>
  <c r="EA34" i="9"/>
  <c r="EI34" i="9"/>
  <c r="EQ34" i="9"/>
  <c r="DZ28" i="9"/>
  <c r="EH28" i="9"/>
  <c r="EP28" i="9"/>
  <c r="EQ27" i="9"/>
  <c r="EI27" i="9"/>
  <c r="EA27" i="9"/>
  <c r="ES26" i="9"/>
  <c r="EK26" i="9"/>
  <c r="EC26" i="9"/>
  <c r="DU26" i="9"/>
  <c r="EM25" i="9"/>
  <c r="EE25" i="9"/>
  <c r="DW25" i="9"/>
  <c r="EO24" i="9"/>
  <c r="FU24" i="9" s="1"/>
  <c r="EG24" i="9"/>
  <c r="DY24" i="9"/>
  <c r="EQ23" i="9"/>
  <c r="EI23" i="9"/>
  <c r="EA23" i="9"/>
  <c r="ES22" i="9"/>
  <c r="EK22" i="9"/>
  <c r="EC22" i="9"/>
  <c r="DU22" i="9"/>
  <c r="FA22" i="9" s="1"/>
  <c r="EM21" i="9"/>
  <c r="EE21" i="9"/>
  <c r="DW21" i="9"/>
  <c r="EO20" i="9"/>
  <c r="FU20" i="9" s="1"/>
  <c r="EG20" i="9"/>
  <c r="FM20" i="9" s="1"/>
  <c r="DY20" i="9"/>
  <c r="EQ19" i="9"/>
  <c r="DV29" i="9"/>
  <c r="ED29" i="9"/>
  <c r="EL29" i="9"/>
  <c r="DT30" i="9"/>
  <c r="EZ30" i="9" s="1"/>
  <c r="EB30" i="9"/>
  <c r="EJ30" i="9"/>
  <c r="ER30" i="9"/>
  <c r="DZ31" i="9"/>
  <c r="EH31" i="9"/>
  <c r="EP31" i="9"/>
  <c r="DX32" i="9"/>
  <c r="EF32" i="9"/>
  <c r="EN32" i="9"/>
  <c r="DV33" i="9"/>
  <c r="ED33" i="9"/>
  <c r="EL33" i="9"/>
  <c r="DT34" i="9"/>
  <c r="EZ34" i="9" s="1"/>
  <c r="EB34" i="9"/>
  <c r="EJ34" i="9"/>
  <c r="ER34" i="9"/>
  <c r="EA28" i="9"/>
  <c r="EI28" i="9"/>
  <c r="EQ28" i="9"/>
  <c r="EP27" i="9"/>
  <c r="EH27" i="9"/>
  <c r="DZ27" i="9"/>
  <c r="ER26" i="9"/>
  <c r="EJ26" i="9"/>
  <c r="EB26" i="9"/>
  <c r="DT26" i="9"/>
  <c r="EZ26" i="9" s="1"/>
  <c r="EL25" i="9"/>
  <c r="ED25" i="9"/>
  <c r="DV25" i="9"/>
  <c r="EN24" i="9"/>
  <c r="EF24" i="9"/>
  <c r="DX24" i="9"/>
  <c r="EP23" i="9"/>
  <c r="EH23" i="9"/>
  <c r="DZ23" i="9"/>
  <c r="ER22" i="9"/>
  <c r="EJ22" i="9"/>
  <c r="EB22" i="9"/>
  <c r="DT22" i="9"/>
  <c r="EZ22" i="9" s="1"/>
  <c r="EL21" i="9"/>
  <c r="ED21" i="9"/>
  <c r="DV21" i="9"/>
  <c r="EN20" i="9"/>
  <c r="EF20" i="9"/>
  <c r="DX20" i="9"/>
  <c r="EP19" i="9"/>
  <c r="DW29" i="9"/>
  <c r="EE29" i="9"/>
  <c r="EM29" i="9"/>
  <c r="FS29" i="9" s="1"/>
  <c r="DU30" i="9"/>
  <c r="FA30" i="9" s="1"/>
  <c r="EC30" i="9"/>
  <c r="EK30" i="9"/>
  <c r="ES30" i="9"/>
  <c r="EA31" i="9"/>
  <c r="EI31" i="9"/>
  <c r="EQ31" i="9"/>
  <c r="DY32" i="9"/>
  <c r="FE32" i="9" s="1"/>
  <c r="EG32" i="9"/>
  <c r="EO32" i="9"/>
  <c r="FU32" i="9" s="1"/>
  <c r="DW33" i="9"/>
  <c r="EE33" i="9"/>
  <c r="EM33" i="9"/>
  <c r="DU34" i="9"/>
  <c r="FA34" i="9" s="1"/>
  <c r="EC34" i="9"/>
  <c r="EK34" i="9"/>
  <c r="FQ34" i="9" s="1"/>
  <c r="ES34" i="9"/>
  <c r="EB28" i="9"/>
  <c r="EJ28" i="9"/>
  <c r="ER28" i="9"/>
  <c r="EO27" i="9"/>
  <c r="EG27" i="9"/>
  <c r="FM27" i="9" s="1"/>
  <c r="DY27" i="9"/>
  <c r="FE27" i="9" s="1"/>
  <c r="EQ26" i="9"/>
  <c r="EI26" i="9"/>
  <c r="EA26" i="9"/>
  <c r="ES25" i="9"/>
  <c r="EK25" i="9"/>
  <c r="EC25" i="9"/>
  <c r="DU25" i="9"/>
  <c r="EM24" i="9"/>
  <c r="EE24" i="9"/>
  <c r="DW24" i="9"/>
  <c r="EO23" i="9"/>
  <c r="EG23" i="9"/>
  <c r="DY23" i="9"/>
  <c r="FE23" i="9" s="1"/>
  <c r="EQ22" i="9"/>
  <c r="EI22" i="9"/>
  <c r="EA22" i="9"/>
  <c r="ES21" i="9"/>
  <c r="EK21" i="9"/>
  <c r="EC21" i="9"/>
  <c r="DU21" i="9"/>
  <c r="DX29" i="9"/>
  <c r="EF29" i="9"/>
  <c r="FL29" i="9" s="1"/>
  <c r="EN29" i="9"/>
  <c r="DV30" i="9"/>
  <c r="ED30" i="9"/>
  <c r="EL30" i="9"/>
  <c r="DT31" i="9"/>
  <c r="EZ31" i="9" s="1"/>
  <c r="EB31" i="9"/>
  <c r="EJ31" i="9"/>
  <c r="ER31" i="9"/>
  <c r="DZ32" i="9"/>
  <c r="EH32" i="9"/>
  <c r="EP32" i="9"/>
  <c r="DX33" i="9"/>
  <c r="EF33" i="9"/>
  <c r="EN33" i="9"/>
  <c r="DV34" i="9"/>
  <c r="ED34" i="9"/>
  <c r="EL34" i="9"/>
  <c r="DU28" i="9"/>
  <c r="EC28" i="9"/>
  <c r="FI28" i="9" s="1"/>
  <c r="EK28" i="9"/>
  <c r="ES28" i="9"/>
  <c r="EN27" i="9"/>
  <c r="EF27" i="9"/>
  <c r="FL27" i="9" s="1"/>
  <c r="DX27" i="9"/>
  <c r="EP26" i="9"/>
  <c r="EH26" i="9"/>
  <c r="DZ26" i="9"/>
  <c r="ER25" i="9"/>
  <c r="EJ25" i="9"/>
  <c r="EB25" i="9"/>
  <c r="DT25" i="9"/>
  <c r="EZ25" i="9" s="1"/>
  <c r="EL24" i="9"/>
  <c r="ED24" i="9"/>
  <c r="FJ24" i="9" s="1"/>
  <c r="DV24" i="9"/>
  <c r="EN23" i="9"/>
  <c r="EF23" i="9"/>
  <c r="FL23" i="9" s="1"/>
  <c r="DX23" i="9"/>
  <c r="EP22" i="9"/>
  <c r="EH22" i="9"/>
  <c r="DZ22" i="9"/>
  <c r="ER21" i="9"/>
  <c r="EJ21" i="9"/>
  <c r="EB21" i="9"/>
  <c r="DT21" i="9"/>
  <c r="EL20" i="9"/>
  <c r="ED20" i="9"/>
  <c r="DY29" i="9"/>
  <c r="EG29" i="9"/>
  <c r="EO29" i="9"/>
  <c r="DW30" i="9"/>
  <c r="EE30" i="9"/>
  <c r="EM30" i="9"/>
  <c r="DU31" i="9"/>
  <c r="EC31" i="9"/>
  <c r="EK31" i="9"/>
  <c r="ES31" i="9"/>
  <c r="EA32" i="9"/>
  <c r="EI32" i="9"/>
  <c r="EQ32" i="9"/>
  <c r="DY33" i="9"/>
  <c r="EG33" i="9"/>
  <c r="FM33" i="9" s="1"/>
  <c r="EO33" i="9"/>
  <c r="DW34" i="9"/>
  <c r="EE34" i="9"/>
  <c r="EM34" i="9"/>
  <c r="DV28" i="9"/>
  <c r="ED28" i="9"/>
  <c r="EL28" i="9"/>
  <c r="DT28" i="9"/>
  <c r="EZ28" i="9" s="1"/>
  <c r="EM27" i="9"/>
  <c r="EE27" i="9"/>
  <c r="DW27" i="9"/>
  <c r="EO26" i="9"/>
  <c r="FU26" i="9" s="1"/>
  <c r="EG26" i="9"/>
  <c r="FM26" i="9" s="1"/>
  <c r="DY26" i="9"/>
  <c r="EQ25" i="9"/>
  <c r="EI25" i="9"/>
  <c r="EA25" i="9"/>
  <c r="ES24" i="9"/>
  <c r="EK24" i="9"/>
  <c r="EC24" i="9"/>
  <c r="DU24" i="9"/>
  <c r="FA24" i="9" s="1"/>
  <c r="EM23" i="9"/>
  <c r="EE23" i="9"/>
  <c r="DW23" i="9"/>
  <c r="EO22" i="9"/>
  <c r="FU22" i="9" s="1"/>
  <c r="EG22" i="9"/>
  <c r="DY22" i="9"/>
  <c r="EQ21" i="9"/>
  <c r="EI21" i="9"/>
  <c r="EA21" i="9"/>
  <c r="DZ29" i="9"/>
  <c r="EH29" i="9"/>
  <c r="EP29" i="9"/>
  <c r="DX30" i="9"/>
  <c r="EF30" i="9"/>
  <c r="EN30" i="9"/>
  <c r="DV31" i="9"/>
  <c r="ED31" i="9"/>
  <c r="EL31" i="9"/>
  <c r="DT32" i="9"/>
  <c r="EB32" i="9"/>
  <c r="EJ32" i="9"/>
  <c r="ER32" i="9"/>
  <c r="DZ33" i="9"/>
  <c r="FF33" i="9" s="1"/>
  <c r="EH33" i="9"/>
  <c r="EP33" i="9"/>
  <c r="DX34" i="9"/>
  <c r="EF34" i="9"/>
  <c r="FL34" i="9" s="1"/>
  <c r="EN34" i="9"/>
  <c r="DW28" i="9"/>
  <c r="FC28" i="9" s="1"/>
  <c r="EE28" i="9"/>
  <c r="EM28" i="9"/>
  <c r="EA29" i="9"/>
  <c r="EM31" i="9"/>
  <c r="DY34" i="9"/>
  <c r="EL27" i="9"/>
  <c r="EF26" i="9"/>
  <c r="FL26" i="9" s="1"/>
  <c r="DZ25" i="9"/>
  <c r="DT24" i="9"/>
  <c r="EZ24" i="9" s="1"/>
  <c r="EN22" i="9"/>
  <c r="EH21" i="9"/>
  <c r="EK20" i="9"/>
  <c r="DV20" i="9"/>
  <c r="EK19" i="9"/>
  <c r="EA19" i="9"/>
  <c r="ER18" i="9"/>
  <c r="EI18" i="9"/>
  <c r="DZ18" i="9"/>
  <c r="EQ17" i="9"/>
  <c r="EH17" i="9"/>
  <c r="DY17" i="9"/>
  <c r="EO16" i="9"/>
  <c r="EF16" i="9"/>
  <c r="FL16" i="9" s="1"/>
  <c r="DW16" i="9"/>
  <c r="EN15" i="9"/>
  <c r="EE15" i="9"/>
  <c r="DV15" i="9"/>
  <c r="EM14" i="9"/>
  <c r="EC14" i="9"/>
  <c r="DT14" i="9"/>
  <c r="EZ14" i="9" s="1"/>
  <c r="EK13" i="9"/>
  <c r="EB13" i="9"/>
  <c r="ES12" i="9"/>
  <c r="EJ12" i="9"/>
  <c r="EA12" i="9"/>
  <c r="EQ11" i="9"/>
  <c r="EH11" i="9"/>
  <c r="DY11" i="9"/>
  <c r="EP10" i="9"/>
  <c r="EG10" i="9"/>
  <c r="FM10" i="9" s="1"/>
  <c r="DX10" i="9"/>
  <c r="EO9" i="9"/>
  <c r="EE9" i="9"/>
  <c r="DV9" i="9"/>
  <c r="EN8" i="9"/>
  <c r="EF8" i="9"/>
  <c r="FL8" i="9" s="1"/>
  <c r="DX8" i="9"/>
  <c r="EP7" i="9"/>
  <c r="EH7" i="9"/>
  <c r="DZ7" i="9"/>
  <c r="ER6" i="9"/>
  <c r="EJ6" i="9"/>
  <c r="EB6" i="9"/>
  <c r="DT6" i="9"/>
  <c r="EL5" i="9"/>
  <c r="ED5" i="9"/>
  <c r="DV5" i="9"/>
  <c r="EN4" i="9"/>
  <c r="EF4" i="9"/>
  <c r="DX4" i="9"/>
  <c r="EI29" i="9"/>
  <c r="DU32" i="9"/>
  <c r="EG34" i="9"/>
  <c r="EK27" i="9"/>
  <c r="EE26" i="9"/>
  <c r="DY25" i="9"/>
  <c r="FE25" i="9" s="1"/>
  <c r="ES23" i="9"/>
  <c r="EM22" i="9"/>
  <c r="EG21" i="9"/>
  <c r="FM21" i="9" s="1"/>
  <c r="EJ20" i="9"/>
  <c r="DU20" i="9"/>
  <c r="FA20" i="9" s="1"/>
  <c r="EI19" i="9"/>
  <c r="DZ19" i="9"/>
  <c r="EQ18" i="9"/>
  <c r="EH18" i="9"/>
  <c r="DY18" i="9"/>
  <c r="FE18" i="9" s="1"/>
  <c r="EP17" i="9"/>
  <c r="EG17" i="9"/>
  <c r="DW17" i="9"/>
  <c r="EN16" i="9"/>
  <c r="EE16" i="9"/>
  <c r="DV16" i="9"/>
  <c r="EM15" i="9"/>
  <c r="ED15" i="9"/>
  <c r="DU15" i="9"/>
  <c r="EK14" i="9"/>
  <c r="EB14" i="9"/>
  <c r="ES13" i="9"/>
  <c r="EJ13" i="9"/>
  <c r="EA13" i="9"/>
  <c r="ER12" i="9"/>
  <c r="EI12" i="9"/>
  <c r="DY12" i="9"/>
  <c r="EP11" i="9"/>
  <c r="EG11" i="9"/>
  <c r="FM11" i="9" s="1"/>
  <c r="DX11" i="9"/>
  <c r="EO10" i="9"/>
  <c r="FU10" i="9" s="1"/>
  <c r="EF10" i="9"/>
  <c r="FL10" i="9" s="1"/>
  <c r="DW10" i="9"/>
  <c r="EM9" i="9"/>
  <c r="ED9" i="9"/>
  <c r="DU9" i="9"/>
  <c r="EM8" i="9"/>
  <c r="EE8" i="9"/>
  <c r="DW8" i="9"/>
  <c r="EO7" i="9"/>
  <c r="FU7" i="9" s="1"/>
  <c r="EG7" i="9"/>
  <c r="FM7" i="9" s="1"/>
  <c r="DY7" i="9"/>
  <c r="EQ6" i="9"/>
  <c r="EI6" i="9"/>
  <c r="EA6" i="9"/>
  <c r="ES5" i="9"/>
  <c r="EK5" i="9"/>
  <c r="EC5" i="9"/>
  <c r="DU5" i="9"/>
  <c r="EM4" i="9"/>
  <c r="EE4" i="9"/>
  <c r="DW4" i="9"/>
  <c r="EQ29" i="9"/>
  <c r="EC32" i="9"/>
  <c r="EO34" i="9"/>
  <c r="FU34" i="9" s="1"/>
  <c r="ED27" i="9"/>
  <c r="DX26" i="9"/>
  <c r="ER24" i="9"/>
  <c r="EL23" i="9"/>
  <c r="EF22" i="9"/>
  <c r="DZ21" i="9"/>
  <c r="EI20" i="9"/>
  <c r="DT20" i="9"/>
  <c r="EZ20" i="9" s="1"/>
  <c r="EH19" i="9"/>
  <c r="DY19" i="9"/>
  <c r="FE19" i="9" s="1"/>
  <c r="EP18" i="9"/>
  <c r="EG18" i="9"/>
  <c r="DX18" i="9"/>
  <c r="EO17" i="9"/>
  <c r="EE17" i="9"/>
  <c r="DV17" i="9"/>
  <c r="EM16" i="9"/>
  <c r="ED16" i="9"/>
  <c r="DU16" i="9"/>
  <c r="EL15" i="9"/>
  <c r="EC15" i="9"/>
  <c r="ES14" i="9"/>
  <c r="EJ14" i="9"/>
  <c r="EA14" i="9"/>
  <c r="ER13" i="9"/>
  <c r="EI13" i="9"/>
  <c r="DZ13" i="9"/>
  <c r="EQ12" i="9"/>
  <c r="EG12" i="9"/>
  <c r="FM12" i="9" s="1"/>
  <c r="DX12" i="9"/>
  <c r="EO11" i="9"/>
  <c r="FU11" i="9" s="1"/>
  <c r="EF11" i="9"/>
  <c r="FL11" i="9" s="1"/>
  <c r="DW11" i="9"/>
  <c r="EN10" i="9"/>
  <c r="FT10" i="9" s="1"/>
  <c r="EE10" i="9"/>
  <c r="DU10" i="9"/>
  <c r="FA10" i="9" s="1"/>
  <c r="EL9" i="9"/>
  <c r="FR9" i="9" s="1"/>
  <c r="EC9" i="9"/>
  <c r="DT9" i="9"/>
  <c r="EL8" i="9"/>
  <c r="ED8" i="9"/>
  <c r="DV8" i="9"/>
  <c r="EN7" i="9"/>
  <c r="FT7" i="9" s="1"/>
  <c r="EF7" i="9"/>
  <c r="DX7" i="9"/>
  <c r="EP6" i="9"/>
  <c r="EH6" i="9"/>
  <c r="DZ6" i="9"/>
  <c r="ER5" i="9"/>
  <c r="FX5" i="9" s="1"/>
  <c r="EJ5" i="9"/>
  <c r="EB5" i="9"/>
  <c r="DT5" i="9"/>
  <c r="EZ5" i="9" s="1"/>
  <c r="EL4" i="9"/>
  <c r="ED4" i="9"/>
  <c r="DV4" i="9"/>
  <c r="DY30" i="9"/>
  <c r="EK32" i="9"/>
  <c r="DX28" i="9"/>
  <c r="FD28" i="9" s="1"/>
  <c r="EC27" i="9"/>
  <c r="DW26" i="9"/>
  <c r="EQ24" i="9"/>
  <c r="EK23" i="9"/>
  <c r="EE22" i="9"/>
  <c r="DY21" i="9"/>
  <c r="FE21" i="9" s="1"/>
  <c r="EE20" i="9"/>
  <c r="ES19" i="9"/>
  <c r="EG19" i="9"/>
  <c r="DX19" i="9"/>
  <c r="EO18" i="9"/>
  <c r="EF18" i="9"/>
  <c r="DW18" i="9"/>
  <c r="EM17" i="9"/>
  <c r="ED17" i="9"/>
  <c r="FJ17" i="9" s="1"/>
  <c r="DU17" i="9"/>
  <c r="EL16" i="9"/>
  <c r="EC16" i="9"/>
  <c r="DT16" i="9"/>
  <c r="EZ16" i="9" s="1"/>
  <c r="EK15" i="9"/>
  <c r="EA15" i="9"/>
  <c r="ER14" i="9"/>
  <c r="EI14" i="9"/>
  <c r="DZ14" i="9"/>
  <c r="EQ13" i="9"/>
  <c r="EH13" i="9"/>
  <c r="DY13" i="9"/>
  <c r="EO12" i="9"/>
  <c r="EF12" i="9"/>
  <c r="DW12" i="9"/>
  <c r="EN11" i="9"/>
  <c r="EE11" i="9"/>
  <c r="DV11" i="9"/>
  <c r="EM10" i="9"/>
  <c r="EC10" i="9"/>
  <c r="DT10" i="9"/>
  <c r="EK9" i="9"/>
  <c r="EB9" i="9"/>
  <c r="ES8" i="9"/>
  <c r="EK8" i="9"/>
  <c r="EC8" i="9"/>
  <c r="DU8" i="9"/>
  <c r="FA8" i="9" s="1"/>
  <c r="EM7" i="9"/>
  <c r="EE7" i="9"/>
  <c r="DW7" i="9"/>
  <c r="EO6" i="9"/>
  <c r="FU6" i="9" s="1"/>
  <c r="EG6" i="9"/>
  <c r="DY6" i="9"/>
  <c r="EQ5" i="9"/>
  <c r="EI5" i="9"/>
  <c r="EA5" i="9"/>
  <c r="ES4" i="9"/>
  <c r="EK4" i="9"/>
  <c r="EC4" i="9"/>
  <c r="DU4" i="9"/>
  <c r="FA4" i="9" s="1"/>
  <c r="EG30" i="9"/>
  <c r="ES32" i="9"/>
  <c r="EF28" i="9"/>
  <c r="DV27" i="9"/>
  <c r="EP25" i="9"/>
  <c r="EJ24" i="9"/>
  <c r="ED23" i="9"/>
  <c r="DX22" i="9"/>
  <c r="ES20" i="9"/>
  <c r="EC20" i="9"/>
  <c r="EO19" i="9"/>
  <c r="FU19" i="9" s="1"/>
  <c r="EF19" i="9"/>
  <c r="FL19" i="9" s="1"/>
  <c r="DW19" i="9"/>
  <c r="EN18" i="9"/>
  <c r="EE18" i="9"/>
  <c r="DU18" i="9"/>
  <c r="FA18" i="9" s="1"/>
  <c r="EL17" i="9"/>
  <c r="FR17" i="9" s="1"/>
  <c r="EC17" i="9"/>
  <c r="DT17" i="9"/>
  <c r="EZ17" i="9" s="1"/>
  <c r="EK16" i="9"/>
  <c r="EB16" i="9"/>
  <c r="ES15" i="9"/>
  <c r="FY15" i="9" s="1"/>
  <c r="EI15" i="9"/>
  <c r="DZ15" i="9"/>
  <c r="EQ14" i="9"/>
  <c r="EH14" i="9"/>
  <c r="DY14" i="9"/>
  <c r="EP13" i="9"/>
  <c r="EG13" i="9"/>
  <c r="FM13" i="9" s="1"/>
  <c r="DW13" i="9"/>
  <c r="EN12" i="9"/>
  <c r="EE12" i="9"/>
  <c r="DV12" i="9"/>
  <c r="EM11" i="9"/>
  <c r="ED11" i="9"/>
  <c r="DU11" i="9"/>
  <c r="EK10" i="9"/>
  <c r="EB10" i="9"/>
  <c r="ES9" i="9"/>
  <c r="EJ9" i="9"/>
  <c r="EA9" i="9"/>
  <c r="ER8" i="9"/>
  <c r="EJ8" i="9"/>
  <c r="EB8" i="9"/>
  <c r="DT8" i="9"/>
  <c r="EZ8" i="9" s="1"/>
  <c r="EL7" i="9"/>
  <c r="ED7" i="9"/>
  <c r="DV7" i="9"/>
  <c r="EN6" i="9"/>
  <c r="EF6" i="9"/>
  <c r="DX6" i="9"/>
  <c r="EP5" i="9"/>
  <c r="EH5" i="9"/>
  <c r="DZ5" i="9"/>
  <c r="ER4" i="9"/>
  <c r="EJ4" i="9"/>
  <c r="EB4" i="9"/>
  <c r="EO30" i="9"/>
  <c r="FU30" i="9" s="1"/>
  <c r="EA33" i="9"/>
  <c r="EN28" i="9"/>
  <c r="DU27" i="9"/>
  <c r="FA27" i="9" s="1"/>
  <c r="EO25" i="9"/>
  <c r="EI24" i="9"/>
  <c r="EC23" i="9"/>
  <c r="DW22" i="9"/>
  <c r="ER20" i="9"/>
  <c r="EB20" i="9"/>
  <c r="EN19" i="9"/>
  <c r="EE19" i="9"/>
  <c r="DV19" i="9"/>
  <c r="EM18" i="9"/>
  <c r="EC18" i="9"/>
  <c r="DT18" i="9"/>
  <c r="EZ18" i="9" s="1"/>
  <c r="EK17" i="9"/>
  <c r="EB17" i="9"/>
  <c r="ES16" i="9"/>
  <c r="EJ16" i="9"/>
  <c r="EA16" i="9"/>
  <c r="EQ15" i="9"/>
  <c r="EH15" i="9"/>
  <c r="DY15" i="9"/>
  <c r="FE15" i="9" s="1"/>
  <c r="EP14" i="9"/>
  <c r="EG14" i="9"/>
  <c r="DX14" i="9"/>
  <c r="EO13" i="9"/>
  <c r="EE13" i="9"/>
  <c r="DV13" i="9"/>
  <c r="FB13" i="9" s="1"/>
  <c r="EM12" i="9"/>
  <c r="ED12" i="9"/>
  <c r="DU12" i="9"/>
  <c r="FA12" i="9" s="1"/>
  <c r="EL11" i="9"/>
  <c r="EC11" i="9"/>
  <c r="FI11" i="9" s="1"/>
  <c r="ES10" i="9"/>
  <c r="EJ10" i="9"/>
  <c r="EA10" i="9"/>
  <c r="ER9" i="9"/>
  <c r="EI9" i="9"/>
  <c r="DZ9" i="9"/>
  <c r="EQ8" i="9"/>
  <c r="EI8" i="9"/>
  <c r="EA8" i="9"/>
  <c r="FG8" i="9" s="1"/>
  <c r="ES7" i="9"/>
  <c r="EK7" i="9"/>
  <c r="EC7" i="9"/>
  <c r="DU7" i="9"/>
  <c r="FA7" i="9" s="1"/>
  <c r="EM6" i="9"/>
  <c r="EE6" i="9"/>
  <c r="FK6" i="9" s="1"/>
  <c r="DW6" i="9"/>
  <c r="EO5" i="9"/>
  <c r="EG5" i="9"/>
  <c r="FM5" i="9" s="1"/>
  <c r="DY5" i="9"/>
  <c r="FE5" i="9" s="1"/>
  <c r="EQ4" i="9"/>
  <c r="EI4" i="9"/>
  <c r="EA4" i="9"/>
  <c r="DW31" i="9"/>
  <c r="EI33" i="9"/>
  <c r="EN26" i="9"/>
  <c r="EH25" i="9"/>
  <c r="EB24" i="9"/>
  <c r="DV23" i="9"/>
  <c r="EP21" i="9"/>
  <c r="EQ20" i="9"/>
  <c r="EA20" i="9"/>
  <c r="EM19" i="9"/>
  <c r="ED19" i="9"/>
  <c r="DU19" i="9"/>
  <c r="FA19" i="9" s="1"/>
  <c r="EK18" i="9"/>
  <c r="EB18" i="9"/>
  <c r="ES17" i="9"/>
  <c r="EJ17" i="9"/>
  <c r="EA17" i="9"/>
  <c r="ER16" i="9"/>
  <c r="EI16" i="9"/>
  <c r="DY16" i="9"/>
  <c r="FE16" i="9" s="1"/>
  <c r="EP15" i="9"/>
  <c r="EG15" i="9"/>
  <c r="DX15" i="9"/>
  <c r="EO14" i="9"/>
  <c r="EF14" i="9"/>
  <c r="FL14" i="9" s="1"/>
  <c r="DW14" i="9"/>
  <c r="EM13" i="9"/>
  <c r="ED13" i="9"/>
  <c r="DU13" i="9"/>
  <c r="EL12" i="9"/>
  <c r="EC12" i="9"/>
  <c r="DT12" i="9"/>
  <c r="EZ12" i="9" s="1"/>
  <c r="EK11" i="9"/>
  <c r="EA11" i="9"/>
  <c r="ER10" i="9"/>
  <c r="EI10" i="9"/>
  <c r="DZ10" i="9"/>
  <c r="EQ9" i="9"/>
  <c r="EH9" i="9"/>
  <c r="DY9" i="9"/>
  <c r="EP8" i="9"/>
  <c r="EH8" i="9"/>
  <c r="DZ8" i="9"/>
  <c r="ER7" i="9"/>
  <c r="EJ7" i="9"/>
  <c r="EB7" i="9"/>
  <c r="DT7" i="9"/>
  <c r="EZ7" i="9" s="1"/>
  <c r="EL6" i="9"/>
  <c r="ED6" i="9"/>
  <c r="DV6" i="9"/>
  <c r="EN5" i="9"/>
  <c r="EF5" i="9"/>
  <c r="DX5" i="9"/>
  <c r="EP4" i="9"/>
  <c r="EH4" i="9"/>
  <c r="DZ4" i="9"/>
  <c r="EE31" i="9"/>
  <c r="EQ33" i="9"/>
  <c r="ES27" i="9"/>
  <c r="EM26" i="9"/>
  <c r="EG25" i="9"/>
  <c r="FM25" i="9" s="1"/>
  <c r="EA24" i="9"/>
  <c r="DU23" i="9"/>
  <c r="EO21" i="9"/>
  <c r="FU21" i="9" s="1"/>
  <c r="EM20" i="9"/>
  <c r="FS20" i="9" s="1"/>
  <c r="DW20" i="9"/>
  <c r="EL19" i="9"/>
  <c r="EC19" i="9"/>
  <c r="ES18" i="9"/>
  <c r="EJ18" i="9"/>
  <c r="EA18" i="9"/>
  <c r="ER17" i="9"/>
  <c r="EI17" i="9"/>
  <c r="DZ17" i="9"/>
  <c r="EQ16" i="9"/>
  <c r="EG16" i="9"/>
  <c r="FM16" i="9" s="1"/>
  <c r="DX16" i="9"/>
  <c r="EO15" i="9"/>
  <c r="FU15" i="9" s="1"/>
  <c r="EF15" i="9"/>
  <c r="FL15" i="9" s="1"/>
  <c r="DW15" i="9"/>
  <c r="EN14" i="9"/>
  <c r="EE14" i="9"/>
  <c r="DU14" i="9"/>
  <c r="FA14" i="9" s="1"/>
  <c r="EL13" i="9"/>
  <c r="EC13" i="9"/>
  <c r="DT13" i="9"/>
  <c r="EZ13" i="9" s="1"/>
  <c r="EK12" i="9"/>
  <c r="EB12" i="9"/>
  <c r="ES11" i="9"/>
  <c r="EI11" i="9"/>
  <c r="DZ11" i="9"/>
  <c r="EQ10" i="9"/>
  <c r="EH10" i="9"/>
  <c r="DY10" i="9"/>
  <c r="FE10" i="9" s="1"/>
  <c r="EP9" i="9"/>
  <c r="EG9" i="9"/>
  <c r="DW9" i="9"/>
  <c r="EO8" i="9"/>
  <c r="FU8" i="9" s="1"/>
  <c r="EG8" i="9"/>
  <c r="FM8" i="9" s="1"/>
  <c r="DY8" i="9"/>
  <c r="FE8" i="9" s="1"/>
  <c r="EQ7" i="9"/>
  <c r="EI7" i="9"/>
  <c r="EA7" i="9"/>
  <c r="ES6" i="9"/>
  <c r="EK6" i="9"/>
  <c r="EC6" i="9"/>
  <c r="DU6" i="9"/>
  <c r="EM5" i="9"/>
  <c r="EE5" i="9"/>
  <c r="DW5" i="9"/>
  <c r="EO4" i="9"/>
  <c r="FU4" i="9" s="1"/>
  <c r="EG4" i="9"/>
  <c r="DY4" i="9"/>
  <c r="FE4" i="9" s="1"/>
  <c r="EB2" i="9"/>
  <c r="EJ2" i="9"/>
  <c r="ER2" i="9"/>
  <c r="DS27" i="9"/>
  <c r="DR27" i="9" s="1"/>
  <c r="DS19" i="9"/>
  <c r="DR19" i="9" s="1"/>
  <c r="DS11" i="9"/>
  <c r="DR11" i="9" s="1"/>
  <c r="DS4" i="9"/>
  <c r="DR4" i="9" s="1"/>
  <c r="DS30" i="9"/>
  <c r="DR30" i="9" s="1"/>
  <c r="DS22" i="9"/>
  <c r="DR22" i="9" s="1"/>
  <c r="DS14" i="9"/>
  <c r="DR14" i="9" s="1"/>
  <c r="DS6" i="9"/>
  <c r="DR6" i="9" s="1"/>
  <c r="EA2" i="9"/>
  <c r="EI2" i="9"/>
  <c r="EQ2" i="9"/>
  <c r="DS34" i="9"/>
  <c r="DR34" i="9" s="1"/>
  <c r="DS26" i="9"/>
  <c r="DR26" i="9" s="1"/>
  <c r="DS18" i="9"/>
  <c r="DR18" i="9" s="1"/>
  <c r="DS10" i="9"/>
  <c r="DR10" i="9" s="1"/>
  <c r="DT2" i="9"/>
  <c r="DS33" i="9"/>
  <c r="DR33" i="9" s="1"/>
  <c r="DS25" i="9"/>
  <c r="DR25" i="9" s="1"/>
  <c r="DS17" i="9"/>
  <c r="DR17" i="9" s="1"/>
  <c r="DS9" i="9"/>
  <c r="DR9" i="9" s="1"/>
  <c r="DS31" i="9"/>
  <c r="DR31" i="9" s="1"/>
  <c r="DS23" i="9"/>
  <c r="DR23" i="9" s="1"/>
  <c r="DS15" i="9"/>
  <c r="DR15" i="9" s="1"/>
  <c r="DS7" i="9"/>
  <c r="CJ7" i="9" s="1"/>
  <c r="DS32" i="9"/>
  <c r="DR32" i="9" s="1"/>
  <c r="DS24" i="9"/>
  <c r="DR24" i="9" s="1"/>
  <c r="DS16" i="9"/>
  <c r="DR16" i="9" s="1"/>
  <c r="DS8" i="9"/>
  <c r="DR8" i="9" s="1"/>
  <c r="DS29" i="9"/>
  <c r="DR29" i="9" s="1"/>
  <c r="DS21" i="9"/>
  <c r="DR21" i="9" s="1"/>
  <c r="DS13" i="9"/>
  <c r="DR13" i="9" s="1"/>
  <c r="DS5" i="9"/>
  <c r="DR5" i="9" s="1"/>
  <c r="DS28" i="9"/>
  <c r="DS20" i="9"/>
  <c r="DR20" i="9" s="1"/>
  <c r="DS12" i="9"/>
  <c r="DR12" i="9" s="1"/>
  <c r="DY2" i="9"/>
  <c r="EC2" i="9"/>
  <c r="DW2" i="9"/>
  <c r="DU2" i="9"/>
  <c r="EG2" i="9"/>
  <c r="EK2" i="9"/>
  <c r="EE2" i="9"/>
  <c r="EO2" i="9"/>
  <c r="ES2" i="9"/>
  <c r="EM2" i="9"/>
  <c r="DZ2" i="9"/>
  <c r="EN2" i="9"/>
  <c r="EH2" i="9"/>
  <c r="DV2" i="9"/>
  <c r="EP2" i="9"/>
  <c r="ED2" i="9"/>
  <c r="EF2" i="9"/>
  <c r="DX2" i="9"/>
  <c r="EL2" i="9"/>
  <c r="AA37" i="9" l="1"/>
  <c r="AB37" i="9" s="1"/>
  <c r="AC37" i="9" s="1"/>
  <c r="AD37" i="9" s="1"/>
  <c r="AJ37" i="9"/>
  <c r="AK37" i="9" s="1"/>
  <c r="AL37" i="9" s="1"/>
  <c r="AM37" i="9" s="1"/>
  <c r="AN37" i="9" s="1"/>
  <c r="AJ53" i="9"/>
  <c r="AK53" i="9" s="1"/>
  <c r="AL53" i="9" s="1"/>
  <c r="AM53" i="9" s="1"/>
  <c r="AN53" i="9" s="1"/>
  <c r="AO53" i="9" s="1"/>
  <c r="AI54" i="9"/>
  <c r="AS52" i="9"/>
  <c r="AT52" i="9" s="1"/>
  <c r="AU52" i="9" s="1"/>
  <c r="AV52" i="9" s="1"/>
  <c r="AW52" i="9" s="1"/>
  <c r="AX52" i="9" s="1"/>
  <c r="AY52" i="9" s="1"/>
  <c r="Y54" i="9"/>
  <c r="Z53" i="9"/>
  <c r="AA53" i="9" s="1"/>
  <c r="AB53" i="9" s="1"/>
  <c r="AC53" i="9" s="1"/>
  <c r="AD53" i="9" s="1"/>
  <c r="AE53" i="9" s="1"/>
  <c r="AR56" i="9"/>
  <c r="AT37" i="9"/>
  <c r="AU37" i="9" s="1"/>
  <c r="AV37" i="9" s="1"/>
  <c r="AW37" i="9" s="1"/>
  <c r="AX37" i="9" s="1"/>
  <c r="DE34" i="9"/>
  <c r="DA5" i="9"/>
  <c r="CZ19" i="9"/>
  <c r="CS21" i="9"/>
  <c r="CO27" i="9"/>
  <c r="DH7" i="9"/>
  <c r="CO20" i="9"/>
  <c r="DI4" i="9"/>
  <c r="CZ11" i="9"/>
  <c r="DI8" i="9"/>
  <c r="CO34" i="9"/>
  <c r="CZ23" i="9"/>
  <c r="DI20" i="9"/>
  <c r="DA12" i="9"/>
  <c r="DI26" i="9"/>
  <c r="CS8" i="9"/>
  <c r="CO12" i="9"/>
  <c r="CO10" i="9"/>
  <c r="DI19" i="9"/>
  <c r="CZ16" i="9"/>
  <c r="DA10" i="9"/>
  <c r="CX17" i="9"/>
  <c r="CS25" i="9"/>
  <c r="CS18" i="9"/>
  <c r="CO24" i="9"/>
  <c r="DH10" i="9"/>
  <c r="DI30" i="9"/>
  <c r="CS23" i="9"/>
  <c r="CO18" i="9"/>
  <c r="DF17" i="9"/>
  <c r="DI32" i="9"/>
  <c r="CO4" i="9"/>
  <c r="DA8" i="9"/>
  <c r="DI6" i="9"/>
  <c r="CZ26" i="9"/>
  <c r="DI21" i="9"/>
  <c r="CS4" i="9"/>
  <c r="CO7" i="9"/>
  <c r="DI15" i="9"/>
  <c r="DA33" i="9"/>
  <c r="CO19" i="9"/>
  <c r="CP10" i="9"/>
  <c r="CS31" i="9"/>
  <c r="DI10" i="9"/>
  <c r="DA7" i="9"/>
  <c r="DI7" i="9"/>
  <c r="CS19" i="9"/>
  <c r="CO14" i="9"/>
  <c r="DF26" i="9"/>
  <c r="DI28" i="9"/>
  <c r="CZ17" i="9"/>
  <c r="DA11" i="9"/>
  <c r="DA20" i="9"/>
  <c r="CO22" i="9"/>
  <c r="DM15" i="9"/>
  <c r="CQ28" i="9"/>
  <c r="CZ25" i="9"/>
  <c r="DI22" i="9"/>
  <c r="CS28" i="9"/>
  <c r="CS5" i="9"/>
  <c r="DI34" i="9"/>
  <c r="CS32" i="9"/>
  <c r="DA26" i="9"/>
  <c r="CZ27" i="9"/>
  <c r="DG29" i="9"/>
  <c r="DA27" i="9"/>
  <c r="CS10" i="9"/>
  <c r="CZ15" i="9"/>
  <c r="CP26" i="9"/>
  <c r="DA28" i="9"/>
  <c r="R46" i="9" s="1"/>
  <c r="CZ10" i="9"/>
  <c r="CR28" i="9"/>
  <c r="P46" i="9" s="1"/>
  <c r="DI24" i="9"/>
  <c r="CZ14" i="9"/>
  <c r="DA21" i="9"/>
  <c r="CZ34" i="9"/>
  <c r="CW28" i="9"/>
  <c r="CS15" i="9"/>
  <c r="CS27" i="9"/>
  <c r="CW11" i="9"/>
  <c r="CO30" i="9"/>
  <c r="CS16" i="9"/>
  <c r="CO29" i="9"/>
  <c r="DF9" i="9"/>
  <c r="DA25" i="9"/>
  <c r="CZ29" i="9"/>
  <c r="DG20" i="9"/>
  <c r="DA16" i="9"/>
  <c r="CZ8" i="9"/>
  <c r="DI11" i="9"/>
  <c r="CX24" i="9"/>
  <c r="CY6" i="9"/>
  <c r="O48" i="9" s="1"/>
  <c r="CO8" i="9"/>
  <c r="CP13" i="9"/>
  <c r="DA13" i="9"/>
  <c r="DR7" i="9"/>
  <c r="FM4" i="9"/>
  <c r="DA4" i="9"/>
  <c r="FC5" i="9"/>
  <c r="CQ5" i="9"/>
  <c r="FK5" i="9"/>
  <c r="CY5" i="9"/>
  <c r="FS5" i="9"/>
  <c r="DG5" i="9"/>
  <c r="FA6" i="9"/>
  <c r="CO6" i="9"/>
  <c r="FI6" i="9"/>
  <c r="CW6" i="9"/>
  <c r="R16" i="9" s="1"/>
  <c r="FQ6" i="9"/>
  <c r="DE6" i="9"/>
  <c r="FY6" i="9"/>
  <c r="DM6" i="9"/>
  <c r="FG7" i="9"/>
  <c r="CU7" i="9"/>
  <c r="FO7" i="9"/>
  <c r="DC7" i="9"/>
  <c r="FW7" i="9"/>
  <c r="DK7" i="9"/>
  <c r="FC9" i="9"/>
  <c r="CQ9" i="9"/>
  <c r="FM9" i="9"/>
  <c r="DA9" i="9"/>
  <c r="FV9" i="9"/>
  <c r="DJ9" i="9"/>
  <c r="FN10" i="9"/>
  <c r="DB10" i="9"/>
  <c r="FW10" i="9"/>
  <c r="DK10" i="9"/>
  <c r="FF11" i="9"/>
  <c r="CT11" i="9"/>
  <c r="FO11" i="9"/>
  <c r="DC11" i="9"/>
  <c r="FY11" i="9"/>
  <c r="DM11" i="9"/>
  <c r="FH12" i="9"/>
  <c r="CV12" i="9"/>
  <c r="FQ12" i="9"/>
  <c r="DE12" i="9"/>
  <c r="FI13" i="9"/>
  <c r="CW13" i="9"/>
  <c r="FR13" i="9"/>
  <c r="DF13" i="9"/>
  <c r="FK14" i="9"/>
  <c r="CY14" i="9"/>
  <c r="FT14" i="9"/>
  <c r="DH14" i="9"/>
  <c r="FC15" i="9"/>
  <c r="CQ15" i="9"/>
  <c r="FD16" i="9"/>
  <c r="CR16" i="9"/>
  <c r="N26" i="9" s="1"/>
  <c r="FW16" i="9"/>
  <c r="DK16" i="9"/>
  <c r="FF17" i="9"/>
  <c r="CT17" i="9"/>
  <c r="P17" i="9" s="1"/>
  <c r="FO17" i="9"/>
  <c r="DC17" i="9"/>
  <c r="FX17" i="9"/>
  <c r="DL17" i="9"/>
  <c r="FG18" i="9"/>
  <c r="CU18" i="9"/>
  <c r="FP18" i="9"/>
  <c r="DD18" i="9"/>
  <c r="FY18" i="9"/>
  <c r="DM18" i="9"/>
  <c r="FI19" i="9"/>
  <c r="CW19" i="9"/>
  <c r="FR19" i="9"/>
  <c r="DF19" i="9"/>
  <c r="FC20" i="9"/>
  <c r="CQ20" i="9"/>
  <c r="FA23" i="9"/>
  <c r="CO23" i="9"/>
  <c r="FG24" i="9"/>
  <c r="CU24" i="9"/>
  <c r="FS26" i="9"/>
  <c r="DG26" i="9"/>
  <c r="FY27" i="9"/>
  <c r="DM27" i="9"/>
  <c r="FW33" i="9"/>
  <c r="DK33" i="9"/>
  <c r="FK31" i="9"/>
  <c r="CY31" i="9"/>
  <c r="FF4" i="9"/>
  <c r="CT4" i="9"/>
  <c r="FN4" i="9"/>
  <c r="DB4" i="9"/>
  <c r="FV4" i="9"/>
  <c r="DJ4" i="9"/>
  <c r="FD5" i="9"/>
  <c r="CR5" i="9"/>
  <c r="FL5" i="9"/>
  <c r="CZ5" i="9"/>
  <c r="FT5" i="9"/>
  <c r="DH5" i="9"/>
  <c r="FB6" i="9"/>
  <c r="CP6" i="9"/>
  <c r="FJ6" i="9"/>
  <c r="CX6" i="9"/>
  <c r="Q48" i="9" s="1"/>
  <c r="FR6" i="9"/>
  <c r="DF6" i="9"/>
  <c r="FH7" i="9"/>
  <c r="CV7" i="9"/>
  <c r="FP7" i="9"/>
  <c r="DD7" i="9"/>
  <c r="FX7" i="9"/>
  <c r="DL7" i="9"/>
  <c r="FF8" i="9"/>
  <c r="CT8" i="9"/>
  <c r="FN8" i="9"/>
  <c r="DB8" i="9"/>
  <c r="FV8" i="9"/>
  <c r="DJ8" i="9"/>
  <c r="FE9" i="9"/>
  <c r="CS9" i="9"/>
  <c r="T18" i="9" s="1"/>
  <c r="FN9" i="9"/>
  <c r="DB9" i="9"/>
  <c r="FW9" i="9"/>
  <c r="DK9" i="9"/>
  <c r="FF10" i="9"/>
  <c r="CT10" i="9"/>
  <c r="FO10" i="9"/>
  <c r="DC10" i="9"/>
  <c r="FX10" i="9"/>
  <c r="DL10" i="9"/>
  <c r="FG11" i="9"/>
  <c r="CU11" i="9"/>
  <c r="FQ11" i="9"/>
  <c r="DE11" i="9"/>
  <c r="FI12" i="9"/>
  <c r="CW12" i="9"/>
  <c r="FR12" i="9"/>
  <c r="DF12" i="9"/>
  <c r="FA13" i="9"/>
  <c r="CO13" i="9"/>
  <c r="FJ13" i="9"/>
  <c r="CX13" i="9"/>
  <c r="FS13" i="9"/>
  <c r="DG13" i="9"/>
  <c r="FC14" i="9"/>
  <c r="CQ14" i="9"/>
  <c r="FU14" i="9"/>
  <c r="DI14" i="9"/>
  <c r="FD15" i="9"/>
  <c r="CR15" i="9"/>
  <c r="FM15" i="9"/>
  <c r="DA15" i="9"/>
  <c r="FV15" i="9"/>
  <c r="DJ15" i="9"/>
  <c r="FO16" i="9"/>
  <c r="DC16" i="9"/>
  <c r="O26" i="9" s="1"/>
  <c r="FX16" i="9"/>
  <c r="DL16" i="9"/>
  <c r="FG17" i="9"/>
  <c r="CU17" i="9"/>
  <c r="O17" i="9" s="1"/>
  <c r="FP17" i="9"/>
  <c r="DD17" i="9"/>
  <c r="N17" i="9" s="1"/>
  <c r="FY17" i="9"/>
  <c r="DM17" i="9"/>
  <c r="FH18" i="9"/>
  <c r="CV18" i="9"/>
  <c r="FQ18" i="9"/>
  <c r="DE18" i="9"/>
  <c r="FJ19" i="9"/>
  <c r="CX19" i="9"/>
  <c r="FS19" i="9"/>
  <c r="DG19" i="9"/>
  <c r="FG20" i="9"/>
  <c r="CU20" i="9"/>
  <c r="FW20" i="9"/>
  <c r="DK20" i="9"/>
  <c r="FV21" i="9"/>
  <c r="DJ21" i="9"/>
  <c r="FB23" i="9"/>
  <c r="CP23" i="9"/>
  <c r="FH24" i="9"/>
  <c r="CV24" i="9"/>
  <c r="FN25" i="9"/>
  <c r="DB25" i="9"/>
  <c r="FT26" i="9"/>
  <c r="DH26" i="9"/>
  <c r="FO33" i="9"/>
  <c r="DC33" i="9"/>
  <c r="FC31" i="9"/>
  <c r="CQ31" i="9"/>
  <c r="FG4" i="9"/>
  <c r="CU4" i="9"/>
  <c r="FO4" i="9"/>
  <c r="DC4" i="9"/>
  <c r="FW4" i="9"/>
  <c r="DK4" i="9"/>
  <c r="FU5" i="9"/>
  <c r="DI5" i="9"/>
  <c r="FC6" i="9"/>
  <c r="CQ6" i="9"/>
  <c r="FS6" i="9"/>
  <c r="DG6" i="9"/>
  <c r="FI7" i="9"/>
  <c r="CW7" i="9"/>
  <c r="FQ7" i="9"/>
  <c r="DE7" i="9"/>
  <c r="FY7" i="9"/>
  <c r="DM7" i="9"/>
  <c r="FO8" i="9"/>
  <c r="DC8" i="9"/>
  <c r="FW8" i="9"/>
  <c r="DK8" i="9"/>
  <c r="FF9" i="9"/>
  <c r="CT9" i="9"/>
  <c r="P18" i="9" s="1"/>
  <c r="FO9" i="9"/>
  <c r="DC9" i="9"/>
  <c r="FX9" i="9"/>
  <c r="DL9" i="9"/>
  <c r="FG10" i="9"/>
  <c r="CU10" i="9"/>
  <c r="FP10" i="9"/>
  <c r="DD10" i="9"/>
  <c r="FY10" i="9"/>
  <c r="DM10" i="9"/>
  <c r="FR11" i="9"/>
  <c r="DF11" i="9"/>
  <c r="FJ12" i="9"/>
  <c r="CX12" i="9"/>
  <c r="FS12" i="9"/>
  <c r="DG12" i="9"/>
  <c r="FK13" i="9"/>
  <c r="CY13" i="9"/>
  <c r="FU13" i="9"/>
  <c r="DI13" i="9"/>
  <c r="FD14" i="9"/>
  <c r="CR14" i="9"/>
  <c r="FM14" i="9"/>
  <c r="DA14" i="9"/>
  <c r="FV14" i="9"/>
  <c r="DJ14" i="9"/>
  <c r="FN15" i="9"/>
  <c r="DB15" i="9"/>
  <c r="FW15" i="9"/>
  <c r="DK15" i="9"/>
  <c r="FG16" i="9"/>
  <c r="CU16" i="9"/>
  <c r="FP16" i="9"/>
  <c r="DD16" i="9"/>
  <c r="FY16" i="9"/>
  <c r="DM16" i="9"/>
  <c r="FH17" i="9"/>
  <c r="CV17" i="9"/>
  <c r="Q17" i="9" s="1"/>
  <c r="FQ17" i="9"/>
  <c r="DE17" i="9"/>
  <c r="FI18" i="9"/>
  <c r="CW18" i="9"/>
  <c r="FS18" i="9"/>
  <c r="DG18" i="9"/>
  <c r="FB19" i="9"/>
  <c r="CP19" i="9"/>
  <c r="FK19" i="9"/>
  <c r="CY19" i="9"/>
  <c r="FT19" i="9"/>
  <c r="DH19" i="9"/>
  <c r="FH20" i="9"/>
  <c r="CV20" i="9"/>
  <c r="FX20" i="9"/>
  <c r="DL20" i="9"/>
  <c r="FC22" i="9"/>
  <c r="CQ22" i="9"/>
  <c r="FI23" i="9"/>
  <c r="CW23" i="9"/>
  <c r="FO24" i="9"/>
  <c r="DC24" i="9"/>
  <c r="FU25" i="9"/>
  <c r="DI25" i="9"/>
  <c r="FT28" i="9"/>
  <c r="DH28" i="9"/>
  <c r="FG33" i="9"/>
  <c r="CU33" i="9"/>
  <c r="FH4" i="9"/>
  <c r="CV4" i="9"/>
  <c r="FP4" i="9"/>
  <c r="DD4" i="9"/>
  <c r="FX4" i="9"/>
  <c r="DL4" i="9"/>
  <c r="FF5" i="9"/>
  <c r="CT5" i="9"/>
  <c r="FN5" i="9"/>
  <c r="DB5" i="9"/>
  <c r="FV5" i="9"/>
  <c r="DJ5" i="9"/>
  <c r="FD6" i="9"/>
  <c r="CR6" i="9"/>
  <c r="FL6" i="9"/>
  <c r="CZ6" i="9"/>
  <c r="FT6" i="9"/>
  <c r="DH6" i="9"/>
  <c r="FB7" i="9"/>
  <c r="CP7" i="9"/>
  <c r="FJ7" i="9"/>
  <c r="CX7" i="9"/>
  <c r="FR7" i="9"/>
  <c r="DF7" i="9"/>
  <c r="FH8" i="9"/>
  <c r="CV8" i="9"/>
  <c r="FP8" i="9"/>
  <c r="DD8" i="9"/>
  <c r="FX8" i="9"/>
  <c r="DL8" i="9"/>
  <c r="FG9" i="9"/>
  <c r="CU9" i="9"/>
  <c r="O18" i="9" s="1"/>
  <c r="FP9" i="9"/>
  <c r="DD9" i="9"/>
  <c r="N18" i="9" s="1"/>
  <c r="FY9" i="9"/>
  <c r="DM9" i="9"/>
  <c r="FH10" i="9"/>
  <c r="CV10" i="9"/>
  <c r="FQ10" i="9"/>
  <c r="DE10" i="9"/>
  <c r="FA11" i="9"/>
  <c r="CO11" i="9"/>
  <c r="FJ11" i="9"/>
  <c r="CX11" i="9"/>
  <c r="FS11" i="9"/>
  <c r="DG11" i="9"/>
  <c r="FB12" i="9"/>
  <c r="CP12" i="9"/>
  <c r="FK12" i="9"/>
  <c r="CY12" i="9"/>
  <c r="FT12" i="9"/>
  <c r="DH12" i="9"/>
  <c r="FC13" i="9"/>
  <c r="CQ13" i="9"/>
  <c r="FV13" i="9"/>
  <c r="DJ13" i="9"/>
  <c r="FE14" i="9"/>
  <c r="CS14" i="9"/>
  <c r="FN14" i="9"/>
  <c r="DB14" i="9"/>
  <c r="FW14" i="9"/>
  <c r="DK14" i="9"/>
  <c r="FF15" i="9"/>
  <c r="CT15" i="9"/>
  <c r="FO15" i="9"/>
  <c r="DC15" i="9"/>
  <c r="FH16" i="9"/>
  <c r="CV16" i="9"/>
  <c r="FQ16" i="9"/>
  <c r="DE16" i="9"/>
  <c r="FI17" i="9"/>
  <c r="CW17" i="9"/>
  <c r="R17" i="9" s="1"/>
  <c r="FK18" i="9"/>
  <c r="CY18" i="9"/>
  <c r="FT18" i="9"/>
  <c r="DH18" i="9"/>
  <c r="FC19" i="9"/>
  <c r="CQ19" i="9"/>
  <c r="FI20" i="9"/>
  <c r="CW20" i="9"/>
  <c r="FY20" i="9"/>
  <c r="DM20" i="9"/>
  <c r="FD22" i="9"/>
  <c r="CR22" i="9"/>
  <c r="M21" i="9" s="1"/>
  <c r="FJ23" i="9"/>
  <c r="CX23" i="9"/>
  <c r="FP24" i="9"/>
  <c r="DD24" i="9"/>
  <c r="FV25" i="9"/>
  <c r="DJ25" i="9"/>
  <c r="M25" i="9" s="1"/>
  <c r="Y25" i="9" s="1"/>
  <c r="FB27" i="9"/>
  <c r="CP27" i="9"/>
  <c r="FL28" i="9"/>
  <c r="CZ28" i="9"/>
  <c r="FY32" i="9"/>
  <c r="DM32" i="9"/>
  <c r="FM30" i="9"/>
  <c r="DA30" i="9"/>
  <c r="FI4" i="9"/>
  <c r="CW4" i="9"/>
  <c r="FQ4" i="9"/>
  <c r="DE4" i="9"/>
  <c r="FY4" i="9"/>
  <c r="DM4" i="9"/>
  <c r="FG5" i="9"/>
  <c r="CU5" i="9"/>
  <c r="FO5" i="9"/>
  <c r="DC5" i="9"/>
  <c r="FW5" i="9"/>
  <c r="DK5" i="9"/>
  <c r="FE6" i="9"/>
  <c r="CS6" i="9"/>
  <c r="T16" i="9" s="1"/>
  <c r="FM6" i="9"/>
  <c r="DA6" i="9"/>
  <c r="R48" i="9" s="1"/>
  <c r="FC7" i="9"/>
  <c r="CQ7" i="9"/>
  <c r="FK7" i="9"/>
  <c r="CY7" i="9"/>
  <c r="FS7" i="9"/>
  <c r="DG7" i="9"/>
  <c r="FI8" i="9"/>
  <c r="CW8" i="9"/>
  <c r="FQ8" i="9"/>
  <c r="DE8" i="9"/>
  <c r="FY8" i="9"/>
  <c r="DM8" i="9"/>
  <c r="FH9" i="9"/>
  <c r="CV9" i="9"/>
  <c r="Q18" i="9" s="1"/>
  <c r="FQ9" i="9"/>
  <c r="DE9" i="9"/>
  <c r="EZ10" i="9"/>
  <c r="CN10" i="9"/>
  <c r="FI10" i="9"/>
  <c r="CW10" i="9"/>
  <c r="FS10" i="9"/>
  <c r="DG10" i="9"/>
  <c r="FB11" i="9"/>
  <c r="CP11" i="9"/>
  <c r="FK11" i="9"/>
  <c r="CY11" i="9"/>
  <c r="FT11" i="9"/>
  <c r="DH11" i="9"/>
  <c r="FC12" i="9"/>
  <c r="CQ12" i="9"/>
  <c r="FL12" i="9"/>
  <c r="CZ12" i="9"/>
  <c r="FU12" i="9"/>
  <c r="DI12" i="9"/>
  <c r="FE13" i="9"/>
  <c r="CS13" i="9"/>
  <c r="FN13" i="9"/>
  <c r="DB13" i="9"/>
  <c r="FW13" i="9"/>
  <c r="DK13" i="9"/>
  <c r="FF14" i="9"/>
  <c r="CT14" i="9"/>
  <c r="FO14" i="9"/>
  <c r="DC14" i="9"/>
  <c r="FX14" i="9"/>
  <c r="DL14" i="9"/>
  <c r="FG15" i="9"/>
  <c r="CU15" i="9"/>
  <c r="FQ15" i="9"/>
  <c r="DE15" i="9"/>
  <c r="FI16" i="9"/>
  <c r="CW16" i="9"/>
  <c r="FR16" i="9"/>
  <c r="DF16" i="9"/>
  <c r="R26" i="9" s="1"/>
  <c r="FA17" i="9"/>
  <c r="CO17" i="9"/>
  <c r="FS17" i="9"/>
  <c r="DG17" i="9"/>
  <c r="FC18" i="9"/>
  <c r="CQ18" i="9"/>
  <c r="FL18" i="9"/>
  <c r="CZ18" i="9"/>
  <c r="FU18" i="9"/>
  <c r="DI18" i="9"/>
  <c r="FD19" i="9"/>
  <c r="CR19" i="9"/>
  <c r="FM19" i="9"/>
  <c r="DA19" i="9"/>
  <c r="FY19" i="9"/>
  <c r="DM19" i="9"/>
  <c r="FK20" i="9"/>
  <c r="CY20" i="9"/>
  <c r="FK22" i="9"/>
  <c r="CY22" i="9"/>
  <c r="FQ23" i="9"/>
  <c r="DE23" i="9"/>
  <c r="FW24" i="9"/>
  <c r="DK24" i="9"/>
  <c r="FC26" i="9"/>
  <c r="CQ26" i="9"/>
  <c r="FI27" i="9"/>
  <c r="CW27" i="9"/>
  <c r="FQ32" i="9"/>
  <c r="DE32" i="9"/>
  <c r="FE30" i="9"/>
  <c r="CS30" i="9"/>
  <c r="FB4" i="9"/>
  <c r="CP4" i="9"/>
  <c r="FJ4" i="9"/>
  <c r="CX4" i="9"/>
  <c r="FR4" i="9"/>
  <c r="DF4" i="9"/>
  <c r="FH5" i="9"/>
  <c r="CV5" i="9"/>
  <c r="FP5" i="9"/>
  <c r="DD5" i="9"/>
  <c r="FF6" i="9"/>
  <c r="CT6" i="9"/>
  <c r="P16" i="9" s="1"/>
  <c r="FN6" i="9"/>
  <c r="DB6" i="9"/>
  <c r="FV6" i="9"/>
  <c r="DJ6" i="9"/>
  <c r="FD7" i="9"/>
  <c r="CR7" i="9"/>
  <c r="FL7" i="9"/>
  <c r="CZ7" i="9"/>
  <c r="FB8" i="9"/>
  <c r="CP8" i="9"/>
  <c r="FJ8" i="9"/>
  <c r="CX8" i="9"/>
  <c r="FR8" i="9"/>
  <c r="DF8" i="9"/>
  <c r="EZ9" i="9"/>
  <c r="CN9" i="9"/>
  <c r="S18" i="9" s="1"/>
  <c r="FI9" i="9"/>
  <c r="CW9" i="9"/>
  <c r="R18" i="9" s="1"/>
  <c r="FK10" i="9"/>
  <c r="CY10" i="9"/>
  <c r="FC11" i="9"/>
  <c r="CQ11" i="9"/>
  <c r="FD12" i="9"/>
  <c r="CR12" i="9"/>
  <c r="FW12" i="9"/>
  <c r="DK12" i="9"/>
  <c r="FF13" i="9"/>
  <c r="CT13" i="9"/>
  <c r="FO13" i="9"/>
  <c r="DC13" i="9"/>
  <c r="FX13" i="9"/>
  <c r="DL13" i="9"/>
  <c r="FG14" i="9"/>
  <c r="CU14" i="9"/>
  <c r="FP14" i="9"/>
  <c r="DD14" i="9"/>
  <c r="FY14" i="9"/>
  <c r="DM14" i="9"/>
  <c r="FI15" i="9"/>
  <c r="CW15" i="9"/>
  <c r="FR15" i="9"/>
  <c r="DF15" i="9"/>
  <c r="FA16" i="9"/>
  <c r="CO16" i="9"/>
  <c r="FJ16" i="9"/>
  <c r="CX16" i="9"/>
  <c r="FS16" i="9"/>
  <c r="DG16" i="9"/>
  <c r="FB17" i="9"/>
  <c r="CP17" i="9"/>
  <c r="FK17" i="9"/>
  <c r="CY17" i="9"/>
  <c r="FU17" i="9"/>
  <c r="DI17" i="9"/>
  <c r="FD18" i="9"/>
  <c r="CR18" i="9"/>
  <c r="FM18" i="9"/>
  <c r="DA18" i="9"/>
  <c r="FV18" i="9"/>
  <c r="DJ18" i="9"/>
  <c r="FN19" i="9"/>
  <c r="DB19" i="9"/>
  <c r="FO20" i="9"/>
  <c r="DC20" i="9"/>
  <c r="FF21" i="9"/>
  <c r="CT21" i="9"/>
  <c r="FL22" i="9"/>
  <c r="CZ22" i="9"/>
  <c r="FR23" i="9"/>
  <c r="DF23" i="9"/>
  <c r="S44" i="9" s="1"/>
  <c r="FX24" i="9"/>
  <c r="DL24" i="9"/>
  <c r="FD26" i="9"/>
  <c r="CR26" i="9"/>
  <c r="M20" i="9" s="1"/>
  <c r="FJ27" i="9"/>
  <c r="CX27" i="9"/>
  <c r="FI32" i="9"/>
  <c r="CW32" i="9"/>
  <c r="FW29" i="9"/>
  <c r="DK29" i="9"/>
  <c r="FC4" i="9"/>
  <c r="CQ4" i="9"/>
  <c r="FK4" i="9"/>
  <c r="CY4" i="9"/>
  <c r="FS4" i="9"/>
  <c r="DG4" i="9"/>
  <c r="FA5" i="9"/>
  <c r="CO5" i="9"/>
  <c r="FI5" i="9"/>
  <c r="CW5" i="9"/>
  <c r="FQ5" i="9"/>
  <c r="DE5" i="9"/>
  <c r="FY5" i="9"/>
  <c r="DM5" i="9"/>
  <c r="FG6" i="9"/>
  <c r="CU6" i="9"/>
  <c r="O16" i="9" s="1"/>
  <c r="FO6" i="9"/>
  <c r="DC6" i="9"/>
  <c r="FW6" i="9"/>
  <c r="DK6" i="9"/>
  <c r="FE7" i="9"/>
  <c r="CS7" i="9"/>
  <c r="FC8" i="9"/>
  <c r="CQ8" i="9"/>
  <c r="FK8" i="9"/>
  <c r="CY8" i="9"/>
  <c r="FS8" i="9"/>
  <c r="DG8" i="9"/>
  <c r="FA9" i="9"/>
  <c r="CO9" i="9"/>
  <c r="FJ9" i="9"/>
  <c r="CX9" i="9"/>
  <c r="FS9" i="9"/>
  <c r="DG9" i="9"/>
  <c r="FC10" i="9"/>
  <c r="CQ10" i="9"/>
  <c r="FD11" i="9"/>
  <c r="CR11" i="9"/>
  <c r="FV11" i="9"/>
  <c r="DJ11" i="9"/>
  <c r="FE12" i="9"/>
  <c r="CS12" i="9"/>
  <c r="FO12" i="9"/>
  <c r="DC12" i="9"/>
  <c r="FX12" i="9"/>
  <c r="DL12" i="9"/>
  <c r="FG13" i="9"/>
  <c r="CU13" i="9"/>
  <c r="FP13" i="9"/>
  <c r="DD13" i="9"/>
  <c r="FY13" i="9"/>
  <c r="DM13" i="9"/>
  <c r="FH14" i="9"/>
  <c r="CV14" i="9"/>
  <c r="FQ14" i="9"/>
  <c r="DE14" i="9"/>
  <c r="FA15" i="9"/>
  <c r="CO15" i="9"/>
  <c r="FJ15" i="9"/>
  <c r="CX15" i="9"/>
  <c r="FS15" i="9"/>
  <c r="DG15" i="9"/>
  <c r="FB16" i="9"/>
  <c r="CP16" i="9"/>
  <c r="FK16" i="9"/>
  <c r="CY16" i="9"/>
  <c r="FT16" i="9"/>
  <c r="DH16" i="9"/>
  <c r="FC17" i="9"/>
  <c r="CQ17" i="9"/>
  <c r="FM17" i="9"/>
  <c r="DA17" i="9"/>
  <c r="FV17" i="9"/>
  <c r="DJ17" i="9"/>
  <c r="FN18" i="9"/>
  <c r="DB18" i="9"/>
  <c r="FW18" i="9"/>
  <c r="DK18" i="9"/>
  <c r="FF19" i="9"/>
  <c r="CT19" i="9"/>
  <c r="FO19" i="9"/>
  <c r="DC19" i="9"/>
  <c r="FP20" i="9"/>
  <c r="DD20" i="9"/>
  <c r="FS22" i="9"/>
  <c r="DG22" i="9"/>
  <c r="FY23" i="9"/>
  <c r="DM23" i="9"/>
  <c r="FK26" i="9"/>
  <c r="CY26" i="9"/>
  <c r="FQ27" i="9"/>
  <c r="DE27" i="9"/>
  <c r="FM34" i="9"/>
  <c r="DA34" i="9"/>
  <c r="FA32" i="9"/>
  <c r="CO32" i="9"/>
  <c r="FO29" i="9"/>
  <c r="DC29" i="9"/>
  <c r="FD4" i="9"/>
  <c r="CR4" i="9"/>
  <c r="FL4" i="9"/>
  <c r="CZ4" i="9"/>
  <c r="FT4" i="9"/>
  <c r="DH4" i="9"/>
  <c r="FB5" i="9"/>
  <c r="CP5" i="9"/>
  <c r="FJ5" i="9"/>
  <c r="CX5" i="9"/>
  <c r="FR5" i="9"/>
  <c r="DF5" i="9"/>
  <c r="EZ6" i="9"/>
  <c r="CN6" i="9"/>
  <c r="FH6" i="9"/>
  <c r="CV6" i="9"/>
  <c r="Q16" i="9" s="1"/>
  <c r="FP6" i="9"/>
  <c r="DD6" i="9"/>
  <c r="N16" i="9" s="1"/>
  <c r="FX6" i="9"/>
  <c r="DL6" i="9"/>
  <c r="M48" i="9" s="1"/>
  <c r="FF7" i="9"/>
  <c r="CT7" i="9"/>
  <c r="FN7" i="9"/>
  <c r="DB7" i="9"/>
  <c r="FV7" i="9"/>
  <c r="DJ7" i="9"/>
  <c r="FD8" i="9"/>
  <c r="CR8" i="9"/>
  <c r="FT8" i="9"/>
  <c r="DH8" i="9"/>
  <c r="FB9" i="9"/>
  <c r="CP9" i="9"/>
  <c r="FK9" i="9"/>
  <c r="CY9" i="9"/>
  <c r="FU9" i="9"/>
  <c r="DI9" i="9"/>
  <c r="FD10" i="9"/>
  <c r="CR10" i="9"/>
  <c r="FV10" i="9"/>
  <c r="DJ10" i="9"/>
  <c r="FE11" i="9"/>
  <c r="CS11" i="9"/>
  <c r="FN11" i="9"/>
  <c r="DB11" i="9"/>
  <c r="FW11" i="9"/>
  <c r="DK11" i="9"/>
  <c r="FG12" i="9"/>
  <c r="CU12" i="9"/>
  <c r="FP12" i="9"/>
  <c r="DD12" i="9"/>
  <c r="FY12" i="9"/>
  <c r="DM12" i="9"/>
  <c r="FH13" i="9"/>
  <c r="CV13" i="9"/>
  <c r="FQ13" i="9"/>
  <c r="DE13" i="9"/>
  <c r="FI14" i="9"/>
  <c r="CW14" i="9"/>
  <c r="FS14" i="9"/>
  <c r="DG14" i="9"/>
  <c r="FB15" i="9"/>
  <c r="CP15" i="9"/>
  <c r="FK15" i="9"/>
  <c r="CY15" i="9"/>
  <c r="FT15" i="9"/>
  <c r="DH15" i="9"/>
  <c r="FC16" i="9"/>
  <c r="CQ16" i="9"/>
  <c r="FU16" i="9"/>
  <c r="DI16" i="9"/>
  <c r="FE17" i="9"/>
  <c r="CS17" i="9"/>
  <c r="T17" i="9" s="1"/>
  <c r="FN17" i="9"/>
  <c r="DB17" i="9"/>
  <c r="FW17" i="9"/>
  <c r="DK17" i="9"/>
  <c r="FF18" i="9"/>
  <c r="CT18" i="9"/>
  <c r="FO18" i="9"/>
  <c r="DC18" i="9"/>
  <c r="FX18" i="9"/>
  <c r="DL18" i="9"/>
  <c r="FG19" i="9"/>
  <c r="CU19" i="9"/>
  <c r="FQ19" i="9"/>
  <c r="DE19" i="9"/>
  <c r="FB20" i="9"/>
  <c r="CP20" i="9"/>
  <c r="FQ20" i="9"/>
  <c r="DE20" i="9"/>
  <c r="FN21" i="9"/>
  <c r="DB21" i="9"/>
  <c r="FT22" i="9"/>
  <c r="DH22" i="9"/>
  <c r="FF25" i="9"/>
  <c r="CT25" i="9"/>
  <c r="FR27" i="9"/>
  <c r="DF27" i="9"/>
  <c r="FE34" i="9"/>
  <c r="CS34" i="9"/>
  <c r="T19" i="9" s="1"/>
  <c r="FS31" i="9"/>
  <c r="DG31" i="9"/>
  <c r="FG29" i="9"/>
  <c r="CU29" i="9"/>
  <c r="FS28" i="9"/>
  <c r="DG28" i="9"/>
  <c r="FK28" i="9"/>
  <c r="CY28" i="9"/>
  <c r="O46" i="9" s="1"/>
  <c r="FT34" i="9"/>
  <c r="DH34" i="9"/>
  <c r="FD34" i="9"/>
  <c r="CR34" i="9"/>
  <c r="M19" i="9" s="1"/>
  <c r="FV33" i="9"/>
  <c r="DJ33" i="9"/>
  <c r="FN33" i="9"/>
  <c r="DB33" i="9"/>
  <c r="FX32" i="9"/>
  <c r="DL32" i="9"/>
  <c r="M47" i="9" s="1"/>
  <c r="FP32" i="9"/>
  <c r="DD32" i="9"/>
  <c r="FH32" i="9"/>
  <c r="CV32" i="9"/>
  <c r="EZ32" i="9"/>
  <c r="CN32" i="9"/>
  <c r="FR31" i="9"/>
  <c r="DF31" i="9"/>
  <c r="FJ31" i="9"/>
  <c r="CX31" i="9"/>
  <c r="O12" i="9" s="1"/>
  <c r="FB31" i="9"/>
  <c r="CP31" i="9"/>
  <c r="FT30" i="9"/>
  <c r="DH30" i="9"/>
  <c r="FL30" i="9"/>
  <c r="CZ30" i="9"/>
  <c r="FD30" i="9"/>
  <c r="CR30" i="9"/>
  <c r="FV29" i="9"/>
  <c r="DJ29" i="9"/>
  <c r="FN29" i="9"/>
  <c r="DB29" i="9"/>
  <c r="FF29" i="9"/>
  <c r="CT29" i="9"/>
  <c r="FG21" i="9"/>
  <c r="CU21" i="9"/>
  <c r="FO21" i="9"/>
  <c r="DC21" i="9"/>
  <c r="FW21" i="9"/>
  <c r="DK21" i="9"/>
  <c r="FE22" i="9"/>
  <c r="CS22" i="9"/>
  <c r="T21" i="9" s="1"/>
  <c r="FM22" i="9"/>
  <c r="DA22" i="9"/>
  <c r="FC23" i="9"/>
  <c r="CQ23" i="9"/>
  <c r="FK23" i="9"/>
  <c r="CY23" i="9"/>
  <c r="O44" i="9" s="1"/>
  <c r="FS23" i="9"/>
  <c r="DG23" i="9"/>
  <c r="FI24" i="9"/>
  <c r="CW24" i="9"/>
  <c r="FQ24" i="9"/>
  <c r="DE24" i="9"/>
  <c r="FY24" i="9"/>
  <c r="DM24" i="9"/>
  <c r="FG25" i="9"/>
  <c r="CU25" i="9"/>
  <c r="FO25" i="9"/>
  <c r="DC25" i="9"/>
  <c r="O25" i="9" s="1"/>
  <c r="FW25" i="9"/>
  <c r="DK25" i="9"/>
  <c r="FE26" i="9"/>
  <c r="CS26" i="9"/>
  <c r="T20" i="9" s="1"/>
  <c r="FC27" i="9"/>
  <c r="CQ27" i="9"/>
  <c r="FK27" i="9"/>
  <c r="CY27" i="9"/>
  <c r="FS27" i="9"/>
  <c r="DG27" i="9"/>
  <c r="FR28" i="9"/>
  <c r="DF28" i="9"/>
  <c r="S46" i="9" s="1"/>
  <c r="FJ28" i="9"/>
  <c r="CX28" i="9"/>
  <c r="FB28" i="9"/>
  <c r="CP28" i="9"/>
  <c r="FS34" i="9"/>
  <c r="DG34" i="9"/>
  <c r="FK34" i="9"/>
  <c r="CY34" i="9"/>
  <c r="FC34" i="9"/>
  <c r="CQ34" i="9"/>
  <c r="FU33" i="9"/>
  <c r="DI33" i="9"/>
  <c r="FE33" i="9"/>
  <c r="CS33" i="9"/>
  <c r="FW32" i="9"/>
  <c r="DK32" i="9"/>
  <c r="FO32" i="9"/>
  <c r="DC32" i="9"/>
  <c r="O28" i="9" s="1"/>
  <c r="FG32" i="9"/>
  <c r="CU32" i="9"/>
  <c r="FY31" i="9"/>
  <c r="DM31" i="9"/>
  <c r="FQ31" i="9"/>
  <c r="DE31" i="9"/>
  <c r="FI31" i="9"/>
  <c r="CW31" i="9"/>
  <c r="FA31" i="9"/>
  <c r="CO31" i="9"/>
  <c r="FS30" i="9"/>
  <c r="DG30" i="9"/>
  <c r="FK30" i="9"/>
  <c r="CY30" i="9"/>
  <c r="FC30" i="9"/>
  <c r="CQ30" i="9"/>
  <c r="FU29" i="9"/>
  <c r="DI29" i="9"/>
  <c r="FM29" i="9"/>
  <c r="DA29" i="9"/>
  <c r="R45" i="9" s="1"/>
  <c r="FE29" i="9"/>
  <c r="CS29" i="9"/>
  <c r="FJ20" i="9"/>
  <c r="CX20" i="9"/>
  <c r="FR20" i="9"/>
  <c r="DF20" i="9"/>
  <c r="EZ21" i="9"/>
  <c r="CN21" i="9"/>
  <c r="FH21" i="9"/>
  <c r="CV21" i="9"/>
  <c r="FP21" i="9"/>
  <c r="DD21" i="9"/>
  <c r="FX21" i="9"/>
  <c r="DL21" i="9"/>
  <c r="FF22" i="9"/>
  <c r="CT22" i="9"/>
  <c r="P21" i="9" s="1"/>
  <c r="FN22" i="9"/>
  <c r="DB22" i="9"/>
  <c r="FV22" i="9"/>
  <c r="DJ22" i="9"/>
  <c r="FD23" i="9"/>
  <c r="CR23" i="9"/>
  <c r="P44" i="9" s="1"/>
  <c r="FT23" i="9"/>
  <c r="DH23" i="9"/>
  <c r="FB24" i="9"/>
  <c r="CP24" i="9"/>
  <c r="FR24" i="9"/>
  <c r="DF24" i="9"/>
  <c r="FH25" i="9"/>
  <c r="CV25" i="9"/>
  <c r="FP25" i="9"/>
  <c r="DD25" i="9"/>
  <c r="FX25" i="9"/>
  <c r="DL25" i="9"/>
  <c r="FF26" i="9"/>
  <c r="CT26" i="9"/>
  <c r="P20" i="9" s="1"/>
  <c r="FN26" i="9"/>
  <c r="DB26" i="9"/>
  <c r="FV26" i="9"/>
  <c r="DJ26" i="9"/>
  <c r="FD27" i="9"/>
  <c r="CR27" i="9"/>
  <c r="FT27" i="9"/>
  <c r="DH27" i="9"/>
  <c r="FY28" i="9"/>
  <c r="DM28" i="9"/>
  <c r="FQ28" i="9"/>
  <c r="DE28" i="9"/>
  <c r="FA28" i="9"/>
  <c r="CO28" i="9"/>
  <c r="FR34" i="9"/>
  <c r="DF34" i="9"/>
  <c r="FJ34" i="9"/>
  <c r="CX34" i="9"/>
  <c r="O11" i="9" s="1"/>
  <c r="FB34" i="9"/>
  <c r="CP34" i="9"/>
  <c r="FT33" i="9"/>
  <c r="DH33" i="9"/>
  <c r="FL33" i="9"/>
  <c r="CZ33" i="9"/>
  <c r="FD33" i="9"/>
  <c r="CR33" i="9"/>
  <c r="FV32" i="9"/>
  <c r="DJ32" i="9"/>
  <c r="M28" i="9" s="1"/>
  <c r="FN32" i="9"/>
  <c r="DB32" i="9"/>
  <c r="FF32" i="9"/>
  <c r="CT32" i="9"/>
  <c r="FX31" i="9"/>
  <c r="DL31" i="9"/>
  <c r="FP31" i="9"/>
  <c r="DD31" i="9"/>
  <c r="FH31" i="9"/>
  <c r="CV31" i="9"/>
  <c r="Q12" i="9" s="1"/>
  <c r="FR30" i="9"/>
  <c r="DF30" i="9"/>
  <c r="FJ30" i="9"/>
  <c r="CX30" i="9"/>
  <c r="FB30" i="9"/>
  <c r="CP30" i="9"/>
  <c r="FT29" i="9"/>
  <c r="DH29" i="9"/>
  <c r="FD29" i="9"/>
  <c r="CR29" i="9"/>
  <c r="P45" i="9" s="1"/>
  <c r="FA21" i="9"/>
  <c r="CO21" i="9"/>
  <c r="FI21" i="9"/>
  <c r="CW21" i="9"/>
  <c r="FQ21" i="9"/>
  <c r="DE21" i="9"/>
  <c r="FY21" i="9"/>
  <c r="DM21" i="9"/>
  <c r="FG22" i="9"/>
  <c r="CU22" i="9"/>
  <c r="O21" i="9" s="1"/>
  <c r="FO22" i="9"/>
  <c r="DC22" i="9"/>
  <c r="FW22" i="9"/>
  <c r="DK22" i="9"/>
  <c r="FM23" i="9"/>
  <c r="DA23" i="9"/>
  <c r="R44" i="9" s="1"/>
  <c r="FU23" i="9"/>
  <c r="DI23" i="9"/>
  <c r="FC24" i="9"/>
  <c r="CQ24" i="9"/>
  <c r="FK24" i="9"/>
  <c r="CY24" i="9"/>
  <c r="FS24" i="9"/>
  <c r="DG24" i="9"/>
  <c r="FA25" i="9"/>
  <c r="CO25" i="9"/>
  <c r="FI25" i="9"/>
  <c r="CW25" i="9"/>
  <c r="FQ25" i="9"/>
  <c r="DE25" i="9"/>
  <c r="FY25" i="9"/>
  <c r="DM25" i="9"/>
  <c r="FG26" i="9"/>
  <c r="CU26" i="9"/>
  <c r="O20" i="9" s="1"/>
  <c r="FO26" i="9"/>
  <c r="DC26" i="9"/>
  <c r="FW26" i="9"/>
  <c r="DK26" i="9"/>
  <c r="FU27" i="9"/>
  <c r="DI27" i="9"/>
  <c r="FX28" i="9"/>
  <c r="DL28" i="9"/>
  <c r="M46" i="9" s="1"/>
  <c r="FP28" i="9"/>
  <c r="DD28" i="9"/>
  <c r="FH28" i="9"/>
  <c r="CV28" i="9"/>
  <c r="Q10" i="9" s="1"/>
  <c r="FY34" i="9"/>
  <c r="DM34" i="9"/>
  <c r="FI34" i="9"/>
  <c r="CW34" i="9"/>
  <c r="R19" i="9" s="1"/>
  <c r="FS33" i="9"/>
  <c r="DG33" i="9"/>
  <c r="FK33" i="9"/>
  <c r="CY33" i="9"/>
  <c r="FC33" i="9"/>
  <c r="CQ33" i="9"/>
  <c r="FM32" i="9"/>
  <c r="DA32" i="9"/>
  <c r="R47" i="9" s="1"/>
  <c r="FW31" i="9"/>
  <c r="DK31" i="9"/>
  <c r="FO31" i="9"/>
  <c r="DC31" i="9"/>
  <c r="FG31" i="9"/>
  <c r="CU31" i="9"/>
  <c r="FY30" i="9"/>
  <c r="DM30" i="9"/>
  <c r="FQ30" i="9"/>
  <c r="DE30" i="9"/>
  <c r="FI30" i="9"/>
  <c r="CW30" i="9"/>
  <c r="FK29" i="9"/>
  <c r="CY29" i="9"/>
  <c r="O45" i="9" s="1"/>
  <c r="FC29" i="9"/>
  <c r="CQ29" i="9"/>
  <c r="FV19" i="9"/>
  <c r="DJ19" i="9"/>
  <c r="FD20" i="9"/>
  <c r="CR20" i="9"/>
  <c r="FL20" i="9"/>
  <c r="CZ20" i="9"/>
  <c r="FT20" i="9"/>
  <c r="DH20" i="9"/>
  <c r="FB21" i="9"/>
  <c r="CP21" i="9"/>
  <c r="FJ21" i="9"/>
  <c r="CX21" i="9"/>
  <c r="FR21" i="9"/>
  <c r="DF21" i="9"/>
  <c r="FH22" i="9"/>
  <c r="CV22" i="9"/>
  <c r="Q21" i="9" s="1"/>
  <c r="FP22" i="9"/>
  <c r="DD22" i="9"/>
  <c r="N21" i="9" s="1"/>
  <c r="FX22" i="9"/>
  <c r="DL22" i="9"/>
  <c r="FF23" i="9"/>
  <c r="CT23" i="9"/>
  <c r="P9" i="9" s="1"/>
  <c r="FN23" i="9"/>
  <c r="DB23" i="9"/>
  <c r="FV23" i="9"/>
  <c r="DJ23" i="9"/>
  <c r="FD24" i="9"/>
  <c r="CR24" i="9"/>
  <c r="FL24" i="9"/>
  <c r="CZ24" i="9"/>
  <c r="FT24" i="9"/>
  <c r="DH24" i="9"/>
  <c r="FB25" i="9"/>
  <c r="CP25" i="9"/>
  <c r="FJ25" i="9"/>
  <c r="CX25" i="9"/>
  <c r="FR25" i="9"/>
  <c r="DF25" i="9"/>
  <c r="R25" i="9" s="1"/>
  <c r="FH26" i="9"/>
  <c r="CV26" i="9"/>
  <c r="Q20" i="9" s="1"/>
  <c r="FP26" i="9"/>
  <c r="DD26" i="9"/>
  <c r="N20" i="9" s="1"/>
  <c r="FX26" i="9"/>
  <c r="DL26" i="9"/>
  <c r="FF27" i="9"/>
  <c r="CT27" i="9"/>
  <c r="FN27" i="9"/>
  <c r="DB27" i="9"/>
  <c r="FV27" i="9"/>
  <c r="DJ27" i="9"/>
  <c r="FW28" i="9"/>
  <c r="DK28" i="9"/>
  <c r="FO28" i="9"/>
  <c r="DC28" i="9"/>
  <c r="FG28" i="9"/>
  <c r="CU28" i="9"/>
  <c r="FX34" i="9"/>
  <c r="DL34" i="9"/>
  <c r="FP34" i="9"/>
  <c r="DD34" i="9"/>
  <c r="N19" i="9" s="1"/>
  <c r="FH34" i="9"/>
  <c r="CV34" i="9"/>
  <c r="FR33" i="9"/>
  <c r="DF33" i="9"/>
  <c r="FJ33" i="9"/>
  <c r="CX33" i="9"/>
  <c r="FB33" i="9"/>
  <c r="CP33" i="9"/>
  <c r="FT32" i="9"/>
  <c r="DH32" i="9"/>
  <c r="FL32" i="9"/>
  <c r="CZ32" i="9"/>
  <c r="FD32" i="9"/>
  <c r="CR32" i="9"/>
  <c r="FV31" i="9"/>
  <c r="DJ31" i="9"/>
  <c r="FN31" i="9"/>
  <c r="DB31" i="9"/>
  <c r="FF31" i="9"/>
  <c r="CT31" i="9"/>
  <c r="P12" i="9" s="1"/>
  <c r="FX30" i="9"/>
  <c r="DL30" i="9"/>
  <c r="FP30" i="9"/>
  <c r="DD30" i="9"/>
  <c r="FH30" i="9"/>
  <c r="CV30" i="9"/>
  <c r="FR29" i="9"/>
  <c r="DF29" i="9"/>
  <c r="S45" i="9" s="1"/>
  <c r="FJ29" i="9"/>
  <c r="CX29" i="9"/>
  <c r="Q45" i="9" s="1"/>
  <c r="FB29" i="9"/>
  <c r="CP29" i="9"/>
  <c r="FW19" i="9"/>
  <c r="DK19" i="9"/>
  <c r="FE20" i="9"/>
  <c r="CS20" i="9"/>
  <c r="FC21" i="9"/>
  <c r="CQ21" i="9"/>
  <c r="FK21" i="9"/>
  <c r="CY21" i="9"/>
  <c r="FS21" i="9"/>
  <c r="DG21" i="9"/>
  <c r="FI22" i="9"/>
  <c r="CW22" i="9"/>
  <c r="R21" i="9" s="1"/>
  <c r="FQ22" i="9"/>
  <c r="DE22" i="9"/>
  <c r="FY22" i="9"/>
  <c r="DM22" i="9"/>
  <c r="FG23" i="9"/>
  <c r="CU23" i="9"/>
  <c r="FO23" i="9"/>
  <c r="DC23" i="9"/>
  <c r="FW23" i="9"/>
  <c r="DK23" i="9"/>
  <c r="FE24" i="9"/>
  <c r="CS24" i="9"/>
  <c r="FM24" i="9"/>
  <c r="DA24" i="9"/>
  <c r="FC25" i="9"/>
  <c r="CQ25" i="9"/>
  <c r="FK25" i="9"/>
  <c r="CY25" i="9"/>
  <c r="FS25" i="9"/>
  <c r="DG25" i="9"/>
  <c r="FA26" i="9"/>
  <c r="CO26" i="9"/>
  <c r="FI26" i="9"/>
  <c r="CW26" i="9"/>
  <c r="R20" i="9" s="1"/>
  <c r="FQ26" i="9"/>
  <c r="DE26" i="9"/>
  <c r="FY26" i="9"/>
  <c r="DM26" i="9"/>
  <c r="FG27" i="9"/>
  <c r="CU27" i="9"/>
  <c r="FO27" i="9"/>
  <c r="DC27" i="9"/>
  <c r="FW27" i="9"/>
  <c r="DK27" i="9"/>
  <c r="FV28" i="9"/>
  <c r="DJ28" i="9"/>
  <c r="FN28" i="9"/>
  <c r="DB28" i="9"/>
  <c r="FF28" i="9"/>
  <c r="CT28" i="9"/>
  <c r="P10" i="9" s="1"/>
  <c r="FW34" i="9"/>
  <c r="DK34" i="9"/>
  <c r="FO34" i="9"/>
  <c r="DC34" i="9"/>
  <c r="FG34" i="9"/>
  <c r="CU34" i="9"/>
  <c r="O19" i="9" s="1"/>
  <c r="FY33" i="9"/>
  <c r="DM33" i="9"/>
  <c r="FQ33" i="9"/>
  <c r="DE33" i="9"/>
  <c r="FI33" i="9"/>
  <c r="CW33" i="9"/>
  <c r="FA33" i="9"/>
  <c r="CO33" i="9"/>
  <c r="FS32" i="9"/>
  <c r="DG32" i="9"/>
  <c r="FK32" i="9"/>
  <c r="CY32" i="9"/>
  <c r="O47" i="9" s="1"/>
  <c r="FC32" i="9"/>
  <c r="CQ32" i="9"/>
  <c r="FU31" i="9"/>
  <c r="DI31" i="9"/>
  <c r="FM31" i="9"/>
  <c r="DA31" i="9"/>
  <c r="FW30" i="9"/>
  <c r="DK30" i="9"/>
  <c r="FO30" i="9"/>
  <c r="DC30" i="9"/>
  <c r="FG30" i="9"/>
  <c r="CU30" i="9"/>
  <c r="FY29" i="9"/>
  <c r="DM29" i="9"/>
  <c r="FQ29" i="9"/>
  <c r="DE29" i="9"/>
  <c r="FI29" i="9"/>
  <c r="CW29" i="9"/>
  <c r="FD9" i="9"/>
  <c r="CR9" i="9"/>
  <c r="M18" i="9" s="1"/>
  <c r="FL9" i="9"/>
  <c r="CZ9" i="9"/>
  <c r="FT9" i="9"/>
  <c r="DH9" i="9"/>
  <c r="FJ10" i="9"/>
  <c r="CX10" i="9"/>
  <c r="FR10" i="9"/>
  <c r="DF10" i="9"/>
  <c r="FH11" i="9"/>
  <c r="CV11" i="9"/>
  <c r="FP11" i="9"/>
  <c r="DD11" i="9"/>
  <c r="FX11" i="9"/>
  <c r="DL11" i="9"/>
  <c r="FF12" i="9"/>
  <c r="CT12" i="9"/>
  <c r="FN12" i="9"/>
  <c r="DB12" i="9"/>
  <c r="FV12" i="9"/>
  <c r="DJ12" i="9"/>
  <c r="FD13" i="9"/>
  <c r="CR13" i="9"/>
  <c r="FL13" i="9"/>
  <c r="CZ13" i="9"/>
  <c r="FT13" i="9"/>
  <c r="DH13" i="9"/>
  <c r="FB14" i="9"/>
  <c r="CP14" i="9"/>
  <c r="FJ14" i="9"/>
  <c r="CX14" i="9"/>
  <c r="FR14" i="9"/>
  <c r="DF14" i="9"/>
  <c r="FH15" i="9"/>
  <c r="CV15" i="9"/>
  <c r="FP15" i="9"/>
  <c r="DD15" i="9"/>
  <c r="FX15" i="9"/>
  <c r="DL15" i="9"/>
  <c r="FF16" i="9"/>
  <c r="CT16" i="9"/>
  <c r="FN16" i="9"/>
  <c r="DB16" i="9"/>
  <c r="FV16" i="9"/>
  <c r="DJ16" i="9"/>
  <c r="M26" i="9" s="1"/>
  <c r="FD17" i="9"/>
  <c r="CR17" i="9"/>
  <c r="M17" i="9" s="1"/>
  <c r="FT17" i="9"/>
  <c r="DH17" i="9"/>
  <c r="FB18" i="9"/>
  <c r="CP18" i="9"/>
  <c r="FJ18" i="9"/>
  <c r="CX18" i="9"/>
  <c r="FR18" i="9"/>
  <c r="DF18" i="9"/>
  <c r="FH19" i="9"/>
  <c r="CV19" i="9"/>
  <c r="FP19" i="9"/>
  <c r="DD19" i="9"/>
  <c r="FF20" i="9"/>
  <c r="CT20" i="9"/>
  <c r="FN20" i="9"/>
  <c r="DB20" i="9"/>
  <c r="FV20" i="9"/>
  <c r="DJ20" i="9"/>
  <c r="FD21" i="9"/>
  <c r="CR21" i="9"/>
  <c r="FL21" i="9"/>
  <c r="CZ21" i="9"/>
  <c r="FT21" i="9"/>
  <c r="DH21" i="9"/>
  <c r="FB22" i="9"/>
  <c r="CP22" i="9"/>
  <c r="FJ22" i="9"/>
  <c r="CX22" i="9"/>
  <c r="FR22" i="9"/>
  <c r="DF22" i="9"/>
  <c r="FP23" i="9"/>
  <c r="DD23" i="9"/>
  <c r="FX23" i="9"/>
  <c r="DL23" i="9"/>
  <c r="FF24" i="9"/>
  <c r="CT24" i="9"/>
  <c r="FN24" i="9"/>
  <c r="DB24" i="9"/>
  <c r="FV24" i="9"/>
  <c r="DJ24" i="9"/>
  <c r="FD25" i="9"/>
  <c r="CR25" i="9"/>
  <c r="N25" i="9" s="1"/>
  <c r="FT25" i="9"/>
  <c r="DH25" i="9"/>
  <c r="FJ26" i="9"/>
  <c r="CX26" i="9"/>
  <c r="FH27" i="9"/>
  <c r="CV27" i="9"/>
  <c r="FP27" i="9"/>
  <c r="DD27" i="9"/>
  <c r="FX27" i="9"/>
  <c r="DL27" i="9"/>
  <c r="FV34" i="9"/>
  <c r="DJ34" i="9"/>
  <c r="FN34" i="9"/>
  <c r="DB34" i="9"/>
  <c r="FF34" i="9"/>
  <c r="CT34" i="9"/>
  <c r="FX33" i="9"/>
  <c r="DL33" i="9"/>
  <c r="FP33" i="9"/>
  <c r="DD33" i="9"/>
  <c r="FH33" i="9"/>
  <c r="CV33" i="9"/>
  <c r="EZ33" i="9"/>
  <c r="CN33" i="9"/>
  <c r="FR32" i="9"/>
  <c r="DF32" i="9"/>
  <c r="FJ32" i="9"/>
  <c r="CX32" i="9"/>
  <c r="Q47" i="9" s="1"/>
  <c r="FB32" i="9"/>
  <c r="CP32" i="9"/>
  <c r="FT31" i="9"/>
  <c r="DH31" i="9"/>
  <c r="FL31" i="9"/>
  <c r="CZ31" i="9"/>
  <c r="FD31" i="9"/>
  <c r="CR31" i="9"/>
  <c r="FV30" i="9"/>
  <c r="DJ30" i="9"/>
  <c r="FN30" i="9"/>
  <c r="DB30" i="9"/>
  <c r="FF30" i="9"/>
  <c r="CT30" i="9"/>
  <c r="FX29" i="9"/>
  <c r="DL29" i="9"/>
  <c r="M45" i="9" s="1"/>
  <c r="FP29" i="9"/>
  <c r="DD29" i="9"/>
  <c r="FH29" i="9"/>
  <c r="CV29" i="9"/>
  <c r="CN8" i="9"/>
  <c r="CN19" i="9"/>
  <c r="CN22" i="9"/>
  <c r="S21" i="9" s="1"/>
  <c r="CN12" i="9"/>
  <c r="CN4" i="9"/>
  <c r="CN17" i="9"/>
  <c r="S17" i="9" s="1"/>
  <c r="CN7" i="9"/>
  <c r="DL5" i="9"/>
  <c r="CN34" i="9"/>
  <c r="CN24" i="9"/>
  <c r="CN13" i="9"/>
  <c r="CN14" i="9"/>
  <c r="CN16" i="9"/>
  <c r="CN5" i="9"/>
  <c r="CN26" i="9"/>
  <c r="S20" i="9" s="1"/>
  <c r="CN11" i="9"/>
  <c r="CN15" i="9"/>
  <c r="DL19" i="9"/>
  <c r="CV23" i="9"/>
  <c r="Q9" i="9" s="1"/>
  <c r="CU8" i="9"/>
  <c r="CT33" i="9"/>
  <c r="CN25" i="9"/>
  <c r="CN27" i="9"/>
  <c r="CN28" i="9"/>
  <c r="CN18" i="9"/>
  <c r="CN20" i="9"/>
  <c r="CN23" i="9"/>
  <c r="EZ4" i="9"/>
  <c r="CN30" i="9"/>
  <c r="CN29" i="9"/>
  <c r="N45" i="9" s="1"/>
  <c r="CN31" i="9"/>
  <c r="N12" i="9" s="1"/>
  <c r="DR28" i="9"/>
  <c r="AS53" i="9" l="1"/>
  <c r="AS54" i="9" s="1"/>
  <c r="AJ54" i="9"/>
  <c r="AK54" i="9" s="1"/>
  <c r="AL54" i="9" s="1"/>
  <c r="AM54" i="9" s="1"/>
  <c r="AN54" i="9" s="1"/>
  <c r="AO54" i="9" s="1"/>
  <c r="AI55" i="9"/>
  <c r="N9" i="9"/>
  <c r="N44" i="9"/>
  <c r="N10" i="9"/>
  <c r="N46" i="9"/>
  <c r="P25" i="9"/>
  <c r="Q25" i="9"/>
  <c r="P26" i="9"/>
  <c r="Q26" i="9"/>
  <c r="R28" i="9"/>
  <c r="S47" i="9"/>
  <c r="M9" i="9"/>
  <c r="Y9" i="9" s="1"/>
  <c r="M44" i="9"/>
  <c r="N28" i="9"/>
  <c r="P47" i="9"/>
  <c r="O10" i="9"/>
  <c r="Q46" i="9"/>
  <c r="P28" i="9"/>
  <c r="Q28" i="9"/>
  <c r="N47" i="9"/>
  <c r="Q27" i="9"/>
  <c r="P29" i="9"/>
  <c r="Q29" i="9"/>
  <c r="P27" i="9"/>
  <c r="N48" i="9"/>
  <c r="O29" i="9"/>
  <c r="O27" i="9"/>
  <c r="M29" i="9"/>
  <c r="M27" i="9"/>
  <c r="Y26" i="9"/>
  <c r="Z25" i="9"/>
  <c r="AA25" i="9" s="1"/>
  <c r="O9" i="9"/>
  <c r="Q44" i="9"/>
  <c r="N29" i="9"/>
  <c r="N27" i="9"/>
  <c r="P48" i="9"/>
  <c r="R27" i="9"/>
  <c r="R29" i="9"/>
  <c r="S48" i="9"/>
  <c r="Y55" i="9"/>
  <c r="Z54" i="9"/>
  <c r="AA54" i="9" s="1"/>
  <c r="AB54" i="9" s="1"/>
  <c r="AC54" i="9" s="1"/>
  <c r="AD54" i="9" s="1"/>
  <c r="AE54" i="9" s="1"/>
  <c r="M11" i="9"/>
  <c r="R11" i="9"/>
  <c r="R12" i="9"/>
  <c r="M12" i="9"/>
  <c r="M16" i="9"/>
  <c r="Y16" i="9" s="1"/>
  <c r="M10" i="9"/>
  <c r="R10" i="9"/>
  <c r="S19" i="9"/>
  <c r="N11" i="9"/>
  <c r="S16" i="9"/>
  <c r="P11" i="9"/>
  <c r="P19" i="9"/>
  <c r="R9" i="9"/>
  <c r="Q11" i="9"/>
  <c r="Q19" i="9"/>
  <c r="AI25" i="9"/>
  <c r="AS25" i="9"/>
  <c r="AT53" i="9" l="1"/>
  <c r="AU53" i="9" s="1"/>
  <c r="AV53" i="9" s="1"/>
  <c r="AW53" i="9" s="1"/>
  <c r="AX53" i="9" s="1"/>
  <c r="AY53" i="9" s="1"/>
  <c r="Y17" i="9"/>
  <c r="Y18" i="9" s="1"/>
  <c r="Y19" i="9" s="1"/>
  <c r="Y20" i="9" s="1"/>
  <c r="Y21" i="9" s="1"/>
  <c r="Z16" i="9"/>
  <c r="AS44" i="9"/>
  <c r="AT44" i="9" s="1"/>
  <c r="AU44" i="9" s="1"/>
  <c r="AV44" i="9" s="1"/>
  <c r="AW44" i="9" s="1"/>
  <c r="AX44" i="9" s="1"/>
  <c r="AY44" i="9" s="1"/>
  <c r="AI44" i="9"/>
  <c r="AJ55" i="9"/>
  <c r="AK55" i="9" s="1"/>
  <c r="AL55" i="9" s="1"/>
  <c r="AM55" i="9" s="1"/>
  <c r="AN55" i="9" s="1"/>
  <c r="AO55" i="9" s="1"/>
  <c r="AI56" i="9"/>
  <c r="AJ56" i="9" s="1"/>
  <c r="AK56" i="9" s="1"/>
  <c r="AL56" i="9" s="1"/>
  <c r="AM56" i="9" s="1"/>
  <c r="AN56" i="9" s="1"/>
  <c r="AO56" i="9" s="1"/>
  <c r="AB25" i="9"/>
  <c r="AC25" i="9" s="1"/>
  <c r="AD25" i="9" s="1"/>
  <c r="AT54" i="9"/>
  <c r="AU54" i="9" s="1"/>
  <c r="AV54" i="9" s="1"/>
  <c r="AW54" i="9" s="1"/>
  <c r="AX54" i="9" s="1"/>
  <c r="AY54" i="9" s="1"/>
  <c r="AS55" i="9"/>
  <c r="Y56" i="9"/>
  <c r="Z55" i="9"/>
  <c r="AA55" i="9" s="1"/>
  <c r="AB55" i="9" s="1"/>
  <c r="AC55" i="9" s="1"/>
  <c r="AD55" i="9" s="1"/>
  <c r="AE55" i="9" s="1"/>
  <c r="Z26" i="9"/>
  <c r="AA26" i="9" s="1"/>
  <c r="Y27" i="9"/>
  <c r="Y44" i="9"/>
  <c r="AT25" i="9"/>
  <c r="AU25" i="9" s="1"/>
  <c r="AV25" i="9" s="1"/>
  <c r="AW25" i="9" s="1"/>
  <c r="AX25" i="9" s="1"/>
  <c r="AS26" i="9"/>
  <c r="AI26" i="9"/>
  <c r="AJ25" i="9"/>
  <c r="AK25" i="9" s="1"/>
  <c r="AL25" i="9" s="1"/>
  <c r="AM25" i="9" s="1"/>
  <c r="AN25" i="9" s="1"/>
  <c r="AI16" i="9"/>
  <c r="AS16" i="9"/>
  <c r="AT16" i="9" s="1"/>
  <c r="AU16" i="9" s="1"/>
  <c r="AV16" i="9" s="1"/>
  <c r="AW16" i="9" s="1"/>
  <c r="AX16" i="9" s="1"/>
  <c r="AY16" i="9" s="1"/>
  <c r="AZ16" i="9" s="1"/>
  <c r="Z9" i="9"/>
  <c r="AA9" i="9" s="1"/>
  <c r="AB9" i="9" s="1"/>
  <c r="AC9" i="9" s="1"/>
  <c r="AD9" i="9" s="1"/>
  <c r="Y10" i="9"/>
  <c r="AS9" i="9"/>
  <c r="AT9" i="9" s="1"/>
  <c r="AU9" i="9" s="1"/>
  <c r="AV9" i="9" s="1"/>
  <c r="AW9" i="9" s="1"/>
  <c r="AX9" i="9" s="1"/>
  <c r="AI9" i="9"/>
  <c r="AS45" i="9" l="1"/>
  <c r="AT45" i="9" s="1"/>
  <c r="AU45" i="9" s="1"/>
  <c r="AV45" i="9" s="1"/>
  <c r="AW45" i="9" s="1"/>
  <c r="AX45" i="9" s="1"/>
  <c r="AY45" i="9" s="1"/>
  <c r="AB26" i="9"/>
  <c r="AA16" i="9"/>
  <c r="Z17" i="9"/>
  <c r="Z18" i="9" s="1"/>
  <c r="Z19" i="9" s="1"/>
  <c r="Z20" i="9" s="1"/>
  <c r="Z21" i="9" s="1"/>
  <c r="AT55" i="9"/>
  <c r="AU55" i="9" s="1"/>
  <c r="AV55" i="9" s="1"/>
  <c r="AW55" i="9" s="1"/>
  <c r="AX55" i="9" s="1"/>
  <c r="AY55" i="9" s="1"/>
  <c r="AS56" i="9"/>
  <c r="Z56" i="9"/>
  <c r="AA56" i="9" s="1"/>
  <c r="AB56" i="9" s="1"/>
  <c r="AC56" i="9" s="1"/>
  <c r="AD56" i="9" s="1"/>
  <c r="AE56" i="9" s="1"/>
  <c r="AC26" i="9"/>
  <c r="AD26" i="9" s="1"/>
  <c r="AS46" i="9"/>
  <c r="AI45" i="9"/>
  <c r="AJ44" i="9"/>
  <c r="AK44" i="9" s="1"/>
  <c r="AL44" i="9" s="1"/>
  <c r="AM44" i="9" s="1"/>
  <c r="AN44" i="9" s="1"/>
  <c r="AO44" i="9" s="1"/>
  <c r="Z44" i="9"/>
  <c r="AA44" i="9" s="1"/>
  <c r="AB44" i="9" s="1"/>
  <c r="AC44" i="9" s="1"/>
  <c r="AD44" i="9" s="1"/>
  <c r="AE44" i="9" s="1"/>
  <c r="Y45" i="9"/>
  <c r="Y28" i="9"/>
  <c r="Z27" i="9"/>
  <c r="AA27" i="9" s="1"/>
  <c r="AB27" i="9" s="1"/>
  <c r="AC27" i="9" s="1"/>
  <c r="AD27" i="9" s="1"/>
  <c r="AS17" i="9"/>
  <c r="AT17" i="9" s="1"/>
  <c r="AU17" i="9" s="1"/>
  <c r="AV17" i="9" s="1"/>
  <c r="AW17" i="9" s="1"/>
  <c r="AX17" i="9" s="1"/>
  <c r="AY17" i="9" s="1"/>
  <c r="AZ17" i="9" s="1"/>
  <c r="AI17" i="9"/>
  <c r="AJ16" i="9"/>
  <c r="AK16" i="9" s="1"/>
  <c r="AL16" i="9" s="1"/>
  <c r="AM16" i="9" s="1"/>
  <c r="AN16" i="9" s="1"/>
  <c r="AO16" i="9" s="1"/>
  <c r="AP16" i="9" s="1"/>
  <c r="AI27" i="9"/>
  <c r="AJ26" i="9"/>
  <c r="AK26" i="9" s="1"/>
  <c r="AL26" i="9" s="1"/>
  <c r="AM26" i="9" s="1"/>
  <c r="AN26" i="9" s="1"/>
  <c r="AT26" i="9"/>
  <c r="AU26" i="9" s="1"/>
  <c r="AV26" i="9" s="1"/>
  <c r="AW26" i="9" s="1"/>
  <c r="AX26" i="9" s="1"/>
  <c r="AS27" i="9"/>
  <c r="Z10" i="9"/>
  <c r="AA10" i="9" s="1"/>
  <c r="AB10" i="9" s="1"/>
  <c r="AC10" i="9" s="1"/>
  <c r="AD10" i="9" s="1"/>
  <c r="Y11" i="9"/>
  <c r="AJ9" i="9"/>
  <c r="AK9" i="9" s="1"/>
  <c r="AL9" i="9" s="1"/>
  <c r="AM9" i="9" s="1"/>
  <c r="AN9" i="9" s="1"/>
  <c r="AI10" i="9"/>
  <c r="AS10" i="9"/>
  <c r="AT56" i="9" l="1"/>
  <c r="AU56" i="9" s="1"/>
  <c r="AV56" i="9" s="1"/>
  <c r="AW56" i="9" s="1"/>
  <c r="AX56" i="9" s="1"/>
  <c r="AY56" i="9" s="1"/>
  <c r="AB16" i="9"/>
  <c r="AA17" i="9"/>
  <c r="AA18" i="9" s="1"/>
  <c r="AA19" i="9" s="1"/>
  <c r="AA20" i="9" s="1"/>
  <c r="AA21" i="9" s="1"/>
  <c r="AS18" i="9"/>
  <c r="AT18" i="9" s="1"/>
  <c r="AU18" i="9" s="1"/>
  <c r="AV18" i="9" s="1"/>
  <c r="AW18" i="9" s="1"/>
  <c r="AX18" i="9" s="1"/>
  <c r="AY18" i="9" s="1"/>
  <c r="AZ18" i="9" s="1"/>
  <c r="AS47" i="9"/>
  <c r="AT46" i="9"/>
  <c r="AU46" i="9" s="1"/>
  <c r="AV46" i="9" s="1"/>
  <c r="AW46" i="9" s="1"/>
  <c r="AX46" i="9" s="1"/>
  <c r="AY46" i="9" s="1"/>
  <c r="Y29" i="9"/>
  <c r="Z28" i="9"/>
  <c r="AA28" i="9" s="1"/>
  <c r="AB28" i="9" s="1"/>
  <c r="AC28" i="9" s="1"/>
  <c r="AD28" i="9" s="1"/>
  <c r="Y46" i="9"/>
  <c r="Z45" i="9"/>
  <c r="AA45" i="9" s="1"/>
  <c r="AB45" i="9" s="1"/>
  <c r="AC45" i="9" s="1"/>
  <c r="AD45" i="9" s="1"/>
  <c r="AE45" i="9" s="1"/>
  <c r="AJ45" i="9"/>
  <c r="AK45" i="9" s="1"/>
  <c r="AL45" i="9" s="1"/>
  <c r="AM45" i="9" s="1"/>
  <c r="AN45" i="9" s="1"/>
  <c r="AO45" i="9" s="1"/>
  <c r="AI46" i="9"/>
  <c r="AT27" i="9"/>
  <c r="AU27" i="9" s="1"/>
  <c r="AV27" i="9" s="1"/>
  <c r="AW27" i="9" s="1"/>
  <c r="AX27" i="9" s="1"/>
  <c r="AS28" i="9"/>
  <c r="AI28" i="9"/>
  <c r="AJ27" i="9"/>
  <c r="AK27" i="9" s="1"/>
  <c r="AL27" i="9" s="1"/>
  <c r="AM27" i="9" s="1"/>
  <c r="AN27" i="9" s="1"/>
  <c r="AI18" i="9"/>
  <c r="AJ17" i="9"/>
  <c r="AK17" i="9" s="1"/>
  <c r="AL17" i="9" s="1"/>
  <c r="AM17" i="9" s="1"/>
  <c r="AN17" i="9" s="1"/>
  <c r="AO17" i="9" s="1"/>
  <c r="AP17" i="9" s="1"/>
  <c r="Y12" i="9"/>
  <c r="Z11" i="9"/>
  <c r="AA11" i="9" s="1"/>
  <c r="AB11" i="9" s="1"/>
  <c r="AC11" i="9" s="1"/>
  <c r="AD11" i="9" s="1"/>
  <c r="AT10" i="9"/>
  <c r="AU10" i="9" s="1"/>
  <c r="AV10" i="9" s="1"/>
  <c r="AW10" i="9" s="1"/>
  <c r="AX10" i="9" s="1"/>
  <c r="AS11" i="9"/>
  <c r="AI11" i="9"/>
  <c r="AJ10" i="9"/>
  <c r="AK10" i="9" s="1"/>
  <c r="AL10" i="9" s="1"/>
  <c r="AM10" i="9" s="1"/>
  <c r="AN10" i="9" s="1"/>
  <c r="AS19" i="9" l="1"/>
  <c r="AS20" i="9" s="1"/>
  <c r="AC16" i="9"/>
  <c r="AB17" i="9"/>
  <c r="AB18" i="9" s="1"/>
  <c r="AB19" i="9" s="1"/>
  <c r="AB20" i="9" s="1"/>
  <c r="AB21" i="9" s="1"/>
  <c r="Z29" i="9"/>
  <c r="AA29" i="9" s="1"/>
  <c r="AB29" i="9" s="1"/>
  <c r="AC29" i="9" s="1"/>
  <c r="AD29" i="9" s="1"/>
  <c r="AT47" i="9"/>
  <c r="AU47" i="9" s="1"/>
  <c r="AV47" i="9" s="1"/>
  <c r="AW47" i="9" s="1"/>
  <c r="AX47" i="9" s="1"/>
  <c r="AY47" i="9" s="1"/>
  <c r="AS48" i="9"/>
  <c r="AI47" i="9"/>
  <c r="AJ46" i="9"/>
  <c r="AK46" i="9" s="1"/>
  <c r="AL46" i="9" s="1"/>
  <c r="AM46" i="9" s="1"/>
  <c r="AN46" i="9" s="1"/>
  <c r="AO46" i="9" s="1"/>
  <c r="Y47" i="9"/>
  <c r="Z46" i="9"/>
  <c r="AA46" i="9" s="1"/>
  <c r="AB46" i="9" s="1"/>
  <c r="AC46" i="9" s="1"/>
  <c r="AD46" i="9" s="1"/>
  <c r="AE46" i="9" s="1"/>
  <c r="AI19" i="9"/>
  <c r="AJ18" i="9"/>
  <c r="AK18" i="9" s="1"/>
  <c r="AL18" i="9" s="1"/>
  <c r="AM18" i="9" s="1"/>
  <c r="AN18" i="9" s="1"/>
  <c r="AO18" i="9" s="1"/>
  <c r="AP18" i="9" s="1"/>
  <c r="AI29" i="9"/>
  <c r="AJ28" i="9"/>
  <c r="AK28" i="9" s="1"/>
  <c r="AL28" i="9" s="1"/>
  <c r="AM28" i="9" s="1"/>
  <c r="AN28" i="9" s="1"/>
  <c r="AS29" i="9"/>
  <c r="AT28" i="9"/>
  <c r="AU28" i="9" s="1"/>
  <c r="AV28" i="9" s="1"/>
  <c r="AW28" i="9" s="1"/>
  <c r="AX28" i="9" s="1"/>
  <c r="AT19" i="9"/>
  <c r="AU19" i="9" s="1"/>
  <c r="AV19" i="9" s="1"/>
  <c r="AW19" i="9" s="1"/>
  <c r="AX19" i="9" s="1"/>
  <c r="AY19" i="9" s="1"/>
  <c r="AZ19" i="9" s="1"/>
  <c r="Z12" i="9"/>
  <c r="AA12" i="9" s="1"/>
  <c r="AB12" i="9" s="1"/>
  <c r="AC12" i="9" s="1"/>
  <c r="AD12" i="9" s="1"/>
  <c r="AI12" i="9"/>
  <c r="AJ11" i="9"/>
  <c r="AK11" i="9" s="1"/>
  <c r="AL11" i="9" s="1"/>
  <c r="AM11" i="9" s="1"/>
  <c r="AN11" i="9" s="1"/>
  <c r="AT11" i="9"/>
  <c r="AU11" i="9" s="1"/>
  <c r="AV11" i="9" s="1"/>
  <c r="AW11" i="9" s="1"/>
  <c r="AX11" i="9" s="1"/>
  <c r="AS12" i="9"/>
  <c r="AD16" i="9" l="1"/>
  <c r="AC17" i="9"/>
  <c r="AC18" i="9" s="1"/>
  <c r="AC19" i="9" s="1"/>
  <c r="AC20" i="9" s="1"/>
  <c r="AC21" i="9" s="1"/>
  <c r="AT48" i="9"/>
  <c r="AU48" i="9" s="1"/>
  <c r="AV48" i="9" s="1"/>
  <c r="AW48" i="9" s="1"/>
  <c r="AX48" i="9" s="1"/>
  <c r="AY48" i="9" s="1"/>
  <c r="Y48" i="9"/>
  <c r="Z47" i="9"/>
  <c r="AA47" i="9" s="1"/>
  <c r="AB47" i="9" s="1"/>
  <c r="AC47" i="9" s="1"/>
  <c r="AD47" i="9" s="1"/>
  <c r="AE47" i="9" s="1"/>
  <c r="AJ47" i="9"/>
  <c r="AK47" i="9" s="1"/>
  <c r="AL47" i="9" s="1"/>
  <c r="AM47" i="9" s="1"/>
  <c r="AN47" i="9" s="1"/>
  <c r="AO47" i="9" s="1"/>
  <c r="AI48" i="9"/>
  <c r="AJ29" i="9"/>
  <c r="AK29" i="9" s="1"/>
  <c r="AL29" i="9" s="1"/>
  <c r="AM29" i="9" s="1"/>
  <c r="AN29" i="9" s="1"/>
  <c r="AT29" i="9"/>
  <c r="AU29" i="9" s="1"/>
  <c r="AV29" i="9" s="1"/>
  <c r="AW29" i="9" s="1"/>
  <c r="AX29" i="9" s="1"/>
  <c r="AI20" i="9"/>
  <c r="AJ19" i="9"/>
  <c r="AK19" i="9" s="1"/>
  <c r="AL19" i="9" s="1"/>
  <c r="AM19" i="9" s="1"/>
  <c r="AN19" i="9" s="1"/>
  <c r="AO19" i="9" s="1"/>
  <c r="AP19" i="9" s="1"/>
  <c r="AT20" i="9"/>
  <c r="AU20" i="9" s="1"/>
  <c r="AV20" i="9" s="1"/>
  <c r="AW20" i="9" s="1"/>
  <c r="AX20" i="9" s="1"/>
  <c r="AY20" i="9" s="1"/>
  <c r="AZ20" i="9" s="1"/>
  <c r="AS21" i="9"/>
  <c r="AT12" i="9"/>
  <c r="AU12" i="9" s="1"/>
  <c r="AV12" i="9" s="1"/>
  <c r="AW12" i="9" s="1"/>
  <c r="AX12" i="9" s="1"/>
  <c r="AJ12" i="9"/>
  <c r="AK12" i="9" s="1"/>
  <c r="AL12" i="9" s="1"/>
  <c r="AM12" i="9" s="1"/>
  <c r="AN12" i="9" s="1"/>
  <c r="AE16" i="9" l="1"/>
  <c r="AD17" i="9"/>
  <c r="AD18" i="9" s="1"/>
  <c r="AD19" i="9" s="1"/>
  <c r="AD20" i="9" s="1"/>
  <c r="AD21" i="9" s="1"/>
  <c r="AJ48" i="9"/>
  <c r="AK48" i="9" s="1"/>
  <c r="AL48" i="9" s="1"/>
  <c r="AM48" i="9" s="1"/>
  <c r="AN48" i="9" s="1"/>
  <c r="AO48" i="9" s="1"/>
  <c r="Z48" i="9"/>
  <c r="AA48" i="9" s="1"/>
  <c r="AB48" i="9" s="1"/>
  <c r="AC48" i="9" s="1"/>
  <c r="AD48" i="9" s="1"/>
  <c r="AE48" i="9" s="1"/>
  <c r="AI21" i="9"/>
  <c r="AJ20" i="9"/>
  <c r="AK20" i="9" s="1"/>
  <c r="AL20" i="9" s="1"/>
  <c r="AM20" i="9" s="1"/>
  <c r="AN20" i="9" s="1"/>
  <c r="AO20" i="9" s="1"/>
  <c r="AP20" i="9" s="1"/>
  <c r="AT21" i="9"/>
  <c r="AU21" i="9" s="1"/>
  <c r="AV21" i="9" s="1"/>
  <c r="AW21" i="9" s="1"/>
  <c r="AX21" i="9" s="1"/>
  <c r="AY21" i="9" s="1"/>
  <c r="AZ21" i="9" s="1"/>
  <c r="AF16" i="9" l="1"/>
  <c r="AE17" i="9"/>
  <c r="AE18" i="9" s="1"/>
  <c r="AE19" i="9" s="1"/>
  <c r="AE20" i="9" s="1"/>
  <c r="AE21" i="9" s="1"/>
  <c r="AJ21" i="9"/>
  <c r="AK21" i="9" s="1"/>
  <c r="AL21" i="9" s="1"/>
  <c r="AM21" i="9" s="1"/>
  <c r="AN21" i="9" s="1"/>
  <c r="AO21" i="9" s="1"/>
  <c r="AP21" i="9" s="1"/>
  <c r="AF17" i="9" l="1"/>
  <c r="AF18" i="9" s="1"/>
  <c r="AF19" i="9" s="1"/>
  <c r="AF20" i="9" s="1"/>
  <c r="AF21" i="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tc={D09F69A5-C166-8141-9298-5579147298F2}</author>
  </authors>
  <commentList>
    <comment ref="N74" authorId="0" shapeId="0" xr:uid="{D09F69A5-C166-8141-9298-5579147298F2}">
      <text>
        <t>[Threaded comment]
Your version of Excel allows you to read this threaded comment; however, any edits to it will get removed if the file is opened in a newer version of Excel. Learn more: https://go.microsoft.com/fwlink/?linkid=870924
Comment:
    What’s the error?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<sst xmlns="http://schemas.openxmlformats.org/spreadsheetml/2006/main" count="63757" uniqueCount="1822">
  <si>
    <t>me</t>
  </si>
  <si>
    <t>الذي</t>
  </si>
  <si>
    <t>في</t>
  </si>
  <si>
    <t>الفيوم</t>
  </si>
  <si>
    <t>وكانا</t>
  </si>
  <si>
    <t>يشتهيان</t>
  </si>
  <si>
    <t>ان</t>
  </si>
  <si>
    <t>ينظروا</t>
  </si>
  <si>
    <t>الشيخ</t>
  </si>
  <si>
    <t>وقالا</t>
  </si>
  <si>
    <t>ماذا</t>
  </si>
  <si>
    <t>نعمل</t>
  </si>
  <si>
    <t>لاجل</t>
  </si>
  <si>
    <t>المليطين</t>
  </si>
  <si>
    <t>لانا</t>
  </si>
  <si>
    <t>لا</t>
  </si>
  <si>
    <t>نريد</t>
  </si>
  <si>
    <t>نجتمع</t>
  </si>
  <si>
    <t>بهراطيقي</t>
  </si>
  <si>
    <t>فلم</t>
  </si>
  <si>
    <t>يبصرا</t>
  </si>
  <si>
    <t>وقوما</t>
  </si>
  <si>
    <t>خرجوا</t>
  </si>
  <si>
    <t>دفعه</t>
  </si>
  <si>
    <t>الى</t>
  </si>
  <si>
    <t>عند</t>
  </si>
  <si>
    <t>انبا</t>
  </si>
  <si>
    <t>جيجوي</t>
  </si>
  <si>
    <t>القلا</t>
  </si>
  <si>
    <t>لي</t>
  </si>
  <si>
    <t>يسمعون</t>
  </si>
  <si>
    <t>منه</t>
  </si>
  <si>
    <t>كلم</t>
  </si>
  <si>
    <t>لم</t>
  </si>
  <si>
    <t>اغفروا</t>
  </si>
  <si>
    <t>فرأوا</t>
  </si>
  <si>
    <t>له</t>
  </si>
  <si>
    <t>قفف</t>
  </si>
  <si>
    <t>فقالوا</t>
  </si>
  <si>
    <t>لتلميذه</t>
  </si>
  <si>
    <t>يا</t>
  </si>
  <si>
    <t>ابراهيم</t>
  </si>
  <si>
    <t>ما</t>
  </si>
  <si>
    <t>تصنعوا</t>
  </si>
  <si>
    <t>بهذه</t>
  </si>
  <si>
    <t>القفف</t>
  </si>
  <si>
    <t>فقال</t>
  </si>
  <si>
    <t>نحن</t>
  </si>
  <si>
    <t>ندفعهم</t>
  </si>
  <si>
    <t>للناس</t>
  </si>
  <si>
    <t>كذا</t>
  </si>
  <si>
    <t>وكذا</t>
  </si>
  <si>
    <t>فلما</t>
  </si>
  <si>
    <t>سمعه</t>
  </si>
  <si>
    <t>قال</t>
  </si>
  <si>
    <t>ايضا</t>
  </si>
  <si>
    <t>هو</t>
  </si>
  <si>
    <t>يقول</t>
  </si>
  <si>
    <t>اما</t>
  </si>
  <si>
    <t>هم</t>
  </si>
  <si>
    <t>ساروا</t>
  </si>
  <si>
    <t>تواضع</t>
  </si>
  <si>
    <t>ربحوا</t>
  </si>
  <si>
    <t>هربت</t>
  </si>
  <si>
    <t>الله</t>
  </si>
  <si>
    <t>ومن</t>
  </si>
  <si>
    <t>جهة</t>
  </si>
  <si>
    <t>الصالح</t>
  </si>
  <si>
    <t>اتخلص</t>
  </si>
  <si>
    <t>من</t>
  </si>
  <si>
    <t>الشيطان</t>
  </si>
  <si>
    <t>ابدا</t>
  </si>
  <si>
    <t>وان</t>
  </si>
  <si>
    <t>شيوخ</t>
  </si>
  <si>
    <t>الاخوة</t>
  </si>
  <si>
    <t>اكلوا</t>
  </si>
  <si>
    <t>صداقة</t>
  </si>
  <si>
    <t>فضحك</t>
  </si>
  <si>
    <t>اخ</t>
  </si>
  <si>
    <t>على</t>
  </si>
  <si>
    <t>المائدة</t>
  </si>
  <si>
    <t>فنظره</t>
  </si>
  <si>
    <t>يوحانس</t>
  </si>
  <si>
    <t>فبكى</t>
  </si>
  <si>
    <t>وقال</t>
  </si>
  <si>
    <t>الضحك</t>
  </si>
  <si>
    <t>يجب</t>
  </si>
  <si>
    <t>يبكي</t>
  </si>
  <si>
    <t>كل</t>
  </si>
  <si>
    <t>الساء</t>
  </si>
  <si>
    <t>وجا</t>
  </si>
  <si>
    <t>قلاية</t>
  </si>
  <si>
    <t>القصير</t>
  </si>
  <si>
    <t>فوجده</t>
  </si>
  <si>
    <t>راقد</t>
  </si>
  <si>
    <t>وملاك</t>
  </si>
  <si>
    <t>قايما</t>
  </si>
  <si>
    <t>عليه</t>
  </si>
  <si>
    <t>قام</t>
  </si>
  <si>
    <t>جا</t>
  </si>
  <si>
    <t>هاهنا</t>
  </si>
  <si>
    <t>احد</t>
  </si>
  <si>
    <t>وانا</t>
  </si>
  <si>
    <t>التلميذ</t>
  </si>
  <si>
    <t>فعلم</t>
  </si>
  <si>
    <t>نظر</t>
  </si>
  <si>
    <t>لانه</t>
  </si>
  <si>
    <t>حده</t>
  </si>
  <si>
    <t>ماتوا</t>
  </si>
  <si>
    <t>بيمن</t>
  </si>
  <si>
    <t>لانبا</t>
  </si>
  <si>
    <t>ايوب</t>
  </si>
  <si>
    <t>حقا</t>
  </si>
  <si>
    <t>اقول</t>
  </si>
  <si>
    <t>لك</t>
  </si>
  <si>
    <t>يمثل</t>
  </si>
  <si>
    <t>انسان</t>
  </si>
  <si>
    <t>هوى</t>
  </si>
  <si>
    <t>الجسد</t>
  </si>
  <si>
    <t>ويال</t>
  </si>
  <si>
    <t>ساعة</t>
  </si>
  <si>
    <t>الحساب</t>
  </si>
  <si>
    <t>افنيطس</t>
  </si>
  <si>
    <t>كان</t>
  </si>
  <si>
    <t>علي</t>
  </si>
  <si>
    <t>وجع</t>
  </si>
  <si>
    <t>القلب</t>
  </si>
  <si>
    <t>وضربت</t>
  </si>
  <si>
    <t>مطانوه</t>
  </si>
  <si>
    <t>ولم</t>
  </si>
  <si>
    <t>وتنسك</t>
  </si>
  <si>
    <t>واحفظ</t>
  </si>
  <si>
    <t>الانجيل</t>
  </si>
  <si>
    <t>وبقية</t>
  </si>
  <si>
    <t>الكتب</t>
  </si>
  <si>
    <t>واذا</t>
  </si>
  <si>
    <t>جاك</t>
  </si>
  <si>
    <t>فكر</t>
  </si>
  <si>
    <t>تنظر</t>
  </si>
  <si>
    <t>اسفل</t>
  </si>
  <si>
    <t>بل</t>
  </si>
  <si>
    <t>انظر</t>
  </si>
  <si>
    <t>فوق</t>
  </si>
  <si>
    <t>وقت</t>
  </si>
  <si>
    <t>ينجيك</t>
  </si>
  <si>
    <t>يحبني</t>
  </si>
  <si>
    <t>وروح</t>
  </si>
  <si>
    <t>الخطيه</t>
  </si>
  <si>
    <t>تتعبني</t>
  </si>
  <si>
    <t>فاجاب</t>
  </si>
  <si>
    <t>ثاوميطوس</t>
  </si>
  <si>
    <t>صدقني</t>
  </si>
  <si>
    <t>ابي</t>
  </si>
  <si>
    <t>انا</t>
  </si>
  <si>
    <t>فاطلق</t>
  </si>
  <si>
    <t>حب</t>
  </si>
  <si>
    <t>للكلام</t>
  </si>
  <si>
    <t>افكارا</t>
  </si>
  <si>
    <t>قتلوه</t>
  </si>
  <si>
    <t>وهاهنا</t>
  </si>
  <si>
    <t>ولا</t>
  </si>
  <si>
    <t>تتكلم</t>
  </si>
  <si>
    <t>كلمة</t>
  </si>
  <si>
    <t>بطالة</t>
  </si>
  <si>
    <t>تمد</t>
  </si>
  <si>
    <t>يدك</t>
  </si>
  <si>
    <t>سي</t>
  </si>
  <si>
    <t>تهواه</t>
  </si>
  <si>
    <t>شربت</t>
  </si>
  <si>
    <t>الما</t>
  </si>
  <si>
    <t>فلا</t>
  </si>
  <si>
    <t>تدع</t>
  </si>
  <si>
    <t>حلقك</t>
  </si>
  <si>
    <t>تسح</t>
  </si>
  <si>
    <t>تدوي</t>
  </si>
  <si>
    <t>مثل</t>
  </si>
  <si>
    <t>العلمانيين</t>
  </si>
  <si>
    <t>كنت</t>
  </si>
  <si>
    <t>جالس</t>
  </si>
  <si>
    <t>مع</t>
  </si>
  <si>
    <t>اخوة</t>
  </si>
  <si>
    <t>وجاك</t>
  </si>
  <si>
    <t>بلغم</t>
  </si>
  <si>
    <t>وتريد</t>
  </si>
  <si>
    <t>ترميه</t>
  </si>
  <si>
    <t>قدامهم</t>
  </si>
  <si>
    <t>قم</t>
  </si>
  <si>
    <t>اطرحه</t>
  </si>
  <si>
    <t>خاردا</t>
  </si>
  <si>
    <t>تتمدى</t>
  </si>
  <si>
    <t>قدام</t>
  </si>
  <si>
    <t>الناس</t>
  </si>
  <si>
    <t>تتثاوب</t>
  </si>
  <si>
    <t>اجاك</t>
  </si>
  <si>
    <t>التثاوب</t>
  </si>
  <si>
    <t>تفتح</t>
  </si>
  <si>
    <t>فاك</t>
  </si>
  <si>
    <t>وهو</t>
  </si>
  <si>
    <t>يذهب</t>
  </si>
  <si>
    <t>عنك</t>
  </si>
  <si>
    <t>تمكن</t>
  </si>
  <si>
    <t>فمك</t>
  </si>
  <si>
    <t>فان</t>
  </si>
  <si>
    <t>يدل</t>
  </si>
  <si>
    <t>قلة</t>
  </si>
  <si>
    <t>مخافة</t>
  </si>
  <si>
    <t>سبحانه</t>
  </si>
  <si>
    <t>تشته</t>
  </si>
  <si>
    <t>شي</t>
  </si>
  <si>
    <t>متاع</t>
  </si>
  <si>
    <t>صاحبك</t>
  </si>
  <si>
    <t>ثوب</t>
  </si>
  <si>
    <t>قلاسوة</t>
  </si>
  <si>
    <t>يشكل</t>
  </si>
  <si>
    <t>ذلك</t>
  </si>
  <si>
    <t>تتم</t>
  </si>
  <si>
    <t>شهوتك</t>
  </si>
  <si>
    <t>تصنع</t>
  </si>
  <si>
    <t>اخطات</t>
  </si>
  <si>
    <t>وكانت</t>
  </si>
  <si>
    <t xml:space="preserve">عادة </t>
  </si>
  <si>
    <t>بالعشا</t>
  </si>
  <si>
    <t>يوم</t>
  </si>
  <si>
    <t>يعلمه</t>
  </si>
  <si>
    <t>ينفع</t>
  </si>
  <si>
    <t>نفسه</t>
  </si>
  <si>
    <t>بعد</t>
  </si>
  <si>
    <t>التعليم</t>
  </si>
  <si>
    <t>يعمل</t>
  </si>
  <si>
    <t>صلاة</t>
  </si>
  <si>
    <t>ويطلقه</t>
  </si>
  <si>
    <t>ليرقد</t>
  </si>
  <si>
    <t>وفي</t>
  </si>
  <si>
    <t>الايام</t>
  </si>
  <si>
    <t>حين</t>
  </si>
  <si>
    <t>اكلهم</t>
  </si>
  <si>
    <t>القليل</t>
  </si>
  <si>
    <t>جلس</t>
  </si>
  <si>
    <t>الشيج</t>
  </si>
  <si>
    <t>الصلاة</t>
  </si>
  <si>
    <t>الجامعة</t>
  </si>
  <si>
    <t>كالعادة</t>
  </si>
  <si>
    <t>ليعلم</t>
  </si>
  <si>
    <t>الاخ</t>
  </si>
  <si>
    <t>وفيما</t>
  </si>
  <si>
    <t>يكلمه</t>
  </si>
  <si>
    <t>النوم</t>
  </si>
  <si>
    <t>فرقد</t>
  </si>
  <si>
    <t>وكان</t>
  </si>
  <si>
    <t>صابر</t>
  </si>
  <si>
    <t>حتى</t>
  </si>
  <si>
    <t>يقوم</t>
  </si>
  <si>
    <t xml:space="preserve"> يبارك</t>
  </si>
  <si>
    <t>كعادته</t>
  </si>
  <si>
    <t>بقى</t>
  </si>
  <si>
    <t>نايم</t>
  </si>
  <si>
    <t>عظيم</t>
  </si>
  <si>
    <t>ضايقوا</t>
  </si>
  <si>
    <t>الافكار</t>
  </si>
  <si>
    <t>قايلا</t>
  </si>
  <si>
    <t>أنت</t>
  </si>
  <si>
    <t>ارقد</t>
  </si>
  <si>
    <t>يقاتل</t>
  </si>
  <si>
    <t>فكره</t>
  </si>
  <si>
    <t>يمكنى</t>
  </si>
  <si>
    <t>اذ</t>
  </si>
  <si>
    <t>ويطلقنى</t>
  </si>
  <si>
    <t>ضايقته</t>
  </si>
  <si>
    <t>يمض</t>
  </si>
  <si>
    <t>قاتلوه</t>
  </si>
  <si>
    <t>سبع</t>
  </si>
  <si>
    <t>دفوع</t>
  </si>
  <si>
    <t>مقاتلا</t>
  </si>
  <si>
    <t>لها</t>
  </si>
  <si>
    <t>هذا</t>
  </si>
  <si>
    <t>لما</t>
  </si>
  <si>
    <t>تقدم</t>
  </si>
  <si>
    <t>الليل</t>
  </si>
  <si>
    <t>حدا</t>
  </si>
  <si>
    <t>استيقظ</t>
  </si>
  <si>
    <t>حالس</t>
  </si>
  <si>
    <t>عنده</t>
  </si>
  <si>
    <t>الان</t>
  </si>
  <si>
    <t>تمض</t>
  </si>
  <si>
    <t>انك</t>
  </si>
  <si>
    <t>تطلقنى</t>
  </si>
  <si>
    <t>جسرت</t>
  </si>
  <si>
    <t>ايقظك</t>
  </si>
  <si>
    <t>لئلا</t>
  </si>
  <si>
    <t>اتعبك</t>
  </si>
  <si>
    <t>وبارك</t>
  </si>
  <si>
    <t>ولما</t>
  </si>
  <si>
    <t>قاموا</t>
  </si>
  <si>
    <t>عملوا</t>
  </si>
  <si>
    <t>اطلق</t>
  </si>
  <si>
    <t>ليستريح</t>
  </si>
  <si>
    <t>وينام</t>
  </si>
  <si>
    <t>قليلا</t>
  </si>
  <si>
    <t>مسنده</t>
  </si>
  <si>
    <t>يتعب</t>
  </si>
  <si>
    <t>بكرة</t>
  </si>
  <si>
    <t>صار</t>
  </si>
  <si>
    <t>سهو</t>
  </si>
  <si>
    <t>اذا</t>
  </si>
  <si>
    <t>واحد</t>
  </si>
  <si>
    <t>يريه</t>
  </si>
  <si>
    <t>ممتلئا</t>
  </si>
  <si>
    <t>وفيه</t>
  </si>
  <si>
    <t>كرسي</t>
  </si>
  <si>
    <t>ⲁ</t>
  </si>
  <si>
    <t>ⲃ</t>
  </si>
  <si>
    <t>ⲅ</t>
  </si>
  <si>
    <t>ⲇ</t>
  </si>
  <si>
    <t>ⲉ</t>
  </si>
  <si>
    <t>ⲍ</t>
  </si>
  <si>
    <t>ⲏ</t>
  </si>
  <si>
    <t>ⲑ</t>
  </si>
  <si>
    <t>ⲓ</t>
  </si>
  <si>
    <t>ⲕ</t>
  </si>
  <si>
    <t>ⲗ</t>
  </si>
  <si>
    <t>ⲙ</t>
  </si>
  <si>
    <t>ⲛ</t>
  </si>
  <si>
    <t>ⲟ</t>
  </si>
  <si>
    <t>ⲝ</t>
  </si>
  <si>
    <t>ⲡ</t>
  </si>
  <si>
    <t>ⲣ</t>
  </si>
  <si>
    <t>ⲥ</t>
  </si>
  <si>
    <t>ⲧ</t>
  </si>
  <si>
    <t>ⲩ</t>
  </si>
  <si>
    <t>ⲫ</t>
  </si>
  <si>
    <t>ⲭ</t>
  </si>
  <si>
    <t>ⲯ</t>
  </si>
  <si>
    <t>ⲱ</t>
  </si>
  <si>
    <t>ϣ</t>
  </si>
  <si>
    <t>ϧ</t>
  </si>
  <si>
    <t>ϩ</t>
  </si>
  <si>
    <t>ϫ</t>
  </si>
  <si>
    <t>ϭ</t>
  </si>
  <si>
    <t>ϯ</t>
  </si>
  <si>
    <t>x</t>
  </si>
  <si>
    <t>,</t>
  </si>
  <si>
    <t/>
  </si>
  <si>
    <t>ϥ</t>
  </si>
  <si>
    <t>ⲉⲗⲗⲉⲇⲓ</t>
  </si>
  <si>
    <t>ϥⲓ</t>
  </si>
  <si>
    <t>ⲉⲗϥⲓⲟⲙ</t>
  </si>
  <si>
    <t>ⲃⲉⲭⲉⲛⲉ</t>
  </si>
  <si>
    <t>ⲓⲉϣⲑⲓϩⲓⲉⲛ</t>
  </si>
  <si>
    <t>ⲉⲛ</t>
  </si>
  <si>
    <t>ⲓⲉⲛⲍⲟⲣⲟⲩ</t>
  </si>
  <si>
    <t>ⲉϣϣⲉⲓϧ</t>
  </si>
  <si>
    <t>ⲃⲉⲕⲁⲗⲉ</t>
  </si>
  <si>
    <t>ⲙⲉⲇⲉ</t>
  </si>
  <si>
    <t>ⲛⲁϩⲙⲉⲗ</t>
  </si>
  <si>
    <t>ⲗⲉⲉϫⲗ</t>
  </si>
  <si>
    <t>ⲉⲗⲙⲉⲗⲓⲑⲓⲓⲛ</t>
  </si>
  <si>
    <t>ⲗⲉⲉⲛⲛⲉ</t>
  </si>
  <si>
    <t>ⲗⲉ</t>
  </si>
  <si>
    <t>ⲛⲉⲣⲓⲇ</t>
  </si>
  <si>
    <t>ⲛⲉϫⲑⲉⲙⲁϩ</t>
  </si>
  <si>
    <t>ⲡⲉϩⲁⲣⲁⲑⲓⲕⲓ</t>
  </si>
  <si>
    <t>ϥⲉⲗⲉⲙ</t>
  </si>
  <si>
    <t>ⲓⲉⲡⲥⲟⲣⲁ</t>
  </si>
  <si>
    <t>ⲃⲉⲕⲁⲩⲙⲉⲛ</t>
  </si>
  <si>
    <t>ϧⲁⲣⲉϫⲟⲩ</t>
  </si>
  <si>
    <t>ⲇⲉϥϩⲁ</t>
  </si>
  <si>
    <t>ⲓⲗⲉ</t>
  </si>
  <si>
    <t>ⲁⲛⲇ</t>
  </si>
  <si>
    <t>ⲙⲡⲁ</t>
  </si>
  <si>
    <t>ϫⲉϫϫⲟⲓ</t>
  </si>
  <si>
    <t>ⲉⲗⲕⲁⲗⲁ</t>
  </si>
  <si>
    <t>ⲗⲓ</t>
  </si>
  <si>
    <t>ⲓⲉⲥⲙⲁϩⲟⲩⲛⲁ</t>
  </si>
  <si>
    <t>ⲙⲉⲛϩ</t>
  </si>
  <si>
    <t>ⲭⲉⲗⲙ</t>
  </si>
  <si>
    <t>ⲗⲉⲙ</t>
  </si>
  <si>
    <t>ⲉⲅϥⲉⲣⲟⲩ</t>
  </si>
  <si>
    <t>ϥⲉⲣⲁⲁⲩ</t>
  </si>
  <si>
    <t>ⲗⲟϩ</t>
  </si>
  <si>
    <t>ⲕⲉϥⲉϥ</t>
  </si>
  <si>
    <t>ϥⲉⲕⲁⲗⲟ</t>
  </si>
  <si>
    <t>ⲗⲉⲑⲉⲗⲙⲓⲇⲟϩ</t>
  </si>
  <si>
    <t>ⲓⲉ</t>
  </si>
  <si>
    <t>ⲉⲡⲣⲁϩⲓⲙ</t>
  </si>
  <si>
    <t>ⲙⲉ</t>
  </si>
  <si>
    <t>ⲑⲉⲥⲛⲁⲟⲩ</t>
  </si>
  <si>
    <t>ⲡⲉϩⲉⲇⲓϩ</t>
  </si>
  <si>
    <t>ⲉⲗⲕⲉϥⲉϥ</t>
  </si>
  <si>
    <t>ϥⲉⲕⲁⲗ</t>
  </si>
  <si>
    <t>ⲛⲟϩⲛ</t>
  </si>
  <si>
    <t>ⲛⲉⲇϥⲁϩϩⲟⲙ</t>
  </si>
  <si>
    <t>ⲗⲉⲛⲛⲉⲥ</t>
  </si>
  <si>
    <t>ⲭⲉⲇⲉ</t>
  </si>
  <si>
    <t>ⲃⲉⲭⲉⲇⲉ</t>
  </si>
  <si>
    <t>ϥⲉⲗⲉⲙⲙⲉ</t>
  </si>
  <si>
    <t>ⲥⲉⲙⲁϩ</t>
  </si>
  <si>
    <t>ⲕⲁⲗ</t>
  </si>
  <si>
    <t>ⲉⲓⲍⲁ</t>
  </si>
  <si>
    <t>ϩⲟⲩ</t>
  </si>
  <si>
    <t>ⲓⲉⲭⲟⲩⲗ</t>
  </si>
  <si>
    <t>ⲉⲙⲙⲉ</t>
  </si>
  <si>
    <t>ϩⲟⲙ</t>
  </si>
  <si>
    <t>ⲥⲁⲣⲟⲩ</t>
  </si>
  <si>
    <t>ⲑⲉⲃⲉⲍⲁ</t>
  </si>
  <si>
    <t>ⲣⲉⲡⲁϩⲟⲩ</t>
  </si>
  <si>
    <t>ϥⲉⲕⲁⲗⲟⲩ</t>
  </si>
  <si>
    <t>ϩⲉⲣⲁⲡⲑ</t>
  </si>
  <si>
    <t>ⲁⲗⲗⲁ</t>
  </si>
  <si>
    <t>ⲃⲉⲙⲉⲛ</t>
  </si>
  <si>
    <t>ϫⲉϩⲉⲑ</t>
  </si>
  <si>
    <t>ⲉⲥⲥⲁⲗⲉϩ</t>
  </si>
  <si>
    <t>ⲉⲑⲉϧⲁⲗⲗⲁⲥ</t>
  </si>
  <si>
    <t>ⲙⲉⲛ</t>
  </si>
  <si>
    <t>ⲉϣϣⲉⲓⲧⲁⲛ</t>
  </si>
  <si>
    <t>ⲉⲡⲉⲇⲉ</t>
  </si>
  <si>
    <t>ⲃⲉⲉⲛ</t>
  </si>
  <si>
    <t>ϣⲉⲓⲟⲩϧ</t>
  </si>
  <si>
    <t>ⲉⲗⲁϧⲃⲉ</t>
  </si>
  <si>
    <t>ⲉⲭⲉⲗⲟⲩ</t>
  </si>
  <si>
    <t>ⲥⲁⲇⲁⲕⲁ</t>
  </si>
  <si>
    <t>ϥⲉⲍⲁϩⲉⲕ</t>
  </si>
  <si>
    <t>ⲁϧ</t>
  </si>
  <si>
    <t>ϩⲁⲗⲉ</t>
  </si>
  <si>
    <t>ⲉⲗⲙⲉⲓⲇⲉϩ</t>
  </si>
  <si>
    <t>ϥⲉⲛⲉⲍⲁⲣⲟϩ</t>
  </si>
  <si>
    <t>ⲓⲱϩⲁⲛⲛⲏⲥ</t>
  </si>
  <si>
    <t>ϥⲉⲡⲉⲭⲉ</t>
  </si>
  <si>
    <t>ⲃⲉⲕⲁⲗ</t>
  </si>
  <si>
    <t>ⲉⲍⲁϩⲉⲭ</t>
  </si>
  <si>
    <t>ⲓⲉϫⲉⲡ</t>
  </si>
  <si>
    <t>ⲓⲉⲡⲭⲓ</t>
  </si>
  <si>
    <t>ⲭⲟⲗ</t>
  </si>
  <si>
    <t>ⲉⲥⲥⲁϩ</t>
  </si>
  <si>
    <t>ⲃⲉϫⲉ</t>
  </si>
  <si>
    <t>ⲕⲉⲗⲗⲉⲓⲉⲑ</t>
  </si>
  <si>
    <t>ⲉⲗⲕⲁⲥⲓⲣ</t>
  </si>
  <si>
    <t>ϥⲉⲃⲉϫⲉⲇⲟϩ</t>
  </si>
  <si>
    <t>ⲣⲁⲕⲉⲇ</t>
  </si>
  <si>
    <t>ⲃⲉⲙⲉⲗⲉⲕ</t>
  </si>
  <si>
    <t>ⲕⲁⲓⲉⲙ</t>
  </si>
  <si>
    <t>ϩⲁⲗⲏⲓϩ</t>
  </si>
  <si>
    <t>ⲕⲁⲙ</t>
  </si>
  <si>
    <t>ⲉⲙⲡⲁ</t>
  </si>
  <si>
    <t>ϫⲉ</t>
  </si>
  <si>
    <t>ϩⲉϩⲟⲛⲉ</t>
  </si>
  <si>
    <t>ⲁϩⲁⲇ</t>
  </si>
  <si>
    <t>ⲃⲉⲉⲛⲉ</t>
  </si>
  <si>
    <t>ⲉⲑⲑⲉⲗⲙⲓⲇ</t>
  </si>
  <si>
    <t>ϥⲉϩⲁⲗⲉⲙ</t>
  </si>
  <si>
    <t>ⲛⲉⲍⲁⲣ</t>
  </si>
  <si>
    <t>ⲗⲉⲉⲛⲛⲟϩ</t>
  </si>
  <si>
    <t>ϩⲁⲇⲇⲟϩ</t>
  </si>
  <si>
    <t>ⲙⲉⲑⲟⲩ</t>
  </si>
  <si>
    <t>ⲡⲟⲓⲙⲉⲛ</t>
  </si>
  <si>
    <t>ⲗⲉⲉⲛⲡⲁ</t>
  </si>
  <si>
    <t>ⲓⲓⲱⲃ</t>
  </si>
  <si>
    <t>ϩⲁⲕⲕⲁⲛ</t>
  </si>
  <si>
    <t>ⲉⲕⲟⲩⲗ</t>
  </si>
  <si>
    <t>ⲗⲁⲕ</t>
  </si>
  <si>
    <t>ⲓⲉⲙⲓⲑⲉⲗ</t>
  </si>
  <si>
    <t>ⲉⲛⲥⲉⲛ</t>
  </si>
  <si>
    <t>ϩⲉⲃⲉϩ</t>
  </si>
  <si>
    <t>ⲉⲗϫⲉⲥⲉⲇⲉ</t>
  </si>
  <si>
    <t>ⲃⲉⲓⲉⲗ</t>
  </si>
  <si>
    <t>ⲥⲉϩⲉⲑ</t>
  </si>
  <si>
    <t>ⲉⲗϩⲉⲥⲉⲡ</t>
  </si>
  <si>
    <t>ⲉϥⲛⲓⲧⲟⲥ</t>
  </si>
  <si>
    <t>ⲭⲉⲛ</t>
  </si>
  <si>
    <t>ϩⲁⲗⲏⲓ</t>
  </si>
  <si>
    <t>ⲃⲉϫⲁϩ</t>
  </si>
  <si>
    <t>ⲉⲗⲕⲁⲗⲡ</t>
  </si>
  <si>
    <t>ⲃⲉⲍⲁⲣⲁⲡⲑ</t>
  </si>
  <si>
    <t>ⲙⲉⲧⲁⲛⲟⲓⲁ</t>
  </si>
  <si>
    <t>ⲃⲉⲗⲉⲙ</t>
  </si>
  <si>
    <t>ⲃⲉⲑⲉⲛⲉⲥⲥⲉⲭ</t>
  </si>
  <si>
    <t>ⲃⲉⲁϩϥⲁⲍ</t>
  </si>
  <si>
    <t>ⲉⲗⲉⲛϫⲓⲗ</t>
  </si>
  <si>
    <t>ⲃⲉⲡⲉⲕⲓⲉⲑ</t>
  </si>
  <si>
    <t>ⲉⲗⲭⲟⲑⲡ</t>
  </si>
  <si>
    <t>ⲃⲉⲓⲇⲉ</t>
  </si>
  <si>
    <t>ϫⲁⲕ</t>
  </si>
  <si>
    <t>ϥⲉⲕⲣ</t>
  </si>
  <si>
    <t>ⲑⲉⲛⲍⲟⲣ</t>
  </si>
  <si>
    <t>ⲉⲥϥⲉⲗ</t>
  </si>
  <si>
    <t>ⲡⲉⲗ</t>
  </si>
  <si>
    <t>ⲉⲛⲍⲟⲣ</t>
  </si>
  <si>
    <t>ϥⲁⲩⲕ</t>
  </si>
  <si>
    <t>ⲃⲁⲕⲧ</t>
  </si>
  <si>
    <t>ⲓⲉⲛⲉϫϫⲓⲕ</t>
  </si>
  <si>
    <t>ⲉϩⲁⲇ</t>
  </si>
  <si>
    <t>ⲓⲉϩⲉⲡⲡⲉⲛⲓ</t>
  </si>
  <si>
    <t>ⲃⲉⲣⲁⲩϩ</t>
  </si>
  <si>
    <t>ⲉⲗϧⲑⲓⲉ</t>
  </si>
  <si>
    <t>ⲑⲉⲑϩⲉⲡⲛⲓ</t>
  </si>
  <si>
    <t>ϥⲉⲉϫⲉⲡ</t>
  </si>
  <si>
    <t>ⲑⲉⲟⲩⲙⲓⲧⲟⲥ</t>
  </si>
  <si>
    <t>ⲥⲁⲇⲇⲁⲕⲛⲓ</t>
  </si>
  <si>
    <t>ⲉⲡⲓ</t>
  </si>
  <si>
    <t>ⲉⲛⲉ</t>
  </si>
  <si>
    <t>ϥⲉⲁⲑⲗⲁⲕ</t>
  </si>
  <si>
    <t>ϩⲉⲡ</t>
  </si>
  <si>
    <t>ⲗⲉⲗⲭⲉⲗⲉⲙ</t>
  </si>
  <si>
    <t>ⲉϥⲭⲁⲣⲉⲛ</t>
  </si>
  <si>
    <t>ⲕⲉⲑⲉⲗⲟⲩϩ</t>
  </si>
  <si>
    <t>ⲃⲉϩⲉϩⲟⲛⲉ</t>
  </si>
  <si>
    <t>ⲃⲉⲗⲉ</t>
  </si>
  <si>
    <t>ⲑⲉⲑⲭⲉⲗⲗⲉⲙ</t>
  </si>
  <si>
    <t>ⲭⲉⲗⲙⲉⲑⲉⲛ</t>
  </si>
  <si>
    <t>ⲡⲉⲧⲧⲁⲗⲉ</t>
  </si>
  <si>
    <t>ⲑⲉⲙⲟⲇ</t>
  </si>
  <si>
    <t>ⲓⲉⲇⲁⲕ</t>
  </si>
  <si>
    <t>ϣⲉⲓ</t>
  </si>
  <si>
    <t>ⲑⲉϩⲃⲉϩ</t>
  </si>
  <si>
    <t>ϣⲉⲣⲁⲡⲑ</t>
  </si>
  <si>
    <t>ⲉⲗⲙⲉ</t>
  </si>
  <si>
    <t>ϥⲉⲗⲉ</t>
  </si>
  <si>
    <t>ⲑⲉⲇⲁϩ</t>
  </si>
  <si>
    <t>ϩⲁⲗⲕⲁⲕ</t>
  </si>
  <si>
    <t>ⲑⲉⲥⲉϩ</t>
  </si>
  <si>
    <t>ⲑⲉⲇⲃⲓ</t>
  </si>
  <si>
    <t>ⲙⲉⲑⲗ</t>
  </si>
  <si>
    <t>ⲉⲗϩⲉⲗⲙⲉⲛⲓⲓⲛ</t>
  </si>
  <si>
    <t>ⲃⲉⲉⲇⲓ</t>
  </si>
  <si>
    <t>ⲭⲟⲛⲧ</t>
  </si>
  <si>
    <t>ϫⲉⲗⲉⲥ</t>
  </si>
  <si>
    <t>ⲙⲁϩ</t>
  </si>
  <si>
    <t>ⲁϧⲃⲉϩ</t>
  </si>
  <si>
    <t>ⲃⲉϫⲁⲕ</t>
  </si>
  <si>
    <t>ⲡⲉⲗⲅⲁⲙ</t>
  </si>
  <si>
    <t>ⲃⲉⲑⲉⲣⲓⲇ</t>
  </si>
  <si>
    <t>ⲑⲁⲣⲙⲓϩ</t>
  </si>
  <si>
    <t>ⲕⲟⲇⲇⲉⲙⲉϩⲟⲙ</t>
  </si>
  <si>
    <t>ⲕⲟⲩⲙ</t>
  </si>
  <si>
    <t>ⲉⲑⲣⲁϩⲟⲩ</t>
  </si>
  <si>
    <t>ϧⲁⲣⲉϫ</t>
  </si>
  <si>
    <t>ⲑⲉⲑⲙⲁⲇⲇⲁ</t>
  </si>
  <si>
    <t>ⲕⲟⲇⲇⲉⲙ</t>
  </si>
  <si>
    <t>ⲉⲛⲛⲉⲥ</t>
  </si>
  <si>
    <t>ⲑⲉⲑⲑⲉⲃⲉⲡ</t>
  </si>
  <si>
    <t>ⲉϫⲁⲕ</t>
  </si>
  <si>
    <t>ⲉⲑⲑⲉⲑⲉⲃⲉⲡ</t>
  </si>
  <si>
    <t>ⲑⲉϥⲑⲁϩ</t>
  </si>
  <si>
    <t>ϥⲁⲕ</t>
  </si>
  <si>
    <t>ⲃⲉϩⲟⲩ</t>
  </si>
  <si>
    <t>ⲓⲉⲇϩⲉⲡ</t>
  </si>
  <si>
    <t>ϩⲁⲛⲕ</t>
  </si>
  <si>
    <t>ⲑⲉⲙⲉⲕⲭⲉⲛ</t>
  </si>
  <si>
    <t>ϥⲟⲙⲙⲁⲕ</t>
  </si>
  <si>
    <t>ⲉⲍⲍⲁϩⲕ</t>
  </si>
  <si>
    <t>ϥⲉⲉⲛ</t>
  </si>
  <si>
    <t>ⲓⲉⲇⲉⲗ</t>
  </si>
  <si>
    <t>ⲕⲉⲗⲗⲉⲑ</t>
  </si>
  <si>
    <t>ⲙⲉϧⲁϥⲉⲑ</t>
  </si>
  <si>
    <t>ⲥⲟⲡϩⲁⲛⲟⲩ</t>
  </si>
  <si>
    <t>ⲑⲉϣⲑⲉϩ</t>
  </si>
  <si>
    <t>ϣⲏⲓ</t>
  </si>
  <si>
    <t>ⲙⲉⲑⲁϩ</t>
  </si>
  <si>
    <t>ⲥⲁϩⲉⲡⲁⲕ</t>
  </si>
  <si>
    <t>ⲑⲁⲩⲡ</t>
  </si>
  <si>
    <t>ⲕⲁⲗⲉⲥⲃⲉ</t>
  </si>
  <si>
    <t>ⲓⲉϣⲉⲭⲉⲗ</t>
  </si>
  <si>
    <t>ⲇⲉⲗⲉⲕ</t>
  </si>
  <si>
    <t>ⲑⲉⲑⲟⲙ</t>
  </si>
  <si>
    <t>ϣⲉϩⲃⲉⲑⲁⲕ</t>
  </si>
  <si>
    <t>ⲑⲉⲥⲛⲁϩ</t>
  </si>
  <si>
    <t>ⲁϧⲧⲁⲓⲑ</t>
  </si>
  <si>
    <t>ⲃⲉⲭⲉⲛⲉⲑ</t>
  </si>
  <si>
    <t>ϩⲁⲇⲉⲑ</t>
  </si>
  <si>
    <t>ⲡⲉⲗϩⲁϣⲉ</t>
  </si>
  <si>
    <t>ⲓⲁⲩⲙ</t>
  </si>
  <si>
    <t>ⲓⲉϩⲁⲗⲗⲉⲙⲟϩ</t>
  </si>
  <si>
    <t>ⲓⲉⲛϥⲁϩ</t>
  </si>
  <si>
    <t>ⲛⲉϥⲥⲟϩ</t>
  </si>
  <si>
    <t>ⲡⲁϩⲇ</t>
  </si>
  <si>
    <t>ⲉⲑⲑⲁϩⲗⲓⲙ</t>
  </si>
  <si>
    <t>ⲓⲁϩⲙⲉⲗ</t>
  </si>
  <si>
    <t>ⲥⲁⲗⲉϩ</t>
  </si>
  <si>
    <t>ⲃⲉⲓⲉⲑⲗⲁⲕⲟϩ</t>
  </si>
  <si>
    <t>ⲗⲉⲓⲉⲣⲕⲟⲇ</t>
  </si>
  <si>
    <t>ⲃⲉϥⲓ</t>
  </si>
  <si>
    <t>ⲉⲗⲉⲓⲓⲉⲙ</t>
  </si>
  <si>
    <t>ϩⲓⲛ</t>
  </si>
  <si>
    <t>ⲉⲭⲗⲉϩⲟⲙ</t>
  </si>
  <si>
    <t>ⲉⲗⲕⲁⲗⲓⲗ</t>
  </si>
  <si>
    <t>ⲡⲉⲗϩⲓϣⲉ</t>
  </si>
  <si>
    <t>ϫⲉⲗⲉϣ</t>
  </si>
  <si>
    <t>ϣⲉⲓϧ</t>
  </si>
  <si>
    <t>ⲉⲥⲥⲁⲗⲉⲑ</t>
  </si>
  <si>
    <t>ⲉⲗϫⲉⲙⲉϩⲁ</t>
  </si>
  <si>
    <t>ⲭⲉⲗⲁⲇⲉϩ</t>
  </si>
  <si>
    <t>ⲗⲓⲉϩⲁⲗⲗⲉⲙ</t>
  </si>
  <si>
    <t>ⲉⲗⲁϧ</t>
  </si>
  <si>
    <t>ⲃⲉϥⲓⲙⲉ</t>
  </si>
  <si>
    <t>ⲓⲉⲭⲗⲉⲙⲟϩ</t>
  </si>
  <si>
    <t>ⲉⲛⲛⲁⲩⲙ</t>
  </si>
  <si>
    <t>ϥⲉⲣⲁⲕⲁⲇ</t>
  </si>
  <si>
    <t>ⲃⲉⲭⲉⲛ</t>
  </si>
  <si>
    <t>ⲥⲁⲡⲉⲣ</t>
  </si>
  <si>
    <t>ϩⲁⲑⲑⲉ</t>
  </si>
  <si>
    <t>ⲓⲉⲕⲟⲩⲙ</t>
  </si>
  <si>
    <t>ⲓⲉⲡⲉⲣⲉⲕ</t>
  </si>
  <si>
    <t>ⲭⲉϩⲁⲇⲉⲑⲟϩ</t>
  </si>
  <si>
    <t>ⲡⲉⲕⲓ</t>
  </si>
  <si>
    <t>ⲛⲉⲓⲉⲙ</t>
  </si>
  <si>
    <t>ⲃⲁⲕⲑ</t>
  </si>
  <si>
    <t>ϩⲁⲍⲓⲙ</t>
  </si>
  <si>
    <t>ⲍⲁⲓⲉⲕⲟⲩ</t>
  </si>
  <si>
    <t>ⲉⲗⲉϥⲭⲁⲣ</t>
  </si>
  <si>
    <t>ⲕⲁⲓⲉⲗⲉ</t>
  </si>
  <si>
    <t>ⲉⲛⲧ</t>
  </si>
  <si>
    <t>ⲉⲣⲕⲟⲇ</t>
  </si>
  <si>
    <t>ⲓⲉⲕⲁⲑⲉⲗ</t>
  </si>
  <si>
    <t>ϥⲉⲭⲣⲟϩ</t>
  </si>
  <si>
    <t>ⲕⲁⲓⲉⲗ</t>
  </si>
  <si>
    <t>ⲓⲉⲙⲭⲉⲛⲛⲓ</t>
  </si>
  <si>
    <t>ⲉⲇ</t>
  </si>
  <si>
    <t>ⲃⲉⲓⲉⲑⲗⲁⲕⲛⲓ</t>
  </si>
  <si>
    <t>ⲍⲁⲓⲉⲕⲁⲑⲟϩ</t>
  </si>
  <si>
    <t>ⲓⲉⲙⲍⲓ</t>
  </si>
  <si>
    <t>ϩⲉⲭⲓⲇⲉ</t>
  </si>
  <si>
    <t>ⲕⲁⲑⲉⲗⲟⲩϩ</t>
  </si>
  <si>
    <t>ⲥⲉⲡⲁϩ</t>
  </si>
  <si>
    <t>ⲇⲉϥⲟϩ</t>
  </si>
  <si>
    <t>ⲙⲉⲕⲁⲑⲉⲗ</t>
  </si>
  <si>
    <t>ⲗⲉϩⲉ</t>
  </si>
  <si>
    <t>ϩⲉⲇⲉ</t>
  </si>
  <si>
    <t>ⲗⲉⲙⲙⲉ</t>
  </si>
  <si>
    <t>ⲑⲉⲕⲁⲇⲇⲉⲙ</t>
  </si>
  <si>
    <t>ⲉⲗⲗⲏⲓⲗ</t>
  </si>
  <si>
    <t>ϩⲉⲇⲇⲉ</t>
  </si>
  <si>
    <t>ⲉⲥⲑⲏⲓⲕⲁⲍ</t>
  </si>
  <si>
    <t>ϩⲉⲗⲉⲥ</t>
  </si>
  <si>
    <t>ϩⲁⲛⲇⲟϩ</t>
  </si>
  <si>
    <t>ⲉⲗⲉⲛ</t>
  </si>
  <si>
    <t>ⲑⲉⲙⲍⲓ</t>
  </si>
  <si>
    <t>ⲉⲛⲛⲁⲕ</t>
  </si>
  <si>
    <t>ⲑⲉⲑⲗⲁⲕⲛⲓ</t>
  </si>
  <si>
    <t>ϫⲉⲥⲁⲣⲧ</t>
  </si>
  <si>
    <t>ⲉⲓⲕⲁⲍⲁⲕ</t>
  </si>
  <si>
    <t>ⲗⲓⲉⲗⲗⲉ</t>
  </si>
  <si>
    <t>ⲉⲑϩⲉⲡⲁⲕ</t>
  </si>
  <si>
    <t>ϥⲉⲡⲉⲣⲓⲕ</t>
  </si>
  <si>
    <t>ϩⲁⲗⲓϩ</t>
  </si>
  <si>
    <t>ⲃⲉⲗⲉⲙⲙⲉ</t>
  </si>
  <si>
    <t>ⲕⲁⲙⲟⲩ</t>
  </si>
  <si>
    <t>ϩⲁⲙⲉⲗⲟⲩ</t>
  </si>
  <si>
    <t>ⲉⲑⲗⲁⲕ</t>
  </si>
  <si>
    <t>ⲗⲉⲓⲉⲥⲑⲉⲣⲓϩ</t>
  </si>
  <si>
    <t>ⲃⲉⲓⲉⲛⲉⲙ</t>
  </si>
  <si>
    <t>ⲕⲁⲗⲓⲗ</t>
  </si>
  <si>
    <t>ⲙⲉⲥⲛⲉⲇⲟϩ</t>
  </si>
  <si>
    <t>ⲓⲉⲧϩⲉⲡ</t>
  </si>
  <si>
    <t>ⲡⲟⲕⲣⲁ</t>
  </si>
  <si>
    <t>ⲥⲁⲣ</t>
  </si>
  <si>
    <t>ⲥⲉϩⲟⲩ</t>
  </si>
  <si>
    <t>ⲓⲇⲉ</t>
  </si>
  <si>
    <t>ⲃⲉϩⲓⲇ</t>
  </si>
  <si>
    <t>ⲓⲉⲣⲓϩ</t>
  </si>
  <si>
    <t>ⲙⲉⲙⲑⲉⲗⲓ</t>
  </si>
  <si>
    <t>ⲃⲉϥⲓϩ</t>
  </si>
  <si>
    <t>ⲭⲟⲣ</t>
  </si>
  <si>
    <t>who</t>
  </si>
  <si>
    <t>in</t>
  </si>
  <si>
    <t>the Fayyum</t>
  </si>
  <si>
    <t>and they were</t>
  </si>
  <si>
    <t>desiring</t>
  </si>
  <si>
    <t>that</t>
  </si>
  <si>
    <t>what</t>
  </si>
  <si>
    <t>we do</t>
  </si>
  <si>
    <t>on account of</t>
  </si>
  <si>
    <t>the Meletians</t>
  </si>
  <si>
    <t>because we</t>
  </si>
  <si>
    <t>not</t>
  </si>
  <si>
    <t>we wish</t>
  </si>
  <si>
    <t>we gather</t>
  </si>
  <si>
    <t>with a heretic</t>
  </si>
  <si>
    <t>they two see</t>
  </si>
  <si>
    <t>and they two said</t>
  </si>
  <si>
    <t>and they two not</t>
  </si>
  <si>
    <t>the elder</t>
  </si>
  <si>
    <t>Djidjoi</t>
  </si>
  <si>
    <t>Apa</t>
  </si>
  <si>
    <t>the cells</t>
  </si>
  <si>
    <t>they listen</t>
  </si>
  <si>
    <t>from him</t>
  </si>
  <si>
    <t>a word</t>
  </si>
  <si>
    <t>words</t>
  </si>
  <si>
    <t>did not</t>
  </si>
  <si>
    <t>Forgive</t>
  </si>
  <si>
    <t>to him</t>
  </si>
  <si>
    <t>standing</t>
  </si>
  <si>
    <t>O</t>
  </si>
  <si>
    <t>Ibrahim</t>
  </si>
  <si>
    <t>baskets</t>
  </si>
  <si>
    <t>you do</t>
  </si>
  <si>
    <t>with these</t>
  </si>
  <si>
    <t>the baskets</t>
  </si>
  <si>
    <t>and he said</t>
  </si>
  <si>
    <t>we</t>
  </si>
  <si>
    <t>we give them</t>
  </si>
  <si>
    <t>to the people</t>
  </si>
  <si>
    <t>thus</t>
  </si>
  <si>
    <t>and thus</t>
  </si>
  <si>
    <t>and when</t>
  </si>
  <si>
    <t>he heard him</t>
  </si>
  <si>
    <t>he said</t>
  </si>
  <si>
    <t>also</t>
  </si>
  <si>
    <t>he</t>
  </si>
  <si>
    <t>he says</t>
  </si>
  <si>
    <t>but</t>
  </si>
  <si>
    <t>they</t>
  </si>
  <si>
    <t>كا</t>
  </si>
  <si>
    <t>ⲭⲉ</t>
  </si>
  <si>
    <t>Error</t>
  </si>
  <si>
    <t>Arabic</t>
  </si>
  <si>
    <t>Page</t>
  </si>
  <si>
    <t>56b</t>
  </si>
  <si>
    <t>56a</t>
  </si>
  <si>
    <t>55b</t>
  </si>
  <si>
    <t>55a</t>
  </si>
  <si>
    <t>57a</t>
  </si>
  <si>
    <t>57b</t>
  </si>
  <si>
    <t>58a</t>
  </si>
  <si>
    <t>58b</t>
  </si>
  <si>
    <t>59a</t>
  </si>
  <si>
    <t>59b</t>
  </si>
  <si>
    <t>60a</t>
  </si>
  <si>
    <t>60b</t>
  </si>
  <si>
    <t>61a</t>
  </si>
  <si>
    <t>61b</t>
  </si>
  <si>
    <t>62a</t>
  </si>
  <si>
    <t>2b</t>
  </si>
  <si>
    <t>2a</t>
  </si>
  <si>
    <t>3a</t>
  </si>
  <si>
    <t>3b</t>
  </si>
  <si>
    <t>ϊⲓⲱⲃ</t>
  </si>
  <si>
    <t>ق</t>
  </si>
  <si>
    <t>ط</t>
  </si>
  <si>
    <t>أ</t>
  </si>
  <si>
    <t>ع</t>
  </si>
  <si>
    <t>ك</t>
  </si>
  <si>
    <t>they came out</t>
  </si>
  <si>
    <t>ليسمعون</t>
  </si>
  <si>
    <t>ⲗⲓⲉⲥⲙⲁϩⲟⲩⲛⲁ</t>
  </si>
  <si>
    <t>English</t>
  </si>
  <si>
    <t>Coptic-Arabic</t>
  </si>
  <si>
    <t>ة=ت</t>
  </si>
  <si>
    <t>ⲉⲡⲉⲇⲉ''</t>
  </si>
  <si>
    <t>ت</t>
  </si>
  <si>
    <t>ح</t>
  </si>
  <si>
    <t>و</t>
  </si>
  <si>
    <t>ضحك</t>
  </si>
  <si>
    <t>ⲍⲁϩⲉⲭ</t>
  </si>
  <si>
    <t>ϩⲓⲉⲡⲭⲓ</t>
  </si>
  <si>
    <t>هيبكي</t>
  </si>
  <si>
    <t>ⲕⲁⲓⲉⲙ''</t>
  </si>
  <si>
    <t>Dot</t>
  </si>
  <si>
    <t>ⲛⲉ</t>
  </si>
  <si>
    <t>ⲩⲗⲉⲛ</t>
  </si>
  <si>
    <t>ϩⲁⲕⲕⲁⲛ''</t>
  </si>
  <si>
    <t>ث</t>
  </si>
  <si>
    <t>ⲉⲗϫⲉⲥⲉⲇ</t>
  </si>
  <si>
    <t>ⲗⲓϩ</t>
  </si>
  <si>
    <t>ϩⲃⲉⲗ</t>
  </si>
  <si>
    <t>ⲉⲥ</t>
  </si>
  <si>
    <t>ϥⲉⲕⲣ''</t>
  </si>
  <si>
    <t>ⲃⲉⲁⲗⲗⲁ</t>
  </si>
  <si>
    <t>والله</t>
  </si>
  <si>
    <t>ϥⲉ</t>
  </si>
  <si>
    <t>ف</t>
  </si>
  <si>
    <t>he saves you</t>
  </si>
  <si>
    <t>then</t>
  </si>
  <si>
    <t>one</t>
  </si>
  <si>
    <t>they being humble</t>
  </si>
  <si>
    <t>they gained</t>
  </si>
  <si>
    <t>they walked away</t>
  </si>
  <si>
    <t>I escaped</t>
  </si>
  <si>
    <t>to</t>
  </si>
  <si>
    <t>God</t>
  </si>
  <si>
    <t>and from</t>
  </si>
  <si>
    <t>the side</t>
  </si>
  <si>
    <t>of the Good</t>
  </si>
  <si>
    <t>I get away</t>
  </si>
  <si>
    <t>from</t>
  </si>
  <si>
    <t>the satan</t>
  </si>
  <si>
    <t>forever</t>
  </si>
  <si>
    <t>and that</t>
  </si>
  <si>
    <t>elders</t>
  </si>
  <si>
    <t>with</t>
  </si>
  <si>
    <t>the brothers</t>
  </si>
  <si>
    <t>they ate</t>
  </si>
  <si>
    <t>friendship</t>
  </si>
  <si>
    <t>then laughed</t>
  </si>
  <si>
    <t>a brother</t>
  </si>
  <si>
    <t>on</t>
  </si>
  <si>
    <t>Yohannes</t>
  </si>
  <si>
    <t>the table</t>
  </si>
  <si>
    <t>and he wept</t>
  </si>
  <si>
    <t>then he saw him</t>
  </si>
  <si>
    <t>laugh</t>
  </si>
  <si>
    <t>he shall cry</t>
  </si>
  <si>
    <t>the time</t>
  </si>
  <si>
    <t>and he came</t>
  </si>
  <si>
    <t>the cell</t>
  </si>
  <si>
    <t>the short</t>
  </si>
  <si>
    <t>then he found him</t>
  </si>
  <si>
    <t>he must</t>
  </si>
  <si>
    <t>sleeping</t>
  </si>
  <si>
    <t>and an angel</t>
  </si>
  <si>
    <t>above him</t>
  </si>
  <si>
    <t>lying (asleep)</t>
  </si>
  <si>
    <t>then when</t>
  </si>
  <si>
    <t>he stood</t>
  </si>
  <si>
    <t>to his student</t>
  </si>
  <si>
    <t>here</t>
  </si>
  <si>
    <t>he came</t>
  </si>
  <si>
    <t>and I</t>
  </si>
  <si>
    <t>then he said</t>
  </si>
  <si>
    <t>the student</t>
  </si>
  <si>
    <t>then he knew</t>
  </si>
  <si>
    <t>he looked</t>
  </si>
  <si>
    <t>towards</t>
  </si>
  <si>
    <t>his limit</t>
  </si>
  <si>
    <t>they died</t>
  </si>
  <si>
    <t>Poimen</t>
  </si>
  <si>
    <t>to Apa</t>
  </si>
  <si>
    <t>Ayub</t>
  </si>
  <si>
    <t>Truly</t>
  </si>
  <si>
    <t>I say</t>
  </si>
  <si>
    <t>to you</t>
  </si>
  <si>
    <t>unless</t>
  </si>
  <si>
    <t xml:space="preserve">he </t>
  </si>
  <si>
    <t>a person</t>
  </si>
  <si>
    <t>the whim</t>
  </si>
  <si>
    <t>of the body</t>
  </si>
  <si>
    <t>the hour</t>
  </si>
  <si>
    <t>of the reckoning</t>
  </si>
  <si>
    <t>Efnitos</t>
  </si>
  <si>
    <t>upon me</t>
  </si>
  <si>
    <t>if</t>
  </si>
  <si>
    <t>the heart</t>
  </si>
  <si>
    <t>and I strike</t>
  </si>
  <si>
    <t>ache</t>
  </si>
  <si>
    <t>a metanoia</t>
  </si>
  <si>
    <t>and if</t>
  </si>
  <si>
    <t>and mortify</t>
  </si>
  <si>
    <t>and persevere</t>
  </si>
  <si>
    <t>the gospel</t>
  </si>
  <si>
    <t>and the rest</t>
  </si>
  <si>
    <t>of the books</t>
  </si>
  <si>
    <t>an idea</t>
  </si>
  <si>
    <t>do not</t>
  </si>
  <si>
    <t>look</t>
  </si>
  <si>
    <t>downwards</t>
  </si>
  <si>
    <t>upwards</t>
  </si>
  <si>
    <t>time</t>
  </si>
  <si>
    <t>and God</t>
  </si>
  <si>
    <t>he loves me</t>
  </si>
  <si>
    <t>rather</t>
  </si>
  <si>
    <t>الخطية</t>
  </si>
  <si>
    <t>and the spirit</t>
  </si>
  <si>
    <t>of sin</t>
  </si>
  <si>
    <t>wearies me</t>
  </si>
  <si>
    <t>the he answered</t>
  </si>
  <si>
    <t>Theomitos</t>
  </si>
  <si>
    <t>believe me</t>
  </si>
  <si>
    <t>my father</t>
  </si>
  <si>
    <t>I</t>
  </si>
  <si>
    <t>ⲉϥⲭⲁⲣⲉⲛ''</t>
  </si>
  <si>
    <t>ϫⲉⲗⲉⲥ''</t>
  </si>
  <si>
    <t>ⲡⲉⲗⲅⲁⲙ''</t>
  </si>
  <si>
    <t>ϧⲁⲣⲉϫ''</t>
  </si>
  <si>
    <t>then he allowed</t>
  </si>
  <si>
    <t>the love</t>
  </si>
  <si>
    <t>for words</t>
  </si>
  <si>
    <t>upon him</t>
  </si>
  <si>
    <t>they killed him</t>
  </si>
  <si>
    <t>thoughts</t>
  </si>
  <si>
    <t>and people</t>
  </si>
  <si>
    <t>???</t>
  </si>
  <si>
    <t>because he</t>
  </si>
  <si>
    <t>and here</t>
  </si>
  <si>
    <t>you speak</t>
  </si>
  <si>
    <t>idle</t>
  </si>
  <si>
    <t>your hand</t>
  </si>
  <si>
    <t>a thing</t>
  </si>
  <si>
    <t>you extend</t>
  </si>
  <si>
    <t>you want it</t>
  </si>
  <si>
    <t>you drink</t>
  </si>
  <si>
    <t>water</t>
  </si>
  <si>
    <t>then do not</t>
  </si>
  <si>
    <t>you allow</t>
  </si>
  <si>
    <t>your throat</t>
  </si>
  <si>
    <t>you make sound</t>
  </si>
  <si>
    <t>like</t>
  </si>
  <si>
    <t>the layperson</t>
  </si>
  <si>
    <t>you flow</t>
  </si>
  <si>
    <t>you were</t>
  </si>
  <si>
    <t>sitting</t>
  </si>
  <si>
    <t>brothers</t>
  </si>
  <si>
    <t>and it comes to you</t>
  </si>
  <si>
    <t>phlegm</t>
  </si>
  <si>
    <t>and you want</t>
  </si>
  <si>
    <t>to throw it</t>
  </si>
  <si>
    <t>you throw it</t>
  </si>
  <si>
    <t>in front of them</t>
  </si>
  <si>
    <t>جالسا</t>
  </si>
  <si>
    <t>شى</t>
  </si>
  <si>
    <t>stand up</t>
  </si>
  <si>
    <t>خارجا</t>
  </si>
  <si>
    <t>outside</t>
  </si>
  <si>
    <t>discard it</t>
  </si>
  <si>
    <t>in front of</t>
  </si>
  <si>
    <t>the people</t>
  </si>
  <si>
    <t>you stretch out</t>
  </si>
  <si>
    <t>you yawn</t>
  </si>
  <si>
    <t>the yawn</t>
  </si>
  <si>
    <t>you open</t>
  </si>
  <si>
    <t>your mouth</t>
  </si>
  <si>
    <t>and he</t>
  </si>
  <si>
    <t>he comes to you</t>
  </si>
  <si>
    <t>he goes</t>
  </si>
  <si>
    <t>you mouth</t>
  </si>
  <si>
    <t>the laughter</t>
  </si>
  <si>
    <t>because</t>
  </si>
  <si>
    <t>about you</t>
  </si>
  <si>
    <t>he indicates</t>
  </si>
  <si>
    <t>a lack</t>
  </si>
  <si>
    <t>fear</t>
  </si>
  <si>
    <t>praise to Him</t>
  </si>
  <si>
    <t>you covet</t>
  </si>
  <si>
    <t>property</t>
  </si>
  <si>
    <t>your friend</t>
  </si>
  <si>
    <t>and not</t>
  </si>
  <si>
    <t>robe</t>
  </si>
  <si>
    <t>قلنسوة</t>
  </si>
  <si>
    <t>hood</t>
  </si>
  <si>
    <t>he is like</t>
  </si>
  <si>
    <t>your desire</t>
  </si>
  <si>
    <t>you fulfill</t>
  </si>
  <si>
    <t>you erred</t>
  </si>
  <si>
    <t>day</t>
  </si>
  <si>
    <t>himself</t>
  </si>
  <si>
    <t>after</t>
  </si>
  <si>
    <t>he makes</t>
  </si>
  <si>
    <t>and in</t>
  </si>
  <si>
    <t>the days</t>
  </si>
  <si>
    <t>their  food</t>
  </si>
  <si>
    <t>the sleep</t>
  </si>
  <si>
    <t>the brother</t>
  </si>
  <si>
    <t>the gathering</t>
  </si>
  <si>
    <t>the prayer</t>
  </si>
  <si>
    <t>habit</t>
  </si>
  <si>
    <t>and she was</t>
  </si>
  <si>
    <t>he learns him</t>
  </si>
  <si>
    <t>he benefits</t>
  </si>
  <si>
    <t>the education</t>
  </si>
  <si>
    <t>prayer</t>
  </si>
  <si>
    <t>and he allows him</t>
  </si>
  <si>
    <t>to lie down</t>
  </si>
  <si>
    <t>when</t>
  </si>
  <si>
    <t>the little</t>
  </si>
  <si>
    <t>like the habit</t>
  </si>
  <si>
    <t>to teach</t>
  </si>
  <si>
    <t>and while</t>
  </si>
  <si>
    <t>and he was</t>
  </si>
  <si>
    <t>until</t>
  </si>
  <si>
    <t>he stands</t>
  </si>
  <si>
    <t>he blesses</t>
  </si>
  <si>
    <t>like his habit</t>
  </si>
  <si>
    <t>he speaks to him</t>
  </si>
  <si>
    <t>patient</t>
  </si>
  <si>
    <t>he remained</t>
  </si>
  <si>
    <t>great</t>
  </si>
  <si>
    <t>you</t>
  </si>
  <si>
    <t>saying</t>
  </si>
  <si>
    <t>lie down</t>
  </si>
  <si>
    <t>and he allows me</t>
  </si>
  <si>
    <t>he is possible for me</t>
  </si>
  <si>
    <t>in the evening</t>
  </si>
  <si>
    <t>he sat</t>
  </si>
  <si>
    <t>ϫⲉⲗ&lt;ⲉⲥ&gt;</t>
  </si>
  <si>
    <t>ϫⲁ</t>
  </si>
  <si>
    <t>then he lay down</t>
  </si>
  <si>
    <t>he stand</t>
  </si>
  <si>
    <t>the thoughts</t>
  </si>
  <si>
    <t>he fights</t>
  </si>
  <si>
    <t>his thought</t>
  </si>
  <si>
    <t>they bothered</t>
  </si>
  <si>
    <t>they bothered him</t>
  </si>
  <si>
    <t>he proceeded</t>
  </si>
  <si>
    <t>they fought him</t>
  </si>
  <si>
    <t>seven</t>
  </si>
  <si>
    <t>fighter</t>
  </si>
  <si>
    <t>to her</t>
  </si>
  <si>
    <t>occasions</t>
  </si>
  <si>
    <t>this</t>
  </si>
  <si>
    <t>the night</t>
  </si>
  <si>
    <t>نايما</t>
  </si>
  <si>
    <t>كال[عادة]</t>
  </si>
  <si>
    <t>[ف]</t>
  </si>
  <si>
    <t>[ϥ]ⲉ</t>
  </si>
  <si>
    <t>ⲭⲉⲗ[ⲁⲇⲉϩ]</t>
  </si>
  <si>
    <t>صابرا</t>
  </si>
  <si>
    <t>he progressed</t>
  </si>
  <si>
    <t>end</t>
  </si>
  <si>
    <t>he awoke</t>
  </si>
  <si>
    <t>now</t>
  </si>
  <si>
    <t>with him</t>
  </si>
  <si>
    <t>ام[ضى]</t>
  </si>
  <si>
    <t>ⲉⲙ[ⲍⲓ]</t>
  </si>
  <si>
    <t>you proceed</t>
  </si>
  <si>
    <t>تيقظ[ني]</t>
  </si>
  <si>
    <t>فبارك</t>
  </si>
  <si>
    <t>full</t>
  </si>
  <si>
    <t>[ⲙⲟⲩ]ⲍⲁϩ</t>
  </si>
  <si>
    <t>[مو]ضعا</t>
  </si>
  <si>
    <t>ⲭⲟⲣ[ⲥⲓ]</t>
  </si>
  <si>
    <t>كر[سيا]</t>
  </si>
  <si>
    <t>ⲑⲓⲕⲁⲍ[ⲛⲓ]</t>
  </si>
  <si>
    <t>that you</t>
  </si>
  <si>
    <t>you allow me</t>
  </si>
  <si>
    <t>you wake me</t>
  </si>
  <si>
    <t>to proceed</t>
  </si>
  <si>
    <t>I dared</t>
  </si>
  <si>
    <t>lest</t>
  </si>
  <si>
    <t>I tire you</t>
  </si>
  <si>
    <t>then he blessed</t>
  </si>
  <si>
    <t>they stood</t>
  </si>
  <si>
    <t>the did</t>
  </si>
  <si>
    <t>he allowed</t>
  </si>
  <si>
    <t>and he sleep</t>
  </si>
  <si>
    <t>a little</t>
  </si>
  <si>
    <t>to rest</t>
  </si>
  <si>
    <t>his cushion</t>
  </si>
  <si>
    <t>he being tired</t>
  </si>
  <si>
    <t>morning</t>
  </si>
  <si>
    <t>having become</t>
  </si>
  <si>
    <t>the common</t>
  </si>
  <si>
    <t>ecstacy</t>
  </si>
  <si>
    <t>he shows him</t>
  </si>
  <si>
    <t>and in it</t>
  </si>
  <si>
    <t>a chair</t>
  </si>
  <si>
    <t>a place</t>
  </si>
  <si>
    <t>so</t>
  </si>
  <si>
    <t>I wake you</t>
  </si>
  <si>
    <t>ⲭⲉⲗⲙ[ⲉⲑ]</t>
  </si>
  <si>
    <t>كلم[ات]</t>
  </si>
  <si>
    <t>Word in Text</t>
  </si>
  <si>
    <t>Text</t>
  </si>
  <si>
    <t>Manscript</t>
  </si>
  <si>
    <t>to meet him</t>
  </si>
  <si>
    <t>يكل[مهم]</t>
  </si>
  <si>
    <t>ⲓⲉⲭⲉⲗ[ⲉⲙϩⲟⲙ]</t>
  </si>
  <si>
    <t>ن</t>
  </si>
  <si>
    <t>pl. I rº</t>
  </si>
  <si>
    <t>pl. I vº</t>
  </si>
  <si>
    <t>pl. II rº</t>
  </si>
  <si>
    <t>pl. II vº</t>
  </si>
  <si>
    <t>Arº</t>
  </si>
  <si>
    <t>Avº</t>
  </si>
  <si>
    <t>Brº</t>
  </si>
  <si>
    <t>Bvº</t>
  </si>
  <si>
    <t>Crº</t>
  </si>
  <si>
    <t>Cvº</t>
  </si>
  <si>
    <t>Drº</t>
  </si>
  <si>
    <t>Erº</t>
  </si>
  <si>
    <t>Evº</t>
  </si>
  <si>
    <t>فكرا</t>
  </si>
  <si>
    <t>all, every</t>
  </si>
  <si>
    <t>he speaks to them</t>
  </si>
  <si>
    <t>And they saw</t>
  </si>
  <si>
    <t>ا</t>
  </si>
  <si>
    <t>ل</t>
  </si>
  <si>
    <t>ذ</t>
  </si>
  <si>
    <t>ي</t>
  </si>
  <si>
    <t>م</t>
  </si>
  <si>
    <t>ش</t>
  </si>
  <si>
    <t>ه</t>
  </si>
  <si>
    <t>ظ</t>
  </si>
  <si>
    <t>ر</t>
  </si>
  <si>
    <t>خ</t>
  </si>
  <si>
    <t>ج</t>
  </si>
  <si>
    <t>د</t>
  </si>
  <si>
    <t>ب</t>
  </si>
  <si>
    <t>ص</t>
  </si>
  <si>
    <t>ى</t>
  </si>
  <si>
    <t>س</t>
  </si>
  <si>
    <t>غ</t>
  </si>
  <si>
    <t>ض</t>
  </si>
  <si>
    <t>ة</t>
  </si>
  <si>
    <t>ئ</t>
  </si>
  <si>
    <t>ء</t>
  </si>
  <si>
    <t>Always written with ⲑ. Sample size is too small to be sure, but seems to not require glossing, which suggests that the Coptic grapheme was being used to represent [θ]. Though it should also be noted that ت is often written with ⲑ as well. The Coptic grapheme is at least ambiguous and may not represent this sound in everyday situations.</t>
  </si>
  <si>
    <t>Almost never glossed.</t>
  </si>
  <si>
    <t>...</t>
  </si>
  <si>
    <t>00</t>
  </si>
  <si>
    <t>01</t>
  </si>
  <si>
    <t>10</t>
  </si>
  <si>
    <t>11</t>
  </si>
  <si>
    <t>ⲫ coef</t>
  </si>
  <si>
    <t>n(C &amp; A)</t>
  </si>
  <si>
    <t>P(C|A)</t>
  </si>
  <si>
    <t>P(A|C)</t>
  </si>
  <si>
    <t>مطانوة</t>
  </si>
  <si>
    <t>ⲓⲉⲛⲍⲟⲣȣ</t>
  </si>
  <si>
    <t>ϧⲁⲣⲉϫȣ</t>
  </si>
  <si>
    <t>ⲗⲓⲉⲥⲙⲁϩȣⲛⲁ</t>
  </si>
  <si>
    <t>ⲉⲅϥⲉⲣȣ</t>
  </si>
  <si>
    <t>ⲑⲉⲥⲛⲁȣ</t>
  </si>
  <si>
    <t>ϩȣ</t>
  </si>
  <si>
    <t>ⲓⲉⲭȣⲗ</t>
  </si>
  <si>
    <t>ⲥⲁⲣȣ</t>
  </si>
  <si>
    <t>ⲣⲉⲡⲁϩȣ</t>
  </si>
  <si>
    <t>ϣⲉⲓȣϧ</t>
  </si>
  <si>
    <t>ⲉⲭⲉⲗȣ</t>
  </si>
  <si>
    <t>ⲙⲉⲑȣ</t>
  </si>
  <si>
    <t>ⲉⲕȣⲗ</t>
  </si>
  <si>
    <t>ⲑⲉȣⲙⲓⲧⲟⲥ</t>
  </si>
  <si>
    <t>ⲕⲉⲑⲉⲗȣϩ</t>
  </si>
  <si>
    <t>ⲕȣⲙ</t>
  </si>
  <si>
    <t>ⲉⲑⲣⲁϩȣ</t>
  </si>
  <si>
    <t>ⲃⲉϩȣ</t>
  </si>
  <si>
    <t>ⲥⲟⲡϩⲁⲛȣ</t>
  </si>
  <si>
    <t>ⲓⲉⲕȣⲙ</t>
  </si>
  <si>
    <t>ⲍⲁⲓⲉⲕȣ</t>
  </si>
  <si>
    <t>ⲕⲁⲑⲉⲗȣϩ</t>
  </si>
  <si>
    <t>ⲕⲁⲙȣ</t>
  </si>
  <si>
    <t>ϩⲁⲙⲉⲗȣ</t>
  </si>
  <si>
    <t>ⲥⲉϩȣ</t>
  </si>
  <si>
    <t>[ⲙȣ]ⲍⲁϩ</t>
  </si>
  <si>
    <t>Correlations</t>
  </si>
  <si>
    <t>No Scaling</t>
  </si>
  <si>
    <t>Max Scaling</t>
  </si>
  <si>
    <t>Mean Scaling</t>
  </si>
  <si>
    <t>Gloss 1</t>
  </si>
  <si>
    <t>Gloss 2</t>
  </si>
  <si>
    <t>Gloss 3</t>
  </si>
  <si>
    <t>ȣ</t>
  </si>
  <si>
    <t>يبارك</t>
  </si>
  <si>
    <t>عادة</t>
  </si>
  <si>
    <t>their food</t>
  </si>
  <si>
    <t>هكذا</t>
  </si>
  <si>
    <t>so thus</t>
  </si>
  <si>
    <t>they see</t>
  </si>
  <si>
    <t>and they said</t>
  </si>
  <si>
    <t>and they not</t>
  </si>
  <si>
    <t>ⲓⲟ</t>
  </si>
  <si>
    <t>ⲉⲓ</t>
  </si>
  <si>
    <t>ⲉⲉ</t>
  </si>
  <si>
    <t>ⲓⲓ</t>
  </si>
  <si>
    <t>ⲁⲩ</t>
  </si>
  <si>
    <t>ⲟⲓ</t>
  </si>
  <si>
    <t>ⲁⲁⲩ</t>
  </si>
  <si>
    <t>ⲁȣ</t>
  </si>
  <si>
    <t>ⲉⲓȣ</t>
  </si>
  <si>
    <t>ⲓⲱ</t>
  </si>
  <si>
    <t>ⲉⲓⲉ</t>
  </si>
  <si>
    <t>ⲁⲓⲉ</t>
  </si>
  <si>
    <t>ⲏⲓ</t>
  </si>
  <si>
    <t>ⲓⲓⲱ</t>
  </si>
  <si>
    <t>ⲟⲓⲁ</t>
  </si>
  <si>
    <t>ⲉⲁ</t>
  </si>
  <si>
    <t>ⲉȣ</t>
  </si>
  <si>
    <t>ⲁⲓ</t>
  </si>
  <si>
    <t>ⲓⲁⲩ</t>
  </si>
  <si>
    <t>ⲓⲁ</t>
  </si>
  <si>
    <t>ⲉⲓⲓⲉ</t>
  </si>
  <si>
    <t>ⲕ—ق</t>
  </si>
  <si>
    <t>ⲑ—ط</t>
  </si>
  <si>
    <t>ϩ—ع</t>
  </si>
  <si>
    <t>ⲁ—ع</t>
  </si>
  <si>
    <t>ⲭ—ك</t>
  </si>
  <si>
    <t>ⲑ—ت</t>
  </si>
  <si>
    <t>ⲗ—الله</t>
  </si>
  <si>
    <t>ⲧ—ط</t>
  </si>
  <si>
    <t>ϩ—ح</t>
  </si>
  <si>
    <t>ϩ—و</t>
  </si>
  <si>
    <t>ⲕ—ك</t>
  </si>
  <si>
    <t>ⲑ—ث</t>
  </si>
  <si>
    <t>ⲟ—ط</t>
  </si>
  <si>
    <t>ⲧ—ت</t>
  </si>
  <si>
    <t>ȣ—و</t>
  </si>
  <si>
    <t>أن</t>
  </si>
  <si>
    <t>لأجل</t>
  </si>
  <si>
    <t>لأننا</t>
  </si>
  <si>
    <t>we meet</t>
  </si>
  <si>
    <t>دفعة</t>
  </si>
  <si>
    <t>إلى</t>
  </si>
  <si>
    <t>at</t>
  </si>
  <si>
    <t>to listen</t>
  </si>
  <si>
    <t>إغفروا</t>
  </si>
  <si>
    <t>So they saw</t>
  </si>
  <si>
    <t>إبراهيم</t>
  </si>
  <si>
    <t>بهذة</t>
  </si>
  <si>
    <t>أما</t>
  </si>
  <si>
    <t>كـ</t>
  </si>
  <si>
    <t>أتخلص</t>
  </si>
  <si>
    <t>أبداً</t>
  </si>
  <si>
    <t>أكلوا</t>
  </si>
  <si>
    <t>لأنه</t>
  </si>
  <si>
    <t>أيوب</t>
  </si>
  <si>
    <t>حقاً</t>
  </si>
  <si>
    <t>أقول</t>
  </si>
  <si>
    <t>جاءك</t>
  </si>
  <si>
    <t>came to you</t>
  </si>
  <si>
    <t>فكراً</t>
  </si>
  <si>
    <t>you desire it</t>
  </si>
  <si>
    <t>Double tick</t>
  </si>
  <si>
    <t>وجاء</t>
  </si>
  <si>
    <t>وقوماً</t>
  </si>
  <si>
    <t>he laugh</t>
  </si>
  <si>
    <t>dotted</t>
  </si>
  <si>
    <t>Coptic</t>
  </si>
  <si>
    <t>Morpheme boundaries</t>
  </si>
  <si>
    <t>ⲉⲗ|ϥⲓⲟⲙ</t>
  </si>
  <si>
    <t>ال|فيوم</t>
  </si>
  <si>
    <t>ⲃⲉ|ⲭⲉⲛⲉ</t>
  </si>
  <si>
    <t>ⲃⲉ|ⲕⲁⲗⲉ</t>
  </si>
  <si>
    <t>ⲗⲉ|ⲉϫⲗ</t>
  </si>
  <si>
    <t>ⲉⲗ|ⲙⲉⲗⲓⲑⲓ|ⲓⲛ</t>
  </si>
  <si>
    <t>ⲗⲉ|ⲉⲛⲛⲉ</t>
  </si>
  <si>
    <t>ⲡⲉ|ϩⲁⲣⲁⲑⲓⲕⲓ</t>
  </si>
  <si>
    <t>ϥⲉ|ⲗⲉⲙ</t>
  </si>
  <si>
    <t>و|كانا</t>
  </si>
  <si>
    <t>و|قالا</t>
  </si>
  <si>
    <t>ال|مليطي|ن</t>
  </si>
  <si>
    <t>ل|أننا</t>
  </si>
  <si>
    <t>ب|هراطيقي</t>
  </si>
  <si>
    <t>ف|لم</t>
  </si>
  <si>
    <t>ⲃⲉ|ⲕⲁⲩⲙ|ⲉⲛ</t>
  </si>
  <si>
    <t>و|قوم|اً</t>
  </si>
  <si>
    <t>ⲗ|ⲓⲉⲥⲙⲁϩȣⲛⲁ</t>
  </si>
  <si>
    <t>ل|يسمعون</t>
  </si>
  <si>
    <t>ⲙⲉⲛ|ϩ</t>
  </si>
  <si>
    <t>من|ه</t>
  </si>
  <si>
    <t>يكل[م|هم]</t>
  </si>
  <si>
    <t>ϥⲉ|ⲣⲁⲁⲩ</t>
  </si>
  <si>
    <t>ف|رأوا</t>
  </si>
  <si>
    <t>ϥⲉ|ⲕⲁⲗⲟ</t>
  </si>
  <si>
    <t>ف|قالوا</t>
  </si>
  <si>
    <t>ⲗⲉ|ⲑⲉⲗⲙⲓⲇ|ⲟϩ</t>
  </si>
  <si>
    <t>ل|تلميذ|ه</t>
  </si>
  <si>
    <t>ⲡⲉ|ϩⲉⲇⲓϩ</t>
  </si>
  <si>
    <t>ب|هذة</t>
  </si>
  <si>
    <t>ⲉⲗ|ⲕⲉϥⲉϥ</t>
  </si>
  <si>
    <t>ال|قفف</t>
  </si>
  <si>
    <t>ϥⲉ|ⲕⲁⲗ</t>
  </si>
  <si>
    <t>ف|قال</t>
  </si>
  <si>
    <t>ⲛⲉⲇϥⲁϩ|ϩⲟⲙ</t>
  </si>
  <si>
    <t>ندفع|هم</t>
  </si>
  <si>
    <t>ⲃⲉ|ⲭⲉⲇⲉ</t>
  </si>
  <si>
    <t>و|كذا</t>
  </si>
  <si>
    <t>ϥⲉ|ⲗⲉⲙⲙⲉ</t>
  </si>
  <si>
    <t>ف|لما</t>
  </si>
  <si>
    <t>ⲃⲉ|ⲙⲉⲛ</t>
  </si>
  <si>
    <t>و|من</t>
  </si>
  <si>
    <t>ⲃⲉ|ⲉⲛ</t>
  </si>
  <si>
    <t>و|ان</t>
  </si>
  <si>
    <t>ⲉⲗ|ⲁϧⲃⲉ</t>
  </si>
  <si>
    <t>ال|اخوة</t>
  </si>
  <si>
    <t>ϥⲉ|ⲍⲁϩⲉⲕ</t>
  </si>
  <si>
    <t>ف|ضحك</t>
  </si>
  <si>
    <t>ⲉⲗ|ⲙⲉⲓⲇⲉϩ</t>
  </si>
  <si>
    <t>ال|مائدة</t>
  </si>
  <si>
    <t>ϥⲉ|ⲛⲉⲍⲁⲣ|ⲟϩ</t>
  </si>
  <si>
    <t>ف|نظر|ه</t>
  </si>
  <si>
    <t>ϥⲉ|ⲡⲉⲭⲉ</t>
  </si>
  <si>
    <t>ف|بكى</t>
  </si>
  <si>
    <t>ⲃⲉ|ⲕⲁⲗ</t>
  </si>
  <si>
    <t>و|قال</t>
  </si>
  <si>
    <t>ⲃⲉ|ϫⲉ</t>
  </si>
  <si>
    <t>ⲉⲗ|ⲕⲁⲥⲓⲣ</t>
  </si>
  <si>
    <t>ال|قصير</t>
  </si>
  <si>
    <t>ⲃⲉ|ⲙⲉⲗⲉⲕ</t>
  </si>
  <si>
    <t>و|ملاك</t>
  </si>
  <si>
    <t>ⲕⲁⲓⲉⲙ|''</t>
  </si>
  <si>
    <t>ⲃⲉ|ⲉⲛⲉ</t>
  </si>
  <si>
    <t>و|انا</t>
  </si>
  <si>
    <t>ϥⲉ|ϩⲁⲗⲉⲙ</t>
  </si>
  <si>
    <t>ف|علم</t>
  </si>
  <si>
    <t>ⲗⲉ|ⲉⲛⲛⲟϩ</t>
  </si>
  <si>
    <t>ل|انه</t>
  </si>
  <si>
    <t>ϩⲁⲇⲇ|ⲟϩ</t>
  </si>
  <si>
    <t>حد|ه</t>
  </si>
  <si>
    <t>ⲗⲉ|ⲉⲛⲡⲁ</t>
  </si>
  <si>
    <t>ⲉⲗ|ϫⲉⲥⲉⲇ</t>
  </si>
  <si>
    <t>ال|جسد</t>
  </si>
  <si>
    <t>ⲃⲉ|ⲓⲉⲗ</t>
  </si>
  <si>
    <t>و|يال</t>
  </si>
  <si>
    <t>ⲉⲗ|ϩⲉⲥⲉⲡ</t>
  </si>
  <si>
    <t>ال|حساب</t>
  </si>
  <si>
    <t>ⲉⲗ|ⲕⲁⲗⲡ</t>
  </si>
  <si>
    <t>ال|قلب</t>
  </si>
  <si>
    <t>ⲃⲉ|ⲍⲁⲣⲁⲡⲑ</t>
  </si>
  <si>
    <t>و|ضربت</t>
  </si>
  <si>
    <t>ⲃⲉ|ⲗⲉⲙ</t>
  </si>
  <si>
    <t>و|لم</t>
  </si>
  <si>
    <t>ⲃⲉ|ⲑⲉⲛⲉⲥⲥⲉⲭ</t>
  </si>
  <si>
    <t>و|تنسك</t>
  </si>
  <si>
    <t>ⲃⲉ|ⲁϩϥⲁⲍ</t>
  </si>
  <si>
    <t>و|احفظ</t>
  </si>
  <si>
    <t>ⲉⲗ|ⲉⲛϫⲓⲗ</t>
  </si>
  <si>
    <t>ⲉⲗ|ⲭⲟⲑⲡ</t>
  </si>
  <si>
    <t>ال|كتب</t>
  </si>
  <si>
    <t>ⲃⲉ|ⲓⲇⲉ</t>
  </si>
  <si>
    <t>و|اذا</t>
  </si>
  <si>
    <t>ϥⲉⲕⲣ|''</t>
  </si>
  <si>
    <t>فكر|اً</t>
  </si>
  <si>
    <t>ⲃⲉ|ⲁⲗⲗⲁ</t>
  </si>
  <si>
    <t>و|الله</t>
  </si>
  <si>
    <t>ⲓⲉⲛⲉϫϫⲓ|ⲕ</t>
  </si>
  <si>
    <t>ينجي|ك</t>
  </si>
  <si>
    <t>ⲓⲉϩⲉⲡⲡⲉ|ⲛⲓ</t>
  </si>
  <si>
    <t>يحب|ني</t>
  </si>
  <si>
    <t>ⲃⲉ|ⲣⲁⲩϩ</t>
  </si>
  <si>
    <t>و|روح</t>
  </si>
  <si>
    <t>ⲉⲗ|ϧⲑⲓⲉ</t>
  </si>
  <si>
    <t>ال|خطية</t>
  </si>
  <si>
    <t>ⲑⲉⲑϩⲉⲡ|ⲛⲓ</t>
  </si>
  <si>
    <t>تتعب|ني</t>
  </si>
  <si>
    <t>ϥⲉ|ⲉϫⲉⲡ</t>
  </si>
  <si>
    <t>ف|اجاب</t>
  </si>
  <si>
    <t>ⲥⲁⲇⲇⲁⲕ|ⲛⲓ</t>
  </si>
  <si>
    <t>صدق|ني</t>
  </si>
  <si>
    <t>ϥⲉ|ⲁⲑⲗⲁⲕ</t>
  </si>
  <si>
    <t>ف|اطلق</t>
  </si>
  <si>
    <t>ⲗ|ⲉⲗ|ⲭⲉⲗⲉⲙ</t>
  </si>
  <si>
    <t>ل|{ا}ل|كلام</t>
  </si>
  <si>
    <t>ⲉϥⲭⲁⲣ|ⲉⲛ''</t>
  </si>
  <si>
    <t>افكار|ا</t>
  </si>
  <si>
    <t>ⲕⲉⲑⲉⲗȣ|ϩ</t>
  </si>
  <si>
    <t>قتلو|ه</t>
  </si>
  <si>
    <t>ⲃⲉ|ϩⲉϩⲟⲛⲉ</t>
  </si>
  <si>
    <t>و|هاهنا</t>
  </si>
  <si>
    <t>ⲃⲉ|ⲗⲉ</t>
  </si>
  <si>
    <t>و|لا</t>
  </si>
  <si>
    <t>ⲭⲉⲗⲙⲉ|ⲑⲉⲛ</t>
  </si>
  <si>
    <t>ⲓⲉⲇ|ⲁⲕ</t>
  </si>
  <si>
    <t>يد|ك</t>
  </si>
  <si>
    <t>ⲑⲉϩⲃⲉ|ϩ</t>
  </si>
  <si>
    <t>تهوا|ه</t>
  </si>
  <si>
    <t>ⲉⲗ|ⲙⲉ</t>
  </si>
  <si>
    <t>ال|ما</t>
  </si>
  <si>
    <t>ϥⲉ|ⲗⲉ</t>
  </si>
  <si>
    <t>ف|لا</t>
  </si>
  <si>
    <t>ϩⲁⲗⲕ|ⲁⲕ</t>
  </si>
  <si>
    <t>حلق|ك</t>
  </si>
  <si>
    <t>ⲉⲗ|ϩⲉⲗⲙⲉⲛⲓⲓⲛ</t>
  </si>
  <si>
    <t>ال|علمانيين</t>
  </si>
  <si>
    <t>ⲃⲉ|ⲉⲇⲓ</t>
  </si>
  <si>
    <t>ϫⲉⲗⲉⲥ|''</t>
  </si>
  <si>
    <t>جالس|ا</t>
  </si>
  <si>
    <t>ⲃⲉ|ϫⲁⲕ</t>
  </si>
  <si>
    <t>و|جاك</t>
  </si>
  <si>
    <t>ⲃⲉ|ⲑⲉⲣⲓⲇ</t>
  </si>
  <si>
    <t>و|تريد</t>
  </si>
  <si>
    <t>ⲑⲁⲣⲙⲓ|ϩ</t>
  </si>
  <si>
    <t>ترمي|ه</t>
  </si>
  <si>
    <t>ⲕⲟⲇⲇⲉⲙ|ⲉϩⲟⲙ</t>
  </si>
  <si>
    <t>قدام|هم</t>
  </si>
  <si>
    <t>ⲉⲑⲣⲁϩ|ȣ</t>
  </si>
  <si>
    <t>ϧⲁⲣⲉϫ|''</t>
  </si>
  <si>
    <t>خارج|ا</t>
  </si>
  <si>
    <t>ϥⲁ|ⲕ</t>
  </si>
  <si>
    <t>فا|ك</t>
  </si>
  <si>
    <t>ⲃⲉ|ϩȣ</t>
  </si>
  <si>
    <t>و|هو</t>
  </si>
  <si>
    <t>ϩⲁⲛ|ⲕ</t>
  </si>
  <si>
    <t>عن|ك</t>
  </si>
  <si>
    <t>ϥⲟⲙⲙ|ⲁⲕ</t>
  </si>
  <si>
    <t>فم|ك</t>
  </si>
  <si>
    <t>ϥⲉ|ⲉⲛ</t>
  </si>
  <si>
    <t>ف|ان</t>
  </si>
  <si>
    <t>ⲥⲟⲡϩⲁⲛ|ȣ</t>
  </si>
  <si>
    <t>سبحان|ه</t>
  </si>
  <si>
    <t>ⲥⲁϩⲉⲡ|ⲁⲕ</t>
  </si>
  <si>
    <t>صاحب|ك</t>
  </si>
  <si>
    <t>ⲃⲉ|ⲭⲉⲛⲉⲑ</t>
  </si>
  <si>
    <t>و|كانت</t>
  </si>
  <si>
    <t>ⲡ|ⲉⲗ|ϩⲁϣⲉ</t>
  </si>
  <si>
    <t>ب|ال|عشا</t>
  </si>
  <si>
    <t>ⲓⲉϩⲁⲗⲗⲉⲙ|ⲟϩ</t>
  </si>
  <si>
    <t>يعلم|ه</t>
  </si>
  <si>
    <t>ⲛⲉϥⲥ|ⲟϩ</t>
  </si>
  <si>
    <t>نفس|ه</t>
  </si>
  <si>
    <t>ⲃⲉ|ⲓⲉⲑⲗⲁⲕ|ⲟϩ</t>
  </si>
  <si>
    <t>و|يطلق|ه</t>
  </si>
  <si>
    <t>ⲗⲉ|ⲓⲉⲣⲕⲟⲇ</t>
  </si>
  <si>
    <t>ل|يرقد</t>
  </si>
  <si>
    <t>ⲃⲉ|ϥⲓ</t>
  </si>
  <si>
    <t>و|في</t>
  </si>
  <si>
    <t>ⲉⲗ|ⲉⲓⲓⲉⲙ</t>
  </si>
  <si>
    <t>ال|ايام</t>
  </si>
  <si>
    <t>ⲉⲭⲗⲉ|ϩⲟⲙ</t>
  </si>
  <si>
    <t>اكل|هم</t>
  </si>
  <si>
    <t>ⲉⲗ|ⲕⲁⲗⲓⲗ</t>
  </si>
  <si>
    <t>ال|قليل</t>
  </si>
  <si>
    <t>ⲡ|ⲉⲗ|ϩⲓϣⲉ</t>
  </si>
  <si>
    <t>ⲉⲗ|ϫⲉⲙⲉϩⲁ</t>
  </si>
  <si>
    <t>ال|جامعة</t>
  </si>
  <si>
    <t>ⲗ|ⲓⲉϩⲁⲗⲗⲉⲙ</t>
  </si>
  <si>
    <t>ل|يعلم</t>
  </si>
  <si>
    <t>ⲉⲗ|ⲁϧ</t>
  </si>
  <si>
    <t>ال|اخ</t>
  </si>
  <si>
    <t>ⲃⲉ|ϥⲓ|ⲙⲉ</t>
  </si>
  <si>
    <t>و|في|ما</t>
  </si>
  <si>
    <t>ⲓⲉⲭⲗⲉⲙ|ⲟϩ</t>
  </si>
  <si>
    <t>يكلم|ه</t>
  </si>
  <si>
    <t>ϥⲉ|ⲣⲁⲕⲁⲇ</t>
  </si>
  <si>
    <t>ف|رقد</t>
  </si>
  <si>
    <t>ⲃⲉ|ⲭⲉⲛ</t>
  </si>
  <si>
    <t>و|كان</t>
  </si>
  <si>
    <t>نايم|ا</t>
  </si>
  <si>
    <t>ⲉⲗ|ⲉϥⲭⲁⲣ</t>
  </si>
  <si>
    <t>ال|افكار</t>
  </si>
  <si>
    <t>ⲕⲁⲓⲉⲗ|ⲉ</t>
  </si>
  <si>
    <t>قايل|ا</t>
  </si>
  <si>
    <t>ϥⲉⲭⲣ|ⲟϩ</t>
  </si>
  <si>
    <t>فكر|ه</t>
  </si>
  <si>
    <t>ⲓⲉⲙⲭⲉⲛ|ⲛⲓ</t>
  </si>
  <si>
    <t>يمك{ن}|نى</t>
  </si>
  <si>
    <t>ⲃⲉ|ⲓⲉⲑⲗⲁⲕ|ⲛⲓ</t>
  </si>
  <si>
    <t>و|يطلق|نى</t>
  </si>
  <si>
    <t>ϩⲉ|ⲭⲓⲇⲉ</t>
  </si>
  <si>
    <t>ه|كذا</t>
  </si>
  <si>
    <t>ⲕⲁⲑⲉⲗȣ|ϩ</t>
  </si>
  <si>
    <t>قاتلو|ه</t>
  </si>
  <si>
    <t>صابر|ا</t>
  </si>
  <si>
    <t>مقاتل|ا</t>
  </si>
  <si>
    <t>ⲉⲗ|ⲗⲏⲓⲗ</t>
  </si>
  <si>
    <t>ال|ليل</t>
  </si>
  <si>
    <t>ϥⲉ|ⲃⲉϫⲉⲇ|ⲟϩ</t>
  </si>
  <si>
    <t>ف|وجد|ه</t>
  </si>
  <si>
    <t>ϩⲁⲛⲇ|ⲟϩ</t>
  </si>
  <si>
    <t>عند|ه</t>
  </si>
  <si>
    <t>ⲑⲉⲑⲗⲁⲕ|ⲛⲓ</t>
  </si>
  <si>
    <t>تطلق|نى</t>
  </si>
  <si>
    <t>ⲑⲓⲕⲁⲍ|[ⲛⲓ]</t>
  </si>
  <si>
    <t>ⲉⲓⲕⲁⲍ|ⲁⲕ</t>
  </si>
  <si>
    <t>ايقظ|ك</t>
  </si>
  <si>
    <t>ⲉⲑϩⲉⲡ|ⲁⲕ</t>
  </si>
  <si>
    <t>اتعب|ك</t>
  </si>
  <si>
    <t>ϥⲉ|ⲡⲉⲣⲓⲕ</t>
  </si>
  <si>
    <t>ف|بارك</t>
  </si>
  <si>
    <t>ⲃⲉ|ⲗⲉⲙⲙⲉ</t>
  </si>
  <si>
    <t>و|لما</t>
  </si>
  <si>
    <t>ⲃⲉ|ⲓⲉⲛⲉⲙ</t>
  </si>
  <si>
    <t>و|ينام</t>
  </si>
  <si>
    <t>ⲙⲉⲥⲛⲉⲇ|ⲟϩ</t>
  </si>
  <si>
    <t>مسند|ه</t>
  </si>
  <si>
    <t>ⲃⲉ|ϥⲓⲙⲉ</t>
  </si>
  <si>
    <t>و|فيما</t>
  </si>
  <si>
    <t>ⲓⲉⲣⲓ|ϩ</t>
  </si>
  <si>
    <t>يري|ه</t>
  </si>
  <si>
    <t>ممتلئ|ا</t>
  </si>
  <si>
    <t>ⲃⲉ|ϥⲓϩ</t>
  </si>
  <si>
    <t>و|فيه</t>
  </si>
  <si>
    <t>he heard</t>
  </si>
  <si>
    <t>سمع</t>
  </si>
  <si>
    <t>ϫⲉϩⲉⲑ?</t>
  </si>
  <si>
    <t>جهة؟</t>
  </si>
  <si>
    <t>قلاية؟</t>
  </si>
  <si>
    <t>ⲕⲉⲗⲗⲉⲓⲉⲑ?</t>
  </si>
  <si>
    <t>ⲥⲉϩⲉⲑ?</t>
  </si>
  <si>
    <t>ساعة؟</t>
  </si>
  <si>
    <t>و|بقية؟</t>
  </si>
  <si>
    <t>قلة؟</t>
  </si>
  <si>
    <t>مخافة؟</t>
  </si>
  <si>
    <t>شهوت؟|ك</t>
  </si>
  <si>
    <t>ك|عادت؟|ه</t>
  </si>
  <si>
    <t>ضايقت؟|ه</t>
  </si>
  <si>
    <t>ⲃⲉ|ⲡⲉⲕⲓⲉⲑ?</t>
  </si>
  <si>
    <t>ⲕⲉⲗⲗⲉⲑ?</t>
  </si>
  <si>
    <t>ⲙⲉϧⲁϥⲉⲑ?</t>
  </si>
  <si>
    <t>ϣⲉϩⲃⲉⲑ?|ⲁⲕ</t>
  </si>
  <si>
    <t>ⲭⲉ|ϩⲁⲇⲉⲑ?|ⲟϩ</t>
  </si>
  <si>
    <t>ⲍⲁⲓⲉⲕⲁⲑ?|ⲟϩ</t>
  </si>
  <si>
    <t>حق|اً</t>
  </si>
  <si>
    <t>ϩⲁⲕⲕ|ⲁⲛ''</t>
  </si>
  <si>
    <t>ال|إنجيل</t>
  </si>
  <si>
    <t>اُنْظُرْ</t>
  </si>
  <si>
    <t>لَا</t>
  </si>
  <si>
    <t>تَنْظُرُ</t>
  </si>
  <si>
    <t>إلَى</t>
  </si>
  <si>
    <t>بَلْ</t>
  </si>
  <si>
    <t>فَوْقٍ</t>
  </si>
  <si>
    <t>أَسْفَلَ</t>
  </si>
  <si>
    <t>َ</t>
  </si>
  <si>
    <t xml:space="preserve"> </t>
  </si>
  <si>
    <t>ْ</t>
  </si>
  <si>
    <t>ُ</t>
  </si>
  <si>
    <t>إ</t>
  </si>
  <si>
    <t>ٍ</t>
  </si>
  <si>
    <t>يَنَّجِيكَ</t>
  </si>
  <si>
    <t>أَحَدٌ</t>
  </si>
  <si>
    <t>يُحِبَنِي</t>
  </si>
  <si>
    <t>تَتَعَبُّنِي</t>
  </si>
  <si>
    <t>الْخَطِيَّةُ</t>
  </si>
  <si>
    <t>أَنَا</t>
  </si>
  <si>
    <t>أنا</t>
  </si>
  <si>
    <t>أبي</t>
  </si>
  <si>
    <t>فَأَطْلَقَ</t>
  </si>
  <si>
    <t>الشَّيْخْ</t>
  </si>
  <si>
    <t>حُبَّ</t>
  </si>
  <si>
    <t>لِلْكَلَامِ</t>
  </si>
  <si>
    <t>عَلَيْهِ</t>
  </si>
  <si>
    <t>افْكَارَا</t>
  </si>
  <si>
    <t>قَتَلُوهُ</t>
  </si>
  <si>
    <t>الِى</t>
  </si>
  <si>
    <t>هَاهُنَا</t>
  </si>
  <si>
    <t>وَهَاهُنَا</t>
  </si>
  <si>
    <t>وَلَا</t>
  </si>
  <si>
    <t>تَتَكَلَّمُ</t>
  </si>
  <si>
    <t>كَلِمَةً</t>
  </si>
  <si>
    <t>بَطَالَةٍ</t>
  </si>
  <si>
    <t>وَلَاَ</t>
  </si>
  <si>
    <t>تَمَدُّ</t>
  </si>
  <si>
    <t>يَدَكُ</t>
  </si>
  <si>
    <t>شَى</t>
  </si>
  <si>
    <t>تَهْوَاهُ</t>
  </si>
  <si>
    <t>وَجَاكَ</t>
  </si>
  <si>
    <t>بِلَغَمٍ</t>
  </si>
  <si>
    <t>وَتُرِيدُ</t>
  </si>
  <si>
    <t>تَرْمِيهِ</t>
  </si>
  <si>
    <t>فَلَا</t>
  </si>
  <si>
    <t>وَاذَا</t>
  </si>
  <si>
    <t>جَالِسًا</t>
  </si>
  <si>
    <t>مَعَ</t>
  </si>
  <si>
    <t>اخْوَةٍ</t>
  </si>
  <si>
    <t>خَارِجًا</t>
  </si>
  <si>
    <t>تَتَمَدَّى</t>
  </si>
  <si>
    <t>قُدَامَ</t>
  </si>
  <si>
    <t>النَّاسِ</t>
  </si>
  <si>
    <t>تَتَثَاوَبُ</t>
  </si>
  <si>
    <t>تُفْتَحُ</t>
  </si>
  <si>
    <t>وَهُوَ</t>
  </si>
  <si>
    <t>يَذْهَبُ</t>
  </si>
  <si>
    <t>عَنْك</t>
  </si>
  <si>
    <t>مِنْ</t>
  </si>
  <si>
    <t>الضَّحِكِ</t>
  </si>
  <si>
    <t>فَانَ</t>
  </si>
  <si>
    <t>يَدُلُّ</t>
  </si>
  <si>
    <t>عَلَى</t>
  </si>
  <si>
    <t>قِلَّةِ</t>
  </si>
  <si>
    <t>مَخَافَةِ</t>
  </si>
  <si>
    <t>اللَّهِ</t>
  </si>
  <si>
    <t>سُبْحَانَهُ</t>
  </si>
  <si>
    <t>كُنْتُ</t>
  </si>
  <si>
    <t>وَإِذَا</t>
  </si>
  <si>
    <t>أَجَاكَ</t>
  </si>
  <si>
    <t>التَّثَاؤُبُ</t>
  </si>
  <si>
    <t>فَاكَ</t>
  </si>
  <si>
    <t>أَبَدًا</t>
  </si>
  <si>
    <t>فَمَك</t>
  </si>
  <si>
    <t>الضَّحِكُ</t>
  </si>
  <si>
    <t>قُدَامَهُمْ.</t>
  </si>
  <si>
    <t>قُم,</t>
  </si>
  <si>
    <t>إِطْرَحْهُ</t>
  </si>
  <si>
    <t>إطرحه</t>
  </si>
  <si>
    <t>إطرح|ه</t>
  </si>
  <si>
    <t>تَمَكَّنْ</t>
  </si>
  <si>
    <t>ⲛⲉⲓⲉⲙ|</t>
  </si>
  <si>
    <t>شَيِّ</t>
  </si>
  <si>
    <t>أحد</t>
  </si>
  <si>
    <t>ⲉϣ+ϣⲉⲓϧ</t>
  </si>
  <si>
    <t>ال+شيخ</t>
  </si>
  <si>
    <t>ⲗ|ⲉⲛ+ⲛⲉⲥ</t>
  </si>
  <si>
    <t>ل|{ا}ل+ناس</t>
  </si>
  <si>
    <t>ⲉⲥ+ⲥⲁⲗⲉϩ</t>
  </si>
  <si>
    <t>ال+صالح</t>
  </si>
  <si>
    <t>ⲉϣ+ϣⲉⲓⲧⲁⲛ</t>
  </si>
  <si>
    <t>ال+شيطان</t>
  </si>
  <si>
    <t>ⲉⲑ+ⲑⲉⲗⲙⲓⲇ</t>
  </si>
  <si>
    <t>ال+تلميذ</t>
  </si>
  <si>
    <t>ⲉⲛ+ⲛⲉⲥ</t>
  </si>
  <si>
    <t>ال+ناس</t>
  </si>
  <si>
    <t>ⲉⲑ+ⲑⲉⲑⲉⲃⲉⲡ</t>
  </si>
  <si>
    <t>ال+تثاوب</t>
  </si>
  <si>
    <t>ⲉⲍ+ⲍⲁϩⲕ</t>
  </si>
  <si>
    <t>ال+ضحك</t>
  </si>
  <si>
    <t>ⲉⲑ+ⲑⲁϩⲗⲓⲙ</t>
  </si>
  <si>
    <t>ال+تعليم</t>
  </si>
  <si>
    <t>ⲉⲥ+ⲥⲁⲗⲉⲑ?</t>
  </si>
  <si>
    <t>ال+صلاة؟</t>
  </si>
  <si>
    <t>ⲉⲛ+ⲛⲁⲩⲙ</t>
  </si>
  <si>
    <t>ال+نوم</t>
  </si>
  <si>
    <t>ال+صلاة</t>
  </si>
  <si>
    <t>| = normal boundary
+ = prog. assimilation
- = regressive assimilation
?/؟ = te marbuta (immediately before)
[] = letters between were missing (lacuna)
{} = letter must be added when adjacent boundary marks the current word's edge 
(e.g. ل|{ا}ل|ناس &gt; الناس )
&lt;asdf&gt; = added by modern editor</t>
  </si>
  <si>
    <t>: "</t>
  </si>
  <si>
    <t>."</t>
  </si>
  <si>
    <t>together</t>
  </si>
  <si>
    <t>…</t>
  </si>
  <si>
    <t>أيضا</t>
  </si>
  <si>
    <t>then he answered</t>
  </si>
  <si>
    <t>he was</t>
  </si>
  <si>
    <t>they did</t>
  </si>
  <si>
    <t>Vocalized</t>
  </si>
  <si>
    <t>…"</t>
  </si>
  <si>
    <t>and so</t>
  </si>
  <si>
    <t>؟"</t>
  </si>
  <si>
    <t xml:space="preserve">Punctuation </t>
  </si>
  <si>
    <t xml:space="preserve">. </t>
  </si>
  <si>
    <t xml:space="preserve">؟ </t>
  </si>
  <si>
    <t xml:space="preserve">… </t>
  </si>
  <si>
    <t xml:space="preserve">, </t>
  </si>
  <si>
    <t>الَّذِي</t>
  </si>
  <si>
    <t>فِي</t>
  </si>
  <si>
    <t>وَكَانَا</t>
  </si>
  <si>
    <t>يَشْتَهِيَانِ</t>
  </si>
  <si>
    <t>أَنْ</t>
  </si>
  <si>
    <t>يَنْظُرُوا</t>
  </si>
  <si>
    <t>يُبْصِرَا</t>
  </si>
  <si>
    <t>خَرَجُوا</t>
  </si>
  <si>
    <t>دَفْعَةً</t>
  </si>
  <si>
    <t>عِنْدَ</t>
  </si>
  <si>
    <t>جَيْجَوِيٌّ</t>
  </si>
  <si>
    <t>لِيَسْمَعُونَ</t>
  </si>
  <si>
    <t>مِنْهُ</t>
  </si>
  <si>
    <t>الشَّيْخَ</t>
  </si>
  <si>
    <t>وَقَالَا</t>
  </si>
  <si>
    <t>الشَّيْخُ</t>
  </si>
  <si>
    <t>مَاذَا</t>
  </si>
  <si>
    <t>نَعْمَلُ</t>
  </si>
  <si>
    <t>لِأَجْلِ</t>
  </si>
  <si>
    <t>لِأَنَّنَا</t>
  </si>
  <si>
    <t>نُرِيدُ</t>
  </si>
  <si>
    <t>نَجْتَمِعُ</t>
  </si>
  <si>
    <t>فَلَمْ</t>
  </si>
  <si>
    <t>بَهَرَاطِيقِي</t>
  </si>
  <si>
    <t>لَمْ</t>
  </si>
  <si>
    <t>يُكَل[ِّمْهُمْ]</t>
  </si>
  <si>
    <t>ⲓⲉⲭⲉⲗ[ⲗⲉⲙϩⲟⲙ]</t>
  </si>
  <si>
    <t>ⲓⲉⲭⲉⲗ[ⲗⲉⲙ|ϩⲟⲙ]</t>
  </si>
  <si>
    <t>الْفَيُومِ</t>
  </si>
  <si>
    <t>الْمَلِيطِيْنَ</t>
  </si>
  <si>
    <t>وَقَوْماً</t>
  </si>
  <si>
    <t>كَلَّمَ[ات]</t>
  </si>
  <si>
    <t>إغْفِرُوا</t>
  </si>
  <si>
    <t>لِي</t>
  </si>
  <si>
    <t>فَرَأَوْا</t>
  </si>
  <si>
    <t>لَهُ</t>
  </si>
  <si>
    <t xml:space="preserve"> قُفَف</t>
  </si>
  <si>
    <t>ⲉⲥ+ⲥⲁϩ[]</t>
  </si>
  <si>
    <t>ال+ساع[ة]</t>
  </si>
  <si>
    <t>الساع[ة]</t>
  </si>
  <si>
    <t>القلا[لي]</t>
  </si>
  <si>
    <t>الْقَلَا[لِيّ‎]</t>
  </si>
  <si>
    <t>ال|قلا[لي]</t>
  </si>
  <si>
    <t>ⲉⲗ|ⲕⲁⲗⲁ[ⲗⲓ]</t>
  </si>
  <si>
    <t>ⲉⲗⲕⲁⲗⲁ[ⲗⲓ]</t>
  </si>
  <si>
    <t>فَقَالُوا</t>
  </si>
  <si>
    <t>يَا</t>
  </si>
  <si>
    <t>إِبْرَاهِيمَ</t>
  </si>
  <si>
    <t>مَا</t>
  </si>
  <si>
    <t>تَصْنَعُوا</t>
  </si>
  <si>
    <t>بِهَذَةِ</t>
  </si>
  <si>
    <t>فَقَالَ</t>
  </si>
  <si>
    <t>نَحْنُ</t>
  </si>
  <si>
    <t>نَدْفَعُهُمْ</t>
  </si>
  <si>
    <t>وَكَذَا</t>
  </si>
  <si>
    <t>فَلَمَّا</t>
  </si>
  <si>
    <t>سَمِعَ</t>
  </si>
  <si>
    <t>قَالَ</t>
  </si>
  <si>
    <t>هُوَ</t>
  </si>
  <si>
    <t>يَقُولُ</t>
  </si>
  <si>
    <t>كَذَا</t>
  </si>
  <si>
    <t>أَمَّا</t>
  </si>
  <si>
    <t>هُمْ</t>
  </si>
  <si>
    <t>سَارُوا</t>
  </si>
  <si>
    <t>تَوَاضِعَ</t>
  </si>
  <si>
    <t>رَبَّحُوا</t>
  </si>
  <si>
    <t>لِتِلْمِيذِهِ</t>
  </si>
  <si>
    <t>الْقُفْفِ</t>
  </si>
  <si>
    <t>إِبْرَاهِيمُ</t>
  </si>
  <si>
    <t>لِلنَّاسِ</t>
  </si>
  <si>
    <t>أَيْضًا</t>
  </si>
  <si>
    <t>هَرَبْتْ</t>
  </si>
  <si>
    <t>وَمِنْ</t>
  </si>
  <si>
    <t>جِهَةِ</t>
  </si>
  <si>
    <t>الصَّالِحِ</t>
  </si>
  <si>
    <t>أَتَخَلَّصُ</t>
  </si>
  <si>
    <t>الشَّيْطَانِ</t>
  </si>
  <si>
    <t>شُيُوخٌ</t>
  </si>
  <si>
    <t>مِنَ</t>
  </si>
  <si>
    <t>الِاخْوَةِ</t>
  </si>
  <si>
    <t>أَكَلُوا</t>
  </si>
  <si>
    <t>صَدَاقَةٍ</t>
  </si>
  <si>
    <t>فَضَحِكَ</t>
  </si>
  <si>
    <t>الْمَائِدَةِ</t>
  </si>
  <si>
    <t>فَنَظَرَهُ</t>
  </si>
  <si>
    <t>يُوحَانِسَ</t>
  </si>
  <si>
    <t>فَبَكَى</t>
  </si>
  <si>
    <t>وَقَالَ</t>
  </si>
  <si>
    <t>ضَحِك</t>
  </si>
  <si>
    <t>يَجِبُ</t>
  </si>
  <si>
    <t>هَيْبَكِي</t>
  </si>
  <si>
    <t>كُلُّ</t>
  </si>
  <si>
    <t>السَّاعِ[ةِ]</t>
  </si>
  <si>
    <t>وَجَاءَ</t>
  </si>
  <si>
    <t>قِلَايَةُ</t>
  </si>
  <si>
    <t>يُوحَانِسُ</t>
  </si>
  <si>
    <t>الْقَصِيرَ</t>
  </si>
  <si>
    <t>فَوَجَدَهُ</t>
  </si>
  <si>
    <t>رَاقِدٌ</t>
  </si>
  <si>
    <t>أَبْداً</t>
  </si>
  <si>
    <t>وَإِنْ</t>
  </si>
  <si>
    <t>أَخٌ</t>
  </si>
  <si>
    <t>أخ</t>
  </si>
  <si>
    <t>ل|أجل</t>
  </si>
  <si>
    <t>أنبا</t>
  </si>
  <si>
    <t>لأنبا</t>
  </si>
  <si>
    <t>ل|أنبا</t>
  </si>
  <si>
    <t>قائماً</t>
  </si>
  <si>
    <t>قائم|اً</t>
  </si>
  <si>
    <t>وَمَلَّاكٌ</t>
  </si>
  <si>
    <t>قَائِمًاً</t>
  </si>
  <si>
    <t>جاء</t>
  </si>
  <si>
    <t>تيقظ|[ني]</t>
  </si>
  <si>
    <t>[مو]ضع|ا</t>
  </si>
  <si>
    <t>كَ</t>
  </si>
  <si>
    <t>أنَبَا</t>
  </si>
  <si>
    <t>ً</t>
  </si>
  <si>
    <t>6 4 2.0</t>
  </si>
  <si>
    <t>5 4 1.0</t>
  </si>
  <si>
    <t>4 3 1.0</t>
  </si>
  <si>
    <t>3 2 1.0</t>
  </si>
  <si>
    <t>2 1 2.0</t>
  </si>
  <si>
    <t>1 1 1.0</t>
  </si>
  <si>
    <t>P(Arabic|Coptic)</t>
  </si>
  <si>
    <t>P(Coptic|Arabic)</t>
  </si>
  <si>
    <t>Co-occurences after Alignment</t>
  </si>
  <si>
    <t>Correlations after Alignment</t>
  </si>
  <si>
    <t>Word-level Co-occurences (before Alignment)</t>
  </si>
  <si>
    <t>ٌ</t>
  </si>
  <si>
    <t>ِ</t>
  </si>
  <si>
    <t>ّ</t>
  </si>
  <si>
    <t>(ن)</t>
  </si>
  <si>
    <t>(ل)</t>
  </si>
  <si>
    <t>(ذ)</t>
  </si>
  <si>
    <t>(و)</t>
  </si>
  <si>
    <t>(ي)</t>
  </si>
  <si>
    <t>(ه)</t>
  </si>
  <si>
    <t>(ⲛ)</t>
  </si>
  <si>
    <t>(أ)</t>
  </si>
  <si>
    <t>(ⲉ)</t>
  </si>
  <si>
    <t>(ش)</t>
  </si>
  <si>
    <t>(ت)</t>
  </si>
  <si>
    <t>(م)</t>
  </si>
  <si>
    <t>(ب)</t>
  </si>
  <si>
    <t>(ف)</t>
  </si>
  <si>
    <t>(ص)</t>
  </si>
  <si>
    <t>(ق)</t>
  </si>
  <si>
    <t>(خ)</t>
  </si>
  <si>
    <t>(د)</t>
  </si>
  <si>
    <t>(ⲙ)</t>
  </si>
  <si>
    <t>(ϫ)</t>
  </si>
  <si>
    <t>(ج)</t>
  </si>
  <si>
    <t>(ع)</t>
  </si>
  <si>
    <t>(ⲅ)</t>
  </si>
  <si>
    <t>(إ)</t>
  </si>
  <si>
    <t>(ⲟ)</t>
  </si>
  <si>
    <t>(ⲡ)</t>
  </si>
  <si>
    <t>(ȣ)</t>
  </si>
  <si>
    <t>(ك)</t>
  </si>
  <si>
    <t>(س)</t>
  </si>
  <si>
    <t>(ⲓ)</t>
  </si>
  <si>
    <t>(ر)</t>
  </si>
  <si>
    <t>(ⲗ)</t>
  </si>
  <si>
    <t>(ا)</t>
  </si>
  <si>
    <t>(ض)</t>
  </si>
  <si>
    <t>(ة)</t>
  </si>
  <si>
    <t>(ⲕ)</t>
  </si>
  <si>
    <t>(ⲁ)</t>
  </si>
  <si>
    <t>(ح)</t>
  </si>
  <si>
    <t>(ظ)</t>
  </si>
  <si>
    <t>(ϥ)</t>
  </si>
  <si>
    <t>(ϧ)</t>
  </si>
  <si>
    <t>(غ)</t>
  </si>
  <si>
    <t>(ⲑ)</t>
  </si>
  <si>
    <t>(ث)</t>
  </si>
  <si>
    <t>(ط)</t>
  </si>
  <si>
    <t>Without tashkil</t>
  </si>
  <si>
    <t>Checked</t>
  </si>
  <si>
    <t>(ⲃ)</t>
  </si>
  <si>
    <t>(ϣ)</t>
  </si>
  <si>
    <t>(ⲇ)</t>
  </si>
  <si>
    <t>(ⲣ)</t>
  </si>
  <si>
    <t>(ⲩ)</t>
  </si>
  <si>
    <t>(ϩ)</t>
  </si>
  <si>
    <t>(ⲭ)</t>
  </si>
  <si>
    <t>(ⲥ)</t>
  </si>
  <si>
    <t>(ى)</t>
  </si>
  <si>
    <t>.</t>
  </si>
  <si>
    <t>ؤ</t>
  </si>
  <si>
    <t>(ⲧ)</t>
  </si>
  <si>
    <t>(َ)</t>
  </si>
  <si>
    <t>(ⲍ)</t>
  </si>
  <si>
    <t>ª</t>
  </si>
  <si>
    <t>º</t>
  </si>
  <si>
    <t>(ª)</t>
  </si>
  <si>
    <t>(º)</t>
  </si>
  <si>
    <t>(ⲱ)</t>
  </si>
  <si>
    <t>Initial Correlations</t>
  </si>
  <si>
    <t>Complete</t>
  </si>
  <si>
    <t>100 Iterations</t>
  </si>
  <si>
    <t>1000 Iterations</t>
  </si>
  <si>
    <t>Programmatic Alignment and Correlation Values</t>
  </si>
  <si>
    <t>All</t>
  </si>
  <si>
    <t>Vowels (&amp; Semis)</t>
  </si>
  <si>
    <t>Consonants (&amp; Semis)</t>
  </si>
  <si>
    <t>Stops</t>
  </si>
  <si>
    <t>1ب</t>
  </si>
  <si>
    <t>[g]2</t>
  </si>
  <si>
    <t>[ɟ]3</t>
  </si>
  <si>
    <t>2. Probably not present in this dialect of Arabic (yet).</t>
  </si>
  <si>
    <t>Fricatives</t>
  </si>
  <si>
    <t>"Voiced" Graphemes</t>
  </si>
  <si>
    <t>3. Possible in one dialect of Arabic but unlikely here.</t>
  </si>
  <si>
    <t>1. Theoretically based on Coptic evidence, but here always &lt;ⲡ&gt;.</t>
  </si>
  <si>
    <t>Stops &amp; Fricatives</t>
  </si>
  <si>
    <t>ⲟⲩ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</si>
</sst>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-2000401]0"/>
    <numFmt numFmtId="166" formatCode=".0"/>
  </numFmts>
  <fonts count="4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S Copto Manuscript Normal"/>
    </font>
    <font>
      <sz val="14"/>
      <color theme="1"/>
      <name val="Calibri"/>
      <family val="2"/>
      <scheme val="minor"/>
    </font>
    <font>
      <sz val="12"/>
      <color theme="1"/>
      <name val="MPH 2B Damase"/>
    </font>
    <font>
      <sz val="14"/>
      <color theme="1"/>
      <name val="Garamond"/>
      <family val="1"/>
    </font>
    <font>
      <sz val="12"/>
      <color theme="1"/>
      <name val="Al Bayan Plain"/>
    </font>
    <font>
      <sz val="12"/>
      <color theme="2" tint="-0.249977111117893"/>
      <name val="Al Bayan Plain"/>
    </font>
    <font>
      <sz val="11"/>
      <color theme="1"/>
      <name val="Garamond"/>
      <family val="1"/>
    </font>
    <font>
      <b/>
      <sz val="14"/>
      <color theme="1"/>
      <name val="Garamond"/>
      <family val="1"/>
    </font>
    <font>
      <sz val="16"/>
      <color theme="1"/>
      <name val="Calibri"/>
      <family val="2"/>
      <scheme val="minor"/>
    </font>
    <font>
      <sz val="12"/>
      <color theme="0" tint="-0.249977111117893"/>
      <name val="Al Bayan Plain"/>
    </font>
    <font>
      <sz val="14"/>
      <color theme="1"/>
      <name val="Al Bayan Plain"/>
    </font>
    <font>
      <sz val="16"/>
      <color theme="1"/>
      <name val="Al Bayan Plain"/>
    </font>
    <font>
      <sz val="10"/>
      <color theme="1"/>
      <name val="Calibri"/>
      <family val="2"/>
      <scheme val="minor"/>
    </font>
    <font>
      <sz val="18"/>
      <color theme="1"/>
      <name val="MPH 2B Damase"/>
    </font>
    <font>
      <sz val="14"/>
      <color theme="1"/>
      <name val="MPH 2B Damase"/>
    </font>
    <font>
      <sz val="20"/>
      <color theme="1"/>
      <name val="MPH 2B Damase"/>
    </font>
    <font>
      <sz val="12"/>
      <color theme="0" tint="-0.249977111117893"/>
      <name val="Calibri"/>
      <family val="2"/>
      <scheme val="minor"/>
    </font>
    <font>
      <b/>
      <sz val="16"/>
      <color theme="1"/>
      <name val="Garamond"/>
      <family val="1"/>
    </font>
    <font>
      <sz val="18"/>
      <color theme="1"/>
      <name val="Al Bayan Plain"/>
    </font>
    <font>
      <sz val="20"/>
      <color theme="1"/>
      <name val="Al Bayan Plain"/>
    </font>
    <font>
      <sz val="12"/>
      <color theme="1"/>
      <name val="Garamond"/>
      <family val="1"/>
    </font>
    <font>
      <sz val="18"/>
      <color rgb="FF000000"/>
      <name val="Helvetica"/>
      <family val="2"/>
    </font>
    <font>
      <sz val="12"/>
      <color theme="0" tint="-0.34998626667073579"/>
      <name val="MPH 2B Damase"/>
    </font>
    <font>
      <sz val="12"/>
      <color theme="0" tint="-0.34998626667073579"/>
      <name val="Al Bayan Plain"/>
    </font>
    <font>
      <sz val="18"/>
      <color theme="0" tint="-0.34998626667073579"/>
      <name val="Al Bayan Plain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7"/>
      <name val="PT Mono"/>
      <family val="1"/>
      <charset val="204"/>
    </font>
    <font>
      <sz val="12"/>
      <color theme="0" tint="-0.34998626667073579"/>
      <name val="Calibri"/>
      <family val="2"/>
      <scheme val="minor"/>
    </font>
    <font>
      <sz val="18"/>
      <color theme="0" tint="-0.14999847407452621"/>
      <name val="Calibri"/>
      <family val="2"/>
      <scheme val="minor"/>
    </font>
    <font>
      <sz val="24"/>
      <color theme="1"/>
      <name val="Al Bayan Plain"/>
    </font>
    <font>
      <sz val="10"/>
      <color theme="2" tint="-0.499984740745262"/>
      <name val="Garamond"/>
      <family val="1"/>
    </font>
    <font>
      <sz val="18"/>
      <color theme="1"/>
      <name val="Garamond Premr Pro"/>
    </font>
    <font>
      <sz val="9"/>
      <color theme="1"/>
      <name val="Garamond Premr Pro"/>
    </font>
    <font>
      <sz val="12"/>
      <color theme="1"/>
      <name val="Garamond Premr Pro"/>
    </font>
    <font>
      <b/>
      <sz val="12"/>
      <color theme="1"/>
      <name val="Garamond Premr Pro"/>
    </font>
    <font>
      <b/>
      <sz val="16"/>
      <color theme="1"/>
      <name val="Garamond Premr Pro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Alignment="1">
      <alignment horizontal="left" vertical="top"/>
    </xf>
    <xf numFmtId="0" fontId="4" fillId="0" borderId="0" xfId="0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4" fillId="2" borderId="0" xfId="0" applyFont="1" applyFill="1" applyAlignment="1">
      <alignment horizontal="left" vertical="top"/>
    </xf>
    <xf numFmtId="0" fontId="6" fillId="2" borderId="0" xfId="0" applyFont="1" applyFill="1" applyAlignment="1">
      <alignment horizontal="left" vertical="top"/>
    </xf>
    <xf numFmtId="0" fontId="8" fillId="2" borderId="0" xfId="0" applyFont="1" applyFill="1" applyAlignment="1">
      <alignment horizontal="left" vertical="top"/>
    </xf>
    <xf numFmtId="0" fontId="8" fillId="0" borderId="0" xfId="0" applyFont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0" fillId="0" borderId="0" xfId="0" applyFill="1"/>
    <xf numFmtId="0" fontId="11" fillId="0" borderId="0" xfId="0" applyFont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3" fillId="0" borderId="0" xfId="0" applyFont="1" applyAlignment="1">
      <alignment horizontal="left" vertical="top"/>
    </xf>
    <xf numFmtId="9" fontId="8" fillId="0" borderId="0" xfId="1" applyFont="1" applyAlignment="1">
      <alignment horizontal="left" vertical="top"/>
    </xf>
    <xf numFmtId="0" fontId="8" fillId="0" borderId="0" xfId="0" applyFont="1" applyAlignment="1">
      <alignment horizontal="left" vertical="top" wrapText="1"/>
    </xf>
    <xf numFmtId="0" fontId="0" fillId="0" borderId="0" xfId="0" applyNumberFormat="1"/>
    <xf numFmtId="2" fontId="0" fillId="0" borderId="0" xfId="0" applyNumberFormat="1"/>
    <xf numFmtId="9" fontId="14" fillId="0" borderId="0" xfId="1" applyFont="1"/>
    <xf numFmtId="9" fontId="0" fillId="5" borderId="0" xfId="1" applyFont="1" applyFill="1"/>
    <xf numFmtId="0" fontId="0" fillId="5" borderId="3" xfId="0" applyNumberFormat="1" applyFill="1" applyBorder="1"/>
    <xf numFmtId="9" fontId="14" fillId="4" borderId="0" xfId="1" applyFont="1" applyFill="1"/>
    <xf numFmtId="0" fontId="0" fillId="4" borderId="2" xfId="0" applyNumberFormat="1" applyFill="1" applyBorder="1"/>
    <xf numFmtId="0" fontId="0" fillId="0" borderId="0" xfId="0" applyNumberFormat="1" applyFill="1"/>
    <xf numFmtId="0" fontId="0" fillId="0" borderId="0" xfId="0" applyNumberFormat="1" applyFill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2" fontId="14" fillId="0" borderId="0" xfId="0" applyNumberFormat="1" applyFont="1"/>
    <xf numFmtId="164" fontId="14" fillId="0" borderId="0" xfId="0" applyNumberFormat="1" applyFont="1"/>
    <xf numFmtId="9" fontId="0" fillId="0" borderId="0" xfId="1" applyFont="1" applyFill="1"/>
    <xf numFmtId="2" fontId="0" fillId="0" borderId="0" xfId="0" applyNumberFormat="1" applyFill="1"/>
    <xf numFmtId="1" fontId="14" fillId="0" borderId="0" xfId="0" applyNumberFormat="1" applyFont="1" applyFill="1"/>
    <xf numFmtId="0" fontId="0" fillId="0" borderId="3" xfId="0" applyNumberFormat="1" applyFill="1" applyBorder="1"/>
    <xf numFmtId="0" fontId="14" fillId="0" borderId="0" xfId="0" applyNumberFormat="1" applyFont="1" applyFill="1"/>
    <xf numFmtId="0" fontId="12" fillId="0" borderId="0" xfId="0" applyFont="1" applyFill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0" fontId="10" fillId="0" borderId="0" xfId="0" applyNumberFormat="1" applyFont="1" applyFill="1"/>
    <xf numFmtId="0" fontId="10" fillId="0" borderId="0" xfId="0" applyNumberFormat="1" applyFont="1" applyFill="1" applyAlignment="1">
      <alignment horizontal="center" vertical="center"/>
    </xf>
    <xf numFmtId="0" fontId="15" fillId="0" borderId="0" xfId="0" applyNumberFormat="1" applyFont="1" applyFill="1"/>
    <xf numFmtId="0" fontId="15" fillId="0" borderId="0" xfId="0" applyFont="1" applyFill="1"/>
    <xf numFmtId="9" fontId="15" fillId="0" borderId="0" xfId="1" applyFont="1" applyFill="1"/>
    <xf numFmtId="0" fontId="15" fillId="0" borderId="3" xfId="0" applyNumberFormat="1" applyFont="1" applyFill="1" applyBorder="1"/>
    <xf numFmtId="0" fontId="15" fillId="4" borderId="0" xfId="0" applyNumberFormat="1" applyFont="1" applyFill="1" applyAlignment="1">
      <alignment horizontal="center" vertical="center"/>
    </xf>
    <xf numFmtId="0" fontId="15" fillId="0" borderId="0" xfId="0" applyNumberFormat="1" applyFont="1"/>
    <xf numFmtId="0" fontId="15" fillId="0" borderId="0" xfId="0" applyNumberFormat="1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164" fontId="0" fillId="0" borderId="0" xfId="0" applyNumberFormat="1" applyFill="1"/>
    <xf numFmtId="164" fontId="0" fillId="0" borderId="0" xfId="0" applyNumberFormat="1" applyFill="1" applyBorder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NumberFormat="1" applyFill="1" applyAlignment="1">
      <alignment horizontal="center" vertical="top"/>
    </xf>
    <xf numFmtId="164" fontId="0" fillId="0" borderId="0" xfId="0" applyNumberFormat="1" applyFill="1" applyAlignment="1">
      <alignment horizontal="center"/>
    </xf>
    <xf numFmtId="0" fontId="10" fillId="0" borderId="1" xfId="0" applyNumberFormat="1" applyFont="1" applyFill="1" applyBorder="1" applyAlignment="1">
      <alignment horizontal="center" vertical="center"/>
    </xf>
    <xf numFmtId="0" fontId="15" fillId="0" borderId="4" xfId="0" applyNumberFormat="1" applyFont="1" applyFill="1" applyBorder="1" applyAlignment="1">
      <alignment horizontal="center" vertical="center"/>
    </xf>
    <xf numFmtId="0" fontId="15" fillId="0" borderId="0" xfId="0" applyNumberFormat="1" applyFont="1" applyFill="1" applyBorder="1" applyAlignment="1">
      <alignment horizontal="center" vertical="center"/>
    </xf>
    <xf numFmtId="1" fontId="0" fillId="0" borderId="0" xfId="0" applyNumberFormat="1" applyFill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164" fontId="0" fillId="0" borderId="0" xfId="0" applyNumberFormat="1" applyFill="1" applyBorder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1" fontId="0" fillId="0" borderId="5" xfId="0" applyNumberFormat="1" applyFill="1" applyBorder="1" applyAlignment="1">
      <alignment horizontal="center" vertical="center"/>
    </xf>
    <xf numFmtId="1" fontId="0" fillId="0" borderId="6" xfId="0" applyNumberFormat="1" applyFill="1" applyBorder="1" applyAlignment="1">
      <alignment horizontal="center" vertical="center"/>
    </xf>
    <xf numFmtId="0" fontId="0" fillId="0" borderId="0" xfId="0" applyFill="1" applyBorder="1"/>
    <xf numFmtId="164" fontId="0" fillId="0" borderId="5" xfId="0" applyNumberFormat="1" applyFill="1" applyBorder="1" applyAlignment="1">
      <alignment horizontal="center" vertical="center"/>
    </xf>
    <xf numFmtId="0" fontId="10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2" fontId="0" fillId="0" borderId="5" xfId="0" applyNumberFormat="1" applyFill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0" fillId="0" borderId="7" xfId="0" applyNumberFormat="1" applyFill="1" applyBorder="1" applyAlignment="1">
      <alignment horizontal="center" vertical="center"/>
    </xf>
    <xf numFmtId="0" fontId="0" fillId="0" borderId="0" xfId="0" applyNumberFormat="1" applyFill="1" applyBorder="1"/>
    <xf numFmtId="1" fontId="0" fillId="0" borderId="0" xfId="0" applyNumberFormat="1" applyFill="1"/>
    <xf numFmtId="164" fontId="15" fillId="0" borderId="0" xfId="0" applyNumberFormat="1" applyFont="1" applyFill="1"/>
    <xf numFmtId="164" fontId="0" fillId="0" borderId="0" xfId="1" applyNumberFormat="1" applyFont="1" applyFill="1"/>
    <xf numFmtId="0" fontId="0" fillId="0" borderId="0" xfId="0" applyNumberFormat="1" applyFill="1" applyBorder="1" applyAlignment="1">
      <alignment horizontal="center" vertical="top"/>
    </xf>
    <xf numFmtId="0" fontId="17" fillId="0" borderId="0" xfId="0" applyFont="1" applyFill="1" applyAlignment="1">
      <alignment horizontal="center"/>
    </xf>
    <xf numFmtId="0" fontId="17" fillId="3" borderId="0" xfId="0" applyFont="1" applyFill="1" applyAlignment="1">
      <alignment horizontal="center"/>
    </xf>
    <xf numFmtId="0" fontId="18" fillId="0" borderId="0" xfId="0" applyNumberFormat="1" applyFont="1" applyFill="1" applyBorder="1"/>
    <xf numFmtId="0" fontId="10" fillId="0" borderId="0" xfId="0" applyNumberFormat="1" applyFont="1" applyFill="1" applyBorder="1"/>
    <xf numFmtId="0" fontId="15" fillId="0" borderId="0" xfId="0" applyFont="1" applyFill="1" applyAlignment="1">
      <alignment horizontal="left"/>
    </xf>
    <xf numFmtId="0" fontId="15" fillId="0" borderId="0" xfId="0" applyNumberFormat="1" applyFont="1" applyFill="1" applyAlignment="1">
      <alignment horizontal="left"/>
    </xf>
    <xf numFmtId="0" fontId="6" fillId="0" borderId="3" xfId="0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6" fillId="0" borderId="0" xfId="0" applyFont="1" applyBorder="1" applyAlignment="1">
      <alignment horizontal="left" vertical="top"/>
    </xf>
    <xf numFmtId="0" fontId="5" fillId="6" borderId="0" xfId="0" applyFont="1" applyFill="1" applyAlignment="1">
      <alignment horizontal="left" vertical="top"/>
    </xf>
    <xf numFmtId="0" fontId="9" fillId="4" borderId="0" xfId="0" applyFont="1" applyFill="1" applyAlignment="1">
      <alignment horizontal="left" vertical="center" shrinkToFit="1"/>
    </xf>
    <xf numFmtId="0" fontId="0" fillId="0" borderId="0" xfId="0" applyAlignment="1">
      <alignment horizontal="left" vertical="top" wrapText="1"/>
    </xf>
    <xf numFmtId="0" fontId="23" fillId="0" borderId="0" xfId="0" applyFont="1"/>
    <xf numFmtId="0" fontId="24" fillId="0" borderId="0" xfId="0" applyFont="1" applyAlignment="1">
      <alignment horizontal="left" vertical="top"/>
    </xf>
    <xf numFmtId="0" fontId="25" fillId="0" borderId="0" xfId="0" applyFont="1" applyAlignment="1">
      <alignment horizontal="left" vertical="top"/>
    </xf>
    <xf numFmtId="165" fontId="6" fillId="0" borderId="0" xfId="0" applyNumberFormat="1" applyFont="1" applyAlignment="1">
      <alignment horizontal="left" vertical="top"/>
    </xf>
    <xf numFmtId="0" fontId="20" fillId="0" borderId="0" xfId="0" applyFont="1" applyAlignment="1">
      <alignment horizontal="left" vertical="top"/>
    </xf>
    <xf numFmtId="0" fontId="26" fillId="0" borderId="0" xfId="0" applyFont="1" applyAlignment="1">
      <alignment horizontal="left" vertical="top"/>
    </xf>
    <xf numFmtId="164" fontId="27" fillId="0" borderId="7" xfId="0" applyNumberFormat="1" applyFont="1" applyFill="1" applyBorder="1" applyAlignment="1">
      <alignment horizontal="center" vertical="center"/>
    </xf>
    <xf numFmtId="164" fontId="27" fillId="0" borderId="0" xfId="0" applyNumberFormat="1" applyFont="1" applyFill="1" applyAlignment="1">
      <alignment horizontal="center" vertical="center"/>
    </xf>
    <xf numFmtId="164" fontId="27" fillId="0" borderId="5" xfId="0" applyNumberFormat="1" applyFont="1" applyFill="1" applyBorder="1" applyAlignment="1">
      <alignment horizontal="center" vertical="center"/>
    </xf>
    <xf numFmtId="164" fontId="0" fillId="0" borderId="0" xfId="0" applyNumberFormat="1"/>
    <xf numFmtId="0" fontId="20" fillId="2" borderId="0" xfId="0" applyFont="1" applyFill="1" applyAlignment="1">
      <alignment horizontal="center" vertical="top"/>
    </xf>
    <xf numFmtId="0" fontId="21" fillId="2" borderId="0" xfId="0" applyFont="1" applyFill="1" applyAlignment="1">
      <alignment horizontal="center" vertical="top"/>
    </xf>
    <xf numFmtId="1" fontId="0" fillId="0" borderId="0" xfId="1" applyNumberFormat="1" applyFont="1" applyFill="1" applyAlignment="1">
      <alignment horizontal="center" vertical="center"/>
    </xf>
    <xf numFmtId="2" fontId="30" fillId="0" borderId="0" xfId="0" applyNumberFormat="1" applyFont="1" applyFill="1" applyAlignment="1">
      <alignment horizontal="center"/>
    </xf>
    <xf numFmtId="2" fontId="30" fillId="0" borderId="5" xfId="0" applyNumberFormat="1" applyFont="1" applyFill="1" applyBorder="1" applyAlignment="1">
      <alignment horizontal="center"/>
    </xf>
    <xf numFmtId="1" fontId="31" fillId="0" borderId="0" xfId="0" applyNumberFormat="1" applyFont="1" applyFill="1" applyAlignment="1">
      <alignment horizontal="center"/>
    </xf>
    <xf numFmtId="2" fontId="30" fillId="0" borderId="8" xfId="0" applyNumberFormat="1" applyFont="1" applyFill="1" applyBorder="1" applyAlignment="1">
      <alignment horizontal="center"/>
    </xf>
    <xf numFmtId="0" fontId="32" fillId="0" borderId="0" xfId="0" applyFont="1"/>
    <xf numFmtId="0" fontId="33" fillId="0" borderId="0" xfId="0" applyFont="1" applyFill="1" applyAlignment="1">
      <alignment horizontal="center" vertical="center"/>
    </xf>
    <xf numFmtId="2" fontId="29" fillId="0" borderId="0" xfId="1" applyNumberFormat="1" applyFont="1" applyFill="1" applyAlignment="1">
      <alignment horizontal="center" vertical="center"/>
    </xf>
    <xf numFmtId="1" fontId="34" fillId="0" borderId="0" xfId="0" applyNumberFormat="1" applyFont="1" applyFill="1" applyAlignment="1">
      <alignment horizontal="center"/>
    </xf>
    <xf numFmtId="164" fontId="29" fillId="0" borderId="0" xfId="1" applyNumberFormat="1" applyFont="1" applyFill="1" applyAlignment="1">
      <alignment horizontal="center" vertical="center"/>
    </xf>
    <xf numFmtId="1" fontId="29" fillId="0" borderId="0" xfId="1" applyNumberFormat="1" applyFont="1" applyFill="1" applyAlignment="1">
      <alignment horizontal="center" vertical="center"/>
    </xf>
    <xf numFmtId="9" fontId="29" fillId="0" borderId="0" xfId="1" applyFont="1" applyFill="1" applyAlignment="1">
      <alignment horizontal="center" vertical="center" shrinkToFit="1"/>
    </xf>
    <xf numFmtId="1" fontId="0" fillId="0" borderId="0" xfId="0" applyNumberFormat="1" applyFill="1" applyAlignment="1">
      <alignment shrinkToFit="1"/>
    </xf>
    <xf numFmtId="9" fontId="0" fillId="0" borderId="0" xfId="0" applyNumberFormat="1" applyFill="1"/>
    <xf numFmtId="0" fontId="6" fillId="0" borderId="0" xfId="0" applyFont="1" applyAlignment="1">
      <alignment horizontal="center" vertical="top"/>
    </xf>
    <xf numFmtId="0" fontId="35" fillId="0" borderId="0" xfId="0" applyFont="1" applyAlignment="1">
      <alignment horizontal="center" vertical="center"/>
    </xf>
    <xf numFmtId="1" fontId="0" fillId="0" borderId="0" xfId="0" applyNumberFormat="1" applyFill="1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22" fillId="0" borderId="0" xfId="0" applyFont="1"/>
    <xf numFmtId="0" fontId="22" fillId="0" borderId="0" xfId="0" applyFont="1" applyAlignment="1">
      <alignment horizontal="left" vertical="top"/>
    </xf>
    <xf numFmtId="0" fontId="3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9" fillId="0" borderId="0" xfId="0" applyFont="1" applyAlignment="1">
      <alignment horizontal="left" vertical="top"/>
    </xf>
    <xf numFmtId="0" fontId="0" fillId="0" borderId="0" xfId="0" applyAlignment="1">
      <alignment horizontal="left" vertical="top" shrinkToFit="1"/>
    </xf>
    <xf numFmtId="0" fontId="19" fillId="0" borderId="0" xfId="0" applyFont="1" applyAlignment="1">
      <alignment horizontal="left" vertical="top" shrinkToFit="1"/>
    </xf>
    <xf numFmtId="0" fontId="4" fillId="0" borderId="0" xfId="0" applyFont="1" applyAlignment="1">
      <alignment horizontal="center" vertical="top" shrinkToFit="1"/>
    </xf>
    <xf numFmtId="0" fontId="36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6" fillId="0" borderId="0" xfId="0" applyFont="1" applyAlignment="1">
      <alignment horizontal="center" vertical="top" shrinkToFit="1"/>
    </xf>
    <xf numFmtId="11" fontId="0" fillId="0" borderId="0" xfId="0" applyNumberFormat="1"/>
    <xf numFmtId="0" fontId="0" fillId="0" borderId="3" xfId="0" applyBorder="1"/>
    <xf numFmtId="0" fontId="22" fillId="0" borderId="3" xfId="0" applyFont="1" applyBorder="1"/>
    <xf numFmtId="0" fontId="4" fillId="0" borderId="3" xfId="0" applyFont="1" applyBorder="1" applyAlignment="1">
      <alignment horizontal="center" vertical="top"/>
    </xf>
    <xf numFmtId="0" fontId="36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164" fontId="28" fillId="0" borderId="0" xfId="1" applyNumberFormat="1" applyFont="1" applyFill="1" applyAlignment="1">
      <alignment horizontal="center" vertical="center"/>
    </xf>
    <xf numFmtId="0" fontId="37" fillId="0" borderId="0" xfId="0" applyNumberFormat="1" applyFont="1" applyFill="1" applyAlignment="1">
      <alignment horizontal="left" vertical="center"/>
    </xf>
    <xf numFmtId="0" fontId="0" fillId="0" borderId="0" xfId="0" applyAlignment="1"/>
    <xf numFmtId="166" fontId="38" fillId="0" borderId="0" xfId="1" applyNumberFormat="1" applyFont="1" applyFill="1" applyAlignment="1">
      <alignment horizontal="center" vertical="center"/>
    </xf>
    <xf numFmtId="0" fontId="39" fillId="0" borderId="0" xfId="0" applyFont="1"/>
    <xf numFmtId="0" fontId="39" fillId="0" borderId="0" xfId="0" applyFont="1" applyAlignment="1"/>
    <xf numFmtId="0" fontId="40" fillId="0" borderId="0" xfId="0" applyFont="1"/>
    <xf numFmtId="0" fontId="41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sey, Christian" id="{42FA09A0-78DE-054D-9A0A-E3E2A21974CD}" userId="S::cdcasey@ad.brown.edu::fe2ac71a-6635-47f6-ab4a-54c8a2ae193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74" dT="2020-10-19T23:29:59.80" personId="{42FA09A0-78DE-054D-9A0A-E3E2A21974CD}" id="{D09F69A5-C166-8141-9298-5579147298F2}">
    <text>What’s the error?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D8325-0A11-0A4E-8FA6-FB84F0950CDB}">
  <dimension ref="A1:AO75"/>
  <sheetViews>
    <sheetView topLeftCell="A9" zoomScale="75" workbookViewId="0">
      <selection activeCell="AB23" sqref="AB23"/>
    </sheetView>
  </sheetViews>
  <sheetFormatPr baseColWidth="10" defaultColWidth="3.83203125" defaultRowHeight="26" x14ac:dyDescent="0.2"/>
  <cols>
    <col min="1" max="1" width="28.33203125" style="139" bestFit="1" customWidth="1"/>
    <col min="2" max="16384" width="3.83203125" style="119"/>
  </cols>
  <sheetData>
    <row r="1" spans="1:41" x14ac:dyDescent="0.2">
      <c r="A1" s="139" t="s">
        <v>1808</v>
      </c>
    </row>
    <row r="2" spans="1:41" ht="37" x14ac:dyDescent="0.2">
      <c r="B2" s="111"/>
      <c r="C2" s="117" t="s">
        <v>738</v>
      </c>
      <c r="D2" s="117" t="s">
        <v>1794</v>
      </c>
      <c r="E2" s="117" t="s">
        <v>1492</v>
      </c>
      <c r="F2" s="117" t="s">
        <v>1091</v>
      </c>
      <c r="G2" s="117" t="s">
        <v>1072</v>
      </c>
      <c r="H2" s="117" t="s">
        <v>1084</v>
      </c>
      <c r="I2" s="117" t="s">
        <v>1090</v>
      </c>
      <c r="J2" s="117" t="s">
        <v>748</v>
      </c>
      <c r="K2" s="117" t="s">
        <v>760</v>
      </c>
      <c r="L2" s="117" t="s">
        <v>1082</v>
      </c>
      <c r="M2" s="117" t="s">
        <v>749</v>
      </c>
      <c r="N2" s="117" t="s">
        <v>1081</v>
      </c>
      <c r="O2" s="117" t="s">
        <v>1083</v>
      </c>
      <c r="P2" s="117" t="s">
        <v>1074</v>
      </c>
      <c r="Q2" s="117" t="s">
        <v>1080</v>
      </c>
      <c r="R2" s="117" t="s">
        <v>1087</v>
      </c>
      <c r="S2" s="117" t="s">
        <v>1077</v>
      </c>
      <c r="T2" s="117" t="s">
        <v>1085</v>
      </c>
      <c r="U2" s="117" t="s">
        <v>1089</v>
      </c>
      <c r="V2" s="117" t="s">
        <v>737</v>
      </c>
      <c r="W2" s="117" t="s">
        <v>1079</v>
      </c>
      <c r="X2" s="117" t="s">
        <v>739</v>
      </c>
      <c r="Y2" s="117" t="s">
        <v>1088</v>
      </c>
      <c r="Z2" s="117" t="s">
        <v>769</v>
      </c>
      <c r="AA2" s="117" t="s">
        <v>736</v>
      </c>
      <c r="AB2" s="117" t="s">
        <v>740</v>
      </c>
      <c r="AC2" s="117" t="s">
        <v>1073</v>
      </c>
      <c r="AD2" s="117" t="s">
        <v>1076</v>
      </c>
      <c r="AE2" s="117" t="s">
        <v>1054</v>
      </c>
      <c r="AF2" s="117" t="s">
        <v>1078</v>
      </c>
      <c r="AG2" s="117" t="s">
        <v>750</v>
      </c>
      <c r="AH2" s="117" t="s">
        <v>1086</v>
      </c>
      <c r="AI2" s="117" t="s">
        <v>1075</v>
      </c>
      <c r="AJ2" s="138" t="s">
        <v>1722</v>
      </c>
      <c r="AK2" s="138" t="s">
        <v>1734</v>
      </c>
      <c r="AL2" s="138" t="s">
        <v>1488</v>
      </c>
      <c r="AM2" s="138" t="s">
        <v>1491</v>
      </c>
      <c r="AN2" s="138" t="s">
        <v>1735</v>
      </c>
      <c r="AO2" s="138" t="s">
        <v>1736</v>
      </c>
    </row>
    <row r="3" spans="1:41" x14ac:dyDescent="0.2">
      <c r="B3" s="48" t="s">
        <v>309</v>
      </c>
      <c r="C3" s="141">
        <v>-3.0577344317465002E-2</v>
      </c>
      <c r="D3" s="141">
        <v>-6.9750534561527399E-3</v>
      </c>
      <c r="E3" s="141">
        <v>-2.2119826917455301E-2</v>
      </c>
      <c r="F3" s="141">
        <v>-9.8673225248205303E-3</v>
      </c>
      <c r="G3" s="141">
        <v>0.21800691771281799</v>
      </c>
      <c r="H3" s="141">
        <v>-3.5849241755442601E-2</v>
      </c>
      <c r="I3" s="141">
        <v>3.19573542155503E-2</v>
      </c>
      <c r="J3" s="141">
        <v>-3.6543837975772903E-2</v>
      </c>
      <c r="K3" s="141">
        <v>-9.8673225248205303E-3</v>
      </c>
      <c r="L3" s="141">
        <v>-2.8032925278228499E-2</v>
      </c>
      <c r="M3" s="141">
        <v>2.8937679824114399E-2</v>
      </c>
      <c r="N3" s="141">
        <v>-2.6205746053075501E-2</v>
      </c>
      <c r="O3" s="141">
        <v>-6.8604695602117001E-3</v>
      </c>
      <c r="P3" s="141">
        <v>-2.3206819936234999E-2</v>
      </c>
      <c r="Q3" s="141">
        <v>-3.2934390574904597E-2</v>
      </c>
      <c r="R3" s="141">
        <v>-2.0978068570152601E-2</v>
      </c>
      <c r="S3" s="141">
        <v>-2.0978068570152601E-2</v>
      </c>
      <c r="T3" s="141">
        <v>-1.7112283127904099E-2</v>
      </c>
      <c r="U3" s="141">
        <v>-1.5616374053048601E-2</v>
      </c>
      <c r="V3" s="141">
        <v>-1.84892191377669E-2</v>
      </c>
      <c r="W3" s="141">
        <v>-1.3963302665133501E-2</v>
      </c>
      <c r="X3" s="141">
        <v>2.1197982904409701E-2</v>
      </c>
      <c r="Y3" s="141">
        <v>-9.8673225248205303E-3</v>
      </c>
      <c r="Z3" s="141">
        <v>-3.9207568477798799E-2</v>
      </c>
      <c r="AA3" s="141">
        <v>-3.2934390574904597E-2</v>
      </c>
      <c r="AB3" s="141">
        <v>-3.5849241755442601E-2</v>
      </c>
      <c r="AC3" s="141">
        <v>-6.6487886009459804E-2</v>
      </c>
      <c r="AD3" s="141">
        <v>-4.6355607011588203E-2</v>
      </c>
      <c r="AE3" s="141">
        <v>-3.11608279463545E-2</v>
      </c>
      <c r="AF3" s="141">
        <v>-4.1713948856690899E-2</v>
      </c>
      <c r="AG3" s="141">
        <v>-1.8857058990092299E-2</v>
      </c>
      <c r="AH3" s="141">
        <v>7.8620562687255306E-3</v>
      </c>
      <c r="AI3" s="141">
        <v>-5.2630979707784603E-2</v>
      </c>
      <c r="AJ3" s="141">
        <v>-1.5616374053048601E-2</v>
      </c>
      <c r="AK3" s="141">
        <v>-9.8673225248205303E-3</v>
      </c>
      <c r="AL3" s="141">
        <v>0.265349566943264</v>
      </c>
      <c r="AM3" s="141">
        <v>-1.8020692114318601E-2</v>
      </c>
      <c r="AN3" s="141">
        <v>-1.07514616551499E-2</v>
      </c>
      <c r="AO3" s="141">
        <v>2.33305764282115E-2</v>
      </c>
    </row>
    <row r="4" spans="1:41" x14ac:dyDescent="0.2">
      <c r="B4" s="48" t="s">
        <v>310</v>
      </c>
      <c r="C4" s="141">
        <v>-1.51650197178389E-2</v>
      </c>
      <c r="D4" s="141">
        <v>0.19285919607473601</v>
      </c>
      <c r="E4" s="141">
        <v>-1.09704625711002E-2</v>
      </c>
      <c r="F4" s="141">
        <v>-4.8937585650860402E-3</v>
      </c>
      <c r="G4" s="141">
        <v>-3.9043673498539801E-2</v>
      </c>
      <c r="H4" s="141">
        <v>-1.77796492869506E-2</v>
      </c>
      <c r="I4" s="141">
        <v>-1.2520151227460899E-2</v>
      </c>
      <c r="J4" s="141">
        <v>-1.8124138503145499E-2</v>
      </c>
      <c r="K4" s="141">
        <v>-4.8937585650860402E-3</v>
      </c>
      <c r="L4" s="141">
        <v>-1.39030996341373E-2</v>
      </c>
      <c r="M4" s="141">
        <v>-1.29968989945467E-2</v>
      </c>
      <c r="N4" s="141">
        <v>-1.29968989945467E-2</v>
      </c>
      <c r="O4" s="141">
        <v>-1.51650197178389E-2</v>
      </c>
      <c r="P4" s="141">
        <v>-1.1509563363889801E-2</v>
      </c>
      <c r="Q4" s="141">
        <v>-1.6334011131835299E-2</v>
      </c>
      <c r="R4" s="141">
        <v>-1.04042005808474E-2</v>
      </c>
      <c r="S4" s="141">
        <v>-1.04042005808474E-2</v>
      </c>
      <c r="T4" s="141">
        <v>-8.4869408002736096E-3</v>
      </c>
      <c r="U4" s="141">
        <v>-7.7450356046899699E-3</v>
      </c>
      <c r="V4" s="141">
        <v>-9.1698405813329196E-3</v>
      </c>
      <c r="W4" s="141">
        <v>-6.9251848049457299E-3</v>
      </c>
      <c r="X4" s="141">
        <v>-1.4335544556081299E-2</v>
      </c>
      <c r="Y4" s="141">
        <v>-4.8937585650860402E-3</v>
      </c>
      <c r="Z4" s="141">
        <v>-1.9445231831814999E-2</v>
      </c>
      <c r="AA4" s="141">
        <v>-1.6334011131835299E-2</v>
      </c>
      <c r="AB4" s="141">
        <v>-1.77796492869506E-2</v>
      </c>
      <c r="AC4" s="141">
        <v>-3.29750710808124E-2</v>
      </c>
      <c r="AD4" s="141">
        <v>-2.2990344977787999E-2</v>
      </c>
      <c r="AE4" s="141">
        <v>-2.3263663183685501E-2</v>
      </c>
      <c r="AF4" s="141">
        <v>-2.0688286410776299E-2</v>
      </c>
      <c r="AG4" s="141">
        <v>0.75251007521369095</v>
      </c>
      <c r="AH4" s="141">
        <v>-1.1509563363889801E-2</v>
      </c>
      <c r="AI4" s="141">
        <v>-2.6102654198842501E-2</v>
      </c>
      <c r="AJ4" s="141">
        <v>-7.7450356046899699E-3</v>
      </c>
      <c r="AK4" s="141">
        <v>-4.8937585650860402E-3</v>
      </c>
      <c r="AL4" s="141">
        <v>-6.4446544957350693E-2</v>
      </c>
      <c r="AM4" s="141">
        <v>-2.4067043734374401E-2</v>
      </c>
      <c r="AN4" s="141">
        <v>-3.0032360113992101E-2</v>
      </c>
      <c r="AO4" s="141">
        <v>-1.8124138503145499E-2</v>
      </c>
    </row>
    <row r="5" spans="1:41" x14ac:dyDescent="0.2">
      <c r="B5" s="48" t="s">
        <v>311</v>
      </c>
      <c r="C5" s="141">
        <v>-4.9246395777661498E-3</v>
      </c>
      <c r="D5" s="141">
        <v>-1.1233684636106399E-3</v>
      </c>
      <c r="E5" s="141">
        <v>-3.5625126224195398E-3</v>
      </c>
      <c r="F5" s="141">
        <v>-1.58918336817626E-3</v>
      </c>
      <c r="G5" s="141">
        <v>-1.2678916569169399E-2</v>
      </c>
      <c r="H5" s="141">
        <v>-5.7737059487184203E-3</v>
      </c>
      <c r="I5" s="141">
        <v>-4.0657535170787002E-3</v>
      </c>
      <c r="J5" s="141">
        <v>-5.8855742653940498E-3</v>
      </c>
      <c r="K5" s="141">
        <v>-1.58918336817626E-3</v>
      </c>
      <c r="L5" s="141">
        <v>-4.5148477209930003E-3</v>
      </c>
      <c r="M5" s="141">
        <v>-4.2205710488779202E-3</v>
      </c>
      <c r="N5" s="141">
        <v>-4.2205710488779202E-3</v>
      </c>
      <c r="O5" s="141">
        <v>-4.9246395777661498E-3</v>
      </c>
      <c r="P5" s="141">
        <v>-3.73757847462243E-3</v>
      </c>
      <c r="Q5" s="141">
        <v>-5.3042540781458496E-3</v>
      </c>
      <c r="R5" s="141">
        <v>-3.3786265305799702E-3</v>
      </c>
      <c r="S5" s="141">
        <v>-3.3786265305799702E-3</v>
      </c>
      <c r="T5" s="141">
        <v>-2.75602177490223E-3</v>
      </c>
      <c r="U5" s="141">
        <v>-2.51509787522383E-3</v>
      </c>
      <c r="V5" s="141">
        <v>-2.9777844466313298E-3</v>
      </c>
      <c r="W5" s="141">
        <v>-2.2488621715185202E-3</v>
      </c>
      <c r="X5" s="141">
        <v>-4.6552784897907398E-3</v>
      </c>
      <c r="Y5" s="141">
        <v>0.840148939881045</v>
      </c>
      <c r="Z5" s="141">
        <v>-6.3145818508332698E-3</v>
      </c>
      <c r="AA5" s="141">
        <v>-5.3042540781458496E-3</v>
      </c>
      <c r="AB5" s="141">
        <v>-5.7737059487184203E-3</v>
      </c>
      <c r="AC5" s="141">
        <v>-1.0708218198569E-2</v>
      </c>
      <c r="AD5" s="141">
        <v>-7.4658104566082501E-3</v>
      </c>
      <c r="AE5" s="141">
        <v>-7.55456692901188E-3</v>
      </c>
      <c r="AF5" s="141">
        <v>-6.71824738446101E-3</v>
      </c>
      <c r="AG5" s="141">
        <v>-7.90072191661958E-3</v>
      </c>
      <c r="AH5" s="141">
        <v>-3.73757847462243E-3</v>
      </c>
      <c r="AI5" s="141">
        <v>-8.4764917121177407E-3</v>
      </c>
      <c r="AJ5" s="141">
        <v>-2.51509787522383E-3</v>
      </c>
      <c r="AK5" s="141">
        <v>-1.58918336817626E-3</v>
      </c>
      <c r="AL5" s="141">
        <v>1.79902152803189E-2</v>
      </c>
      <c r="AM5" s="141">
        <v>-7.8154541371752897E-3</v>
      </c>
      <c r="AN5" s="141">
        <v>-9.7526117329814806E-3</v>
      </c>
      <c r="AO5" s="141">
        <v>-5.8855742653940498E-3</v>
      </c>
    </row>
    <row r="6" spans="1:41" x14ac:dyDescent="0.2">
      <c r="B6" s="48" t="s">
        <v>312</v>
      </c>
      <c r="C6" s="141">
        <v>-1.6232899431749201E-2</v>
      </c>
      <c r="D6" s="141">
        <v>-3.7029161234296802E-3</v>
      </c>
      <c r="E6" s="141">
        <v>-1.1742972904081101E-2</v>
      </c>
      <c r="F6" s="141">
        <v>-5.2383638207114296E-3</v>
      </c>
      <c r="G6" s="141">
        <v>-4.1793023493553801E-2</v>
      </c>
      <c r="H6" s="141">
        <v>-1.9031644150606399E-2</v>
      </c>
      <c r="I6" s="141">
        <v>-1.3401786448493099E-2</v>
      </c>
      <c r="J6" s="141">
        <v>-1.9400391366624699E-2</v>
      </c>
      <c r="K6" s="141">
        <v>-5.2383638207114296E-3</v>
      </c>
      <c r="L6" s="141">
        <v>-1.4882118345356301E-2</v>
      </c>
      <c r="M6" s="141">
        <v>-1.39121055052043E-2</v>
      </c>
      <c r="N6" s="141">
        <v>-1.39121055052043E-2</v>
      </c>
      <c r="O6" s="141">
        <v>0.705081975818728</v>
      </c>
      <c r="P6" s="141">
        <v>0.54389168075430205</v>
      </c>
      <c r="Q6" s="141">
        <v>-1.74842080626018E-2</v>
      </c>
      <c r="R6" s="141">
        <v>-1.11368362744675E-2</v>
      </c>
      <c r="S6" s="141">
        <v>-1.11368362744675E-2</v>
      </c>
      <c r="T6" s="141">
        <v>-9.0845682404218607E-3</v>
      </c>
      <c r="U6" s="141">
        <v>-8.2904200855312398E-3</v>
      </c>
      <c r="V6" s="141">
        <v>-9.8155559789250401E-3</v>
      </c>
      <c r="W6" s="141">
        <v>-7.4128376076375803E-3</v>
      </c>
      <c r="X6" s="141">
        <v>-1.5345014870273401E-2</v>
      </c>
      <c r="Y6" s="141">
        <v>-5.2383638207114296E-3</v>
      </c>
      <c r="Z6" s="141">
        <v>-2.0814512518014899E-2</v>
      </c>
      <c r="AA6" s="141">
        <v>-1.74842080626018E-2</v>
      </c>
      <c r="AB6" s="141">
        <v>-1.9031644150606399E-2</v>
      </c>
      <c r="AC6" s="141">
        <v>-3.5297086490428203E-2</v>
      </c>
      <c r="AD6" s="141">
        <v>-2.46092629531269E-2</v>
      </c>
      <c r="AE6" s="141">
        <v>-2.4901827488600699E-2</v>
      </c>
      <c r="AF6" s="141">
        <v>-2.2145099641796801E-2</v>
      </c>
      <c r="AG6" s="141">
        <v>-2.6042844818478701E-2</v>
      </c>
      <c r="AH6" s="141">
        <v>-1.23200357180936E-2</v>
      </c>
      <c r="AI6" s="141">
        <v>-2.79407325803279E-2</v>
      </c>
      <c r="AJ6" s="141">
        <v>-8.2904200855312398E-3</v>
      </c>
      <c r="AK6" s="141">
        <v>-5.2383638207114296E-3</v>
      </c>
      <c r="AL6" s="141">
        <v>-2.0549328192293499E-2</v>
      </c>
      <c r="AM6" s="141">
        <v>-2.57617799270018E-2</v>
      </c>
      <c r="AN6" s="141">
        <v>-3.21471577682843E-2</v>
      </c>
      <c r="AO6" s="141">
        <v>1.6303263527252001E-2</v>
      </c>
    </row>
    <row r="7" spans="1:41" x14ac:dyDescent="0.2">
      <c r="B7" s="48" t="s">
        <v>313</v>
      </c>
      <c r="C7" s="141">
        <v>-2.6987870169051801E-2</v>
      </c>
      <c r="D7" s="141">
        <v>-1.29705194709094E-2</v>
      </c>
      <c r="E7" s="141">
        <v>2.0287241198937999E-2</v>
      </c>
      <c r="F7" s="141">
        <v>-1.8348862806353401E-2</v>
      </c>
      <c r="G7" s="141">
        <v>0.21840546128396501</v>
      </c>
      <c r="H7" s="141">
        <v>-4.1018893604630499E-2</v>
      </c>
      <c r="I7" s="141">
        <v>-4.6943578056029202E-2</v>
      </c>
      <c r="J7" s="141">
        <v>-5.5362785205973403E-2</v>
      </c>
      <c r="K7" s="141">
        <v>2.7226652411743001E-2</v>
      </c>
      <c r="L7" s="141">
        <v>-3.5879143280549801E-2</v>
      </c>
      <c r="M7" s="141">
        <v>-4.8731116050629603E-2</v>
      </c>
      <c r="N7" s="141">
        <v>-4.8731116050629603E-2</v>
      </c>
      <c r="O7" s="141">
        <v>-4.1921538295941002E-2</v>
      </c>
      <c r="P7" s="141">
        <v>-2.3615547467560598E-2</v>
      </c>
      <c r="Q7" s="141">
        <v>-4.7335249673040002E-2</v>
      </c>
      <c r="R7" s="141">
        <v>-3.9009944305332903E-2</v>
      </c>
      <c r="S7" s="141">
        <v>-3.9009944305332903E-2</v>
      </c>
      <c r="T7" s="141">
        <v>-5.4449803394312803E-3</v>
      </c>
      <c r="U7" s="141">
        <v>2.8703984159419799E-2</v>
      </c>
      <c r="V7" s="141">
        <v>-3.4381783356337597E-2</v>
      </c>
      <c r="W7" s="141">
        <v>-2.5965577215262301E-2</v>
      </c>
      <c r="X7" s="141">
        <v>-3.7976222469538599E-2</v>
      </c>
      <c r="Y7" s="141">
        <v>-1.8348862806353401E-2</v>
      </c>
      <c r="Z7" s="141">
        <v>-6.1128028965634303E-2</v>
      </c>
      <c r="AA7" s="141">
        <v>-3.3431936043444299E-2</v>
      </c>
      <c r="AB7" s="141">
        <v>-6.6663759801889794E-2</v>
      </c>
      <c r="AC7" s="141">
        <v>-8.7086438998754595E-2</v>
      </c>
      <c r="AD7" s="141">
        <v>-8.6200959907950195E-2</v>
      </c>
      <c r="AE7" s="141">
        <v>-5.7335752443256303E-2</v>
      </c>
      <c r="AF7" s="141">
        <v>-7.7569525345639503E-2</v>
      </c>
      <c r="AG7" s="141">
        <v>-9.1222489123811798E-2</v>
      </c>
      <c r="AH7" s="141">
        <v>7.3981976573661901E-2</v>
      </c>
      <c r="AI7" s="141">
        <v>-9.7870382121686597E-2</v>
      </c>
      <c r="AJ7" s="141">
        <v>2.8703984159419799E-2</v>
      </c>
      <c r="AK7" s="141">
        <v>-1.8348862806353401E-2</v>
      </c>
      <c r="AL7" s="141">
        <v>0.48365282365646001</v>
      </c>
      <c r="AM7" s="141">
        <v>3.5074248548794797E-2</v>
      </c>
      <c r="AN7" s="141">
        <v>0.11596385170958599</v>
      </c>
      <c r="AO7" s="141">
        <v>0.13299779460494199</v>
      </c>
    </row>
    <row r="8" spans="1:41" x14ac:dyDescent="0.2">
      <c r="B8" s="48" t="s">
        <v>314</v>
      </c>
      <c r="C8" s="141">
        <v>-1.0283926990525201E-2</v>
      </c>
      <c r="D8" s="141">
        <v>-2.3458852329799802E-3</v>
      </c>
      <c r="E8" s="141">
        <v>-7.4394519910035298E-3</v>
      </c>
      <c r="F8" s="141">
        <v>-3.31862778479619E-3</v>
      </c>
      <c r="G8" s="141">
        <v>-2.6476872115673501E-2</v>
      </c>
      <c r="H8" s="141">
        <v>-1.2056998183065999E-2</v>
      </c>
      <c r="I8" s="141">
        <v>-8.4903497344012303E-3</v>
      </c>
      <c r="J8" s="141">
        <v>-1.22906082946443E-2</v>
      </c>
      <c r="K8" s="141">
        <v>-3.31862778479619E-3</v>
      </c>
      <c r="L8" s="141">
        <v>-9.4281751187753806E-3</v>
      </c>
      <c r="M8" s="141">
        <v>-8.8136489665043699E-3</v>
      </c>
      <c r="N8" s="141">
        <v>-8.8136489665043699E-3</v>
      </c>
      <c r="O8" s="141">
        <v>-1.0283926990525201E-2</v>
      </c>
      <c r="P8" s="141">
        <v>-7.8050349771609101E-3</v>
      </c>
      <c r="Q8" s="141">
        <v>5.0477863487413302E-2</v>
      </c>
      <c r="R8" s="141">
        <v>-7.0554500527522396E-3</v>
      </c>
      <c r="S8" s="141">
        <v>-7.0554500527522396E-3</v>
      </c>
      <c r="T8" s="141">
        <v>-5.7552895536466401E-3</v>
      </c>
      <c r="U8" s="141">
        <v>0.37994607242509398</v>
      </c>
      <c r="V8" s="141">
        <v>-6.2183876320486397E-3</v>
      </c>
      <c r="W8" s="141">
        <v>0.42582871519205701</v>
      </c>
      <c r="X8" s="141">
        <v>-9.7214310516683198E-3</v>
      </c>
      <c r="Y8" s="141">
        <v>-3.31862778479619E-3</v>
      </c>
      <c r="Z8" s="141">
        <v>-1.31864876006056E-2</v>
      </c>
      <c r="AA8" s="141">
        <v>-1.1076660701246899E-2</v>
      </c>
      <c r="AB8" s="141">
        <v>-1.2056998183065999E-2</v>
      </c>
      <c r="AC8" s="141">
        <v>-2.2361541878085998E-2</v>
      </c>
      <c r="AD8" s="141">
        <v>-1.55905520492295E-2</v>
      </c>
      <c r="AE8" s="141">
        <v>-1.5775898624896999E-2</v>
      </c>
      <c r="AF8" s="141">
        <v>-1.40294461178464E-2</v>
      </c>
      <c r="AG8" s="141">
        <v>-1.64987601792808E-2</v>
      </c>
      <c r="AH8" s="141">
        <v>-7.8050349771609101E-3</v>
      </c>
      <c r="AI8" s="141">
        <v>-1.7701117112564901E-2</v>
      </c>
      <c r="AJ8" s="141">
        <v>0.12314908951202599</v>
      </c>
      <c r="AK8" s="141">
        <v>-3.31862778479619E-3</v>
      </c>
      <c r="AL8" s="141">
        <v>-6.1049101584858901E-3</v>
      </c>
      <c r="AM8" s="141">
        <v>-1.63206989009675E-2</v>
      </c>
      <c r="AN8" s="141">
        <v>1.4233425422545401E-2</v>
      </c>
      <c r="AO8" s="141">
        <v>9.9017857163815601E-2</v>
      </c>
    </row>
    <row r="9" spans="1:41" x14ac:dyDescent="0.2">
      <c r="B9" s="48" t="s">
        <v>315</v>
      </c>
      <c r="C9" s="141">
        <v>-6.9710882861775004E-3</v>
      </c>
      <c r="D9" s="141">
        <v>-1.59018758917776E-3</v>
      </c>
      <c r="E9" s="141">
        <v>-5.04292539978601E-3</v>
      </c>
      <c r="F9" s="141">
        <v>-2.24957327080307E-3</v>
      </c>
      <c r="G9" s="141">
        <v>-1.79476782779809E-2</v>
      </c>
      <c r="H9" s="141">
        <v>-8.1729867275285098E-3</v>
      </c>
      <c r="I9" s="141">
        <v>-5.7552895536466401E-3</v>
      </c>
      <c r="J9" s="141">
        <v>-8.3313422578484703E-3</v>
      </c>
      <c r="K9" s="141">
        <v>-2.24957327080307E-3</v>
      </c>
      <c r="L9" s="141">
        <v>-6.3910061974456296E-3</v>
      </c>
      <c r="M9" s="141">
        <v>-5.9744419739157402E-3</v>
      </c>
      <c r="N9" s="141">
        <v>-5.9744419739157402E-3</v>
      </c>
      <c r="O9" s="141">
        <v>-6.9710882861775004E-3</v>
      </c>
      <c r="P9" s="141">
        <v>-5.2907403905745904E-3</v>
      </c>
      <c r="Q9" s="141">
        <v>-7.5084527277922202E-3</v>
      </c>
      <c r="R9" s="141">
        <v>-4.7826248923943E-3</v>
      </c>
      <c r="S9" s="141">
        <v>-4.7826248923943E-3</v>
      </c>
      <c r="T9" s="141">
        <v>-3.9012948679964E-3</v>
      </c>
      <c r="U9" s="141">
        <v>-3.5602543210920298E-3</v>
      </c>
      <c r="V9" s="141">
        <v>-4.2152116813570697E-3</v>
      </c>
      <c r="W9" s="141">
        <v>-3.1833835742780801E-3</v>
      </c>
      <c r="X9" s="141">
        <v>-6.58979339231054E-3</v>
      </c>
      <c r="Y9" s="141">
        <v>-2.24957327080307E-3</v>
      </c>
      <c r="Z9" s="141">
        <v>-8.9386252287767202E-3</v>
      </c>
      <c r="AA9" s="141">
        <v>-7.5084527277922202E-3</v>
      </c>
      <c r="AB9" s="141">
        <v>-8.1729867275285098E-3</v>
      </c>
      <c r="AC9" s="141">
        <v>-1.51580503042088E-2</v>
      </c>
      <c r="AD9" s="141">
        <v>-1.05682503255377E-2</v>
      </c>
      <c r="AE9" s="141">
        <v>-1.06938898155603E-2</v>
      </c>
      <c r="AF9" s="141">
        <v>-9.5100351824534499E-3</v>
      </c>
      <c r="AG9" s="141">
        <v>-1.11838905437777E-2</v>
      </c>
      <c r="AH9" s="141">
        <v>-5.2907403905745904E-3</v>
      </c>
      <c r="AI9" s="141">
        <v>-1.19989232001884E-2</v>
      </c>
      <c r="AJ9" s="141">
        <v>-3.5602543210920298E-3</v>
      </c>
      <c r="AK9" s="141">
        <v>-2.24957327080307E-3</v>
      </c>
      <c r="AL9" s="141">
        <v>8.05932363382727E-2</v>
      </c>
      <c r="AM9" s="141">
        <v>-1.1063189483510099E-2</v>
      </c>
      <c r="AN9" s="141">
        <v>8.7782396482149902E-2</v>
      </c>
      <c r="AO9" s="141">
        <v>-8.3313422578484703E-3</v>
      </c>
    </row>
    <row r="10" spans="1:41" x14ac:dyDescent="0.2">
      <c r="B10" s="48" t="s">
        <v>316</v>
      </c>
      <c r="C10" s="141">
        <v>-1.7961056110733599E-2</v>
      </c>
      <c r="D10" s="141">
        <v>-4.0971290770261499E-3</v>
      </c>
      <c r="E10" s="141">
        <v>-1.29931313949069E-2</v>
      </c>
      <c r="F10" s="141">
        <v>-5.7960407447738898E-3</v>
      </c>
      <c r="G10" s="141">
        <v>-4.6242314452880399E-2</v>
      </c>
      <c r="H10" s="141">
        <v>-2.1057755572611501E-2</v>
      </c>
      <c r="I10" s="141">
        <v>0.17112928087738399</v>
      </c>
      <c r="J10" s="141">
        <v>0.65896517294113299</v>
      </c>
      <c r="K10" s="141">
        <v>0.112285133719282</v>
      </c>
      <c r="L10" s="141">
        <v>-1.6466470686359699E-2</v>
      </c>
      <c r="M10" s="141">
        <v>-1.5393190147454499E-2</v>
      </c>
      <c r="N10" s="141">
        <v>-1.5393190147454499E-2</v>
      </c>
      <c r="O10" s="141">
        <v>-1.7961056110733599E-2</v>
      </c>
      <c r="P10" s="141">
        <v>-1.36316283945016E-2</v>
      </c>
      <c r="Q10" s="141">
        <v>-1.9345579228435699E-2</v>
      </c>
      <c r="R10" s="141">
        <v>-1.2322465377351899E-2</v>
      </c>
      <c r="S10" s="141">
        <v>-1.2322465377351899E-2</v>
      </c>
      <c r="T10" s="141">
        <v>-1.00517126095706E-2</v>
      </c>
      <c r="U10" s="141">
        <v>-9.1730193342135901E-3</v>
      </c>
      <c r="V10" s="141">
        <v>0.30524818042081803</v>
      </c>
      <c r="W10" s="141">
        <v>-8.2020093064907491E-3</v>
      </c>
      <c r="X10" s="141">
        <v>-1.6978647238210801E-2</v>
      </c>
      <c r="Y10" s="141">
        <v>-5.7960407447738898E-3</v>
      </c>
      <c r="Z10" s="141">
        <v>-2.3030428348643401E-2</v>
      </c>
      <c r="AA10" s="141">
        <v>-1.9345579228435699E-2</v>
      </c>
      <c r="AB10" s="141">
        <v>-2.1057755572611501E-2</v>
      </c>
      <c r="AC10" s="141">
        <v>-3.9054819113832497E-2</v>
      </c>
      <c r="AD10" s="141">
        <v>2.4438232544791098E-2</v>
      </c>
      <c r="AE10" s="141">
        <v>-2.0044664742917299E-3</v>
      </c>
      <c r="AF10" s="141">
        <v>-2.4502669958403198E-2</v>
      </c>
      <c r="AG10" s="141">
        <v>-2.8815369616161199E-2</v>
      </c>
      <c r="AH10" s="141">
        <v>-1.36316283945016E-2</v>
      </c>
      <c r="AI10" s="141">
        <v>-3.0915306766993101E-2</v>
      </c>
      <c r="AJ10" s="141">
        <v>-9.1730193342135901E-3</v>
      </c>
      <c r="AK10" s="141">
        <v>-5.7960407447738898E-3</v>
      </c>
      <c r="AL10" s="141">
        <v>-3.2278895472926603E-2</v>
      </c>
      <c r="AM10" s="141">
        <v>-2.8504382518150798E-2</v>
      </c>
      <c r="AN10" s="141">
        <v>-3.5569548551964703E-2</v>
      </c>
      <c r="AO10" s="141">
        <v>1.09532322931058E-2</v>
      </c>
    </row>
    <row r="11" spans="1:41" x14ac:dyDescent="0.2">
      <c r="B11" s="48" t="s">
        <v>317</v>
      </c>
      <c r="C11" s="141">
        <v>-2.77450718281789E-2</v>
      </c>
      <c r="D11" s="141">
        <v>-6.3289786430474702E-3</v>
      </c>
      <c r="E11" s="141">
        <v>0.121754830201059</v>
      </c>
      <c r="F11" s="141">
        <v>0.14913397185689001</v>
      </c>
      <c r="G11" s="141">
        <v>-3.9089358686065903E-2</v>
      </c>
      <c r="H11" s="141">
        <v>-3.2528651839865301E-2</v>
      </c>
      <c r="I11" s="141">
        <v>-2.2906168377542099E-2</v>
      </c>
      <c r="J11" s="141">
        <v>-3.31589100409884E-2</v>
      </c>
      <c r="K11" s="141">
        <v>-8.9533469408127307E-3</v>
      </c>
      <c r="L11" s="141">
        <v>-2.5436333427889399E-2</v>
      </c>
      <c r="M11" s="141">
        <v>-2.3778399425561099E-2</v>
      </c>
      <c r="N11" s="141">
        <v>-2.3778399425561099E-2</v>
      </c>
      <c r="O11" s="141">
        <v>-2.77450718281789E-2</v>
      </c>
      <c r="P11" s="141">
        <v>-2.1057253349065001E-2</v>
      </c>
      <c r="Q11" s="141">
        <v>-2.9883793132293199E-2</v>
      </c>
      <c r="R11" s="141">
        <v>-1.9034943429109399E-2</v>
      </c>
      <c r="S11" s="141">
        <v>-1.9034943429109399E-2</v>
      </c>
      <c r="T11" s="141">
        <v>-1.5527232175511401E-2</v>
      </c>
      <c r="U11" s="141">
        <v>-1.41698839277571E-2</v>
      </c>
      <c r="V11" s="141">
        <v>-1.67766274172894E-2</v>
      </c>
      <c r="W11" s="141">
        <v>-1.26699307624779E-2</v>
      </c>
      <c r="X11" s="141">
        <v>-2.6227510468493701E-2</v>
      </c>
      <c r="Y11" s="141">
        <v>-8.9533469408127307E-3</v>
      </c>
      <c r="Z11" s="141">
        <v>-3.5575908500446E-2</v>
      </c>
      <c r="AA11" s="141">
        <v>-2.9883793132293199E-2</v>
      </c>
      <c r="AB11" s="141">
        <v>-3.2528651839865301E-2</v>
      </c>
      <c r="AC11" s="141">
        <v>-6.0329345605811102E-2</v>
      </c>
      <c r="AD11" s="141">
        <v>-4.20618492182376E-2</v>
      </c>
      <c r="AE11" s="141">
        <v>-4.2561896919834301E-2</v>
      </c>
      <c r="AF11" s="141">
        <v>-3.7850131628495202E-2</v>
      </c>
      <c r="AG11" s="141">
        <v>-4.45121096903726E-2</v>
      </c>
      <c r="AH11" s="141">
        <v>1.27666345297274E-2</v>
      </c>
      <c r="AI11" s="141">
        <v>0.73483696005933496</v>
      </c>
      <c r="AJ11" s="141">
        <v>-1.41698839277571E-2</v>
      </c>
      <c r="AK11" s="141">
        <v>0.14913397185689001</v>
      </c>
      <c r="AL11" s="141">
        <v>-9.5501292092069701E-2</v>
      </c>
      <c r="AM11" s="141">
        <v>-2.7434285464210801E-2</v>
      </c>
      <c r="AN11" s="141">
        <v>0.25610412122756299</v>
      </c>
      <c r="AO11" s="141">
        <v>-3.31589100409884E-2</v>
      </c>
    </row>
    <row r="12" spans="1:41" x14ac:dyDescent="0.2">
      <c r="B12" s="48" t="s">
        <v>318</v>
      </c>
      <c r="C12" s="141">
        <v>-1.6232899431749201E-2</v>
      </c>
      <c r="D12" s="141">
        <v>-3.7029161234296802E-3</v>
      </c>
      <c r="E12" s="141">
        <v>-1.1742972904081101E-2</v>
      </c>
      <c r="F12" s="141">
        <v>-5.2383638207114296E-3</v>
      </c>
      <c r="G12" s="141">
        <v>-4.1793023493553801E-2</v>
      </c>
      <c r="H12" s="141">
        <v>-1.9031644150606399E-2</v>
      </c>
      <c r="I12" s="141">
        <v>-1.3401786448493099E-2</v>
      </c>
      <c r="J12" s="141">
        <v>-1.9400391366624699E-2</v>
      </c>
      <c r="K12" s="141">
        <v>-5.2383638207114296E-3</v>
      </c>
      <c r="L12" s="141">
        <v>-1.4882118345356301E-2</v>
      </c>
      <c r="M12" s="141">
        <v>-1.39121055052043E-2</v>
      </c>
      <c r="N12" s="141">
        <v>-1.39121055052043E-2</v>
      </c>
      <c r="O12" s="141">
        <v>-1.6232899431749201E-2</v>
      </c>
      <c r="P12" s="141">
        <v>-1.23200357180936E-2</v>
      </c>
      <c r="Q12" s="141">
        <v>-1.74842080626018E-2</v>
      </c>
      <c r="R12" s="141">
        <v>-1.11368362744675E-2</v>
      </c>
      <c r="S12" s="141">
        <v>-1.11368362744675E-2</v>
      </c>
      <c r="T12" s="141">
        <v>-9.0845682404218607E-3</v>
      </c>
      <c r="U12" s="141">
        <v>-8.2904200855312398E-3</v>
      </c>
      <c r="V12" s="141">
        <v>-9.8155559789250401E-3</v>
      </c>
      <c r="W12" s="141">
        <v>-7.4128376076375803E-3</v>
      </c>
      <c r="X12" s="141">
        <v>-1.5345014870273401E-2</v>
      </c>
      <c r="Y12" s="141">
        <v>-5.2383638207114296E-3</v>
      </c>
      <c r="Z12" s="141">
        <v>-2.0814512518014899E-2</v>
      </c>
      <c r="AA12" s="141">
        <v>0.77189021053642004</v>
      </c>
      <c r="AB12" s="141">
        <v>0.380956172934376</v>
      </c>
      <c r="AC12" s="141">
        <v>-1.48715124257501E-2</v>
      </c>
      <c r="AD12" s="141">
        <v>-2.46092629531269E-2</v>
      </c>
      <c r="AE12" s="141">
        <v>-2.4901827488600699E-2</v>
      </c>
      <c r="AF12" s="141">
        <v>-2.2145099641796801E-2</v>
      </c>
      <c r="AG12" s="141">
        <v>-2.6042844818478701E-2</v>
      </c>
      <c r="AH12" s="141">
        <v>-1.23200357180936E-2</v>
      </c>
      <c r="AI12" s="141">
        <v>-2.79407325803279E-2</v>
      </c>
      <c r="AJ12" s="141">
        <v>-8.2904200855312398E-3</v>
      </c>
      <c r="AK12" s="141">
        <v>-5.2383638207114296E-3</v>
      </c>
      <c r="AL12" s="141">
        <v>-6.8984696524051703E-2</v>
      </c>
      <c r="AM12" s="141">
        <v>-2.57617799270018E-2</v>
      </c>
      <c r="AN12" s="141">
        <v>-3.21471577682843E-2</v>
      </c>
      <c r="AO12" s="141">
        <v>-1.9400391366624699E-2</v>
      </c>
    </row>
    <row r="13" spans="1:41" x14ac:dyDescent="0.2">
      <c r="B13" s="48" t="s">
        <v>319</v>
      </c>
      <c r="C13" s="141">
        <v>-2.6412877382031401E-2</v>
      </c>
      <c r="D13" s="141">
        <v>-6.0250893523558398E-3</v>
      </c>
      <c r="E13" s="141">
        <v>-1.9107227560923201E-2</v>
      </c>
      <c r="F13" s="141">
        <v>-8.52344720428121E-3</v>
      </c>
      <c r="G13" s="141">
        <v>-6.8002269686989997E-2</v>
      </c>
      <c r="H13" s="141">
        <v>-3.0966771243913099E-2</v>
      </c>
      <c r="I13" s="141">
        <v>-2.1806316465676202E-2</v>
      </c>
      <c r="J13" s="141">
        <v>-3.1566767260804901E-2</v>
      </c>
      <c r="K13" s="141">
        <v>-8.52344720428121E-3</v>
      </c>
      <c r="L13" s="141">
        <v>-2.4214994289434799E-2</v>
      </c>
      <c r="M13" s="141">
        <v>-2.2636666873950401E-2</v>
      </c>
      <c r="N13" s="141">
        <v>-2.2636666873950401E-2</v>
      </c>
      <c r="O13" s="141">
        <v>-2.6412877382031401E-2</v>
      </c>
      <c r="P13" s="141">
        <v>-2.0046178080041801E-2</v>
      </c>
      <c r="Q13" s="141">
        <v>-2.84489068401544E-2</v>
      </c>
      <c r="R13" s="141">
        <v>-1.8120970451276398E-2</v>
      </c>
      <c r="S13" s="141">
        <v>-1.8120970451276398E-2</v>
      </c>
      <c r="T13" s="141">
        <v>-1.4781683827453001E-2</v>
      </c>
      <c r="U13" s="141">
        <v>-1.3489509380954201E-2</v>
      </c>
      <c r="V13" s="141">
        <v>-1.5971088689229598E-2</v>
      </c>
      <c r="W13" s="141">
        <v>-1.20615772682295E-2</v>
      </c>
      <c r="X13" s="141">
        <v>-2.4968182541762099E-2</v>
      </c>
      <c r="Y13" s="141">
        <v>-8.52344720428121E-3</v>
      </c>
      <c r="Z13" s="141">
        <v>-3.3867712247992697E-2</v>
      </c>
      <c r="AA13" s="141">
        <v>-2.84489068401544E-2</v>
      </c>
      <c r="AB13" s="141">
        <v>-3.0966771243913099E-2</v>
      </c>
      <c r="AC13" s="141">
        <v>0.87503809977824998</v>
      </c>
      <c r="AD13" s="141">
        <v>-4.00422270572195E-2</v>
      </c>
      <c r="AE13" s="141">
        <v>-2.26214947365143E-2</v>
      </c>
      <c r="AF13" s="141">
        <v>-3.6032737337584698E-2</v>
      </c>
      <c r="AG13" s="141">
        <v>-2.5213094998482601E-2</v>
      </c>
      <c r="AH13" s="141">
        <v>-2.0046178080041801E-2</v>
      </c>
      <c r="AI13" s="141">
        <v>-4.5462928339525102E-2</v>
      </c>
      <c r="AJ13" s="141">
        <v>-1.3489509380954201E-2</v>
      </c>
      <c r="AK13" s="141">
        <v>-8.52344720428121E-3</v>
      </c>
      <c r="AL13" s="141">
        <v>-8.1100715797085499E-2</v>
      </c>
      <c r="AM13" s="141">
        <v>1.0086194170322501E-2</v>
      </c>
      <c r="AN13" s="141">
        <v>-3.8161129261308803E-2</v>
      </c>
      <c r="AO13" s="141">
        <v>-3.1566767260804901E-2</v>
      </c>
    </row>
    <row r="14" spans="1:41" x14ac:dyDescent="0.2">
      <c r="B14" s="48" t="s">
        <v>320</v>
      </c>
      <c r="C14" s="141">
        <v>-2.0827164787927201E-2</v>
      </c>
      <c r="D14" s="141">
        <v>-4.7509223243079202E-3</v>
      </c>
      <c r="E14" s="141">
        <v>-1.50664909125916E-2</v>
      </c>
      <c r="F14" s="141">
        <v>-6.7209352815732204E-3</v>
      </c>
      <c r="G14" s="141">
        <v>-3.9665138006724297E-2</v>
      </c>
      <c r="H14" s="141">
        <v>-2.4418015436886101E-2</v>
      </c>
      <c r="I14" s="141">
        <v>-1.71947849482425E-2</v>
      </c>
      <c r="J14" s="141">
        <v>-2.4891126175074999E-2</v>
      </c>
      <c r="K14" s="141">
        <v>-6.7209352815732204E-3</v>
      </c>
      <c r="L14" s="141">
        <v>-1.90940831288555E-2</v>
      </c>
      <c r="M14" s="141">
        <v>-1.7849535452502799E-2</v>
      </c>
      <c r="N14" s="141">
        <v>-1.7849535452502799E-2</v>
      </c>
      <c r="O14" s="141">
        <v>-2.0827164787927201E-2</v>
      </c>
      <c r="P14" s="141">
        <v>-1.5806875116347301E-2</v>
      </c>
      <c r="Q14" s="141">
        <v>-2.2432621112282398E-2</v>
      </c>
      <c r="R14" s="141">
        <v>-1.4288804367927101E-2</v>
      </c>
      <c r="S14" s="141">
        <v>-1.4288804367927101E-2</v>
      </c>
      <c r="T14" s="141">
        <v>-1.16556996219897E-2</v>
      </c>
      <c r="U14" s="141">
        <v>-1.0636790180858899E-2</v>
      </c>
      <c r="V14" s="141">
        <v>-1.25935728683417E-2</v>
      </c>
      <c r="W14" s="141">
        <v>-9.5108326796167295E-3</v>
      </c>
      <c r="X14" s="141">
        <v>-1.96879894882672E-2</v>
      </c>
      <c r="Y14" s="141">
        <v>-6.7209352815732204E-3</v>
      </c>
      <c r="Z14" s="141">
        <v>-2.6705474522018699E-2</v>
      </c>
      <c r="AA14" s="141">
        <v>-2.2432621112282398E-2</v>
      </c>
      <c r="AB14" s="141">
        <v>-2.4418015436886101E-2</v>
      </c>
      <c r="AC14" s="141">
        <v>-2.9136893186185502E-2</v>
      </c>
      <c r="AD14" s="141">
        <v>0.88859047382880696</v>
      </c>
      <c r="AE14" s="141">
        <v>-3.1949588969377198E-2</v>
      </c>
      <c r="AF14" s="141">
        <v>-2.8412646885663102E-2</v>
      </c>
      <c r="AG14" s="141">
        <v>-3.3413539143846302E-2</v>
      </c>
      <c r="AH14" s="141">
        <v>-1.5806875116347301E-2</v>
      </c>
      <c r="AI14" s="141">
        <v>-3.5848570626128097E-2</v>
      </c>
      <c r="AJ14" s="141">
        <v>5.4382469005069101E-2</v>
      </c>
      <c r="AK14" s="141">
        <v>-6.7209352815732204E-3</v>
      </c>
      <c r="AL14" s="141">
        <v>-3.0876759310312901E-2</v>
      </c>
      <c r="AM14" s="141">
        <v>-3.3052926744594903E-2</v>
      </c>
      <c r="AN14" s="141">
        <v>-4.1245506085871603E-2</v>
      </c>
      <c r="AO14" s="141">
        <v>-2.4891126175074999E-2</v>
      </c>
    </row>
    <row r="15" spans="1:41" x14ac:dyDescent="0.2">
      <c r="B15" s="48" t="s">
        <v>321</v>
      </c>
      <c r="C15" s="141">
        <v>-2.04094408859718E-2</v>
      </c>
      <c r="D15" s="141">
        <v>-4.6556345676014802E-3</v>
      </c>
      <c r="E15" s="141">
        <v>-1.4764307037020001E-2</v>
      </c>
      <c r="F15" s="141">
        <v>-6.5861355938002701E-3</v>
      </c>
      <c r="G15" s="141">
        <v>4.32317696431604E-3</v>
      </c>
      <c r="H15" s="141">
        <v>-2.39282709714169E-2</v>
      </c>
      <c r="I15" s="141">
        <v>2.4362203536047702E-2</v>
      </c>
      <c r="J15" s="141">
        <v>-2.4391892676142699E-2</v>
      </c>
      <c r="K15" s="141">
        <v>-6.5861355938002701E-3</v>
      </c>
      <c r="L15" s="141">
        <v>-1.87111191013433E-2</v>
      </c>
      <c r="M15" s="141">
        <v>-1.7491532926799801E-2</v>
      </c>
      <c r="N15" s="141">
        <v>-1.7491532926799801E-2</v>
      </c>
      <c r="O15" s="141">
        <v>-2.04094408859718E-2</v>
      </c>
      <c r="P15" s="141">
        <v>-1.54898415873693E-2</v>
      </c>
      <c r="Q15" s="141">
        <v>-2.1982697077132799E-2</v>
      </c>
      <c r="R15" s="141">
        <v>-1.4002218307096199E-2</v>
      </c>
      <c r="S15" s="141">
        <v>-1.4002218307096199E-2</v>
      </c>
      <c r="T15" s="141">
        <v>-1.1421924915941401E-2</v>
      </c>
      <c r="U15" s="141">
        <v>-1.0423451421413101E-2</v>
      </c>
      <c r="V15" s="141">
        <v>-1.23409875331945E-2</v>
      </c>
      <c r="W15" s="141">
        <v>6.4738225393842996E-2</v>
      </c>
      <c r="X15" s="141">
        <v>-1.9293113667461202E-2</v>
      </c>
      <c r="Y15" s="141">
        <v>-6.5861355938002701E-3</v>
      </c>
      <c r="Z15" s="141">
        <v>-2.6169851208212001E-2</v>
      </c>
      <c r="AA15" s="141">
        <v>-2.1982697077132799E-2</v>
      </c>
      <c r="AB15" s="141">
        <v>-2.39282709714169E-2</v>
      </c>
      <c r="AC15" s="141">
        <v>-4.4378627687697202E-2</v>
      </c>
      <c r="AD15" s="141">
        <v>-3.0940948017384399E-2</v>
      </c>
      <c r="AE15" s="141">
        <v>0.76050595352322103</v>
      </c>
      <c r="AF15" s="141">
        <v>-2.7842783352013002E-2</v>
      </c>
      <c r="AG15" s="141">
        <v>-1.1022930248722499E-2</v>
      </c>
      <c r="AH15" s="141">
        <v>-1.54898415873693E-2</v>
      </c>
      <c r="AI15" s="141">
        <v>-3.5129567105776201E-2</v>
      </c>
      <c r="AJ15" s="141">
        <v>-1.0423451421413101E-2</v>
      </c>
      <c r="AK15" s="141">
        <v>-6.5861355938002701E-3</v>
      </c>
      <c r="AL15" s="141">
        <v>-5.7365626021829097E-2</v>
      </c>
      <c r="AM15" s="141">
        <v>1.149272670536E-2</v>
      </c>
      <c r="AN15" s="141">
        <v>-2.25261473684422E-2</v>
      </c>
      <c r="AO15" s="141">
        <v>3.30876095056436E-2</v>
      </c>
    </row>
    <row r="16" spans="1:41" x14ac:dyDescent="0.2">
      <c r="B16" s="48" t="s">
        <v>322</v>
      </c>
      <c r="C16" s="141">
        <v>-1.4604026090603701E-2</v>
      </c>
      <c r="D16" s="141">
        <v>-3.3313508720516499E-3</v>
      </c>
      <c r="E16" s="141">
        <v>-1.0564636551436701E-2</v>
      </c>
      <c r="F16" s="141">
        <v>-4.7127256736476403E-3</v>
      </c>
      <c r="G16" s="141">
        <v>-1.80772645713871E-2</v>
      </c>
      <c r="H16" s="141">
        <v>-1.7121933693430999E-2</v>
      </c>
      <c r="I16" s="141">
        <v>-1.2056998183065999E-2</v>
      </c>
      <c r="J16" s="141">
        <v>-1.74536793551478E-2</v>
      </c>
      <c r="K16" s="141">
        <v>-4.7127256736476403E-3</v>
      </c>
      <c r="L16" s="141">
        <v>-1.3388787721677901E-2</v>
      </c>
      <c r="M16" s="141">
        <v>-1.25161098069677E-2</v>
      </c>
      <c r="N16" s="141">
        <v>-1.25161098069677E-2</v>
      </c>
      <c r="O16" s="141">
        <v>-1.4604026090603701E-2</v>
      </c>
      <c r="P16" s="141">
        <v>-1.1083794600015E-2</v>
      </c>
      <c r="Q16" s="141">
        <v>-1.5729773463659499E-2</v>
      </c>
      <c r="R16" s="141">
        <v>-1.00193220689213E-2</v>
      </c>
      <c r="S16" s="141">
        <v>-1.00193220689213E-2</v>
      </c>
      <c r="T16" s="141">
        <v>-8.1729867275285098E-3</v>
      </c>
      <c r="U16" s="141">
        <v>-7.4585265398959899E-3</v>
      </c>
      <c r="V16" s="141">
        <v>-8.8306242647963398E-3</v>
      </c>
      <c r="W16" s="141">
        <v>-6.6690041592700703E-3</v>
      </c>
      <c r="X16" s="141">
        <v>-1.38052353782141E-2</v>
      </c>
      <c r="Y16" s="141">
        <v>-4.7127256736476403E-3</v>
      </c>
      <c r="Z16" s="141">
        <v>-1.8725901996396E-2</v>
      </c>
      <c r="AA16" s="141">
        <v>-1.5729773463659499E-2</v>
      </c>
      <c r="AB16" s="141">
        <v>-1.7121933693430999E-2</v>
      </c>
      <c r="AC16" s="141">
        <v>-3.1755237207981901E-2</v>
      </c>
      <c r="AD16" s="141">
        <v>-2.2139872162028701E-2</v>
      </c>
      <c r="AE16" s="141">
        <v>-2.24030796147211E-2</v>
      </c>
      <c r="AF16" s="141">
        <v>-1.9922972744800101E-2</v>
      </c>
      <c r="AG16" s="141">
        <v>6.43109809920781E-3</v>
      </c>
      <c r="AH16" s="141">
        <v>-1.1083794600015E-2</v>
      </c>
      <c r="AI16" s="141">
        <v>3.0788055997362299E-2</v>
      </c>
      <c r="AJ16" s="141">
        <v>-7.4585265398959899E-3</v>
      </c>
      <c r="AK16" s="141">
        <v>-4.7127256736476403E-3</v>
      </c>
      <c r="AL16" s="141">
        <v>1.82386819045448E-2</v>
      </c>
      <c r="AM16" s="141">
        <v>0.39898473503975901</v>
      </c>
      <c r="AN16" s="141">
        <v>2.02479835200228E-2</v>
      </c>
      <c r="AO16" s="141">
        <v>-1.74536793551478E-2</v>
      </c>
    </row>
    <row r="17" spans="1:41" x14ac:dyDescent="0.2">
      <c r="B17" s="48" t="s">
        <v>324</v>
      </c>
      <c r="C17" s="141">
        <v>-1.51650197178389E-2</v>
      </c>
      <c r="D17" s="141">
        <v>-3.4593201455732601E-3</v>
      </c>
      <c r="E17" s="141">
        <v>-1.09704625711002E-2</v>
      </c>
      <c r="F17" s="141">
        <v>-4.8937585650860402E-3</v>
      </c>
      <c r="G17" s="141">
        <v>-3.9043673498539801E-2</v>
      </c>
      <c r="H17" s="141">
        <v>0.87486768266745096</v>
      </c>
      <c r="I17" s="141">
        <v>-1.2520151227460899E-2</v>
      </c>
      <c r="J17" s="141">
        <v>-1.8124138503145499E-2</v>
      </c>
      <c r="K17" s="141">
        <v>-4.8937585650860402E-3</v>
      </c>
      <c r="L17" s="141">
        <v>-1.39030996341373E-2</v>
      </c>
      <c r="M17" s="141">
        <v>3.97026280231133E-2</v>
      </c>
      <c r="N17" s="141">
        <v>-1.29968989945467E-2</v>
      </c>
      <c r="O17" s="141">
        <v>-1.51650197178389E-2</v>
      </c>
      <c r="P17" s="141">
        <v>-1.1509563363889801E-2</v>
      </c>
      <c r="Q17" s="141">
        <v>-1.6334011131835299E-2</v>
      </c>
      <c r="R17" s="141">
        <v>-1.04042005808474E-2</v>
      </c>
      <c r="S17" s="141">
        <v>-1.04042005808474E-2</v>
      </c>
      <c r="T17" s="141">
        <v>-8.4869408002736096E-3</v>
      </c>
      <c r="U17" s="141">
        <v>-7.7450356046899699E-3</v>
      </c>
      <c r="V17" s="141">
        <v>-9.1698405813329196E-3</v>
      </c>
      <c r="W17" s="141">
        <v>-6.9251848049457299E-3</v>
      </c>
      <c r="X17" s="141">
        <v>-1.4335544556081299E-2</v>
      </c>
      <c r="Y17" s="141">
        <v>-4.8937585650860402E-3</v>
      </c>
      <c r="Z17" s="141">
        <v>-1.9445231831814999E-2</v>
      </c>
      <c r="AA17" s="141">
        <v>-1.6334011131835299E-2</v>
      </c>
      <c r="AB17" s="141">
        <v>2.1049747323142499E-2</v>
      </c>
      <c r="AC17" s="141">
        <v>-3.29750710808124E-2</v>
      </c>
      <c r="AD17" s="141">
        <v>-2.2990344977787999E-2</v>
      </c>
      <c r="AE17" s="141">
        <v>-2.3263663183685501E-2</v>
      </c>
      <c r="AF17" s="141">
        <v>-2.0688286410776299E-2</v>
      </c>
      <c r="AG17" s="141">
        <v>-2.4329618799239401E-2</v>
      </c>
      <c r="AH17" s="141">
        <v>-1.1509563363889801E-2</v>
      </c>
      <c r="AI17" s="141">
        <v>-2.6102654198842501E-2</v>
      </c>
      <c r="AJ17" s="141">
        <v>-7.7450356046899699E-3</v>
      </c>
      <c r="AK17" s="141">
        <v>-4.8937585650860402E-3</v>
      </c>
      <c r="AL17" s="141">
        <v>-3.8607704631088001E-2</v>
      </c>
      <c r="AM17" s="141">
        <v>-2.4067043734374401E-2</v>
      </c>
      <c r="AN17" s="141">
        <v>-3.0032360113992101E-2</v>
      </c>
      <c r="AO17" s="141">
        <v>1.9992456294278701E-2</v>
      </c>
    </row>
    <row r="18" spans="1:41" x14ac:dyDescent="0.2">
      <c r="B18" s="48" t="s">
        <v>325</v>
      </c>
      <c r="C18" s="141">
        <v>3.2389045695642597E-2</v>
      </c>
      <c r="D18" s="141">
        <v>-3.3313508720516499E-3</v>
      </c>
      <c r="E18" s="141">
        <v>-1.0564636551436701E-2</v>
      </c>
      <c r="F18" s="141">
        <v>-4.7127256736476403E-3</v>
      </c>
      <c r="G18" s="141">
        <v>-3.7599346196362599E-2</v>
      </c>
      <c r="H18" s="141">
        <v>-1.7121933693430999E-2</v>
      </c>
      <c r="I18" s="141">
        <v>-1.2056998183065999E-2</v>
      </c>
      <c r="J18" s="141">
        <v>-1.74536793551478E-2</v>
      </c>
      <c r="K18" s="141">
        <v>-4.7127256736476403E-3</v>
      </c>
      <c r="L18" s="141">
        <v>3.7768713527523E-2</v>
      </c>
      <c r="M18" s="141">
        <v>-1.25161098069677E-2</v>
      </c>
      <c r="N18" s="141">
        <v>-1.25161098069677E-2</v>
      </c>
      <c r="O18" s="141">
        <v>-1.4604026090603701E-2</v>
      </c>
      <c r="P18" s="141">
        <v>-1.1083794600015E-2</v>
      </c>
      <c r="Q18" s="141">
        <v>0.85827065785731804</v>
      </c>
      <c r="R18" s="141">
        <v>-1.00193220689213E-2</v>
      </c>
      <c r="S18" s="141">
        <v>-1.00193220689213E-2</v>
      </c>
      <c r="T18" s="141">
        <v>-8.1729867275285098E-3</v>
      </c>
      <c r="U18" s="141">
        <v>-7.4585265398959899E-3</v>
      </c>
      <c r="V18" s="141">
        <v>-8.8306242647963398E-3</v>
      </c>
      <c r="W18" s="141">
        <v>-6.6690041592700703E-3</v>
      </c>
      <c r="X18" s="141">
        <v>-1.38052353782141E-2</v>
      </c>
      <c r="Y18" s="141">
        <v>-4.7127256736476403E-3</v>
      </c>
      <c r="Z18" s="141">
        <v>-1.8725901996396E-2</v>
      </c>
      <c r="AA18" s="141">
        <v>-1.5729773463659499E-2</v>
      </c>
      <c r="AB18" s="141">
        <v>-1.7121933693430999E-2</v>
      </c>
      <c r="AC18" s="141">
        <v>-3.1755237207981901E-2</v>
      </c>
      <c r="AD18" s="141">
        <v>-2.2139872162028701E-2</v>
      </c>
      <c r="AE18" s="141">
        <v>-2.24030796147211E-2</v>
      </c>
      <c r="AF18" s="141">
        <v>-1.9922972744800101E-2</v>
      </c>
      <c r="AG18" s="141">
        <v>6.43109809920781E-3</v>
      </c>
      <c r="AH18" s="141">
        <v>-1.1083794600015E-2</v>
      </c>
      <c r="AI18" s="141">
        <v>-2.5137048948606799E-2</v>
      </c>
      <c r="AJ18" s="141">
        <v>-7.4585265398959899E-3</v>
      </c>
      <c r="AK18" s="141">
        <v>-4.7127256736476403E-3</v>
      </c>
      <c r="AL18" s="141">
        <v>-4.8668609098384601E-2</v>
      </c>
      <c r="AM18" s="141">
        <v>6.9895366291590003E-3</v>
      </c>
      <c r="AN18" s="141">
        <v>-4.3356656206196198E-3</v>
      </c>
      <c r="AO18" s="141">
        <v>-1.74536793551478E-2</v>
      </c>
    </row>
    <row r="19" spans="1:41" x14ac:dyDescent="0.2">
      <c r="B19" s="48" t="s">
        <v>326</v>
      </c>
      <c r="C19" s="141">
        <v>-1.2120305739450299E-2</v>
      </c>
      <c r="D19" s="141">
        <v>-2.76478491918261E-3</v>
      </c>
      <c r="E19" s="141">
        <v>-8.7678989502744907E-3</v>
      </c>
      <c r="F19" s="141">
        <v>-3.9112280186569598E-3</v>
      </c>
      <c r="G19" s="141">
        <v>-7.8202864110650892E-3</v>
      </c>
      <c r="H19" s="141">
        <v>-1.4209990445614201E-2</v>
      </c>
      <c r="I19" s="141">
        <v>-1.0006453245984001E-2</v>
      </c>
      <c r="J19" s="141">
        <v>-1.4485315812934E-2</v>
      </c>
      <c r="K19" s="141">
        <v>-3.9112280186569598E-3</v>
      </c>
      <c r="L19" s="141">
        <v>-1.11117440944415E-2</v>
      </c>
      <c r="M19" s="141">
        <v>-1.03874833273945E-2</v>
      </c>
      <c r="N19" s="141">
        <v>-1.03874833273945E-2</v>
      </c>
      <c r="O19" s="141">
        <v>-1.2120305739450299E-2</v>
      </c>
      <c r="P19" s="141">
        <v>-9.19876330485918E-3</v>
      </c>
      <c r="Q19" s="141">
        <v>-1.3054596205803201E-2</v>
      </c>
      <c r="R19" s="141">
        <v>0.72576664384352196</v>
      </c>
      <c r="S19" s="141">
        <v>-8.3153266108913805E-3</v>
      </c>
      <c r="T19" s="141">
        <v>0.39242805879216502</v>
      </c>
      <c r="U19" s="141">
        <v>-6.1900479681769004E-3</v>
      </c>
      <c r="V19" s="141">
        <v>-7.3287917520500701E-3</v>
      </c>
      <c r="W19" s="141">
        <v>-5.5348003959008098E-3</v>
      </c>
      <c r="X19" s="141">
        <v>4.8052294492107503E-2</v>
      </c>
      <c r="Y19" s="141">
        <v>-3.9112280186569598E-3</v>
      </c>
      <c r="Z19" s="141">
        <v>-1.5541170361872501E-2</v>
      </c>
      <c r="AA19" s="141">
        <v>-1.3054596205803201E-2</v>
      </c>
      <c r="AB19" s="141">
        <v>-1.4209990445614201E-2</v>
      </c>
      <c r="AC19" s="141">
        <v>-2.63545943701885E-2</v>
      </c>
      <c r="AD19" s="141">
        <v>-1.8374523434245602E-2</v>
      </c>
      <c r="AE19" s="141">
        <v>-1.85929669497353E-2</v>
      </c>
      <c r="AF19" s="141">
        <v>-1.65346541705426E-2</v>
      </c>
      <c r="AG19" s="141">
        <v>-1.94449083389048E-2</v>
      </c>
      <c r="AH19" s="141">
        <v>-9.19876330485918E-3</v>
      </c>
      <c r="AI19" s="141">
        <v>-2.0861967566647099E-2</v>
      </c>
      <c r="AJ19" s="141">
        <v>0.103105522074263</v>
      </c>
      <c r="AK19" s="141">
        <v>-3.9112280186569598E-3</v>
      </c>
      <c r="AL19" s="141">
        <v>-3.5483330078173801E-2</v>
      </c>
      <c r="AM19" s="141">
        <v>-1.9235051040666199E-2</v>
      </c>
      <c r="AN19" s="141">
        <v>-2.40026978818021E-2</v>
      </c>
      <c r="AO19" s="141">
        <v>3.2892724583517899E-2</v>
      </c>
    </row>
    <row r="20" spans="1:41" x14ac:dyDescent="0.2">
      <c r="B20" s="48" t="s">
        <v>327</v>
      </c>
      <c r="C20" s="141">
        <v>-5.6882775324431601E-3</v>
      </c>
      <c r="D20" s="141">
        <v>-1.2975633021067E-3</v>
      </c>
      <c r="E20" s="141">
        <v>-4.1149327152072302E-3</v>
      </c>
      <c r="F20" s="141">
        <v>-1.83560967363826E-3</v>
      </c>
      <c r="G20" s="141">
        <v>-1.4644969467764E-2</v>
      </c>
      <c r="H20" s="141">
        <v>-6.6690041592700703E-3</v>
      </c>
      <c r="I20" s="141">
        <v>-4.6962085282474999E-3</v>
      </c>
      <c r="J20" s="141">
        <v>9.3231114624391598E-2</v>
      </c>
      <c r="K20" s="141">
        <v>-1.83560967363826E-3</v>
      </c>
      <c r="L20" s="141">
        <v>-5.21494140803216E-3</v>
      </c>
      <c r="M20" s="141">
        <v>-4.8750328003298203E-3</v>
      </c>
      <c r="N20" s="141">
        <v>-4.8750328003298203E-3</v>
      </c>
      <c r="O20" s="141">
        <v>-5.6882775324431601E-3</v>
      </c>
      <c r="P20" s="141">
        <v>-4.3171451082277598E-3</v>
      </c>
      <c r="Q20" s="141">
        <v>-6.1267568565440697E-3</v>
      </c>
      <c r="R20" s="141">
        <v>-3.9025323743858802E-3</v>
      </c>
      <c r="S20" s="141">
        <v>-3.9025323743858802E-3</v>
      </c>
      <c r="T20" s="141">
        <v>-3.1833835742780801E-3</v>
      </c>
      <c r="U20" s="141">
        <v>-2.9051008727872898E-3</v>
      </c>
      <c r="V20" s="141">
        <v>0.38695281536700699</v>
      </c>
      <c r="W20" s="141">
        <v>-2.5975813989645899E-3</v>
      </c>
      <c r="X20" s="141">
        <v>-5.3771480374517804E-3</v>
      </c>
      <c r="Y20" s="141">
        <v>-1.83560967363826E-3</v>
      </c>
      <c r="Z20" s="141">
        <v>-7.2937508424040596E-3</v>
      </c>
      <c r="AA20" s="141">
        <v>-6.1267568565440697E-3</v>
      </c>
      <c r="AB20" s="141">
        <v>-6.6690041592700703E-3</v>
      </c>
      <c r="AC20" s="141">
        <v>-1.2368685267125401E-2</v>
      </c>
      <c r="AD20" s="141">
        <v>-8.6234944123702896E-3</v>
      </c>
      <c r="AE20" s="141">
        <v>-8.7260138840717007E-3</v>
      </c>
      <c r="AF20" s="141">
        <v>-7.7600106669652603E-3</v>
      </c>
      <c r="AG20" s="141">
        <v>-9.1258453047591698E-3</v>
      </c>
      <c r="AH20" s="141">
        <v>-4.3171451082277598E-3</v>
      </c>
      <c r="AI20" s="141">
        <v>-9.7908966937741704E-3</v>
      </c>
      <c r="AJ20" s="141">
        <v>-2.9051008727872898E-3</v>
      </c>
      <c r="AK20" s="141">
        <v>-1.83560967363826E-3</v>
      </c>
      <c r="AL20" s="141">
        <v>9.5499809501786402E-3</v>
      </c>
      <c r="AM20" s="141">
        <v>-9.0273554992830393E-3</v>
      </c>
      <c r="AN20" s="141">
        <v>-1.1264897933611601E-2</v>
      </c>
      <c r="AO20" s="141">
        <v>-6.7982193073615402E-3</v>
      </c>
    </row>
    <row r="21" spans="1:41" x14ac:dyDescent="0.2">
      <c r="B21" s="48" t="s">
        <v>328</v>
      </c>
      <c r="C21" s="141">
        <v>-4.9246395777661498E-3</v>
      </c>
      <c r="D21" s="141">
        <v>-1.1233684636106399E-3</v>
      </c>
      <c r="E21" s="141">
        <v>-3.5625126224195398E-3</v>
      </c>
      <c r="F21" s="141">
        <v>-1.58918336817626E-3</v>
      </c>
      <c r="G21" s="141">
        <v>4.4246598250710201E-2</v>
      </c>
      <c r="H21" s="141">
        <v>-5.7737059487184203E-3</v>
      </c>
      <c r="I21" s="141">
        <v>-4.0657535170787002E-3</v>
      </c>
      <c r="J21" s="141">
        <v>-5.8855742653940498E-3</v>
      </c>
      <c r="K21" s="141">
        <v>-1.58918336817626E-3</v>
      </c>
      <c r="L21" s="141">
        <v>-4.5148477209930003E-3</v>
      </c>
      <c r="M21" s="141">
        <v>-4.2205710488779202E-3</v>
      </c>
      <c r="N21" s="141">
        <v>-4.2205710488779202E-3</v>
      </c>
      <c r="O21" s="141">
        <v>-4.9246395777661498E-3</v>
      </c>
      <c r="P21" s="141">
        <v>-3.73757847462243E-3</v>
      </c>
      <c r="Q21" s="141">
        <v>-5.3042540781458496E-3</v>
      </c>
      <c r="R21" s="141">
        <v>-3.3786265305799702E-3</v>
      </c>
      <c r="S21" s="141">
        <v>-3.3786265305799702E-3</v>
      </c>
      <c r="T21" s="141">
        <v>-2.75602177490223E-3</v>
      </c>
      <c r="U21" s="141">
        <v>-2.51509787522383E-3</v>
      </c>
      <c r="V21" s="141">
        <v>-2.9777844466313298E-3</v>
      </c>
      <c r="W21" s="141">
        <v>-2.2488621715185202E-3</v>
      </c>
      <c r="X21" s="141">
        <v>-4.6552784897907398E-3</v>
      </c>
      <c r="Y21" s="141">
        <v>-1.58918336817626E-3</v>
      </c>
      <c r="Z21" s="141">
        <v>-6.3145818508332698E-3</v>
      </c>
      <c r="AA21" s="141">
        <v>-5.3042540781458496E-3</v>
      </c>
      <c r="AB21" s="141">
        <v>-5.7737059487184203E-3</v>
      </c>
      <c r="AC21" s="141">
        <v>-1.0708218198569E-2</v>
      </c>
      <c r="AD21" s="141">
        <v>-7.4658104566082501E-3</v>
      </c>
      <c r="AE21" s="141">
        <v>-7.55456692901188E-3</v>
      </c>
      <c r="AF21" s="141">
        <v>-6.71824738446101E-3</v>
      </c>
      <c r="AG21" s="141">
        <v>0.16647675446919799</v>
      </c>
      <c r="AH21" s="141">
        <v>-3.73757847462243E-3</v>
      </c>
      <c r="AI21" s="141">
        <v>-8.4764917121177407E-3</v>
      </c>
      <c r="AJ21" s="141">
        <v>-2.51509787522383E-3</v>
      </c>
      <c r="AK21" s="141">
        <v>-1.58918336817626E-3</v>
      </c>
      <c r="AL21" s="141">
        <v>-2.0928163091929099E-2</v>
      </c>
      <c r="AM21" s="141">
        <v>-7.8154541371752897E-3</v>
      </c>
      <c r="AN21" s="141">
        <v>-9.7526117329814806E-3</v>
      </c>
      <c r="AO21" s="141">
        <v>-5.8855742653940498E-3</v>
      </c>
    </row>
    <row r="22" spans="1:41" x14ac:dyDescent="0.2">
      <c r="B22" s="48" t="s">
        <v>1821</v>
      </c>
      <c r="C22" s="141">
        <v>-1.2784064149205999E-2</v>
      </c>
      <c r="D22" s="141">
        <v>-2.9161960535816298E-3</v>
      </c>
      <c r="E22" s="141">
        <v>-9.2480656052450795E-3</v>
      </c>
      <c r="F22" s="141">
        <v>-4.1254231508313496E-3</v>
      </c>
      <c r="G22" s="141">
        <v>0.10026382269131499</v>
      </c>
      <c r="H22" s="141">
        <v>-1.4988188691069699E-2</v>
      </c>
      <c r="I22" s="141">
        <v>-1.0554448291375499E-2</v>
      </c>
      <c r="J22" s="141">
        <v>-1.52785920219249E-2</v>
      </c>
      <c r="K22" s="141">
        <v>-4.1254231508313496E-3</v>
      </c>
      <c r="L22" s="141">
        <v>-1.17202694689898E-2</v>
      </c>
      <c r="M22" s="141">
        <v>-1.09563451666065E-2</v>
      </c>
      <c r="N22" s="141">
        <v>-1.09563451666065E-2</v>
      </c>
      <c r="O22" s="141">
        <v>-1.2784064149205999E-2</v>
      </c>
      <c r="P22" s="141">
        <v>-9.7025258859530401E-3</v>
      </c>
      <c r="Q22" s="141">
        <v>-1.3769520251767E-2</v>
      </c>
      <c r="R22" s="141">
        <v>-8.7707085201017502E-3</v>
      </c>
      <c r="S22" s="141">
        <v>-8.7707085201017502E-3</v>
      </c>
      <c r="T22" s="141">
        <v>-7.1544645269128303E-3</v>
      </c>
      <c r="U22" s="141">
        <v>-6.5290407695131796E-3</v>
      </c>
      <c r="V22" s="141">
        <v>-7.73014690458039E-3</v>
      </c>
      <c r="W22" s="141">
        <v>-5.8379091118088899E-3</v>
      </c>
      <c r="X22" s="141">
        <v>-1.20848191844528E-2</v>
      </c>
      <c r="Y22" s="141">
        <v>-4.1254231508313496E-3</v>
      </c>
      <c r="Z22" s="141">
        <v>-1.6392269562411799E-2</v>
      </c>
      <c r="AA22" s="141">
        <v>-1.3769520251767E-2</v>
      </c>
      <c r="AB22" s="141">
        <v>-1.4988188691069699E-2</v>
      </c>
      <c r="AC22" s="141">
        <v>-2.7797881695191699E-2</v>
      </c>
      <c r="AD22" s="141">
        <v>-1.9380788846762101E-2</v>
      </c>
      <c r="AE22" s="141">
        <v>-1.96111952387319E-2</v>
      </c>
      <c r="AF22" s="141">
        <v>6.1779225186786101E-2</v>
      </c>
      <c r="AG22" s="141">
        <v>0.251223536818592</v>
      </c>
      <c r="AH22" s="141">
        <v>-9.7025258859530401E-3</v>
      </c>
      <c r="AI22" s="141">
        <v>-2.2004455777265501E-2</v>
      </c>
      <c r="AJ22" s="141">
        <v>-6.5290407695131796E-3</v>
      </c>
      <c r="AK22" s="141">
        <v>-4.1254231508313496E-3</v>
      </c>
      <c r="AL22" s="141">
        <v>-3.9109068617258498E-2</v>
      </c>
      <c r="AM22" s="141">
        <v>8.2669460039051901E-2</v>
      </c>
      <c r="AN22" s="141">
        <v>-2.5317185562093399E-2</v>
      </c>
      <c r="AO22" s="141">
        <v>-1.52785920219249E-2</v>
      </c>
    </row>
    <row r="23" spans="1:41" x14ac:dyDescent="0.2">
      <c r="B23" s="48" t="s">
        <v>330</v>
      </c>
      <c r="C23" s="141">
        <v>-1.2120305739450299E-2</v>
      </c>
      <c r="D23" s="141">
        <v>-2.76478491918261E-3</v>
      </c>
      <c r="E23" s="141">
        <v>-8.7678989502744907E-3</v>
      </c>
      <c r="F23" s="141">
        <v>-3.9112280186569598E-3</v>
      </c>
      <c r="G23" s="141">
        <v>-3.1204790287012899E-2</v>
      </c>
      <c r="H23" s="141">
        <v>-1.4209990445614201E-2</v>
      </c>
      <c r="I23" s="141">
        <v>-1.0006453245984001E-2</v>
      </c>
      <c r="J23" s="141">
        <v>-1.4485315812934E-2</v>
      </c>
      <c r="K23" s="141">
        <v>-3.9112280186569598E-3</v>
      </c>
      <c r="L23" s="141">
        <v>-1.11117440944415E-2</v>
      </c>
      <c r="M23" s="141">
        <v>-1.03874833273945E-2</v>
      </c>
      <c r="N23" s="141">
        <v>-1.03874833273945E-2</v>
      </c>
      <c r="O23" s="141">
        <v>-1.2120305739450299E-2</v>
      </c>
      <c r="P23" s="141">
        <v>-9.19876330485918E-3</v>
      </c>
      <c r="Q23" s="141">
        <v>-1.3054596205803201E-2</v>
      </c>
      <c r="R23" s="141">
        <v>-8.3153266108913805E-3</v>
      </c>
      <c r="S23" s="141">
        <v>-8.3153266108913805E-3</v>
      </c>
      <c r="T23" s="141">
        <v>-6.7829992446980202E-3</v>
      </c>
      <c r="U23" s="141">
        <v>-6.1900479681769004E-3</v>
      </c>
      <c r="V23" s="141">
        <v>-7.3287917520500701E-3</v>
      </c>
      <c r="W23" s="141">
        <v>-5.5348003959008098E-3</v>
      </c>
      <c r="X23" s="141">
        <v>-1.1457366109246201E-2</v>
      </c>
      <c r="Y23" s="141">
        <v>-3.9112280186569598E-3</v>
      </c>
      <c r="Z23" s="141">
        <v>-1.5541170361872501E-2</v>
      </c>
      <c r="AA23" s="141">
        <v>-1.3054596205803201E-2</v>
      </c>
      <c r="AB23" s="141">
        <v>0.66133557592303005</v>
      </c>
      <c r="AC23" s="141">
        <v>-2.63545943701885E-2</v>
      </c>
      <c r="AD23" s="141">
        <v>-1.8374523434245602E-2</v>
      </c>
      <c r="AE23" s="141">
        <v>-1.85929669497353E-2</v>
      </c>
      <c r="AF23" s="141">
        <v>-1.65346541705426E-2</v>
      </c>
      <c r="AG23" s="141">
        <v>-1.94449083389048E-2</v>
      </c>
      <c r="AH23" s="141">
        <v>-9.19876330485918E-3</v>
      </c>
      <c r="AI23" s="141">
        <v>-2.0861967566647099E-2</v>
      </c>
      <c r="AJ23" s="141">
        <v>-6.1900479681769004E-3</v>
      </c>
      <c r="AK23" s="141">
        <v>-3.9112280186569598E-3</v>
      </c>
      <c r="AL23" s="141">
        <v>-1.9463989780161998E-2</v>
      </c>
      <c r="AM23" s="141">
        <v>1.69169288536716E-2</v>
      </c>
      <c r="AN23" s="141">
        <v>5.4565068894009998E-3</v>
      </c>
      <c r="AO23" s="141">
        <v>-1.4485315812934E-2</v>
      </c>
    </row>
    <row r="24" spans="1:41" x14ac:dyDescent="0.2">
      <c r="B24" s="48" t="s">
        <v>332</v>
      </c>
      <c r="C24" s="141">
        <v>-5.6882775324431601E-3</v>
      </c>
      <c r="D24" s="141">
        <v>-1.2975633021067E-3</v>
      </c>
      <c r="E24" s="141">
        <v>-4.1149327152072302E-3</v>
      </c>
      <c r="F24" s="141">
        <v>-1.83560967363826E-3</v>
      </c>
      <c r="G24" s="141">
        <v>-1.4644969467764E-2</v>
      </c>
      <c r="H24" s="141">
        <v>-6.6690041592700703E-3</v>
      </c>
      <c r="I24" s="141">
        <v>-4.6962085282474999E-3</v>
      </c>
      <c r="J24" s="141">
        <v>-6.7982193073615402E-3</v>
      </c>
      <c r="K24" s="141">
        <v>-1.83560967363826E-3</v>
      </c>
      <c r="L24" s="141">
        <v>-5.21494140803216E-3</v>
      </c>
      <c r="M24" s="141">
        <v>-4.8750328003298203E-3</v>
      </c>
      <c r="N24" s="141">
        <v>-4.8750328003298203E-3</v>
      </c>
      <c r="O24" s="141">
        <v>-5.6882775324431601E-3</v>
      </c>
      <c r="P24" s="141">
        <v>-4.3171451082277598E-3</v>
      </c>
      <c r="Q24" s="141">
        <v>-6.1267568565440697E-3</v>
      </c>
      <c r="R24" s="141">
        <v>-3.9025323743858802E-3</v>
      </c>
      <c r="S24" s="141">
        <v>-3.9025323743858802E-3</v>
      </c>
      <c r="T24" s="141">
        <v>-3.1833835742780801E-3</v>
      </c>
      <c r="U24" s="141">
        <v>-2.9051008727872898E-3</v>
      </c>
      <c r="V24" s="141">
        <v>-3.4395338169935898E-3</v>
      </c>
      <c r="W24" s="141">
        <v>-2.5975813989645899E-3</v>
      </c>
      <c r="X24" s="141">
        <v>-5.3771480374517804E-3</v>
      </c>
      <c r="Y24" s="141">
        <v>-1.83560967363826E-3</v>
      </c>
      <c r="Z24" s="141">
        <v>-7.2937508424040596E-3</v>
      </c>
      <c r="AA24" s="141">
        <v>-6.1267568565440697E-3</v>
      </c>
      <c r="AB24" s="141">
        <v>-6.6690041592700703E-3</v>
      </c>
      <c r="AC24" s="141">
        <v>-1.2368685267125401E-2</v>
      </c>
      <c r="AD24" s="141">
        <v>-8.6234944123702896E-3</v>
      </c>
      <c r="AE24" s="141">
        <v>-8.7260138840717007E-3</v>
      </c>
      <c r="AF24" s="141">
        <v>-7.7600106669652603E-3</v>
      </c>
      <c r="AG24" s="141">
        <v>0.14194282095104399</v>
      </c>
      <c r="AH24" s="141">
        <v>-4.3171451082277598E-3</v>
      </c>
      <c r="AI24" s="141">
        <v>-9.7908966937741704E-3</v>
      </c>
      <c r="AJ24" s="141">
        <v>-2.9051008727872898E-3</v>
      </c>
      <c r="AK24" s="141">
        <v>-1.83560967363826E-3</v>
      </c>
      <c r="AL24" s="141">
        <v>-2.4173383256024299E-2</v>
      </c>
      <c r="AM24" s="141">
        <v>0.14359008460572001</v>
      </c>
      <c r="AN24" s="141">
        <v>-1.1264897933611601E-2</v>
      </c>
      <c r="AO24" s="141">
        <v>-6.7982193073615402E-3</v>
      </c>
    </row>
    <row r="25" spans="1:41" x14ac:dyDescent="0.2">
      <c r="B25" s="48" t="s">
        <v>333</v>
      </c>
      <c r="C25" s="141">
        <v>-1.0675522837934199E-2</v>
      </c>
      <c r="D25" s="141">
        <v>-2.4352128717875401E-3</v>
      </c>
      <c r="E25" s="141">
        <v>-7.7227346814932197E-3</v>
      </c>
      <c r="F25" s="141">
        <v>-3.4449959378197899E-3</v>
      </c>
      <c r="G25" s="141">
        <v>-2.7485069974568201E-2</v>
      </c>
      <c r="H25" s="141">
        <v>-1.25161098069677E-2</v>
      </c>
      <c r="I25" s="141">
        <v>-8.8136489665043699E-3</v>
      </c>
      <c r="J25" s="141">
        <v>-1.27586154260395E-2</v>
      </c>
      <c r="K25" s="141">
        <v>-3.4449959378197899E-3</v>
      </c>
      <c r="L25" s="141">
        <v>-9.7871852739970806E-3</v>
      </c>
      <c r="M25" s="141">
        <v>-9.1492589274641701E-3</v>
      </c>
      <c r="N25" s="141">
        <v>-9.1492589274641701E-3</v>
      </c>
      <c r="O25" s="141">
        <v>-1.0675522837934199E-2</v>
      </c>
      <c r="P25" s="141">
        <v>-8.1022384956956107E-3</v>
      </c>
      <c r="Q25" s="141">
        <v>-1.14984426078827E-2</v>
      </c>
      <c r="R25" s="141">
        <v>-7.3241105503233398E-3</v>
      </c>
      <c r="S25" s="141">
        <v>0.82397716880965899</v>
      </c>
      <c r="T25" s="141">
        <v>-5.9744419739157402E-3</v>
      </c>
      <c r="U25" s="141">
        <v>-5.4521725666614599E-3</v>
      </c>
      <c r="V25" s="141">
        <v>-6.4551741024828496E-3</v>
      </c>
      <c r="W25" s="141">
        <v>-4.8750328003298203E-3</v>
      </c>
      <c r="X25" s="141">
        <v>-1.0091607933924799E-2</v>
      </c>
      <c r="Y25" s="141">
        <v>-3.4449959378197899E-3</v>
      </c>
      <c r="Z25" s="141">
        <v>-1.3688608414091001E-2</v>
      </c>
      <c r="AA25" s="141">
        <v>-1.14984426078827E-2</v>
      </c>
      <c r="AB25" s="141">
        <v>-1.25161098069677E-2</v>
      </c>
      <c r="AC25" s="141">
        <v>-2.3213034401242599E-2</v>
      </c>
      <c r="AD25" s="141">
        <v>-1.6184215875014799E-2</v>
      </c>
      <c r="AE25" s="141">
        <v>-1.6376620158251601E-2</v>
      </c>
      <c r="AF25" s="141">
        <v>-1.45636654725985E-2</v>
      </c>
      <c r="AG25" s="141">
        <v>-1.7127007149485399E-2</v>
      </c>
      <c r="AH25" s="141">
        <v>-8.1022384956956107E-3</v>
      </c>
      <c r="AI25" s="141">
        <v>-1.8375147953329101E-2</v>
      </c>
      <c r="AJ25" s="141">
        <v>-5.4521725666614599E-3</v>
      </c>
      <c r="AK25" s="141">
        <v>-3.4449959378197899E-3</v>
      </c>
      <c r="AL25" s="141">
        <v>4.5221211964273499E-2</v>
      </c>
      <c r="AM25" s="141">
        <v>-1.6942165576325999E-2</v>
      </c>
      <c r="AN25" s="141">
        <v>-2.11414922129541E-2</v>
      </c>
      <c r="AO25" s="141">
        <v>-1.27586154260395E-2</v>
      </c>
    </row>
    <row r="26" spans="1:41" x14ac:dyDescent="0.2">
      <c r="B26" s="48" t="s">
        <v>342</v>
      </c>
      <c r="C26" s="141">
        <v>-1.6232899431749201E-2</v>
      </c>
      <c r="D26" s="141">
        <v>-3.7029161234296802E-3</v>
      </c>
      <c r="E26" s="141">
        <v>-1.1742972904081101E-2</v>
      </c>
      <c r="F26" s="141">
        <v>-5.2383638207114296E-3</v>
      </c>
      <c r="G26" s="141">
        <v>-4.1793023493553801E-2</v>
      </c>
      <c r="H26" s="141">
        <v>-1.9031644150606399E-2</v>
      </c>
      <c r="I26" s="141">
        <v>-1.3401786448493099E-2</v>
      </c>
      <c r="J26" s="141">
        <v>-1.9400391366624699E-2</v>
      </c>
      <c r="K26" s="141">
        <v>-5.2383638207114296E-3</v>
      </c>
      <c r="L26" s="141">
        <v>-1.4882118345356301E-2</v>
      </c>
      <c r="M26" s="141">
        <v>-1.39121055052043E-2</v>
      </c>
      <c r="N26" s="141">
        <v>-1.39121055052043E-2</v>
      </c>
      <c r="O26" s="141">
        <v>-1.6232899431749201E-2</v>
      </c>
      <c r="P26" s="141">
        <v>-1.23200357180936E-2</v>
      </c>
      <c r="Q26" s="141">
        <v>-1.74842080626018E-2</v>
      </c>
      <c r="R26" s="141">
        <v>-1.11368362744675E-2</v>
      </c>
      <c r="S26" s="141">
        <v>-1.11368362744675E-2</v>
      </c>
      <c r="T26" s="141">
        <v>-9.0845682404218607E-3</v>
      </c>
      <c r="U26" s="141">
        <v>-8.2904200855312398E-3</v>
      </c>
      <c r="V26" s="141">
        <v>-9.8155559789250401E-3</v>
      </c>
      <c r="W26" s="141">
        <v>-7.4128376076375803E-3</v>
      </c>
      <c r="X26" s="141">
        <v>-1.5345014870273401E-2</v>
      </c>
      <c r="Y26" s="141">
        <v>-5.2383638207114296E-3</v>
      </c>
      <c r="Z26" s="141">
        <v>0.97945171405382203</v>
      </c>
      <c r="AA26" s="141">
        <v>-1.74842080626018E-2</v>
      </c>
      <c r="AB26" s="141">
        <v>-1.9031644150606399E-2</v>
      </c>
      <c r="AC26" s="141">
        <v>-3.5297086490428203E-2</v>
      </c>
      <c r="AD26" s="141">
        <v>-2.46092629531269E-2</v>
      </c>
      <c r="AE26" s="141">
        <v>-2.4901827488600699E-2</v>
      </c>
      <c r="AF26" s="141">
        <v>-2.2145099641796801E-2</v>
      </c>
      <c r="AG26" s="141">
        <v>-2.6042844818478701E-2</v>
      </c>
      <c r="AH26" s="141">
        <v>-1.23200357180936E-2</v>
      </c>
      <c r="AI26" s="141">
        <v>-2.79407325803279E-2</v>
      </c>
      <c r="AJ26" s="141">
        <v>-8.2904200855312398E-3</v>
      </c>
      <c r="AK26" s="141">
        <v>-5.2383638207114296E-3</v>
      </c>
      <c r="AL26" s="141">
        <v>-4.4759295291776503E-2</v>
      </c>
      <c r="AM26" s="141">
        <v>-2.57617799270018E-2</v>
      </c>
      <c r="AN26" s="141">
        <v>-3.21471577682843E-2</v>
      </c>
      <c r="AO26" s="141">
        <v>-1.9400391366624699E-2</v>
      </c>
    </row>
    <row r="27" spans="1:41" x14ac:dyDescent="0.2">
      <c r="B27" s="48" t="s">
        <v>334</v>
      </c>
      <c r="C27" s="141">
        <v>-1.10537256340756E-2</v>
      </c>
      <c r="D27" s="141">
        <v>-2.5214853973857098E-3</v>
      </c>
      <c r="E27" s="141">
        <v>-7.9963287615901803E-3</v>
      </c>
      <c r="F27" s="141">
        <v>-3.5670421472803202E-3</v>
      </c>
      <c r="G27" s="141">
        <v>-2.8458786248171698E-2</v>
      </c>
      <c r="H27" s="141">
        <v>-1.29595192584455E-2</v>
      </c>
      <c r="I27" s="141">
        <v>-9.1258909741272504E-3</v>
      </c>
      <c r="J27" s="141">
        <v>-1.3210616147903399E-2</v>
      </c>
      <c r="K27" s="141">
        <v>-3.5670421472803202E-3</v>
      </c>
      <c r="L27" s="141">
        <v>-1.01339168480073E-2</v>
      </c>
      <c r="M27" s="141">
        <v>-9.4733906221379591E-3</v>
      </c>
      <c r="N27" s="141">
        <v>0.99407997173677398</v>
      </c>
      <c r="O27" s="141">
        <v>-1.10537256340756E-2</v>
      </c>
      <c r="P27" s="141">
        <v>-8.3892772946936103E-3</v>
      </c>
      <c r="Q27" s="141">
        <v>-1.19057990635421E-2</v>
      </c>
      <c r="R27" s="141">
        <v>-7.5835825341720297E-3</v>
      </c>
      <c r="S27" s="141">
        <v>-7.5835825341720297E-3</v>
      </c>
      <c r="T27" s="141">
        <v>-6.1860991165420803E-3</v>
      </c>
      <c r="U27" s="141">
        <v>-5.6453272196991004E-3</v>
      </c>
      <c r="V27" s="141">
        <v>-6.6838621894459802E-3</v>
      </c>
      <c r="W27" s="141">
        <v>-5.0477410661783203E-3</v>
      </c>
      <c r="X27" s="141">
        <v>-1.0449124319409E-2</v>
      </c>
      <c r="Y27" s="141">
        <v>-3.5670421472803202E-3</v>
      </c>
      <c r="Z27" s="141">
        <v>-1.4173556088887601E-2</v>
      </c>
      <c r="AA27" s="141">
        <v>-1.19057990635421E-2</v>
      </c>
      <c r="AB27" s="141">
        <v>-1.29595192584455E-2</v>
      </c>
      <c r="AC27" s="141">
        <v>-2.4035404850985799E-2</v>
      </c>
      <c r="AD27" s="141">
        <v>-1.6757575680450901E-2</v>
      </c>
      <c r="AE27" s="141">
        <v>-1.6956796289127999E-2</v>
      </c>
      <c r="AF27" s="141">
        <v>-1.50796138797559E-2</v>
      </c>
      <c r="AG27" s="141">
        <v>-1.7733767314004101E-2</v>
      </c>
      <c r="AH27" s="141">
        <v>-8.3892772946936103E-3</v>
      </c>
      <c r="AI27" s="141">
        <v>-1.9026126124699401E-2</v>
      </c>
      <c r="AJ27" s="141">
        <v>-5.6453272196991004E-3</v>
      </c>
      <c r="AK27" s="141">
        <v>-3.5670421472803202E-3</v>
      </c>
      <c r="AL27" s="141">
        <v>-2.94512137566782E-2</v>
      </c>
      <c r="AM27" s="141">
        <v>-1.75423773402771E-2</v>
      </c>
      <c r="AN27" s="141">
        <v>-2.1890473934123699E-2</v>
      </c>
      <c r="AO27" s="141">
        <v>-1.3210616147903399E-2</v>
      </c>
    </row>
    <row r="28" spans="1:41" x14ac:dyDescent="0.2">
      <c r="B28" s="48" t="s">
        <v>335</v>
      </c>
      <c r="C28" s="141">
        <v>-2.3006916860967199E-2</v>
      </c>
      <c r="D28" s="141">
        <v>-5.2481495220907401E-3</v>
      </c>
      <c r="E28" s="141">
        <v>-1.6643336111377201E-2</v>
      </c>
      <c r="F28" s="141">
        <v>-7.4243422388787601E-3</v>
      </c>
      <c r="G28" s="141">
        <v>-5.9233325563764101E-2</v>
      </c>
      <c r="H28" s="141">
        <v>-7.7296619719081103E-4</v>
      </c>
      <c r="I28" s="141">
        <v>9.1625546430247506E-2</v>
      </c>
      <c r="J28" s="141">
        <v>-2.74962087406996E-2</v>
      </c>
      <c r="K28" s="141">
        <v>-7.4243422388787601E-3</v>
      </c>
      <c r="L28" s="141">
        <v>-2.10924524559685E-2</v>
      </c>
      <c r="M28" s="141">
        <v>0.371178240756603</v>
      </c>
      <c r="N28" s="141">
        <v>-1.97176515547937E-2</v>
      </c>
      <c r="O28" s="141">
        <v>-2.3006916860967199E-2</v>
      </c>
      <c r="P28" s="141">
        <v>-1.7461208250692799E-2</v>
      </c>
      <c r="Q28" s="141">
        <v>-2.4780398780108001E-2</v>
      </c>
      <c r="R28" s="141">
        <v>-1.5784257602171801E-2</v>
      </c>
      <c r="S28" s="141">
        <v>-1.5784257602171801E-2</v>
      </c>
      <c r="T28" s="141">
        <v>-1.28755745148263E-2</v>
      </c>
      <c r="U28" s="141">
        <v>-1.1750026940797499E-2</v>
      </c>
      <c r="V28" s="141">
        <v>-1.39116047198331E-2</v>
      </c>
      <c r="W28" s="141">
        <v>-1.05062277543101E-2</v>
      </c>
      <c r="X28" s="141">
        <v>0.36564225407897399</v>
      </c>
      <c r="Y28" s="141">
        <v>-7.4243422388787601E-3</v>
      </c>
      <c r="Z28" s="141">
        <v>-2.9500445131010598E-2</v>
      </c>
      <c r="AA28" s="141">
        <v>-2.4780398780108001E-2</v>
      </c>
      <c r="AB28" s="141">
        <v>-2.6973582664112698E-2</v>
      </c>
      <c r="AC28" s="141">
        <v>-5.0026622645819203E-2</v>
      </c>
      <c r="AD28" s="141">
        <v>-3.4878751584261E-2</v>
      </c>
      <c r="AE28" s="141">
        <v>-3.5293403813975902E-2</v>
      </c>
      <c r="AF28" s="141">
        <v>0.67014923937622495</v>
      </c>
      <c r="AG28" s="141">
        <v>-1.7468237891818499E-2</v>
      </c>
      <c r="AH28" s="141">
        <v>-1.7461208250692799E-2</v>
      </c>
      <c r="AI28" s="141">
        <v>-3.9600449335184001E-2</v>
      </c>
      <c r="AJ28" s="141">
        <v>-1.1750026940797499E-2</v>
      </c>
      <c r="AK28" s="141">
        <v>-7.4243422388787601E-3</v>
      </c>
      <c r="AL28" s="141">
        <v>-9.77721314840235E-2</v>
      </c>
      <c r="AM28" s="141">
        <v>2.7672684720670901E-3</v>
      </c>
      <c r="AN28" s="141">
        <v>-1.35246291061864E-2</v>
      </c>
      <c r="AO28" s="141">
        <v>-2.74962087406996E-2</v>
      </c>
    </row>
    <row r="29" spans="1:41" x14ac:dyDescent="0.2">
      <c r="B29" s="48" t="s">
        <v>336</v>
      </c>
      <c r="C29" s="141">
        <v>-1.2784064149205999E-2</v>
      </c>
      <c r="D29" s="141">
        <v>-2.9161960535816298E-3</v>
      </c>
      <c r="E29" s="141">
        <v>-9.2480656052450795E-3</v>
      </c>
      <c r="F29" s="141">
        <v>-4.1254231508313496E-3</v>
      </c>
      <c r="G29" s="141">
        <v>1.14895260800472E-2</v>
      </c>
      <c r="H29" s="141">
        <v>-1.4988188691069699E-2</v>
      </c>
      <c r="I29" s="141">
        <v>-1.0554448291375499E-2</v>
      </c>
      <c r="J29" s="141">
        <v>-1.52785920219249E-2</v>
      </c>
      <c r="K29" s="141">
        <v>-4.1254231508313496E-3</v>
      </c>
      <c r="L29" s="141">
        <v>0.68671858631777305</v>
      </c>
      <c r="M29" s="141">
        <v>-1.09563451666065E-2</v>
      </c>
      <c r="N29" s="141">
        <v>-1.09563451666065E-2</v>
      </c>
      <c r="O29" s="141">
        <v>-1.2784064149205999E-2</v>
      </c>
      <c r="P29" s="141">
        <v>-9.7025258859530401E-3</v>
      </c>
      <c r="Q29" s="141">
        <v>-1.3769520251767E-2</v>
      </c>
      <c r="R29" s="141">
        <v>-8.7707085201017502E-3</v>
      </c>
      <c r="S29" s="141">
        <v>-8.7707085201017502E-3</v>
      </c>
      <c r="T29" s="141">
        <v>-7.1544645269128303E-3</v>
      </c>
      <c r="U29" s="141">
        <v>-6.5290407695131796E-3</v>
      </c>
      <c r="V29" s="141">
        <v>-7.73014690458039E-3</v>
      </c>
      <c r="W29" s="141">
        <v>-5.8379091118088899E-3</v>
      </c>
      <c r="X29" s="141">
        <v>-1.20848191844528E-2</v>
      </c>
      <c r="Y29" s="141">
        <v>-4.1254231508313496E-3</v>
      </c>
      <c r="Z29" s="141">
        <v>-1.6392269562411799E-2</v>
      </c>
      <c r="AA29" s="141">
        <v>-1.3769520251767E-2</v>
      </c>
      <c r="AB29" s="141">
        <v>-1.4988188691069699E-2</v>
      </c>
      <c r="AC29" s="141">
        <v>-2.7797881695191699E-2</v>
      </c>
      <c r="AD29" s="141">
        <v>-1.9380788846762101E-2</v>
      </c>
      <c r="AE29" s="141">
        <v>-1.96111952387319E-2</v>
      </c>
      <c r="AF29" s="141">
        <v>-1.7440160681189198E-2</v>
      </c>
      <c r="AG29" s="141">
        <v>4.7435052021167101E-2</v>
      </c>
      <c r="AH29" s="141">
        <v>-9.7025258859530401E-3</v>
      </c>
      <c r="AI29" s="141">
        <v>-2.2004455777265501E-2</v>
      </c>
      <c r="AJ29" s="141">
        <v>-6.5290407695131796E-3</v>
      </c>
      <c r="AK29" s="141">
        <v>-4.1254231508313496E-3</v>
      </c>
      <c r="AL29" s="141">
        <v>-5.4328235654076198E-2</v>
      </c>
      <c r="AM29" s="141">
        <v>1.40327814728836E-2</v>
      </c>
      <c r="AN29" s="141">
        <v>5.8581850508056497E-2</v>
      </c>
      <c r="AO29" s="141">
        <v>-1.52785920219249E-2</v>
      </c>
    </row>
    <row r="31" spans="1:41" x14ac:dyDescent="0.2">
      <c r="A31" s="139" t="s">
        <v>1809</v>
      </c>
    </row>
    <row r="32" spans="1:41" ht="37" x14ac:dyDescent="0.2">
      <c r="B32" s="111"/>
      <c r="C32" s="117" t="s">
        <v>738</v>
      </c>
      <c r="D32" s="117" t="s">
        <v>1794</v>
      </c>
      <c r="E32" s="117" t="s">
        <v>1492</v>
      </c>
      <c r="F32" s="117" t="s">
        <v>1091</v>
      </c>
      <c r="G32" s="117" t="s">
        <v>1072</v>
      </c>
      <c r="H32" s="117" t="s">
        <v>750</v>
      </c>
      <c r="I32" s="117" t="s">
        <v>1086</v>
      </c>
      <c r="J32" s="117" t="s">
        <v>1075</v>
      </c>
      <c r="K32" s="138" t="s">
        <v>1722</v>
      </c>
      <c r="L32" s="138" t="s">
        <v>1734</v>
      </c>
      <c r="M32" s="138" t="s">
        <v>1488</v>
      </c>
      <c r="N32" s="138" t="s">
        <v>1491</v>
      </c>
      <c r="O32" s="138" t="s">
        <v>1735</v>
      </c>
    </row>
    <row r="33" spans="1:35" x14ac:dyDescent="0.2">
      <c r="B33" s="48" t="s">
        <v>309</v>
      </c>
      <c r="C33" s="141">
        <v>-3.0577344317465002E-2</v>
      </c>
      <c r="D33" s="141">
        <v>-6.9750534561527399E-3</v>
      </c>
      <c r="E33" s="141">
        <v>-2.2119826917455301E-2</v>
      </c>
      <c r="F33" s="141">
        <v>-9.8673225248205303E-3</v>
      </c>
      <c r="G33" s="141">
        <v>0.21800691771281799</v>
      </c>
      <c r="H33" s="141">
        <v>-1.8857058990092299E-2</v>
      </c>
      <c r="I33" s="141">
        <v>7.8620562687255306E-3</v>
      </c>
      <c r="J33" s="141">
        <v>-5.2630979707784603E-2</v>
      </c>
      <c r="K33" s="141">
        <v>-1.5616374053048601E-2</v>
      </c>
      <c r="L33" s="141">
        <v>-9.8673225248205303E-3</v>
      </c>
      <c r="M33" s="141">
        <v>0.265349566943264</v>
      </c>
      <c r="N33" s="141">
        <v>-1.8020692114318601E-2</v>
      </c>
      <c r="O33" s="141">
        <v>-1.07514616551499E-2</v>
      </c>
    </row>
    <row r="34" spans="1:35" x14ac:dyDescent="0.2">
      <c r="B34" s="48" t="s">
        <v>313</v>
      </c>
      <c r="C34" s="141">
        <v>-2.6987870169051801E-2</v>
      </c>
      <c r="D34" s="141">
        <v>-1.29705194709094E-2</v>
      </c>
      <c r="E34" s="141">
        <v>2.0287241198937999E-2</v>
      </c>
      <c r="F34" s="141">
        <v>-1.8348862806353401E-2</v>
      </c>
      <c r="G34" s="141">
        <v>0.21840546128396501</v>
      </c>
      <c r="H34" s="141">
        <v>-9.1222489123811798E-2</v>
      </c>
      <c r="I34" s="141">
        <v>7.3981976573661901E-2</v>
      </c>
      <c r="J34" s="141">
        <v>-9.7870382121686597E-2</v>
      </c>
      <c r="K34" s="141">
        <v>2.8703984159419799E-2</v>
      </c>
      <c r="L34" s="141">
        <v>-1.8348862806353401E-2</v>
      </c>
      <c r="M34" s="141">
        <v>0.48365282365646001</v>
      </c>
      <c r="N34" s="141">
        <v>3.5074248548794797E-2</v>
      </c>
      <c r="O34" s="141">
        <v>0.11596385170958599</v>
      </c>
    </row>
    <row r="35" spans="1:35" x14ac:dyDescent="0.2">
      <c r="B35" s="48" t="s">
        <v>315</v>
      </c>
      <c r="C35" s="141">
        <v>-6.9710882861775004E-3</v>
      </c>
      <c r="D35" s="141">
        <v>-1.59018758917776E-3</v>
      </c>
      <c r="E35" s="141">
        <v>-5.04292539978601E-3</v>
      </c>
      <c r="F35" s="141">
        <v>-2.24957327080307E-3</v>
      </c>
      <c r="G35" s="141">
        <v>-1.79476782779809E-2</v>
      </c>
      <c r="H35" s="141">
        <v>-1.11838905437777E-2</v>
      </c>
      <c r="I35" s="141">
        <v>-5.2907403905745904E-3</v>
      </c>
      <c r="J35" s="141">
        <v>-1.19989232001884E-2</v>
      </c>
      <c r="K35" s="141">
        <v>-3.5602543210920298E-3</v>
      </c>
      <c r="L35" s="141">
        <v>-2.24957327080307E-3</v>
      </c>
      <c r="M35" s="141">
        <v>8.05932363382727E-2</v>
      </c>
      <c r="N35" s="141">
        <v>-1.1063189483510099E-2</v>
      </c>
      <c r="O35" s="141">
        <v>8.7782396482149902E-2</v>
      </c>
    </row>
    <row r="36" spans="1:35" x14ac:dyDescent="0.2">
      <c r="B36" s="48" t="s">
        <v>317</v>
      </c>
      <c r="C36" s="141">
        <v>-2.77450718281789E-2</v>
      </c>
      <c r="D36" s="141">
        <v>-6.3289786430474702E-3</v>
      </c>
      <c r="E36" s="141">
        <v>0.121754830201059</v>
      </c>
      <c r="F36" s="141">
        <v>0.14913397185689001</v>
      </c>
      <c r="G36" s="141">
        <v>-3.9089358686065903E-2</v>
      </c>
      <c r="H36" s="141">
        <v>-4.45121096903726E-2</v>
      </c>
      <c r="I36" s="141">
        <v>1.27666345297274E-2</v>
      </c>
      <c r="J36" s="141">
        <v>0.73483696005933496</v>
      </c>
      <c r="K36" s="141">
        <v>-1.41698839277571E-2</v>
      </c>
      <c r="L36" s="141">
        <v>0.14913397185689001</v>
      </c>
      <c r="M36" s="141">
        <v>-9.5501292092069701E-2</v>
      </c>
      <c r="N36" s="141">
        <v>-2.7434285464210801E-2</v>
      </c>
      <c r="O36" s="141">
        <v>0.25610412122756299</v>
      </c>
    </row>
    <row r="37" spans="1:35" x14ac:dyDescent="0.2">
      <c r="B37" s="48" t="s">
        <v>322</v>
      </c>
      <c r="C37" s="141">
        <v>-1.4604026090603701E-2</v>
      </c>
      <c r="D37" s="141">
        <v>-3.3313508720516499E-3</v>
      </c>
      <c r="E37" s="141">
        <v>-1.0564636551436701E-2</v>
      </c>
      <c r="F37" s="141">
        <v>-4.7127256736476403E-3</v>
      </c>
      <c r="G37" s="141">
        <v>-1.80772645713871E-2</v>
      </c>
      <c r="H37" s="141">
        <v>6.43109809920781E-3</v>
      </c>
      <c r="I37" s="141">
        <v>-1.1083794600015E-2</v>
      </c>
      <c r="J37" s="141">
        <v>3.0788055997362299E-2</v>
      </c>
      <c r="K37" s="141">
        <v>-7.4585265398959899E-3</v>
      </c>
      <c r="L37" s="141">
        <v>-4.7127256736476403E-3</v>
      </c>
      <c r="M37" s="141">
        <v>1.82386819045448E-2</v>
      </c>
      <c r="N37" s="141">
        <v>0.39898473503975901</v>
      </c>
      <c r="O37" s="141">
        <v>2.02479835200228E-2</v>
      </c>
    </row>
    <row r="38" spans="1:35" x14ac:dyDescent="0.2">
      <c r="B38" s="48" t="s">
        <v>328</v>
      </c>
      <c r="C38" s="141">
        <v>-4.9246395777661498E-3</v>
      </c>
      <c r="D38" s="141">
        <v>-1.1233684636106399E-3</v>
      </c>
      <c r="E38" s="141">
        <v>-3.5625126224195398E-3</v>
      </c>
      <c r="F38" s="141">
        <v>-1.58918336817626E-3</v>
      </c>
      <c r="G38" s="141">
        <v>4.4246598250710201E-2</v>
      </c>
      <c r="H38" s="141">
        <v>0.16647675446919799</v>
      </c>
      <c r="I38" s="141">
        <v>-3.73757847462243E-3</v>
      </c>
      <c r="J38" s="141">
        <v>-8.4764917121177407E-3</v>
      </c>
      <c r="K38" s="141">
        <v>-2.51509787522383E-3</v>
      </c>
      <c r="L38" s="141">
        <v>-1.58918336817626E-3</v>
      </c>
      <c r="M38" s="141">
        <v>-2.0928163091929099E-2</v>
      </c>
      <c r="N38" s="141">
        <v>-7.8154541371752897E-3</v>
      </c>
      <c r="O38" s="141">
        <v>-9.7526117329814806E-3</v>
      </c>
    </row>
    <row r="39" spans="1:35" x14ac:dyDescent="0.2">
      <c r="B39" s="48" t="s">
        <v>1138</v>
      </c>
      <c r="C39" s="141">
        <v>-1.2784064149205999E-2</v>
      </c>
      <c r="D39" s="141">
        <v>-2.9161960535816298E-3</v>
      </c>
      <c r="E39" s="141">
        <v>-9.2480656052450795E-3</v>
      </c>
      <c r="F39" s="141">
        <v>-4.1254231508313496E-3</v>
      </c>
      <c r="G39" s="141">
        <v>0.10026382269131499</v>
      </c>
      <c r="H39" s="141">
        <v>0.251223536818592</v>
      </c>
      <c r="I39" s="141">
        <v>-9.7025258859530401E-3</v>
      </c>
      <c r="J39" s="141">
        <v>-2.2004455777265501E-2</v>
      </c>
      <c r="K39" s="141">
        <v>-6.5290407695131796E-3</v>
      </c>
      <c r="L39" s="141">
        <v>-4.1254231508313496E-3</v>
      </c>
      <c r="M39" s="141">
        <v>-3.9109068617258498E-2</v>
      </c>
      <c r="N39" s="141">
        <v>8.2669460039051901E-2</v>
      </c>
      <c r="O39" s="141">
        <v>-2.5317185562093399E-2</v>
      </c>
    </row>
    <row r="40" spans="1:35" x14ac:dyDescent="0.2">
      <c r="B40" s="48" t="s">
        <v>332</v>
      </c>
      <c r="C40" s="141">
        <v>-5.6882775324431601E-3</v>
      </c>
      <c r="D40" s="141">
        <v>-1.2975633021067E-3</v>
      </c>
      <c r="E40" s="141">
        <v>-4.1149327152072302E-3</v>
      </c>
      <c r="F40" s="141">
        <v>-1.83560967363826E-3</v>
      </c>
      <c r="G40" s="141">
        <v>-1.4644969467764E-2</v>
      </c>
      <c r="H40" s="141">
        <v>0.14194282095104399</v>
      </c>
      <c r="I40" s="141">
        <v>-4.3171451082277598E-3</v>
      </c>
      <c r="J40" s="141">
        <v>-9.7908966937741704E-3</v>
      </c>
      <c r="K40" s="141">
        <v>-2.9051008727872898E-3</v>
      </c>
      <c r="L40" s="141">
        <v>-1.83560967363826E-3</v>
      </c>
      <c r="M40" s="141">
        <v>-2.4173383256024299E-2</v>
      </c>
      <c r="N40" s="141">
        <v>0.14359008460572001</v>
      </c>
      <c r="O40" s="141">
        <v>-1.1264897933611601E-2</v>
      </c>
    </row>
    <row r="42" spans="1:35" x14ac:dyDescent="0.2">
      <c r="A42" s="139" t="s">
        <v>1810</v>
      </c>
    </row>
    <row r="43" spans="1:35" ht="37" x14ac:dyDescent="0.2">
      <c r="B43" s="111"/>
      <c r="C43" s="117" t="s">
        <v>738</v>
      </c>
      <c r="D43" s="117" t="s">
        <v>1794</v>
      </c>
      <c r="E43" s="117" t="s">
        <v>1492</v>
      </c>
      <c r="F43" s="117" t="s">
        <v>1091</v>
      </c>
      <c r="G43" s="117" t="s">
        <v>1072</v>
      </c>
      <c r="H43" s="117" t="s">
        <v>1084</v>
      </c>
      <c r="I43" s="117" t="s">
        <v>1090</v>
      </c>
      <c r="J43" s="117" t="s">
        <v>748</v>
      </c>
      <c r="K43" s="117" t="s">
        <v>760</v>
      </c>
      <c r="L43" s="117" t="s">
        <v>1082</v>
      </c>
      <c r="M43" s="117" t="s">
        <v>749</v>
      </c>
      <c r="N43" s="117" t="s">
        <v>1081</v>
      </c>
      <c r="O43" s="117" t="s">
        <v>1083</v>
      </c>
      <c r="P43" s="117" t="s">
        <v>1074</v>
      </c>
      <c r="Q43" s="117" t="s">
        <v>1080</v>
      </c>
      <c r="R43" s="117" t="s">
        <v>1087</v>
      </c>
      <c r="S43" s="117" t="s">
        <v>1077</v>
      </c>
      <c r="T43" s="117" t="s">
        <v>1085</v>
      </c>
      <c r="U43" s="117" t="s">
        <v>1089</v>
      </c>
      <c r="V43" s="117" t="s">
        <v>737</v>
      </c>
      <c r="W43" s="117" t="s">
        <v>1079</v>
      </c>
      <c r="X43" s="117" t="s">
        <v>739</v>
      </c>
      <c r="Y43" s="117" t="s">
        <v>1088</v>
      </c>
      <c r="Z43" s="117" t="s">
        <v>769</v>
      </c>
      <c r="AA43" s="117" t="s">
        <v>736</v>
      </c>
      <c r="AB43" s="117" t="s">
        <v>740</v>
      </c>
      <c r="AC43" s="117" t="s">
        <v>1073</v>
      </c>
      <c r="AD43" s="117" t="s">
        <v>1076</v>
      </c>
      <c r="AE43" s="117" t="s">
        <v>1054</v>
      </c>
      <c r="AF43" s="117" t="s">
        <v>1078</v>
      </c>
      <c r="AG43" s="117" t="s">
        <v>750</v>
      </c>
      <c r="AH43" s="117" t="s">
        <v>1086</v>
      </c>
      <c r="AI43" s="117" t="s">
        <v>1075</v>
      </c>
    </row>
    <row r="44" spans="1:35" x14ac:dyDescent="0.2">
      <c r="B44" s="48" t="s">
        <v>310</v>
      </c>
      <c r="C44" s="141">
        <v>-1.51650197178389E-2</v>
      </c>
      <c r="D44" s="141">
        <v>0.19285919607473601</v>
      </c>
      <c r="E44" s="141">
        <v>-1.09704625711002E-2</v>
      </c>
      <c r="F44" s="141">
        <v>-4.8937585650860402E-3</v>
      </c>
      <c r="G44" s="141">
        <v>-3.9043673498539801E-2</v>
      </c>
      <c r="H44" s="141">
        <v>-1.77796492869506E-2</v>
      </c>
      <c r="I44" s="141">
        <v>-1.2520151227460899E-2</v>
      </c>
      <c r="J44" s="141">
        <v>-1.8124138503145499E-2</v>
      </c>
      <c r="K44" s="141">
        <v>-4.8937585650860402E-3</v>
      </c>
      <c r="L44" s="141">
        <v>-1.39030996341373E-2</v>
      </c>
      <c r="M44" s="141">
        <v>-1.29968989945467E-2</v>
      </c>
      <c r="N44" s="141">
        <v>-1.29968989945467E-2</v>
      </c>
      <c r="O44" s="141">
        <v>-1.51650197178389E-2</v>
      </c>
      <c r="P44" s="141">
        <v>-1.1509563363889801E-2</v>
      </c>
      <c r="Q44" s="141">
        <v>-1.6334011131835299E-2</v>
      </c>
      <c r="R44" s="141">
        <v>-1.04042005808474E-2</v>
      </c>
      <c r="S44" s="141">
        <v>-1.04042005808474E-2</v>
      </c>
      <c r="T44" s="141">
        <v>-8.4869408002736096E-3</v>
      </c>
      <c r="U44" s="141">
        <v>-7.7450356046899699E-3</v>
      </c>
      <c r="V44" s="141">
        <v>-9.1698405813329196E-3</v>
      </c>
      <c r="W44" s="141">
        <v>-6.9251848049457299E-3</v>
      </c>
      <c r="X44" s="141">
        <v>-1.4335544556081299E-2</v>
      </c>
      <c r="Y44" s="141">
        <v>-4.8937585650860402E-3</v>
      </c>
      <c r="Z44" s="141">
        <v>-1.9445231831814999E-2</v>
      </c>
      <c r="AA44" s="141">
        <v>-1.6334011131835299E-2</v>
      </c>
      <c r="AB44" s="141">
        <v>-1.77796492869506E-2</v>
      </c>
      <c r="AC44" s="141">
        <v>-3.29750710808124E-2</v>
      </c>
      <c r="AD44" s="141">
        <v>-2.2990344977787999E-2</v>
      </c>
      <c r="AE44" s="141">
        <v>-2.3263663183685501E-2</v>
      </c>
      <c r="AF44" s="141">
        <v>-2.0688286410776299E-2</v>
      </c>
      <c r="AG44" s="141">
        <v>0.75251007521369095</v>
      </c>
      <c r="AH44" s="141">
        <v>-1.1509563363889801E-2</v>
      </c>
      <c r="AI44" s="141">
        <v>-2.6102654198842501E-2</v>
      </c>
    </row>
    <row r="45" spans="1:35" x14ac:dyDescent="0.2">
      <c r="B45" s="48" t="s">
        <v>311</v>
      </c>
      <c r="C45" s="141">
        <v>-4.9246395777661498E-3</v>
      </c>
      <c r="D45" s="141">
        <v>-1.1233684636106399E-3</v>
      </c>
      <c r="E45" s="141">
        <v>-3.5625126224195398E-3</v>
      </c>
      <c r="F45" s="141">
        <v>-1.58918336817626E-3</v>
      </c>
      <c r="G45" s="141">
        <v>-1.2678916569169399E-2</v>
      </c>
      <c r="H45" s="141">
        <v>-5.7737059487184203E-3</v>
      </c>
      <c r="I45" s="141">
        <v>-4.0657535170787002E-3</v>
      </c>
      <c r="J45" s="141">
        <v>-5.8855742653940498E-3</v>
      </c>
      <c r="K45" s="141">
        <v>-1.58918336817626E-3</v>
      </c>
      <c r="L45" s="141">
        <v>-4.5148477209930003E-3</v>
      </c>
      <c r="M45" s="141">
        <v>-4.2205710488779202E-3</v>
      </c>
      <c r="N45" s="141">
        <v>-4.2205710488779202E-3</v>
      </c>
      <c r="O45" s="141">
        <v>-4.9246395777661498E-3</v>
      </c>
      <c r="P45" s="141">
        <v>-3.73757847462243E-3</v>
      </c>
      <c r="Q45" s="141">
        <v>-5.3042540781458496E-3</v>
      </c>
      <c r="R45" s="141">
        <v>-3.3786265305799702E-3</v>
      </c>
      <c r="S45" s="141">
        <v>-3.3786265305799702E-3</v>
      </c>
      <c r="T45" s="141">
        <v>-2.75602177490223E-3</v>
      </c>
      <c r="U45" s="141">
        <v>-2.51509787522383E-3</v>
      </c>
      <c r="V45" s="141">
        <v>-2.9777844466313298E-3</v>
      </c>
      <c r="W45" s="141">
        <v>-2.2488621715185202E-3</v>
      </c>
      <c r="X45" s="141">
        <v>-4.6552784897907398E-3</v>
      </c>
      <c r="Y45" s="141">
        <v>0.840148939881045</v>
      </c>
      <c r="Z45" s="141">
        <v>-6.3145818508332698E-3</v>
      </c>
      <c r="AA45" s="141">
        <v>-5.3042540781458496E-3</v>
      </c>
      <c r="AB45" s="141">
        <v>-5.7737059487184203E-3</v>
      </c>
      <c r="AC45" s="141">
        <v>-1.0708218198569E-2</v>
      </c>
      <c r="AD45" s="141">
        <v>-7.4658104566082501E-3</v>
      </c>
      <c r="AE45" s="141">
        <v>-7.55456692901188E-3</v>
      </c>
      <c r="AF45" s="141">
        <v>-6.71824738446101E-3</v>
      </c>
      <c r="AG45" s="141">
        <v>-7.90072191661958E-3</v>
      </c>
      <c r="AH45" s="141">
        <v>-3.73757847462243E-3</v>
      </c>
      <c r="AI45" s="141">
        <v>-8.4764917121177407E-3</v>
      </c>
    </row>
    <row r="46" spans="1:35" x14ac:dyDescent="0.2">
      <c r="B46" s="48" t="s">
        <v>312</v>
      </c>
      <c r="C46" s="141">
        <v>-1.6232899431749201E-2</v>
      </c>
      <c r="D46" s="141">
        <v>-3.7029161234296802E-3</v>
      </c>
      <c r="E46" s="141">
        <v>-1.1742972904081101E-2</v>
      </c>
      <c r="F46" s="141">
        <v>-5.2383638207114296E-3</v>
      </c>
      <c r="G46" s="141">
        <v>-4.1793023493553801E-2</v>
      </c>
      <c r="H46" s="141">
        <v>-1.9031644150606399E-2</v>
      </c>
      <c r="I46" s="141">
        <v>-1.3401786448493099E-2</v>
      </c>
      <c r="J46" s="141">
        <v>-1.9400391366624699E-2</v>
      </c>
      <c r="K46" s="141">
        <v>-5.2383638207114296E-3</v>
      </c>
      <c r="L46" s="141">
        <v>-1.4882118345356301E-2</v>
      </c>
      <c r="M46" s="141">
        <v>-1.39121055052043E-2</v>
      </c>
      <c r="N46" s="141">
        <v>-1.39121055052043E-2</v>
      </c>
      <c r="O46" s="141">
        <v>0.705081975818728</v>
      </c>
      <c r="P46" s="141">
        <v>0.54389168075430205</v>
      </c>
      <c r="Q46" s="141">
        <v>-1.74842080626018E-2</v>
      </c>
      <c r="R46" s="141">
        <v>-1.11368362744675E-2</v>
      </c>
      <c r="S46" s="141">
        <v>-1.11368362744675E-2</v>
      </c>
      <c r="T46" s="141">
        <v>-9.0845682404218607E-3</v>
      </c>
      <c r="U46" s="141">
        <v>-8.2904200855312398E-3</v>
      </c>
      <c r="V46" s="141">
        <v>-9.8155559789250401E-3</v>
      </c>
      <c r="W46" s="141">
        <v>-7.4128376076375803E-3</v>
      </c>
      <c r="X46" s="141">
        <v>-1.5345014870273401E-2</v>
      </c>
      <c r="Y46" s="141">
        <v>-5.2383638207114296E-3</v>
      </c>
      <c r="Z46" s="141">
        <v>-2.0814512518014899E-2</v>
      </c>
      <c r="AA46" s="141">
        <v>-1.74842080626018E-2</v>
      </c>
      <c r="AB46" s="141">
        <v>-1.9031644150606399E-2</v>
      </c>
      <c r="AC46" s="141">
        <v>-3.5297086490428203E-2</v>
      </c>
      <c r="AD46" s="141">
        <v>-2.46092629531269E-2</v>
      </c>
      <c r="AE46" s="141">
        <v>-2.4901827488600699E-2</v>
      </c>
      <c r="AF46" s="141">
        <v>-2.2145099641796801E-2</v>
      </c>
      <c r="AG46" s="141">
        <v>-2.6042844818478701E-2</v>
      </c>
      <c r="AH46" s="141">
        <v>-1.23200357180936E-2</v>
      </c>
      <c r="AI46" s="141">
        <v>-2.79407325803279E-2</v>
      </c>
    </row>
    <row r="47" spans="1:35" x14ac:dyDescent="0.2">
      <c r="B47" s="48" t="s">
        <v>314</v>
      </c>
      <c r="C47" s="141">
        <v>-1.0283926990525201E-2</v>
      </c>
      <c r="D47" s="141">
        <v>-2.3458852329799802E-3</v>
      </c>
      <c r="E47" s="141">
        <v>-7.4394519910035298E-3</v>
      </c>
      <c r="F47" s="141">
        <v>-3.31862778479619E-3</v>
      </c>
      <c r="G47" s="141">
        <v>-2.6476872115673501E-2</v>
      </c>
      <c r="H47" s="141">
        <v>-1.2056998183065999E-2</v>
      </c>
      <c r="I47" s="141">
        <v>-8.4903497344012303E-3</v>
      </c>
      <c r="J47" s="141">
        <v>-1.22906082946443E-2</v>
      </c>
      <c r="K47" s="141">
        <v>-3.31862778479619E-3</v>
      </c>
      <c r="L47" s="141">
        <v>-9.4281751187753806E-3</v>
      </c>
      <c r="M47" s="141">
        <v>-8.8136489665043699E-3</v>
      </c>
      <c r="N47" s="141">
        <v>-8.8136489665043699E-3</v>
      </c>
      <c r="O47" s="141">
        <v>-1.0283926990525201E-2</v>
      </c>
      <c r="P47" s="141">
        <v>-7.8050349771609101E-3</v>
      </c>
      <c r="Q47" s="141">
        <v>5.0477863487413302E-2</v>
      </c>
      <c r="R47" s="141">
        <v>-7.0554500527522396E-3</v>
      </c>
      <c r="S47" s="141">
        <v>-7.0554500527522396E-3</v>
      </c>
      <c r="T47" s="141">
        <v>-5.7552895536466401E-3</v>
      </c>
      <c r="U47" s="141">
        <v>0.37994607242509398</v>
      </c>
      <c r="V47" s="141">
        <v>-6.2183876320486397E-3</v>
      </c>
      <c r="W47" s="141">
        <v>0.42582871519205701</v>
      </c>
      <c r="X47" s="141">
        <v>-9.7214310516683198E-3</v>
      </c>
      <c r="Y47" s="141">
        <v>-3.31862778479619E-3</v>
      </c>
      <c r="Z47" s="141">
        <v>-1.31864876006056E-2</v>
      </c>
      <c r="AA47" s="141">
        <v>-1.1076660701246899E-2</v>
      </c>
      <c r="AB47" s="141">
        <v>-1.2056998183065999E-2</v>
      </c>
      <c r="AC47" s="141">
        <v>-2.2361541878085998E-2</v>
      </c>
      <c r="AD47" s="141">
        <v>-1.55905520492295E-2</v>
      </c>
      <c r="AE47" s="141">
        <v>-1.5775898624896999E-2</v>
      </c>
      <c r="AF47" s="141">
        <v>-1.40294461178464E-2</v>
      </c>
      <c r="AG47" s="141">
        <v>-1.64987601792808E-2</v>
      </c>
      <c r="AH47" s="141">
        <v>-7.8050349771609101E-3</v>
      </c>
      <c r="AI47" s="141">
        <v>-1.7701117112564901E-2</v>
      </c>
    </row>
    <row r="48" spans="1:35" x14ac:dyDescent="0.2">
      <c r="B48" s="48" t="s">
        <v>316</v>
      </c>
      <c r="C48" s="141">
        <v>-1.7961056110733599E-2</v>
      </c>
      <c r="D48" s="141">
        <v>-4.0971290770261499E-3</v>
      </c>
      <c r="E48" s="141">
        <v>-1.29931313949069E-2</v>
      </c>
      <c r="F48" s="141">
        <v>-5.7960407447738898E-3</v>
      </c>
      <c r="G48" s="141">
        <v>-4.6242314452880399E-2</v>
      </c>
      <c r="H48" s="141">
        <v>-2.1057755572611501E-2</v>
      </c>
      <c r="I48" s="141">
        <v>0.17112928087738399</v>
      </c>
      <c r="J48" s="141">
        <v>0.65896517294113299</v>
      </c>
      <c r="K48" s="141">
        <v>0.112285133719282</v>
      </c>
      <c r="L48" s="141">
        <v>-1.6466470686359699E-2</v>
      </c>
      <c r="M48" s="141">
        <v>-1.5393190147454499E-2</v>
      </c>
      <c r="N48" s="141">
        <v>-1.5393190147454499E-2</v>
      </c>
      <c r="O48" s="141">
        <v>-1.7961056110733599E-2</v>
      </c>
      <c r="P48" s="141">
        <v>-1.36316283945016E-2</v>
      </c>
      <c r="Q48" s="141">
        <v>-1.9345579228435699E-2</v>
      </c>
      <c r="R48" s="141">
        <v>-1.2322465377351899E-2</v>
      </c>
      <c r="S48" s="141">
        <v>-1.2322465377351899E-2</v>
      </c>
      <c r="T48" s="141">
        <v>-1.00517126095706E-2</v>
      </c>
      <c r="U48" s="141">
        <v>-9.1730193342135901E-3</v>
      </c>
      <c r="V48" s="141">
        <v>0.30524818042081803</v>
      </c>
      <c r="W48" s="141">
        <v>-8.2020093064907491E-3</v>
      </c>
      <c r="X48" s="141">
        <v>-1.6978647238210801E-2</v>
      </c>
      <c r="Y48" s="141">
        <v>-5.7960407447738898E-3</v>
      </c>
      <c r="Z48" s="141">
        <v>-2.3030428348643401E-2</v>
      </c>
      <c r="AA48" s="141">
        <v>-1.9345579228435699E-2</v>
      </c>
      <c r="AB48" s="141">
        <v>-2.1057755572611501E-2</v>
      </c>
      <c r="AC48" s="141">
        <v>-3.9054819113832497E-2</v>
      </c>
      <c r="AD48" s="141">
        <v>2.4438232544791098E-2</v>
      </c>
      <c r="AE48" s="141">
        <v>-2.0044664742917299E-3</v>
      </c>
      <c r="AF48" s="141">
        <v>-2.4502669958403198E-2</v>
      </c>
      <c r="AG48" s="141">
        <v>-2.8815369616161199E-2</v>
      </c>
      <c r="AH48" s="141">
        <v>-1.36316283945016E-2</v>
      </c>
      <c r="AI48" s="141">
        <v>-3.0915306766993101E-2</v>
      </c>
    </row>
    <row r="49" spans="1:35" x14ac:dyDescent="0.2">
      <c r="B49" s="48" t="s">
        <v>318</v>
      </c>
      <c r="C49" s="141">
        <v>-1.6232899431749201E-2</v>
      </c>
      <c r="D49" s="141">
        <v>-3.7029161234296802E-3</v>
      </c>
      <c r="E49" s="141">
        <v>-1.1742972904081101E-2</v>
      </c>
      <c r="F49" s="141">
        <v>-5.2383638207114296E-3</v>
      </c>
      <c r="G49" s="141">
        <v>-4.1793023493553801E-2</v>
      </c>
      <c r="H49" s="141">
        <v>-1.9031644150606399E-2</v>
      </c>
      <c r="I49" s="141">
        <v>-1.3401786448493099E-2</v>
      </c>
      <c r="J49" s="141">
        <v>-1.9400391366624699E-2</v>
      </c>
      <c r="K49" s="141">
        <v>-5.2383638207114296E-3</v>
      </c>
      <c r="L49" s="141">
        <v>-1.4882118345356301E-2</v>
      </c>
      <c r="M49" s="141">
        <v>-1.39121055052043E-2</v>
      </c>
      <c r="N49" s="141">
        <v>-1.39121055052043E-2</v>
      </c>
      <c r="O49" s="141">
        <v>-1.6232899431749201E-2</v>
      </c>
      <c r="P49" s="141">
        <v>-1.23200357180936E-2</v>
      </c>
      <c r="Q49" s="141">
        <v>-1.74842080626018E-2</v>
      </c>
      <c r="R49" s="141">
        <v>-1.11368362744675E-2</v>
      </c>
      <c r="S49" s="141">
        <v>-1.11368362744675E-2</v>
      </c>
      <c r="T49" s="141">
        <v>-9.0845682404218607E-3</v>
      </c>
      <c r="U49" s="141">
        <v>-8.2904200855312398E-3</v>
      </c>
      <c r="V49" s="141">
        <v>-9.8155559789250401E-3</v>
      </c>
      <c r="W49" s="141">
        <v>-7.4128376076375803E-3</v>
      </c>
      <c r="X49" s="141">
        <v>-1.5345014870273401E-2</v>
      </c>
      <c r="Y49" s="141">
        <v>-5.2383638207114296E-3</v>
      </c>
      <c r="Z49" s="141">
        <v>-2.0814512518014899E-2</v>
      </c>
      <c r="AA49" s="141">
        <v>0.77189021053642004</v>
      </c>
      <c r="AB49" s="141">
        <v>0.380956172934376</v>
      </c>
      <c r="AC49" s="141">
        <v>-1.48715124257501E-2</v>
      </c>
      <c r="AD49" s="141">
        <v>-2.46092629531269E-2</v>
      </c>
      <c r="AE49" s="141">
        <v>-2.4901827488600699E-2</v>
      </c>
      <c r="AF49" s="141">
        <v>-2.2145099641796801E-2</v>
      </c>
      <c r="AG49" s="141">
        <v>-2.6042844818478701E-2</v>
      </c>
      <c r="AH49" s="141">
        <v>-1.23200357180936E-2</v>
      </c>
      <c r="AI49" s="141">
        <v>-2.79407325803279E-2</v>
      </c>
    </row>
    <row r="50" spans="1:35" x14ac:dyDescent="0.2">
      <c r="B50" s="48" t="s">
        <v>319</v>
      </c>
      <c r="C50" s="141">
        <v>-2.6412877382031401E-2</v>
      </c>
      <c r="D50" s="141">
        <v>-6.0250893523558398E-3</v>
      </c>
      <c r="E50" s="141">
        <v>-1.9107227560923201E-2</v>
      </c>
      <c r="F50" s="141">
        <v>-8.52344720428121E-3</v>
      </c>
      <c r="G50" s="141">
        <v>-6.8002269686989997E-2</v>
      </c>
      <c r="H50" s="141">
        <v>-3.0966771243913099E-2</v>
      </c>
      <c r="I50" s="141">
        <v>-2.1806316465676202E-2</v>
      </c>
      <c r="J50" s="141">
        <v>-3.1566767260804901E-2</v>
      </c>
      <c r="K50" s="141">
        <v>-8.52344720428121E-3</v>
      </c>
      <c r="L50" s="141">
        <v>-2.4214994289434799E-2</v>
      </c>
      <c r="M50" s="141">
        <v>-2.2636666873950401E-2</v>
      </c>
      <c r="N50" s="141">
        <v>-2.2636666873950401E-2</v>
      </c>
      <c r="O50" s="141">
        <v>-2.6412877382031401E-2</v>
      </c>
      <c r="P50" s="141">
        <v>-2.0046178080041801E-2</v>
      </c>
      <c r="Q50" s="141">
        <v>-2.84489068401544E-2</v>
      </c>
      <c r="R50" s="141">
        <v>-1.8120970451276398E-2</v>
      </c>
      <c r="S50" s="141">
        <v>-1.8120970451276398E-2</v>
      </c>
      <c r="T50" s="141">
        <v>-1.4781683827453001E-2</v>
      </c>
      <c r="U50" s="141">
        <v>-1.3489509380954201E-2</v>
      </c>
      <c r="V50" s="141">
        <v>-1.5971088689229598E-2</v>
      </c>
      <c r="W50" s="141">
        <v>-1.20615772682295E-2</v>
      </c>
      <c r="X50" s="141">
        <v>-2.4968182541762099E-2</v>
      </c>
      <c r="Y50" s="141">
        <v>-8.52344720428121E-3</v>
      </c>
      <c r="Z50" s="141">
        <v>-3.3867712247992697E-2</v>
      </c>
      <c r="AA50" s="141">
        <v>-2.84489068401544E-2</v>
      </c>
      <c r="AB50" s="141">
        <v>-3.0966771243913099E-2</v>
      </c>
      <c r="AC50" s="141">
        <v>0.87503809977824998</v>
      </c>
      <c r="AD50" s="141">
        <v>-4.00422270572195E-2</v>
      </c>
      <c r="AE50" s="141">
        <v>-2.26214947365143E-2</v>
      </c>
      <c r="AF50" s="141">
        <v>-3.6032737337584698E-2</v>
      </c>
      <c r="AG50" s="141">
        <v>-2.5213094998482601E-2</v>
      </c>
      <c r="AH50" s="141">
        <v>-2.0046178080041801E-2</v>
      </c>
      <c r="AI50" s="141">
        <v>-4.5462928339525102E-2</v>
      </c>
    </row>
    <row r="51" spans="1:35" x14ac:dyDescent="0.2">
      <c r="B51" s="48" t="s">
        <v>320</v>
      </c>
      <c r="C51" s="141">
        <v>-2.0827164787927201E-2</v>
      </c>
      <c r="D51" s="141">
        <v>-4.7509223243079202E-3</v>
      </c>
      <c r="E51" s="141">
        <v>-1.50664909125916E-2</v>
      </c>
      <c r="F51" s="141">
        <v>-6.7209352815732204E-3</v>
      </c>
      <c r="G51" s="141">
        <v>-3.9665138006724297E-2</v>
      </c>
      <c r="H51" s="141">
        <v>-2.4418015436886101E-2</v>
      </c>
      <c r="I51" s="141">
        <v>-1.71947849482425E-2</v>
      </c>
      <c r="J51" s="141">
        <v>-2.4891126175074999E-2</v>
      </c>
      <c r="K51" s="141">
        <v>-6.7209352815732204E-3</v>
      </c>
      <c r="L51" s="141">
        <v>-1.90940831288555E-2</v>
      </c>
      <c r="M51" s="141">
        <v>-1.7849535452502799E-2</v>
      </c>
      <c r="N51" s="141">
        <v>-1.7849535452502799E-2</v>
      </c>
      <c r="O51" s="141">
        <v>-2.0827164787927201E-2</v>
      </c>
      <c r="P51" s="141">
        <v>-1.5806875116347301E-2</v>
      </c>
      <c r="Q51" s="141">
        <v>-2.2432621112282398E-2</v>
      </c>
      <c r="R51" s="141">
        <v>-1.4288804367927101E-2</v>
      </c>
      <c r="S51" s="141">
        <v>-1.4288804367927101E-2</v>
      </c>
      <c r="T51" s="141">
        <v>-1.16556996219897E-2</v>
      </c>
      <c r="U51" s="141">
        <v>-1.0636790180858899E-2</v>
      </c>
      <c r="V51" s="141">
        <v>-1.25935728683417E-2</v>
      </c>
      <c r="W51" s="141">
        <v>-9.5108326796167295E-3</v>
      </c>
      <c r="X51" s="141">
        <v>-1.96879894882672E-2</v>
      </c>
      <c r="Y51" s="141">
        <v>-6.7209352815732204E-3</v>
      </c>
      <c r="Z51" s="141">
        <v>-2.6705474522018699E-2</v>
      </c>
      <c r="AA51" s="141">
        <v>-2.2432621112282398E-2</v>
      </c>
      <c r="AB51" s="141">
        <v>-2.4418015436886101E-2</v>
      </c>
      <c r="AC51" s="141">
        <v>-2.9136893186185502E-2</v>
      </c>
      <c r="AD51" s="141">
        <v>0.88859047382880696</v>
      </c>
      <c r="AE51" s="141">
        <v>-3.1949588969377198E-2</v>
      </c>
      <c r="AF51" s="141">
        <v>-2.8412646885663102E-2</v>
      </c>
      <c r="AG51" s="141">
        <v>-3.3413539143846302E-2</v>
      </c>
      <c r="AH51" s="141">
        <v>-1.5806875116347301E-2</v>
      </c>
      <c r="AI51" s="141">
        <v>-3.5848570626128097E-2</v>
      </c>
    </row>
    <row r="52" spans="1:35" x14ac:dyDescent="0.2">
      <c r="B52" s="48" t="s">
        <v>321</v>
      </c>
      <c r="C52" s="141">
        <v>-2.04094408859718E-2</v>
      </c>
      <c r="D52" s="141">
        <v>-4.6556345676014802E-3</v>
      </c>
      <c r="E52" s="141">
        <v>-1.4764307037020001E-2</v>
      </c>
      <c r="F52" s="141">
        <v>-6.5861355938002701E-3</v>
      </c>
      <c r="G52" s="141">
        <v>4.32317696431604E-3</v>
      </c>
      <c r="H52" s="141">
        <v>-2.39282709714169E-2</v>
      </c>
      <c r="I52" s="141">
        <v>2.4362203536047702E-2</v>
      </c>
      <c r="J52" s="141">
        <v>-2.4391892676142699E-2</v>
      </c>
      <c r="K52" s="141">
        <v>-6.5861355938002701E-3</v>
      </c>
      <c r="L52" s="141">
        <v>-1.87111191013433E-2</v>
      </c>
      <c r="M52" s="141">
        <v>-1.7491532926799801E-2</v>
      </c>
      <c r="N52" s="141">
        <v>-1.7491532926799801E-2</v>
      </c>
      <c r="O52" s="141">
        <v>-2.04094408859718E-2</v>
      </c>
      <c r="P52" s="141">
        <v>-1.54898415873693E-2</v>
      </c>
      <c r="Q52" s="141">
        <v>-2.1982697077132799E-2</v>
      </c>
      <c r="R52" s="141">
        <v>-1.4002218307096199E-2</v>
      </c>
      <c r="S52" s="141">
        <v>-1.4002218307096199E-2</v>
      </c>
      <c r="T52" s="141">
        <v>-1.1421924915941401E-2</v>
      </c>
      <c r="U52" s="141">
        <v>-1.0423451421413101E-2</v>
      </c>
      <c r="V52" s="141">
        <v>-1.23409875331945E-2</v>
      </c>
      <c r="W52" s="141">
        <v>6.4738225393842996E-2</v>
      </c>
      <c r="X52" s="141">
        <v>-1.9293113667461202E-2</v>
      </c>
      <c r="Y52" s="141">
        <v>-6.5861355938002701E-3</v>
      </c>
      <c r="Z52" s="141">
        <v>-2.6169851208212001E-2</v>
      </c>
      <c r="AA52" s="141">
        <v>-2.1982697077132799E-2</v>
      </c>
      <c r="AB52" s="141">
        <v>-2.39282709714169E-2</v>
      </c>
      <c r="AC52" s="141">
        <v>-4.4378627687697202E-2</v>
      </c>
      <c r="AD52" s="141">
        <v>-3.0940948017384399E-2</v>
      </c>
      <c r="AE52" s="141">
        <v>0.76050595352322103</v>
      </c>
      <c r="AF52" s="141">
        <v>-2.7842783352013002E-2</v>
      </c>
      <c r="AG52" s="141">
        <v>-1.1022930248722499E-2</v>
      </c>
      <c r="AH52" s="141">
        <v>-1.54898415873693E-2</v>
      </c>
      <c r="AI52" s="141">
        <v>-3.5129567105776201E-2</v>
      </c>
    </row>
    <row r="53" spans="1:35" x14ac:dyDescent="0.2">
      <c r="B53" s="48" t="s">
        <v>324</v>
      </c>
      <c r="C53" s="141">
        <v>-1.51650197178389E-2</v>
      </c>
      <c r="D53" s="141">
        <v>-3.4593201455732601E-3</v>
      </c>
      <c r="E53" s="141">
        <v>-1.09704625711002E-2</v>
      </c>
      <c r="F53" s="141">
        <v>-4.8937585650860402E-3</v>
      </c>
      <c r="G53" s="141">
        <v>-3.9043673498539801E-2</v>
      </c>
      <c r="H53" s="141">
        <v>0.87486768266745096</v>
      </c>
      <c r="I53" s="141">
        <v>-1.2520151227460899E-2</v>
      </c>
      <c r="J53" s="141">
        <v>-1.8124138503145499E-2</v>
      </c>
      <c r="K53" s="141">
        <v>-4.8937585650860402E-3</v>
      </c>
      <c r="L53" s="141">
        <v>-1.39030996341373E-2</v>
      </c>
      <c r="M53" s="141">
        <v>3.97026280231133E-2</v>
      </c>
      <c r="N53" s="141">
        <v>-1.29968989945467E-2</v>
      </c>
      <c r="O53" s="141">
        <v>-1.51650197178389E-2</v>
      </c>
      <c r="P53" s="141">
        <v>-1.1509563363889801E-2</v>
      </c>
      <c r="Q53" s="141">
        <v>-1.6334011131835299E-2</v>
      </c>
      <c r="R53" s="141">
        <v>-1.04042005808474E-2</v>
      </c>
      <c r="S53" s="141">
        <v>-1.04042005808474E-2</v>
      </c>
      <c r="T53" s="141">
        <v>-8.4869408002736096E-3</v>
      </c>
      <c r="U53" s="141">
        <v>-7.7450356046899699E-3</v>
      </c>
      <c r="V53" s="141">
        <v>-9.1698405813329196E-3</v>
      </c>
      <c r="W53" s="141">
        <v>-6.9251848049457299E-3</v>
      </c>
      <c r="X53" s="141">
        <v>-1.4335544556081299E-2</v>
      </c>
      <c r="Y53" s="141">
        <v>-4.8937585650860402E-3</v>
      </c>
      <c r="Z53" s="141">
        <v>-1.9445231831814999E-2</v>
      </c>
      <c r="AA53" s="141">
        <v>-1.6334011131835299E-2</v>
      </c>
      <c r="AB53" s="141">
        <v>2.1049747323142499E-2</v>
      </c>
      <c r="AC53" s="141">
        <v>-3.29750710808124E-2</v>
      </c>
      <c r="AD53" s="141">
        <v>-2.2990344977787999E-2</v>
      </c>
      <c r="AE53" s="141">
        <v>-2.3263663183685501E-2</v>
      </c>
      <c r="AF53" s="141">
        <v>-2.0688286410776299E-2</v>
      </c>
      <c r="AG53" s="141">
        <v>-2.4329618799239401E-2</v>
      </c>
      <c r="AH53" s="141">
        <v>-1.1509563363889801E-2</v>
      </c>
      <c r="AI53" s="141">
        <v>-2.6102654198842501E-2</v>
      </c>
    </row>
    <row r="54" spans="1:35" x14ac:dyDescent="0.2">
      <c r="B54" s="48" t="s">
        <v>325</v>
      </c>
      <c r="C54" s="141">
        <v>3.2389045695642597E-2</v>
      </c>
      <c r="D54" s="141">
        <v>-3.3313508720516499E-3</v>
      </c>
      <c r="E54" s="141">
        <v>-1.0564636551436701E-2</v>
      </c>
      <c r="F54" s="141">
        <v>-4.7127256736476403E-3</v>
      </c>
      <c r="G54" s="141">
        <v>-3.7599346196362599E-2</v>
      </c>
      <c r="H54" s="141">
        <v>-1.7121933693430999E-2</v>
      </c>
      <c r="I54" s="141">
        <v>-1.2056998183065999E-2</v>
      </c>
      <c r="J54" s="141">
        <v>-1.74536793551478E-2</v>
      </c>
      <c r="K54" s="141">
        <v>-4.7127256736476403E-3</v>
      </c>
      <c r="L54" s="141">
        <v>3.7768713527523E-2</v>
      </c>
      <c r="M54" s="141">
        <v>-1.25161098069677E-2</v>
      </c>
      <c r="N54" s="141">
        <v>-1.25161098069677E-2</v>
      </c>
      <c r="O54" s="141">
        <v>-1.4604026090603701E-2</v>
      </c>
      <c r="P54" s="141">
        <v>-1.1083794600015E-2</v>
      </c>
      <c r="Q54" s="141">
        <v>0.85827065785731804</v>
      </c>
      <c r="R54" s="141">
        <v>-1.00193220689213E-2</v>
      </c>
      <c r="S54" s="141">
        <v>-1.00193220689213E-2</v>
      </c>
      <c r="T54" s="141">
        <v>-8.1729867275285098E-3</v>
      </c>
      <c r="U54" s="141">
        <v>-7.4585265398959899E-3</v>
      </c>
      <c r="V54" s="141">
        <v>-8.8306242647963398E-3</v>
      </c>
      <c r="W54" s="141">
        <v>-6.6690041592700703E-3</v>
      </c>
      <c r="X54" s="141">
        <v>-1.38052353782141E-2</v>
      </c>
      <c r="Y54" s="141">
        <v>-4.7127256736476403E-3</v>
      </c>
      <c r="Z54" s="141">
        <v>-1.8725901996396E-2</v>
      </c>
      <c r="AA54" s="141">
        <v>-1.5729773463659499E-2</v>
      </c>
      <c r="AB54" s="141">
        <v>-1.7121933693430999E-2</v>
      </c>
      <c r="AC54" s="141">
        <v>-3.1755237207981901E-2</v>
      </c>
      <c r="AD54" s="141">
        <v>-2.2139872162028701E-2</v>
      </c>
      <c r="AE54" s="141">
        <v>-2.24030796147211E-2</v>
      </c>
      <c r="AF54" s="141">
        <v>-1.9922972744800101E-2</v>
      </c>
      <c r="AG54" s="141">
        <v>6.43109809920781E-3</v>
      </c>
      <c r="AH54" s="141">
        <v>-1.1083794600015E-2</v>
      </c>
      <c r="AI54" s="141">
        <v>-2.5137048948606799E-2</v>
      </c>
    </row>
    <row r="55" spans="1:35" x14ac:dyDescent="0.2">
      <c r="B55" s="48" t="s">
        <v>326</v>
      </c>
      <c r="C55" s="141">
        <v>-1.2120305739450299E-2</v>
      </c>
      <c r="D55" s="141">
        <v>-2.76478491918261E-3</v>
      </c>
      <c r="E55" s="141">
        <v>-8.7678989502744907E-3</v>
      </c>
      <c r="F55" s="141">
        <v>-3.9112280186569598E-3</v>
      </c>
      <c r="G55" s="141">
        <v>-7.8202864110650892E-3</v>
      </c>
      <c r="H55" s="141">
        <v>-1.4209990445614201E-2</v>
      </c>
      <c r="I55" s="141">
        <v>-1.0006453245984001E-2</v>
      </c>
      <c r="J55" s="141">
        <v>-1.4485315812934E-2</v>
      </c>
      <c r="K55" s="141">
        <v>-3.9112280186569598E-3</v>
      </c>
      <c r="L55" s="141">
        <v>-1.11117440944415E-2</v>
      </c>
      <c r="M55" s="141">
        <v>-1.03874833273945E-2</v>
      </c>
      <c r="N55" s="141">
        <v>-1.03874833273945E-2</v>
      </c>
      <c r="O55" s="141">
        <v>-1.2120305739450299E-2</v>
      </c>
      <c r="P55" s="141">
        <v>-9.19876330485918E-3</v>
      </c>
      <c r="Q55" s="141">
        <v>-1.3054596205803201E-2</v>
      </c>
      <c r="R55" s="141">
        <v>0.72576664384352196</v>
      </c>
      <c r="S55" s="141">
        <v>-8.3153266108913805E-3</v>
      </c>
      <c r="T55" s="141">
        <v>0.39242805879216502</v>
      </c>
      <c r="U55" s="141">
        <v>-6.1900479681769004E-3</v>
      </c>
      <c r="V55" s="141">
        <v>-7.3287917520500701E-3</v>
      </c>
      <c r="W55" s="141">
        <v>-5.5348003959008098E-3</v>
      </c>
      <c r="X55" s="141">
        <v>4.8052294492107503E-2</v>
      </c>
      <c r="Y55" s="141">
        <v>-3.9112280186569598E-3</v>
      </c>
      <c r="Z55" s="141">
        <v>-1.5541170361872501E-2</v>
      </c>
      <c r="AA55" s="141">
        <v>-1.3054596205803201E-2</v>
      </c>
      <c r="AB55" s="141">
        <v>-1.4209990445614201E-2</v>
      </c>
      <c r="AC55" s="141">
        <v>-2.63545943701885E-2</v>
      </c>
      <c r="AD55" s="141">
        <v>-1.8374523434245602E-2</v>
      </c>
      <c r="AE55" s="141">
        <v>-1.85929669497353E-2</v>
      </c>
      <c r="AF55" s="141">
        <v>-1.65346541705426E-2</v>
      </c>
      <c r="AG55" s="141">
        <v>-1.94449083389048E-2</v>
      </c>
      <c r="AH55" s="141">
        <v>-9.19876330485918E-3</v>
      </c>
      <c r="AI55" s="141">
        <v>-2.0861967566647099E-2</v>
      </c>
    </row>
    <row r="56" spans="1:35" x14ac:dyDescent="0.2">
      <c r="B56" s="48" t="s">
        <v>327</v>
      </c>
      <c r="C56" s="141">
        <v>-5.6882775324431601E-3</v>
      </c>
      <c r="D56" s="141">
        <v>-1.2975633021067E-3</v>
      </c>
      <c r="E56" s="141">
        <v>-4.1149327152072302E-3</v>
      </c>
      <c r="F56" s="141">
        <v>-1.83560967363826E-3</v>
      </c>
      <c r="G56" s="141">
        <v>-1.4644969467764E-2</v>
      </c>
      <c r="H56" s="141">
        <v>-6.6690041592700703E-3</v>
      </c>
      <c r="I56" s="141">
        <v>-4.6962085282474999E-3</v>
      </c>
      <c r="J56" s="141">
        <v>9.3231114624391598E-2</v>
      </c>
      <c r="K56" s="141">
        <v>-1.83560967363826E-3</v>
      </c>
      <c r="L56" s="141">
        <v>-5.21494140803216E-3</v>
      </c>
      <c r="M56" s="141">
        <v>-4.8750328003298203E-3</v>
      </c>
      <c r="N56" s="141">
        <v>-4.8750328003298203E-3</v>
      </c>
      <c r="O56" s="141">
        <v>-5.6882775324431601E-3</v>
      </c>
      <c r="P56" s="141">
        <v>-4.3171451082277598E-3</v>
      </c>
      <c r="Q56" s="141">
        <v>-6.1267568565440697E-3</v>
      </c>
      <c r="R56" s="141">
        <v>-3.9025323743858802E-3</v>
      </c>
      <c r="S56" s="141">
        <v>-3.9025323743858802E-3</v>
      </c>
      <c r="T56" s="141">
        <v>-3.1833835742780801E-3</v>
      </c>
      <c r="U56" s="141">
        <v>-2.9051008727872898E-3</v>
      </c>
      <c r="V56" s="141">
        <v>0.38695281536700699</v>
      </c>
      <c r="W56" s="141">
        <v>-2.5975813989645899E-3</v>
      </c>
      <c r="X56" s="141">
        <v>-5.3771480374517804E-3</v>
      </c>
      <c r="Y56" s="141">
        <v>-1.83560967363826E-3</v>
      </c>
      <c r="Z56" s="141">
        <v>-7.2937508424040596E-3</v>
      </c>
      <c r="AA56" s="141">
        <v>-6.1267568565440697E-3</v>
      </c>
      <c r="AB56" s="141">
        <v>-6.6690041592700703E-3</v>
      </c>
      <c r="AC56" s="141">
        <v>-1.2368685267125401E-2</v>
      </c>
      <c r="AD56" s="141">
        <v>-8.6234944123702896E-3</v>
      </c>
      <c r="AE56" s="141">
        <v>-8.7260138840717007E-3</v>
      </c>
      <c r="AF56" s="141">
        <v>-7.7600106669652603E-3</v>
      </c>
      <c r="AG56" s="141">
        <v>-9.1258453047591698E-3</v>
      </c>
      <c r="AH56" s="141">
        <v>-4.3171451082277598E-3</v>
      </c>
      <c r="AI56" s="141">
        <v>-9.7908966937741704E-3</v>
      </c>
    </row>
    <row r="57" spans="1:35" x14ac:dyDescent="0.2">
      <c r="B57" s="48" t="s">
        <v>330</v>
      </c>
      <c r="C57" s="141">
        <v>-1.2120305739450299E-2</v>
      </c>
      <c r="D57" s="141">
        <v>-2.76478491918261E-3</v>
      </c>
      <c r="E57" s="141">
        <v>-8.7678989502744907E-3</v>
      </c>
      <c r="F57" s="141">
        <v>-3.9112280186569598E-3</v>
      </c>
      <c r="G57" s="141">
        <v>-3.1204790287012899E-2</v>
      </c>
      <c r="H57" s="141">
        <v>-1.4209990445614201E-2</v>
      </c>
      <c r="I57" s="141">
        <v>-1.0006453245984001E-2</v>
      </c>
      <c r="J57" s="141">
        <v>-1.4485315812934E-2</v>
      </c>
      <c r="K57" s="141">
        <v>-3.9112280186569598E-3</v>
      </c>
      <c r="L57" s="141">
        <v>-1.11117440944415E-2</v>
      </c>
      <c r="M57" s="141">
        <v>-1.03874833273945E-2</v>
      </c>
      <c r="N57" s="141">
        <v>-1.03874833273945E-2</v>
      </c>
      <c r="O57" s="141">
        <v>-1.2120305739450299E-2</v>
      </c>
      <c r="P57" s="141">
        <v>-9.19876330485918E-3</v>
      </c>
      <c r="Q57" s="141">
        <v>-1.3054596205803201E-2</v>
      </c>
      <c r="R57" s="141">
        <v>-8.3153266108913805E-3</v>
      </c>
      <c r="S57" s="141">
        <v>-8.3153266108913805E-3</v>
      </c>
      <c r="T57" s="141">
        <v>-6.7829992446980202E-3</v>
      </c>
      <c r="U57" s="141">
        <v>-6.1900479681769004E-3</v>
      </c>
      <c r="V57" s="141">
        <v>-7.3287917520500701E-3</v>
      </c>
      <c r="W57" s="141">
        <v>-5.5348003959008098E-3</v>
      </c>
      <c r="X57" s="141">
        <v>-1.1457366109246201E-2</v>
      </c>
      <c r="Y57" s="141">
        <v>-3.9112280186569598E-3</v>
      </c>
      <c r="Z57" s="141">
        <v>-1.5541170361872501E-2</v>
      </c>
      <c r="AA57" s="141">
        <v>-1.3054596205803201E-2</v>
      </c>
      <c r="AB57" s="141">
        <v>0.66133557592303005</v>
      </c>
      <c r="AC57" s="141">
        <v>-2.63545943701885E-2</v>
      </c>
      <c r="AD57" s="141">
        <v>-1.8374523434245602E-2</v>
      </c>
      <c r="AE57" s="141">
        <v>-1.85929669497353E-2</v>
      </c>
      <c r="AF57" s="141">
        <v>-1.65346541705426E-2</v>
      </c>
      <c r="AG57" s="141">
        <v>-1.94449083389048E-2</v>
      </c>
      <c r="AH57" s="141">
        <v>-9.19876330485918E-3</v>
      </c>
      <c r="AI57" s="141">
        <v>-2.0861967566647099E-2</v>
      </c>
    </row>
    <row r="58" spans="1:35" x14ac:dyDescent="0.2">
      <c r="B58" s="48" t="s">
        <v>333</v>
      </c>
      <c r="C58" s="141">
        <v>-1.0675522837934199E-2</v>
      </c>
      <c r="D58" s="141">
        <v>-2.4352128717875401E-3</v>
      </c>
      <c r="E58" s="141">
        <v>-7.7227346814932197E-3</v>
      </c>
      <c r="F58" s="141">
        <v>-3.4449959378197899E-3</v>
      </c>
      <c r="G58" s="141">
        <v>-2.7485069974568201E-2</v>
      </c>
      <c r="H58" s="141">
        <v>-1.25161098069677E-2</v>
      </c>
      <c r="I58" s="141">
        <v>-8.8136489665043699E-3</v>
      </c>
      <c r="J58" s="141">
        <v>-1.27586154260395E-2</v>
      </c>
      <c r="K58" s="141">
        <v>-3.4449959378197899E-3</v>
      </c>
      <c r="L58" s="141">
        <v>-9.7871852739970806E-3</v>
      </c>
      <c r="M58" s="141">
        <v>-9.1492589274641701E-3</v>
      </c>
      <c r="N58" s="141">
        <v>-9.1492589274641701E-3</v>
      </c>
      <c r="O58" s="141">
        <v>-1.0675522837934199E-2</v>
      </c>
      <c r="P58" s="141">
        <v>-8.1022384956956107E-3</v>
      </c>
      <c r="Q58" s="141">
        <v>-1.14984426078827E-2</v>
      </c>
      <c r="R58" s="141">
        <v>-7.3241105503233398E-3</v>
      </c>
      <c r="S58" s="141">
        <v>0.82397716880965899</v>
      </c>
      <c r="T58" s="141">
        <v>-5.9744419739157402E-3</v>
      </c>
      <c r="U58" s="141">
        <v>-5.4521725666614599E-3</v>
      </c>
      <c r="V58" s="141">
        <v>-6.4551741024828496E-3</v>
      </c>
      <c r="W58" s="141">
        <v>-4.8750328003298203E-3</v>
      </c>
      <c r="X58" s="141">
        <v>-1.0091607933924799E-2</v>
      </c>
      <c r="Y58" s="141">
        <v>-3.4449959378197899E-3</v>
      </c>
      <c r="Z58" s="141">
        <v>-1.3688608414091001E-2</v>
      </c>
      <c r="AA58" s="141">
        <v>-1.14984426078827E-2</v>
      </c>
      <c r="AB58" s="141">
        <v>-1.25161098069677E-2</v>
      </c>
      <c r="AC58" s="141">
        <v>-2.3213034401242599E-2</v>
      </c>
      <c r="AD58" s="141">
        <v>-1.6184215875014799E-2</v>
      </c>
      <c r="AE58" s="141">
        <v>-1.6376620158251601E-2</v>
      </c>
      <c r="AF58" s="141">
        <v>-1.45636654725985E-2</v>
      </c>
      <c r="AG58" s="141">
        <v>-1.7127007149485399E-2</v>
      </c>
      <c r="AH58" s="141">
        <v>-8.1022384956956107E-3</v>
      </c>
      <c r="AI58" s="141">
        <v>-1.8375147953329101E-2</v>
      </c>
    </row>
    <row r="59" spans="1:35" x14ac:dyDescent="0.2">
      <c r="B59" s="48" t="s">
        <v>342</v>
      </c>
      <c r="C59" s="141">
        <v>-1.6232899431749201E-2</v>
      </c>
      <c r="D59" s="141">
        <v>-3.7029161234296802E-3</v>
      </c>
      <c r="E59" s="141">
        <v>-1.1742972904081101E-2</v>
      </c>
      <c r="F59" s="141">
        <v>-5.2383638207114296E-3</v>
      </c>
      <c r="G59" s="141">
        <v>-4.1793023493553801E-2</v>
      </c>
      <c r="H59" s="141">
        <v>-1.9031644150606399E-2</v>
      </c>
      <c r="I59" s="141">
        <v>-1.3401786448493099E-2</v>
      </c>
      <c r="J59" s="141">
        <v>-1.9400391366624699E-2</v>
      </c>
      <c r="K59" s="141">
        <v>-5.2383638207114296E-3</v>
      </c>
      <c r="L59" s="141">
        <v>-1.4882118345356301E-2</v>
      </c>
      <c r="M59" s="141">
        <v>-1.39121055052043E-2</v>
      </c>
      <c r="N59" s="141">
        <v>-1.39121055052043E-2</v>
      </c>
      <c r="O59" s="141">
        <v>-1.6232899431749201E-2</v>
      </c>
      <c r="P59" s="141">
        <v>-1.23200357180936E-2</v>
      </c>
      <c r="Q59" s="141">
        <v>-1.74842080626018E-2</v>
      </c>
      <c r="R59" s="141">
        <v>-1.11368362744675E-2</v>
      </c>
      <c r="S59" s="141">
        <v>-1.11368362744675E-2</v>
      </c>
      <c r="T59" s="141">
        <v>-9.0845682404218607E-3</v>
      </c>
      <c r="U59" s="141">
        <v>-8.2904200855312398E-3</v>
      </c>
      <c r="V59" s="141">
        <v>-9.8155559789250401E-3</v>
      </c>
      <c r="W59" s="141">
        <v>-7.4128376076375803E-3</v>
      </c>
      <c r="X59" s="141">
        <v>-1.5345014870273401E-2</v>
      </c>
      <c r="Y59" s="141">
        <v>-5.2383638207114296E-3</v>
      </c>
      <c r="Z59" s="141">
        <v>0.97945171405382203</v>
      </c>
      <c r="AA59" s="141">
        <v>-1.74842080626018E-2</v>
      </c>
      <c r="AB59" s="141">
        <v>-1.9031644150606399E-2</v>
      </c>
      <c r="AC59" s="141">
        <v>-3.5297086490428203E-2</v>
      </c>
      <c r="AD59" s="141">
        <v>-2.46092629531269E-2</v>
      </c>
      <c r="AE59" s="141">
        <v>-2.4901827488600699E-2</v>
      </c>
      <c r="AF59" s="141">
        <v>-2.2145099641796801E-2</v>
      </c>
      <c r="AG59" s="141">
        <v>-2.6042844818478701E-2</v>
      </c>
      <c r="AH59" s="141">
        <v>-1.23200357180936E-2</v>
      </c>
      <c r="AI59" s="141">
        <v>-2.79407325803279E-2</v>
      </c>
    </row>
    <row r="60" spans="1:35" x14ac:dyDescent="0.2">
      <c r="B60" s="48" t="s">
        <v>334</v>
      </c>
      <c r="C60" s="141">
        <v>-1.10537256340756E-2</v>
      </c>
      <c r="D60" s="141">
        <v>-2.5214853973857098E-3</v>
      </c>
      <c r="E60" s="141">
        <v>-7.9963287615901803E-3</v>
      </c>
      <c r="F60" s="141">
        <v>-3.5670421472803202E-3</v>
      </c>
      <c r="G60" s="141">
        <v>-2.8458786248171698E-2</v>
      </c>
      <c r="H60" s="141">
        <v>-1.29595192584455E-2</v>
      </c>
      <c r="I60" s="141">
        <v>-9.1258909741272504E-3</v>
      </c>
      <c r="J60" s="141">
        <v>-1.3210616147903399E-2</v>
      </c>
      <c r="K60" s="141">
        <v>-3.5670421472803202E-3</v>
      </c>
      <c r="L60" s="141">
        <v>-1.01339168480073E-2</v>
      </c>
      <c r="M60" s="141">
        <v>-9.4733906221379591E-3</v>
      </c>
      <c r="N60" s="141">
        <v>0.99407997173677398</v>
      </c>
      <c r="O60" s="141">
        <v>-1.10537256340756E-2</v>
      </c>
      <c r="P60" s="141">
        <v>-8.3892772946936103E-3</v>
      </c>
      <c r="Q60" s="141">
        <v>-1.19057990635421E-2</v>
      </c>
      <c r="R60" s="141">
        <v>-7.5835825341720297E-3</v>
      </c>
      <c r="S60" s="141">
        <v>-7.5835825341720297E-3</v>
      </c>
      <c r="T60" s="141">
        <v>-6.1860991165420803E-3</v>
      </c>
      <c r="U60" s="141">
        <v>-5.6453272196991004E-3</v>
      </c>
      <c r="V60" s="141">
        <v>-6.6838621894459802E-3</v>
      </c>
      <c r="W60" s="141">
        <v>-5.0477410661783203E-3</v>
      </c>
      <c r="X60" s="141">
        <v>-1.0449124319409E-2</v>
      </c>
      <c r="Y60" s="141">
        <v>-3.5670421472803202E-3</v>
      </c>
      <c r="Z60" s="141">
        <v>-1.4173556088887601E-2</v>
      </c>
      <c r="AA60" s="141">
        <v>-1.19057990635421E-2</v>
      </c>
      <c r="AB60" s="141">
        <v>-1.29595192584455E-2</v>
      </c>
      <c r="AC60" s="141">
        <v>-2.4035404850985799E-2</v>
      </c>
      <c r="AD60" s="141">
        <v>-1.6757575680450901E-2</v>
      </c>
      <c r="AE60" s="141">
        <v>-1.6956796289127999E-2</v>
      </c>
      <c r="AF60" s="141">
        <v>-1.50796138797559E-2</v>
      </c>
      <c r="AG60" s="141">
        <v>-1.7733767314004101E-2</v>
      </c>
      <c r="AH60" s="141">
        <v>-8.3892772946936103E-3</v>
      </c>
      <c r="AI60" s="141">
        <v>-1.9026126124699401E-2</v>
      </c>
    </row>
    <row r="61" spans="1:35" x14ac:dyDescent="0.2">
      <c r="B61" s="48" t="s">
        <v>335</v>
      </c>
      <c r="C61" s="141">
        <v>-2.3006916860967199E-2</v>
      </c>
      <c r="D61" s="141">
        <v>-5.2481495220907401E-3</v>
      </c>
      <c r="E61" s="141">
        <v>-1.6643336111377201E-2</v>
      </c>
      <c r="F61" s="141">
        <v>-7.4243422388787601E-3</v>
      </c>
      <c r="G61" s="141">
        <v>-5.9233325563764101E-2</v>
      </c>
      <c r="H61" s="141">
        <v>-7.7296619719081103E-4</v>
      </c>
      <c r="I61" s="141">
        <v>9.1625546430247506E-2</v>
      </c>
      <c r="J61" s="141">
        <v>-2.74962087406996E-2</v>
      </c>
      <c r="K61" s="141">
        <v>-7.4243422388787601E-3</v>
      </c>
      <c r="L61" s="141">
        <v>-2.10924524559685E-2</v>
      </c>
      <c r="M61" s="141">
        <v>0.371178240756603</v>
      </c>
      <c r="N61" s="141">
        <v>-1.97176515547937E-2</v>
      </c>
      <c r="O61" s="141">
        <v>-2.3006916860967199E-2</v>
      </c>
      <c r="P61" s="141">
        <v>-1.7461208250692799E-2</v>
      </c>
      <c r="Q61" s="141">
        <v>-2.4780398780108001E-2</v>
      </c>
      <c r="R61" s="141">
        <v>-1.5784257602171801E-2</v>
      </c>
      <c r="S61" s="141">
        <v>-1.5784257602171801E-2</v>
      </c>
      <c r="T61" s="141">
        <v>-1.28755745148263E-2</v>
      </c>
      <c r="U61" s="141">
        <v>-1.1750026940797499E-2</v>
      </c>
      <c r="V61" s="141">
        <v>-1.39116047198331E-2</v>
      </c>
      <c r="W61" s="141">
        <v>-1.05062277543101E-2</v>
      </c>
      <c r="X61" s="141">
        <v>0.36564225407897399</v>
      </c>
      <c r="Y61" s="141">
        <v>-7.4243422388787601E-3</v>
      </c>
      <c r="Z61" s="141">
        <v>-2.9500445131010598E-2</v>
      </c>
      <c r="AA61" s="141">
        <v>-2.4780398780108001E-2</v>
      </c>
      <c r="AB61" s="141">
        <v>-2.6973582664112698E-2</v>
      </c>
      <c r="AC61" s="141">
        <v>-5.0026622645819203E-2</v>
      </c>
      <c r="AD61" s="141">
        <v>-3.4878751584261E-2</v>
      </c>
      <c r="AE61" s="141">
        <v>-3.5293403813975902E-2</v>
      </c>
      <c r="AF61" s="141">
        <v>0.67014923937622495</v>
      </c>
      <c r="AG61" s="141">
        <v>-1.7468237891818499E-2</v>
      </c>
      <c r="AH61" s="141">
        <v>-1.7461208250692799E-2</v>
      </c>
      <c r="AI61" s="141">
        <v>-3.9600449335184001E-2</v>
      </c>
    </row>
    <row r="62" spans="1:35" x14ac:dyDescent="0.2">
      <c r="B62" s="48" t="s">
        <v>336</v>
      </c>
      <c r="C62" s="141">
        <v>-1.2784064149205999E-2</v>
      </c>
      <c r="D62" s="141">
        <v>-2.9161960535816298E-3</v>
      </c>
      <c r="E62" s="141">
        <v>-9.2480656052450795E-3</v>
      </c>
      <c r="F62" s="141">
        <v>-4.1254231508313496E-3</v>
      </c>
      <c r="G62" s="141">
        <v>1.14895260800472E-2</v>
      </c>
      <c r="H62" s="141">
        <v>-1.4988188691069699E-2</v>
      </c>
      <c r="I62" s="141">
        <v>-1.0554448291375499E-2</v>
      </c>
      <c r="J62" s="141">
        <v>-1.52785920219249E-2</v>
      </c>
      <c r="K62" s="141">
        <v>-4.1254231508313496E-3</v>
      </c>
      <c r="L62" s="141">
        <v>0.68671858631777305</v>
      </c>
      <c r="M62" s="141">
        <v>-1.09563451666065E-2</v>
      </c>
      <c r="N62" s="141">
        <v>-1.09563451666065E-2</v>
      </c>
      <c r="O62" s="141">
        <v>-1.2784064149205999E-2</v>
      </c>
      <c r="P62" s="141">
        <v>-9.7025258859530401E-3</v>
      </c>
      <c r="Q62" s="141">
        <v>-1.3769520251767E-2</v>
      </c>
      <c r="R62" s="141">
        <v>-8.7707085201017502E-3</v>
      </c>
      <c r="S62" s="141">
        <v>-8.7707085201017502E-3</v>
      </c>
      <c r="T62" s="141">
        <v>-7.1544645269128303E-3</v>
      </c>
      <c r="U62" s="141">
        <v>-6.5290407695131796E-3</v>
      </c>
      <c r="V62" s="141">
        <v>-7.73014690458039E-3</v>
      </c>
      <c r="W62" s="141">
        <v>-5.8379091118088899E-3</v>
      </c>
      <c r="X62" s="141">
        <v>-1.20848191844528E-2</v>
      </c>
      <c r="Y62" s="141">
        <v>-4.1254231508313496E-3</v>
      </c>
      <c r="Z62" s="141">
        <v>-1.6392269562411799E-2</v>
      </c>
      <c r="AA62" s="141">
        <v>-1.3769520251767E-2</v>
      </c>
      <c r="AB62" s="141">
        <v>-1.4988188691069699E-2</v>
      </c>
      <c r="AC62" s="141">
        <v>-2.7797881695191699E-2</v>
      </c>
      <c r="AD62" s="141">
        <v>-1.9380788846762101E-2</v>
      </c>
      <c r="AE62" s="141">
        <v>-1.96111952387319E-2</v>
      </c>
      <c r="AF62" s="141">
        <v>-1.7440160681189198E-2</v>
      </c>
      <c r="AG62" s="141">
        <v>4.7435052021167101E-2</v>
      </c>
      <c r="AH62" s="141">
        <v>-9.7025258859530401E-3</v>
      </c>
      <c r="AI62" s="141">
        <v>-2.2004455777265501E-2</v>
      </c>
    </row>
    <row r="64" spans="1:35" x14ac:dyDescent="0.2">
      <c r="A64" s="139" t="s">
        <v>1820</v>
      </c>
    </row>
    <row r="65" spans="2:16" ht="37" x14ac:dyDescent="0.2">
      <c r="B65" s="111"/>
      <c r="C65" s="117" t="s">
        <v>1084</v>
      </c>
      <c r="D65" s="117" t="s">
        <v>1090</v>
      </c>
      <c r="E65" s="117" t="s">
        <v>748</v>
      </c>
      <c r="F65" s="117" t="s">
        <v>760</v>
      </c>
      <c r="G65" s="117" t="s">
        <v>1082</v>
      </c>
      <c r="H65" s="117" t="s">
        <v>1083</v>
      </c>
      <c r="I65" s="117" t="s">
        <v>1074</v>
      </c>
      <c r="J65" s="117" t="s">
        <v>1089</v>
      </c>
      <c r="K65" s="117" t="s">
        <v>737</v>
      </c>
      <c r="L65" s="117" t="s">
        <v>1079</v>
      </c>
      <c r="M65" s="117" t="s">
        <v>1088</v>
      </c>
      <c r="N65" s="117" t="s">
        <v>736</v>
      </c>
      <c r="O65" s="117" t="s">
        <v>740</v>
      </c>
      <c r="P65" s="117" t="s">
        <v>750</v>
      </c>
    </row>
    <row r="66" spans="2:16" x14ac:dyDescent="0.2">
      <c r="B66" s="48" t="s">
        <v>310</v>
      </c>
      <c r="C66" s="141">
        <v>-1.77796492869506E-2</v>
      </c>
      <c r="D66" s="141">
        <v>-1.2520151227460899E-2</v>
      </c>
      <c r="E66" s="141">
        <v>-1.8124138503145499E-2</v>
      </c>
      <c r="F66" s="141">
        <v>-4.8937585650860402E-3</v>
      </c>
      <c r="G66" s="141">
        <v>-1.39030996341373E-2</v>
      </c>
      <c r="H66" s="141">
        <v>-1.51650197178389E-2</v>
      </c>
      <c r="I66" s="141">
        <v>-1.1509563363889801E-2</v>
      </c>
      <c r="J66" s="141">
        <v>-7.7450356046899699E-3</v>
      </c>
      <c r="K66" s="141">
        <v>-9.1698405813329196E-3</v>
      </c>
      <c r="L66" s="141">
        <v>-6.9251848049457299E-3</v>
      </c>
      <c r="M66" s="141">
        <v>-4.8937585650860402E-3</v>
      </c>
      <c r="N66" s="141">
        <v>-1.6334011131835299E-2</v>
      </c>
      <c r="O66" s="141">
        <v>-1.77796492869506E-2</v>
      </c>
      <c r="P66" s="141">
        <v>0.75251007521369095</v>
      </c>
    </row>
    <row r="67" spans="2:16" x14ac:dyDescent="0.2">
      <c r="B67" s="48" t="s">
        <v>311</v>
      </c>
      <c r="C67" s="141">
        <v>-5.7737059487184203E-3</v>
      </c>
      <c r="D67" s="141">
        <v>-4.0657535170787002E-3</v>
      </c>
      <c r="E67" s="141">
        <v>-5.8855742653940498E-3</v>
      </c>
      <c r="F67" s="141">
        <v>-1.58918336817626E-3</v>
      </c>
      <c r="G67" s="141">
        <v>-4.5148477209930003E-3</v>
      </c>
      <c r="H67" s="141">
        <v>-4.9246395777661498E-3</v>
      </c>
      <c r="I67" s="141">
        <v>-3.73757847462243E-3</v>
      </c>
      <c r="J67" s="141">
        <v>-2.51509787522383E-3</v>
      </c>
      <c r="K67" s="141">
        <v>-2.9777844466313298E-3</v>
      </c>
      <c r="L67" s="141">
        <v>-2.2488621715185202E-3</v>
      </c>
      <c r="M67" s="141">
        <v>0.840148939881045</v>
      </c>
      <c r="N67" s="141">
        <v>-5.3042540781458496E-3</v>
      </c>
      <c r="O67" s="141">
        <v>-5.7737059487184203E-3</v>
      </c>
      <c r="P67" s="141">
        <v>-7.90072191661958E-3</v>
      </c>
    </row>
    <row r="68" spans="2:16" x14ac:dyDescent="0.2">
      <c r="B68" s="48" t="s">
        <v>312</v>
      </c>
      <c r="C68" s="141">
        <v>-1.9031644150606399E-2</v>
      </c>
      <c r="D68" s="141">
        <v>-1.3401786448493099E-2</v>
      </c>
      <c r="E68" s="141">
        <v>-1.9400391366624699E-2</v>
      </c>
      <c r="F68" s="141">
        <v>-5.2383638207114296E-3</v>
      </c>
      <c r="G68" s="141">
        <v>-1.4882118345356301E-2</v>
      </c>
      <c r="H68" s="141">
        <v>0.705081975818728</v>
      </c>
      <c r="I68" s="141">
        <v>0.54389168075430205</v>
      </c>
      <c r="J68" s="141">
        <v>-8.2904200855312398E-3</v>
      </c>
      <c r="K68" s="141">
        <v>-9.8155559789250401E-3</v>
      </c>
      <c r="L68" s="141">
        <v>-7.4128376076375803E-3</v>
      </c>
      <c r="M68" s="141">
        <v>-5.2383638207114296E-3</v>
      </c>
      <c r="N68" s="141">
        <v>-1.74842080626018E-2</v>
      </c>
      <c r="O68" s="141">
        <v>-1.9031644150606399E-2</v>
      </c>
      <c r="P68" s="141">
        <v>-2.6042844818478701E-2</v>
      </c>
    </row>
    <row r="69" spans="2:16" x14ac:dyDescent="0.2">
      <c r="B69" s="48" t="s">
        <v>314</v>
      </c>
      <c r="C69" s="141">
        <v>-1.2056998183065999E-2</v>
      </c>
      <c r="D69" s="141">
        <v>-8.4903497344012303E-3</v>
      </c>
      <c r="E69" s="141">
        <v>-1.22906082946443E-2</v>
      </c>
      <c r="F69" s="141">
        <v>-3.31862778479619E-3</v>
      </c>
      <c r="G69" s="141">
        <v>-9.4281751187753806E-3</v>
      </c>
      <c r="H69" s="141">
        <v>-1.0283926990525201E-2</v>
      </c>
      <c r="I69" s="141">
        <v>-7.8050349771609101E-3</v>
      </c>
      <c r="J69" s="141">
        <v>0.37994607242509398</v>
      </c>
      <c r="K69" s="141">
        <v>-6.2183876320486397E-3</v>
      </c>
      <c r="L69" s="141">
        <v>0.42582871519205701</v>
      </c>
      <c r="M69" s="141">
        <v>-3.31862778479619E-3</v>
      </c>
      <c r="N69" s="141">
        <v>-1.1076660701246899E-2</v>
      </c>
      <c r="O69" s="141">
        <v>-1.2056998183065999E-2</v>
      </c>
      <c r="P69" s="141">
        <v>-1.64987601792808E-2</v>
      </c>
    </row>
    <row r="70" spans="2:16" x14ac:dyDescent="0.2">
      <c r="B70" s="48" t="s">
        <v>316</v>
      </c>
      <c r="C70" s="141">
        <v>-2.1057755572611501E-2</v>
      </c>
      <c r="D70" s="141">
        <v>0.17112928087738399</v>
      </c>
      <c r="E70" s="141">
        <v>0.65896517294113299</v>
      </c>
      <c r="F70" s="141">
        <v>0.112285133719282</v>
      </c>
      <c r="G70" s="141">
        <v>-1.6466470686359699E-2</v>
      </c>
      <c r="H70" s="141">
        <v>-1.7961056110733599E-2</v>
      </c>
      <c r="I70" s="141">
        <v>-1.36316283945016E-2</v>
      </c>
      <c r="J70" s="141">
        <v>-9.1730193342135901E-3</v>
      </c>
      <c r="K70" s="141">
        <v>0.30524818042081803</v>
      </c>
      <c r="L70" s="141">
        <v>-8.2020093064907491E-3</v>
      </c>
      <c r="M70" s="141">
        <v>-5.7960407447738898E-3</v>
      </c>
      <c r="N70" s="141">
        <v>-1.9345579228435699E-2</v>
      </c>
      <c r="O70" s="141">
        <v>-2.1057755572611501E-2</v>
      </c>
      <c r="P70" s="141">
        <v>-2.8815369616161199E-2</v>
      </c>
    </row>
    <row r="71" spans="2:16" x14ac:dyDescent="0.2">
      <c r="B71" s="48" t="s">
        <v>318</v>
      </c>
      <c r="C71" s="141">
        <v>-1.9031644150606399E-2</v>
      </c>
      <c r="D71" s="141">
        <v>-1.3401786448493099E-2</v>
      </c>
      <c r="E71" s="141">
        <v>-1.9400391366624699E-2</v>
      </c>
      <c r="F71" s="141">
        <v>-5.2383638207114296E-3</v>
      </c>
      <c r="G71" s="141">
        <v>-1.4882118345356301E-2</v>
      </c>
      <c r="H71" s="141">
        <v>-1.6232899431749201E-2</v>
      </c>
      <c r="I71" s="141">
        <v>-1.23200357180936E-2</v>
      </c>
      <c r="J71" s="141">
        <v>-8.2904200855312398E-3</v>
      </c>
      <c r="K71" s="141">
        <v>-9.8155559789250401E-3</v>
      </c>
      <c r="L71" s="141">
        <v>-7.4128376076375803E-3</v>
      </c>
      <c r="M71" s="141">
        <v>-5.2383638207114296E-3</v>
      </c>
      <c r="N71" s="141">
        <v>0.77189021053642004</v>
      </c>
      <c r="O71" s="141">
        <v>0.380956172934376</v>
      </c>
      <c r="P71" s="141">
        <v>-2.6042844818478701E-2</v>
      </c>
    </row>
    <row r="72" spans="2:16" x14ac:dyDescent="0.2">
      <c r="B72" s="48" t="s">
        <v>324</v>
      </c>
      <c r="C72" s="141">
        <v>0.87486768266745096</v>
      </c>
      <c r="D72" s="141">
        <v>-1.2520151227460899E-2</v>
      </c>
      <c r="E72" s="141">
        <v>-1.8124138503145499E-2</v>
      </c>
      <c r="F72" s="141">
        <v>-4.8937585650860402E-3</v>
      </c>
      <c r="G72" s="141">
        <v>-1.39030996341373E-2</v>
      </c>
      <c r="H72" s="141">
        <v>-1.51650197178389E-2</v>
      </c>
      <c r="I72" s="141">
        <v>-1.1509563363889801E-2</v>
      </c>
      <c r="J72" s="141">
        <v>-7.7450356046899699E-3</v>
      </c>
      <c r="K72" s="141">
        <v>-9.1698405813329196E-3</v>
      </c>
      <c r="L72" s="141">
        <v>-6.9251848049457299E-3</v>
      </c>
      <c r="M72" s="141">
        <v>-4.8937585650860402E-3</v>
      </c>
      <c r="N72" s="141">
        <v>-1.6334011131835299E-2</v>
      </c>
      <c r="O72" s="141">
        <v>2.1049747323142499E-2</v>
      </c>
      <c r="P72" s="141">
        <v>-2.4329618799239401E-2</v>
      </c>
    </row>
    <row r="73" spans="2:16" x14ac:dyDescent="0.2">
      <c r="B73" s="48" t="s">
        <v>327</v>
      </c>
      <c r="C73" s="141">
        <v>-6.6690041592700703E-3</v>
      </c>
      <c r="D73" s="141">
        <v>-4.6962085282474999E-3</v>
      </c>
      <c r="E73" s="141">
        <v>9.3231114624391598E-2</v>
      </c>
      <c r="F73" s="141">
        <v>-1.83560967363826E-3</v>
      </c>
      <c r="G73" s="141">
        <v>-5.21494140803216E-3</v>
      </c>
      <c r="H73" s="141">
        <v>-5.6882775324431601E-3</v>
      </c>
      <c r="I73" s="141">
        <v>-4.3171451082277598E-3</v>
      </c>
      <c r="J73" s="141">
        <v>-2.9051008727872898E-3</v>
      </c>
      <c r="K73" s="141">
        <v>0.38695281536700699</v>
      </c>
      <c r="L73" s="141">
        <v>-2.5975813989645899E-3</v>
      </c>
      <c r="M73" s="141">
        <v>-1.83560967363826E-3</v>
      </c>
      <c r="N73" s="141">
        <v>-6.1267568565440697E-3</v>
      </c>
      <c r="O73" s="141">
        <v>-6.6690041592700703E-3</v>
      </c>
      <c r="P73" s="141">
        <v>-9.1258453047591698E-3</v>
      </c>
    </row>
    <row r="74" spans="2:16" x14ac:dyDescent="0.2">
      <c r="B74" s="48" t="s">
        <v>330</v>
      </c>
      <c r="C74" s="141">
        <v>-1.4209990445614201E-2</v>
      </c>
      <c r="D74" s="141">
        <v>-1.0006453245984001E-2</v>
      </c>
      <c r="E74" s="141">
        <v>-1.4485315812934E-2</v>
      </c>
      <c r="F74" s="141">
        <v>-3.9112280186569598E-3</v>
      </c>
      <c r="G74" s="141">
        <v>-1.11117440944415E-2</v>
      </c>
      <c r="H74" s="141">
        <v>-1.2120305739450299E-2</v>
      </c>
      <c r="I74" s="141">
        <v>-9.19876330485918E-3</v>
      </c>
      <c r="J74" s="141">
        <v>-6.1900479681769004E-3</v>
      </c>
      <c r="K74" s="141">
        <v>-7.3287917520500701E-3</v>
      </c>
      <c r="L74" s="141">
        <v>-5.5348003959008098E-3</v>
      </c>
      <c r="M74" s="141">
        <v>-3.9112280186569598E-3</v>
      </c>
      <c r="N74" s="141">
        <v>-1.3054596205803201E-2</v>
      </c>
      <c r="O74" s="141">
        <v>0.66133557592303005</v>
      </c>
      <c r="P74" s="141">
        <v>-1.94449083389048E-2</v>
      </c>
    </row>
    <row r="75" spans="2:16" x14ac:dyDescent="0.2">
      <c r="B75" s="48" t="s">
        <v>336</v>
      </c>
      <c r="C75" s="141">
        <v>-1.4988188691069699E-2</v>
      </c>
      <c r="D75" s="141">
        <v>-1.0554448291375499E-2</v>
      </c>
      <c r="E75" s="141">
        <v>-1.52785920219249E-2</v>
      </c>
      <c r="F75" s="141">
        <v>-4.1254231508313496E-3</v>
      </c>
      <c r="G75" s="141">
        <v>0.68671858631777305</v>
      </c>
      <c r="H75" s="141">
        <v>-1.2784064149205999E-2</v>
      </c>
      <c r="I75" s="141">
        <v>-9.7025258859530401E-3</v>
      </c>
      <c r="J75" s="141">
        <v>-6.5290407695131796E-3</v>
      </c>
      <c r="K75" s="141">
        <v>-7.73014690458039E-3</v>
      </c>
      <c r="L75" s="141">
        <v>-5.8379091118088899E-3</v>
      </c>
      <c r="M75" s="141">
        <v>-4.1254231508313496E-3</v>
      </c>
      <c r="N75" s="141">
        <v>-1.3769520251767E-2</v>
      </c>
      <c r="O75" s="141">
        <v>-1.4988188691069699E-2</v>
      </c>
      <c r="P75" s="141">
        <v>4.7435052021167101E-2</v>
      </c>
    </row>
  </sheetData>
  <conditionalFormatting sqref="B2:AO29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32:O40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43:AI6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65:P7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16E24-3BD0-924D-AF14-94693FA31118}">
  <dimension ref="C1:I10"/>
  <sheetViews>
    <sheetView topLeftCell="A8" workbookViewId="0">
      <selection activeCell="D28" sqref="D28"/>
    </sheetView>
  </sheetViews>
  <sheetFormatPr baseColWidth="10" defaultRowHeight="16" x14ac:dyDescent="0.2"/>
  <cols>
    <col min="3" max="3" width="9.5" style="142" customWidth="1"/>
    <col min="4" max="4" width="18.5" style="142" bestFit="1" customWidth="1"/>
  </cols>
  <sheetData>
    <row r="1" spans="3:9" s="143" customFormat="1" x14ac:dyDescent="0.2"/>
    <row r="2" spans="3:9" s="143" customFormat="1" x14ac:dyDescent="0.2"/>
    <row r="3" spans="3:9" s="143" customFormat="1" x14ac:dyDescent="0.2"/>
    <row r="4" spans="3:9" ht="37" x14ac:dyDescent="0.3">
      <c r="C4" s="145" t="s">
        <v>714</v>
      </c>
      <c r="D4" s="144" t="s">
        <v>1811</v>
      </c>
      <c r="E4" s="117" t="s">
        <v>1812</v>
      </c>
      <c r="F4" s="117" t="s">
        <v>1813</v>
      </c>
      <c r="G4" s="117" t="s">
        <v>1083</v>
      </c>
      <c r="H4" s="117" t="s">
        <v>1089</v>
      </c>
      <c r="I4" s="117" t="s">
        <v>1814</v>
      </c>
    </row>
    <row r="5" spans="3:9" ht="37" x14ac:dyDescent="0.3">
      <c r="C5" s="145"/>
      <c r="D5" s="144" t="s">
        <v>1816</v>
      </c>
      <c r="E5" s="117" t="s">
        <v>750</v>
      </c>
      <c r="F5" s="117" t="s">
        <v>1088</v>
      </c>
      <c r="G5" s="117" t="s">
        <v>1074</v>
      </c>
      <c r="H5" s="117" t="s">
        <v>1079</v>
      </c>
      <c r="I5" s="117" t="s">
        <v>1082</v>
      </c>
    </row>
    <row r="6" spans="3:9" ht="23" x14ac:dyDescent="0.3">
      <c r="C6" s="145" t="s">
        <v>1213</v>
      </c>
      <c r="D6" s="144" t="s">
        <v>1817</v>
      </c>
      <c r="E6" s="48" t="s">
        <v>310</v>
      </c>
      <c r="F6" s="48" t="s">
        <v>311</v>
      </c>
      <c r="G6" s="48" t="s">
        <v>312</v>
      </c>
      <c r="H6" s="48" t="s">
        <v>314</v>
      </c>
      <c r="I6" s="48" t="s">
        <v>336</v>
      </c>
    </row>
    <row r="7" spans="3:9" ht="23" x14ac:dyDescent="0.3">
      <c r="C7" s="145"/>
      <c r="D7" s="144"/>
      <c r="E7" s="48"/>
      <c r="F7" s="48"/>
      <c r="G7" s="48"/>
      <c r="H7" s="48"/>
      <c r="I7" s="48"/>
    </row>
    <row r="8" spans="3:9" x14ac:dyDescent="0.2">
      <c r="C8" s="143" t="s">
        <v>1819</v>
      </c>
      <c r="E8" s="140"/>
      <c r="F8" s="140"/>
      <c r="G8" s="140"/>
      <c r="H8" s="140"/>
      <c r="I8" s="140"/>
    </row>
    <row r="9" spans="3:9" x14ac:dyDescent="0.2">
      <c r="C9" s="143" t="s">
        <v>1815</v>
      </c>
      <c r="F9" s="140"/>
      <c r="G9" s="140"/>
      <c r="H9" s="140"/>
      <c r="I9" s="140"/>
    </row>
    <row r="10" spans="3:9" x14ac:dyDescent="0.2">
      <c r="C10" s="143" t="s">
        <v>1818</v>
      </c>
      <c r="F10" s="140"/>
      <c r="G10" s="140"/>
      <c r="H10" s="140"/>
      <c r="I10" s="140"/>
    </row>
  </sheetData>
  <conditionalFormatting sqref="E4:I5">
    <cfRule type="colorScale" priority="1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6:I7">
    <cfRule type="colorScale" priority="1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5A4E7-5974-9648-A821-4DFAEE2A2BCA}">
  <dimension ref="A1:AL517"/>
  <sheetViews>
    <sheetView tabSelected="1" zoomScale="172" zoomScaleNormal="187" workbookViewId="0">
      <pane xSplit="1" topLeftCell="B1" activePane="topRight" state="frozen"/>
      <selection pane="topRight" activeCell="G91" sqref="G91"/>
    </sheetView>
  </sheetViews>
  <sheetFormatPr baseColWidth="10" defaultRowHeight="28" x14ac:dyDescent="0.2"/>
  <cols>
    <col min="1" max="1" width="6.1640625" style="9" customWidth="1"/>
    <col min="2" max="2" width="3.6640625" style="9" customWidth="1"/>
    <col min="3" max="3" width="6.1640625" style="9" customWidth="1"/>
    <col min="4" max="4" width="4.83203125" style="6" customWidth="1"/>
    <col min="5" max="5" width="5.33203125" style="6" customWidth="1"/>
    <col min="6" max="6" width="4.5" style="6" customWidth="1"/>
    <col min="7" max="7" width="15.1640625" style="10" bestFit="1" customWidth="1"/>
    <col min="8" max="8" width="7.83203125" style="11" bestFit="1" customWidth="1"/>
    <col min="9" max="9" width="17" style="12" bestFit="1" customWidth="1"/>
    <col min="10" max="10" width="3" style="12" customWidth="1"/>
    <col min="11" max="12" width="4.6640625" style="12" customWidth="1"/>
    <col min="13" max="13" width="3" style="12" customWidth="1"/>
    <col min="14" max="15" width="4.6640625" style="13" customWidth="1"/>
    <col min="16" max="16" width="2" style="14" customWidth="1"/>
    <col min="17" max="17" width="8.5" style="13" customWidth="1"/>
    <col min="18" max="18" width="8.33203125" style="85" bestFit="1" customWidth="1"/>
    <col min="19" max="19" width="2.6640625" style="5" customWidth="1"/>
    <col min="20" max="20" width="2.6640625" style="7" customWidth="1"/>
    <col min="21" max="21" width="8.5" style="85" bestFit="1" customWidth="1"/>
    <col min="22" max="22" width="2.6640625" style="5" customWidth="1"/>
    <col min="23" max="23" width="2.6640625" style="7" customWidth="1"/>
    <col min="24" max="24" width="8.5" style="85" bestFit="1" customWidth="1"/>
    <col min="25" max="25" width="2.6640625" style="5" customWidth="1"/>
    <col min="26" max="26" width="5.33203125" style="84" customWidth="1"/>
    <col min="27" max="27" width="2" style="86" customWidth="1"/>
    <col min="28" max="29" width="6.5" style="7" customWidth="1"/>
    <col min="30" max="30" width="6.5" style="91" bestFit="1" customWidth="1"/>
    <col min="31" max="31" width="4.83203125" style="92" customWidth="1"/>
    <col min="32" max="32" width="14.1640625" style="7" customWidth="1"/>
    <col min="33" max="33" width="15.5" style="5" customWidth="1"/>
    <col min="34" max="35" width="10.83203125" style="7" customWidth="1"/>
    <col min="36" max="36" width="10.83203125" style="92" customWidth="1"/>
    <col min="37" max="37" width="10.83203125" style="94" customWidth="1"/>
    <col min="38" max="38" width="47" style="4" customWidth="1"/>
    <col min="39" max="16384" width="10.83203125" style="4"/>
  </cols>
  <sheetData>
    <row r="1" spans="1:38" s="88" customFormat="1" ht="19" x14ac:dyDescent="0.2">
      <c r="A1" s="88" t="s">
        <v>1048</v>
      </c>
      <c r="B1" s="88" t="s">
        <v>1049</v>
      </c>
      <c r="C1" s="88" t="s">
        <v>1048</v>
      </c>
      <c r="D1" s="88" t="s">
        <v>715</v>
      </c>
      <c r="E1" s="88" t="s">
        <v>1050</v>
      </c>
      <c r="G1" s="88" t="s">
        <v>745</v>
      </c>
      <c r="H1" s="88" t="s">
        <v>714</v>
      </c>
      <c r="I1" s="88" t="s">
        <v>744</v>
      </c>
      <c r="K1" s="88" t="s">
        <v>332</v>
      </c>
      <c r="L1" s="88" t="s">
        <v>315</v>
      </c>
      <c r="N1" s="88" t="s">
        <v>713</v>
      </c>
      <c r="O1" s="88" t="s">
        <v>756</v>
      </c>
      <c r="P1" s="88" t="s">
        <v>1212</v>
      </c>
      <c r="Q1" s="88" t="s">
        <v>1208</v>
      </c>
      <c r="R1" s="88" t="s">
        <v>1135</v>
      </c>
      <c r="U1" s="88" t="s">
        <v>1136</v>
      </c>
      <c r="X1" s="88" t="s">
        <v>1137</v>
      </c>
      <c r="AB1" s="88" t="s">
        <v>746</v>
      </c>
      <c r="AG1" s="88" t="s">
        <v>1214</v>
      </c>
      <c r="AI1" s="88" t="s">
        <v>1601</v>
      </c>
      <c r="AK1" s="88" t="s">
        <v>1597</v>
      </c>
    </row>
    <row r="2" spans="1:38" s="87" customFormat="1" ht="19" x14ac:dyDescent="0.2">
      <c r="A2" s="87">
        <f>COUNTA(A3:A1000)</f>
        <v>514</v>
      </c>
      <c r="C2" s="87">
        <f>COUNTA(C3:C1000)</f>
        <v>514</v>
      </c>
      <c r="K2" s="87">
        <f>SUM(K3:K1000)</f>
        <v>5</v>
      </c>
      <c r="L2" s="87">
        <f>SUM(L3:L1000)</f>
        <v>11</v>
      </c>
      <c r="N2" s="87">
        <f>SUM(N3:N1000)</f>
        <v>54</v>
      </c>
      <c r="O2" s="87">
        <f>COUNTA(O3:O1000)</f>
        <v>24</v>
      </c>
      <c r="Q2" s="87">
        <f>COUNTA(Q3:Q1000)</f>
        <v>9</v>
      </c>
      <c r="R2" s="87">
        <f>COUNTA(R3:R1000)</f>
        <v>203</v>
      </c>
      <c r="U2" s="87">
        <f>COUNTA(U3:U1000)</f>
        <v>14</v>
      </c>
      <c r="X2" s="87">
        <f>COUNTA(X3:X1000)</f>
        <v>3</v>
      </c>
      <c r="Z2" s="87">
        <f>SUM(R2:Y2)</f>
        <v>220</v>
      </c>
      <c r="AC2" s="87" t="str">
        <f t="shared" ref="AC2:AC65" si="0">IF(AB2,RIGHT(AH2,1),"")</f>
        <v/>
      </c>
      <c r="AI2" s="87" t="s">
        <v>1489</v>
      </c>
    </row>
    <row r="3" spans="1:38" ht="153" x14ac:dyDescent="0.2">
      <c r="A3" s="9">
        <v>1</v>
      </c>
      <c r="B3" s="9">
        <v>1</v>
      </c>
      <c r="C3" s="9">
        <v>1</v>
      </c>
      <c r="D3" s="6" t="s">
        <v>719</v>
      </c>
      <c r="E3" s="6" t="s">
        <v>1059</v>
      </c>
      <c r="G3" s="10" t="s">
        <v>343</v>
      </c>
      <c r="H3" s="11" t="s">
        <v>1</v>
      </c>
      <c r="I3" s="12" t="s">
        <v>661</v>
      </c>
      <c r="K3" s="12">
        <f>IFERROR(IF(FIND(K$1,$G3)&gt;0,1),0)</f>
        <v>0</v>
      </c>
      <c r="L3" s="12">
        <f>IFERROR(IF(FIND(L$1,$G3)&gt;0,1),0)</f>
        <v>0</v>
      </c>
      <c r="S3" s="5" t="s">
        <v>341</v>
      </c>
      <c r="V3" s="5" t="s">
        <v>341</v>
      </c>
      <c r="Y3" s="5" t="s">
        <v>341</v>
      </c>
      <c r="AC3" s="7" t="str">
        <f t="shared" si="0"/>
        <v/>
      </c>
      <c r="AE3" s="92" t="str">
        <f>SUBSTITUTE(SUBSTITUTE(SUBSTITUTE(SUBSTITUTE(SUBSTITUTE(AH3,"|",""),"+",""),"؟",""),"{",""),"}","")</f>
        <v>الذي</v>
      </c>
      <c r="AF3" s="7" t="str">
        <f t="shared" ref="AF3:AF25" si="1">I3</f>
        <v>who</v>
      </c>
      <c r="AG3" s="5" t="s">
        <v>343</v>
      </c>
      <c r="AH3" s="7" t="s">
        <v>1</v>
      </c>
      <c r="AI3" s="7" t="s">
        <v>1489</v>
      </c>
      <c r="AJ3" s="95" t="str">
        <f t="shared" ref="AJ3:AJ66" si="2">H3&amp;AI3</f>
        <v xml:space="preserve">الذي </v>
      </c>
      <c r="AK3" s="94" t="s">
        <v>1606</v>
      </c>
      <c r="AL3" s="89" t="s">
        <v>1588</v>
      </c>
    </row>
    <row r="4" spans="1:38" x14ac:dyDescent="0.2">
      <c r="A4" s="9">
        <v>2</v>
      </c>
      <c r="B4" s="9">
        <v>1</v>
      </c>
      <c r="C4" s="9">
        <v>2</v>
      </c>
      <c r="E4" s="6" t="s">
        <v>1059</v>
      </c>
      <c r="G4" s="10" t="s">
        <v>344</v>
      </c>
      <c r="H4" s="11" t="s">
        <v>2</v>
      </c>
      <c r="I4" s="12" t="s">
        <v>662</v>
      </c>
      <c r="K4" s="12">
        <f t="shared" ref="K4:K67" si="3">IFERROR(IF(FIND(K$1,$G4)&gt;0,1),0)</f>
        <v>0</v>
      </c>
      <c r="L4" s="12">
        <f t="shared" ref="L4:L67" si="4">IFERROR(IF(FIND(L$1,$G4)&gt;0,1),0)</f>
        <v>0</v>
      </c>
      <c r="S4" s="5" t="s">
        <v>341</v>
      </c>
      <c r="V4" s="5" t="s">
        <v>341</v>
      </c>
      <c r="Y4" s="5" t="s">
        <v>341</v>
      </c>
      <c r="AC4" s="7" t="str">
        <f t="shared" si="0"/>
        <v/>
      </c>
      <c r="AE4" s="92" t="str">
        <f t="shared" ref="AE4:AE67" si="5">SUBSTITUTE(SUBSTITUTE(SUBSTITUTE(SUBSTITUTE(SUBSTITUTE(AH4,"|",""),"+",""),"؟",""),"{",""),"}","")</f>
        <v>في</v>
      </c>
      <c r="AF4" s="7" t="str">
        <f t="shared" si="1"/>
        <v>in</v>
      </c>
      <c r="AG4" s="5" t="s">
        <v>344</v>
      </c>
      <c r="AH4" s="7" t="s">
        <v>2</v>
      </c>
      <c r="AI4" s="7" t="s">
        <v>1489</v>
      </c>
      <c r="AJ4" s="95" t="str">
        <f t="shared" si="2"/>
        <v xml:space="preserve">في </v>
      </c>
      <c r="AK4" s="94" t="s">
        <v>1607</v>
      </c>
    </row>
    <row r="5" spans="1:38" x14ac:dyDescent="0.2">
      <c r="A5" s="9">
        <v>3</v>
      </c>
      <c r="B5" s="9">
        <v>1</v>
      </c>
      <c r="C5" s="9">
        <v>3</v>
      </c>
      <c r="E5" s="6" t="s">
        <v>1059</v>
      </c>
      <c r="G5" s="10" t="s">
        <v>345</v>
      </c>
      <c r="H5" s="11" t="s">
        <v>3</v>
      </c>
      <c r="I5" s="12" t="s">
        <v>663</v>
      </c>
      <c r="K5" s="12">
        <f t="shared" si="3"/>
        <v>0</v>
      </c>
      <c r="L5" s="12">
        <f t="shared" si="4"/>
        <v>0</v>
      </c>
      <c r="S5" s="5" t="s">
        <v>341</v>
      </c>
      <c r="V5" s="5" t="s">
        <v>341</v>
      </c>
      <c r="Y5" s="5" t="s">
        <v>341</v>
      </c>
      <c r="AC5" s="7" t="str">
        <f t="shared" si="0"/>
        <v/>
      </c>
      <c r="AE5" s="92" t="str">
        <f t="shared" si="5"/>
        <v>الفيوم</v>
      </c>
      <c r="AF5" s="7" t="str">
        <f t="shared" si="1"/>
        <v>the Fayyum</v>
      </c>
      <c r="AG5" s="5" t="s">
        <v>1215</v>
      </c>
      <c r="AH5" s="7" t="s">
        <v>1216</v>
      </c>
      <c r="AI5" s="7" t="s">
        <v>1602</v>
      </c>
      <c r="AJ5" s="95" t="str">
        <f t="shared" si="2"/>
        <v xml:space="preserve">الفيوم. </v>
      </c>
      <c r="AK5" s="94" t="s">
        <v>1634</v>
      </c>
    </row>
    <row r="6" spans="1:38" x14ac:dyDescent="0.2">
      <c r="A6" s="9">
        <v>4</v>
      </c>
      <c r="B6" s="9">
        <v>1</v>
      </c>
      <c r="C6" s="9">
        <v>4</v>
      </c>
      <c r="E6" s="6" t="s">
        <v>1059</v>
      </c>
      <c r="G6" s="10" t="s">
        <v>346</v>
      </c>
      <c r="H6" s="11" t="s">
        <v>4</v>
      </c>
      <c r="I6" s="12" t="s">
        <v>664</v>
      </c>
      <c r="K6" s="12">
        <f t="shared" si="3"/>
        <v>0</v>
      </c>
      <c r="L6" s="12">
        <f t="shared" si="4"/>
        <v>0</v>
      </c>
      <c r="S6" s="5" t="s">
        <v>341</v>
      </c>
      <c r="V6" s="5" t="s">
        <v>341</v>
      </c>
      <c r="Y6" s="5" t="s">
        <v>341</v>
      </c>
      <c r="AC6" s="7" t="str">
        <f t="shared" si="0"/>
        <v/>
      </c>
      <c r="AE6" s="92" t="str">
        <f t="shared" si="5"/>
        <v>وكانا</v>
      </c>
      <c r="AF6" s="7" t="str">
        <f t="shared" si="1"/>
        <v>and they were</v>
      </c>
      <c r="AG6" s="5" t="s">
        <v>1217</v>
      </c>
      <c r="AH6" s="7" t="s">
        <v>1224</v>
      </c>
      <c r="AI6" s="7" t="s">
        <v>1489</v>
      </c>
      <c r="AJ6" s="95" t="str">
        <f t="shared" si="2"/>
        <v xml:space="preserve">وكانا </v>
      </c>
      <c r="AK6" s="94" t="s">
        <v>1608</v>
      </c>
    </row>
    <row r="7" spans="1:38" x14ac:dyDescent="0.2">
      <c r="A7" s="9">
        <v>5</v>
      </c>
      <c r="B7" s="9">
        <v>1</v>
      </c>
      <c r="C7" s="9">
        <v>5</v>
      </c>
      <c r="E7" s="6" t="s">
        <v>1059</v>
      </c>
      <c r="G7" s="10" t="s">
        <v>347</v>
      </c>
      <c r="H7" s="11" t="s">
        <v>5</v>
      </c>
      <c r="I7" s="12" t="s">
        <v>665</v>
      </c>
      <c r="K7" s="12">
        <f t="shared" si="3"/>
        <v>0</v>
      </c>
      <c r="L7" s="12">
        <f t="shared" si="4"/>
        <v>0</v>
      </c>
      <c r="S7" s="5" t="s">
        <v>341</v>
      </c>
      <c r="V7" s="5" t="s">
        <v>341</v>
      </c>
      <c r="Y7" s="5" t="s">
        <v>341</v>
      </c>
      <c r="AC7" s="7" t="str">
        <f t="shared" si="0"/>
        <v/>
      </c>
      <c r="AE7" s="92" t="str">
        <f t="shared" si="5"/>
        <v>يشتهيان</v>
      </c>
      <c r="AF7" s="7" t="str">
        <f t="shared" si="1"/>
        <v>desiring</v>
      </c>
      <c r="AG7" s="5" t="s">
        <v>347</v>
      </c>
      <c r="AH7" s="7" t="s">
        <v>5</v>
      </c>
      <c r="AI7" s="7" t="s">
        <v>1489</v>
      </c>
      <c r="AJ7" s="95" t="str">
        <f t="shared" si="2"/>
        <v xml:space="preserve">يشتهيان </v>
      </c>
      <c r="AK7" s="94" t="s">
        <v>1609</v>
      </c>
    </row>
    <row r="8" spans="1:38" x14ac:dyDescent="0.2">
      <c r="A8" s="9">
        <v>6</v>
      </c>
      <c r="B8" s="9">
        <v>1</v>
      </c>
      <c r="C8" s="9">
        <v>6</v>
      </c>
      <c r="E8" s="6" t="s">
        <v>1059</v>
      </c>
      <c r="G8" s="10" t="s">
        <v>348</v>
      </c>
      <c r="H8" s="11" t="s">
        <v>1183</v>
      </c>
      <c r="I8" s="12" t="s">
        <v>666</v>
      </c>
      <c r="K8" s="12">
        <f t="shared" si="3"/>
        <v>0</v>
      </c>
      <c r="L8" s="12">
        <f t="shared" si="4"/>
        <v>0</v>
      </c>
      <c r="S8" s="5" t="s">
        <v>341</v>
      </c>
      <c r="V8" s="5" t="s">
        <v>341</v>
      </c>
      <c r="Y8" s="5" t="s">
        <v>341</v>
      </c>
      <c r="AC8" s="7" t="str">
        <f t="shared" si="0"/>
        <v/>
      </c>
      <c r="AE8" s="92" t="str">
        <f t="shared" si="5"/>
        <v>أن</v>
      </c>
      <c r="AF8" s="7" t="str">
        <f t="shared" si="1"/>
        <v>that</v>
      </c>
      <c r="AG8" s="5" t="s">
        <v>348</v>
      </c>
      <c r="AH8" s="7" t="s">
        <v>1183</v>
      </c>
      <c r="AI8" s="7" t="s">
        <v>1489</v>
      </c>
      <c r="AJ8" s="95" t="str">
        <f t="shared" si="2"/>
        <v xml:space="preserve">أن </v>
      </c>
      <c r="AK8" s="94" t="s">
        <v>1610</v>
      </c>
    </row>
    <row r="9" spans="1:38" x14ac:dyDescent="0.2">
      <c r="A9" s="9">
        <v>7</v>
      </c>
      <c r="B9" s="9">
        <v>1</v>
      </c>
      <c r="C9" s="9">
        <v>7</v>
      </c>
      <c r="E9" s="6" t="s">
        <v>1059</v>
      </c>
      <c r="G9" s="10" t="s">
        <v>1105</v>
      </c>
      <c r="H9" s="11" t="s">
        <v>7</v>
      </c>
      <c r="I9" s="12" t="s">
        <v>1144</v>
      </c>
      <c r="K9" s="12">
        <f t="shared" si="3"/>
        <v>0</v>
      </c>
      <c r="L9" s="12">
        <f t="shared" si="4"/>
        <v>0</v>
      </c>
      <c r="S9" s="5" t="s">
        <v>341</v>
      </c>
      <c r="V9" s="5" t="s">
        <v>341</v>
      </c>
      <c r="Y9" s="5" t="s">
        <v>341</v>
      </c>
      <c r="AC9" s="7" t="str">
        <f t="shared" si="0"/>
        <v/>
      </c>
      <c r="AE9" s="92" t="str">
        <f t="shared" si="5"/>
        <v>ينظروا</v>
      </c>
      <c r="AF9" s="7" t="str">
        <f t="shared" si="1"/>
        <v>they see</v>
      </c>
      <c r="AG9" s="5" t="s">
        <v>1105</v>
      </c>
      <c r="AH9" s="7" t="s">
        <v>7</v>
      </c>
      <c r="AI9" s="7" t="s">
        <v>1489</v>
      </c>
      <c r="AJ9" s="95" t="str">
        <f t="shared" si="2"/>
        <v xml:space="preserve">ينظروا </v>
      </c>
      <c r="AK9" s="94" t="s">
        <v>1611</v>
      </c>
    </row>
    <row r="10" spans="1:38" x14ac:dyDescent="0.2">
      <c r="A10" s="9">
        <v>8</v>
      </c>
      <c r="B10" s="9">
        <v>1</v>
      </c>
      <c r="C10" s="9">
        <v>8</v>
      </c>
      <c r="E10" s="6" t="s">
        <v>1059</v>
      </c>
      <c r="G10" s="10" t="s">
        <v>350</v>
      </c>
      <c r="H10" s="11" t="s">
        <v>8</v>
      </c>
      <c r="I10" s="12" t="s">
        <v>679</v>
      </c>
      <c r="K10" s="12">
        <f t="shared" si="3"/>
        <v>0</v>
      </c>
      <c r="L10" s="12">
        <f t="shared" si="4"/>
        <v>0</v>
      </c>
      <c r="S10" s="5" t="s">
        <v>341</v>
      </c>
      <c r="V10" s="5" t="s">
        <v>341</v>
      </c>
      <c r="Y10" s="5" t="s">
        <v>341</v>
      </c>
      <c r="AC10" s="7" t="str">
        <f t="shared" si="0"/>
        <v/>
      </c>
      <c r="AE10" s="92" t="str">
        <f t="shared" si="5"/>
        <v>الشيخ</v>
      </c>
      <c r="AF10" s="7" t="str">
        <f t="shared" si="1"/>
        <v>the elder</v>
      </c>
      <c r="AG10" s="5" t="s">
        <v>1565</v>
      </c>
      <c r="AH10" s="7" t="s">
        <v>1566</v>
      </c>
      <c r="AI10" s="7" t="s">
        <v>1602</v>
      </c>
      <c r="AJ10" s="95" t="str">
        <f t="shared" si="2"/>
        <v xml:space="preserve">الشيخ. </v>
      </c>
      <c r="AK10" s="94" t="s">
        <v>1619</v>
      </c>
    </row>
    <row r="11" spans="1:38" x14ac:dyDescent="0.2">
      <c r="A11" s="9">
        <v>9</v>
      </c>
      <c r="B11" s="9">
        <v>1</v>
      </c>
      <c r="C11" s="9">
        <v>9</v>
      </c>
      <c r="E11" s="6" t="s">
        <v>1059</v>
      </c>
      <c r="G11" s="10" t="s">
        <v>351</v>
      </c>
      <c r="H11" s="11" t="s">
        <v>9</v>
      </c>
      <c r="I11" s="12" t="s">
        <v>1145</v>
      </c>
      <c r="K11" s="12">
        <f t="shared" si="3"/>
        <v>0</v>
      </c>
      <c r="L11" s="12">
        <f t="shared" si="4"/>
        <v>0</v>
      </c>
      <c r="R11" s="85">
        <v>3</v>
      </c>
      <c r="S11" s="5" t="s">
        <v>318</v>
      </c>
      <c r="T11" s="7" t="s">
        <v>736</v>
      </c>
      <c r="V11" s="5" t="s">
        <v>341</v>
      </c>
      <c r="Y11" s="5" t="s">
        <v>341</v>
      </c>
      <c r="AC11" s="7" t="str">
        <f t="shared" si="0"/>
        <v/>
      </c>
      <c r="AE11" s="92" t="str">
        <f t="shared" si="5"/>
        <v>وقالا</v>
      </c>
      <c r="AF11" s="7" t="str">
        <f t="shared" si="1"/>
        <v>and they said</v>
      </c>
      <c r="AG11" s="5" t="s">
        <v>1218</v>
      </c>
      <c r="AH11" s="7" t="s">
        <v>1225</v>
      </c>
      <c r="AI11" s="7" t="s">
        <v>1589</v>
      </c>
      <c r="AJ11" s="95" t="str">
        <f t="shared" si="2"/>
        <v>وقالا: "</v>
      </c>
      <c r="AK11" s="94" t="s">
        <v>1620</v>
      </c>
    </row>
    <row r="12" spans="1:38" x14ac:dyDescent="0.2">
      <c r="A12" s="9">
        <v>10</v>
      </c>
      <c r="B12" s="9">
        <v>1</v>
      </c>
      <c r="C12" s="9">
        <v>10</v>
      </c>
      <c r="E12" s="6" t="s">
        <v>1059</v>
      </c>
      <c r="G12" s="10" t="s">
        <v>352</v>
      </c>
      <c r="H12" s="11" t="s">
        <v>10</v>
      </c>
      <c r="I12" s="12" t="s">
        <v>667</v>
      </c>
      <c r="K12" s="12">
        <f t="shared" si="3"/>
        <v>0</v>
      </c>
      <c r="L12" s="12">
        <f t="shared" si="4"/>
        <v>0</v>
      </c>
      <c r="S12" s="5" t="s">
        <v>341</v>
      </c>
      <c r="V12" s="5" t="s">
        <v>341</v>
      </c>
      <c r="Y12" s="5" t="s">
        <v>341</v>
      </c>
      <c r="AC12" s="7" t="str">
        <f t="shared" si="0"/>
        <v/>
      </c>
      <c r="AE12" s="92" t="str">
        <f t="shared" si="5"/>
        <v>ماذا</v>
      </c>
      <c r="AF12" s="7" t="str">
        <f t="shared" si="1"/>
        <v>what</v>
      </c>
      <c r="AG12" s="5" t="s">
        <v>352</v>
      </c>
      <c r="AH12" s="7" t="s">
        <v>10</v>
      </c>
      <c r="AI12" s="7" t="s">
        <v>1489</v>
      </c>
      <c r="AJ12" s="95" t="str">
        <f t="shared" si="2"/>
        <v xml:space="preserve">ماذا </v>
      </c>
      <c r="AK12" s="94" t="s">
        <v>1622</v>
      </c>
    </row>
    <row r="13" spans="1:38" x14ac:dyDescent="0.2">
      <c r="A13" s="9">
        <v>11</v>
      </c>
      <c r="B13" s="9">
        <v>1</v>
      </c>
      <c r="C13" s="9">
        <v>11</v>
      </c>
      <c r="E13" s="6" t="s">
        <v>1059</v>
      </c>
      <c r="G13" s="10" t="s">
        <v>353</v>
      </c>
      <c r="H13" s="11" t="s">
        <v>11</v>
      </c>
      <c r="I13" s="12" t="s">
        <v>668</v>
      </c>
      <c r="K13" s="12">
        <f t="shared" si="3"/>
        <v>0</v>
      </c>
      <c r="L13" s="12">
        <f t="shared" si="4"/>
        <v>0</v>
      </c>
      <c r="S13" s="5" t="s">
        <v>341</v>
      </c>
      <c r="V13" s="5" t="s">
        <v>341</v>
      </c>
      <c r="Y13" s="5" t="s">
        <v>341</v>
      </c>
      <c r="AC13" s="7" t="str">
        <f t="shared" si="0"/>
        <v/>
      </c>
      <c r="AE13" s="92" t="str">
        <f t="shared" si="5"/>
        <v>نعمل</v>
      </c>
      <c r="AF13" s="7" t="str">
        <f t="shared" si="1"/>
        <v>we do</v>
      </c>
      <c r="AG13" s="5" t="s">
        <v>353</v>
      </c>
      <c r="AH13" s="7" t="s">
        <v>11</v>
      </c>
      <c r="AI13" s="7" t="s">
        <v>1489</v>
      </c>
      <c r="AJ13" s="95" t="str">
        <f t="shared" si="2"/>
        <v xml:space="preserve">نعمل </v>
      </c>
      <c r="AK13" s="94" t="s">
        <v>1623</v>
      </c>
    </row>
    <row r="14" spans="1:38" x14ac:dyDescent="0.2">
      <c r="A14" s="9">
        <v>12</v>
      </c>
      <c r="B14" s="9">
        <v>1</v>
      </c>
      <c r="C14" s="9">
        <v>12</v>
      </c>
      <c r="E14" s="6" t="s">
        <v>1059</v>
      </c>
      <c r="G14" s="10" t="s">
        <v>354</v>
      </c>
      <c r="H14" s="11" t="s">
        <v>1184</v>
      </c>
      <c r="I14" s="12" t="s">
        <v>669</v>
      </c>
      <c r="K14" s="12">
        <f t="shared" si="3"/>
        <v>0</v>
      </c>
      <c r="L14" s="12">
        <f t="shared" si="4"/>
        <v>0</v>
      </c>
      <c r="S14" s="5" t="s">
        <v>341</v>
      </c>
      <c r="V14" s="5" t="s">
        <v>341</v>
      </c>
      <c r="Y14" s="5" t="s">
        <v>341</v>
      </c>
      <c r="AC14" s="7" t="str">
        <f t="shared" si="0"/>
        <v/>
      </c>
      <c r="AE14" s="92" t="str">
        <f t="shared" si="5"/>
        <v>لأجل</v>
      </c>
      <c r="AF14" s="7" t="str">
        <f t="shared" si="1"/>
        <v>on account of</v>
      </c>
      <c r="AG14" s="5" t="s">
        <v>1219</v>
      </c>
      <c r="AH14" s="7" t="s">
        <v>1709</v>
      </c>
      <c r="AI14" s="7" t="s">
        <v>1489</v>
      </c>
      <c r="AJ14" s="95" t="str">
        <f t="shared" si="2"/>
        <v xml:space="preserve">لأجل </v>
      </c>
      <c r="AK14" s="94" t="s">
        <v>1624</v>
      </c>
    </row>
    <row r="15" spans="1:38" x14ac:dyDescent="0.2">
      <c r="A15" s="9">
        <v>13</v>
      </c>
      <c r="B15" s="9">
        <v>1</v>
      </c>
      <c r="C15" s="9">
        <v>13</v>
      </c>
      <c r="E15" s="6" t="s">
        <v>1059</v>
      </c>
      <c r="G15" s="10" t="s">
        <v>355</v>
      </c>
      <c r="H15" s="11" t="s">
        <v>13</v>
      </c>
      <c r="I15" s="12" t="s">
        <v>670</v>
      </c>
      <c r="K15" s="12">
        <f t="shared" si="3"/>
        <v>0</v>
      </c>
      <c r="L15" s="12">
        <f t="shared" si="4"/>
        <v>0</v>
      </c>
      <c r="R15" s="85">
        <v>7</v>
      </c>
      <c r="S15" s="5" t="s">
        <v>316</v>
      </c>
      <c r="T15" s="7" t="s">
        <v>737</v>
      </c>
      <c r="V15" s="5" t="s">
        <v>341</v>
      </c>
      <c r="Y15" s="5" t="s">
        <v>341</v>
      </c>
      <c r="AC15" s="7" t="str">
        <f t="shared" si="0"/>
        <v/>
      </c>
      <c r="AE15" s="92" t="str">
        <f t="shared" si="5"/>
        <v>المليطين</v>
      </c>
      <c r="AF15" s="7" t="str">
        <f t="shared" si="1"/>
        <v>the Meletians</v>
      </c>
      <c r="AG15" s="5" t="s">
        <v>1220</v>
      </c>
      <c r="AH15" s="7" t="s">
        <v>1226</v>
      </c>
      <c r="AI15" s="7" t="s">
        <v>1603</v>
      </c>
      <c r="AJ15" s="95" t="str">
        <f t="shared" si="2"/>
        <v xml:space="preserve">المليطين؟ </v>
      </c>
      <c r="AK15" s="94" t="s">
        <v>1635</v>
      </c>
    </row>
    <row r="16" spans="1:38" x14ac:dyDescent="0.2">
      <c r="A16" s="9">
        <v>14</v>
      </c>
      <c r="B16" s="9">
        <v>1</v>
      </c>
      <c r="C16" s="9">
        <v>14</v>
      </c>
      <c r="E16" s="6" t="s">
        <v>1059</v>
      </c>
      <c r="G16" s="10" t="s">
        <v>356</v>
      </c>
      <c r="H16" s="11" t="s">
        <v>1185</v>
      </c>
      <c r="I16" s="12" t="s">
        <v>671</v>
      </c>
      <c r="K16" s="12">
        <f t="shared" si="3"/>
        <v>0</v>
      </c>
      <c r="L16" s="12">
        <f t="shared" si="4"/>
        <v>0</v>
      </c>
      <c r="S16" s="5" t="s">
        <v>341</v>
      </c>
      <c r="V16" s="5" t="s">
        <v>341</v>
      </c>
      <c r="Y16" s="5" t="s">
        <v>341</v>
      </c>
      <c r="AC16" s="7" t="str">
        <f t="shared" si="0"/>
        <v/>
      </c>
      <c r="AE16" s="92" t="str">
        <f t="shared" si="5"/>
        <v>لأننا</v>
      </c>
      <c r="AF16" s="7" t="str">
        <f t="shared" si="1"/>
        <v>because we</v>
      </c>
      <c r="AG16" s="5" t="s">
        <v>1221</v>
      </c>
      <c r="AH16" s="7" t="s">
        <v>1227</v>
      </c>
      <c r="AI16" s="7" t="s">
        <v>1489</v>
      </c>
      <c r="AJ16" s="95" t="str">
        <f t="shared" si="2"/>
        <v xml:space="preserve">لأننا </v>
      </c>
      <c r="AK16" s="94" t="s">
        <v>1625</v>
      </c>
    </row>
    <row r="17" spans="1:37" x14ac:dyDescent="0.2">
      <c r="A17" s="9">
        <v>15</v>
      </c>
      <c r="B17" s="9">
        <v>1</v>
      </c>
      <c r="C17" s="9">
        <v>15</v>
      </c>
      <c r="E17" s="6" t="s">
        <v>1059</v>
      </c>
      <c r="G17" s="10" t="s">
        <v>357</v>
      </c>
      <c r="H17" s="11" t="s">
        <v>15</v>
      </c>
      <c r="I17" s="12" t="s">
        <v>672</v>
      </c>
      <c r="K17" s="12">
        <f t="shared" si="3"/>
        <v>0</v>
      </c>
      <c r="L17" s="12">
        <f t="shared" si="4"/>
        <v>0</v>
      </c>
      <c r="S17" s="5" t="s">
        <v>341</v>
      </c>
      <c r="V17" s="5" t="s">
        <v>341</v>
      </c>
      <c r="Y17" s="5" t="s">
        <v>341</v>
      </c>
      <c r="AC17" s="7" t="str">
        <f t="shared" si="0"/>
        <v/>
      </c>
      <c r="AE17" s="92" t="str">
        <f t="shared" si="5"/>
        <v>لا</v>
      </c>
      <c r="AF17" s="7" t="str">
        <f t="shared" si="1"/>
        <v>not</v>
      </c>
      <c r="AG17" s="5" t="s">
        <v>357</v>
      </c>
      <c r="AH17" s="7" t="s">
        <v>15</v>
      </c>
      <c r="AI17" s="7" t="s">
        <v>1489</v>
      </c>
      <c r="AJ17" s="95" t="str">
        <f t="shared" si="2"/>
        <v xml:space="preserve">لا </v>
      </c>
      <c r="AK17" s="94" t="s">
        <v>1482</v>
      </c>
    </row>
    <row r="18" spans="1:37" x14ac:dyDescent="0.2">
      <c r="A18" s="9">
        <v>16</v>
      </c>
      <c r="B18" s="9">
        <v>1</v>
      </c>
      <c r="C18" s="9">
        <v>16</v>
      </c>
      <c r="E18" s="6" t="s">
        <v>1059</v>
      </c>
      <c r="G18" s="10" t="s">
        <v>358</v>
      </c>
      <c r="H18" s="11" t="s">
        <v>16</v>
      </c>
      <c r="I18" s="12" t="s">
        <v>673</v>
      </c>
      <c r="K18" s="12">
        <f t="shared" si="3"/>
        <v>0</v>
      </c>
      <c r="L18" s="12">
        <f t="shared" si="4"/>
        <v>0</v>
      </c>
      <c r="S18" s="5" t="s">
        <v>341</v>
      </c>
      <c r="V18" s="5" t="s">
        <v>341</v>
      </c>
      <c r="Y18" s="5" t="s">
        <v>341</v>
      </c>
      <c r="AC18" s="7" t="str">
        <f t="shared" si="0"/>
        <v/>
      </c>
      <c r="AE18" s="92" t="str">
        <f t="shared" si="5"/>
        <v>نريد</v>
      </c>
      <c r="AF18" s="7" t="str">
        <f t="shared" si="1"/>
        <v>we wish</v>
      </c>
      <c r="AG18" s="5" t="s">
        <v>358</v>
      </c>
      <c r="AH18" s="7" t="s">
        <v>16</v>
      </c>
      <c r="AI18" s="7" t="s">
        <v>1489</v>
      </c>
      <c r="AJ18" s="95" t="str">
        <f t="shared" si="2"/>
        <v xml:space="preserve">نريد </v>
      </c>
      <c r="AK18" s="94" t="s">
        <v>1626</v>
      </c>
    </row>
    <row r="19" spans="1:37" x14ac:dyDescent="0.2">
      <c r="A19" s="9">
        <v>17</v>
      </c>
      <c r="B19" s="9">
        <v>1</v>
      </c>
      <c r="C19" s="9">
        <v>17</v>
      </c>
      <c r="E19" s="6" t="s">
        <v>1059</v>
      </c>
      <c r="G19" s="10" t="s">
        <v>359</v>
      </c>
      <c r="H19" s="11" t="s">
        <v>17</v>
      </c>
      <c r="I19" s="12" t="s">
        <v>1186</v>
      </c>
      <c r="K19" s="12">
        <f t="shared" si="3"/>
        <v>0</v>
      </c>
      <c r="L19" s="12">
        <f t="shared" si="4"/>
        <v>0</v>
      </c>
      <c r="S19" s="5" t="s">
        <v>341</v>
      </c>
      <c r="V19" s="5" t="s">
        <v>341</v>
      </c>
      <c r="Y19" s="5" t="s">
        <v>341</v>
      </c>
      <c r="AC19" s="7" t="str">
        <f t="shared" si="0"/>
        <v/>
      </c>
      <c r="AE19" s="92" t="str">
        <f t="shared" si="5"/>
        <v>نجتمع</v>
      </c>
      <c r="AF19" s="7" t="str">
        <f t="shared" si="1"/>
        <v>we meet</v>
      </c>
      <c r="AG19" s="5" t="s">
        <v>359</v>
      </c>
      <c r="AH19" s="7" t="s">
        <v>17</v>
      </c>
      <c r="AI19" s="7" t="s">
        <v>1489</v>
      </c>
      <c r="AJ19" s="95" t="str">
        <f t="shared" si="2"/>
        <v xml:space="preserve">نجتمع </v>
      </c>
      <c r="AK19" s="94" t="s">
        <v>1627</v>
      </c>
    </row>
    <row r="20" spans="1:37" x14ac:dyDescent="0.2">
      <c r="A20" s="9">
        <v>18</v>
      </c>
      <c r="B20" s="9">
        <v>1</v>
      </c>
      <c r="C20" s="9">
        <v>18</v>
      </c>
      <c r="E20" s="6" t="s">
        <v>1059</v>
      </c>
      <c r="G20" s="10" t="s">
        <v>360</v>
      </c>
      <c r="H20" s="11" t="s">
        <v>18</v>
      </c>
      <c r="I20" s="12" t="s">
        <v>675</v>
      </c>
      <c r="K20" s="12">
        <f t="shared" si="3"/>
        <v>0</v>
      </c>
      <c r="L20" s="12">
        <f t="shared" si="4"/>
        <v>0</v>
      </c>
      <c r="R20" s="85">
        <v>9</v>
      </c>
      <c r="S20" s="5" t="s">
        <v>318</v>
      </c>
      <c r="T20" s="7" t="s">
        <v>736</v>
      </c>
      <c r="V20" s="5" t="s">
        <v>341</v>
      </c>
      <c r="Y20" s="5" t="s">
        <v>341</v>
      </c>
      <c r="AC20" s="7" t="str">
        <f t="shared" si="0"/>
        <v/>
      </c>
      <c r="AE20" s="92" t="str">
        <f t="shared" si="5"/>
        <v>بهراطيقي</v>
      </c>
      <c r="AF20" s="7" t="str">
        <f t="shared" si="1"/>
        <v>with a heretic</v>
      </c>
      <c r="AG20" s="5" t="s">
        <v>1222</v>
      </c>
      <c r="AH20" s="7" t="s">
        <v>1228</v>
      </c>
      <c r="AI20" s="7" t="s">
        <v>1590</v>
      </c>
      <c r="AJ20" s="95" t="str">
        <f t="shared" si="2"/>
        <v>بهراطيقي."</v>
      </c>
      <c r="AK20" s="94" t="s">
        <v>1629</v>
      </c>
    </row>
    <row r="21" spans="1:37" x14ac:dyDescent="0.2">
      <c r="A21" s="9">
        <v>19</v>
      </c>
      <c r="B21" s="9">
        <v>1</v>
      </c>
      <c r="C21" s="9">
        <v>19</v>
      </c>
      <c r="E21" s="6" t="s">
        <v>1059</v>
      </c>
      <c r="G21" s="10" t="s">
        <v>361</v>
      </c>
      <c r="H21" s="11" t="s">
        <v>19</v>
      </c>
      <c r="I21" s="12" t="s">
        <v>1146</v>
      </c>
      <c r="K21" s="12">
        <f t="shared" si="3"/>
        <v>0</v>
      </c>
      <c r="L21" s="12">
        <f t="shared" si="4"/>
        <v>0</v>
      </c>
      <c r="S21" s="5" t="s">
        <v>341</v>
      </c>
      <c r="V21" s="5" t="s">
        <v>341</v>
      </c>
      <c r="Y21" s="5" t="s">
        <v>341</v>
      </c>
      <c r="AC21" s="7" t="str">
        <f t="shared" si="0"/>
        <v/>
      </c>
      <c r="AE21" s="92" t="str">
        <f t="shared" si="5"/>
        <v>فلم</v>
      </c>
      <c r="AF21" s="7" t="str">
        <f t="shared" si="1"/>
        <v>and they not</v>
      </c>
      <c r="AG21" s="5" t="s">
        <v>1223</v>
      </c>
      <c r="AH21" s="7" t="s">
        <v>1229</v>
      </c>
      <c r="AI21" s="7" t="s">
        <v>1489</v>
      </c>
      <c r="AJ21" s="95" t="str">
        <f t="shared" si="2"/>
        <v xml:space="preserve">فلم </v>
      </c>
      <c r="AK21" s="94" t="s">
        <v>1628</v>
      </c>
    </row>
    <row r="22" spans="1:37" x14ac:dyDescent="0.2">
      <c r="A22" s="9">
        <v>20</v>
      </c>
      <c r="B22" s="9">
        <v>1</v>
      </c>
      <c r="C22" s="9">
        <v>20</v>
      </c>
      <c r="E22" s="6" t="s">
        <v>1059</v>
      </c>
      <c r="G22" s="10" t="s">
        <v>362</v>
      </c>
      <c r="H22" s="11" t="s">
        <v>20</v>
      </c>
      <c r="I22" s="12" t="s">
        <v>1144</v>
      </c>
      <c r="K22" s="12">
        <f t="shared" si="3"/>
        <v>0</v>
      </c>
      <c r="L22" s="12">
        <f t="shared" si="4"/>
        <v>0</v>
      </c>
      <c r="S22" s="5" t="s">
        <v>341</v>
      </c>
      <c r="V22" s="5" t="s">
        <v>341</v>
      </c>
      <c r="Y22" s="5" t="s">
        <v>341</v>
      </c>
      <c r="AC22" s="7" t="str">
        <f t="shared" si="0"/>
        <v/>
      </c>
      <c r="AE22" s="92" t="str">
        <f t="shared" si="5"/>
        <v>يبصرا</v>
      </c>
      <c r="AF22" s="7" t="str">
        <f t="shared" si="1"/>
        <v>they see</v>
      </c>
      <c r="AG22" s="5" t="s">
        <v>362</v>
      </c>
      <c r="AH22" s="7" t="s">
        <v>20</v>
      </c>
      <c r="AI22" s="7" t="s">
        <v>1489</v>
      </c>
      <c r="AJ22" s="95" t="str">
        <f t="shared" si="2"/>
        <v xml:space="preserve">يبصرا </v>
      </c>
      <c r="AK22" s="94" t="s">
        <v>1612</v>
      </c>
    </row>
    <row r="23" spans="1:37" x14ac:dyDescent="0.2">
      <c r="A23" s="9">
        <v>21</v>
      </c>
      <c r="B23" s="9">
        <v>1</v>
      </c>
      <c r="C23" s="9">
        <v>21</v>
      </c>
      <c r="E23" s="6" t="s">
        <v>1059</v>
      </c>
      <c r="G23" s="10" t="s">
        <v>350</v>
      </c>
      <c r="H23" s="11" t="s">
        <v>8</v>
      </c>
      <c r="I23" s="12" t="s">
        <v>679</v>
      </c>
      <c r="K23" s="12">
        <f t="shared" si="3"/>
        <v>0</v>
      </c>
      <c r="L23" s="12">
        <f t="shared" si="4"/>
        <v>0</v>
      </c>
      <c r="S23" s="5" t="s">
        <v>341</v>
      </c>
      <c r="V23" s="5" t="s">
        <v>341</v>
      </c>
      <c r="Y23" s="5" t="s">
        <v>341</v>
      </c>
      <c r="AC23" s="7" t="str">
        <f t="shared" si="0"/>
        <v/>
      </c>
      <c r="AE23" s="92" t="str">
        <f t="shared" si="5"/>
        <v>الشيخ</v>
      </c>
      <c r="AF23" s="7" t="str">
        <f t="shared" si="1"/>
        <v>the elder</v>
      </c>
      <c r="AG23" s="5" t="s">
        <v>1565</v>
      </c>
      <c r="AH23" s="7" t="s">
        <v>1566</v>
      </c>
      <c r="AI23" s="7" t="s">
        <v>1602</v>
      </c>
      <c r="AJ23" s="95" t="str">
        <f t="shared" si="2"/>
        <v xml:space="preserve">الشيخ. </v>
      </c>
      <c r="AK23" s="94" t="s">
        <v>1621</v>
      </c>
    </row>
    <row r="24" spans="1:37" x14ac:dyDescent="0.2">
      <c r="A24" s="9">
        <v>22</v>
      </c>
      <c r="B24" s="9">
        <v>1</v>
      </c>
      <c r="C24" s="9">
        <v>22</v>
      </c>
      <c r="E24" s="6" t="s">
        <v>1059</v>
      </c>
      <c r="G24" s="10" t="s">
        <v>363</v>
      </c>
      <c r="H24" s="11" t="s">
        <v>1210</v>
      </c>
      <c r="I24" s="12" t="s">
        <v>878</v>
      </c>
      <c r="K24" s="12">
        <f t="shared" si="3"/>
        <v>0</v>
      </c>
      <c r="L24" s="12">
        <f t="shared" si="4"/>
        <v>0</v>
      </c>
      <c r="R24" s="85">
        <v>3</v>
      </c>
      <c r="S24" s="5" t="s">
        <v>318</v>
      </c>
      <c r="T24" s="7" t="s">
        <v>736</v>
      </c>
      <c r="V24" s="5" t="s">
        <v>341</v>
      </c>
      <c r="Y24" s="5" t="s">
        <v>341</v>
      </c>
      <c r="AC24" s="7" t="str">
        <f t="shared" si="0"/>
        <v/>
      </c>
      <c r="AE24" s="92" t="str">
        <f t="shared" si="5"/>
        <v>وقوماً</v>
      </c>
      <c r="AF24" s="7" t="str">
        <f t="shared" si="1"/>
        <v>and people</v>
      </c>
      <c r="AG24" s="5" t="s">
        <v>1230</v>
      </c>
      <c r="AH24" s="7" t="s">
        <v>1231</v>
      </c>
      <c r="AI24" s="7" t="s">
        <v>1489</v>
      </c>
      <c r="AJ24" s="95" t="str">
        <f t="shared" si="2"/>
        <v xml:space="preserve">وقوماً </v>
      </c>
      <c r="AK24" s="94" t="s">
        <v>1636</v>
      </c>
    </row>
    <row r="25" spans="1:37" x14ac:dyDescent="0.2">
      <c r="A25" s="9">
        <v>23</v>
      </c>
      <c r="B25" s="9">
        <v>1</v>
      </c>
      <c r="C25" s="9">
        <v>23</v>
      </c>
      <c r="E25" s="6" t="s">
        <v>1059</v>
      </c>
      <c r="G25" s="10" t="s">
        <v>1106</v>
      </c>
      <c r="H25" s="11" t="s">
        <v>22</v>
      </c>
      <c r="I25" s="12" t="s">
        <v>741</v>
      </c>
      <c r="K25" s="12">
        <f t="shared" si="3"/>
        <v>0</v>
      </c>
      <c r="L25" s="12">
        <f t="shared" si="4"/>
        <v>0</v>
      </c>
      <c r="S25" s="5" t="s">
        <v>341</v>
      </c>
      <c r="V25" s="5" t="s">
        <v>341</v>
      </c>
      <c r="Y25" s="5" t="s">
        <v>341</v>
      </c>
      <c r="AC25" s="7" t="str">
        <f t="shared" si="0"/>
        <v/>
      </c>
      <c r="AE25" s="92" t="str">
        <f t="shared" si="5"/>
        <v>خرجوا</v>
      </c>
      <c r="AF25" s="7" t="str">
        <f t="shared" si="1"/>
        <v>they came out</v>
      </c>
      <c r="AG25" s="5" t="s">
        <v>1106</v>
      </c>
      <c r="AH25" s="7" t="s">
        <v>22</v>
      </c>
      <c r="AI25" s="7" t="s">
        <v>1489</v>
      </c>
      <c r="AJ25" s="95" t="str">
        <f t="shared" si="2"/>
        <v xml:space="preserve">خرجوا </v>
      </c>
      <c r="AK25" s="94" t="s">
        <v>1613</v>
      </c>
    </row>
    <row r="26" spans="1:37" x14ac:dyDescent="0.2">
      <c r="A26" s="9">
        <v>24</v>
      </c>
      <c r="B26" s="9">
        <v>1</v>
      </c>
      <c r="C26" s="9">
        <v>24</v>
      </c>
      <c r="E26" s="6" t="s">
        <v>1059</v>
      </c>
      <c r="G26" s="10" t="s">
        <v>365</v>
      </c>
      <c r="H26" s="11" t="s">
        <v>1187</v>
      </c>
      <c r="I26" s="12" t="s">
        <v>1051</v>
      </c>
      <c r="K26" s="12">
        <f t="shared" si="3"/>
        <v>0</v>
      </c>
      <c r="L26" s="12">
        <f t="shared" si="4"/>
        <v>0</v>
      </c>
      <c r="O26" s="13">
        <v>5</v>
      </c>
      <c r="P26" s="14" t="s">
        <v>309</v>
      </c>
      <c r="R26" s="85">
        <v>4</v>
      </c>
      <c r="S26" s="5" t="s">
        <v>335</v>
      </c>
      <c r="T26" s="7" t="s">
        <v>739</v>
      </c>
      <c r="V26" s="5" t="s">
        <v>341</v>
      </c>
      <c r="Y26" s="5" t="s">
        <v>341</v>
      </c>
      <c r="AC26" s="7" t="str">
        <f t="shared" si="0"/>
        <v/>
      </c>
      <c r="AE26" s="92" t="str">
        <f t="shared" si="5"/>
        <v>دفعة</v>
      </c>
      <c r="AF26" s="7" t="s">
        <v>1591</v>
      </c>
      <c r="AG26" s="5" t="s">
        <v>365</v>
      </c>
      <c r="AH26" s="7" t="s">
        <v>1187</v>
      </c>
      <c r="AI26" s="7" t="s">
        <v>1489</v>
      </c>
      <c r="AJ26" s="95" t="str">
        <f t="shared" si="2"/>
        <v xml:space="preserve">دفعة </v>
      </c>
      <c r="AK26" s="94" t="s">
        <v>1614</v>
      </c>
    </row>
    <row r="27" spans="1:37" x14ac:dyDescent="0.2">
      <c r="A27" s="9">
        <v>25</v>
      </c>
      <c r="B27" s="9">
        <v>1</v>
      </c>
      <c r="C27" s="9">
        <v>25</v>
      </c>
      <c r="E27" s="6" t="s">
        <v>1059</v>
      </c>
      <c r="G27" s="10" t="s">
        <v>366</v>
      </c>
      <c r="H27" s="11" t="s">
        <v>1188</v>
      </c>
      <c r="I27" s="12" t="s">
        <v>821</v>
      </c>
      <c r="K27" s="12">
        <f t="shared" si="3"/>
        <v>0</v>
      </c>
      <c r="L27" s="12">
        <f t="shared" si="4"/>
        <v>0</v>
      </c>
      <c r="O27" s="13">
        <v>1</v>
      </c>
      <c r="P27" s="14" t="s">
        <v>317</v>
      </c>
      <c r="S27" s="5" t="s">
        <v>341</v>
      </c>
      <c r="V27" s="5" t="s">
        <v>341</v>
      </c>
      <c r="Y27" s="5" t="s">
        <v>341</v>
      </c>
      <c r="AC27" s="7" t="str">
        <f t="shared" si="0"/>
        <v/>
      </c>
      <c r="AE27" s="92" t="str">
        <f t="shared" si="5"/>
        <v>إلى</v>
      </c>
      <c r="AF27" s="7" t="str">
        <f t="shared" ref="AF27:AF90" si="6">I27</f>
        <v>towards</v>
      </c>
      <c r="AG27" s="5" t="s">
        <v>366</v>
      </c>
      <c r="AH27" s="7" t="s">
        <v>1188</v>
      </c>
      <c r="AI27" s="7" t="s">
        <v>1489</v>
      </c>
      <c r="AJ27" s="95" t="str">
        <f t="shared" si="2"/>
        <v xml:space="preserve">إلى </v>
      </c>
      <c r="AK27" s="94" t="s">
        <v>1484</v>
      </c>
    </row>
    <row r="28" spans="1:37" x14ac:dyDescent="0.2">
      <c r="A28" s="9">
        <v>26</v>
      </c>
      <c r="B28" s="9">
        <v>1</v>
      </c>
      <c r="C28" s="9">
        <v>26</v>
      </c>
      <c r="E28" s="6" t="s">
        <v>1059</v>
      </c>
      <c r="G28" s="10" t="s">
        <v>367</v>
      </c>
      <c r="H28" s="11" t="s">
        <v>25</v>
      </c>
      <c r="I28" s="12" t="s">
        <v>1189</v>
      </c>
      <c r="K28" s="12">
        <f t="shared" si="3"/>
        <v>0</v>
      </c>
      <c r="L28" s="12">
        <f t="shared" si="4"/>
        <v>0</v>
      </c>
      <c r="R28" s="85">
        <v>1</v>
      </c>
      <c r="S28" s="5" t="s">
        <v>309</v>
      </c>
      <c r="T28" s="7" t="s">
        <v>739</v>
      </c>
      <c r="V28" s="5" t="s">
        <v>341</v>
      </c>
      <c r="Y28" s="5" t="s">
        <v>341</v>
      </c>
      <c r="AC28" s="7" t="str">
        <f t="shared" si="0"/>
        <v/>
      </c>
      <c r="AE28" s="92" t="str">
        <f t="shared" si="5"/>
        <v>عند</v>
      </c>
      <c r="AF28" s="7" t="str">
        <f t="shared" si="6"/>
        <v>at</v>
      </c>
      <c r="AG28" s="5" t="s">
        <v>367</v>
      </c>
      <c r="AH28" s="7" t="s">
        <v>25</v>
      </c>
      <c r="AI28" s="7" t="s">
        <v>1489</v>
      </c>
      <c r="AJ28" s="95" t="str">
        <f t="shared" si="2"/>
        <v xml:space="preserve">عند </v>
      </c>
      <c r="AK28" s="94" t="s">
        <v>1615</v>
      </c>
    </row>
    <row r="29" spans="1:37" x14ac:dyDescent="0.2">
      <c r="A29" s="9">
        <v>27</v>
      </c>
      <c r="B29" s="9">
        <v>1</v>
      </c>
      <c r="C29" s="9">
        <v>27</v>
      </c>
      <c r="E29" s="6" t="s">
        <v>1059</v>
      </c>
      <c r="G29" s="10" t="s">
        <v>368</v>
      </c>
      <c r="H29" s="11" t="s">
        <v>1710</v>
      </c>
      <c r="I29" s="12" t="s">
        <v>681</v>
      </c>
      <c r="K29" s="12">
        <f t="shared" si="3"/>
        <v>0</v>
      </c>
      <c r="L29" s="12">
        <f t="shared" si="4"/>
        <v>0</v>
      </c>
      <c r="S29" s="5" t="s">
        <v>341</v>
      </c>
      <c r="V29" s="5" t="s">
        <v>341</v>
      </c>
      <c r="Y29" s="5" t="s">
        <v>341</v>
      </c>
      <c r="AC29" s="7" t="str">
        <f t="shared" si="0"/>
        <v/>
      </c>
      <c r="AE29" s="92" t="str">
        <f t="shared" si="5"/>
        <v>أنبا</v>
      </c>
      <c r="AF29" s="7" t="str">
        <f t="shared" si="6"/>
        <v>Apa</v>
      </c>
      <c r="AG29" s="5" t="s">
        <v>368</v>
      </c>
      <c r="AH29" s="7" t="s">
        <v>1710</v>
      </c>
      <c r="AI29" s="7" t="s">
        <v>1489</v>
      </c>
      <c r="AJ29" s="95" t="str">
        <f t="shared" si="2"/>
        <v xml:space="preserve">أنبا </v>
      </c>
      <c r="AK29" s="94" t="s">
        <v>1721</v>
      </c>
    </row>
    <row r="30" spans="1:37" x14ac:dyDescent="0.2">
      <c r="A30" s="9">
        <v>28</v>
      </c>
      <c r="B30" s="9">
        <v>1</v>
      </c>
      <c r="C30" s="9">
        <v>28</v>
      </c>
      <c r="E30" s="6" t="s">
        <v>1059</v>
      </c>
      <c r="G30" s="10" t="s">
        <v>369</v>
      </c>
      <c r="H30" s="11" t="s">
        <v>27</v>
      </c>
      <c r="I30" s="12" t="s">
        <v>680</v>
      </c>
      <c r="K30" s="12">
        <f t="shared" si="3"/>
        <v>0</v>
      </c>
      <c r="L30" s="12">
        <f t="shared" si="4"/>
        <v>0</v>
      </c>
      <c r="S30" s="5" t="s">
        <v>341</v>
      </c>
      <c r="V30" s="5" t="s">
        <v>341</v>
      </c>
      <c r="Y30" s="5" t="s">
        <v>341</v>
      </c>
      <c r="AC30" s="7" t="str">
        <f t="shared" si="0"/>
        <v/>
      </c>
      <c r="AE30" s="92" t="str">
        <f t="shared" si="5"/>
        <v>جيجوي</v>
      </c>
      <c r="AF30" s="7" t="str">
        <f t="shared" si="6"/>
        <v>Djidjoi</v>
      </c>
      <c r="AG30" s="5" t="s">
        <v>369</v>
      </c>
      <c r="AH30" s="7" t="s">
        <v>27</v>
      </c>
      <c r="AI30" s="7" t="s">
        <v>1489</v>
      </c>
      <c r="AJ30" s="95" t="str">
        <f t="shared" si="2"/>
        <v xml:space="preserve">جيجوي </v>
      </c>
      <c r="AK30" s="94" t="s">
        <v>1616</v>
      </c>
    </row>
    <row r="31" spans="1:37" x14ac:dyDescent="0.2">
      <c r="A31" s="9">
        <v>29</v>
      </c>
      <c r="B31" s="9">
        <v>1</v>
      </c>
      <c r="C31" s="9">
        <v>29</v>
      </c>
      <c r="E31" s="6" t="s">
        <v>1059</v>
      </c>
      <c r="G31" s="10" t="s">
        <v>344</v>
      </c>
      <c r="H31" s="11" t="s">
        <v>2</v>
      </c>
      <c r="I31" s="12" t="s">
        <v>662</v>
      </c>
      <c r="K31" s="12">
        <f t="shared" si="3"/>
        <v>0</v>
      </c>
      <c r="L31" s="12">
        <f t="shared" si="4"/>
        <v>0</v>
      </c>
      <c r="S31" s="5" t="s">
        <v>341</v>
      </c>
      <c r="V31" s="5" t="s">
        <v>341</v>
      </c>
      <c r="Y31" s="5" t="s">
        <v>341</v>
      </c>
      <c r="AC31" s="7" t="str">
        <f t="shared" si="0"/>
        <v/>
      </c>
      <c r="AE31" s="92" t="str">
        <f t="shared" si="5"/>
        <v>في</v>
      </c>
      <c r="AF31" s="7" t="str">
        <f t="shared" si="6"/>
        <v>in</v>
      </c>
      <c r="AG31" s="5" t="s">
        <v>344</v>
      </c>
      <c r="AH31" s="7" t="s">
        <v>2</v>
      </c>
      <c r="AI31" s="7" t="s">
        <v>1489</v>
      </c>
      <c r="AJ31" s="95" t="str">
        <f t="shared" si="2"/>
        <v xml:space="preserve">في </v>
      </c>
      <c r="AK31" s="94" t="s">
        <v>1607</v>
      </c>
    </row>
    <row r="32" spans="1:37" x14ac:dyDescent="0.2">
      <c r="A32" s="9">
        <v>30</v>
      </c>
      <c r="B32" s="9">
        <v>1</v>
      </c>
      <c r="C32" s="9">
        <v>30</v>
      </c>
      <c r="E32" s="6" t="s">
        <v>1059</v>
      </c>
      <c r="G32" s="10" t="s">
        <v>1650</v>
      </c>
      <c r="H32" s="11" t="s">
        <v>1646</v>
      </c>
      <c r="I32" s="12" t="s">
        <v>682</v>
      </c>
      <c r="K32" s="12">
        <f t="shared" si="3"/>
        <v>0</v>
      </c>
      <c r="L32" s="12">
        <f t="shared" si="4"/>
        <v>0</v>
      </c>
      <c r="O32" s="13">
        <v>6</v>
      </c>
      <c r="P32" s="14" t="s">
        <v>309</v>
      </c>
      <c r="R32" s="85">
        <v>3</v>
      </c>
      <c r="S32" s="5" t="s">
        <v>318</v>
      </c>
      <c r="T32" s="7" t="s">
        <v>736</v>
      </c>
      <c r="V32" s="5" t="s">
        <v>341</v>
      </c>
      <c r="Y32" s="5" t="s">
        <v>341</v>
      </c>
      <c r="AC32" s="7" t="str">
        <f t="shared" si="0"/>
        <v/>
      </c>
      <c r="AE32" s="92" t="str">
        <f t="shared" si="5"/>
        <v>القلا[لي]</v>
      </c>
      <c r="AF32" s="7" t="str">
        <f t="shared" si="6"/>
        <v>the cells</v>
      </c>
      <c r="AG32" s="5" t="s">
        <v>1649</v>
      </c>
      <c r="AH32" s="7" t="s">
        <v>1648</v>
      </c>
      <c r="AI32" s="7" t="s">
        <v>1489</v>
      </c>
      <c r="AJ32" s="95" t="str">
        <f t="shared" si="2"/>
        <v xml:space="preserve">القلا[لي] </v>
      </c>
      <c r="AK32" s="94" t="s">
        <v>1647</v>
      </c>
    </row>
    <row r="33" spans="1:37" x14ac:dyDescent="0.2">
      <c r="A33" s="9">
        <v>31</v>
      </c>
      <c r="B33" s="9">
        <v>1</v>
      </c>
      <c r="C33" s="9">
        <v>31</v>
      </c>
      <c r="E33" s="6" t="s">
        <v>1059</v>
      </c>
      <c r="G33" s="10" t="s">
        <v>1107</v>
      </c>
      <c r="H33" s="11" t="s">
        <v>742</v>
      </c>
      <c r="I33" s="12" t="s">
        <v>1190</v>
      </c>
      <c r="K33" s="12">
        <f t="shared" si="3"/>
        <v>0</v>
      </c>
      <c r="L33" s="12">
        <f t="shared" si="4"/>
        <v>0</v>
      </c>
      <c r="R33" s="85">
        <v>6</v>
      </c>
      <c r="S33" s="5" t="s">
        <v>309</v>
      </c>
      <c r="T33" s="7" t="s">
        <v>739</v>
      </c>
      <c r="V33" s="5" t="s">
        <v>341</v>
      </c>
      <c r="Y33" s="5" t="s">
        <v>341</v>
      </c>
      <c r="AC33" s="7" t="str">
        <f t="shared" si="0"/>
        <v/>
      </c>
      <c r="AE33" s="92" t="str">
        <f t="shared" si="5"/>
        <v>ليسمعون</v>
      </c>
      <c r="AF33" s="7" t="str">
        <f t="shared" si="6"/>
        <v>to listen</v>
      </c>
      <c r="AG33" s="5" t="s">
        <v>1232</v>
      </c>
      <c r="AH33" s="7" t="s">
        <v>1233</v>
      </c>
      <c r="AI33" s="7" t="s">
        <v>1489</v>
      </c>
      <c r="AJ33" s="95" t="str">
        <f t="shared" si="2"/>
        <v xml:space="preserve">ليسمعون </v>
      </c>
      <c r="AK33" s="94" t="s">
        <v>1617</v>
      </c>
    </row>
    <row r="34" spans="1:37" x14ac:dyDescent="0.2">
      <c r="A34" s="9">
        <v>32</v>
      </c>
      <c r="B34" s="9">
        <v>1</v>
      </c>
      <c r="C34" s="9">
        <v>32</v>
      </c>
      <c r="E34" s="6" t="s">
        <v>1059</v>
      </c>
      <c r="G34" s="10" t="s">
        <v>373</v>
      </c>
      <c r="H34" s="11" t="s">
        <v>31</v>
      </c>
      <c r="I34" s="12" t="s">
        <v>684</v>
      </c>
      <c r="K34" s="12">
        <f t="shared" si="3"/>
        <v>0</v>
      </c>
      <c r="L34" s="12">
        <f t="shared" si="4"/>
        <v>0</v>
      </c>
      <c r="S34" s="5" t="s">
        <v>341</v>
      </c>
      <c r="V34" s="5" t="s">
        <v>341</v>
      </c>
      <c r="Y34" s="5" t="s">
        <v>341</v>
      </c>
      <c r="AC34" s="7" t="str">
        <f t="shared" si="0"/>
        <v/>
      </c>
      <c r="AE34" s="92" t="str">
        <f t="shared" si="5"/>
        <v>منه</v>
      </c>
      <c r="AF34" s="7" t="str">
        <f t="shared" si="6"/>
        <v>from him</v>
      </c>
      <c r="AG34" s="5" t="s">
        <v>1234</v>
      </c>
      <c r="AH34" s="7" t="s">
        <v>1235</v>
      </c>
      <c r="AI34" s="7" t="s">
        <v>1489</v>
      </c>
      <c r="AJ34" s="95" t="str">
        <f t="shared" si="2"/>
        <v xml:space="preserve">منه </v>
      </c>
      <c r="AK34" s="94" t="s">
        <v>1618</v>
      </c>
    </row>
    <row r="35" spans="1:37" x14ac:dyDescent="0.2">
      <c r="A35" s="9">
        <v>33</v>
      </c>
      <c r="B35" s="9">
        <v>1</v>
      </c>
      <c r="C35" s="9">
        <v>33</v>
      </c>
      <c r="E35" s="6" t="s">
        <v>1059</v>
      </c>
      <c r="G35" s="10" t="s">
        <v>1046</v>
      </c>
      <c r="H35" s="11" t="s">
        <v>1047</v>
      </c>
      <c r="I35" s="12" t="s">
        <v>686</v>
      </c>
      <c r="K35" s="12">
        <f t="shared" si="3"/>
        <v>0</v>
      </c>
      <c r="L35" s="12">
        <f t="shared" si="4"/>
        <v>0</v>
      </c>
      <c r="N35" s="13">
        <v>1</v>
      </c>
      <c r="R35" s="85">
        <v>1</v>
      </c>
      <c r="S35" s="5" t="s">
        <v>330</v>
      </c>
      <c r="T35" s="7" t="s">
        <v>740</v>
      </c>
      <c r="V35" s="5" t="s">
        <v>341</v>
      </c>
      <c r="Y35" s="5" t="s">
        <v>341</v>
      </c>
      <c r="AC35" s="7" t="str">
        <f t="shared" si="0"/>
        <v/>
      </c>
      <c r="AE35" s="92" t="str">
        <f t="shared" si="5"/>
        <v>كلم[ات]</v>
      </c>
      <c r="AF35" s="7" t="str">
        <f t="shared" si="6"/>
        <v>words</v>
      </c>
      <c r="AG35" s="5" t="s">
        <v>1046</v>
      </c>
      <c r="AH35" s="7" t="s">
        <v>1047</v>
      </c>
      <c r="AI35" s="7" t="s">
        <v>1602</v>
      </c>
      <c r="AJ35" s="95" t="str">
        <f t="shared" si="2"/>
        <v xml:space="preserve">كلم[ات]. </v>
      </c>
      <c r="AK35" s="94" t="s">
        <v>1637</v>
      </c>
    </row>
    <row r="36" spans="1:37" x14ac:dyDescent="0.2">
      <c r="A36" s="9">
        <v>34</v>
      </c>
      <c r="B36" s="9">
        <v>1</v>
      </c>
      <c r="C36" s="9">
        <v>34</v>
      </c>
      <c r="E36" s="6" t="s">
        <v>1059</v>
      </c>
      <c r="G36" s="10" t="s">
        <v>375</v>
      </c>
      <c r="H36" s="11" t="s">
        <v>33</v>
      </c>
      <c r="I36" s="12" t="s">
        <v>687</v>
      </c>
      <c r="K36" s="12">
        <f t="shared" si="3"/>
        <v>0</v>
      </c>
      <c r="L36" s="12">
        <f t="shared" si="4"/>
        <v>0</v>
      </c>
      <c r="S36" s="5" t="s">
        <v>341</v>
      </c>
      <c r="V36" s="5" t="s">
        <v>341</v>
      </c>
      <c r="Y36" s="5" t="s">
        <v>341</v>
      </c>
      <c r="AC36" s="7" t="str">
        <f t="shared" si="0"/>
        <v/>
      </c>
      <c r="AE36" s="92" t="str">
        <f t="shared" si="5"/>
        <v>لم</v>
      </c>
      <c r="AF36" s="7" t="str">
        <f t="shared" si="6"/>
        <v>did not</v>
      </c>
      <c r="AG36" s="5" t="s">
        <v>375</v>
      </c>
      <c r="AH36" s="7" t="s">
        <v>33</v>
      </c>
      <c r="AI36" s="7" t="s">
        <v>1489</v>
      </c>
      <c r="AJ36" s="95" t="str">
        <f t="shared" si="2"/>
        <v xml:space="preserve">لم </v>
      </c>
      <c r="AK36" s="94" t="s">
        <v>1630</v>
      </c>
    </row>
    <row r="37" spans="1:37" x14ac:dyDescent="0.2">
      <c r="A37" s="9">
        <v>35</v>
      </c>
      <c r="B37" s="9">
        <v>1</v>
      </c>
      <c r="C37" s="9">
        <v>35</v>
      </c>
      <c r="E37" s="6" t="s">
        <v>1059</v>
      </c>
      <c r="G37" s="10" t="s">
        <v>1632</v>
      </c>
      <c r="H37" s="11" t="s">
        <v>1052</v>
      </c>
      <c r="I37" s="12" t="s">
        <v>1070</v>
      </c>
      <c r="K37" s="12">
        <f t="shared" si="3"/>
        <v>0</v>
      </c>
      <c r="L37" s="12">
        <f t="shared" si="4"/>
        <v>0</v>
      </c>
      <c r="N37" s="13">
        <v>1</v>
      </c>
      <c r="R37" s="85">
        <v>3</v>
      </c>
      <c r="S37" s="5" t="s">
        <v>330</v>
      </c>
      <c r="T37" s="7" t="s">
        <v>740</v>
      </c>
      <c r="V37" s="5" t="s">
        <v>341</v>
      </c>
      <c r="Y37" s="5" t="s">
        <v>341</v>
      </c>
      <c r="AC37" s="7" t="str">
        <f t="shared" si="0"/>
        <v/>
      </c>
      <c r="AE37" s="92" t="str">
        <f t="shared" si="5"/>
        <v>يكل[مهم]</v>
      </c>
      <c r="AF37" s="7" t="str">
        <f t="shared" si="6"/>
        <v>he speaks to them</v>
      </c>
      <c r="AG37" s="5" t="s">
        <v>1633</v>
      </c>
      <c r="AH37" s="7" t="s">
        <v>1236</v>
      </c>
      <c r="AI37" s="7" t="s">
        <v>1489</v>
      </c>
      <c r="AJ37" s="95" t="str">
        <f t="shared" si="2"/>
        <v xml:space="preserve">يكل[مهم] </v>
      </c>
      <c r="AK37" s="94" t="s">
        <v>1631</v>
      </c>
    </row>
    <row r="38" spans="1:37" x14ac:dyDescent="0.2">
      <c r="A38" s="9">
        <v>36</v>
      </c>
      <c r="B38" s="9">
        <v>1</v>
      </c>
      <c r="C38" s="9">
        <v>36</v>
      </c>
      <c r="E38" s="6" t="s">
        <v>1059</v>
      </c>
      <c r="G38" s="10" t="s">
        <v>1095</v>
      </c>
      <c r="I38" s="12" t="s">
        <v>1095</v>
      </c>
      <c r="K38" s="12">
        <f t="shared" si="3"/>
        <v>0</v>
      </c>
      <c r="L38" s="12">
        <f t="shared" si="4"/>
        <v>0</v>
      </c>
      <c r="N38" s="13">
        <v>1</v>
      </c>
      <c r="S38" s="5" t="s">
        <v>341</v>
      </c>
      <c r="V38" s="5" t="s">
        <v>341</v>
      </c>
      <c r="Y38" s="5" t="s">
        <v>341</v>
      </c>
      <c r="AC38" s="7" t="str">
        <f t="shared" si="0"/>
        <v/>
      </c>
      <c r="AE38" s="92" t="str">
        <f t="shared" si="5"/>
        <v/>
      </c>
      <c r="AF38" s="7" t="str">
        <f t="shared" si="6"/>
        <v>...</v>
      </c>
      <c r="AG38" s="5" t="s">
        <v>1095</v>
      </c>
      <c r="AI38" s="7" t="s">
        <v>1604</v>
      </c>
      <c r="AJ38" s="95" t="str">
        <f t="shared" si="2"/>
        <v xml:space="preserve">… </v>
      </c>
      <c r="AK38" s="94" t="s">
        <v>1604</v>
      </c>
    </row>
    <row r="39" spans="1:37" x14ac:dyDescent="0.2">
      <c r="A39" s="9">
        <v>37</v>
      </c>
      <c r="B39" s="9">
        <v>1</v>
      </c>
      <c r="C39" s="9">
        <v>37</v>
      </c>
      <c r="D39" s="6" t="s">
        <v>718</v>
      </c>
      <c r="E39" s="6" t="s">
        <v>1060</v>
      </c>
      <c r="G39" s="10" t="s">
        <v>1108</v>
      </c>
      <c r="H39" s="11" t="s">
        <v>1191</v>
      </c>
      <c r="I39" s="12" t="s">
        <v>688</v>
      </c>
      <c r="K39" s="12">
        <f t="shared" si="3"/>
        <v>0</v>
      </c>
      <c r="L39" s="12">
        <f t="shared" si="4"/>
        <v>0</v>
      </c>
      <c r="S39" s="5" t="s">
        <v>341</v>
      </c>
      <c r="V39" s="5" t="s">
        <v>341</v>
      </c>
      <c r="Y39" s="5" t="s">
        <v>341</v>
      </c>
      <c r="AC39" s="7" t="str">
        <f t="shared" si="0"/>
        <v/>
      </c>
      <c r="AE39" s="92" t="str">
        <f t="shared" si="5"/>
        <v>اغفروا</v>
      </c>
      <c r="AF39" s="7" t="str">
        <f t="shared" si="6"/>
        <v>Forgive</v>
      </c>
      <c r="AG39" s="5" t="s">
        <v>1108</v>
      </c>
      <c r="AH39" s="7" t="s">
        <v>34</v>
      </c>
      <c r="AI39" s="7" t="s">
        <v>1489</v>
      </c>
      <c r="AJ39" s="95" t="str">
        <f t="shared" si="2"/>
        <v xml:space="preserve">إغفروا </v>
      </c>
      <c r="AK39" s="94" t="s">
        <v>1638</v>
      </c>
    </row>
    <row r="40" spans="1:37" x14ac:dyDescent="0.2">
      <c r="A40" s="9">
        <v>38</v>
      </c>
      <c r="B40" s="9">
        <v>1</v>
      </c>
      <c r="C40" s="9">
        <v>38</v>
      </c>
      <c r="E40" s="6" t="s">
        <v>1060</v>
      </c>
      <c r="G40" s="10" t="s">
        <v>371</v>
      </c>
      <c r="H40" s="11" t="s">
        <v>29</v>
      </c>
      <c r="I40" s="12" t="s">
        <v>0</v>
      </c>
      <c r="K40" s="12">
        <f t="shared" si="3"/>
        <v>0</v>
      </c>
      <c r="L40" s="12">
        <f t="shared" si="4"/>
        <v>0</v>
      </c>
      <c r="S40" s="5" t="s">
        <v>341</v>
      </c>
      <c r="V40" s="5" t="s">
        <v>341</v>
      </c>
      <c r="Y40" s="5" t="s">
        <v>341</v>
      </c>
      <c r="AC40" s="7" t="str">
        <f t="shared" si="0"/>
        <v/>
      </c>
      <c r="AE40" s="92" t="str">
        <f t="shared" si="5"/>
        <v>لي</v>
      </c>
      <c r="AF40" s="7" t="str">
        <f t="shared" si="6"/>
        <v>me</v>
      </c>
      <c r="AG40" s="5" t="s">
        <v>371</v>
      </c>
      <c r="AH40" s="7" t="s">
        <v>29</v>
      </c>
      <c r="AI40" s="7" t="s">
        <v>1602</v>
      </c>
      <c r="AJ40" s="95" t="str">
        <f t="shared" si="2"/>
        <v xml:space="preserve">لي. </v>
      </c>
      <c r="AK40" s="94" t="s">
        <v>1639</v>
      </c>
    </row>
    <row r="41" spans="1:37" x14ac:dyDescent="0.2">
      <c r="A41" s="9">
        <v>39</v>
      </c>
      <c r="B41" s="9">
        <v>1</v>
      </c>
      <c r="C41" s="9">
        <v>39</v>
      </c>
      <c r="E41" s="6" t="s">
        <v>1060</v>
      </c>
      <c r="G41" s="10" t="s">
        <v>377</v>
      </c>
      <c r="H41" s="11" t="s">
        <v>35</v>
      </c>
      <c r="I41" s="12" t="s">
        <v>1192</v>
      </c>
      <c r="K41" s="12">
        <f t="shared" si="3"/>
        <v>0</v>
      </c>
      <c r="L41" s="12">
        <f t="shared" si="4"/>
        <v>0</v>
      </c>
      <c r="S41" s="5" t="s">
        <v>341</v>
      </c>
      <c r="V41" s="5" t="s">
        <v>341</v>
      </c>
      <c r="Y41" s="5" t="s">
        <v>341</v>
      </c>
      <c r="AC41" s="7" t="str">
        <f t="shared" si="0"/>
        <v/>
      </c>
      <c r="AE41" s="92" t="str">
        <f t="shared" si="5"/>
        <v>فرأوا</v>
      </c>
      <c r="AF41" s="7" t="str">
        <f t="shared" si="6"/>
        <v>So they saw</v>
      </c>
      <c r="AG41" s="5" t="s">
        <v>1237</v>
      </c>
      <c r="AH41" s="7" t="s">
        <v>1238</v>
      </c>
      <c r="AI41" s="7" t="s">
        <v>1489</v>
      </c>
      <c r="AJ41" s="95" t="str">
        <f t="shared" si="2"/>
        <v xml:space="preserve">فرأوا </v>
      </c>
      <c r="AK41" s="94" t="s">
        <v>1640</v>
      </c>
    </row>
    <row r="42" spans="1:37" x14ac:dyDescent="0.2">
      <c r="A42" s="9">
        <v>40</v>
      </c>
      <c r="B42" s="9">
        <v>1</v>
      </c>
      <c r="C42" s="9">
        <v>40</v>
      </c>
      <c r="E42" s="6" t="s">
        <v>1060</v>
      </c>
      <c r="G42" s="10" t="s">
        <v>378</v>
      </c>
      <c r="H42" s="11" t="s">
        <v>36</v>
      </c>
      <c r="I42" s="12" t="s">
        <v>689</v>
      </c>
      <c r="K42" s="12">
        <f t="shared" si="3"/>
        <v>0</v>
      </c>
      <c r="L42" s="12">
        <f t="shared" si="4"/>
        <v>0</v>
      </c>
      <c r="S42" s="5" t="s">
        <v>341</v>
      </c>
      <c r="V42" s="5" t="s">
        <v>341</v>
      </c>
      <c r="Y42" s="5" t="s">
        <v>341</v>
      </c>
      <c r="AC42" s="7" t="str">
        <f t="shared" si="0"/>
        <v/>
      </c>
      <c r="AE42" s="92" t="str">
        <f t="shared" si="5"/>
        <v>له</v>
      </c>
      <c r="AF42" s="7" t="str">
        <f t="shared" si="6"/>
        <v>to him</v>
      </c>
      <c r="AG42" s="5" t="s">
        <v>378</v>
      </c>
      <c r="AH42" s="7" t="s">
        <v>36</v>
      </c>
      <c r="AI42" s="7" t="s">
        <v>1489</v>
      </c>
      <c r="AJ42" s="95" t="str">
        <f t="shared" si="2"/>
        <v xml:space="preserve">له </v>
      </c>
      <c r="AK42" s="94" t="s">
        <v>1641</v>
      </c>
    </row>
    <row r="43" spans="1:37" x14ac:dyDescent="0.2">
      <c r="A43" s="9">
        <v>41</v>
      </c>
      <c r="B43" s="9">
        <v>1</v>
      </c>
      <c r="C43" s="9">
        <v>41</v>
      </c>
      <c r="E43" s="6" t="s">
        <v>1060</v>
      </c>
      <c r="G43" s="10" t="s">
        <v>379</v>
      </c>
      <c r="H43" s="11" t="s">
        <v>37</v>
      </c>
      <c r="I43" s="12" t="s">
        <v>693</v>
      </c>
      <c r="K43" s="12">
        <f t="shared" si="3"/>
        <v>0</v>
      </c>
      <c r="L43" s="12">
        <f t="shared" si="4"/>
        <v>0</v>
      </c>
      <c r="R43" s="85">
        <v>1</v>
      </c>
      <c r="S43" s="5" t="s">
        <v>318</v>
      </c>
      <c r="T43" s="7" t="s">
        <v>736</v>
      </c>
      <c r="V43" s="5" t="s">
        <v>341</v>
      </c>
      <c r="Y43" s="5" t="s">
        <v>341</v>
      </c>
      <c r="AC43" s="7" t="str">
        <f t="shared" si="0"/>
        <v/>
      </c>
      <c r="AE43" s="92" t="str">
        <f t="shared" si="5"/>
        <v>قفف</v>
      </c>
      <c r="AF43" s="7" t="str">
        <f t="shared" si="6"/>
        <v>baskets</v>
      </c>
      <c r="AG43" s="5" t="s">
        <v>379</v>
      </c>
      <c r="AH43" s="7" t="s">
        <v>37</v>
      </c>
      <c r="AI43" s="7" t="s">
        <v>1602</v>
      </c>
      <c r="AJ43" s="95" t="str">
        <f t="shared" si="2"/>
        <v xml:space="preserve">قفف. </v>
      </c>
      <c r="AK43" s="94" t="s">
        <v>1642</v>
      </c>
    </row>
    <row r="44" spans="1:37" x14ac:dyDescent="0.2">
      <c r="A44" s="9">
        <v>42</v>
      </c>
      <c r="B44" s="9">
        <v>1</v>
      </c>
      <c r="C44" s="9">
        <v>42</v>
      </c>
      <c r="E44" s="6" t="s">
        <v>1060</v>
      </c>
      <c r="G44" s="10" t="s">
        <v>380</v>
      </c>
      <c r="H44" s="11" t="s">
        <v>38</v>
      </c>
      <c r="I44" s="12" t="s">
        <v>1145</v>
      </c>
      <c r="K44" s="12">
        <f t="shared" si="3"/>
        <v>0</v>
      </c>
      <c r="L44" s="12">
        <f t="shared" si="4"/>
        <v>0</v>
      </c>
      <c r="R44" s="85">
        <v>3</v>
      </c>
      <c r="S44" s="5" t="s">
        <v>318</v>
      </c>
      <c r="T44" s="7" t="s">
        <v>736</v>
      </c>
      <c r="V44" s="5" t="s">
        <v>341</v>
      </c>
      <c r="Y44" s="5" t="s">
        <v>341</v>
      </c>
      <c r="AC44" s="7" t="str">
        <f t="shared" si="0"/>
        <v/>
      </c>
      <c r="AE44" s="92" t="str">
        <f t="shared" si="5"/>
        <v>فقالوا</v>
      </c>
      <c r="AF44" s="7" t="str">
        <f t="shared" si="6"/>
        <v>and they said</v>
      </c>
      <c r="AG44" s="5" t="s">
        <v>1239</v>
      </c>
      <c r="AH44" s="7" t="s">
        <v>1240</v>
      </c>
      <c r="AI44" s="7" t="s">
        <v>1489</v>
      </c>
      <c r="AJ44" s="95" t="str">
        <f t="shared" si="2"/>
        <v xml:space="preserve">فقالوا </v>
      </c>
      <c r="AK44" s="94" t="s">
        <v>1651</v>
      </c>
    </row>
    <row r="45" spans="1:37" x14ac:dyDescent="0.2">
      <c r="A45" s="9">
        <v>43</v>
      </c>
      <c r="B45" s="9">
        <v>1</v>
      </c>
      <c r="C45" s="9">
        <v>43</v>
      </c>
      <c r="E45" s="6" t="s">
        <v>1060</v>
      </c>
      <c r="G45" s="10" t="s">
        <v>381</v>
      </c>
      <c r="H45" s="11" t="s">
        <v>39</v>
      </c>
      <c r="I45" s="12" t="s">
        <v>813</v>
      </c>
      <c r="K45" s="12">
        <f t="shared" si="3"/>
        <v>0</v>
      </c>
      <c r="L45" s="12">
        <f t="shared" si="4"/>
        <v>0</v>
      </c>
      <c r="S45" s="5" t="s">
        <v>341</v>
      </c>
      <c r="V45" s="5" t="s">
        <v>341</v>
      </c>
      <c r="Y45" s="5" t="s">
        <v>341</v>
      </c>
      <c r="AC45" s="7" t="str">
        <f t="shared" si="0"/>
        <v/>
      </c>
      <c r="AE45" s="92" t="str">
        <f t="shared" si="5"/>
        <v>لتلميذه</v>
      </c>
      <c r="AF45" s="7" t="str">
        <f t="shared" si="6"/>
        <v>to his student</v>
      </c>
      <c r="AG45" s="5" t="s">
        <v>1241</v>
      </c>
      <c r="AH45" s="7" t="s">
        <v>1242</v>
      </c>
      <c r="AI45" s="7" t="s">
        <v>1589</v>
      </c>
      <c r="AJ45" s="95" t="str">
        <f t="shared" si="2"/>
        <v>لتلميذه: "</v>
      </c>
      <c r="AK45" s="94" t="s">
        <v>1672</v>
      </c>
    </row>
    <row r="46" spans="1:37" x14ac:dyDescent="0.2">
      <c r="A46" s="9">
        <v>44</v>
      </c>
      <c r="B46" s="9">
        <v>1</v>
      </c>
      <c r="C46" s="9">
        <v>44</v>
      </c>
      <c r="E46" s="6" t="s">
        <v>1060</v>
      </c>
      <c r="G46" s="10" t="s">
        <v>382</v>
      </c>
      <c r="H46" s="11" t="s">
        <v>40</v>
      </c>
      <c r="I46" s="12" t="s">
        <v>691</v>
      </c>
      <c r="K46" s="12">
        <f t="shared" si="3"/>
        <v>0</v>
      </c>
      <c r="L46" s="12">
        <f t="shared" si="4"/>
        <v>0</v>
      </c>
      <c r="S46" s="5" t="s">
        <v>341</v>
      </c>
      <c r="V46" s="5" t="s">
        <v>341</v>
      </c>
      <c r="Y46" s="5" t="s">
        <v>341</v>
      </c>
      <c r="AC46" s="7" t="str">
        <f t="shared" si="0"/>
        <v/>
      </c>
      <c r="AE46" s="92" t="str">
        <f t="shared" si="5"/>
        <v>يا</v>
      </c>
      <c r="AF46" s="7" t="str">
        <f t="shared" si="6"/>
        <v>O</v>
      </c>
      <c r="AG46" s="5" t="s">
        <v>382</v>
      </c>
      <c r="AH46" s="7" t="s">
        <v>40</v>
      </c>
      <c r="AI46" s="7" t="s">
        <v>1489</v>
      </c>
      <c r="AJ46" s="95" t="str">
        <f t="shared" si="2"/>
        <v xml:space="preserve">يا </v>
      </c>
      <c r="AK46" s="94" t="s">
        <v>1652</v>
      </c>
    </row>
    <row r="47" spans="1:37" x14ac:dyDescent="0.2">
      <c r="A47" s="9">
        <v>45</v>
      </c>
      <c r="B47" s="9">
        <v>1</v>
      </c>
      <c r="C47" s="9">
        <v>45</v>
      </c>
      <c r="D47" s="6" t="s">
        <v>717</v>
      </c>
      <c r="E47" s="6" t="s">
        <v>1060</v>
      </c>
      <c r="G47" s="10" t="s">
        <v>383</v>
      </c>
      <c r="H47" s="11" t="s">
        <v>1193</v>
      </c>
      <c r="I47" s="12" t="s">
        <v>692</v>
      </c>
      <c r="K47" s="12">
        <f t="shared" si="3"/>
        <v>0</v>
      </c>
      <c r="L47" s="12">
        <f t="shared" si="4"/>
        <v>0</v>
      </c>
      <c r="S47" s="5" t="s">
        <v>341</v>
      </c>
      <c r="V47" s="5" t="s">
        <v>341</v>
      </c>
      <c r="Y47" s="5" t="s">
        <v>341</v>
      </c>
      <c r="AC47" s="7" t="str">
        <f t="shared" si="0"/>
        <v/>
      </c>
      <c r="AE47" s="92" t="str">
        <f t="shared" si="5"/>
        <v>ابراهيم</v>
      </c>
      <c r="AF47" s="7" t="str">
        <f t="shared" si="6"/>
        <v>Ibrahim</v>
      </c>
      <c r="AG47" s="5" t="s">
        <v>383</v>
      </c>
      <c r="AH47" s="7" t="s">
        <v>41</v>
      </c>
      <c r="AI47" s="7" t="s">
        <v>1605</v>
      </c>
      <c r="AJ47" s="95" t="str">
        <f t="shared" si="2"/>
        <v xml:space="preserve">إبراهيم, </v>
      </c>
      <c r="AK47" s="94" t="s">
        <v>1653</v>
      </c>
    </row>
    <row r="48" spans="1:37" x14ac:dyDescent="0.2">
      <c r="A48" s="9">
        <v>46</v>
      </c>
      <c r="B48" s="9">
        <v>1</v>
      </c>
      <c r="C48" s="9">
        <v>46</v>
      </c>
      <c r="E48" s="6" t="s">
        <v>1060</v>
      </c>
      <c r="G48" s="10" t="s">
        <v>384</v>
      </c>
      <c r="H48" s="11" t="s">
        <v>42</v>
      </c>
      <c r="I48" s="12" t="s">
        <v>667</v>
      </c>
      <c r="K48" s="12">
        <f t="shared" si="3"/>
        <v>0</v>
      </c>
      <c r="L48" s="12">
        <f t="shared" si="4"/>
        <v>0</v>
      </c>
      <c r="S48" s="5" t="s">
        <v>341</v>
      </c>
      <c r="V48" s="5" t="s">
        <v>341</v>
      </c>
      <c r="Y48" s="5" t="s">
        <v>341</v>
      </c>
      <c r="AC48" s="7" t="str">
        <f t="shared" si="0"/>
        <v/>
      </c>
      <c r="AE48" s="92" t="str">
        <f t="shared" si="5"/>
        <v>ما</v>
      </c>
      <c r="AF48" s="7" t="str">
        <f t="shared" si="6"/>
        <v>what</v>
      </c>
      <c r="AG48" s="5" t="s">
        <v>384</v>
      </c>
      <c r="AH48" s="7" t="s">
        <v>42</v>
      </c>
      <c r="AI48" s="7" t="s">
        <v>1489</v>
      </c>
      <c r="AJ48" s="95" t="str">
        <f t="shared" si="2"/>
        <v xml:space="preserve">ما </v>
      </c>
      <c r="AK48" s="94" t="s">
        <v>1654</v>
      </c>
    </row>
    <row r="49" spans="1:37" x14ac:dyDescent="0.2">
      <c r="A49" s="9">
        <v>47</v>
      </c>
      <c r="B49" s="9">
        <v>1</v>
      </c>
      <c r="C49" s="9">
        <v>47</v>
      </c>
      <c r="E49" s="6" t="s">
        <v>1060</v>
      </c>
      <c r="G49" s="10" t="s">
        <v>1109</v>
      </c>
      <c r="H49" s="11" t="s">
        <v>43</v>
      </c>
      <c r="I49" s="12" t="s">
        <v>694</v>
      </c>
      <c r="K49" s="12">
        <f t="shared" si="3"/>
        <v>0</v>
      </c>
      <c r="L49" s="12">
        <f t="shared" si="4"/>
        <v>0</v>
      </c>
      <c r="R49" s="85">
        <v>5</v>
      </c>
      <c r="S49" s="5" t="s">
        <v>309</v>
      </c>
      <c r="T49" s="7" t="s">
        <v>739</v>
      </c>
      <c r="V49" s="5" t="s">
        <v>341</v>
      </c>
      <c r="Y49" s="5" t="s">
        <v>341</v>
      </c>
      <c r="AC49" s="7" t="str">
        <f t="shared" si="0"/>
        <v/>
      </c>
      <c r="AE49" s="92" t="str">
        <f t="shared" si="5"/>
        <v>تصنعوا</v>
      </c>
      <c r="AF49" s="7" t="str">
        <f t="shared" si="6"/>
        <v>you do</v>
      </c>
      <c r="AG49" s="5" t="s">
        <v>1109</v>
      </c>
      <c r="AH49" s="7" t="s">
        <v>43</v>
      </c>
      <c r="AI49" s="7" t="s">
        <v>1489</v>
      </c>
      <c r="AJ49" s="95" t="str">
        <f t="shared" si="2"/>
        <v xml:space="preserve">تصنعوا </v>
      </c>
      <c r="AK49" s="94" t="s">
        <v>1655</v>
      </c>
    </row>
    <row r="50" spans="1:37" x14ac:dyDescent="0.2">
      <c r="A50" s="9">
        <v>48</v>
      </c>
      <c r="B50" s="9">
        <v>1</v>
      </c>
      <c r="C50" s="9">
        <v>48</v>
      </c>
      <c r="E50" s="6" t="s">
        <v>1060</v>
      </c>
      <c r="G50" s="10" t="s">
        <v>386</v>
      </c>
      <c r="H50" s="11" t="s">
        <v>1194</v>
      </c>
      <c r="I50" s="12" t="s">
        <v>695</v>
      </c>
      <c r="K50" s="12">
        <f t="shared" si="3"/>
        <v>0</v>
      </c>
      <c r="L50" s="12">
        <f t="shared" si="4"/>
        <v>0</v>
      </c>
      <c r="S50" s="5" t="s">
        <v>341</v>
      </c>
      <c r="V50" s="5" t="s">
        <v>341</v>
      </c>
      <c r="Y50" s="5" t="s">
        <v>341</v>
      </c>
      <c r="AC50" s="7" t="str">
        <f t="shared" si="0"/>
        <v/>
      </c>
      <c r="AE50" s="92" t="str">
        <f t="shared" si="5"/>
        <v>بهذة</v>
      </c>
      <c r="AF50" s="7" t="str">
        <f t="shared" si="6"/>
        <v>with these</v>
      </c>
      <c r="AG50" s="5" t="s">
        <v>1243</v>
      </c>
      <c r="AH50" s="7" t="s">
        <v>1244</v>
      </c>
      <c r="AI50" s="7" t="s">
        <v>1489</v>
      </c>
      <c r="AJ50" s="95" t="str">
        <f t="shared" si="2"/>
        <v xml:space="preserve">بهذة </v>
      </c>
      <c r="AK50" s="94" t="s">
        <v>1656</v>
      </c>
    </row>
    <row r="51" spans="1:37" x14ac:dyDescent="0.2">
      <c r="A51" s="9">
        <v>49</v>
      </c>
      <c r="B51" s="9">
        <v>1</v>
      </c>
      <c r="C51" s="9">
        <v>49</v>
      </c>
      <c r="E51" s="6" t="s">
        <v>1060</v>
      </c>
      <c r="G51" s="10" t="s">
        <v>387</v>
      </c>
      <c r="H51" s="11" t="s">
        <v>45</v>
      </c>
      <c r="I51" s="12" t="s">
        <v>696</v>
      </c>
      <c r="K51" s="12">
        <f t="shared" si="3"/>
        <v>0</v>
      </c>
      <c r="L51" s="12">
        <f t="shared" si="4"/>
        <v>0</v>
      </c>
      <c r="R51" s="85">
        <v>3</v>
      </c>
      <c r="S51" s="5" t="s">
        <v>318</v>
      </c>
      <c r="T51" s="7" t="s">
        <v>736</v>
      </c>
      <c r="V51" s="5" t="s">
        <v>341</v>
      </c>
      <c r="Y51" s="5" t="s">
        <v>341</v>
      </c>
      <c r="AC51" s="7" t="str">
        <f t="shared" si="0"/>
        <v/>
      </c>
      <c r="AE51" s="92" t="str">
        <f t="shared" si="5"/>
        <v>القفف</v>
      </c>
      <c r="AF51" s="7" t="str">
        <f t="shared" si="6"/>
        <v>the baskets</v>
      </c>
      <c r="AG51" s="5" t="s">
        <v>1245</v>
      </c>
      <c r="AH51" s="7" t="s">
        <v>1246</v>
      </c>
      <c r="AI51" s="7" t="s">
        <v>1600</v>
      </c>
      <c r="AJ51" s="95" t="str">
        <f t="shared" si="2"/>
        <v>القفف؟"</v>
      </c>
      <c r="AK51" s="94" t="s">
        <v>1673</v>
      </c>
    </row>
    <row r="52" spans="1:37" x14ac:dyDescent="0.2">
      <c r="A52" s="9">
        <v>50</v>
      </c>
      <c r="B52" s="9">
        <v>1</v>
      </c>
      <c r="C52" s="9">
        <v>50</v>
      </c>
      <c r="E52" s="6" t="s">
        <v>1060</v>
      </c>
      <c r="G52" s="10" t="s">
        <v>388</v>
      </c>
      <c r="H52" s="11" t="s">
        <v>46</v>
      </c>
      <c r="I52" s="12" t="s">
        <v>817</v>
      </c>
      <c r="K52" s="12">
        <f t="shared" si="3"/>
        <v>0</v>
      </c>
      <c r="L52" s="12">
        <f t="shared" si="4"/>
        <v>0</v>
      </c>
      <c r="R52" s="85">
        <v>3</v>
      </c>
      <c r="S52" s="5" t="s">
        <v>318</v>
      </c>
      <c r="T52" s="7" t="s">
        <v>736</v>
      </c>
      <c r="V52" s="5" t="s">
        <v>341</v>
      </c>
      <c r="Y52" s="5" t="s">
        <v>341</v>
      </c>
      <c r="AC52" s="7" t="str">
        <f t="shared" si="0"/>
        <v/>
      </c>
      <c r="AE52" s="92" t="str">
        <f t="shared" si="5"/>
        <v>فقال</v>
      </c>
      <c r="AF52" s="7" t="str">
        <f t="shared" si="6"/>
        <v>then he said</v>
      </c>
      <c r="AG52" s="5" t="s">
        <v>1247</v>
      </c>
      <c r="AH52" s="7" t="s">
        <v>1248</v>
      </c>
      <c r="AI52" s="7" t="s">
        <v>1489</v>
      </c>
      <c r="AJ52" s="95" t="str">
        <f t="shared" si="2"/>
        <v xml:space="preserve">فقال </v>
      </c>
      <c r="AK52" s="94" t="s">
        <v>1657</v>
      </c>
    </row>
    <row r="53" spans="1:37" x14ac:dyDescent="0.2">
      <c r="A53" s="9">
        <v>51</v>
      </c>
      <c r="B53" s="9">
        <v>1</v>
      </c>
      <c r="C53" s="9">
        <v>51</v>
      </c>
      <c r="E53" s="6" t="s">
        <v>1060</v>
      </c>
      <c r="G53" s="10" t="s">
        <v>383</v>
      </c>
      <c r="H53" s="11" t="s">
        <v>41</v>
      </c>
      <c r="I53" s="12" t="s">
        <v>692</v>
      </c>
      <c r="K53" s="12">
        <f t="shared" si="3"/>
        <v>0</v>
      </c>
      <c r="L53" s="12">
        <f t="shared" si="4"/>
        <v>0</v>
      </c>
      <c r="S53" s="5" t="s">
        <v>341</v>
      </c>
      <c r="V53" s="5" t="s">
        <v>341</v>
      </c>
      <c r="Y53" s="5" t="s">
        <v>341</v>
      </c>
      <c r="AC53" s="7" t="str">
        <f t="shared" si="0"/>
        <v/>
      </c>
      <c r="AE53" s="92" t="str">
        <f t="shared" si="5"/>
        <v>ابراهيم</v>
      </c>
      <c r="AF53" s="7" t="str">
        <f t="shared" si="6"/>
        <v>Ibrahim</v>
      </c>
      <c r="AG53" s="5" t="s">
        <v>383</v>
      </c>
      <c r="AH53" s="7" t="s">
        <v>41</v>
      </c>
      <c r="AI53" s="7" t="s">
        <v>1489</v>
      </c>
      <c r="AJ53" s="95" t="str">
        <f t="shared" si="2"/>
        <v xml:space="preserve">ابراهيم </v>
      </c>
      <c r="AK53" s="94" t="s">
        <v>1674</v>
      </c>
    </row>
    <row r="54" spans="1:37" x14ac:dyDescent="0.2">
      <c r="A54" s="9">
        <v>52</v>
      </c>
      <c r="B54" s="9">
        <v>1</v>
      </c>
      <c r="C54" s="9">
        <v>52</v>
      </c>
      <c r="E54" s="6" t="s">
        <v>1060</v>
      </c>
      <c r="G54" s="10" t="s">
        <v>389</v>
      </c>
      <c r="H54" s="11" t="s">
        <v>47</v>
      </c>
      <c r="I54" s="12" t="s">
        <v>698</v>
      </c>
      <c r="K54" s="12">
        <f t="shared" si="3"/>
        <v>0</v>
      </c>
      <c r="L54" s="12">
        <f t="shared" si="4"/>
        <v>0</v>
      </c>
      <c r="S54" s="5" t="s">
        <v>341</v>
      </c>
      <c r="V54" s="5" t="s">
        <v>341</v>
      </c>
      <c r="Y54" s="5" t="s">
        <v>341</v>
      </c>
      <c r="AC54" s="7" t="str">
        <f t="shared" si="0"/>
        <v/>
      </c>
      <c r="AE54" s="92" t="str">
        <f t="shared" si="5"/>
        <v>نحن</v>
      </c>
      <c r="AF54" s="7" t="str">
        <f t="shared" si="6"/>
        <v>we</v>
      </c>
      <c r="AG54" s="5" t="s">
        <v>389</v>
      </c>
      <c r="AH54" s="7" t="s">
        <v>47</v>
      </c>
      <c r="AI54" s="7" t="s">
        <v>1489</v>
      </c>
      <c r="AJ54" s="95" t="str">
        <f t="shared" si="2"/>
        <v xml:space="preserve">نحن </v>
      </c>
      <c r="AK54" s="94" t="s">
        <v>1658</v>
      </c>
    </row>
    <row r="55" spans="1:37" x14ac:dyDescent="0.2">
      <c r="A55" s="9">
        <v>53</v>
      </c>
      <c r="B55" s="9">
        <v>1</v>
      </c>
      <c r="C55" s="9">
        <v>53</v>
      </c>
      <c r="E55" s="6" t="s">
        <v>1060</v>
      </c>
      <c r="G55" s="10" t="s">
        <v>390</v>
      </c>
      <c r="H55" s="11" t="s">
        <v>48</v>
      </c>
      <c r="I55" s="12" t="s">
        <v>699</v>
      </c>
      <c r="K55" s="12">
        <f t="shared" si="3"/>
        <v>0</v>
      </c>
      <c r="L55" s="12">
        <f t="shared" si="4"/>
        <v>0</v>
      </c>
      <c r="R55" s="85">
        <v>5</v>
      </c>
      <c r="S55" s="5" t="s">
        <v>309</v>
      </c>
      <c r="T55" s="7" t="s">
        <v>739</v>
      </c>
      <c r="V55" s="5" t="s">
        <v>341</v>
      </c>
      <c r="Y55" s="5" t="s">
        <v>341</v>
      </c>
      <c r="AC55" s="7" t="str">
        <f t="shared" si="0"/>
        <v/>
      </c>
      <c r="AE55" s="92" t="str">
        <f t="shared" si="5"/>
        <v>ندفعهم</v>
      </c>
      <c r="AF55" s="7" t="str">
        <f t="shared" si="6"/>
        <v>we give them</v>
      </c>
      <c r="AG55" s="5" t="s">
        <v>1249</v>
      </c>
      <c r="AH55" s="7" t="s">
        <v>1250</v>
      </c>
      <c r="AI55" s="7" t="s">
        <v>1489</v>
      </c>
      <c r="AJ55" s="95" t="str">
        <f t="shared" si="2"/>
        <v xml:space="preserve">ندفعهم </v>
      </c>
      <c r="AK55" s="94" t="s">
        <v>1659</v>
      </c>
    </row>
    <row r="56" spans="1:37" x14ac:dyDescent="0.2">
      <c r="A56" s="9">
        <v>54</v>
      </c>
      <c r="B56" s="9">
        <v>1</v>
      </c>
      <c r="C56" s="9">
        <v>54</v>
      </c>
      <c r="E56" s="6" t="s">
        <v>1060</v>
      </c>
      <c r="G56" s="10" t="s">
        <v>391</v>
      </c>
      <c r="H56" s="11" t="s">
        <v>49</v>
      </c>
      <c r="I56" s="12" t="s">
        <v>700</v>
      </c>
      <c r="K56" s="12">
        <f t="shared" si="3"/>
        <v>0</v>
      </c>
      <c r="L56" s="12">
        <f t="shared" si="4"/>
        <v>0</v>
      </c>
      <c r="S56" s="5" t="s">
        <v>341</v>
      </c>
      <c r="V56" s="5" t="s">
        <v>341</v>
      </c>
      <c r="Y56" s="5" t="s">
        <v>341</v>
      </c>
      <c r="AC56" s="7" t="str">
        <f t="shared" si="0"/>
        <v/>
      </c>
      <c r="AD56" s="91">
        <v>1</v>
      </c>
      <c r="AE56" s="92" t="str">
        <f t="shared" si="5"/>
        <v>لالناس</v>
      </c>
      <c r="AF56" s="7" t="str">
        <f t="shared" si="6"/>
        <v>to the people</v>
      </c>
      <c r="AG56" s="5" t="s">
        <v>1567</v>
      </c>
      <c r="AH56" s="7" t="s">
        <v>1568</v>
      </c>
      <c r="AJ56" s="95" t="str">
        <f t="shared" si="2"/>
        <v>للناس</v>
      </c>
      <c r="AK56" s="94" t="s">
        <v>1675</v>
      </c>
    </row>
    <row r="57" spans="1:37" x14ac:dyDescent="0.2">
      <c r="A57" s="9">
        <v>55</v>
      </c>
      <c r="B57" s="9">
        <v>1</v>
      </c>
      <c r="C57" s="9">
        <v>55</v>
      </c>
      <c r="E57" s="6" t="s">
        <v>1060</v>
      </c>
      <c r="G57" s="10" t="s">
        <v>392</v>
      </c>
      <c r="H57" s="11" t="s">
        <v>50</v>
      </c>
      <c r="I57" s="12" t="s">
        <v>701</v>
      </c>
      <c r="K57" s="12">
        <f t="shared" si="3"/>
        <v>0</v>
      </c>
      <c r="L57" s="12">
        <f t="shared" si="4"/>
        <v>0</v>
      </c>
      <c r="R57" s="85">
        <v>1</v>
      </c>
      <c r="S57" s="5" t="s">
        <v>330</v>
      </c>
      <c r="T57" s="7" t="s">
        <v>740</v>
      </c>
      <c r="V57" s="5" t="s">
        <v>341</v>
      </c>
      <c r="Y57" s="5" t="s">
        <v>341</v>
      </c>
      <c r="AC57" s="7" t="str">
        <f t="shared" si="0"/>
        <v/>
      </c>
      <c r="AE57" s="92" t="str">
        <f t="shared" si="5"/>
        <v>كذا</v>
      </c>
      <c r="AF57" s="7" t="str">
        <f t="shared" si="6"/>
        <v>thus</v>
      </c>
      <c r="AG57" s="5" t="s">
        <v>392</v>
      </c>
      <c r="AH57" s="7" t="s">
        <v>50</v>
      </c>
      <c r="AI57" s="7" t="s">
        <v>1489</v>
      </c>
      <c r="AJ57" s="95" t="str">
        <f t="shared" si="2"/>
        <v xml:space="preserve">كذا </v>
      </c>
      <c r="AK57" s="94" t="s">
        <v>1666</v>
      </c>
    </row>
    <row r="58" spans="1:37" x14ac:dyDescent="0.2">
      <c r="A58" s="9">
        <v>56</v>
      </c>
      <c r="B58" s="9">
        <v>1</v>
      </c>
      <c r="C58" s="9">
        <v>56</v>
      </c>
      <c r="E58" s="6" t="s">
        <v>1060</v>
      </c>
      <c r="G58" s="10" t="s">
        <v>393</v>
      </c>
      <c r="H58" s="11" t="s">
        <v>51</v>
      </c>
      <c r="I58" s="12" t="s">
        <v>702</v>
      </c>
      <c r="K58" s="12">
        <f t="shared" si="3"/>
        <v>0</v>
      </c>
      <c r="L58" s="12">
        <f t="shared" si="4"/>
        <v>0</v>
      </c>
      <c r="R58" s="85">
        <v>3</v>
      </c>
      <c r="S58" s="5" t="s">
        <v>330</v>
      </c>
      <c r="T58" s="7" t="s">
        <v>740</v>
      </c>
      <c r="V58" s="5" t="s">
        <v>341</v>
      </c>
      <c r="Y58" s="5" t="s">
        <v>341</v>
      </c>
      <c r="AC58" s="7" t="str">
        <f t="shared" si="0"/>
        <v/>
      </c>
      <c r="AE58" s="92" t="str">
        <f t="shared" si="5"/>
        <v>وكذا</v>
      </c>
      <c r="AF58" s="7" t="str">
        <f t="shared" si="6"/>
        <v>and thus</v>
      </c>
      <c r="AG58" s="5" t="s">
        <v>1251</v>
      </c>
      <c r="AH58" s="7" t="s">
        <v>1252</v>
      </c>
      <c r="AI58" s="7" t="s">
        <v>1602</v>
      </c>
      <c r="AJ58" s="95" t="str">
        <f t="shared" si="2"/>
        <v xml:space="preserve">وكذا. </v>
      </c>
      <c r="AK58" s="94" t="s">
        <v>1660</v>
      </c>
    </row>
    <row r="59" spans="1:37" x14ac:dyDescent="0.2">
      <c r="A59" s="9">
        <v>57</v>
      </c>
      <c r="B59" s="9">
        <v>1</v>
      </c>
      <c r="C59" s="9">
        <v>57</v>
      </c>
      <c r="E59" s="6" t="s">
        <v>1060</v>
      </c>
      <c r="G59" s="10" t="s">
        <v>394</v>
      </c>
      <c r="H59" s="11" t="s">
        <v>52</v>
      </c>
      <c r="I59" s="12" t="s">
        <v>811</v>
      </c>
      <c r="K59" s="12">
        <f t="shared" si="3"/>
        <v>0</v>
      </c>
      <c r="L59" s="12">
        <f t="shared" si="4"/>
        <v>0</v>
      </c>
      <c r="S59" s="5" t="s">
        <v>341</v>
      </c>
      <c r="V59" s="5" t="s">
        <v>341</v>
      </c>
      <c r="Y59" s="5" t="s">
        <v>341</v>
      </c>
      <c r="AC59" s="7" t="str">
        <f t="shared" si="0"/>
        <v/>
      </c>
      <c r="AE59" s="92" t="str">
        <f t="shared" si="5"/>
        <v>فلما</v>
      </c>
      <c r="AF59" s="7" t="str">
        <f t="shared" si="6"/>
        <v>then when</v>
      </c>
      <c r="AG59" s="5" t="s">
        <v>1253</v>
      </c>
      <c r="AH59" s="7" t="s">
        <v>1254</v>
      </c>
      <c r="AI59" s="7" t="s">
        <v>1489</v>
      </c>
      <c r="AJ59" s="95" t="str">
        <f t="shared" si="2"/>
        <v xml:space="preserve">فلما </v>
      </c>
      <c r="AK59" s="94" t="s">
        <v>1661</v>
      </c>
    </row>
    <row r="60" spans="1:37" x14ac:dyDescent="0.2">
      <c r="A60" s="9">
        <v>58</v>
      </c>
      <c r="B60" s="9">
        <v>1</v>
      </c>
      <c r="C60" s="9">
        <v>58</v>
      </c>
      <c r="E60" s="6" t="s">
        <v>1060</v>
      </c>
      <c r="G60" s="10" t="s">
        <v>395</v>
      </c>
      <c r="H60" s="11" t="s">
        <v>1459</v>
      </c>
      <c r="I60" s="12" t="s">
        <v>1458</v>
      </c>
      <c r="K60" s="12">
        <f t="shared" si="3"/>
        <v>0</v>
      </c>
      <c r="L60" s="12">
        <f t="shared" si="4"/>
        <v>0</v>
      </c>
      <c r="R60" s="85">
        <v>4</v>
      </c>
      <c r="S60" s="5" t="s">
        <v>309</v>
      </c>
      <c r="T60" s="7" t="s">
        <v>739</v>
      </c>
      <c r="V60" s="5" t="s">
        <v>341</v>
      </c>
      <c r="Y60" s="5" t="s">
        <v>341</v>
      </c>
      <c r="AC60" s="7" t="str">
        <f t="shared" si="0"/>
        <v/>
      </c>
      <c r="AE60" s="92" t="str">
        <f t="shared" si="5"/>
        <v>سمع</v>
      </c>
      <c r="AF60" s="7" t="str">
        <f t="shared" si="6"/>
        <v>he heard</v>
      </c>
      <c r="AG60" s="5" t="s">
        <v>395</v>
      </c>
      <c r="AH60" s="7" t="s">
        <v>1459</v>
      </c>
      <c r="AI60" s="7" t="s">
        <v>1489</v>
      </c>
      <c r="AJ60" s="95" t="str">
        <f t="shared" si="2"/>
        <v xml:space="preserve">سمع </v>
      </c>
      <c r="AK60" s="94" t="s">
        <v>1662</v>
      </c>
    </row>
    <row r="61" spans="1:37" x14ac:dyDescent="0.2">
      <c r="A61" s="9">
        <v>59</v>
      </c>
      <c r="B61" s="9">
        <v>1</v>
      </c>
      <c r="C61" s="9">
        <v>59</v>
      </c>
      <c r="E61" s="6" t="s">
        <v>1060</v>
      </c>
      <c r="G61" s="10" t="s">
        <v>350</v>
      </c>
      <c r="H61" s="11" t="s">
        <v>8</v>
      </c>
      <c r="I61" s="12" t="s">
        <v>679</v>
      </c>
      <c r="K61" s="12">
        <f t="shared" si="3"/>
        <v>0</v>
      </c>
      <c r="L61" s="12">
        <f t="shared" si="4"/>
        <v>0</v>
      </c>
      <c r="S61" s="5" t="s">
        <v>341</v>
      </c>
      <c r="V61" s="5" t="s">
        <v>341</v>
      </c>
      <c r="Y61" s="5" t="s">
        <v>341</v>
      </c>
      <c r="AC61" s="7" t="str">
        <f t="shared" si="0"/>
        <v/>
      </c>
      <c r="AE61" s="92" t="str">
        <f t="shared" si="5"/>
        <v>الشيخ</v>
      </c>
      <c r="AF61" s="7" t="str">
        <f t="shared" si="6"/>
        <v>the elder</v>
      </c>
      <c r="AG61" s="5" t="s">
        <v>1565</v>
      </c>
      <c r="AH61" s="7" t="s">
        <v>1566</v>
      </c>
      <c r="AI61" s="7" t="s">
        <v>1605</v>
      </c>
      <c r="AJ61" s="95" t="str">
        <f t="shared" si="2"/>
        <v xml:space="preserve">الشيخ, </v>
      </c>
      <c r="AK61" s="94" t="s">
        <v>1621</v>
      </c>
    </row>
    <row r="62" spans="1:37" x14ac:dyDescent="0.2">
      <c r="A62" s="9">
        <v>60</v>
      </c>
      <c r="B62" s="9">
        <v>1</v>
      </c>
      <c r="C62" s="9">
        <v>60</v>
      </c>
      <c r="E62" s="6" t="s">
        <v>1060</v>
      </c>
      <c r="G62" s="10" t="s">
        <v>396</v>
      </c>
      <c r="H62" s="11" t="s">
        <v>54</v>
      </c>
      <c r="I62" s="12" t="s">
        <v>705</v>
      </c>
      <c r="K62" s="12">
        <f t="shared" si="3"/>
        <v>0</v>
      </c>
      <c r="L62" s="12">
        <f t="shared" si="4"/>
        <v>0</v>
      </c>
      <c r="R62" s="85">
        <v>1</v>
      </c>
      <c r="S62" s="5" t="s">
        <v>318</v>
      </c>
      <c r="T62" s="7" t="s">
        <v>736</v>
      </c>
      <c r="V62" s="5" t="s">
        <v>341</v>
      </c>
      <c r="Y62" s="5" t="s">
        <v>341</v>
      </c>
      <c r="AC62" s="7" t="str">
        <f t="shared" si="0"/>
        <v/>
      </c>
      <c r="AE62" s="92" t="str">
        <f t="shared" si="5"/>
        <v>قال</v>
      </c>
      <c r="AF62" s="7" t="str">
        <f t="shared" si="6"/>
        <v>he said</v>
      </c>
      <c r="AG62" s="5" t="s">
        <v>396</v>
      </c>
      <c r="AH62" s="7" t="s">
        <v>54</v>
      </c>
      <c r="AI62" s="7" t="s">
        <v>1489</v>
      </c>
      <c r="AJ62" s="95" t="str">
        <f t="shared" si="2"/>
        <v xml:space="preserve">قال </v>
      </c>
      <c r="AK62" s="94" t="s">
        <v>1663</v>
      </c>
    </row>
    <row r="63" spans="1:37" x14ac:dyDescent="0.2">
      <c r="A63" s="9">
        <v>61</v>
      </c>
      <c r="B63" s="9">
        <v>1</v>
      </c>
      <c r="C63" s="9">
        <v>61</v>
      </c>
      <c r="E63" s="6" t="s">
        <v>1060</v>
      </c>
      <c r="G63" s="10" t="s">
        <v>397</v>
      </c>
      <c r="H63" s="11" t="s">
        <v>1593</v>
      </c>
      <c r="I63" s="12" t="s">
        <v>706</v>
      </c>
      <c r="K63" s="12">
        <f t="shared" si="3"/>
        <v>0</v>
      </c>
      <c r="L63" s="12">
        <f t="shared" si="4"/>
        <v>0</v>
      </c>
      <c r="S63" s="5" t="s">
        <v>341</v>
      </c>
      <c r="V63" s="5" t="s">
        <v>341</v>
      </c>
      <c r="Y63" s="5" t="s">
        <v>341</v>
      </c>
      <c r="AC63" s="7" t="str">
        <f t="shared" si="0"/>
        <v/>
      </c>
      <c r="AE63" s="92" t="str">
        <f t="shared" si="5"/>
        <v>أيضا</v>
      </c>
      <c r="AF63" s="7" t="str">
        <f t="shared" si="6"/>
        <v>also</v>
      </c>
      <c r="AG63" s="5" t="s">
        <v>397</v>
      </c>
      <c r="AH63" s="7" t="s">
        <v>1593</v>
      </c>
      <c r="AI63" s="7" t="s">
        <v>1489</v>
      </c>
      <c r="AJ63" s="95" t="str">
        <f t="shared" si="2"/>
        <v xml:space="preserve">أيضا </v>
      </c>
      <c r="AK63" s="94" t="s">
        <v>1676</v>
      </c>
    </row>
    <row r="64" spans="1:37" x14ac:dyDescent="0.2">
      <c r="A64" s="9">
        <v>62</v>
      </c>
      <c r="B64" s="9">
        <v>1</v>
      </c>
      <c r="C64" s="9">
        <v>62</v>
      </c>
      <c r="E64" s="6" t="s">
        <v>1060</v>
      </c>
      <c r="G64" s="10" t="s">
        <v>369</v>
      </c>
      <c r="H64" s="11" t="s">
        <v>27</v>
      </c>
      <c r="I64" s="12" t="s">
        <v>680</v>
      </c>
      <c r="K64" s="12">
        <f t="shared" si="3"/>
        <v>0</v>
      </c>
      <c r="L64" s="12">
        <f t="shared" si="4"/>
        <v>0</v>
      </c>
      <c r="S64" s="5" t="s">
        <v>341</v>
      </c>
      <c r="V64" s="5" t="s">
        <v>341</v>
      </c>
      <c r="Y64" s="5" t="s">
        <v>341</v>
      </c>
      <c r="AC64" s="7" t="str">
        <f t="shared" si="0"/>
        <v/>
      </c>
      <c r="AE64" s="92" t="str">
        <f t="shared" si="5"/>
        <v>جيجوي</v>
      </c>
      <c r="AF64" s="7" t="str">
        <f t="shared" si="6"/>
        <v>Djidjoi</v>
      </c>
      <c r="AG64" s="5" t="s">
        <v>369</v>
      </c>
      <c r="AH64" s="7" t="s">
        <v>27</v>
      </c>
      <c r="AI64" s="7" t="s">
        <v>1605</v>
      </c>
      <c r="AJ64" s="95" t="str">
        <f t="shared" si="2"/>
        <v xml:space="preserve">جيجوي, </v>
      </c>
      <c r="AK64" s="94" t="s">
        <v>1616</v>
      </c>
    </row>
    <row r="65" spans="1:37" x14ac:dyDescent="0.2">
      <c r="A65" s="9">
        <v>63</v>
      </c>
      <c r="B65" s="9">
        <v>1</v>
      </c>
      <c r="C65" s="9">
        <v>63</v>
      </c>
      <c r="E65" s="6" t="s">
        <v>1060</v>
      </c>
      <c r="G65" s="10" t="s">
        <v>1110</v>
      </c>
      <c r="H65" s="11" t="s">
        <v>56</v>
      </c>
      <c r="I65" s="12" t="s">
        <v>707</v>
      </c>
      <c r="K65" s="12">
        <f t="shared" si="3"/>
        <v>0</v>
      </c>
      <c r="L65" s="12">
        <f t="shared" si="4"/>
        <v>0</v>
      </c>
      <c r="S65" s="5" t="s">
        <v>341</v>
      </c>
      <c r="V65" s="5" t="s">
        <v>341</v>
      </c>
      <c r="Y65" s="5" t="s">
        <v>341</v>
      </c>
      <c r="AC65" s="7" t="str">
        <f t="shared" si="0"/>
        <v/>
      </c>
      <c r="AE65" s="92" t="str">
        <f t="shared" si="5"/>
        <v>هو</v>
      </c>
      <c r="AF65" s="7" t="str">
        <f t="shared" si="6"/>
        <v>he</v>
      </c>
      <c r="AG65" s="5" t="s">
        <v>1110</v>
      </c>
      <c r="AH65" s="7" t="s">
        <v>56</v>
      </c>
      <c r="AI65" s="7" t="s">
        <v>1489</v>
      </c>
      <c r="AJ65" s="95" t="str">
        <f t="shared" si="2"/>
        <v xml:space="preserve">هو </v>
      </c>
      <c r="AK65" s="94" t="s">
        <v>1664</v>
      </c>
    </row>
    <row r="66" spans="1:37" x14ac:dyDescent="0.2">
      <c r="A66" s="9">
        <v>64</v>
      </c>
      <c r="B66" s="9">
        <v>1</v>
      </c>
      <c r="C66" s="9">
        <v>64</v>
      </c>
      <c r="E66" s="6" t="s">
        <v>1060</v>
      </c>
      <c r="G66" s="10" t="s">
        <v>1111</v>
      </c>
      <c r="H66" s="11" t="s">
        <v>57</v>
      </c>
      <c r="I66" s="12" t="s">
        <v>708</v>
      </c>
      <c r="K66" s="12">
        <f t="shared" si="3"/>
        <v>0</v>
      </c>
      <c r="L66" s="12">
        <f t="shared" si="4"/>
        <v>0</v>
      </c>
      <c r="R66" s="85">
        <v>3</v>
      </c>
      <c r="S66" s="5" t="s">
        <v>330</v>
      </c>
      <c r="T66" s="7" t="s">
        <v>740</v>
      </c>
      <c r="V66" s="5" t="s">
        <v>341</v>
      </c>
      <c r="Y66" s="5" t="s">
        <v>341</v>
      </c>
      <c r="AC66" s="7" t="str">
        <f t="shared" ref="AC66:AC129" si="7">IF(AB66,RIGHT(AH66,1),"")</f>
        <v/>
      </c>
      <c r="AE66" s="92" t="str">
        <f t="shared" si="5"/>
        <v>يقول</v>
      </c>
      <c r="AF66" s="7" t="str">
        <f t="shared" si="6"/>
        <v>he says</v>
      </c>
      <c r="AG66" s="5" t="s">
        <v>1111</v>
      </c>
      <c r="AH66" s="7" t="s">
        <v>57</v>
      </c>
      <c r="AI66" s="7" t="s">
        <v>1489</v>
      </c>
      <c r="AJ66" s="95" t="str">
        <f t="shared" si="2"/>
        <v xml:space="preserve">يقول </v>
      </c>
      <c r="AK66" s="94" t="s">
        <v>1665</v>
      </c>
    </row>
    <row r="67" spans="1:37" x14ac:dyDescent="0.2">
      <c r="A67" s="9">
        <v>65</v>
      </c>
      <c r="B67" s="9">
        <v>1</v>
      </c>
      <c r="C67" s="9">
        <v>65</v>
      </c>
      <c r="E67" s="6" t="s">
        <v>1060</v>
      </c>
      <c r="G67" s="10" t="s">
        <v>392</v>
      </c>
      <c r="H67" s="11" t="s">
        <v>50</v>
      </c>
      <c r="I67" s="12" t="s">
        <v>701</v>
      </c>
      <c r="K67" s="12">
        <f t="shared" si="3"/>
        <v>0</v>
      </c>
      <c r="L67" s="12">
        <f t="shared" si="4"/>
        <v>0</v>
      </c>
      <c r="R67" s="85">
        <v>1</v>
      </c>
      <c r="S67" s="5" t="s">
        <v>330</v>
      </c>
      <c r="T67" s="7" t="s">
        <v>740</v>
      </c>
      <c r="V67" s="5" t="s">
        <v>341</v>
      </c>
      <c r="Y67" s="5" t="s">
        <v>341</v>
      </c>
      <c r="AC67" s="7" t="str">
        <f t="shared" si="7"/>
        <v/>
      </c>
      <c r="AE67" s="92" t="str">
        <f t="shared" si="5"/>
        <v>كذا</v>
      </c>
      <c r="AF67" s="7" t="str">
        <f t="shared" si="6"/>
        <v>thus</v>
      </c>
      <c r="AG67" s="5" t="s">
        <v>392</v>
      </c>
      <c r="AH67" s="7" t="s">
        <v>50</v>
      </c>
      <c r="AI67" s="7" t="s">
        <v>1489</v>
      </c>
      <c r="AJ67" s="95" t="str">
        <f t="shared" ref="AJ67:AJ130" si="8">H67&amp;AI67</f>
        <v xml:space="preserve">كذا </v>
      </c>
      <c r="AK67" s="94" t="s">
        <v>1666</v>
      </c>
    </row>
    <row r="68" spans="1:37" x14ac:dyDescent="0.2">
      <c r="A68" s="9">
        <v>66</v>
      </c>
      <c r="B68" s="9">
        <v>1</v>
      </c>
      <c r="C68" s="9">
        <v>66</v>
      </c>
      <c r="E68" s="6" t="s">
        <v>1060</v>
      </c>
      <c r="G68" s="10" t="s">
        <v>393</v>
      </c>
      <c r="H68" s="11" t="s">
        <v>51</v>
      </c>
      <c r="I68" s="12" t="s">
        <v>702</v>
      </c>
      <c r="K68" s="12">
        <f t="shared" ref="K68:K131" si="9">IFERROR(IF(FIND(K$1,$G68)&gt;0,1),0)</f>
        <v>0</v>
      </c>
      <c r="L68" s="12">
        <f t="shared" ref="L68:L131" si="10">IFERROR(IF(FIND(L$1,$G68)&gt;0,1),0)</f>
        <v>0</v>
      </c>
      <c r="R68" s="85">
        <v>3</v>
      </c>
      <c r="S68" s="5" t="s">
        <v>330</v>
      </c>
      <c r="T68" s="7" t="s">
        <v>740</v>
      </c>
      <c r="V68" s="5" t="s">
        <v>341</v>
      </c>
      <c r="Y68" s="5" t="s">
        <v>341</v>
      </c>
      <c r="AC68" s="7" t="str">
        <f t="shared" si="7"/>
        <v/>
      </c>
      <c r="AE68" s="92" t="str">
        <f t="shared" ref="AE68:AE131" si="11">SUBSTITUTE(SUBSTITUTE(SUBSTITUTE(SUBSTITUTE(SUBSTITUTE(AH68,"|",""),"+",""),"؟",""),"{",""),"}","")</f>
        <v>وكذا</v>
      </c>
      <c r="AF68" s="7" t="str">
        <f t="shared" si="6"/>
        <v>and thus</v>
      </c>
      <c r="AG68" s="5" t="s">
        <v>1251</v>
      </c>
      <c r="AH68" s="7" t="s">
        <v>1252</v>
      </c>
      <c r="AI68" s="7" t="s">
        <v>1602</v>
      </c>
      <c r="AJ68" s="95" t="str">
        <f t="shared" si="8"/>
        <v xml:space="preserve">وكذا. </v>
      </c>
      <c r="AK68" s="94" t="s">
        <v>1660</v>
      </c>
    </row>
    <row r="69" spans="1:37" x14ac:dyDescent="0.2">
      <c r="A69" s="9">
        <v>67</v>
      </c>
      <c r="B69" s="9">
        <v>1</v>
      </c>
      <c r="C69" s="9">
        <v>67</v>
      </c>
      <c r="E69" s="6" t="s">
        <v>1060</v>
      </c>
      <c r="G69" s="10" t="s">
        <v>400</v>
      </c>
      <c r="H69" s="11" t="s">
        <v>1195</v>
      </c>
      <c r="I69" s="12" t="s">
        <v>709</v>
      </c>
      <c r="K69" s="12">
        <f t="shared" si="9"/>
        <v>0</v>
      </c>
      <c r="L69" s="12">
        <f t="shared" si="10"/>
        <v>0</v>
      </c>
      <c r="S69" s="5" t="s">
        <v>341</v>
      </c>
      <c r="V69" s="5" t="s">
        <v>341</v>
      </c>
      <c r="Y69" s="5" t="s">
        <v>341</v>
      </c>
      <c r="AC69" s="7" t="str">
        <f t="shared" si="7"/>
        <v/>
      </c>
      <c r="AE69" s="92" t="str">
        <f t="shared" si="11"/>
        <v>اما</v>
      </c>
      <c r="AF69" s="7" t="str">
        <f t="shared" si="6"/>
        <v>but</v>
      </c>
      <c r="AG69" s="5" t="s">
        <v>400</v>
      </c>
      <c r="AH69" s="7" t="s">
        <v>58</v>
      </c>
      <c r="AI69" s="7" t="s">
        <v>1489</v>
      </c>
      <c r="AJ69" s="95" t="str">
        <f t="shared" si="8"/>
        <v xml:space="preserve">أما </v>
      </c>
      <c r="AK69" s="94" t="s">
        <v>1667</v>
      </c>
    </row>
    <row r="70" spans="1:37" x14ac:dyDescent="0.2">
      <c r="A70" s="9">
        <v>68</v>
      </c>
      <c r="B70" s="9">
        <v>1</v>
      </c>
      <c r="C70" s="9">
        <v>68</v>
      </c>
      <c r="E70" s="6" t="s">
        <v>1060</v>
      </c>
      <c r="G70" s="10" t="s">
        <v>401</v>
      </c>
      <c r="H70" s="11" t="s">
        <v>59</v>
      </c>
      <c r="I70" s="12" t="s">
        <v>710</v>
      </c>
      <c r="K70" s="12">
        <f t="shared" si="9"/>
        <v>0</v>
      </c>
      <c r="L70" s="12">
        <f t="shared" si="10"/>
        <v>0</v>
      </c>
      <c r="S70" s="5" t="s">
        <v>341</v>
      </c>
      <c r="V70" s="5" t="s">
        <v>341</v>
      </c>
      <c r="Y70" s="5" t="s">
        <v>341</v>
      </c>
      <c r="AC70" s="7" t="str">
        <f t="shared" si="7"/>
        <v/>
      </c>
      <c r="AE70" s="92" t="str">
        <f t="shared" si="11"/>
        <v>هم</v>
      </c>
      <c r="AF70" s="7" t="str">
        <f t="shared" si="6"/>
        <v>they</v>
      </c>
      <c r="AG70" s="5" t="s">
        <v>401</v>
      </c>
      <c r="AH70" s="7" t="s">
        <v>59</v>
      </c>
      <c r="AI70" s="7" t="s">
        <v>1489</v>
      </c>
      <c r="AJ70" s="95" t="str">
        <f t="shared" si="8"/>
        <v xml:space="preserve">هم </v>
      </c>
      <c r="AK70" s="94" t="s">
        <v>1668</v>
      </c>
    </row>
    <row r="71" spans="1:37" x14ac:dyDescent="0.2">
      <c r="A71" s="9">
        <v>69</v>
      </c>
      <c r="B71" s="9">
        <v>1</v>
      </c>
      <c r="C71" s="9">
        <v>69</v>
      </c>
      <c r="E71" s="6" t="s">
        <v>1060</v>
      </c>
      <c r="G71" s="10" t="s">
        <v>1095</v>
      </c>
      <c r="I71" s="12" t="s">
        <v>1095</v>
      </c>
      <c r="K71" s="12">
        <f t="shared" si="9"/>
        <v>0</v>
      </c>
      <c r="L71" s="12">
        <f t="shared" si="10"/>
        <v>0</v>
      </c>
      <c r="N71" s="13">
        <v>1</v>
      </c>
      <c r="S71" s="5" t="s">
        <v>341</v>
      </c>
      <c r="V71" s="5" t="s">
        <v>341</v>
      </c>
      <c r="Y71" s="5" t="s">
        <v>341</v>
      </c>
      <c r="AC71" s="7" t="str">
        <f t="shared" si="7"/>
        <v/>
      </c>
      <c r="AE71" s="92" t="str">
        <f t="shared" si="11"/>
        <v/>
      </c>
      <c r="AF71" s="7" t="str">
        <f t="shared" si="6"/>
        <v>...</v>
      </c>
      <c r="AG71" s="5" t="s">
        <v>1095</v>
      </c>
      <c r="AI71" s="7" t="s">
        <v>1604</v>
      </c>
      <c r="AJ71" s="95" t="str">
        <f t="shared" si="8"/>
        <v xml:space="preserve">… </v>
      </c>
      <c r="AK71" s="94" t="s">
        <v>1592</v>
      </c>
    </row>
    <row r="72" spans="1:37" x14ac:dyDescent="0.2">
      <c r="A72" s="9">
        <v>70</v>
      </c>
      <c r="B72" s="9">
        <v>1</v>
      </c>
      <c r="C72" s="9">
        <v>70</v>
      </c>
      <c r="E72" s="6" t="s">
        <v>1060</v>
      </c>
      <c r="G72" s="10" t="s">
        <v>1112</v>
      </c>
      <c r="H72" s="11" t="s">
        <v>60</v>
      </c>
      <c r="I72" s="12" t="s">
        <v>775</v>
      </c>
      <c r="K72" s="12">
        <f t="shared" si="9"/>
        <v>0</v>
      </c>
      <c r="L72" s="12">
        <f t="shared" si="10"/>
        <v>0</v>
      </c>
      <c r="N72" s="13">
        <v>1</v>
      </c>
      <c r="S72" s="5" t="s">
        <v>341</v>
      </c>
      <c r="V72" s="5" t="s">
        <v>341</v>
      </c>
      <c r="Y72" s="5" t="s">
        <v>341</v>
      </c>
      <c r="AC72" s="7" t="str">
        <f t="shared" si="7"/>
        <v/>
      </c>
      <c r="AE72" s="92" t="str">
        <f t="shared" si="11"/>
        <v>ساروا</v>
      </c>
      <c r="AF72" s="7" t="str">
        <f t="shared" si="6"/>
        <v>they walked away</v>
      </c>
      <c r="AG72" s="5" t="s">
        <v>1112</v>
      </c>
      <c r="AH72" s="7" t="s">
        <v>60</v>
      </c>
      <c r="AI72" s="7" t="s">
        <v>1489</v>
      </c>
      <c r="AJ72" s="95" t="str">
        <f t="shared" si="8"/>
        <v xml:space="preserve">ساروا </v>
      </c>
      <c r="AK72" s="94" t="s">
        <v>1669</v>
      </c>
    </row>
    <row r="73" spans="1:37" x14ac:dyDescent="0.2">
      <c r="A73" s="9">
        <v>71</v>
      </c>
      <c r="B73" s="9">
        <v>1</v>
      </c>
      <c r="C73" s="9">
        <v>71</v>
      </c>
      <c r="E73" s="6" t="s">
        <v>1060</v>
      </c>
      <c r="G73" s="10" t="s">
        <v>403</v>
      </c>
      <c r="H73" s="11" t="s">
        <v>61</v>
      </c>
      <c r="I73" s="12" t="s">
        <v>773</v>
      </c>
      <c r="K73" s="12">
        <f t="shared" si="9"/>
        <v>0</v>
      </c>
      <c r="L73" s="12">
        <f t="shared" si="10"/>
        <v>0</v>
      </c>
      <c r="S73" s="5" t="s">
        <v>341</v>
      </c>
      <c r="V73" s="5" t="s">
        <v>341</v>
      </c>
      <c r="Y73" s="5" t="s">
        <v>341</v>
      </c>
      <c r="AC73" s="7" t="str">
        <f t="shared" si="7"/>
        <v/>
      </c>
      <c r="AE73" s="92" t="str">
        <f t="shared" si="11"/>
        <v>تواضع</v>
      </c>
      <c r="AF73" s="7" t="str">
        <f t="shared" si="6"/>
        <v>they being humble</v>
      </c>
      <c r="AG73" s="5" t="s">
        <v>403</v>
      </c>
      <c r="AH73" s="7" t="s">
        <v>61</v>
      </c>
      <c r="AI73" s="7" t="s">
        <v>1602</v>
      </c>
      <c r="AJ73" s="95" t="str">
        <f t="shared" si="8"/>
        <v xml:space="preserve">تواضع. </v>
      </c>
      <c r="AK73" s="94" t="s">
        <v>1670</v>
      </c>
    </row>
    <row r="74" spans="1:37" x14ac:dyDescent="0.2">
      <c r="A74" s="9">
        <v>72</v>
      </c>
      <c r="B74" s="9">
        <v>1</v>
      </c>
      <c r="C74" s="9">
        <v>72</v>
      </c>
      <c r="E74" s="6" t="s">
        <v>1060</v>
      </c>
      <c r="G74" s="10" t="s">
        <v>1113</v>
      </c>
      <c r="H74" s="11" t="s">
        <v>62</v>
      </c>
      <c r="I74" s="12" t="s">
        <v>774</v>
      </c>
      <c r="K74" s="12">
        <f t="shared" si="9"/>
        <v>0</v>
      </c>
      <c r="L74" s="12">
        <f t="shared" si="10"/>
        <v>0</v>
      </c>
      <c r="N74" s="13">
        <v>1</v>
      </c>
      <c r="S74" s="5" t="s">
        <v>341</v>
      </c>
      <c r="V74" s="5" t="s">
        <v>341</v>
      </c>
      <c r="Y74" s="5" t="s">
        <v>341</v>
      </c>
      <c r="AC74" s="7" t="str">
        <f t="shared" si="7"/>
        <v/>
      </c>
      <c r="AE74" s="92" t="str">
        <f t="shared" si="11"/>
        <v>ربحوا</v>
      </c>
      <c r="AF74" s="7" t="str">
        <f t="shared" si="6"/>
        <v>they gained</v>
      </c>
      <c r="AG74" s="5" t="s">
        <v>1113</v>
      </c>
      <c r="AH74" s="7" t="s">
        <v>62</v>
      </c>
      <c r="AI74" s="7" t="s">
        <v>1489</v>
      </c>
      <c r="AJ74" s="95" t="str">
        <f t="shared" si="8"/>
        <v xml:space="preserve">ربحوا </v>
      </c>
      <c r="AK74" s="94" t="s">
        <v>1671</v>
      </c>
    </row>
    <row r="75" spans="1:37" x14ac:dyDescent="0.2">
      <c r="A75" s="9">
        <v>73</v>
      </c>
      <c r="B75" s="9">
        <v>1</v>
      </c>
      <c r="C75" s="9">
        <v>73</v>
      </c>
      <c r="E75" s="6" t="s">
        <v>1060</v>
      </c>
      <c r="G75" s="10" t="s">
        <v>712</v>
      </c>
      <c r="H75" s="11" t="s">
        <v>1196</v>
      </c>
      <c r="I75" s="12" t="s">
        <v>666</v>
      </c>
      <c r="K75" s="12">
        <f t="shared" si="9"/>
        <v>0</v>
      </c>
      <c r="L75" s="12">
        <f t="shared" si="10"/>
        <v>0</v>
      </c>
      <c r="N75" s="13">
        <v>1</v>
      </c>
      <c r="R75" s="85">
        <v>1</v>
      </c>
      <c r="S75" s="5" t="s">
        <v>330</v>
      </c>
      <c r="T75" s="7" t="s">
        <v>740</v>
      </c>
      <c r="V75" s="5" t="s">
        <v>341</v>
      </c>
      <c r="Y75" s="5" t="s">
        <v>341</v>
      </c>
      <c r="AC75" s="7" t="str">
        <f t="shared" si="7"/>
        <v/>
      </c>
      <c r="AE75" s="92" t="str">
        <f t="shared" si="11"/>
        <v>ك</v>
      </c>
      <c r="AF75" s="7" t="str">
        <f t="shared" si="6"/>
        <v>that</v>
      </c>
      <c r="AG75" s="5" t="s">
        <v>712</v>
      </c>
      <c r="AH75" s="7" t="s">
        <v>740</v>
      </c>
      <c r="AI75" s="7" t="s">
        <v>1489</v>
      </c>
      <c r="AJ75" s="95" t="str">
        <f t="shared" si="8"/>
        <v xml:space="preserve">كـ </v>
      </c>
      <c r="AK75" s="94" t="s">
        <v>1720</v>
      </c>
    </row>
    <row r="76" spans="1:37" x14ac:dyDescent="0.2">
      <c r="A76" s="9">
        <v>74</v>
      </c>
      <c r="B76" s="9">
        <v>1</v>
      </c>
      <c r="C76" s="9">
        <v>74</v>
      </c>
      <c r="E76" s="6" t="s">
        <v>1060</v>
      </c>
      <c r="G76" s="10" t="s">
        <v>1095</v>
      </c>
      <c r="I76" s="12" t="s">
        <v>1095</v>
      </c>
      <c r="K76" s="12">
        <f t="shared" si="9"/>
        <v>0</v>
      </c>
      <c r="L76" s="12">
        <f t="shared" si="10"/>
        <v>0</v>
      </c>
      <c r="N76" s="13">
        <v>1</v>
      </c>
      <c r="S76" s="5" t="s">
        <v>341</v>
      </c>
      <c r="V76" s="5" t="s">
        <v>341</v>
      </c>
      <c r="Y76" s="5" t="s">
        <v>341</v>
      </c>
      <c r="AC76" s="7" t="str">
        <f t="shared" si="7"/>
        <v/>
      </c>
      <c r="AE76" s="92" t="str">
        <f t="shared" si="11"/>
        <v/>
      </c>
      <c r="AF76" s="7" t="str">
        <f t="shared" si="6"/>
        <v>...</v>
      </c>
      <c r="AG76" s="5" t="s">
        <v>1095</v>
      </c>
      <c r="AI76" s="7" t="s">
        <v>1604</v>
      </c>
      <c r="AJ76" s="95" t="str">
        <f t="shared" si="8"/>
        <v xml:space="preserve">… </v>
      </c>
      <c r="AK76" s="94" t="s">
        <v>1604</v>
      </c>
    </row>
    <row r="77" spans="1:37" x14ac:dyDescent="0.2">
      <c r="A77" s="9">
        <v>75</v>
      </c>
      <c r="B77" s="9">
        <v>1</v>
      </c>
      <c r="C77" s="9">
        <v>75</v>
      </c>
      <c r="D77" s="6" t="s">
        <v>716</v>
      </c>
      <c r="E77" s="6" t="s">
        <v>1061</v>
      </c>
      <c r="G77" s="10" t="s">
        <v>406</v>
      </c>
      <c r="H77" s="11" t="s">
        <v>63</v>
      </c>
      <c r="I77" s="12" t="s">
        <v>776</v>
      </c>
      <c r="K77" s="12">
        <f t="shared" si="9"/>
        <v>0</v>
      </c>
      <c r="L77" s="12">
        <f t="shared" si="10"/>
        <v>0</v>
      </c>
      <c r="R77" s="85">
        <v>6</v>
      </c>
      <c r="S77" s="5" t="s">
        <v>316</v>
      </c>
      <c r="T77" s="7" t="s">
        <v>748</v>
      </c>
      <c r="V77" s="5" t="s">
        <v>341</v>
      </c>
      <c r="Y77" s="5" t="s">
        <v>341</v>
      </c>
      <c r="AC77" s="7" t="str">
        <f t="shared" si="7"/>
        <v/>
      </c>
      <c r="AE77" s="92" t="str">
        <f t="shared" si="11"/>
        <v>هربت</v>
      </c>
      <c r="AF77" s="7" t="str">
        <f t="shared" si="6"/>
        <v>I escaped</v>
      </c>
      <c r="AG77" s="5" t="s">
        <v>406</v>
      </c>
      <c r="AH77" s="7" t="s">
        <v>63</v>
      </c>
      <c r="AI77" s="7" t="s">
        <v>1489</v>
      </c>
      <c r="AJ77" s="95" t="str">
        <f t="shared" si="8"/>
        <v xml:space="preserve">هربت </v>
      </c>
      <c r="AK77" s="94" t="s">
        <v>1677</v>
      </c>
    </row>
    <row r="78" spans="1:37" x14ac:dyDescent="0.2">
      <c r="A78" s="9">
        <v>76</v>
      </c>
      <c r="B78" s="9">
        <v>1</v>
      </c>
      <c r="C78" s="9">
        <v>76</v>
      </c>
      <c r="E78" s="6" t="s">
        <v>1061</v>
      </c>
      <c r="G78" s="10" t="s">
        <v>366</v>
      </c>
      <c r="H78" s="11" t="s">
        <v>1188</v>
      </c>
      <c r="I78" s="12" t="s">
        <v>821</v>
      </c>
      <c r="K78" s="12">
        <f t="shared" si="9"/>
        <v>0</v>
      </c>
      <c r="L78" s="12">
        <f t="shared" si="10"/>
        <v>0</v>
      </c>
      <c r="S78" s="5" t="s">
        <v>341</v>
      </c>
      <c r="V78" s="5" t="s">
        <v>341</v>
      </c>
      <c r="Y78" s="5" t="s">
        <v>341</v>
      </c>
      <c r="AC78" s="7" t="str">
        <f t="shared" si="7"/>
        <v/>
      </c>
      <c r="AE78" s="92" t="str">
        <f t="shared" si="11"/>
        <v>إلى</v>
      </c>
      <c r="AF78" s="7" t="str">
        <f t="shared" si="6"/>
        <v>towards</v>
      </c>
      <c r="AG78" s="5" t="s">
        <v>366</v>
      </c>
      <c r="AH78" s="7" t="s">
        <v>1188</v>
      </c>
      <c r="AI78" s="7" t="s">
        <v>1489</v>
      </c>
      <c r="AJ78" s="95" t="str">
        <f t="shared" si="8"/>
        <v xml:space="preserve">إلى </v>
      </c>
      <c r="AK78" s="94" t="s">
        <v>1484</v>
      </c>
    </row>
    <row r="79" spans="1:37" x14ac:dyDescent="0.2">
      <c r="A79" s="9">
        <v>77</v>
      </c>
      <c r="B79" s="9">
        <v>1</v>
      </c>
      <c r="C79" s="9">
        <v>77</v>
      </c>
      <c r="E79" s="6" t="s">
        <v>1061</v>
      </c>
      <c r="G79" s="10" t="s">
        <v>407</v>
      </c>
      <c r="H79" s="11" t="s">
        <v>64</v>
      </c>
      <c r="I79" s="12" t="s">
        <v>778</v>
      </c>
      <c r="K79" s="12">
        <f t="shared" si="9"/>
        <v>0</v>
      </c>
      <c r="L79" s="12">
        <f t="shared" si="10"/>
        <v>0</v>
      </c>
      <c r="R79" s="85">
        <v>2</v>
      </c>
      <c r="S79" s="5" t="s">
        <v>319</v>
      </c>
      <c r="T79" s="7" t="s">
        <v>64</v>
      </c>
      <c r="V79" s="5" t="s">
        <v>341</v>
      </c>
      <c r="Y79" s="5" t="s">
        <v>341</v>
      </c>
      <c r="AC79" s="7" t="str">
        <f t="shared" si="7"/>
        <v/>
      </c>
      <c r="AE79" s="92" t="str">
        <f t="shared" si="11"/>
        <v>الله</v>
      </c>
      <c r="AF79" s="7" t="str">
        <f t="shared" si="6"/>
        <v>God</v>
      </c>
      <c r="AG79" s="5" t="s">
        <v>407</v>
      </c>
      <c r="AH79" s="7" t="s">
        <v>64</v>
      </c>
      <c r="AI79" s="7" t="s">
        <v>1602</v>
      </c>
      <c r="AJ79" s="95" t="str">
        <f t="shared" si="8"/>
        <v xml:space="preserve">الله. </v>
      </c>
      <c r="AK79" s="94" t="s">
        <v>1546</v>
      </c>
    </row>
    <row r="80" spans="1:37" x14ac:dyDescent="0.2">
      <c r="A80" s="9">
        <v>78</v>
      </c>
      <c r="B80" s="9">
        <v>1</v>
      </c>
      <c r="C80" s="9">
        <v>78</v>
      </c>
      <c r="E80" s="6" t="s">
        <v>1061</v>
      </c>
      <c r="G80" s="10" t="s">
        <v>408</v>
      </c>
      <c r="H80" s="11" t="s">
        <v>65</v>
      </c>
      <c r="I80" s="12" t="s">
        <v>779</v>
      </c>
      <c r="K80" s="12">
        <f t="shared" si="9"/>
        <v>0</v>
      </c>
      <c r="L80" s="12">
        <f t="shared" si="10"/>
        <v>0</v>
      </c>
      <c r="S80" s="5" t="s">
        <v>341</v>
      </c>
      <c r="V80" s="5" t="s">
        <v>341</v>
      </c>
      <c r="Y80" s="5" t="s">
        <v>341</v>
      </c>
      <c r="AC80" s="7" t="str">
        <f t="shared" si="7"/>
        <v/>
      </c>
      <c r="AE80" s="92" t="str">
        <f t="shared" si="11"/>
        <v>ومن</v>
      </c>
      <c r="AF80" s="7" t="str">
        <f t="shared" si="6"/>
        <v>and from</v>
      </c>
      <c r="AG80" s="5" t="s">
        <v>1255</v>
      </c>
      <c r="AH80" s="7" t="s">
        <v>1256</v>
      </c>
      <c r="AI80" s="7" t="s">
        <v>1489</v>
      </c>
      <c r="AJ80" s="95" t="str">
        <f t="shared" si="8"/>
        <v xml:space="preserve">ومن </v>
      </c>
      <c r="AK80" s="94" t="s">
        <v>1678</v>
      </c>
    </row>
    <row r="81" spans="1:37" x14ac:dyDescent="0.2">
      <c r="A81" s="9">
        <v>79</v>
      </c>
      <c r="B81" s="9">
        <v>1</v>
      </c>
      <c r="C81" s="9">
        <v>79</v>
      </c>
      <c r="E81" s="6" t="s">
        <v>1061</v>
      </c>
      <c r="G81" s="10" t="s">
        <v>409</v>
      </c>
      <c r="H81" s="11" t="s">
        <v>66</v>
      </c>
      <c r="I81" s="12" t="s">
        <v>780</v>
      </c>
      <c r="K81" s="12">
        <f t="shared" si="9"/>
        <v>0</v>
      </c>
      <c r="L81" s="12">
        <f t="shared" si="10"/>
        <v>0</v>
      </c>
      <c r="R81" s="85">
        <v>5</v>
      </c>
      <c r="S81" s="5" t="s">
        <v>316</v>
      </c>
      <c r="T81" s="7" t="s">
        <v>748</v>
      </c>
      <c r="V81" s="5" t="s">
        <v>341</v>
      </c>
      <c r="Y81" s="5" t="s">
        <v>341</v>
      </c>
      <c r="AB81" s="7" t="b">
        <v>1</v>
      </c>
      <c r="AC81" s="7" t="str">
        <f t="shared" si="7"/>
        <v>؟</v>
      </c>
      <c r="AE81" s="92" t="str">
        <f t="shared" si="11"/>
        <v>جهة</v>
      </c>
      <c r="AF81" s="7" t="str">
        <f t="shared" si="6"/>
        <v>the side</v>
      </c>
      <c r="AG81" s="5" t="s">
        <v>1460</v>
      </c>
      <c r="AH81" s="7" t="s">
        <v>1461</v>
      </c>
      <c r="AI81" s="7" t="s">
        <v>1489</v>
      </c>
      <c r="AJ81" s="95" t="str">
        <f t="shared" si="8"/>
        <v xml:space="preserve">جهة </v>
      </c>
      <c r="AK81" s="94" t="s">
        <v>1679</v>
      </c>
    </row>
    <row r="82" spans="1:37" x14ac:dyDescent="0.2">
      <c r="A82" s="9">
        <v>80</v>
      </c>
      <c r="B82" s="9">
        <v>1</v>
      </c>
      <c r="C82" s="9">
        <v>80</v>
      </c>
      <c r="E82" s="6" t="s">
        <v>1061</v>
      </c>
      <c r="G82" s="10" t="s">
        <v>410</v>
      </c>
      <c r="H82" s="11" t="s">
        <v>67</v>
      </c>
      <c r="I82" s="12" t="s">
        <v>781</v>
      </c>
      <c r="K82" s="12">
        <f t="shared" si="9"/>
        <v>0</v>
      </c>
      <c r="L82" s="12">
        <f t="shared" si="10"/>
        <v>0</v>
      </c>
      <c r="S82" s="5" t="s">
        <v>341</v>
      </c>
      <c r="V82" s="5" t="s">
        <v>341</v>
      </c>
      <c r="Y82" s="5" t="s">
        <v>341</v>
      </c>
      <c r="AC82" s="7" t="str">
        <f t="shared" si="7"/>
        <v/>
      </c>
      <c r="AE82" s="92" t="str">
        <f t="shared" si="11"/>
        <v>الصالح</v>
      </c>
      <c r="AF82" s="7" t="str">
        <f t="shared" si="6"/>
        <v>of the Good</v>
      </c>
      <c r="AG82" s="5" t="s">
        <v>1569</v>
      </c>
      <c r="AH82" s="7" t="s">
        <v>1570</v>
      </c>
      <c r="AI82" s="7" t="s">
        <v>1605</v>
      </c>
      <c r="AJ82" s="95" t="str">
        <f t="shared" si="8"/>
        <v xml:space="preserve">الصالح, </v>
      </c>
      <c r="AK82" s="94" t="s">
        <v>1680</v>
      </c>
    </row>
    <row r="83" spans="1:37" x14ac:dyDescent="0.2">
      <c r="A83" s="9">
        <v>81</v>
      </c>
      <c r="B83" s="9">
        <v>1</v>
      </c>
      <c r="C83" s="9">
        <v>81</v>
      </c>
      <c r="E83" s="6" t="s">
        <v>1061</v>
      </c>
      <c r="G83" s="10" t="s">
        <v>411</v>
      </c>
      <c r="H83" s="11" t="s">
        <v>1197</v>
      </c>
      <c r="I83" s="12" t="s">
        <v>782</v>
      </c>
      <c r="K83" s="12">
        <f t="shared" si="9"/>
        <v>0</v>
      </c>
      <c r="L83" s="12">
        <f t="shared" si="10"/>
        <v>0</v>
      </c>
      <c r="O83" s="13">
        <v>1</v>
      </c>
      <c r="P83" s="14" t="s">
        <v>313</v>
      </c>
      <c r="S83" s="5" t="s">
        <v>341</v>
      </c>
      <c r="V83" s="5" t="s">
        <v>341</v>
      </c>
      <c r="Y83" s="5" t="s">
        <v>341</v>
      </c>
      <c r="AC83" s="7" t="str">
        <f t="shared" si="7"/>
        <v/>
      </c>
      <c r="AE83" s="92" t="str">
        <f t="shared" si="11"/>
        <v>اتخلص</v>
      </c>
      <c r="AF83" s="7" t="str">
        <f t="shared" si="6"/>
        <v>I get away</v>
      </c>
      <c r="AG83" s="5" t="s">
        <v>411</v>
      </c>
      <c r="AH83" s="7" t="s">
        <v>68</v>
      </c>
      <c r="AI83" s="7" t="s">
        <v>1489</v>
      </c>
      <c r="AJ83" s="95" t="str">
        <f t="shared" si="8"/>
        <v xml:space="preserve">أتخلص </v>
      </c>
      <c r="AK83" s="94" t="s">
        <v>1681</v>
      </c>
    </row>
    <row r="84" spans="1:37" x14ac:dyDescent="0.2">
      <c r="A84" s="9">
        <v>82</v>
      </c>
      <c r="B84" s="9">
        <v>1</v>
      </c>
      <c r="C84" s="9">
        <v>82</v>
      </c>
      <c r="E84" s="6" t="s">
        <v>1061</v>
      </c>
      <c r="G84" s="10" t="s">
        <v>412</v>
      </c>
      <c r="H84" s="11" t="s">
        <v>69</v>
      </c>
      <c r="I84" s="12" t="s">
        <v>783</v>
      </c>
      <c r="K84" s="12">
        <f t="shared" si="9"/>
        <v>0</v>
      </c>
      <c r="L84" s="12">
        <f t="shared" si="10"/>
        <v>0</v>
      </c>
      <c r="S84" s="5" t="s">
        <v>341</v>
      </c>
      <c r="V84" s="5" t="s">
        <v>341</v>
      </c>
      <c r="Y84" s="5" t="s">
        <v>341</v>
      </c>
      <c r="AC84" s="7" t="str">
        <f t="shared" si="7"/>
        <v/>
      </c>
      <c r="AE84" s="92" t="str">
        <f t="shared" si="11"/>
        <v>من</v>
      </c>
      <c r="AF84" s="7" t="str">
        <f t="shared" si="6"/>
        <v>from</v>
      </c>
      <c r="AG84" s="5" t="s">
        <v>412</v>
      </c>
      <c r="AH84" s="7" t="s">
        <v>69</v>
      </c>
      <c r="AI84" s="7" t="s">
        <v>1489</v>
      </c>
      <c r="AJ84" s="95" t="str">
        <f t="shared" si="8"/>
        <v xml:space="preserve">من </v>
      </c>
      <c r="AK84" s="94" t="s">
        <v>1539</v>
      </c>
    </row>
    <row r="85" spans="1:37" x14ac:dyDescent="0.2">
      <c r="A85" s="9">
        <v>83</v>
      </c>
      <c r="B85" s="9">
        <v>1</v>
      </c>
      <c r="C85" s="9">
        <v>83</v>
      </c>
      <c r="E85" s="6" t="s">
        <v>1061</v>
      </c>
      <c r="G85" s="10" t="s">
        <v>413</v>
      </c>
      <c r="H85" s="11" t="s">
        <v>70</v>
      </c>
      <c r="I85" s="12" t="s">
        <v>784</v>
      </c>
      <c r="K85" s="12">
        <f t="shared" si="9"/>
        <v>0</v>
      </c>
      <c r="L85" s="12">
        <f t="shared" si="10"/>
        <v>0</v>
      </c>
      <c r="R85" s="85">
        <v>6</v>
      </c>
      <c r="S85" s="5" t="s">
        <v>327</v>
      </c>
      <c r="T85" s="7" t="s">
        <v>737</v>
      </c>
      <c r="V85" s="5" t="s">
        <v>341</v>
      </c>
      <c r="Y85" s="5" t="s">
        <v>341</v>
      </c>
      <c r="AC85" s="7" t="str">
        <f t="shared" si="7"/>
        <v/>
      </c>
      <c r="AE85" s="92" t="str">
        <f t="shared" si="11"/>
        <v>الشيطان</v>
      </c>
      <c r="AF85" s="7" t="str">
        <f t="shared" si="6"/>
        <v>the satan</v>
      </c>
      <c r="AG85" s="5" t="s">
        <v>1571</v>
      </c>
      <c r="AH85" s="7" t="s">
        <v>1572</v>
      </c>
      <c r="AI85" s="7" t="s">
        <v>1489</v>
      </c>
      <c r="AJ85" s="95" t="str">
        <f t="shared" si="8"/>
        <v xml:space="preserve">الشيطان </v>
      </c>
      <c r="AK85" s="94" t="s">
        <v>1682</v>
      </c>
    </row>
    <row r="86" spans="1:37" x14ac:dyDescent="0.2">
      <c r="A86" s="9">
        <v>84</v>
      </c>
      <c r="B86" s="9">
        <v>1</v>
      </c>
      <c r="C86" s="9">
        <v>84</v>
      </c>
      <c r="E86" s="6" t="s">
        <v>1061</v>
      </c>
      <c r="G86" s="10" t="s">
        <v>747</v>
      </c>
      <c r="H86" s="11" t="s">
        <v>1198</v>
      </c>
      <c r="I86" s="12" t="s">
        <v>785</v>
      </c>
      <c r="K86" s="12">
        <f t="shared" si="9"/>
        <v>0</v>
      </c>
      <c r="L86" s="12">
        <f t="shared" si="10"/>
        <v>0</v>
      </c>
      <c r="Q86" s="13">
        <v>6</v>
      </c>
      <c r="S86" s="5" t="s">
        <v>341</v>
      </c>
      <c r="V86" s="5" t="s">
        <v>341</v>
      </c>
      <c r="Y86" s="5" t="s">
        <v>341</v>
      </c>
      <c r="AC86" s="7" t="str">
        <f t="shared" si="7"/>
        <v/>
      </c>
      <c r="AE86" s="92" t="str">
        <f t="shared" si="11"/>
        <v>أبداً</v>
      </c>
      <c r="AF86" s="7" t="str">
        <f t="shared" si="6"/>
        <v>forever</v>
      </c>
      <c r="AG86" s="5" t="s">
        <v>747</v>
      </c>
      <c r="AH86" s="7" t="s">
        <v>1198</v>
      </c>
      <c r="AI86" s="7" t="s">
        <v>1602</v>
      </c>
      <c r="AJ86" s="95" t="str">
        <f t="shared" si="8"/>
        <v xml:space="preserve">أبداً. </v>
      </c>
      <c r="AK86" s="94" t="s">
        <v>1705</v>
      </c>
    </row>
    <row r="87" spans="1:37" x14ac:dyDescent="0.2">
      <c r="A87" s="9">
        <v>85</v>
      </c>
      <c r="B87" s="9">
        <v>1</v>
      </c>
      <c r="C87" s="9">
        <v>85</v>
      </c>
      <c r="E87" s="6" t="s">
        <v>1061</v>
      </c>
      <c r="G87" s="10" t="s">
        <v>415</v>
      </c>
      <c r="H87" s="11" t="s">
        <v>72</v>
      </c>
      <c r="I87" s="12" t="s">
        <v>786</v>
      </c>
      <c r="K87" s="12">
        <f t="shared" si="9"/>
        <v>0</v>
      </c>
      <c r="L87" s="12">
        <f t="shared" si="10"/>
        <v>0</v>
      </c>
      <c r="S87" s="5" t="s">
        <v>341</v>
      </c>
      <c r="V87" s="5" t="s">
        <v>341</v>
      </c>
      <c r="Y87" s="5" t="s">
        <v>341</v>
      </c>
      <c r="AC87" s="7" t="str">
        <f t="shared" si="7"/>
        <v/>
      </c>
      <c r="AE87" s="92" t="str">
        <f t="shared" si="11"/>
        <v>وان</v>
      </c>
      <c r="AF87" s="7" t="str">
        <f t="shared" si="6"/>
        <v>and that</v>
      </c>
      <c r="AG87" s="5" t="s">
        <v>1257</v>
      </c>
      <c r="AH87" s="7" t="s">
        <v>1258</v>
      </c>
      <c r="AI87" s="7" t="s">
        <v>1489</v>
      </c>
      <c r="AJ87" s="95" t="str">
        <f t="shared" si="8"/>
        <v xml:space="preserve">وان </v>
      </c>
      <c r="AK87" s="94" t="s">
        <v>1706</v>
      </c>
    </row>
    <row r="88" spans="1:37" x14ac:dyDescent="0.2">
      <c r="A88" s="9">
        <v>86</v>
      </c>
      <c r="B88" s="9">
        <v>1</v>
      </c>
      <c r="C88" s="9">
        <v>86</v>
      </c>
      <c r="E88" s="6" t="s">
        <v>1061</v>
      </c>
      <c r="G88" s="10" t="s">
        <v>1114</v>
      </c>
      <c r="H88" s="11" t="s">
        <v>73</v>
      </c>
      <c r="I88" s="12" t="s">
        <v>787</v>
      </c>
      <c r="K88" s="12">
        <f t="shared" si="9"/>
        <v>0</v>
      </c>
      <c r="L88" s="12">
        <f t="shared" si="10"/>
        <v>0</v>
      </c>
      <c r="S88" s="5" t="s">
        <v>341</v>
      </c>
      <c r="V88" s="5" t="s">
        <v>341</v>
      </c>
      <c r="Y88" s="5" t="s">
        <v>341</v>
      </c>
      <c r="AC88" s="7" t="str">
        <f t="shared" si="7"/>
        <v/>
      </c>
      <c r="AE88" s="92" t="str">
        <f t="shared" si="11"/>
        <v>شيوخ</v>
      </c>
      <c r="AF88" s="7" t="str">
        <f t="shared" si="6"/>
        <v>elders</v>
      </c>
      <c r="AG88" s="5" t="s">
        <v>1114</v>
      </c>
      <c r="AH88" s="7" t="s">
        <v>73</v>
      </c>
      <c r="AI88" s="7" t="s">
        <v>1489</v>
      </c>
      <c r="AJ88" s="95" t="str">
        <f t="shared" si="8"/>
        <v xml:space="preserve">شيوخ </v>
      </c>
      <c r="AK88" s="94" t="s">
        <v>1683</v>
      </c>
    </row>
    <row r="89" spans="1:37" x14ac:dyDescent="0.2">
      <c r="A89" s="9">
        <v>87</v>
      </c>
      <c r="B89" s="9">
        <v>1</v>
      </c>
      <c r="C89" s="9">
        <v>87</v>
      </c>
      <c r="E89" s="6" t="s">
        <v>1061</v>
      </c>
      <c r="G89" s="10" t="s">
        <v>412</v>
      </c>
      <c r="H89" s="11" t="s">
        <v>69</v>
      </c>
      <c r="I89" s="12" t="s">
        <v>783</v>
      </c>
      <c r="K89" s="12">
        <f t="shared" si="9"/>
        <v>0</v>
      </c>
      <c r="L89" s="12">
        <f t="shared" si="10"/>
        <v>0</v>
      </c>
      <c r="S89" s="5" t="s">
        <v>341</v>
      </c>
      <c r="V89" s="5" t="s">
        <v>341</v>
      </c>
      <c r="Y89" s="5" t="s">
        <v>341</v>
      </c>
      <c r="AC89" s="7" t="str">
        <f t="shared" si="7"/>
        <v/>
      </c>
      <c r="AE89" s="92" t="str">
        <f t="shared" si="11"/>
        <v>من</v>
      </c>
      <c r="AF89" s="7" t="str">
        <f t="shared" si="6"/>
        <v>from</v>
      </c>
      <c r="AG89" s="5" t="s">
        <v>412</v>
      </c>
      <c r="AH89" s="7" t="s">
        <v>69</v>
      </c>
      <c r="AI89" s="7" t="s">
        <v>1489</v>
      </c>
      <c r="AJ89" s="95" t="str">
        <f t="shared" si="8"/>
        <v xml:space="preserve">من </v>
      </c>
      <c r="AK89" s="94" t="s">
        <v>1684</v>
      </c>
    </row>
    <row r="90" spans="1:37" x14ac:dyDescent="0.2">
      <c r="A90" s="9">
        <v>88</v>
      </c>
      <c r="B90" s="9">
        <v>1</v>
      </c>
      <c r="C90" s="9">
        <v>88</v>
      </c>
      <c r="D90" s="6" t="s">
        <v>720</v>
      </c>
      <c r="E90" s="6" t="s">
        <v>1061</v>
      </c>
      <c r="G90" s="10" t="s">
        <v>417</v>
      </c>
      <c r="H90" s="11" t="s">
        <v>74</v>
      </c>
      <c r="I90" s="12" t="s">
        <v>789</v>
      </c>
      <c r="K90" s="12">
        <f t="shared" si="9"/>
        <v>0</v>
      </c>
      <c r="L90" s="12">
        <f t="shared" si="10"/>
        <v>0</v>
      </c>
      <c r="S90" s="5" t="s">
        <v>341</v>
      </c>
      <c r="V90" s="5" t="s">
        <v>341</v>
      </c>
      <c r="Y90" s="5" t="s">
        <v>341</v>
      </c>
      <c r="AC90" s="7" t="str">
        <f t="shared" si="7"/>
        <v/>
      </c>
      <c r="AE90" s="92" t="str">
        <f t="shared" si="11"/>
        <v>الاخوة</v>
      </c>
      <c r="AF90" s="7" t="str">
        <f t="shared" si="6"/>
        <v>the brothers</v>
      </c>
      <c r="AG90" s="5" t="s">
        <v>1259</v>
      </c>
      <c r="AH90" s="7" t="s">
        <v>1260</v>
      </c>
      <c r="AI90" s="7" t="s">
        <v>1489</v>
      </c>
      <c r="AJ90" s="95" t="str">
        <f t="shared" si="8"/>
        <v xml:space="preserve">الاخوة </v>
      </c>
      <c r="AK90" s="94" t="s">
        <v>1685</v>
      </c>
    </row>
    <row r="91" spans="1:37" x14ac:dyDescent="0.2">
      <c r="A91" s="9">
        <v>89</v>
      </c>
      <c r="B91" s="9">
        <v>1</v>
      </c>
      <c r="C91" s="9">
        <v>89</v>
      </c>
      <c r="E91" s="6" t="s">
        <v>1061</v>
      </c>
      <c r="G91" s="10" t="s">
        <v>1115</v>
      </c>
      <c r="H91" s="11" t="s">
        <v>1199</v>
      </c>
      <c r="I91" s="12" t="s">
        <v>790</v>
      </c>
      <c r="K91" s="12">
        <f t="shared" si="9"/>
        <v>0</v>
      </c>
      <c r="L91" s="12">
        <f t="shared" si="10"/>
        <v>0</v>
      </c>
      <c r="R91" s="85">
        <v>2</v>
      </c>
      <c r="S91" s="5" t="s">
        <v>330</v>
      </c>
      <c r="T91" s="7" t="s">
        <v>740</v>
      </c>
      <c r="V91" s="5" t="s">
        <v>341</v>
      </c>
      <c r="Y91" s="5" t="s">
        <v>341</v>
      </c>
      <c r="AC91" s="7" t="str">
        <f t="shared" si="7"/>
        <v/>
      </c>
      <c r="AE91" s="92" t="str">
        <f t="shared" si="11"/>
        <v>اكلوا</v>
      </c>
      <c r="AF91" s="7" t="str">
        <f t="shared" ref="AF91:AF154" si="12">I91</f>
        <v>they ate</v>
      </c>
      <c r="AG91" s="5" t="s">
        <v>1115</v>
      </c>
      <c r="AH91" s="7" t="s">
        <v>75</v>
      </c>
      <c r="AI91" s="7" t="s">
        <v>1489</v>
      </c>
      <c r="AJ91" s="95" t="str">
        <f t="shared" si="8"/>
        <v xml:space="preserve">أكلوا </v>
      </c>
      <c r="AK91" s="94" t="s">
        <v>1686</v>
      </c>
    </row>
    <row r="92" spans="1:37" x14ac:dyDescent="0.2">
      <c r="A92" s="9">
        <v>90</v>
      </c>
      <c r="B92" s="9">
        <v>1</v>
      </c>
      <c r="C92" s="9">
        <v>90</v>
      </c>
      <c r="E92" s="6" t="s">
        <v>1061</v>
      </c>
      <c r="G92" s="10" t="s">
        <v>344</v>
      </c>
      <c r="H92" s="11" t="s">
        <v>2</v>
      </c>
      <c r="I92" s="12" t="s">
        <v>662</v>
      </c>
      <c r="K92" s="12">
        <f t="shared" si="9"/>
        <v>0</v>
      </c>
      <c r="L92" s="12">
        <f t="shared" si="10"/>
        <v>0</v>
      </c>
      <c r="S92" s="5" t="s">
        <v>341</v>
      </c>
      <c r="V92" s="5" t="s">
        <v>341</v>
      </c>
      <c r="Y92" s="5" t="s">
        <v>341</v>
      </c>
      <c r="AC92" s="7" t="str">
        <f t="shared" si="7"/>
        <v/>
      </c>
      <c r="AE92" s="92" t="str">
        <f t="shared" si="11"/>
        <v>في</v>
      </c>
      <c r="AF92" s="7" t="str">
        <f t="shared" si="12"/>
        <v>in</v>
      </c>
      <c r="AG92" s="5" t="s">
        <v>344</v>
      </c>
      <c r="AH92" s="7" t="s">
        <v>2</v>
      </c>
      <c r="AI92" s="7" t="s">
        <v>1489</v>
      </c>
      <c r="AJ92" s="95" t="str">
        <f t="shared" si="8"/>
        <v xml:space="preserve">في </v>
      </c>
      <c r="AK92" s="94" t="s">
        <v>1607</v>
      </c>
    </row>
    <row r="93" spans="1:37" x14ac:dyDescent="0.2">
      <c r="A93" s="9">
        <v>91</v>
      </c>
      <c r="B93" s="9">
        <v>1</v>
      </c>
      <c r="C93" s="9">
        <v>91</v>
      </c>
      <c r="E93" s="6" t="s">
        <v>1061</v>
      </c>
      <c r="G93" s="10" t="s">
        <v>419</v>
      </c>
      <c r="H93" s="11" t="s">
        <v>76</v>
      </c>
      <c r="I93" s="12" t="s">
        <v>791</v>
      </c>
      <c r="K93" s="12">
        <f t="shared" si="9"/>
        <v>0</v>
      </c>
      <c r="L93" s="12">
        <f t="shared" si="10"/>
        <v>0</v>
      </c>
      <c r="R93" s="85">
        <v>5</v>
      </c>
      <c r="S93" s="5" t="s">
        <v>318</v>
      </c>
      <c r="T93" s="7" t="s">
        <v>736</v>
      </c>
      <c r="V93" s="5" t="s">
        <v>341</v>
      </c>
      <c r="Y93" s="5" t="s">
        <v>341</v>
      </c>
      <c r="AC93" s="7" t="str">
        <f t="shared" si="7"/>
        <v/>
      </c>
      <c r="AE93" s="92" t="str">
        <f t="shared" si="11"/>
        <v>صداقة</v>
      </c>
      <c r="AF93" s="7" t="str">
        <f t="shared" si="12"/>
        <v>friendship</v>
      </c>
      <c r="AG93" s="5" t="s">
        <v>419</v>
      </c>
      <c r="AH93" s="7" t="s">
        <v>76</v>
      </c>
      <c r="AI93" s="7" t="s">
        <v>1602</v>
      </c>
      <c r="AJ93" s="95" t="str">
        <f t="shared" si="8"/>
        <v xml:space="preserve">صداقة. </v>
      </c>
      <c r="AK93" s="94" t="s">
        <v>1687</v>
      </c>
    </row>
    <row r="94" spans="1:37" x14ac:dyDescent="0.2">
      <c r="A94" s="9">
        <v>92</v>
      </c>
      <c r="B94" s="9">
        <v>1</v>
      </c>
      <c r="C94" s="9">
        <v>92</v>
      </c>
      <c r="E94" s="6" t="s">
        <v>1061</v>
      </c>
      <c r="G94" s="10" t="s">
        <v>420</v>
      </c>
      <c r="H94" s="11" t="s">
        <v>77</v>
      </c>
      <c r="I94" s="12" t="s">
        <v>792</v>
      </c>
      <c r="K94" s="12">
        <f t="shared" si="9"/>
        <v>0</v>
      </c>
      <c r="L94" s="12">
        <f t="shared" si="10"/>
        <v>0</v>
      </c>
      <c r="N94" s="13">
        <v>1</v>
      </c>
      <c r="R94" s="85">
        <v>5</v>
      </c>
      <c r="S94" s="5" t="s">
        <v>335</v>
      </c>
      <c r="T94" s="7" t="s">
        <v>749</v>
      </c>
      <c r="U94" s="85">
        <v>7</v>
      </c>
      <c r="V94" s="5" t="s">
        <v>318</v>
      </c>
      <c r="W94" s="7" t="s">
        <v>740</v>
      </c>
      <c r="Y94" s="5" t="s">
        <v>341</v>
      </c>
      <c r="AC94" s="7" t="str">
        <f t="shared" si="7"/>
        <v/>
      </c>
      <c r="AE94" s="92" t="str">
        <f t="shared" si="11"/>
        <v>فضحك</v>
      </c>
      <c r="AF94" s="7" t="str">
        <f t="shared" si="12"/>
        <v>then laughed</v>
      </c>
      <c r="AG94" s="5" t="s">
        <v>1261</v>
      </c>
      <c r="AH94" s="7" t="s">
        <v>1262</v>
      </c>
      <c r="AI94" s="7" t="s">
        <v>1489</v>
      </c>
      <c r="AJ94" s="95" t="str">
        <f t="shared" si="8"/>
        <v xml:space="preserve">فضحك </v>
      </c>
      <c r="AK94" s="94" t="s">
        <v>1688</v>
      </c>
    </row>
    <row r="95" spans="1:37" x14ac:dyDescent="0.2">
      <c r="A95" s="9">
        <v>93</v>
      </c>
      <c r="B95" s="9">
        <v>1</v>
      </c>
      <c r="C95" s="9">
        <v>93</v>
      </c>
      <c r="E95" s="6" t="s">
        <v>1061</v>
      </c>
      <c r="G95" s="10" t="s">
        <v>421</v>
      </c>
      <c r="H95" s="11" t="s">
        <v>1708</v>
      </c>
      <c r="I95" s="12" t="s">
        <v>793</v>
      </c>
      <c r="K95" s="12">
        <f t="shared" si="9"/>
        <v>0</v>
      </c>
      <c r="L95" s="12">
        <f t="shared" si="10"/>
        <v>0</v>
      </c>
      <c r="S95" s="5" t="s">
        <v>341</v>
      </c>
      <c r="V95" s="5" t="s">
        <v>341</v>
      </c>
      <c r="Y95" s="5" t="s">
        <v>341</v>
      </c>
      <c r="AC95" s="7" t="str">
        <f t="shared" si="7"/>
        <v/>
      </c>
      <c r="AE95" s="92" t="str">
        <f t="shared" si="11"/>
        <v>أخ</v>
      </c>
      <c r="AF95" s="7" t="str">
        <f t="shared" si="12"/>
        <v>a brother</v>
      </c>
      <c r="AG95" s="5" t="s">
        <v>421</v>
      </c>
      <c r="AH95" s="94" t="s">
        <v>1708</v>
      </c>
      <c r="AI95" s="7" t="s">
        <v>1489</v>
      </c>
      <c r="AJ95" s="95" t="str">
        <f t="shared" si="8"/>
        <v xml:space="preserve">أخ </v>
      </c>
      <c r="AK95" s="94" t="s">
        <v>1707</v>
      </c>
    </row>
    <row r="96" spans="1:37" x14ac:dyDescent="0.2">
      <c r="A96" s="9">
        <v>94</v>
      </c>
      <c r="B96" s="9">
        <v>1</v>
      </c>
      <c r="C96" s="9">
        <v>94</v>
      </c>
      <c r="E96" s="6" t="s">
        <v>1061</v>
      </c>
      <c r="G96" s="10" t="s">
        <v>422</v>
      </c>
      <c r="H96" s="11" t="s">
        <v>79</v>
      </c>
      <c r="I96" s="12" t="s">
        <v>794</v>
      </c>
      <c r="K96" s="12">
        <f t="shared" si="9"/>
        <v>0</v>
      </c>
      <c r="L96" s="12">
        <f t="shared" si="10"/>
        <v>0</v>
      </c>
      <c r="R96" s="85">
        <v>1</v>
      </c>
      <c r="S96" s="5" t="s">
        <v>335</v>
      </c>
      <c r="T96" s="7" t="s">
        <v>739</v>
      </c>
      <c r="V96" s="5" t="s">
        <v>341</v>
      </c>
      <c r="Y96" s="5" t="s">
        <v>341</v>
      </c>
      <c r="AC96" s="7" t="str">
        <f t="shared" si="7"/>
        <v/>
      </c>
      <c r="AE96" s="92" t="str">
        <f t="shared" si="11"/>
        <v>على</v>
      </c>
      <c r="AF96" s="7" t="str">
        <f t="shared" si="12"/>
        <v>on</v>
      </c>
      <c r="AG96" s="5" t="s">
        <v>422</v>
      </c>
      <c r="AH96" s="7" t="s">
        <v>79</v>
      </c>
      <c r="AI96" s="7" t="s">
        <v>1489</v>
      </c>
      <c r="AJ96" s="95" t="str">
        <f t="shared" si="8"/>
        <v xml:space="preserve">على </v>
      </c>
      <c r="AK96" s="94" t="s">
        <v>1543</v>
      </c>
    </row>
    <row r="97" spans="1:37" x14ac:dyDescent="0.2">
      <c r="A97" s="9">
        <v>95</v>
      </c>
      <c r="B97" s="9">
        <v>1</v>
      </c>
      <c r="C97" s="9">
        <v>95</v>
      </c>
      <c r="E97" s="6" t="s">
        <v>1061</v>
      </c>
      <c r="G97" s="10" t="s">
        <v>423</v>
      </c>
      <c r="H97" s="11" t="s">
        <v>80</v>
      </c>
      <c r="I97" s="12" t="s">
        <v>796</v>
      </c>
      <c r="K97" s="12">
        <f t="shared" si="9"/>
        <v>0</v>
      </c>
      <c r="L97" s="12">
        <f t="shared" si="10"/>
        <v>0</v>
      </c>
      <c r="S97" s="5" t="s">
        <v>341</v>
      </c>
      <c r="V97" s="5" t="s">
        <v>341</v>
      </c>
      <c r="Y97" s="5" t="s">
        <v>341</v>
      </c>
      <c r="AC97" s="7" t="str">
        <f t="shared" si="7"/>
        <v/>
      </c>
      <c r="AE97" s="92" t="str">
        <f t="shared" si="11"/>
        <v>المائدة</v>
      </c>
      <c r="AF97" s="7" t="str">
        <f t="shared" si="12"/>
        <v>the table</v>
      </c>
      <c r="AG97" s="5" t="s">
        <v>1263</v>
      </c>
      <c r="AH97" s="7" t="s">
        <v>1264</v>
      </c>
      <c r="AI97" s="7" t="s">
        <v>1602</v>
      </c>
      <c r="AJ97" s="95" t="str">
        <f t="shared" si="8"/>
        <v xml:space="preserve">المائدة. </v>
      </c>
      <c r="AK97" s="94" t="s">
        <v>1689</v>
      </c>
    </row>
    <row r="98" spans="1:37" x14ac:dyDescent="0.2">
      <c r="A98" s="9">
        <v>96</v>
      </c>
      <c r="B98" s="9">
        <v>1</v>
      </c>
      <c r="C98" s="9">
        <v>96</v>
      </c>
      <c r="E98" s="6" t="s">
        <v>1061</v>
      </c>
      <c r="G98" s="10" t="s">
        <v>424</v>
      </c>
      <c r="H98" s="11" t="s">
        <v>81</v>
      </c>
      <c r="I98" s="12" t="s">
        <v>798</v>
      </c>
      <c r="K98" s="12">
        <f t="shared" si="9"/>
        <v>0</v>
      </c>
      <c r="L98" s="12">
        <f t="shared" si="10"/>
        <v>0</v>
      </c>
      <c r="R98" s="85">
        <v>9</v>
      </c>
      <c r="S98" s="5" t="s">
        <v>335</v>
      </c>
      <c r="T98" s="7" t="s">
        <v>750</v>
      </c>
      <c r="V98" s="5" t="s">
        <v>341</v>
      </c>
      <c r="Y98" s="5" t="s">
        <v>341</v>
      </c>
      <c r="AC98" s="7" t="str">
        <f t="shared" si="7"/>
        <v/>
      </c>
      <c r="AE98" s="92" t="str">
        <f t="shared" si="11"/>
        <v>فنظره</v>
      </c>
      <c r="AF98" s="7" t="str">
        <f t="shared" si="12"/>
        <v>then he saw him</v>
      </c>
      <c r="AG98" s="5" t="s">
        <v>1265</v>
      </c>
      <c r="AH98" s="7" t="s">
        <v>1266</v>
      </c>
      <c r="AI98" s="7" t="s">
        <v>1489</v>
      </c>
      <c r="AJ98" s="95" t="str">
        <f t="shared" si="8"/>
        <v xml:space="preserve">فنظره </v>
      </c>
      <c r="AK98" s="94" t="s">
        <v>1690</v>
      </c>
    </row>
    <row r="99" spans="1:37" x14ac:dyDescent="0.2">
      <c r="A99" s="9">
        <v>97</v>
      </c>
      <c r="B99" s="9">
        <v>1</v>
      </c>
      <c r="C99" s="9">
        <v>97</v>
      </c>
      <c r="E99" s="6" t="s">
        <v>1061</v>
      </c>
      <c r="G99" s="10" t="s">
        <v>368</v>
      </c>
      <c r="H99" s="11" t="s">
        <v>1710</v>
      </c>
      <c r="I99" s="12" t="s">
        <v>681</v>
      </c>
      <c r="K99" s="12">
        <f t="shared" si="9"/>
        <v>0</v>
      </c>
      <c r="L99" s="12">
        <f t="shared" si="10"/>
        <v>0</v>
      </c>
      <c r="O99" s="13">
        <v>1</v>
      </c>
      <c r="P99" s="14" t="s">
        <v>320</v>
      </c>
      <c r="S99" s="5" t="s">
        <v>341</v>
      </c>
      <c r="V99" s="5" t="s">
        <v>341</v>
      </c>
      <c r="Y99" s="5" t="s">
        <v>341</v>
      </c>
      <c r="AC99" s="7" t="str">
        <f t="shared" si="7"/>
        <v/>
      </c>
      <c r="AE99" s="92" t="str">
        <f t="shared" si="11"/>
        <v>أنبا</v>
      </c>
      <c r="AF99" s="7" t="str">
        <f t="shared" si="12"/>
        <v>Apa</v>
      </c>
      <c r="AG99" s="5" t="s">
        <v>368</v>
      </c>
      <c r="AH99" s="7" t="s">
        <v>1710</v>
      </c>
      <c r="AI99" s="7" t="s">
        <v>1489</v>
      </c>
      <c r="AJ99" s="95" t="str">
        <f t="shared" si="8"/>
        <v xml:space="preserve">أنبا </v>
      </c>
      <c r="AK99" s="94" t="s">
        <v>1721</v>
      </c>
    </row>
    <row r="100" spans="1:37" x14ac:dyDescent="0.2">
      <c r="A100" s="9">
        <v>98</v>
      </c>
      <c r="B100" s="9">
        <v>1</v>
      </c>
      <c r="C100" s="9">
        <v>98</v>
      </c>
      <c r="E100" s="6" t="s">
        <v>1061</v>
      </c>
      <c r="G100" s="10" t="s">
        <v>425</v>
      </c>
      <c r="H100" s="11" t="s">
        <v>82</v>
      </c>
      <c r="I100" s="12" t="s">
        <v>795</v>
      </c>
      <c r="K100" s="12">
        <f t="shared" si="9"/>
        <v>1</v>
      </c>
      <c r="L100" s="12">
        <f t="shared" si="10"/>
        <v>1</v>
      </c>
      <c r="S100" s="5" t="s">
        <v>341</v>
      </c>
      <c r="V100" s="5" t="s">
        <v>341</v>
      </c>
      <c r="Y100" s="5" t="s">
        <v>341</v>
      </c>
      <c r="AC100" s="7" t="str">
        <f t="shared" si="7"/>
        <v/>
      </c>
      <c r="AE100" s="92" t="str">
        <f t="shared" si="11"/>
        <v>يوحانس</v>
      </c>
      <c r="AF100" s="7" t="str">
        <f t="shared" si="12"/>
        <v>Yohannes</v>
      </c>
      <c r="AG100" s="5" t="s">
        <v>425</v>
      </c>
      <c r="AH100" s="7" t="s">
        <v>82</v>
      </c>
      <c r="AI100" s="7" t="s">
        <v>1602</v>
      </c>
      <c r="AJ100" s="95" t="str">
        <f t="shared" si="8"/>
        <v xml:space="preserve">يوحانس. </v>
      </c>
      <c r="AK100" s="94" t="s">
        <v>1691</v>
      </c>
    </row>
    <row r="101" spans="1:37" x14ac:dyDescent="0.2">
      <c r="A101" s="9">
        <v>99</v>
      </c>
      <c r="B101" s="9">
        <v>1</v>
      </c>
      <c r="C101" s="9">
        <v>99</v>
      </c>
      <c r="E101" s="6" t="s">
        <v>1061</v>
      </c>
      <c r="G101" s="10" t="s">
        <v>426</v>
      </c>
      <c r="H101" s="11" t="s">
        <v>83</v>
      </c>
      <c r="I101" s="12" t="s">
        <v>797</v>
      </c>
      <c r="K101" s="12">
        <f t="shared" si="9"/>
        <v>0</v>
      </c>
      <c r="L101" s="12">
        <f t="shared" si="10"/>
        <v>0</v>
      </c>
      <c r="R101" s="85">
        <v>5</v>
      </c>
      <c r="S101" s="5" t="s">
        <v>330</v>
      </c>
      <c r="T101" s="7" t="s">
        <v>740</v>
      </c>
      <c r="V101" s="5" t="s">
        <v>341</v>
      </c>
      <c r="Y101" s="5" t="s">
        <v>341</v>
      </c>
      <c r="AC101" s="7" t="str">
        <f t="shared" si="7"/>
        <v/>
      </c>
      <c r="AE101" s="92" t="str">
        <f t="shared" si="11"/>
        <v>فبكى</v>
      </c>
      <c r="AF101" s="7" t="str">
        <f t="shared" si="12"/>
        <v>and he wept</v>
      </c>
      <c r="AG101" s="5" t="s">
        <v>1267</v>
      </c>
      <c r="AH101" s="7" t="s">
        <v>1268</v>
      </c>
      <c r="AI101" s="7" t="s">
        <v>1602</v>
      </c>
      <c r="AJ101" s="95" t="str">
        <f t="shared" si="8"/>
        <v xml:space="preserve">فبكى. </v>
      </c>
      <c r="AK101" s="94" t="s">
        <v>1692</v>
      </c>
    </row>
    <row r="102" spans="1:37" x14ac:dyDescent="0.2">
      <c r="A102" s="9">
        <v>100</v>
      </c>
      <c r="B102" s="9">
        <v>1</v>
      </c>
      <c r="C102" s="9">
        <v>100</v>
      </c>
      <c r="E102" s="6" t="s">
        <v>1061</v>
      </c>
      <c r="G102" s="10" t="s">
        <v>427</v>
      </c>
      <c r="H102" s="11" t="s">
        <v>84</v>
      </c>
      <c r="I102" s="12" t="s">
        <v>697</v>
      </c>
      <c r="K102" s="12">
        <f t="shared" si="9"/>
        <v>0</v>
      </c>
      <c r="L102" s="12">
        <f t="shared" si="10"/>
        <v>0</v>
      </c>
      <c r="R102" s="85">
        <v>3</v>
      </c>
      <c r="S102" s="5" t="s">
        <v>318</v>
      </c>
      <c r="T102" s="7" t="s">
        <v>736</v>
      </c>
      <c r="V102" s="5" t="s">
        <v>341</v>
      </c>
      <c r="Y102" s="5" t="s">
        <v>341</v>
      </c>
      <c r="AC102" s="7" t="str">
        <f t="shared" si="7"/>
        <v/>
      </c>
      <c r="AE102" s="92" t="str">
        <f t="shared" si="11"/>
        <v>وقال</v>
      </c>
      <c r="AF102" s="7" t="str">
        <f t="shared" si="12"/>
        <v>and he said</v>
      </c>
      <c r="AG102" s="5" t="s">
        <v>1269</v>
      </c>
      <c r="AH102" s="7" t="s">
        <v>1270</v>
      </c>
      <c r="AI102" s="7" t="s">
        <v>1589</v>
      </c>
      <c r="AJ102" s="95" t="str">
        <f t="shared" si="8"/>
        <v>وقال: "</v>
      </c>
      <c r="AK102" s="94" t="s">
        <v>1693</v>
      </c>
    </row>
    <row r="103" spans="1:37" x14ac:dyDescent="0.2">
      <c r="A103" s="9">
        <v>101</v>
      </c>
      <c r="B103" s="9">
        <v>1</v>
      </c>
      <c r="C103" s="9">
        <v>101</v>
      </c>
      <c r="E103" s="6" t="s">
        <v>1061</v>
      </c>
      <c r="G103" s="10" t="s">
        <v>1095</v>
      </c>
      <c r="I103" s="12" t="s">
        <v>1095</v>
      </c>
      <c r="K103" s="12">
        <f t="shared" si="9"/>
        <v>0</v>
      </c>
      <c r="L103" s="12">
        <f t="shared" si="10"/>
        <v>0</v>
      </c>
      <c r="N103" s="13">
        <v>1</v>
      </c>
      <c r="S103" s="5" t="s">
        <v>341</v>
      </c>
      <c r="V103" s="5" t="s">
        <v>341</v>
      </c>
      <c r="Y103" s="5" t="s">
        <v>341</v>
      </c>
      <c r="AC103" s="7" t="str">
        <f t="shared" si="7"/>
        <v/>
      </c>
      <c r="AE103" s="92" t="str">
        <f t="shared" si="11"/>
        <v/>
      </c>
      <c r="AF103" s="7" t="str">
        <f t="shared" si="12"/>
        <v>...</v>
      </c>
      <c r="AG103" s="5" t="s">
        <v>1095</v>
      </c>
      <c r="AI103" s="7" t="s">
        <v>1604</v>
      </c>
      <c r="AJ103" s="95" t="str">
        <f t="shared" si="8"/>
        <v xml:space="preserve">… </v>
      </c>
      <c r="AK103" s="94" t="s">
        <v>1592</v>
      </c>
    </row>
    <row r="104" spans="1:37" x14ac:dyDescent="0.2">
      <c r="A104" s="9">
        <v>102</v>
      </c>
      <c r="B104" s="9">
        <v>1</v>
      </c>
      <c r="C104" s="9">
        <v>102</v>
      </c>
      <c r="E104" s="6" t="s">
        <v>1061</v>
      </c>
      <c r="G104" s="10" t="s">
        <v>752</v>
      </c>
      <c r="H104" s="11" t="s">
        <v>751</v>
      </c>
      <c r="I104" s="12" t="s">
        <v>1211</v>
      </c>
      <c r="K104" s="12">
        <f t="shared" si="9"/>
        <v>0</v>
      </c>
      <c r="L104" s="12">
        <f t="shared" si="10"/>
        <v>0</v>
      </c>
      <c r="R104" s="85">
        <v>5</v>
      </c>
      <c r="S104" s="5" t="s">
        <v>330</v>
      </c>
      <c r="T104" s="7" t="s">
        <v>740</v>
      </c>
      <c r="V104" s="5" t="s">
        <v>341</v>
      </c>
      <c r="Y104" s="5" t="s">
        <v>341</v>
      </c>
      <c r="AC104" s="7" t="str">
        <f t="shared" si="7"/>
        <v/>
      </c>
      <c r="AE104" s="92" t="str">
        <f t="shared" si="11"/>
        <v>ضحك</v>
      </c>
      <c r="AF104" s="7" t="str">
        <f t="shared" si="12"/>
        <v>he laugh</v>
      </c>
      <c r="AG104" s="5" t="s">
        <v>752</v>
      </c>
      <c r="AH104" s="7" t="s">
        <v>751</v>
      </c>
      <c r="AI104" s="7" t="s">
        <v>1605</v>
      </c>
      <c r="AJ104" s="95" t="str">
        <f t="shared" si="8"/>
        <v xml:space="preserve">ضحك, </v>
      </c>
      <c r="AK104" s="94" t="s">
        <v>1694</v>
      </c>
    </row>
    <row r="105" spans="1:37" x14ac:dyDescent="0.2">
      <c r="A105" s="9">
        <v>103</v>
      </c>
      <c r="B105" s="9">
        <v>1</v>
      </c>
      <c r="C105" s="9">
        <v>103</v>
      </c>
      <c r="E105" s="6" t="s">
        <v>1061</v>
      </c>
      <c r="G105" s="10" t="s">
        <v>429</v>
      </c>
      <c r="H105" s="11" t="s">
        <v>86</v>
      </c>
      <c r="I105" s="12" t="s">
        <v>806</v>
      </c>
      <c r="K105" s="12">
        <f t="shared" si="9"/>
        <v>0</v>
      </c>
      <c r="L105" s="12">
        <f t="shared" si="10"/>
        <v>0</v>
      </c>
      <c r="S105" s="5" t="s">
        <v>341</v>
      </c>
      <c r="V105" s="5" t="s">
        <v>341</v>
      </c>
      <c r="Y105" s="5" t="s">
        <v>341</v>
      </c>
      <c r="AC105" s="7" t="str">
        <f t="shared" si="7"/>
        <v/>
      </c>
      <c r="AE105" s="92" t="str">
        <f t="shared" si="11"/>
        <v>يجب</v>
      </c>
      <c r="AF105" s="7" t="str">
        <f t="shared" si="12"/>
        <v>he must</v>
      </c>
      <c r="AG105" s="5" t="s">
        <v>429</v>
      </c>
      <c r="AH105" s="7" t="s">
        <v>86</v>
      </c>
      <c r="AI105" s="7" t="s">
        <v>1489</v>
      </c>
      <c r="AJ105" s="95" t="str">
        <f t="shared" si="8"/>
        <v xml:space="preserve">يجب </v>
      </c>
      <c r="AK105" s="94" t="s">
        <v>1695</v>
      </c>
    </row>
    <row r="106" spans="1:37" x14ac:dyDescent="0.2">
      <c r="A106" s="9">
        <v>104</v>
      </c>
      <c r="B106" s="9">
        <v>1</v>
      </c>
      <c r="C106" s="9">
        <v>104</v>
      </c>
      <c r="E106" s="6" t="s">
        <v>1061</v>
      </c>
      <c r="G106" s="10" t="s">
        <v>753</v>
      </c>
      <c r="H106" s="11" t="s">
        <v>754</v>
      </c>
      <c r="I106" s="12" t="s">
        <v>800</v>
      </c>
      <c r="K106" s="12">
        <f t="shared" si="9"/>
        <v>0</v>
      </c>
      <c r="L106" s="12">
        <f t="shared" si="10"/>
        <v>0</v>
      </c>
      <c r="R106" s="85">
        <v>5</v>
      </c>
      <c r="S106" s="5" t="s">
        <v>330</v>
      </c>
      <c r="T106" s="7" t="s">
        <v>740</v>
      </c>
      <c r="V106" s="5" t="s">
        <v>341</v>
      </c>
      <c r="Y106" s="5" t="s">
        <v>341</v>
      </c>
      <c r="AC106" s="7" t="str">
        <f t="shared" si="7"/>
        <v/>
      </c>
      <c r="AE106" s="92" t="str">
        <f t="shared" si="11"/>
        <v>هيبكي</v>
      </c>
      <c r="AF106" s="7" t="str">
        <f t="shared" si="12"/>
        <v>he shall cry</v>
      </c>
      <c r="AG106" s="5" t="s">
        <v>753</v>
      </c>
      <c r="AH106" s="7" t="s">
        <v>754</v>
      </c>
      <c r="AI106" s="7" t="s">
        <v>1489</v>
      </c>
      <c r="AJ106" s="95" t="str">
        <f t="shared" si="8"/>
        <v xml:space="preserve">هيبكي </v>
      </c>
      <c r="AK106" s="94" t="s">
        <v>1696</v>
      </c>
    </row>
    <row r="107" spans="1:37" x14ac:dyDescent="0.2">
      <c r="A107" s="9">
        <v>105</v>
      </c>
      <c r="B107" s="9">
        <v>1</v>
      </c>
      <c r="C107" s="9">
        <v>105</v>
      </c>
      <c r="E107" s="6" t="s">
        <v>1061</v>
      </c>
      <c r="G107" s="10" t="s">
        <v>431</v>
      </c>
      <c r="H107" s="11" t="s">
        <v>88</v>
      </c>
      <c r="I107" s="12" t="s">
        <v>1069</v>
      </c>
      <c r="K107" s="12">
        <f t="shared" si="9"/>
        <v>0</v>
      </c>
      <c r="L107" s="12">
        <f t="shared" si="10"/>
        <v>0</v>
      </c>
      <c r="R107" s="85">
        <v>1</v>
      </c>
      <c r="S107" s="5" t="s">
        <v>330</v>
      </c>
      <c r="T107" s="7" t="s">
        <v>740</v>
      </c>
      <c r="V107" s="5" t="s">
        <v>341</v>
      </c>
      <c r="Y107" s="5" t="s">
        <v>341</v>
      </c>
      <c r="AC107" s="7" t="str">
        <f t="shared" si="7"/>
        <v/>
      </c>
      <c r="AE107" s="92" t="str">
        <f t="shared" si="11"/>
        <v>كل</v>
      </c>
      <c r="AF107" s="7" t="str">
        <f t="shared" si="12"/>
        <v>all, every</v>
      </c>
      <c r="AG107" s="5" t="s">
        <v>431</v>
      </c>
      <c r="AH107" s="7" t="s">
        <v>88</v>
      </c>
      <c r="AI107" s="7" t="s">
        <v>1489</v>
      </c>
      <c r="AJ107" s="95" t="str">
        <f t="shared" si="8"/>
        <v xml:space="preserve">كل </v>
      </c>
      <c r="AK107" s="94" t="s">
        <v>1697</v>
      </c>
    </row>
    <row r="108" spans="1:37" x14ac:dyDescent="0.2">
      <c r="A108" s="9">
        <v>106</v>
      </c>
      <c r="B108" s="9">
        <v>1</v>
      </c>
      <c r="C108" s="9">
        <v>106</v>
      </c>
      <c r="E108" s="6" t="s">
        <v>1061</v>
      </c>
      <c r="G108" s="10" t="s">
        <v>432</v>
      </c>
      <c r="H108" s="11" t="s">
        <v>1645</v>
      </c>
      <c r="I108" s="12" t="s">
        <v>801</v>
      </c>
      <c r="K108" s="12">
        <f t="shared" si="9"/>
        <v>0</v>
      </c>
      <c r="L108" s="12">
        <f t="shared" si="10"/>
        <v>0</v>
      </c>
      <c r="R108" s="85">
        <v>5</v>
      </c>
      <c r="S108" s="5" t="s">
        <v>335</v>
      </c>
      <c r="T108" s="7" t="s">
        <v>739</v>
      </c>
      <c r="V108" s="5" t="s">
        <v>341</v>
      </c>
      <c r="Y108" s="5" t="s">
        <v>341</v>
      </c>
      <c r="AC108" s="7" t="str">
        <f t="shared" si="7"/>
        <v/>
      </c>
      <c r="AE108" s="92" t="str">
        <f t="shared" si="11"/>
        <v>الساع[ة]</v>
      </c>
      <c r="AF108" s="7" t="str">
        <f t="shared" si="12"/>
        <v>the time</v>
      </c>
      <c r="AG108" s="5" t="s">
        <v>1643</v>
      </c>
      <c r="AH108" s="7" t="s">
        <v>1644</v>
      </c>
      <c r="AI108" s="7" t="s">
        <v>1489</v>
      </c>
      <c r="AJ108" s="95" t="str">
        <f t="shared" si="8"/>
        <v xml:space="preserve">الساع[ة] </v>
      </c>
      <c r="AK108" s="94" t="s">
        <v>1698</v>
      </c>
    </row>
    <row r="109" spans="1:37" x14ac:dyDescent="0.2">
      <c r="A109" s="9">
        <v>107</v>
      </c>
      <c r="B109" s="9">
        <v>1</v>
      </c>
      <c r="C109" s="9">
        <v>107</v>
      </c>
      <c r="E109" s="6" t="s">
        <v>1061</v>
      </c>
      <c r="G109" s="10" t="s">
        <v>1095</v>
      </c>
      <c r="I109" s="12" t="s">
        <v>1095</v>
      </c>
      <c r="K109" s="12">
        <f t="shared" si="9"/>
        <v>0</v>
      </c>
      <c r="L109" s="12">
        <f t="shared" si="10"/>
        <v>0</v>
      </c>
      <c r="N109" s="13">
        <v>1</v>
      </c>
      <c r="S109" s="5" t="s">
        <v>341</v>
      </c>
      <c r="V109" s="5" t="s">
        <v>341</v>
      </c>
      <c r="Y109" s="5" t="s">
        <v>341</v>
      </c>
      <c r="AC109" s="7" t="str">
        <f t="shared" si="7"/>
        <v/>
      </c>
      <c r="AE109" s="92" t="str">
        <f t="shared" si="11"/>
        <v/>
      </c>
      <c r="AF109" s="7" t="str">
        <f t="shared" si="12"/>
        <v>...</v>
      </c>
      <c r="AG109" s="5" t="s">
        <v>1095</v>
      </c>
      <c r="AI109" s="7" t="s">
        <v>1604</v>
      </c>
      <c r="AJ109" s="95" t="str">
        <f t="shared" si="8"/>
        <v xml:space="preserve">… </v>
      </c>
      <c r="AK109" s="94" t="s">
        <v>1592</v>
      </c>
    </row>
    <row r="110" spans="1:37" x14ac:dyDescent="0.2">
      <c r="A110" s="9">
        <v>108</v>
      </c>
      <c r="B110" s="9">
        <v>1</v>
      </c>
      <c r="C110" s="9">
        <v>108</v>
      </c>
      <c r="E110" s="6" t="s">
        <v>1061</v>
      </c>
      <c r="G110" s="10" t="s">
        <v>433</v>
      </c>
      <c r="H110" s="11" t="s">
        <v>1209</v>
      </c>
      <c r="I110" s="12" t="s">
        <v>802</v>
      </c>
      <c r="K110" s="12">
        <f t="shared" si="9"/>
        <v>0</v>
      </c>
      <c r="L110" s="12">
        <f t="shared" si="10"/>
        <v>0</v>
      </c>
      <c r="S110" s="5" t="s">
        <v>341</v>
      </c>
      <c r="V110" s="5" t="s">
        <v>341</v>
      </c>
      <c r="Y110" s="5" t="s">
        <v>341</v>
      </c>
      <c r="AC110" s="7" t="str">
        <f t="shared" si="7"/>
        <v/>
      </c>
      <c r="AE110" s="92" t="str">
        <f t="shared" si="11"/>
        <v>وجاء</v>
      </c>
      <c r="AF110" s="7" t="str">
        <f t="shared" si="12"/>
        <v>and he came</v>
      </c>
      <c r="AG110" s="5" t="s">
        <v>1271</v>
      </c>
      <c r="AH110" s="7" t="s">
        <v>1209</v>
      </c>
      <c r="AI110" s="7" t="s">
        <v>1489</v>
      </c>
      <c r="AJ110" s="95" t="str">
        <f t="shared" si="8"/>
        <v xml:space="preserve">وجاء </v>
      </c>
      <c r="AK110" s="94" t="s">
        <v>1699</v>
      </c>
    </row>
    <row r="111" spans="1:37" x14ac:dyDescent="0.2">
      <c r="A111" s="9">
        <v>109</v>
      </c>
      <c r="B111" s="9">
        <v>1</v>
      </c>
      <c r="C111" s="9">
        <v>109</v>
      </c>
      <c r="E111" s="6" t="s">
        <v>1061</v>
      </c>
      <c r="G111" s="10" t="s">
        <v>421</v>
      </c>
      <c r="H111" s="11" t="s">
        <v>1708</v>
      </c>
      <c r="I111" s="12" t="s">
        <v>793</v>
      </c>
      <c r="K111" s="12">
        <f t="shared" si="9"/>
        <v>0</v>
      </c>
      <c r="L111" s="12">
        <f t="shared" si="10"/>
        <v>0</v>
      </c>
      <c r="S111" s="5" t="s">
        <v>341</v>
      </c>
      <c r="V111" s="5" t="s">
        <v>341</v>
      </c>
      <c r="Y111" s="5" t="s">
        <v>341</v>
      </c>
      <c r="AC111" s="7" t="str">
        <f t="shared" si="7"/>
        <v/>
      </c>
      <c r="AE111" s="92" t="str">
        <f t="shared" si="11"/>
        <v>اخ</v>
      </c>
      <c r="AF111" s="7" t="str">
        <f t="shared" si="12"/>
        <v>a brother</v>
      </c>
      <c r="AG111" s="5" t="s">
        <v>421</v>
      </c>
      <c r="AH111" s="7" t="s">
        <v>78</v>
      </c>
      <c r="AI111" s="7" t="s">
        <v>1489</v>
      </c>
      <c r="AJ111" s="95" t="str">
        <f t="shared" si="8"/>
        <v xml:space="preserve">أخ </v>
      </c>
      <c r="AK111" s="94" t="s">
        <v>78</v>
      </c>
    </row>
    <row r="112" spans="1:37" x14ac:dyDescent="0.2">
      <c r="A112" s="9">
        <v>110</v>
      </c>
      <c r="B112" s="9">
        <v>1</v>
      </c>
      <c r="C112" s="9">
        <v>110</v>
      </c>
      <c r="E112" s="6" t="s">
        <v>1061</v>
      </c>
      <c r="G112" s="10" t="s">
        <v>1095</v>
      </c>
      <c r="I112" s="12" t="s">
        <v>1095</v>
      </c>
      <c r="K112" s="12">
        <f t="shared" si="9"/>
        <v>0</v>
      </c>
      <c r="L112" s="12">
        <f t="shared" si="10"/>
        <v>0</v>
      </c>
      <c r="N112" s="13">
        <v>1</v>
      </c>
      <c r="S112" s="5" t="s">
        <v>341</v>
      </c>
      <c r="V112" s="5" t="s">
        <v>341</v>
      </c>
      <c r="Y112" s="5" t="s">
        <v>341</v>
      </c>
      <c r="AC112" s="7" t="str">
        <f t="shared" si="7"/>
        <v/>
      </c>
      <c r="AE112" s="92" t="str">
        <f t="shared" si="11"/>
        <v/>
      </c>
      <c r="AF112" s="7" t="str">
        <f t="shared" si="12"/>
        <v>...</v>
      </c>
      <c r="AG112" s="5" t="s">
        <v>1095</v>
      </c>
      <c r="AI112" s="7" t="s">
        <v>1604</v>
      </c>
      <c r="AJ112" s="95" t="str">
        <f t="shared" si="8"/>
        <v xml:space="preserve">… </v>
      </c>
      <c r="AK112" s="94" t="s">
        <v>1592</v>
      </c>
    </row>
    <row r="113" spans="1:37" x14ac:dyDescent="0.2">
      <c r="A113" s="9">
        <v>111</v>
      </c>
      <c r="B113" s="9">
        <v>1</v>
      </c>
      <c r="C113" s="9">
        <v>111</v>
      </c>
      <c r="D113" s="6" t="s">
        <v>721</v>
      </c>
      <c r="E113" s="6" t="s">
        <v>1062</v>
      </c>
      <c r="G113" s="10" t="s">
        <v>434</v>
      </c>
      <c r="H113" s="11" t="s">
        <v>91</v>
      </c>
      <c r="I113" s="12" t="s">
        <v>803</v>
      </c>
      <c r="K113" s="12">
        <f t="shared" si="9"/>
        <v>0</v>
      </c>
      <c r="L113" s="12">
        <f t="shared" si="10"/>
        <v>0</v>
      </c>
      <c r="N113" s="13">
        <v>1</v>
      </c>
      <c r="R113" s="85">
        <v>1</v>
      </c>
      <c r="S113" s="5" t="s">
        <v>318</v>
      </c>
      <c r="T113" s="7" t="s">
        <v>736</v>
      </c>
      <c r="U113" s="85">
        <v>8</v>
      </c>
      <c r="V113" s="5" t="s">
        <v>316</v>
      </c>
      <c r="W113" s="7" t="s">
        <v>748</v>
      </c>
      <c r="Y113" s="5" t="s">
        <v>341</v>
      </c>
      <c r="AB113" s="7" t="b">
        <v>1</v>
      </c>
      <c r="AC113" s="7" t="str">
        <f t="shared" si="7"/>
        <v>؟</v>
      </c>
      <c r="AE113" s="92" t="str">
        <f t="shared" si="11"/>
        <v>قلاية</v>
      </c>
      <c r="AF113" s="7" t="str">
        <f t="shared" si="12"/>
        <v>the cell</v>
      </c>
      <c r="AG113" s="5" t="s">
        <v>1463</v>
      </c>
      <c r="AH113" s="7" t="s">
        <v>1462</v>
      </c>
      <c r="AI113" s="7" t="s">
        <v>1489</v>
      </c>
      <c r="AJ113" s="95" t="str">
        <f t="shared" si="8"/>
        <v xml:space="preserve">قلاية </v>
      </c>
      <c r="AK113" s="94" t="s">
        <v>1700</v>
      </c>
    </row>
    <row r="114" spans="1:37" x14ac:dyDescent="0.2">
      <c r="A114" s="9">
        <v>112</v>
      </c>
      <c r="B114" s="9">
        <v>1</v>
      </c>
      <c r="C114" s="9">
        <v>112</v>
      </c>
      <c r="E114" s="6" t="s">
        <v>1062</v>
      </c>
      <c r="G114" s="10" t="s">
        <v>368</v>
      </c>
      <c r="H114" s="11" t="s">
        <v>1710</v>
      </c>
      <c r="I114" s="12" t="s">
        <v>681</v>
      </c>
      <c r="K114" s="12">
        <f t="shared" si="9"/>
        <v>0</v>
      </c>
      <c r="L114" s="12">
        <f t="shared" si="10"/>
        <v>0</v>
      </c>
      <c r="O114" s="13">
        <v>1</v>
      </c>
      <c r="P114" s="14" t="s">
        <v>320</v>
      </c>
      <c r="S114" s="5" t="s">
        <v>341</v>
      </c>
      <c r="V114" s="5" t="s">
        <v>341</v>
      </c>
      <c r="Y114" s="5" t="s">
        <v>341</v>
      </c>
      <c r="AC114" s="7" t="str">
        <f t="shared" si="7"/>
        <v/>
      </c>
      <c r="AE114" s="92" t="str">
        <f t="shared" si="11"/>
        <v>أنبا</v>
      </c>
      <c r="AF114" s="7" t="str">
        <f t="shared" si="12"/>
        <v>Apa</v>
      </c>
      <c r="AG114" s="5" t="s">
        <v>368</v>
      </c>
      <c r="AH114" s="7" t="s">
        <v>1710</v>
      </c>
      <c r="AI114" s="7" t="s">
        <v>1489</v>
      </c>
      <c r="AJ114" s="95" t="str">
        <f t="shared" si="8"/>
        <v xml:space="preserve">أنبا </v>
      </c>
      <c r="AK114" s="94" t="s">
        <v>1721</v>
      </c>
    </row>
    <row r="115" spans="1:37" x14ac:dyDescent="0.2">
      <c r="A115" s="9">
        <v>113</v>
      </c>
      <c r="B115" s="9">
        <v>1</v>
      </c>
      <c r="C115" s="9">
        <v>113</v>
      </c>
      <c r="E115" s="6" t="s">
        <v>1062</v>
      </c>
      <c r="G115" s="10" t="s">
        <v>425</v>
      </c>
      <c r="H115" s="11" t="s">
        <v>82</v>
      </c>
      <c r="I115" s="12" t="s">
        <v>795</v>
      </c>
      <c r="K115" s="12">
        <f t="shared" si="9"/>
        <v>1</v>
      </c>
      <c r="L115" s="12">
        <f t="shared" si="10"/>
        <v>1</v>
      </c>
      <c r="S115" s="5" t="s">
        <v>341</v>
      </c>
      <c r="V115" s="5" t="s">
        <v>341</v>
      </c>
      <c r="Y115" s="5" t="s">
        <v>341</v>
      </c>
      <c r="AC115" s="7" t="str">
        <f t="shared" si="7"/>
        <v/>
      </c>
      <c r="AE115" s="92" t="str">
        <f t="shared" si="11"/>
        <v>يوحانس</v>
      </c>
      <c r="AF115" s="7" t="str">
        <f t="shared" si="12"/>
        <v>Yohannes</v>
      </c>
      <c r="AG115" s="5" t="s">
        <v>425</v>
      </c>
      <c r="AH115" s="7" t="s">
        <v>82</v>
      </c>
      <c r="AI115" s="7" t="s">
        <v>1489</v>
      </c>
      <c r="AJ115" s="95" t="str">
        <f t="shared" si="8"/>
        <v xml:space="preserve">يوحانس </v>
      </c>
      <c r="AK115" s="94" t="s">
        <v>1701</v>
      </c>
    </row>
    <row r="116" spans="1:37" x14ac:dyDescent="0.2">
      <c r="A116" s="9">
        <v>114</v>
      </c>
      <c r="B116" s="9">
        <v>1</v>
      </c>
      <c r="C116" s="9">
        <v>114</v>
      </c>
      <c r="E116" s="6" t="s">
        <v>1062</v>
      </c>
      <c r="G116" s="10" t="s">
        <v>435</v>
      </c>
      <c r="H116" s="11" t="s">
        <v>92</v>
      </c>
      <c r="I116" s="12" t="s">
        <v>804</v>
      </c>
      <c r="K116" s="12">
        <f t="shared" si="9"/>
        <v>0</v>
      </c>
      <c r="L116" s="12">
        <f t="shared" si="10"/>
        <v>0</v>
      </c>
      <c r="R116" s="85">
        <v>3</v>
      </c>
      <c r="S116" s="5" t="s">
        <v>318</v>
      </c>
      <c r="T116" s="7" t="s">
        <v>736</v>
      </c>
      <c r="V116" s="5" t="s">
        <v>341</v>
      </c>
      <c r="Y116" s="5" t="s">
        <v>341</v>
      </c>
      <c r="AC116" s="7" t="str">
        <f t="shared" si="7"/>
        <v/>
      </c>
      <c r="AE116" s="92" t="str">
        <f t="shared" si="11"/>
        <v>القصير</v>
      </c>
      <c r="AF116" s="7" t="str">
        <f t="shared" si="12"/>
        <v>the short</v>
      </c>
      <c r="AG116" s="5" t="s">
        <v>1272</v>
      </c>
      <c r="AH116" s="7" t="s">
        <v>1273</v>
      </c>
      <c r="AI116" s="7" t="s">
        <v>1602</v>
      </c>
      <c r="AJ116" s="95" t="str">
        <f t="shared" si="8"/>
        <v xml:space="preserve">القصير. </v>
      </c>
      <c r="AK116" s="94" t="s">
        <v>1702</v>
      </c>
    </row>
    <row r="117" spans="1:37" x14ac:dyDescent="0.2">
      <c r="A117" s="9">
        <v>115</v>
      </c>
      <c r="B117" s="9">
        <v>1</v>
      </c>
      <c r="C117" s="9">
        <v>115</v>
      </c>
      <c r="E117" s="6" t="s">
        <v>1062</v>
      </c>
      <c r="G117" s="10" t="s">
        <v>436</v>
      </c>
      <c r="H117" s="11" t="s">
        <v>93</v>
      </c>
      <c r="I117" s="12" t="s">
        <v>805</v>
      </c>
      <c r="K117" s="12">
        <f t="shared" si="9"/>
        <v>0</v>
      </c>
      <c r="L117" s="12">
        <f t="shared" si="10"/>
        <v>0</v>
      </c>
      <c r="R117" s="85">
        <v>9</v>
      </c>
      <c r="S117" s="5" t="s">
        <v>335</v>
      </c>
      <c r="T117" s="7" t="s">
        <v>750</v>
      </c>
      <c r="V117" s="5" t="s">
        <v>341</v>
      </c>
      <c r="Y117" s="5" t="s">
        <v>341</v>
      </c>
      <c r="AC117" s="7" t="str">
        <f t="shared" si="7"/>
        <v/>
      </c>
      <c r="AE117" s="92" t="str">
        <f t="shared" si="11"/>
        <v>فوجده</v>
      </c>
      <c r="AF117" s="7" t="str">
        <f t="shared" si="12"/>
        <v>then he found him</v>
      </c>
      <c r="AG117" s="5" t="s">
        <v>1432</v>
      </c>
      <c r="AH117" s="7" t="s">
        <v>1433</v>
      </c>
      <c r="AI117" s="7" t="s">
        <v>1489</v>
      </c>
      <c r="AJ117" s="95" t="str">
        <f t="shared" si="8"/>
        <v xml:space="preserve">فوجده </v>
      </c>
      <c r="AK117" s="94" t="s">
        <v>1703</v>
      </c>
    </row>
    <row r="118" spans="1:37" x14ac:dyDescent="0.2">
      <c r="A118" s="9">
        <v>116</v>
      </c>
      <c r="B118" s="9">
        <v>1</v>
      </c>
      <c r="C118" s="9">
        <v>116</v>
      </c>
      <c r="E118" s="6" t="s">
        <v>1062</v>
      </c>
      <c r="G118" s="10" t="s">
        <v>437</v>
      </c>
      <c r="H118" s="11" t="s">
        <v>94</v>
      </c>
      <c r="I118" s="12" t="s">
        <v>810</v>
      </c>
      <c r="K118" s="12">
        <f t="shared" si="9"/>
        <v>0</v>
      </c>
      <c r="L118" s="12">
        <f t="shared" si="10"/>
        <v>0</v>
      </c>
      <c r="R118" s="85">
        <v>3</v>
      </c>
      <c r="S118" s="5" t="s">
        <v>318</v>
      </c>
      <c r="T118" s="7" t="s">
        <v>736</v>
      </c>
      <c r="V118" s="5" t="s">
        <v>341</v>
      </c>
      <c r="Y118" s="5" t="s">
        <v>341</v>
      </c>
      <c r="AC118" s="7" t="str">
        <f t="shared" si="7"/>
        <v/>
      </c>
      <c r="AE118" s="92" t="str">
        <f t="shared" si="11"/>
        <v>راقد</v>
      </c>
      <c r="AF118" s="7" t="str">
        <f t="shared" si="12"/>
        <v>lying (asleep)</v>
      </c>
      <c r="AG118" s="5" t="s">
        <v>437</v>
      </c>
      <c r="AH118" s="7" t="s">
        <v>94</v>
      </c>
      <c r="AI118" s="7" t="s">
        <v>1602</v>
      </c>
      <c r="AJ118" s="95" t="str">
        <f t="shared" si="8"/>
        <v xml:space="preserve">راقد. </v>
      </c>
      <c r="AK118" s="94" t="s">
        <v>1704</v>
      </c>
    </row>
    <row r="119" spans="1:37" x14ac:dyDescent="0.2">
      <c r="A119" s="9">
        <v>117</v>
      </c>
      <c r="B119" s="9">
        <v>1</v>
      </c>
      <c r="C119" s="9">
        <v>117</v>
      </c>
      <c r="E119" s="6" t="s">
        <v>1062</v>
      </c>
      <c r="G119" s="10" t="s">
        <v>438</v>
      </c>
      <c r="H119" s="11" t="s">
        <v>95</v>
      </c>
      <c r="I119" s="12" t="s">
        <v>808</v>
      </c>
      <c r="K119" s="12">
        <f t="shared" si="9"/>
        <v>0</v>
      </c>
      <c r="L119" s="12">
        <f t="shared" si="10"/>
        <v>0</v>
      </c>
      <c r="R119" s="85">
        <v>7</v>
      </c>
      <c r="S119" s="5" t="s">
        <v>318</v>
      </c>
      <c r="T119" s="7" t="s">
        <v>740</v>
      </c>
      <c r="V119" s="5" t="s">
        <v>341</v>
      </c>
      <c r="Y119" s="5" t="s">
        <v>341</v>
      </c>
      <c r="AC119" s="7" t="str">
        <f t="shared" si="7"/>
        <v/>
      </c>
      <c r="AE119" s="92" t="str">
        <f t="shared" si="11"/>
        <v>وملاك</v>
      </c>
      <c r="AF119" s="7" t="str">
        <f t="shared" si="12"/>
        <v>and an angel</v>
      </c>
      <c r="AG119" s="5" t="s">
        <v>1274</v>
      </c>
      <c r="AH119" s="7" t="s">
        <v>1275</v>
      </c>
      <c r="AI119" s="7" t="s">
        <v>1489</v>
      </c>
      <c r="AJ119" s="95" t="str">
        <f t="shared" si="8"/>
        <v xml:space="preserve">وملاك </v>
      </c>
      <c r="AK119" s="94" t="s">
        <v>1715</v>
      </c>
    </row>
    <row r="120" spans="1:37" x14ac:dyDescent="0.2">
      <c r="A120" s="9">
        <v>118</v>
      </c>
      <c r="B120" s="9">
        <v>1</v>
      </c>
      <c r="C120" s="9">
        <v>118</v>
      </c>
      <c r="E120" s="6" t="s">
        <v>1062</v>
      </c>
      <c r="G120" s="10" t="s">
        <v>755</v>
      </c>
      <c r="H120" s="11" t="s">
        <v>1713</v>
      </c>
      <c r="I120" s="12" t="s">
        <v>690</v>
      </c>
      <c r="K120" s="12">
        <f t="shared" si="9"/>
        <v>0</v>
      </c>
      <c r="L120" s="12">
        <f t="shared" si="10"/>
        <v>0</v>
      </c>
      <c r="N120" s="13">
        <v>1</v>
      </c>
      <c r="Q120" s="13">
        <v>6</v>
      </c>
      <c r="R120" s="85">
        <v>1</v>
      </c>
      <c r="S120" s="5" t="s">
        <v>318</v>
      </c>
      <c r="T120" s="7" t="s">
        <v>736</v>
      </c>
      <c r="V120" s="5" t="s">
        <v>341</v>
      </c>
      <c r="Y120" s="5" t="s">
        <v>341</v>
      </c>
      <c r="AC120" s="7" t="str">
        <f t="shared" si="7"/>
        <v/>
      </c>
      <c r="AE120" s="92" t="str">
        <f t="shared" si="11"/>
        <v>قائماً</v>
      </c>
      <c r="AF120" s="7" t="str">
        <f t="shared" si="12"/>
        <v>standing</v>
      </c>
      <c r="AG120" s="5" t="s">
        <v>1276</v>
      </c>
      <c r="AH120" s="7" t="s">
        <v>1714</v>
      </c>
      <c r="AI120" s="7" t="s">
        <v>1489</v>
      </c>
      <c r="AJ120" s="95" t="str">
        <f t="shared" si="8"/>
        <v xml:space="preserve">قائماً </v>
      </c>
      <c r="AK120" s="94" t="s">
        <v>1716</v>
      </c>
    </row>
    <row r="121" spans="1:37" x14ac:dyDescent="0.2">
      <c r="A121" s="9">
        <v>119</v>
      </c>
      <c r="B121" s="9">
        <v>1</v>
      </c>
      <c r="C121" s="9">
        <v>119</v>
      </c>
      <c r="E121" s="6" t="s">
        <v>1062</v>
      </c>
      <c r="G121" s="10" t="s">
        <v>440</v>
      </c>
      <c r="H121" s="11" t="s">
        <v>97</v>
      </c>
      <c r="I121" s="12" t="s">
        <v>809</v>
      </c>
      <c r="K121" s="12">
        <f t="shared" si="9"/>
        <v>0</v>
      </c>
      <c r="L121" s="12">
        <f t="shared" si="10"/>
        <v>1</v>
      </c>
      <c r="R121" s="85">
        <v>1</v>
      </c>
      <c r="S121" s="5" t="s">
        <v>335</v>
      </c>
      <c r="T121" s="7" t="s">
        <v>739</v>
      </c>
      <c r="V121" s="5" t="s">
        <v>341</v>
      </c>
      <c r="Y121" s="5" t="s">
        <v>341</v>
      </c>
      <c r="AC121" s="7" t="str">
        <f t="shared" si="7"/>
        <v/>
      </c>
      <c r="AE121" s="92" t="str">
        <f t="shared" si="11"/>
        <v>عليه</v>
      </c>
      <c r="AF121" s="7" t="str">
        <f t="shared" si="12"/>
        <v>above him</v>
      </c>
      <c r="AG121" s="5" t="s">
        <v>440</v>
      </c>
      <c r="AH121" s="7" t="s">
        <v>97</v>
      </c>
      <c r="AI121" s="7" t="s">
        <v>1602</v>
      </c>
      <c r="AJ121" s="95" t="str">
        <f t="shared" si="8"/>
        <v xml:space="preserve">عليه. </v>
      </c>
      <c r="AK121" s="94" t="s">
        <v>1506</v>
      </c>
    </row>
    <row r="122" spans="1:37" x14ac:dyDescent="0.2">
      <c r="A122" s="9">
        <v>120</v>
      </c>
      <c r="B122" s="9">
        <v>1</v>
      </c>
      <c r="C122" s="9">
        <v>120</v>
      </c>
      <c r="E122" s="6" t="s">
        <v>1062</v>
      </c>
      <c r="G122" s="10" t="s">
        <v>394</v>
      </c>
      <c r="H122" s="11" t="s">
        <v>52</v>
      </c>
      <c r="I122" s="12" t="s">
        <v>811</v>
      </c>
      <c r="K122" s="12">
        <f t="shared" si="9"/>
        <v>0</v>
      </c>
      <c r="L122" s="12">
        <f t="shared" si="10"/>
        <v>0</v>
      </c>
      <c r="S122" s="5" t="s">
        <v>341</v>
      </c>
      <c r="V122" s="5" t="s">
        <v>341</v>
      </c>
      <c r="Y122" s="5" t="s">
        <v>341</v>
      </c>
      <c r="AC122" s="7" t="str">
        <f t="shared" si="7"/>
        <v/>
      </c>
      <c r="AE122" s="92" t="str">
        <f t="shared" si="11"/>
        <v>فلما</v>
      </c>
      <c r="AF122" s="7" t="str">
        <f t="shared" si="12"/>
        <v>then when</v>
      </c>
      <c r="AG122" s="5" t="s">
        <v>1253</v>
      </c>
      <c r="AH122" s="7" t="s">
        <v>1254</v>
      </c>
      <c r="AI122" s="7" t="s">
        <v>1489</v>
      </c>
      <c r="AJ122" s="95" t="str">
        <f t="shared" si="8"/>
        <v xml:space="preserve">فلما </v>
      </c>
    </row>
    <row r="123" spans="1:37" x14ac:dyDescent="0.2">
      <c r="A123" s="9">
        <v>121</v>
      </c>
      <c r="B123" s="9">
        <v>1</v>
      </c>
      <c r="C123" s="9">
        <v>121</v>
      </c>
      <c r="E123" s="6" t="s">
        <v>1062</v>
      </c>
      <c r="G123" s="10" t="s">
        <v>441</v>
      </c>
      <c r="H123" s="11" t="s">
        <v>98</v>
      </c>
      <c r="I123" s="12" t="s">
        <v>812</v>
      </c>
      <c r="K123" s="12">
        <f t="shared" si="9"/>
        <v>0</v>
      </c>
      <c r="L123" s="12">
        <f t="shared" si="10"/>
        <v>0</v>
      </c>
      <c r="R123" s="85">
        <v>1</v>
      </c>
      <c r="S123" s="5" t="s">
        <v>318</v>
      </c>
      <c r="T123" s="7" t="s">
        <v>736</v>
      </c>
      <c r="V123" s="5" t="s">
        <v>341</v>
      </c>
      <c r="Y123" s="5" t="s">
        <v>341</v>
      </c>
      <c r="AC123" s="7" t="str">
        <f t="shared" si="7"/>
        <v/>
      </c>
      <c r="AE123" s="92" t="str">
        <f t="shared" si="11"/>
        <v>قام</v>
      </c>
      <c r="AF123" s="7" t="str">
        <f t="shared" si="12"/>
        <v>he stood</v>
      </c>
      <c r="AG123" s="5" t="s">
        <v>441</v>
      </c>
      <c r="AH123" s="7" t="s">
        <v>98</v>
      </c>
      <c r="AI123" s="7" t="s">
        <v>1489</v>
      </c>
      <c r="AJ123" s="95" t="str">
        <f t="shared" si="8"/>
        <v xml:space="preserve">قام </v>
      </c>
    </row>
    <row r="124" spans="1:37" x14ac:dyDescent="0.2">
      <c r="A124" s="9">
        <v>122</v>
      </c>
      <c r="B124" s="9">
        <v>1</v>
      </c>
      <c r="C124" s="9">
        <v>122</v>
      </c>
      <c r="E124" s="6" t="s">
        <v>1062</v>
      </c>
      <c r="G124" s="10" t="s">
        <v>442</v>
      </c>
      <c r="H124" s="11" t="s">
        <v>1710</v>
      </c>
      <c r="I124" s="12" t="s">
        <v>681</v>
      </c>
      <c r="K124" s="12">
        <f t="shared" si="9"/>
        <v>0</v>
      </c>
      <c r="L124" s="12">
        <f t="shared" si="10"/>
        <v>0</v>
      </c>
      <c r="S124" s="5" t="s">
        <v>341</v>
      </c>
      <c r="V124" s="5" t="s">
        <v>341</v>
      </c>
      <c r="Y124" s="5" t="s">
        <v>341</v>
      </c>
      <c r="AC124" s="7" t="str">
        <f t="shared" si="7"/>
        <v/>
      </c>
      <c r="AE124" s="92" t="str">
        <f t="shared" si="11"/>
        <v>أنبا</v>
      </c>
      <c r="AF124" s="7" t="str">
        <f t="shared" si="12"/>
        <v>Apa</v>
      </c>
      <c r="AG124" s="5" t="s">
        <v>442</v>
      </c>
      <c r="AH124" s="7" t="s">
        <v>1710</v>
      </c>
      <c r="AI124" s="7" t="s">
        <v>1489</v>
      </c>
      <c r="AJ124" s="95" t="str">
        <f t="shared" si="8"/>
        <v xml:space="preserve">أنبا </v>
      </c>
    </row>
    <row r="125" spans="1:37" x14ac:dyDescent="0.2">
      <c r="A125" s="9">
        <v>123</v>
      </c>
      <c r="B125" s="9">
        <v>1</v>
      </c>
      <c r="C125" s="9">
        <v>123</v>
      </c>
      <c r="E125" s="6" t="s">
        <v>1062</v>
      </c>
      <c r="G125" s="10" t="s">
        <v>425</v>
      </c>
      <c r="H125" s="11" t="s">
        <v>82</v>
      </c>
      <c r="I125" s="12" t="s">
        <v>795</v>
      </c>
      <c r="K125" s="12">
        <f t="shared" si="9"/>
        <v>1</v>
      </c>
      <c r="L125" s="12">
        <f t="shared" si="10"/>
        <v>1</v>
      </c>
      <c r="S125" s="5" t="s">
        <v>341</v>
      </c>
      <c r="V125" s="5" t="s">
        <v>341</v>
      </c>
      <c r="Y125" s="5" t="s">
        <v>341</v>
      </c>
      <c r="AC125" s="7" t="str">
        <f t="shared" si="7"/>
        <v/>
      </c>
      <c r="AE125" s="92" t="str">
        <f t="shared" si="11"/>
        <v>يوحانس</v>
      </c>
      <c r="AF125" s="7" t="str">
        <f t="shared" si="12"/>
        <v>Yohannes</v>
      </c>
      <c r="AG125" s="5" t="s">
        <v>425</v>
      </c>
      <c r="AH125" s="7" t="s">
        <v>82</v>
      </c>
      <c r="AI125" s="7" t="s">
        <v>1605</v>
      </c>
      <c r="AJ125" s="95" t="str">
        <f t="shared" si="8"/>
        <v xml:space="preserve">يوحانس, </v>
      </c>
    </row>
    <row r="126" spans="1:37" x14ac:dyDescent="0.2">
      <c r="A126" s="9">
        <v>124</v>
      </c>
      <c r="B126" s="9">
        <v>1</v>
      </c>
      <c r="C126" s="9">
        <v>124</v>
      </c>
      <c r="E126" s="6" t="s">
        <v>1062</v>
      </c>
      <c r="G126" s="10" t="s">
        <v>396</v>
      </c>
      <c r="H126" s="11" t="s">
        <v>54</v>
      </c>
      <c r="I126" s="12" t="s">
        <v>705</v>
      </c>
      <c r="K126" s="12">
        <f t="shared" si="9"/>
        <v>0</v>
      </c>
      <c r="L126" s="12">
        <f t="shared" si="10"/>
        <v>0</v>
      </c>
      <c r="R126" s="85">
        <v>1</v>
      </c>
      <c r="S126" s="5" t="s">
        <v>318</v>
      </c>
      <c r="T126" s="7" t="s">
        <v>736</v>
      </c>
      <c r="V126" s="5" t="s">
        <v>341</v>
      </c>
      <c r="Y126" s="5" t="s">
        <v>341</v>
      </c>
      <c r="AC126" s="7" t="str">
        <f t="shared" si="7"/>
        <v/>
      </c>
      <c r="AE126" s="92" t="str">
        <f t="shared" si="11"/>
        <v>قال</v>
      </c>
      <c r="AF126" s="7" t="str">
        <f t="shared" si="12"/>
        <v>he said</v>
      </c>
      <c r="AG126" s="5" t="s">
        <v>396</v>
      </c>
      <c r="AH126" s="7" t="s">
        <v>54</v>
      </c>
      <c r="AI126" s="7" t="s">
        <v>1489</v>
      </c>
      <c r="AJ126" s="95" t="str">
        <f t="shared" si="8"/>
        <v xml:space="preserve">قال </v>
      </c>
    </row>
    <row r="127" spans="1:37" x14ac:dyDescent="0.2">
      <c r="A127" s="9">
        <v>125</v>
      </c>
      <c r="B127" s="9">
        <v>1</v>
      </c>
      <c r="C127" s="9">
        <v>125</v>
      </c>
      <c r="E127" s="6" t="s">
        <v>1062</v>
      </c>
      <c r="G127" s="10" t="s">
        <v>381</v>
      </c>
      <c r="H127" s="11" t="s">
        <v>39</v>
      </c>
      <c r="I127" s="12" t="s">
        <v>813</v>
      </c>
      <c r="K127" s="12">
        <f t="shared" si="9"/>
        <v>0</v>
      </c>
      <c r="L127" s="12">
        <f t="shared" si="10"/>
        <v>0</v>
      </c>
      <c r="R127" s="85">
        <v>10</v>
      </c>
      <c r="S127" s="5" t="s">
        <v>335</v>
      </c>
      <c r="T127" s="7" t="s">
        <v>750</v>
      </c>
      <c r="V127" s="5" t="s">
        <v>341</v>
      </c>
      <c r="Y127" s="5" t="s">
        <v>341</v>
      </c>
      <c r="AC127" s="7" t="str">
        <f t="shared" si="7"/>
        <v/>
      </c>
      <c r="AE127" s="92" t="str">
        <f t="shared" si="11"/>
        <v>لتلميذه</v>
      </c>
      <c r="AF127" s="7" t="str">
        <f t="shared" si="12"/>
        <v>to his student</v>
      </c>
      <c r="AG127" s="5" t="s">
        <v>1241</v>
      </c>
      <c r="AH127" s="7" t="s">
        <v>1242</v>
      </c>
      <c r="AI127" s="7" t="s">
        <v>1589</v>
      </c>
      <c r="AJ127" s="95" t="str">
        <f t="shared" si="8"/>
        <v>لتلميذه: "</v>
      </c>
    </row>
    <row r="128" spans="1:37" x14ac:dyDescent="0.2">
      <c r="A128" s="9">
        <v>126</v>
      </c>
      <c r="B128" s="9">
        <v>1</v>
      </c>
      <c r="C128" s="9">
        <v>126</v>
      </c>
      <c r="E128" s="6" t="s">
        <v>1062</v>
      </c>
      <c r="G128" s="10" t="s">
        <v>443</v>
      </c>
      <c r="H128" s="11" t="s">
        <v>1717</v>
      </c>
      <c r="I128" s="12" t="s">
        <v>815</v>
      </c>
      <c r="K128" s="12">
        <f t="shared" si="9"/>
        <v>0</v>
      </c>
      <c r="L128" s="12">
        <f t="shared" si="10"/>
        <v>0</v>
      </c>
      <c r="S128" s="5" t="s">
        <v>341</v>
      </c>
      <c r="V128" s="5" t="s">
        <v>341</v>
      </c>
      <c r="Y128" s="5" t="s">
        <v>341</v>
      </c>
      <c r="AC128" s="7" t="str">
        <f t="shared" si="7"/>
        <v/>
      </c>
      <c r="AE128" s="92" t="str">
        <f t="shared" si="11"/>
        <v>جاء</v>
      </c>
      <c r="AF128" s="7" t="str">
        <f t="shared" si="12"/>
        <v>he came</v>
      </c>
      <c r="AG128" s="5" t="s">
        <v>443</v>
      </c>
      <c r="AH128" s="7" t="s">
        <v>1717</v>
      </c>
      <c r="AI128" s="7" t="s">
        <v>1489</v>
      </c>
      <c r="AJ128" s="95" t="str">
        <f t="shared" si="8"/>
        <v xml:space="preserve">جاء </v>
      </c>
    </row>
    <row r="129" spans="1:36" x14ac:dyDescent="0.2">
      <c r="A129" s="9">
        <v>127</v>
      </c>
      <c r="B129" s="9">
        <v>1</v>
      </c>
      <c r="C129" s="9">
        <v>127</v>
      </c>
      <c r="E129" s="6" t="s">
        <v>1062</v>
      </c>
      <c r="G129" s="10" t="s">
        <v>366</v>
      </c>
      <c r="H129" s="11" t="s">
        <v>24</v>
      </c>
      <c r="I129" s="12" t="s">
        <v>777</v>
      </c>
      <c r="K129" s="12">
        <f t="shared" si="9"/>
        <v>0</v>
      </c>
      <c r="L129" s="12">
        <f t="shared" si="10"/>
        <v>0</v>
      </c>
      <c r="O129" s="13">
        <v>1</v>
      </c>
      <c r="P129" s="14" t="s">
        <v>317</v>
      </c>
      <c r="S129" s="5" t="s">
        <v>341</v>
      </c>
      <c r="V129" s="5" t="s">
        <v>341</v>
      </c>
      <c r="Y129" s="5" t="s">
        <v>341</v>
      </c>
      <c r="AC129" s="7" t="str">
        <f t="shared" si="7"/>
        <v/>
      </c>
      <c r="AE129" s="92" t="str">
        <f t="shared" si="11"/>
        <v>إلى</v>
      </c>
      <c r="AF129" s="7" t="str">
        <f t="shared" si="12"/>
        <v>to</v>
      </c>
      <c r="AG129" s="5" t="s">
        <v>366</v>
      </c>
      <c r="AH129" s="7" t="s">
        <v>1188</v>
      </c>
      <c r="AI129" s="7" t="s">
        <v>1489</v>
      </c>
      <c r="AJ129" s="95" t="str">
        <f t="shared" si="8"/>
        <v xml:space="preserve">الى </v>
      </c>
    </row>
    <row r="130" spans="1:36" x14ac:dyDescent="0.2">
      <c r="A130" s="9">
        <v>128</v>
      </c>
      <c r="B130" s="9">
        <v>1</v>
      </c>
      <c r="C130" s="9">
        <v>128</v>
      </c>
      <c r="D130" s="6" t="s">
        <v>722</v>
      </c>
      <c r="E130" s="6" t="s">
        <v>1062</v>
      </c>
      <c r="G130" s="10" t="s">
        <v>444</v>
      </c>
      <c r="H130" s="11" t="s">
        <v>100</v>
      </c>
      <c r="I130" s="12" t="s">
        <v>814</v>
      </c>
      <c r="K130" s="12">
        <f t="shared" si="9"/>
        <v>0</v>
      </c>
      <c r="L130" s="12">
        <f t="shared" si="10"/>
        <v>0</v>
      </c>
      <c r="S130" s="5" t="s">
        <v>341</v>
      </c>
      <c r="V130" s="5" t="s">
        <v>341</v>
      </c>
      <c r="Y130" s="5" t="s">
        <v>341</v>
      </c>
      <c r="AC130" s="7" t="str">
        <f t="shared" ref="AC130:AC193" si="13">IF(AB130,RIGHT(AH130,1),"")</f>
        <v/>
      </c>
      <c r="AE130" s="92" t="str">
        <f t="shared" si="11"/>
        <v>هاهنا</v>
      </c>
      <c r="AF130" s="7" t="str">
        <f t="shared" si="12"/>
        <v>here</v>
      </c>
      <c r="AG130" s="5" t="s">
        <v>444</v>
      </c>
      <c r="AH130" s="7" t="s">
        <v>100</v>
      </c>
      <c r="AI130" s="7" t="s">
        <v>1489</v>
      </c>
      <c r="AJ130" s="95" t="str">
        <f t="shared" si="8"/>
        <v xml:space="preserve">هاهنا </v>
      </c>
    </row>
    <row r="131" spans="1:36" x14ac:dyDescent="0.2">
      <c r="A131" s="9">
        <v>129</v>
      </c>
      <c r="B131" s="9">
        <v>1</v>
      </c>
      <c r="C131" s="9">
        <v>129</v>
      </c>
      <c r="E131" s="6" t="s">
        <v>1062</v>
      </c>
      <c r="G131" s="10" t="s">
        <v>445</v>
      </c>
      <c r="H131" s="11" t="s">
        <v>101</v>
      </c>
      <c r="I131" s="12" t="s">
        <v>772</v>
      </c>
      <c r="K131" s="12">
        <f t="shared" si="9"/>
        <v>0</v>
      </c>
      <c r="L131" s="12">
        <f t="shared" si="10"/>
        <v>0</v>
      </c>
      <c r="R131" s="85">
        <v>2</v>
      </c>
      <c r="S131" s="5" t="s">
        <v>335</v>
      </c>
      <c r="T131" s="7" t="s">
        <v>749</v>
      </c>
      <c r="V131" s="5" t="s">
        <v>341</v>
      </c>
      <c r="Y131" s="5" t="s">
        <v>341</v>
      </c>
      <c r="AC131" s="7" t="str">
        <f t="shared" si="13"/>
        <v/>
      </c>
      <c r="AE131" s="92" t="str">
        <f t="shared" si="11"/>
        <v>احد</v>
      </c>
      <c r="AF131" s="7" t="str">
        <f t="shared" si="12"/>
        <v>one</v>
      </c>
      <c r="AG131" s="5" t="s">
        <v>445</v>
      </c>
      <c r="AH131" s="7" t="s">
        <v>101</v>
      </c>
      <c r="AI131" s="7" t="s">
        <v>1605</v>
      </c>
      <c r="AJ131" s="95" t="str">
        <f t="shared" ref="AJ131:AJ194" si="14">H131&amp;AI131</f>
        <v xml:space="preserve">احد, </v>
      </c>
    </row>
    <row r="132" spans="1:36" x14ac:dyDescent="0.2">
      <c r="A132" s="9">
        <v>130</v>
      </c>
      <c r="B132" s="9">
        <v>1</v>
      </c>
      <c r="C132" s="9">
        <v>130</v>
      </c>
      <c r="E132" s="6" t="s">
        <v>1062</v>
      </c>
      <c r="G132" s="10" t="s">
        <v>446</v>
      </c>
      <c r="H132" s="11" t="s">
        <v>102</v>
      </c>
      <c r="I132" s="12" t="s">
        <v>816</v>
      </c>
      <c r="K132" s="12">
        <f t="shared" ref="K132:K195" si="15">IFERROR(IF(FIND(K$1,$G132)&gt;0,1),0)</f>
        <v>0</v>
      </c>
      <c r="L132" s="12">
        <f t="shared" ref="L132:L195" si="16">IFERROR(IF(FIND(L$1,$G132)&gt;0,1),0)</f>
        <v>0</v>
      </c>
      <c r="S132" s="5" t="s">
        <v>341</v>
      </c>
      <c r="V132" s="5" t="s">
        <v>341</v>
      </c>
      <c r="Y132" s="5" t="s">
        <v>341</v>
      </c>
      <c r="AC132" s="7" t="str">
        <f t="shared" si="13"/>
        <v/>
      </c>
      <c r="AE132" s="92" t="str">
        <f t="shared" ref="AE132:AE195" si="17">SUBSTITUTE(SUBSTITUTE(SUBSTITUTE(SUBSTITUTE(SUBSTITUTE(AH132,"|",""),"+",""),"؟",""),"{",""),"}","")</f>
        <v>وانا</v>
      </c>
      <c r="AF132" s="7" t="str">
        <f t="shared" si="12"/>
        <v>and I</v>
      </c>
      <c r="AG132" s="5" t="s">
        <v>1277</v>
      </c>
      <c r="AH132" s="7" t="s">
        <v>1278</v>
      </c>
      <c r="AI132" s="7" t="s">
        <v>1489</v>
      </c>
      <c r="AJ132" s="95" t="str">
        <f t="shared" si="14"/>
        <v xml:space="preserve">وانا </v>
      </c>
    </row>
    <row r="133" spans="1:36" x14ac:dyDescent="0.2">
      <c r="A133" s="9">
        <v>131</v>
      </c>
      <c r="B133" s="9">
        <v>1</v>
      </c>
      <c r="C133" s="9">
        <v>131</v>
      </c>
      <c r="E133" s="6" t="s">
        <v>1062</v>
      </c>
      <c r="G133" s="10" t="s">
        <v>437</v>
      </c>
      <c r="H133" s="11" t="s">
        <v>94</v>
      </c>
      <c r="I133" s="12" t="s">
        <v>810</v>
      </c>
      <c r="K133" s="12">
        <f t="shared" si="15"/>
        <v>0</v>
      </c>
      <c r="L133" s="12">
        <f t="shared" si="16"/>
        <v>0</v>
      </c>
      <c r="R133" s="85">
        <v>3</v>
      </c>
      <c r="S133" s="5" t="s">
        <v>318</v>
      </c>
      <c r="T133" s="7" t="s">
        <v>736</v>
      </c>
      <c r="V133" s="5" t="s">
        <v>341</v>
      </c>
      <c r="Y133" s="5" t="s">
        <v>341</v>
      </c>
      <c r="AC133" s="7" t="str">
        <f t="shared" si="13"/>
        <v/>
      </c>
      <c r="AE133" s="92" t="str">
        <f t="shared" si="17"/>
        <v>راقد</v>
      </c>
      <c r="AF133" s="7" t="str">
        <f t="shared" si="12"/>
        <v>lying (asleep)</v>
      </c>
      <c r="AG133" s="5" t="s">
        <v>437</v>
      </c>
      <c r="AH133" s="7" t="s">
        <v>94</v>
      </c>
      <c r="AI133" s="7" t="s">
        <v>1590</v>
      </c>
      <c r="AJ133" s="95" t="str">
        <f t="shared" si="14"/>
        <v>راقد."</v>
      </c>
    </row>
    <row r="134" spans="1:36" x14ac:dyDescent="0.2">
      <c r="A134" s="9">
        <v>132</v>
      </c>
      <c r="B134" s="9">
        <v>1</v>
      </c>
      <c r="C134" s="9">
        <v>132</v>
      </c>
      <c r="E134" s="6" t="s">
        <v>1062</v>
      </c>
      <c r="G134" s="10" t="s">
        <v>388</v>
      </c>
      <c r="H134" s="11" t="s">
        <v>46</v>
      </c>
      <c r="I134" s="12" t="s">
        <v>817</v>
      </c>
      <c r="K134" s="12">
        <f t="shared" si="15"/>
        <v>0</v>
      </c>
      <c r="L134" s="12">
        <f t="shared" si="16"/>
        <v>0</v>
      </c>
      <c r="R134" s="85">
        <v>3</v>
      </c>
      <c r="S134" s="5" t="s">
        <v>318</v>
      </c>
      <c r="T134" s="7" t="s">
        <v>736</v>
      </c>
      <c r="V134" s="5" t="s">
        <v>341</v>
      </c>
      <c r="Y134" s="5" t="s">
        <v>341</v>
      </c>
      <c r="AC134" s="7" t="str">
        <f t="shared" si="13"/>
        <v/>
      </c>
      <c r="AE134" s="92" t="str">
        <f t="shared" si="17"/>
        <v>فقال</v>
      </c>
      <c r="AF134" s="7" t="str">
        <f t="shared" si="12"/>
        <v>then he said</v>
      </c>
      <c r="AG134" s="5" t="s">
        <v>1247</v>
      </c>
      <c r="AH134" s="7" t="s">
        <v>1248</v>
      </c>
      <c r="AI134" s="7" t="s">
        <v>1489</v>
      </c>
      <c r="AJ134" s="95" t="str">
        <f t="shared" si="14"/>
        <v xml:space="preserve">فقال </v>
      </c>
    </row>
    <row r="135" spans="1:36" x14ac:dyDescent="0.2">
      <c r="A135" s="9">
        <v>133</v>
      </c>
      <c r="B135" s="9">
        <v>1</v>
      </c>
      <c r="C135" s="9">
        <v>133</v>
      </c>
      <c r="E135" s="6" t="s">
        <v>1062</v>
      </c>
      <c r="G135" s="10" t="s">
        <v>378</v>
      </c>
      <c r="H135" s="11" t="s">
        <v>36</v>
      </c>
      <c r="I135" s="12" t="s">
        <v>689</v>
      </c>
      <c r="K135" s="12">
        <f t="shared" si="15"/>
        <v>0</v>
      </c>
      <c r="L135" s="12">
        <f t="shared" si="16"/>
        <v>0</v>
      </c>
      <c r="R135" s="85">
        <v>3</v>
      </c>
      <c r="S135" s="5" t="s">
        <v>335</v>
      </c>
      <c r="T135" s="7" t="s">
        <v>750</v>
      </c>
      <c r="V135" s="5" t="s">
        <v>341</v>
      </c>
      <c r="Y135" s="5" t="s">
        <v>341</v>
      </c>
      <c r="AC135" s="7" t="str">
        <f t="shared" si="13"/>
        <v/>
      </c>
      <c r="AE135" s="92" t="str">
        <f t="shared" si="17"/>
        <v>له</v>
      </c>
      <c r="AF135" s="7" t="str">
        <f t="shared" si="12"/>
        <v>to him</v>
      </c>
      <c r="AG135" s="5" t="s">
        <v>378</v>
      </c>
      <c r="AH135" s="7" t="s">
        <v>36</v>
      </c>
      <c r="AI135" s="7" t="s">
        <v>1605</v>
      </c>
      <c r="AJ135" s="95" t="str">
        <f t="shared" si="14"/>
        <v xml:space="preserve">له, </v>
      </c>
    </row>
    <row r="136" spans="1:36" x14ac:dyDescent="0.2">
      <c r="A136" s="9">
        <v>134</v>
      </c>
      <c r="B136" s="9">
        <v>1</v>
      </c>
      <c r="C136" s="9">
        <v>134</v>
      </c>
      <c r="E136" s="6" t="s">
        <v>1062</v>
      </c>
      <c r="G136" s="10" t="s">
        <v>447</v>
      </c>
      <c r="H136" s="11" t="s">
        <v>103</v>
      </c>
      <c r="I136" s="12" t="s">
        <v>818</v>
      </c>
      <c r="K136" s="12">
        <f t="shared" si="15"/>
        <v>0</v>
      </c>
      <c r="L136" s="12">
        <f t="shared" si="16"/>
        <v>0</v>
      </c>
      <c r="S136" s="5" t="s">
        <v>341</v>
      </c>
      <c r="V136" s="5" t="s">
        <v>341</v>
      </c>
      <c r="Y136" s="5" t="s">
        <v>341</v>
      </c>
      <c r="AC136" s="7" t="str">
        <f t="shared" si="13"/>
        <v/>
      </c>
      <c r="AE136" s="92" t="str">
        <f t="shared" si="17"/>
        <v>التلميذ</v>
      </c>
      <c r="AF136" s="7" t="str">
        <f t="shared" si="12"/>
        <v>the student</v>
      </c>
      <c r="AG136" s="5" t="s">
        <v>1573</v>
      </c>
      <c r="AH136" s="7" t="s">
        <v>1574</v>
      </c>
      <c r="AI136" s="7" t="s">
        <v>1589</v>
      </c>
      <c r="AJ136" s="95" t="str">
        <f t="shared" si="14"/>
        <v>التلميذ: "</v>
      </c>
    </row>
    <row r="137" spans="1:36" x14ac:dyDescent="0.2">
      <c r="A137" s="9">
        <v>135</v>
      </c>
      <c r="B137" s="9">
        <v>1</v>
      </c>
      <c r="C137" s="9">
        <v>135</v>
      </c>
      <c r="E137" s="6" t="s">
        <v>1062</v>
      </c>
      <c r="G137" s="10" t="s">
        <v>757</v>
      </c>
      <c r="H137" s="11" t="s">
        <v>1054</v>
      </c>
      <c r="I137" s="12" t="s">
        <v>879</v>
      </c>
      <c r="K137" s="12">
        <f t="shared" si="15"/>
        <v>0</v>
      </c>
      <c r="L137" s="12">
        <f t="shared" si="16"/>
        <v>0</v>
      </c>
      <c r="N137" s="13">
        <v>1</v>
      </c>
      <c r="S137" s="5" t="s">
        <v>341</v>
      </c>
      <c r="V137" s="5" t="s">
        <v>341</v>
      </c>
      <c r="Y137" s="5" t="s">
        <v>341</v>
      </c>
      <c r="AC137" s="7" t="str">
        <f t="shared" si="13"/>
        <v/>
      </c>
      <c r="AE137" s="92" t="str">
        <f t="shared" si="17"/>
        <v>ن</v>
      </c>
      <c r="AF137" s="7" t="str">
        <f t="shared" si="12"/>
        <v>???</v>
      </c>
      <c r="AG137" s="5" t="s">
        <v>757</v>
      </c>
      <c r="AH137" s="7" t="s">
        <v>1054</v>
      </c>
      <c r="AI137" s="7" t="s">
        <v>1489</v>
      </c>
      <c r="AJ137" s="95" t="str">
        <f t="shared" si="14"/>
        <v xml:space="preserve">ن </v>
      </c>
    </row>
    <row r="138" spans="1:36" x14ac:dyDescent="0.2">
      <c r="A138" s="9">
        <v>136</v>
      </c>
      <c r="B138" s="9">
        <v>1</v>
      </c>
      <c r="C138" s="9">
        <v>136</v>
      </c>
      <c r="E138" s="6" t="s">
        <v>1062</v>
      </c>
      <c r="G138" s="10" t="s">
        <v>1095</v>
      </c>
      <c r="I138" s="12" t="s">
        <v>1095</v>
      </c>
      <c r="K138" s="12">
        <f t="shared" si="15"/>
        <v>0</v>
      </c>
      <c r="L138" s="12">
        <f t="shared" si="16"/>
        <v>0</v>
      </c>
      <c r="N138" s="13">
        <v>1</v>
      </c>
      <c r="S138" s="5" t="s">
        <v>341</v>
      </c>
      <c r="V138" s="5" t="s">
        <v>341</v>
      </c>
      <c r="Y138" s="5" t="s">
        <v>341</v>
      </c>
      <c r="AC138" s="7" t="str">
        <f t="shared" si="13"/>
        <v/>
      </c>
      <c r="AE138" s="92" t="str">
        <f t="shared" si="17"/>
        <v/>
      </c>
      <c r="AF138" s="7" t="str">
        <f t="shared" si="12"/>
        <v>...</v>
      </c>
      <c r="AG138" s="5" t="s">
        <v>1095</v>
      </c>
      <c r="AI138" s="7" t="s">
        <v>1604</v>
      </c>
      <c r="AJ138" s="95" t="str">
        <f t="shared" si="14"/>
        <v xml:space="preserve">… </v>
      </c>
    </row>
    <row r="139" spans="1:36" x14ac:dyDescent="0.2">
      <c r="A139" s="9">
        <v>137</v>
      </c>
      <c r="B139" s="9">
        <v>1</v>
      </c>
      <c r="C139" s="9">
        <v>137</v>
      </c>
      <c r="E139" s="6" t="s">
        <v>1062</v>
      </c>
      <c r="G139" s="10" t="s">
        <v>758</v>
      </c>
      <c r="H139" s="11" t="s">
        <v>879</v>
      </c>
      <c r="I139" s="12" t="s">
        <v>879</v>
      </c>
      <c r="K139" s="12">
        <f t="shared" si="15"/>
        <v>0</v>
      </c>
      <c r="L139" s="12">
        <f t="shared" si="16"/>
        <v>0</v>
      </c>
      <c r="N139" s="13">
        <v>1</v>
      </c>
      <c r="S139" s="5" t="s">
        <v>341</v>
      </c>
      <c r="V139" s="5" t="s">
        <v>341</v>
      </c>
      <c r="Y139" s="5" t="s">
        <v>341</v>
      </c>
      <c r="AC139" s="7" t="str">
        <f t="shared" si="13"/>
        <v/>
      </c>
      <c r="AE139" s="92" t="str">
        <f t="shared" si="17"/>
        <v>???</v>
      </c>
      <c r="AF139" s="7" t="str">
        <f t="shared" si="12"/>
        <v>???</v>
      </c>
      <c r="AG139" s="5" t="s">
        <v>758</v>
      </c>
      <c r="AH139" s="7" t="s">
        <v>879</v>
      </c>
      <c r="AI139" s="7" t="s">
        <v>1489</v>
      </c>
      <c r="AJ139" s="95" t="str">
        <f t="shared" si="14"/>
        <v xml:space="preserve">??? </v>
      </c>
    </row>
    <row r="140" spans="1:36" x14ac:dyDescent="0.2">
      <c r="A140" s="9">
        <v>138</v>
      </c>
      <c r="B140" s="9">
        <v>1</v>
      </c>
      <c r="C140" s="9">
        <v>138</v>
      </c>
      <c r="E140" s="6" t="s">
        <v>1062</v>
      </c>
      <c r="G140" s="10" t="s">
        <v>1095</v>
      </c>
      <c r="I140" s="12" t="s">
        <v>1095</v>
      </c>
      <c r="K140" s="12">
        <f t="shared" si="15"/>
        <v>0</v>
      </c>
      <c r="L140" s="12">
        <f t="shared" si="16"/>
        <v>0</v>
      </c>
      <c r="N140" s="13">
        <v>1</v>
      </c>
      <c r="S140" s="5" t="s">
        <v>341</v>
      </c>
      <c r="V140" s="5" t="s">
        <v>341</v>
      </c>
      <c r="Y140" s="5" t="s">
        <v>341</v>
      </c>
      <c r="AC140" s="7" t="str">
        <f t="shared" si="13"/>
        <v/>
      </c>
      <c r="AE140" s="92" t="str">
        <f t="shared" si="17"/>
        <v/>
      </c>
      <c r="AF140" s="7" t="str">
        <f t="shared" si="12"/>
        <v>...</v>
      </c>
      <c r="AG140" s="5" t="s">
        <v>1095</v>
      </c>
      <c r="AI140" s="7" t="s">
        <v>1598</v>
      </c>
      <c r="AJ140" s="95" t="str">
        <f t="shared" si="14"/>
        <v>…"</v>
      </c>
    </row>
    <row r="141" spans="1:36" x14ac:dyDescent="0.2">
      <c r="A141" s="9">
        <v>139</v>
      </c>
      <c r="B141" s="9">
        <v>1</v>
      </c>
      <c r="C141" s="9">
        <v>139</v>
      </c>
      <c r="E141" s="6" t="s">
        <v>1062</v>
      </c>
      <c r="G141" s="10" t="s">
        <v>448</v>
      </c>
      <c r="H141" s="11" t="s">
        <v>104</v>
      </c>
      <c r="I141" s="12" t="s">
        <v>819</v>
      </c>
      <c r="K141" s="12">
        <f t="shared" si="15"/>
        <v>0</v>
      </c>
      <c r="L141" s="12">
        <f t="shared" si="16"/>
        <v>0</v>
      </c>
      <c r="R141" s="85">
        <v>3</v>
      </c>
      <c r="S141" s="5" t="s">
        <v>335</v>
      </c>
      <c r="T141" s="7" t="s">
        <v>739</v>
      </c>
      <c r="V141" s="5" t="s">
        <v>341</v>
      </c>
      <c r="Y141" s="5" t="s">
        <v>341</v>
      </c>
      <c r="AC141" s="7" t="str">
        <f t="shared" si="13"/>
        <v/>
      </c>
      <c r="AE141" s="92" t="str">
        <f t="shared" si="17"/>
        <v>فعلم</v>
      </c>
      <c r="AF141" s="7" t="str">
        <f t="shared" si="12"/>
        <v>then he knew</v>
      </c>
      <c r="AG141" s="5" t="s">
        <v>1279</v>
      </c>
      <c r="AH141" s="7" t="s">
        <v>1280</v>
      </c>
      <c r="AI141" s="7" t="s">
        <v>1489</v>
      </c>
      <c r="AJ141" s="95" t="str">
        <f t="shared" si="14"/>
        <v xml:space="preserve">فعلم </v>
      </c>
    </row>
    <row r="142" spans="1:36" x14ac:dyDescent="0.2">
      <c r="A142" s="9">
        <v>140</v>
      </c>
      <c r="B142" s="9">
        <v>1</v>
      </c>
      <c r="C142" s="9">
        <v>140</v>
      </c>
      <c r="E142" s="6" t="s">
        <v>1062</v>
      </c>
      <c r="G142" s="10" t="s">
        <v>368</v>
      </c>
      <c r="H142" s="11" t="s">
        <v>1710</v>
      </c>
      <c r="I142" s="12" t="s">
        <v>681</v>
      </c>
      <c r="K142" s="12">
        <f t="shared" si="15"/>
        <v>0</v>
      </c>
      <c r="L142" s="12">
        <f t="shared" si="16"/>
        <v>0</v>
      </c>
      <c r="O142" s="13">
        <v>1</v>
      </c>
      <c r="P142" s="14" t="s">
        <v>320</v>
      </c>
      <c r="S142" s="5" t="s">
        <v>341</v>
      </c>
      <c r="V142" s="5" t="s">
        <v>341</v>
      </c>
      <c r="Y142" s="5" t="s">
        <v>341</v>
      </c>
      <c r="AC142" s="7" t="str">
        <f t="shared" si="13"/>
        <v/>
      </c>
      <c r="AE142" s="92" t="str">
        <f t="shared" si="17"/>
        <v>أنبا</v>
      </c>
      <c r="AF142" s="7" t="str">
        <f t="shared" si="12"/>
        <v>Apa</v>
      </c>
      <c r="AG142" s="5" t="s">
        <v>368</v>
      </c>
      <c r="AH142" s="7" t="s">
        <v>1710</v>
      </c>
      <c r="AI142" s="7" t="s">
        <v>1489</v>
      </c>
      <c r="AJ142" s="95" t="str">
        <f t="shared" si="14"/>
        <v xml:space="preserve">أنبا </v>
      </c>
    </row>
    <row r="143" spans="1:36" x14ac:dyDescent="0.2">
      <c r="A143" s="9">
        <v>141</v>
      </c>
      <c r="B143" s="9">
        <v>1</v>
      </c>
      <c r="C143" s="9">
        <v>141</v>
      </c>
      <c r="E143" s="6" t="s">
        <v>1062</v>
      </c>
      <c r="G143" s="10" t="s">
        <v>425</v>
      </c>
      <c r="H143" s="11" t="s">
        <v>82</v>
      </c>
      <c r="I143" s="12" t="s">
        <v>795</v>
      </c>
      <c r="K143" s="12">
        <f t="shared" si="15"/>
        <v>1</v>
      </c>
      <c r="L143" s="12">
        <f t="shared" si="16"/>
        <v>1</v>
      </c>
      <c r="S143" s="5" t="s">
        <v>341</v>
      </c>
      <c r="V143" s="5" t="s">
        <v>341</v>
      </c>
      <c r="Y143" s="5" t="s">
        <v>341</v>
      </c>
      <c r="AC143" s="7" t="str">
        <f t="shared" si="13"/>
        <v/>
      </c>
      <c r="AE143" s="92" t="str">
        <f t="shared" si="17"/>
        <v>يوحانس</v>
      </c>
      <c r="AF143" s="7" t="str">
        <f t="shared" si="12"/>
        <v>Yohannes</v>
      </c>
      <c r="AG143" s="5" t="s">
        <v>425</v>
      </c>
      <c r="AH143" s="7" t="s">
        <v>82</v>
      </c>
      <c r="AI143" s="7" t="s">
        <v>1489</v>
      </c>
      <c r="AJ143" s="95" t="str">
        <f t="shared" si="14"/>
        <v xml:space="preserve">يوحانس </v>
      </c>
    </row>
    <row r="144" spans="1:36" x14ac:dyDescent="0.2">
      <c r="A144" s="9">
        <v>142</v>
      </c>
      <c r="B144" s="9">
        <v>1</v>
      </c>
      <c r="C144" s="9">
        <v>142</v>
      </c>
      <c r="E144" s="6" t="s">
        <v>1062</v>
      </c>
      <c r="G144" s="10" t="s">
        <v>348</v>
      </c>
      <c r="H144" s="11" t="s">
        <v>6</v>
      </c>
      <c r="I144" s="12" t="s">
        <v>666</v>
      </c>
      <c r="K144" s="12">
        <f t="shared" si="15"/>
        <v>0</v>
      </c>
      <c r="L144" s="12">
        <f t="shared" si="16"/>
        <v>0</v>
      </c>
      <c r="S144" s="5" t="s">
        <v>341</v>
      </c>
      <c r="V144" s="5" t="s">
        <v>341</v>
      </c>
      <c r="Y144" s="5" t="s">
        <v>341</v>
      </c>
      <c r="AC144" s="7" t="str">
        <f t="shared" si="13"/>
        <v/>
      </c>
      <c r="AE144" s="92" t="str">
        <f t="shared" si="17"/>
        <v>ان</v>
      </c>
      <c r="AF144" s="7" t="str">
        <f t="shared" si="12"/>
        <v>that</v>
      </c>
      <c r="AG144" s="5" t="s">
        <v>348</v>
      </c>
      <c r="AH144" s="7" t="s">
        <v>6</v>
      </c>
      <c r="AI144" s="7" t="s">
        <v>1489</v>
      </c>
      <c r="AJ144" s="95" t="str">
        <f t="shared" si="14"/>
        <v xml:space="preserve">ان </v>
      </c>
    </row>
    <row r="145" spans="1:36" x14ac:dyDescent="0.2">
      <c r="A145" s="9">
        <v>143</v>
      </c>
      <c r="B145" s="9">
        <v>1</v>
      </c>
      <c r="C145" s="9">
        <v>143</v>
      </c>
      <c r="E145" s="6" t="s">
        <v>1062</v>
      </c>
      <c r="G145" s="10" t="s">
        <v>1095</v>
      </c>
      <c r="I145" s="12" t="s">
        <v>1095</v>
      </c>
      <c r="K145" s="12">
        <f t="shared" si="15"/>
        <v>0</v>
      </c>
      <c r="L145" s="12">
        <f t="shared" si="16"/>
        <v>0</v>
      </c>
      <c r="N145" s="13">
        <v>1</v>
      </c>
      <c r="S145" s="5" t="s">
        <v>341</v>
      </c>
      <c r="V145" s="5" t="s">
        <v>341</v>
      </c>
      <c r="Y145" s="5" t="s">
        <v>341</v>
      </c>
      <c r="AC145" s="7" t="str">
        <f t="shared" si="13"/>
        <v/>
      </c>
      <c r="AE145" s="92" t="str">
        <f t="shared" si="17"/>
        <v/>
      </c>
      <c r="AF145" s="7" t="str">
        <f t="shared" si="12"/>
        <v>...</v>
      </c>
      <c r="AG145" s="5" t="s">
        <v>1095</v>
      </c>
      <c r="AI145" s="7" t="s">
        <v>1604</v>
      </c>
      <c r="AJ145" s="95" t="str">
        <f t="shared" si="14"/>
        <v xml:space="preserve">… </v>
      </c>
    </row>
    <row r="146" spans="1:36" x14ac:dyDescent="0.2">
      <c r="A146" s="9">
        <v>144</v>
      </c>
      <c r="B146" s="9">
        <v>1</v>
      </c>
      <c r="C146" s="9">
        <v>144</v>
      </c>
      <c r="E146" s="6" t="s">
        <v>1062</v>
      </c>
      <c r="G146" s="10" t="s">
        <v>449</v>
      </c>
      <c r="H146" s="11" t="s">
        <v>105</v>
      </c>
      <c r="I146" s="12" t="s">
        <v>820</v>
      </c>
      <c r="K146" s="12">
        <f t="shared" si="15"/>
        <v>0</v>
      </c>
      <c r="L146" s="12">
        <f t="shared" si="16"/>
        <v>0</v>
      </c>
      <c r="S146" s="5" t="s">
        <v>341</v>
      </c>
      <c r="V146" s="5" t="s">
        <v>341</v>
      </c>
      <c r="Y146" s="5" t="s">
        <v>341</v>
      </c>
      <c r="AC146" s="7" t="str">
        <f t="shared" si="13"/>
        <v/>
      </c>
      <c r="AE146" s="92" t="str">
        <f t="shared" si="17"/>
        <v>نظر</v>
      </c>
      <c r="AF146" s="7" t="str">
        <f t="shared" si="12"/>
        <v>he looked</v>
      </c>
      <c r="AG146" s="5" t="s">
        <v>449</v>
      </c>
      <c r="AH146" s="7" t="s">
        <v>105</v>
      </c>
      <c r="AI146" s="7" t="s">
        <v>1489</v>
      </c>
      <c r="AJ146" s="95" t="str">
        <f t="shared" si="14"/>
        <v xml:space="preserve">نظر </v>
      </c>
    </row>
    <row r="147" spans="1:36" x14ac:dyDescent="0.2">
      <c r="A147" s="9">
        <v>145</v>
      </c>
      <c r="B147" s="9">
        <v>1</v>
      </c>
      <c r="C147" s="9">
        <v>145</v>
      </c>
      <c r="E147" s="6" t="s">
        <v>1062</v>
      </c>
      <c r="G147" s="10" t="s">
        <v>366</v>
      </c>
      <c r="H147" s="11" t="s">
        <v>1188</v>
      </c>
      <c r="I147" s="12" t="s">
        <v>821</v>
      </c>
      <c r="K147" s="12">
        <f t="shared" si="15"/>
        <v>0</v>
      </c>
      <c r="L147" s="12">
        <f t="shared" si="16"/>
        <v>0</v>
      </c>
      <c r="O147" s="13">
        <v>1</v>
      </c>
      <c r="P147" s="14" t="s">
        <v>317</v>
      </c>
      <c r="S147" s="5" t="s">
        <v>341</v>
      </c>
      <c r="V147" s="5" t="s">
        <v>341</v>
      </c>
      <c r="Y147" s="5" t="s">
        <v>341</v>
      </c>
      <c r="AC147" s="7" t="str">
        <f t="shared" si="13"/>
        <v/>
      </c>
      <c r="AE147" s="92" t="str">
        <f t="shared" si="17"/>
        <v>إلى</v>
      </c>
      <c r="AF147" s="7" t="str">
        <f t="shared" si="12"/>
        <v>towards</v>
      </c>
      <c r="AG147" s="5" t="s">
        <v>366</v>
      </c>
      <c r="AH147" s="7" t="s">
        <v>1188</v>
      </c>
      <c r="AI147" s="7" t="s">
        <v>1489</v>
      </c>
      <c r="AJ147" s="95" t="str">
        <f t="shared" si="14"/>
        <v xml:space="preserve">إلى </v>
      </c>
    </row>
    <row r="148" spans="1:36" x14ac:dyDescent="0.2">
      <c r="A148" s="9">
        <v>146</v>
      </c>
      <c r="B148" s="9">
        <v>1</v>
      </c>
      <c r="C148" s="9">
        <v>146</v>
      </c>
      <c r="E148" s="6" t="s">
        <v>1062</v>
      </c>
      <c r="G148" s="10" t="s">
        <v>1095</v>
      </c>
      <c r="I148" s="12" t="s">
        <v>1095</v>
      </c>
      <c r="K148" s="12">
        <f t="shared" si="15"/>
        <v>0</v>
      </c>
      <c r="L148" s="12">
        <f t="shared" si="16"/>
        <v>0</v>
      </c>
      <c r="N148" s="13">
        <v>1</v>
      </c>
      <c r="S148" s="5" t="s">
        <v>341</v>
      </c>
      <c r="V148" s="5" t="s">
        <v>341</v>
      </c>
      <c r="Y148" s="5" t="s">
        <v>341</v>
      </c>
      <c r="AC148" s="7" t="str">
        <f t="shared" si="13"/>
        <v/>
      </c>
      <c r="AE148" s="92" t="str">
        <f t="shared" si="17"/>
        <v/>
      </c>
      <c r="AF148" s="7" t="str">
        <f t="shared" si="12"/>
        <v>...</v>
      </c>
      <c r="AG148" s="5" t="s">
        <v>1095</v>
      </c>
      <c r="AI148" s="7" t="s">
        <v>1604</v>
      </c>
      <c r="AJ148" s="95" t="str">
        <f t="shared" si="14"/>
        <v xml:space="preserve">… </v>
      </c>
    </row>
    <row r="149" spans="1:36" x14ac:dyDescent="0.2">
      <c r="A149" s="9">
        <v>147</v>
      </c>
      <c r="B149" s="9">
        <v>1</v>
      </c>
      <c r="C149" s="9">
        <v>147</v>
      </c>
      <c r="E149" s="6" t="s">
        <v>1062</v>
      </c>
      <c r="G149" s="10" t="s">
        <v>318</v>
      </c>
      <c r="I149" s="12" t="s">
        <v>879</v>
      </c>
      <c r="K149" s="12">
        <f t="shared" si="15"/>
        <v>0</v>
      </c>
      <c r="L149" s="12">
        <f t="shared" si="16"/>
        <v>0</v>
      </c>
      <c r="N149" s="13">
        <v>1</v>
      </c>
      <c r="S149" s="5" t="s">
        <v>341</v>
      </c>
      <c r="V149" s="5" t="s">
        <v>341</v>
      </c>
      <c r="Y149" s="5" t="s">
        <v>341</v>
      </c>
      <c r="AC149" s="7" t="str">
        <f t="shared" si="13"/>
        <v/>
      </c>
      <c r="AE149" s="92" t="str">
        <f t="shared" si="17"/>
        <v/>
      </c>
      <c r="AF149" s="7" t="str">
        <f t="shared" si="12"/>
        <v>???</v>
      </c>
      <c r="AG149" s="5" t="s">
        <v>318</v>
      </c>
      <c r="AI149" s="7" t="s">
        <v>1489</v>
      </c>
      <c r="AJ149" s="95" t="str">
        <f t="shared" si="14"/>
        <v xml:space="preserve"> </v>
      </c>
    </row>
    <row r="150" spans="1:36" x14ac:dyDescent="0.2">
      <c r="A150" s="9">
        <v>148</v>
      </c>
      <c r="B150" s="9">
        <v>1</v>
      </c>
      <c r="C150" s="9">
        <v>148</v>
      </c>
      <c r="E150" s="6" t="s">
        <v>1062</v>
      </c>
      <c r="G150" s="10" t="s">
        <v>450</v>
      </c>
      <c r="H150" s="11" t="s">
        <v>1200</v>
      </c>
      <c r="I150" s="12" t="s">
        <v>880</v>
      </c>
      <c r="K150" s="12">
        <f t="shared" si="15"/>
        <v>0</v>
      </c>
      <c r="L150" s="12">
        <f t="shared" si="16"/>
        <v>0</v>
      </c>
      <c r="S150" s="5" t="s">
        <v>341</v>
      </c>
      <c r="V150" s="5" t="s">
        <v>341</v>
      </c>
      <c r="Y150" s="5" t="s">
        <v>341</v>
      </c>
      <c r="AC150" s="7" t="str">
        <f t="shared" si="13"/>
        <v/>
      </c>
      <c r="AE150" s="92" t="str">
        <f t="shared" si="17"/>
        <v>لانه</v>
      </c>
      <c r="AF150" s="7" t="str">
        <f t="shared" si="12"/>
        <v>because he</v>
      </c>
      <c r="AG150" s="5" t="s">
        <v>1281</v>
      </c>
      <c r="AH150" s="7" t="s">
        <v>1282</v>
      </c>
      <c r="AI150" s="7" t="s">
        <v>1489</v>
      </c>
      <c r="AJ150" s="95" t="str">
        <f t="shared" si="14"/>
        <v xml:space="preserve">لأنه </v>
      </c>
    </row>
    <row r="151" spans="1:36" x14ac:dyDescent="0.2">
      <c r="A151" s="9">
        <v>149</v>
      </c>
      <c r="B151" s="9">
        <v>1</v>
      </c>
      <c r="C151" s="9">
        <v>149</v>
      </c>
      <c r="E151" s="6" t="s">
        <v>1062</v>
      </c>
      <c r="G151" s="10" t="s">
        <v>1095</v>
      </c>
      <c r="I151" s="12" t="s">
        <v>1095</v>
      </c>
      <c r="K151" s="12">
        <f t="shared" si="15"/>
        <v>0</v>
      </c>
      <c r="L151" s="12">
        <f t="shared" si="16"/>
        <v>0</v>
      </c>
      <c r="N151" s="13">
        <v>1</v>
      </c>
      <c r="S151" s="5" t="s">
        <v>341</v>
      </c>
      <c r="V151" s="5" t="s">
        <v>341</v>
      </c>
      <c r="Y151" s="5" t="s">
        <v>341</v>
      </c>
      <c r="AC151" s="7" t="str">
        <f t="shared" si="13"/>
        <v/>
      </c>
      <c r="AE151" s="92" t="str">
        <f t="shared" si="17"/>
        <v/>
      </c>
      <c r="AF151" s="7" t="str">
        <f t="shared" si="12"/>
        <v>...</v>
      </c>
      <c r="AG151" s="5" t="s">
        <v>1095</v>
      </c>
      <c r="AI151" s="7" t="s">
        <v>1604</v>
      </c>
      <c r="AJ151" s="95" t="str">
        <f t="shared" si="14"/>
        <v xml:space="preserve">… </v>
      </c>
    </row>
    <row r="152" spans="1:36" x14ac:dyDescent="0.2">
      <c r="A152" s="9">
        <v>150</v>
      </c>
      <c r="B152" s="9">
        <v>1</v>
      </c>
      <c r="C152" s="9">
        <v>150</v>
      </c>
      <c r="E152" s="6" t="s">
        <v>1062</v>
      </c>
      <c r="G152" s="10" t="s">
        <v>366</v>
      </c>
      <c r="H152" s="11" t="s">
        <v>1188</v>
      </c>
      <c r="I152" s="12" t="s">
        <v>821</v>
      </c>
      <c r="K152" s="12">
        <f t="shared" si="15"/>
        <v>0</v>
      </c>
      <c r="L152" s="12">
        <f t="shared" si="16"/>
        <v>0</v>
      </c>
      <c r="O152" s="13">
        <v>1</v>
      </c>
      <c r="P152" s="14" t="s">
        <v>317</v>
      </c>
      <c r="S152" s="5" t="s">
        <v>341</v>
      </c>
      <c r="V152" s="5" t="s">
        <v>341</v>
      </c>
      <c r="Y152" s="5" t="s">
        <v>341</v>
      </c>
      <c r="AC152" s="7" t="str">
        <f t="shared" si="13"/>
        <v/>
      </c>
      <c r="AE152" s="92" t="str">
        <f t="shared" si="17"/>
        <v>إلى</v>
      </c>
      <c r="AF152" s="7" t="str">
        <f t="shared" si="12"/>
        <v>towards</v>
      </c>
      <c r="AG152" s="5" t="s">
        <v>366</v>
      </c>
      <c r="AH152" s="7" t="s">
        <v>1188</v>
      </c>
      <c r="AI152" s="7" t="s">
        <v>1489</v>
      </c>
      <c r="AJ152" s="95" t="str">
        <f t="shared" si="14"/>
        <v xml:space="preserve">إلى </v>
      </c>
    </row>
    <row r="153" spans="1:36" x14ac:dyDescent="0.2">
      <c r="A153" s="9">
        <v>151</v>
      </c>
      <c r="B153" s="9">
        <v>1</v>
      </c>
      <c r="C153" s="9">
        <v>151</v>
      </c>
      <c r="E153" s="6" t="s">
        <v>1062</v>
      </c>
      <c r="G153" s="10" t="s">
        <v>451</v>
      </c>
      <c r="H153" s="11" t="s">
        <v>107</v>
      </c>
      <c r="I153" s="12" t="s">
        <v>822</v>
      </c>
      <c r="K153" s="12">
        <f t="shared" si="15"/>
        <v>0</v>
      </c>
      <c r="L153" s="12">
        <f t="shared" si="16"/>
        <v>0</v>
      </c>
      <c r="S153" s="5" t="s">
        <v>341</v>
      </c>
      <c r="V153" s="5" t="s">
        <v>341</v>
      </c>
      <c r="Y153" s="5" t="s">
        <v>341</v>
      </c>
      <c r="AC153" s="7" t="str">
        <f t="shared" si="13"/>
        <v/>
      </c>
      <c r="AE153" s="92" t="str">
        <f t="shared" si="17"/>
        <v>حده</v>
      </c>
      <c r="AF153" s="7" t="str">
        <f t="shared" si="12"/>
        <v>his limit</v>
      </c>
      <c r="AG153" s="5" t="s">
        <v>1283</v>
      </c>
      <c r="AH153" s="7" t="s">
        <v>1284</v>
      </c>
      <c r="AI153" s="7" t="s">
        <v>1602</v>
      </c>
      <c r="AJ153" s="95" t="str">
        <f t="shared" si="14"/>
        <v xml:space="preserve">حده. </v>
      </c>
    </row>
    <row r="154" spans="1:36" x14ac:dyDescent="0.2">
      <c r="A154" s="9">
        <v>152</v>
      </c>
      <c r="B154" s="9">
        <v>1</v>
      </c>
      <c r="C154" s="9">
        <v>152</v>
      </c>
      <c r="D154" s="6" t="s">
        <v>723</v>
      </c>
      <c r="E154" s="6" t="s">
        <v>1063</v>
      </c>
      <c r="G154" s="10" t="s">
        <v>1116</v>
      </c>
      <c r="H154" s="11" t="s">
        <v>108</v>
      </c>
      <c r="I154" s="12" t="s">
        <v>823</v>
      </c>
      <c r="K154" s="12">
        <f t="shared" si="15"/>
        <v>0</v>
      </c>
      <c r="L154" s="12">
        <f t="shared" si="16"/>
        <v>0</v>
      </c>
      <c r="S154" s="5" t="s">
        <v>341</v>
      </c>
      <c r="V154" s="5" t="s">
        <v>341</v>
      </c>
      <c r="Y154" s="5" t="s">
        <v>341</v>
      </c>
      <c r="AC154" s="7" t="str">
        <f t="shared" si="13"/>
        <v/>
      </c>
      <c r="AE154" s="92" t="str">
        <f t="shared" si="17"/>
        <v>ماتوا</v>
      </c>
      <c r="AF154" s="7" t="str">
        <f t="shared" si="12"/>
        <v>they died</v>
      </c>
      <c r="AG154" s="5" t="s">
        <v>1116</v>
      </c>
      <c r="AH154" s="7" t="s">
        <v>108</v>
      </c>
      <c r="AI154" s="7" t="s">
        <v>1602</v>
      </c>
      <c r="AJ154" s="95" t="str">
        <f t="shared" si="14"/>
        <v xml:space="preserve">ماتوا. </v>
      </c>
    </row>
    <row r="155" spans="1:36" x14ac:dyDescent="0.2">
      <c r="A155" s="9">
        <v>153</v>
      </c>
      <c r="B155" s="9">
        <v>1</v>
      </c>
      <c r="C155" s="9">
        <v>153</v>
      </c>
      <c r="E155" s="6" t="s">
        <v>1063</v>
      </c>
      <c r="G155" s="10" t="s">
        <v>388</v>
      </c>
      <c r="H155" s="11" t="s">
        <v>46</v>
      </c>
      <c r="I155" s="12" t="s">
        <v>817</v>
      </c>
      <c r="K155" s="12">
        <f t="shared" si="15"/>
        <v>0</v>
      </c>
      <c r="L155" s="12">
        <f t="shared" si="16"/>
        <v>0</v>
      </c>
      <c r="R155" s="85">
        <v>3</v>
      </c>
      <c r="S155" s="5" t="s">
        <v>318</v>
      </c>
      <c r="T155" s="7" t="s">
        <v>736</v>
      </c>
      <c r="V155" s="5" t="s">
        <v>341</v>
      </c>
      <c r="Y155" s="5" t="s">
        <v>341</v>
      </c>
      <c r="AC155" s="7" t="str">
        <f t="shared" si="13"/>
        <v/>
      </c>
      <c r="AE155" s="92" t="str">
        <f t="shared" si="17"/>
        <v>فقال</v>
      </c>
      <c r="AF155" s="7" t="str">
        <f t="shared" ref="AF155:AF218" si="18">I155</f>
        <v>then he said</v>
      </c>
      <c r="AG155" s="5" t="s">
        <v>1247</v>
      </c>
      <c r="AH155" s="7" t="s">
        <v>1248</v>
      </c>
      <c r="AI155" s="7" t="s">
        <v>1489</v>
      </c>
      <c r="AJ155" s="95" t="str">
        <f t="shared" si="14"/>
        <v xml:space="preserve">فقال </v>
      </c>
    </row>
    <row r="156" spans="1:36" x14ac:dyDescent="0.2">
      <c r="A156" s="9">
        <v>154</v>
      </c>
      <c r="B156" s="9">
        <v>1</v>
      </c>
      <c r="C156" s="9">
        <v>154</v>
      </c>
      <c r="E156" s="6" t="s">
        <v>1063</v>
      </c>
      <c r="G156" s="10" t="s">
        <v>442</v>
      </c>
      <c r="H156" s="11" t="s">
        <v>1710</v>
      </c>
      <c r="I156" s="12" t="s">
        <v>681</v>
      </c>
      <c r="K156" s="12">
        <f t="shared" si="15"/>
        <v>0</v>
      </c>
      <c r="L156" s="12">
        <f t="shared" si="16"/>
        <v>0</v>
      </c>
      <c r="S156" s="5" t="s">
        <v>341</v>
      </c>
      <c r="V156" s="5" t="s">
        <v>341</v>
      </c>
      <c r="Y156" s="5" t="s">
        <v>341</v>
      </c>
      <c r="AC156" s="7" t="str">
        <f t="shared" si="13"/>
        <v/>
      </c>
      <c r="AE156" s="92" t="str">
        <f t="shared" si="17"/>
        <v>أنبا</v>
      </c>
      <c r="AF156" s="7" t="str">
        <f t="shared" si="18"/>
        <v>Apa</v>
      </c>
      <c r="AG156" s="5" t="s">
        <v>442</v>
      </c>
      <c r="AH156" s="7" t="s">
        <v>1710</v>
      </c>
      <c r="AI156" s="7" t="s">
        <v>1489</v>
      </c>
      <c r="AJ156" s="95" t="str">
        <f t="shared" si="14"/>
        <v xml:space="preserve">أنبا </v>
      </c>
    </row>
    <row r="157" spans="1:36" x14ac:dyDescent="0.2">
      <c r="A157" s="9">
        <v>155</v>
      </c>
      <c r="B157" s="9">
        <v>1</v>
      </c>
      <c r="C157" s="9">
        <v>155</v>
      </c>
      <c r="E157" s="6" t="s">
        <v>1063</v>
      </c>
      <c r="G157" s="10" t="s">
        <v>453</v>
      </c>
      <c r="H157" s="11" t="s">
        <v>109</v>
      </c>
      <c r="I157" s="12" t="s">
        <v>824</v>
      </c>
      <c r="K157" s="12">
        <f t="shared" si="15"/>
        <v>0</v>
      </c>
      <c r="L157" s="12">
        <f t="shared" si="16"/>
        <v>0</v>
      </c>
      <c r="S157" s="5" t="s">
        <v>341</v>
      </c>
      <c r="V157" s="5" t="s">
        <v>341</v>
      </c>
      <c r="Y157" s="5" t="s">
        <v>341</v>
      </c>
      <c r="AC157" s="7" t="str">
        <f t="shared" si="13"/>
        <v/>
      </c>
      <c r="AE157" s="92" t="str">
        <f t="shared" si="17"/>
        <v>بيمن</v>
      </c>
      <c r="AF157" s="7" t="str">
        <f t="shared" si="18"/>
        <v>Poimen</v>
      </c>
      <c r="AG157" s="5" t="s">
        <v>453</v>
      </c>
      <c r="AH157" s="7" t="s">
        <v>109</v>
      </c>
      <c r="AI157" s="7" t="s">
        <v>1489</v>
      </c>
      <c r="AJ157" s="95" t="str">
        <f t="shared" si="14"/>
        <v xml:space="preserve">بيمن </v>
      </c>
    </row>
    <row r="158" spans="1:36" x14ac:dyDescent="0.2">
      <c r="A158" s="9">
        <v>156</v>
      </c>
      <c r="B158" s="9">
        <v>1</v>
      </c>
      <c r="C158" s="9">
        <v>156</v>
      </c>
      <c r="E158" s="6" t="s">
        <v>1063</v>
      </c>
      <c r="G158" s="10" t="s">
        <v>454</v>
      </c>
      <c r="H158" s="11" t="s">
        <v>1711</v>
      </c>
      <c r="I158" s="12" t="s">
        <v>825</v>
      </c>
      <c r="K158" s="12">
        <f t="shared" si="15"/>
        <v>0</v>
      </c>
      <c r="L158" s="12">
        <f t="shared" si="16"/>
        <v>0</v>
      </c>
      <c r="S158" s="5" t="s">
        <v>341</v>
      </c>
      <c r="V158" s="5" t="s">
        <v>341</v>
      </c>
      <c r="Y158" s="5" t="s">
        <v>341</v>
      </c>
      <c r="AC158" s="7" t="str">
        <f t="shared" si="13"/>
        <v/>
      </c>
      <c r="AE158" s="92" t="str">
        <f t="shared" si="17"/>
        <v>لأنبا</v>
      </c>
      <c r="AF158" s="7" t="str">
        <f t="shared" si="18"/>
        <v>to Apa</v>
      </c>
      <c r="AG158" s="5" t="s">
        <v>1285</v>
      </c>
      <c r="AH158" s="7" t="s">
        <v>1712</v>
      </c>
      <c r="AI158" s="7" t="s">
        <v>1489</v>
      </c>
      <c r="AJ158" s="95" t="str">
        <f t="shared" si="14"/>
        <v xml:space="preserve">لأنبا </v>
      </c>
    </row>
    <row r="159" spans="1:36" x14ac:dyDescent="0.2">
      <c r="A159" s="9">
        <v>157</v>
      </c>
      <c r="B159" s="9">
        <v>1</v>
      </c>
      <c r="C159" s="9">
        <v>157</v>
      </c>
      <c r="E159" s="6" t="s">
        <v>1063</v>
      </c>
      <c r="G159" s="10" t="s">
        <v>455</v>
      </c>
      <c r="H159" s="11" t="s">
        <v>1201</v>
      </c>
      <c r="I159" s="12" t="s">
        <v>826</v>
      </c>
      <c r="K159" s="12">
        <f t="shared" si="15"/>
        <v>1</v>
      </c>
      <c r="L159" s="12">
        <f t="shared" si="16"/>
        <v>0</v>
      </c>
      <c r="O159" s="13">
        <v>1</v>
      </c>
      <c r="P159" s="14" t="s">
        <v>317</v>
      </c>
      <c r="S159" s="5" t="s">
        <v>341</v>
      </c>
      <c r="V159" s="5" t="s">
        <v>341</v>
      </c>
      <c r="Y159" s="5" t="s">
        <v>341</v>
      </c>
      <c r="AC159" s="7" t="str">
        <f t="shared" si="13"/>
        <v/>
      </c>
      <c r="AE159" s="92" t="str">
        <f t="shared" si="17"/>
        <v>ايوب</v>
      </c>
      <c r="AF159" s="7" t="str">
        <f t="shared" si="18"/>
        <v>Ayub</v>
      </c>
      <c r="AG159" s="5" t="s">
        <v>455</v>
      </c>
      <c r="AH159" s="7" t="s">
        <v>111</v>
      </c>
      <c r="AI159" s="7" t="s">
        <v>1589</v>
      </c>
      <c r="AJ159" s="95" t="str">
        <f t="shared" si="14"/>
        <v>أيوب: "</v>
      </c>
    </row>
    <row r="160" spans="1:36" x14ac:dyDescent="0.2">
      <c r="A160" s="9">
        <v>158</v>
      </c>
      <c r="B160" s="9">
        <v>1</v>
      </c>
      <c r="C160" s="9">
        <v>158</v>
      </c>
      <c r="E160" s="6" t="s">
        <v>1063</v>
      </c>
      <c r="G160" s="10" t="s">
        <v>759</v>
      </c>
      <c r="H160" s="11" t="s">
        <v>1202</v>
      </c>
      <c r="I160" s="12" t="s">
        <v>827</v>
      </c>
      <c r="K160" s="12">
        <f t="shared" si="15"/>
        <v>0</v>
      </c>
      <c r="L160" s="12">
        <f t="shared" si="16"/>
        <v>0</v>
      </c>
      <c r="N160" s="13">
        <v>1</v>
      </c>
      <c r="Q160" s="13">
        <v>7</v>
      </c>
      <c r="R160" s="85">
        <v>1</v>
      </c>
      <c r="S160" s="5" t="s">
        <v>335</v>
      </c>
      <c r="T160" s="7" t="s">
        <v>749</v>
      </c>
      <c r="U160" s="85">
        <v>3</v>
      </c>
      <c r="V160" s="5" t="s">
        <v>318</v>
      </c>
      <c r="W160" s="7" t="s">
        <v>736</v>
      </c>
      <c r="X160" s="85">
        <v>4</v>
      </c>
      <c r="Y160" s="5" t="s">
        <v>318</v>
      </c>
      <c r="Z160" s="84" t="s">
        <v>736</v>
      </c>
      <c r="AC160" s="7" t="str">
        <f t="shared" si="13"/>
        <v/>
      </c>
      <c r="AE160" s="92" t="str">
        <f t="shared" si="17"/>
        <v>حقاً</v>
      </c>
      <c r="AF160" s="7" t="str">
        <f t="shared" si="18"/>
        <v>Truly</v>
      </c>
      <c r="AG160" s="5" t="s">
        <v>1479</v>
      </c>
      <c r="AH160" s="7" t="s">
        <v>1478</v>
      </c>
      <c r="AI160" s="7" t="s">
        <v>1605</v>
      </c>
      <c r="AJ160" s="95" t="str">
        <f t="shared" si="14"/>
        <v xml:space="preserve">حقاً, </v>
      </c>
    </row>
    <row r="161" spans="1:36" x14ac:dyDescent="0.2">
      <c r="A161" s="9">
        <v>159</v>
      </c>
      <c r="B161" s="9">
        <v>1</v>
      </c>
      <c r="C161" s="9">
        <v>159</v>
      </c>
      <c r="E161" s="6" t="s">
        <v>1063</v>
      </c>
      <c r="G161" s="10" t="s">
        <v>1117</v>
      </c>
      <c r="H161" s="11" t="s">
        <v>1203</v>
      </c>
      <c r="I161" s="12" t="s">
        <v>828</v>
      </c>
      <c r="K161" s="12">
        <f t="shared" si="15"/>
        <v>0</v>
      </c>
      <c r="L161" s="12">
        <f t="shared" si="16"/>
        <v>0</v>
      </c>
      <c r="R161" s="85">
        <v>2</v>
      </c>
      <c r="S161" s="5" t="s">
        <v>318</v>
      </c>
      <c r="T161" s="7" t="s">
        <v>736</v>
      </c>
      <c r="V161" s="5" t="s">
        <v>341</v>
      </c>
      <c r="Y161" s="5" t="s">
        <v>341</v>
      </c>
      <c r="AC161" s="7" t="str">
        <f t="shared" si="13"/>
        <v/>
      </c>
      <c r="AE161" s="92" t="str">
        <f t="shared" si="17"/>
        <v>أقول</v>
      </c>
      <c r="AF161" s="7" t="str">
        <f t="shared" si="18"/>
        <v>I say</v>
      </c>
      <c r="AG161" s="5" t="s">
        <v>1117</v>
      </c>
      <c r="AH161" s="7" t="s">
        <v>1203</v>
      </c>
      <c r="AI161" s="7" t="s">
        <v>1489</v>
      </c>
      <c r="AJ161" s="95" t="str">
        <f t="shared" si="14"/>
        <v xml:space="preserve">أقول </v>
      </c>
    </row>
    <row r="162" spans="1:36" x14ac:dyDescent="0.2">
      <c r="A162" s="9">
        <v>160</v>
      </c>
      <c r="B162" s="9">
        <v>1</v>
      </c>
      <c r="C162" s="9">
        <v>160</v>
      </c>
      <c r="E162" s="6" t="s">
        <v>1063</v>
      </c>
      <c r="G162" s="10" t="s">
        <v>458</v>
      </c>
      <c r="H162" s="11" t="s">
        <v>114</v>
      </c>
      <c r="I162" s="12" t="s">
        <v>829</v>
      </c>
      <c r="K162" s="12">
        <f t="shared" si="15"/>
        <v>0</v>
      </c>
      <c r="L162" s="12">
        <f t="shared" si="16"/>
        <v>0</v>
      </c>
      <c r="R162" s="85">
        <v>3</v>
      </c>
      <c r="S162" s="5" t="s">
        <v>318</v>
      </c>
      <c r="T162" s="7" t="s">
        <v>740</v>
      </c>
      <c r="V162" s="5" t="s">
        <v>341</v>
      </c>
      <c r="Y162" s="5" t="s">
        <v>341</v>
      </c>
      <c r="AC162" s="7" t="str">
        <f t="shared" si="13"/>
        <v/>
      </c>
      <c r="AE162" s="92" t="str">
        <f t="shared" si="17"/>
        <v>لك</v>
      </c>
      <c r="AF162" s="7" t="str">
        <f t="shared" si="18"/>
        <v>to you</v>
      </c>
      <c r="AG162" s="5" t="s">
        <v>458</v>
      </c>
      <c r="AH162" s="7" t="s">
        <v>114</v>
      </c>
      <c r="AI162" s="7" t="s">
        <v>1489</v>
      </c>
      <c r="AJ162" s="95" t="str">
        <f t="shared" si="14"/>
        <v xml:space="preserve">لك </v>
      </c>
    </row>
    <row r="163" spans="1:36" x14ac:dyDescent="0.2">
      <c r="A163" s="9">
        <v>161</v>
      </c>
      <c r="B163" s="9">
        <v>1</v>
      </c>
      <c r="C163" s="9">
        <v>161</v>
      </c>
      <c r="E163" s="6" t="s">
        <v>1063</v>
      </c>
      <c r="G163" s="10" t="s">
        <v>348</v>
      </c>
      <c r="H163" s="11" t="s">
        <v>1183</v>
      </c>
      <c r="I163" s="12" t="s">
        <v>666</v>
      </c>
      <c r="K163" s="12">
        <f t="shared" si="15"/>
        <v>0</v>
      </c>
      <c r="L163" s="12">
        <f t="shared" si="16"/>
        <v>0</v>
      </c>
      <c r="S163" s="5" t="s">
        <v>341</v>
      </c>
      <c r="V163" s="5" t="s">
        <v>341</v>
      </c>
      <c r="Y163" s="5" t="s">
        <v>341</v>
      </c>
      <c r="AC163" s="7" t="str">
        <f t="shared" si="13"/>
        <v/>
      </c>
      <c r="AE163" s="92" t="str">
        <f t="shared" si="17"/>
        <v>ان</v>
      </c>
      <c r="AF163" s="7" t="str">
        <f t="shared" si="18"/>
        <v>that</v>
      </c>
      <c r="AG163" s="5" t="s">
        <v>348</v>
      </c>
      <c r="AH163" s="7" t="s">
        <v>6</v>
      </c>
      <c r="AI163" s="7" t="s">
        <v>1489</v>
      </c>
      <c r="AJ163" s="95" t="str">
        <f t="shared" si="14"/>
        <v xml:space="preserve">أن </v>
      </c>
    </row>
    <row r="164" spans="1:36" x14ac:dyDescent="0.2">
      <c r="A164" s="9">
        <v>162</v>
      </c>
      <c r="B164" s="9">
        <v>1</v>
      </c>
      <c r="C164" s="9">
        <v>162</v>
      </c>
      <c r="E164" s="6" t="s">
        <v>1063</v>
      </c>
      <c r="G164" s="10" t="s">
        <v>375</v>
      </c>
      <c r="H164" s="11" t="s">
        <v>33</v>
      </c>
      <c r="I164" s="12" t="s">
        <v>830</v>
      </c>
      <c r="K164" s="12">
        <f t="shared" si="15"/>
        <v>0</v>
      </c>
      <c r="L164" s="12">
        <f t="shared" si="16"/>
        <v>0</v>
      </c>
      <c r="S164" s="5" t="s">
        <v>341</v>
      </c>
      <c r="V164" s="5" t="s">
        <v>341</v>
      </c>
      <c r="Y164" s="5" t="s">
        <v>341</v>
      </c>
      <c r="AC164" s="7" t="str">
        <f t="shared" si="13"/>
        <v/>
      </c>
      <c r="AE164" s="92" t="str">
        <f t="shared" si="17"/>
        <v>لم</v>
      </c>
      <c r="AF164" s="7" t="str">
        <f t="shared" si="18"/>
        <v>unless</v>
      </c>
      <c r="AG164" s="5" t="s">
        <v>375</v>
      </c>
      <c r="AH164" s="7" t="s">
        <v>33</v>
      </c>
      <c r="AI164" s="7" t="s">
        <v>1489</v>
      </c>
      <c r="AJ164" s="95" t="str">
        <f t="shared" si="14"/>
        <v xml:space="preserve">لم </v>
      </c>
    </row>
    <row r="165" spans="1:36" x14ac:dyDescent="0.2">
      <c r="A165" s="9">
        <v>163</v>
      </c>
      <c r="B165" s="9">
        <v>1</v>
      </c>
      <c r="C165" s="9">
        <v>163</v>
      </c>
      <c r="E165" s="6" t="s">
        <v>1063</v>
      </c>
      <c r="G165" s="10" t="s">
        <v>459</v>
      </c>
      <c r="H165" s="11" t="s">
        <v>115</v>
      </c>
      <c r="I165" s="12" t="s">
        <v>707</v>
      </c>
      <c r="K165" s="12">
        <f t="shared" si="15"/>
        <v>0</v>
      </c>
      <c r="L165" s="12">
        <f t="shared" si="16"/>
        <v>0</v>
      </c>
      <c r="R165" s="85">
        <v>5</v>
      </c>
      <c r="S165" s="5" t="s">
        <v>316</v>
      </c>
      <c r="T165" s="7" t="s">
        <v>760</v>
      </c>
      <c r="V165" s="5" t="s">
        <v>341</v>
      </c>
      <c r="Y165" s="5" t="s">
        <v>341</v>
      </c>
      <c r="AC165" s="7" t="str">
        <f t="shared" si="13"/>
        <v/>
      </c>
      <c r="AE165" s="92" t="str">
        <f t="shared" si="17"/>
        <v>يمثل</v>
      </c>
      <c r="AF165" s="7" t="str">
        <f t="shared" si="18"/>
        <v>he</v>
      </c>
      <c r="AG165" s="5" t="s">
        <v>459</v>
      </c>
      <c r="AH165" s="7" t="s">
        <v>115</v>
      </c>
      <c r="AI165" s="7" t="s">
        <v>1489</v>
      </c>
      <c r="AJ165" s="95" t="str">
        <f t="shared" si="14"/>
        <v xml:space="preserve">يمثل </v>
      </c>
    </row>
    <row r="166" spans="1:36" x14ac:dyDescent="0.2">
      <c r="A166" s="9">
        <v>164</v>
      </c>
      <c r="B166" s="9">
        <v>1</v>
      </c>
      <c r="C166" s="9">
        <v>164</v>
      </c>
      <c r="E166" s="6" t="s">
        <v>1063</v>
      </c>
      <c r="G166" s="10" t="s">
        <v>460</v>
      </c>
      <c r="H166" s="11" t="s">
        <v>116</v>
      </c>
      <c r="I166" s="12" t="s">
        <v>832</v>
      </c>
      <c r="K166" s="12">
        <f t="shared" si="15"/>
        <v>0</v>
      </c>
      <c r="L166" s="12">
        <f t="shared" si="16"/>
        <v>0</v>
      </c>
      <c r="S166" s="5" t="s">
        <v>341</v>
      </c>
      <c r="V166" s="5" t="s">
        <v>341</v>
      </c>
      <c r="Y166" s="5" t="s">
        <v>341</v>
      </c>
      <c r="AC166" s="7" t="str">
        <f t="shared" si="13"/>
        <v/>
      </c>
      <c r="AE166" s="92" t="str">
        <f t="shared" si="17"/>
        <v>انسان</v>
      </c>
      <c r="AF166" s="7" t="str">
        <f t="shared" si="18"/>
        <v>a person</v>
      </c>
      <c r="AG166" s="5" t="s">
        <v>460</v>
      </c>
      <c r="AH166" s="7" t="s">
        <v>116</v>
      </c>
      <c r="AI166" s="7" t="s">
        <v>1489</v>
      </c>
      <c r="AJ166" s="95" t="str">
        <f t="shared" si="14"/>
        <v xml:space="preserve">انسان </v>
      </c>
    </row>
    <row r="167" spans="1:36" x14ac:dyDescent="0.2">
      <c r="A167" s="9">
        <v>165</v>
      </c>
      <c r="B167" s="9">
        <v>1</v>
      </c>
      <c r="C167" s="9">
        <v>165</v>
      </c>
      <c r="E167" s="6" t="s">
        <v>1063</v>
      </c>
      <c r="G167" s="10" t="s">
        <v>461</v>
      </c>
      <c r="H167" s="11" t="s">
        <v>117</v>
      </c>
      <c r="I167" s="12" t="s">
        <v>833</v>
      </c>
      <c r="K167" s="12">
        <f t="shared" si="15"/>
        <v>0</v>
      </c>
      <c r="L167" s="12">
        <f t="shared" si="16"/>
        <v>0</v>
      </c>
      <c r="S167" s="5" t="s">
        <v>341</v>
      </c>
      <c r="V167" s="5" t="s">
        <v>341</v>
      </c>
      <c r="Y167" s="5" t="s">
        <v>341</v>
      </c>
      <c r="AC167" s="7" t="str">
        <f t="shared" si="13"/>
        <v/>
      </c>
      <c r="AE167" s="92" t="str">
        <f t="shared" si="17"/>
        <v>هوى</v>
      </c>
      <c r="AF167" s="7" t="str">
        <f t="shared" si="18"/>
        <v>the whim</v>
      </c>
      <c r="AG167" s="5" t="s">
        <v>461</v>
      </c>
      <c r="AH167" s="7" t="s">
        <v>117</v>
      </c>
      <c r="AI167" s="7" t="s">
        <v>1489</v>
      </c>
      <c r="AJ167" s="95" t="str">
        <f t="shared" si="14"/>
        <v xml:space="preserve">هوى </v>
      </c>
    </row>
    <row r="168" spans="1:36" x14ac:dyDescent="0.2">
      <c r="A168" s="9">
        <v>166</v>
      </c>
      <c r="B168" s="9">
        <v>1</v>
      </c>
      <c r="C168" s="9">
        <v>166</v>
      </c>
      <c r="E168" s="6" t="s">
        <v>1063</v>
      </c>
      <c r="G168" s="10" t="s">
        <v>761</v>
      </c>
      <c r="H168" s="11" t="s">
        <v>118</v>
      </c>
      <c r="I168" s="12" t="s">
        <v>834</v>
      </c>
      <c r="K168" s="12">
        <f t="shared" si="15"/>
        <v>0</v>
      </c>
      <c r="L168" s="12">
        <f t="shared" si="16"/>
        <v>0</v>
      </c>
      <c r="S168" s="5" t="s">
        <v>341</v>
      </c>
      <c r="V168" s="5" t="s">
        <v>341</v>
      </c>
      <c r="Y168" s="5" t="s">
        <v>341</v>
      </c>
      <c r="AC168" s="7" t="str">
        <f t="shared" si="13"/>
        <v/>
      </c>
      <c r="AE168" s="92" t="str">
        <f t="shared" si="17"/>
        <v>الجسد</v>
      </c>
      <c r="AF168" s="7" t="str">
        <f t="shared" si="18"/>
        <v>of the body</v>
      </c>
      <c r="AG168" s="5" t="s">
        <v>1286</v>
      </c>
      <c r="AH168" s="7" t="s">
        <v>1287</v>
      </c>
      <c r="AI168" s="7" t="s">
        <v>1489</v>
      </c>
      <c r="AJ168" s="95" t="str">
        <f t="shared" si="14"/>
        <v xml:space="preserve">الجسد </v>
      </c>
    </row>
    <row r="169" spans="1:36" x14ac:dyDescent="0.2">
      <c r="A169" s="9">
        <v>167</v>
      </c>
      <c r="B169" s="9">
        <v>1</v>
      </c>
      <c r="C169" s="9">
        <v>167</v>
      </c>
      <c r="E169" s="6" t="s">
        <v>1063</v>
      </c>
      <c r="G169" s="10" t="s">
        <v>313</v>
      </c>
      <c r="H169" s="11" t="s">
        <v>879</v>
      </c>
      <c r="I169" s="12" t="s">
        <v>879</v>
      </c>
      <c r="K169" s="12">
        <f t="shared" si="15"/>
        <v>0</v>
      </c>
      <c r="L169" s="12">
        <f t="shared" si="16"/>
        <v>0</v>
      </c>
      <c r="N169" s="13">
        <v>1</v>
      </c>
      <c r="S169" s="5" t="s">
        <v>341</v>
      </c>
      <c r="V169" s="5" t="s">
        <v>341</v>
      </c>
      <c r="Y169" s="5" t="s">
        <v>341</v>
      </c>
      <c r="AC169" s="7" t="str">
        <f t="shared" si="13"/>
        <v/>
      </c>
      <c r="AE169" s="92" t="str">
        <f t="shared" si="17"/>
        <v>???</v>
      </c>
      <c r="AF169" s="7" t="str">
        <f t="shared" si="18"/>
        <v>???</v>
      </c>
      <c r="AG169" s="5" t="s">
        <v>313</v>
      </c>
      <c r="AH169" s="7" t="s">
        <v>879</v>
      </c>
      <c r="AI169" s="7" t="s">
        <v>1489</v>
      </c>
      <c r="AJ169" s="95" t="str">
        <f t="shared" si="14"/>
        <v xml:space="preserve">??? </v>
      </c>
    </row>
    <row r="170" spans="1:36" x14ac:dyDescent="0.2">
      <c r="A170" s="9">
        <v>168</v>
      </c>
      <c r="B170" s="9">
        <v>1</v>
      </c>
      <c r="C170" s="9">
        <v>168</v>
      </c>
      <c r="E170" s="6" t="s">
        <v>1063</v>
      </c>
      <c r="G170" s="10" t="s">
        <v>1095</v>
      </c>
      <c r="I170" s="12" t="s">
        <v>1095</v>
      </c>
      <c r="K170" s="12">
        <f t="shared" si="15"/>
        <v>0</v>
      </c>
      <c r="L170" s="12">
        <f t="shared" si="16"/>
        <v>0</v>
      </c>
      <c r="N170" s="13">
        <v>1</v>
      </c>
      <c r="S170" s="5" t="s">
        <v>341</v>
      </c>
      <c r="V170" s="5" t="s">
        <v>341</v>
      </c>
      <c r="Y170" s="5" t="s">
        <v>341</v>
      </c>
      <c r="AC170" s="7" t="str">
        <f t="shared" si="13"/>
        <v/>
      </c>
      <c r="AE170" s="92" t="str">
        <f t="shared" si="17"/>
        <v/>
      </c>
      <c r="AF170" s="7" t="str">
        <f t="shared" si="18"/>
        <v>...</v>
      </c>
      <c r="AG170" s="5" t="s">
        <v>1095</v>
      </c>
      <c r="AI170" s="7" t="s">
        <v>1604</v>
      </c>
      <c r="AJ170" s="95" t="str">
        <f t="shared" si="14"/>
        <v xml:space="preserve">… </v>
      </c>
    </row>
    <row r="171" spans="1:36" x14ac:dyDescent="0.2">
      <c r="A171" s="9">
        <v>169</v>
      </c>
      <c r="B171" s="9">
        <v>1</v>
      </c>
      <c r="C171" s="9">
        <v>169</v>
      </c>
      <c r="E171" s="6" t="s">
        <v>1063</v>
      </c>
      <c r="G171" s="10" t="s">
        <v>319</v>
      </c>
      <c r="H171" s="11" t="s">
        <v>879</v>
      </c>
      <c r="I171" s="12" t="s">
        <v>879</v>
      </c>
      <c r="K171" s="12">
        <f t="shared" si="15"/>
        <v>0</v>
      </c>
      <c r="L171" s="12">
        <f t="shared" si="16"/>
        <v>0</v>
      </c>
      <c r="N171" s="13">
        <v>1</v>
      </c>
      <c r="S171" s="5" t="s">
        <v>341</v>
      </c>
      <c r="V171" s="5" t="s">
        <v>341</v>
      </c>
      <c r="Y171" s="5" t="s">
        <v>341</v>
      </c>
      <c r="AC171" s="7" t="str">
        <f t="shared" si="13"/>
        <v/>
      </c>
      <c r="AE171" s="92" t="str">
        <f t="shared" si="17"/>
        <v>???</v>
      </c>
      <c r="AF171" s="7" t="str">
        <f t="shared" si="18"/>
        <v>???</v>
      </c>
      <c r="AG171" s="5" t="s">
        <v>319</v>
      </c>
      <c r="AH171" s="7" t="s">
        <v>879</v>
      </c>
      <c r="AI171" s="7" t="s">
        <v>1489</v>
      </c>
      <c r="AJ171" s="95" t="str">
        <f t="shared" si="14"/>
        <v xml:space="preserve">??? </v>
      </c>
    </row>
    <row r="172" spans="1:36" x14ac:dyDescent="0.2">
      <c r="A172" s="9">
        <v>170</v>
      </c>
      <c r="B172" s="9">
        <v>1</v>
      </c>
      <c r="C172" s="9">
        <v>170</v>
      </c>
      <c r="E172" s="6" t="s">
        <v>1063</v>
      </c>
      <c r="G172" s="10" t="s">
        <v>378</v>
      </c>
      <c r="H172" s="11" t="s">
        <v>36</v>
      </c>
      <c r="I172" s="12" t="s">
        <v>689</v>
      </c>
      <c r="K172" s="12">
        <f t="shared" si="15"/>
        <v>0</v>
      </c>
      <c r="L172" s="12">
        <f t="shared" si="16"/>
        <v>0</v>
      </c>
      <c r="S172" s="5" t="s">
        <v>341</v>
      </c>
      <c r="V172" s="5" t="s">
        <v>341</v>
      </c>
      <c r="Y172" s="5" t="s">
        <v>341</v>
      </c>
      <c r="AC172" s="7" t="str">
        <f t="shared" si="13"/>
        <v/>
      </c>
      <c r="AE172" s="92" t="str">
        <f t="shared" si="17"/>
        <v>له</v>
      </c>
      <c r="AF172" s="7" t="str">
        <f t="shared" si="18"/>
        <v>to him</v>
      </c>
      <c r="AG172" s="5" t="s">
        <v>378</v>
      </c>
      <c r="AH172" s="7" t="s">
        <v>36</v>
      </c>
      <c r="AI172" s="7" t="s">
        <v>1489</v>
      </c>
      <c r="AJ172" s="95" t="str">
        <f t="shared" si="14"/>
        <v xml:space="preserve">له </v>
      </c>
    </row>
    <row r="173" spans="1:36" x14ac:dyDescent="0.2">
      <c r="A173" s="9">
        <v>171</v>
      </c>
      <c r="B173" s="9">
        <v>1</v>
      </c>
      <c r="C173" s="9">
        <v>171</v>
      </c>
      <c r="E173" s="6" t="s">
        <v>1063</v>
      </c>
      <c r="G173" s="10" t="s">
        <v>463</v>
      </c>
      <c r="H173" s="11" t="s">
        <v>119</v>
      </c>
      <c r="I173" s="12" t="s">
        <v>879</v>
      </c>
      <c r="K173" s="12">
        <f t="shared" si="15"/>
        <v>0</v>
      </c>
      <c r="L173" s="12">
        <f t="shared" si="16"/>
        <v>0</v>
      </c>
      <c r="N173" s="13">
        <v>1</v>
      </c>
      <c r="S173" s="5" t="s">
        <v>341</v>
      </c>
      <c r="V173" s="5" t="s">
        <v>341</v>
      </c>
      <c r="Y173" s="5" t="s">
        <v>341</v>
      </c>
      <c r="AC173" s="7" t="str">
        <f t="shared" si="13"/>
        <v/>
      </c>
      <c r="AE173" s="92" t="str">
        <f t="shared" si="17"/>
        <v>ويال</v>
      </c>
      <c r="AF173" s="7" t="str">
        <f t="shared" si="18"/>
        <v>???</v>
      </c>
      <c r="AG173" s="5" t="s">
        <v>1288</v>
      </c>
      <c r="AH173" s="7" t="s">
        <v>1289</v>
      </c>
      <c r="AI173" s="7" t="s">
        <v>1489</v>
      </c>
      <c r="AJ173" s="95" t="str">
        <f t="shared" si="14"/>
        <v xml:space="preserve">ويال </v>
      </c>
    </row>
    <row r="174" spans="1:36" x14ac:dyDescent="0.2">
      <c r="A174" s="9">
        <v>172</v>
      </c>
      <c r="B174" s="9">
        <v>1</v>
      </c>
      <c r="C174" s="9">
        <v>172</v>
      </c>
      <c r="E174" s="6" t="s">
        <v>1063</v>
      </c>
      <c r="G174" s="10" t="s">
        <v>1095</v>
      </c>
      <c r="I174" s="12" t="s">
        <v>1095</v>
      </c>
      <c r="K174" s="12">
        <f t="shared" si="15"/>
        <v>0</v>
      </c>
      <c r="L174" s="12">
        <f t="shared" si="16"/>
        <v>0</v>
      </c>
      <c r="N174" s="13">
        <v>1</v>
      </c>
      <c r="S174" s="5" t="s">
        <v>341</v>
      </c>
      <c r="V174" s="5" t="s">
        <v>341</v>
      </c>
      <c r="Y174" s="5" t="s">
        <v>341</v>
      </c>
      <c r="AC174" s="7" t="str">
        <f t="shared" si="13"/>
        <v/>
      </c>
      <c r="AE174" s="92" t="str">
        <f t="shared" si="17"/>
        <v/>
      </c>
      <c r="AF174" s="7" t="str">
        <f t="shared" si="18"/>
        <v>...</v>
      </c>
      <c r="AG174" s="5" t="s">
        <v>1095</v>
      </c>
      <c r="AI174" s="7" t="s">
        <v>1604</v>
      </c>
      <c r="AJ174" s="95" t="str">
        <f t="shared" si="14"/>
        <v xml:space="preserve">… </v>
      </c>
    </row>
    <row r="175" spans="1:36" x14ac:dyDescent="0.2">
      <c r="A175" s="9">
        <v>173</v>
      </c>
      <c r="B175" s="9">
        <v>1</v>
      </c>
      <c r="C175" s="9">
        <v>173</v>
      </c>
      <c r="E175" s="6" t="s">
        <v>1063</v>
      </c>
      <c r="G175" s="10" t="s">
        <v>763</v>
      </c>
      <c r="H175" s="11" t="s">
        <v>879</v>
      </c>
      <c r="I175" s="12" t="s">
        <v>879</v>
      </c>
      <c r="K175" s="12">
        <f t="shared" si="15"/>
        <v>0</v>
      </c>
      <c r="L175" s="12">
        <f t="shared" si="16"/>
        <v>0</v>
      </c>
      <c r="N175" s="13">
        <v>1</v>
      </c>
      <c r="S175" s="5" t="s">
        <v>341</v>
      </c>
      <c r="V175" s="5" t="s">
        <v>341</v>
      </c>
      <c r="Y175" s="5" t="s">
        <v>341</v>
      </c>
      <c r="AC175" s="7" t="str">
        <f t="shared" si="13"/>
        <v/>
      </c>
      <c r="AE175" s="92" t="str">
        <f t="shared" si="17"/>
        <v>???</v>
      </c>
      <c r="AF175" s="7" t="str">
        <f t="shared" si="18"/>
        <v>???</v>
      </c>
      <c r="AG175" s="5" t="s">
        <v>763</v>
      </c>
      <c r="AH175" s="7" t="s">
        <v>879</v>
      </c>
      <c r="AI175" s="7" t="s">
        <v>1489</v>
      </c>
      <c r="AJ175" s="95" t="str">
        <f t="shared" si="14"/>
        <v xml:space="preserve">??? </v>
      </c>
    </row>
    <row r="176" spans="1:36" x14ac:dyDescent="0.2">
      <c r="A176" s="9">
        <v>174</v>
      </c>
      <c r="B176" s="9">
        <v>1</v>
      </c>
      <c r="C176" s="9">
        <v>174</v>
      </c>
      <c r="E176" s="6" t="s">
        <v>1063</v>
      </c>
      <c r="G176" s="10" t="s">
        <v>1095</v>
      </c>
      <c r="I176" s="12" t="s">
        <v>1095</v>
      </c>
      <c r="K176" s="12">
        <f t="shared" si="15"/>
        <v>0</v>
      </c>
      <c r="L176" s="12">
        <f t="shared" si="16"/>
        <v>0</v>
      </c>
      <c r="N176" s="13">
        <v>1</v>
      </c>
      <c r="S176" s="5" t="s">
        <v>341</v>
      </c>
      <c r="V176" s="5" t="s">
        <v>341</v>
      </c>
      <c r="Y176" s="5" t="s">
        <v>341</v>
      </c>
      <c r="AC176" s="7" t="str">
        <f t="shared" si="13"/>
        <v/>
      </c>
      <c r="AE176" s="92" t="str">
        <f t="shared" si="17"/>
        <v/>
      </c>
      <c r="AF176" s="7" t="str">
        <f t="shared" si="18"/>
        <v>...</v>
      </c>
      <c r="AG176" s="5" t="s">
        <v>1095</v>
      </c>
      <c r="AI176" s="7" t="s">
        <v>1604</v>
      </c>
      <c r="AJ176" s="95" t="str">
        <f t="shared" si="14"/>
        <v xml:space="preserve">… </v>
      </c>
    </row>
    <row r="177" spans="1:36" x14ac:dyDescent="0.2">
      <c r="A177" s="9">
        <v>175</v>
      </c>
      <c r="B177" s="9">
        <v>1</v>
      </c>
      <c r="C177" s="9">
        <v>175</v>
      </c>
      <c r="E177" s="6" t="s">
        <v>1063</v>
      </c>
      <c r="G177" s="10" t="s">
        <v>762</v>
      </c>
      <c r="H177" s="11" t="s">
        <v>879</v>
      </c>
      <c r="I177" s="12" t="s">
        <v>879</v>
      </c>
      <c r="K177" s="12">
        <f t="shared" si="15"/>
        <v>0</v>
      </c>
      <c r="L177" s="12">
        <f t="shared" si="16"/>
        <v>0</v>
      </c>
      <c r="N177" s="13">
        <v>1</v>
      </c>
      <c r="S177" s="5" t="s">
        <v>341</v>
      </c>
      <c r="V177" s="5" t="s">
        <v>341</v>
      </c>
      <c r="Y177" s="5" t="s">
        <v>341</v>
      </c>
      <c r="AC177" s="7" t="str">
        <f t="shared" si="13"/>
        <v/>
      </c>
      <c r="AE177" s="92" t="str">
        <f t="shared" si="17"/>
        <v>???</v>
      </c>
      <c r="AF177" s="7" t="str">
        <f t="shared" si="18"/>
        <v>???</v>
      </c>
      <c r="AG177" s="5" t="s">
        <v>762</v>
      </c>
      <c r="AH177" s="7" t="s">
        <v>879</v>
      </c>
      <c r="AI177" s="7" t="s">
        <v>1489</v>
      </c>
      <c r="AJ177" s="95" t="str">
        <f t="shared" si="14"/>
        <v xml:space="preserve">??? </v>
      </c>
    </row>
    <row r="178" spans="1:36" x14ac:dyDescent="0.2">
      <c r="A178" s="9">
        <v>176</v>
      </c>
      <c r="B178" s="9">
        <v>1</v>
      </c>
      <c r="C178" s="9">
        <v>176</v>
      </c>
      <c r="D178" s="6" t="s">
        <v>724</v>
      </c>
      <c r="E178" s="6" t="s">
        <v>1064</v>
      </c>
      <c r="G178" s="10" t="s">
        <v>408</v>
      </c>
      <c r="H178" s="11" t="s">
        <v>65</v>
      </c>
      <c r="I178" s="12" t="s">
        <v>779</v>
      </c>
      <c r="K178" s="12">
        <f t="shared" si="15"/>
        <v>0</v>
      </c>
      <c r="L178" s="12">
        <f t="shared" si="16"/>
        <v>0</v>
      </c>
      <c r="S178" s="5" t="s">
        <v>341</v>
      </c>
      <c r="V178" s="5" t="s">
        <v>341</v>
      </c>
      <c r="Y178" s="5" t="s">
        <v>341</v>
      </c>
      <c r="AC178" s="7" t="str">
        <f t="shared" si="13"/>
        <v/>
      </c>
      <c r="AE178" s="92" t="str">
        <f t="shared" si="17"/>
        <v>ومن</v>
      </c>
      <c r="AF178" s="7" t="str">
        <f t="shared" si="18"/>
        <v>and from</v>
      </c>
      <c r="AG178" s="5" t="s">
        <v>1255</v>
      </c>
      <c r="AH178" s="7" t="s">
        <v>1256</v>
      </c>
      <c r="AI178" s="7" t="s">
        <v>1489</v>
      </c>
      <c r="AJ178" s="95" t="str">
        <f t="shared" si="14"/>
        <v xml:space="preserve">ومن </v>
      </c>
    </row>
    <row r="179" spans="1:36" x14ac:dyDescent="0.2">
      <c r="A179" s="9">
        <v>177</v>
      </c>
      <c r="B179" s="9">
        <v>1</v>
      </c>
      <c r="C179" s="9">
        <v>177</v>
      </c>
      <c r="E179" s="6" t="s">
        <v>1064</v>
      </c>
      <c r="G179" s="10" t="s">
        <v>464</v>
      </c>
      <c r="H179" s="11" t="s">
        <v>120</v>
      </c>
      <c r="I179" s="12" t="s">
        <v>835</v>
      </c>
      <c r="K179" s="12">
        <f t="shared" si="15"/>
        <v>0</v>
      </c>
      <c r="L179" s="12">
        <f t="shared" si="16"/>
        <v>0</v>
      </c>
      <c r="R179" s="85">
        <v>3</v>
      </c>
      <c r="S179" s="5" t="s">
        <v>335</v>
      </c>
      <c r="T179" s="7" t="s">
        <v>739</v>
      </c>
      <c r="V179" s="5" t="s">
        <v>341</v>
      </c>
      <c r="Y179" s="5" t="s">
        <v>341</v>
      </c>
      <c r="AB179" s="7" t="b">
        <v>1</v>
      </c>
      <c r="AC179" s="7" t="str">
        <f t="shared" si="13"/>
        <v>؟</v>
      </c>
      <c r="AE179" s="92" t="str">
        <f t="shared" si="17"/>
        <v>ساعة</v>
      </c>
      <c r="AF179" s="7" t="str">
        <f t="shared" si="18"/>
        <v>the hour</v>
      </c>
      <c r="AG179" s="5" t="s">
        <v>1464</v>
      </c>
      <c r="AH179" s="7" t="s">
        <v>1465</v>
      </c>
      <c r="AI179" s="7" t="s">
        <v>1489</v>
      </c>
      <c r="AJ179" s="95" t="str">
        <f t="shared" si="14"/>
        <v xml:space="preserve">ساعة </v>
      </c>
    </row>
    <row r="180" spans="1:36" x14ac:dyDescent="0.2">
      <c r="A180" s="9">
        <v>178</v>
      </c>
      <c r="B180" s="9">
        <v>1</v>
      </c>
      <c r="C180" s="9">
        <v>178</v>
      </c>
      <c r="E180" s="6" t="s">
        <v>1064</v>
      </c>
      <c r="G180" s="10" t="s">
        <v>465</v>
      </c>
      <c r="H180" s="11" t="s">
        <v>121</v>
      </c>
      <c r="I180" s="12" t="s">
        <v>836</v>
      </c>
      <c r="K180" s="12">
        <f t="shared" si="15"/>
        <v>0</v>
      </c>
      <c r="L180" s="12">
        <f t="shared" si="16"/>
        <v>0</v>
      </c>
      <c r="R180" s="85">
        <v>3</v>
      </c>
      <c r="S180" s="5" t="s">
        <v>335</v>
      </c>
      <c r="T180" s="7" t="s">
        <v>749</v>
      </c>
      <c r="V180" s="5" t="s">
        <v>341</v>
      </c>
      <c r="Y180" s="5" t="s">
        <v>341</v>
      </c>
      <c r="AC180" s="7" t="str">
        <f t="shared" si="13"/>
        <v/>
      </c>
      <c r="AE180" s="92" t="str">
        <f t="shared" si="17"/>
        <v>الحساب</v>
      </c>
      <c r="AF180" s="7" t="str">
        <f t="shared" si="18"/>
        <v>of the reckoning</v>
      </c>
      <c r="AG180" s="5" t="s">
        <v>1290</v>
      </c>
      <c r="AH180" s="7" t="s">
        <v>1291</v>
      </c>
      <c r="AI180" s="7" t="s">
        <v>1602</v>
      </c>
      <c r="AJ180" s="95" t="str">
        <f t="shared" si="14"/>
        <v xml:space="preserve">الحساب. </v>
      </c>
    </row>
    <row r="181" spans="1:36" x14ac:dyDescent="0.2">
      <c r="A181" s="9">
        <v>179</v>
      </c>
      <c r="B181" s="9">
        <v>1</v>
      </c>
      <c r="C181" s="9">
        <v>179</v>
      </c>
      <c r="E181" s="6" t="s">
        <v>1064</v>
      </c>
      <c r="G181" s="10" t="s">
        <v>396</v>
      </c>
      <c r="H181" s="11" t="s">
        <v>54</v>
      </c>
      <c r="I181" s="12" t="s">
        <v>705</v>
      </c>
      <c r="K181" s="12">
        <f t="shared" si="15"/>
        <v>0</v>
      </c>
      <c r="L181" s="12">
        <f t="shared" si="16"/>
        <v>0</v>
      </c>
      <c r="R181" s="85">
        <v>1</v>
      </c>
      <c r="S181" s="5" t="s">
        <v>318</v>
      </c>
      <c r="T181" s="7" t="s">
        <v>736</v>
      </c>
      <c r="V181" s="5" t="s">
        <v>341</v>
      </c>
      <c r="Y181" s="5" t="s">
        <v>341</v>
      </c>
      <c r="AC181" s="7" t="str">
        <f t="shared" si="13"/>
        <v/>
      </c>
      <c r="AE181" s="92" t="str">
        <f t="shared" si="17"/>
        <v>قال</v>
      </c>
      <c r="AF181" s="7" t="str">
        <f t="shared" si="18"/>
        <v>he said</v>
      </c>
      <c r="AG181" s="5" t="s">
        <v>396</v>
      </c>
      <c r="AH181" s="7" t="s">
        <v>54</v>
      </c>
      <c r="AI181" s="7" t="s">
        <v>1489</v>
      </c>
      <c r="AJ181" s="95" t="str">
        <f t="shared" si="14"/>
        <v xml:space="preserve">قال </v>
      </c>
    </row>
    <row r="182" spans="1:36" x14ac:dyDescent="0.2">
      <c r="A182" s="9">
        <v>180</v>
      </c>
      <c r="B182" s="9">
        <v>1</v>
      </c>
      <c r="C182" s="9">
        <v>180</v>
      </c>
      <c r="E182" s="6" t="s">
        <v>1064</v>
      </c>
      <c r="G182" s="10" t="s">
        <v>368</v>
      </c>
      <c r="H182" s="11" t="s">
        <v>1710</v>
      </c>
      <c r="I182" s="12" t="s">
        <v>681</v>
      </c>
      <c r="K182" s="12">
        <f t="shared" si="15"/>
        <v>0</v>
      </c>
      <c r="L182" s="12">
        <f t="shared" si="16"/>
        <v>0</v>
      </c>
      <c r="O182" s="13">
        <v>1</v>
      </c>
      <c r="P182" s="14" t="s">
        <v>320</v>
      </c>
      <c r="S182" s="5" t="s">
        <v>341</v>
      </c>
      <c r="V182" s="5" t="s">
        <v>341</v>
      </c>
      <c r="Y182" s="5" t="s">
        <v>341</v>
      </c>
      <c r="AC182" s="7" t="str">
        <f t="shared" si="13"/>
        <v/>
      </c>
      <c r="AE182" s="92" t="str">
        <f t="shared" si="17"/>
        <v>أنبا</v>
      </c>
      <c r="AF182" s="7" t="str">
        <f t="shared" si="18"/>
        <v>Apa</v>
      </c>
      <c r="AG182" s="5" t="s">
        <v>368</v>
      </c>
      <c r="AH182" s="7" t="s">
        <v>1710</v>
      </c>
      <c r="AI182" s="7" t="s">
        <v>1489</v>
      </c>
      <c r="AJ182" s="95" t="str">
        <f t="shared" si="14"/>
        <v xml:space="preserve">أنبا </v>
      </c>
    </row>
    <row r="183" spans="1:36" x14ac:dyDescent="0.2">
      <c r="A183" s="9">
        <v>181</v>
      </c>
      <c r="B183" s="9">
        <v>1</v>
      </c>
      <c r="C183" s="9">
        <v>181</v>
      </c>
      <c r="E183" s="6" t="s">
        <v>1064</v>
      </c>
      <c r="G183" s="10" t="s">
        <v>466</v>
      </c>
      <c r="H183" s="11" t="s">
        <v>122</v>
      </c>
      <c r="I183" s="12" t="s">
        <v>837</v>
      </c>
      <c r="K183" s="12">
        <f t="shared" si="15"/>
        <v>0</v>
      </c>
      <c r="L183" s="12">
        <f t="shared" si="16"/>
        <v>0</v>
      </c>
      <c r="R183" s="85">
        <v>5</v>
      </c>
      <c r="S183" s="5" t="s">
        <v>327</v>
      </c>
      <c r="T183" s="7" t="s">
        <v>737</v>
      </c>
      <c r="V183" s="5" t="s">
        <v>341</v>
      </c>
      <c r="Y183" s="5" t="s">
        <v>341</v>
      </c>
      <c r="AC183" s="7" t="str">
        <f t="shared" si="13"/>
        <v/>
      </c>
      <c r="AE183" s="92" t="str">
        <f t="shared" si="17"/>
        <v>افنيطس</v>
      </c>
      <c r="AF183" s="7" t="str">
        <f t="shared" si="18"/>
        <v>Efnitos</v>
      </c>
      <c r="AG183" s="5" t="s">
        <v>466</v>
      </c>
      <c r="AH183" s="7" t="s">
        <v>122</v>
      </c>
      <c r="AI183" s="7" t="s">
        <v>1489</v>
      </c>
      <c r="AJ183" s="95" t="str">
        <f t="shared" si="14"/>
        <v xml:space="preserve">افنيطس </v>
      </c>
    </row>
    <row r="184" spans="1:36" x14ac:dyDescent="0.2">
      <c r="A184" s="9">
        <v>182</v>
      </c>
      <c r="B184" s="9">
        <v>1</v>
      </c>
      <c r="C184" s="9">
        <v>182</v>
      </c>
      <c r="E184" s="6" t="s">
        <v>1064</v>
      </c>
      <c r="G184" s="10" t="s">
        <v>454</v>
      </c>
      <c r="H184" s="11" t="s">
        <v>1711</v>
      </c>
      <c r="I184" s="12" t="s">
        <v>825</v>
      </c>
      <c r="K184" s="12">
        <f t="shared" si="15"/>
        <v>0</v>
      </c>
      <c r="L184" s="12">
        <f t="shared" si="16"/>
        <v>0</v>
      </c>
      <c r="O184" s="13">
        <v>3</v>
      </c>
      <c r="P184" s="14" t="s">
        <v>313</v>
      </c>
      <c r="S184" s="5" t="s">
        <v>341</v>
      </c>
      <c r="V184" s="5" t="s">
        <v>341</v>
      </c>
      <c r="Y184" s="5" t="s">
        <v>341</v>
      </c>
      <c r="AC184" s="7" t="str">
        <f t="shared" si="13"/>
        <v/>
      </c>
      <c r="AE184" s="92" t="str">
        <f t="shared" si="17"/>
        <v>لأنبا</v>
      </c>
      <c r="AF184" s="7" t="str">
        <f t="shared" si="18"/>
        <v>to Apa</v>
      </c>
      <c r="AG184" s="5" t="s">
        <v>1285</v>
      </c>
      <c r="AH184" s="7" t="s">
        <v>1712</v>
      </c>
      <c r="AI184" s="7" t="s">
        <v>1489</v>
      </c>
      <c r="AJ184" s="95" t="str">
        <f t="shared" si="14"/>
        <v xml:space="preserve">لأنبا </v>
      </c>
    </row>
    <row r="185" spans="1:36" x14ac:dyDescent="0.2">
      <c r="A185" s="9">
        <v>183</v>
      </c>
      <c r="B185" s="9">
        <v>1</v>
      </c>
      <c r="C185" s="9">
        <v>183</v>
      </c>
      <c r="E185" s="6" t="s">
        <v>1064</v>
      </c>
      <c r="G185" s="10" t="s">
        <v>453</v>
      </c>
      <c r="H185" s="11" t="s">
        <v>109</v>
      </c>
      <c r="I185" s="12" t="s">
        <v>824</v>
      </c>
      <c r="K185" s="12">
        <f t="shared" si="15"/>
        <v>0</v>
      </c>
      <c r="L185" s="12">
        <f t="shared" si="16"/>
        <v>0</v>
      </c>
      <c r="S185" s="5" t="s">
        <v>341</v>
      </c>
      <c r="V185" s="5" t="s">
        <v>341</v>
      </c>
      <c r="Y185" s="5" t="s">
        <v>341</v>
      </c>
      <c r="AC185" s="7" t="str">
        <f t="shared" si="13"/>
        <v/>
      </c>
      <c r="AE185" s="92" t="str">
        <f t="shared" si="17"/>
        <v>بيمن</v>
      </c>
      <c r="AF185" s="7" t="str">
        <f t="shared" si="18"/>
        <v>Poimen</v>
      </c>
      <c r="AG185" s="5" t="s">
        <v>453</v>
      </c>
      <c r="AH185" s="7" t="s">
        <v>109</v>
      </c>
      <c r="AI185" s="7" t="s">
        <v>1489</v>
      </c>
      <c r="AJ185" s="95" t="str">
        <f t="shared" si="14"/>
        <v xml:space="preserve">بيمن </v>
      </c>
    </row>
    <row r="186" spans="1:36" x14ac:dyDescent="0.2">
      <c r="A186" s="9">
        <v>184</v>
      </c>
      <c r="B186" s="9">
        <v>1</v>
      </c>
      <c r="C186" s="9">
        <v>184</v>
      </c>
      <c r="E186" s="6" t="s">
        <v>1064</v>
      </c>
      <c r="G186" s="10" t="s">
        <v>348</v>
      </c>
      <c r="H186" s="11" t="s">
        <v>6</v>
      </c>
      <c r="I186" s="12" t="s">
        <v>666</v>
      </c>
      <c r="K186" s="12">
        <f t="shared" si="15"/>
        <v>0</v>
      </c>
      <c r="L186" s="12">
        <f t="shared" si="16"/>
        <v>0</v>
      </c>
      <c r="S186" s="5" t="s">
        <v>341</v>
      </c>
      <c r="V186" s="5" t="s">
        <v>341</v>
      </c>
      <c r="Y186" s="5" t="s">
        <v>341</v>
      </c>
      <c r="AC186" s="7" t="str">
        <f t="shared" si="13"/>
        <v/>
      </c>
      <c r="AE186" s="92" t="str">
        <f t="shared" si="17"/>
        <v>ان</v>
      </c>
      <c r="AF186" s="7" t="str">
        <f t="shared" si="18"/>
        <v>that</v>
      </c>
      <c r="AG186" s="5" t="s">
        <v>348</v>
      </c>
      <c r="AH186" s="7" t="s">
        <v>6</v>
      </c>
      <c r="AI186" s="7" t="s">
        <v>1489</v>
      </c>
      <c r="AJ186" s="95" t="str">
        <f t="shared" si="14"/>
        <v xml:space="preserve">ان </v>
      </c>
    </row>
    <row r="187" spans="1:36" x14ac:dyDescent="0.2">
      <c r="A187" s="9">
        <v>185</v>
      </c>
      <c r="B187" s="9">
        <v>1</v>
      </c>
      <c r="C187" s="9">
        <v>185</v>
      </c>
      <c r="E187" s="6" t="s">
        <v>1064</v>
      </c>
      <c r="G187" s="10" t="s">
        <v>467</v>
      </c>
      <c r="H187" s="11" t="s">
        <v>123</v>
      </c>
      <c r="I187" s="12" t="s">
        <v>1595</v>
      </c>
      <c r="K187" s="12">
        <f t="shared" si="15"/>
        <v>0</v>
      </c>
      <c r="L187" s="12">
        <f t="shared" si="16"/>
        <v>0</v>
      </c>
      <c r="R187" s="85">
        <v>1</v>
      </c>
      <c r="S187" s="5" t="s">
        <v>330</v>
      </c>
      <c r="T187" s="7" t="s">
        <v>740</v>
      </c>
      <c r="V187" s="5" t="s">
        <v>341</v>
      </c>
      <c r="Y187" s="5" t="s">
        <v>341</v>
      </c>
      <c r="AC187" s="7" t="str">
        <f t="shared" si="13"/>
        <v/>
      </c>
      <c r="AE187" s="92" t="str">
        <f t="shared" si="17"/>
        <v>كان</v>
      </c>
      <c r="AF187" s="7" t="str">
        <f t="shared" si="18"/>
        <v>he was</v>
      </c>
      <c r="AG187" s="5" t="s">
        <v>467</v>
      </c>
      <c r="AH187" s="7" t="s">
        <v>123</v>
      </c>
      <c r="AI187" s="7" t="s">
        <v>1489</v>
      </c>
      <c r="AJ187" s="95" t="str">
        <f t="shared" si="14"/>
        <v xml:space="preserve">كان </v>
      </c>
    </row>
    <row r="188" spans="1:36" x14ac:dyDescent="0.2">
      <c r="A188" s="9">
        <v>186</v>
      </c>
      <c r="B188" s="9">
        <v>1</v>
      </c>
      <c r="C188" s="9">
        <v>186</v>
      </c>
      <c r="E188" s="6" t="s">
        <v>1064</v>
      </c>
      <c r="G188" s="10" t="s">
        <v>421</v>
      </c>
      <c r="H188" s="11" t="s">
        <v>1708</v>
      </c>
      <c r="I188" s="12" t="s">
        <v>793</v>
      </c>
      <c r="K188" s="12">
        <f t="shared" si="15"/>
        <v>0</v>
      </c>
      <c r="L188" s="12">
        <f t="shared" si="16"/>
        <v>0</v>
      </c>
      <c r="S188" s="5" t="s">
        <v>341</v>
      </c>
      <c r="V188" s="5" t="s">
        <v>341</v>
      </c>
      <c r="Y188" s="5" t="s">
        <v>341</v>
      </c>
      <c r="AC188" s="7" t="str">
        <f t="shared" si="13"/>
        <v/>
      </c>
      <c r="AE188" s="92" t="str">
        <f t="shared" si="17"/>
        <v>اخ</v>
      </c>
      <c r="AF188" s="7" t="str">
        <f t="shared" si="18"/>
        <v>a brother</v>
      </c>
      <c r="AG188" s="5" t="s">
        <v>421</v>
      </c>
      <c r="AH188" s="7" t="s">
        <v>78</v>
      </c>
      <c r="AI188" s="7" t="s">
        <v>1489</v>
      </c>
      <c r="AJ188" s="95" t="str">
        <f t="shared" si="14"/>
        <v xml:space="preserve">أخ </v>
      </c>
    </row>
    <row r="189" spans="1:36" x14ac:dyDescent="0.2">
      <c r="A189" s="9">
        <v>187</v>
      </c>
      <c r="B189" s="9">
        <v>1</v>
      </c>
      <c r="C189" s="9">
        <v>187</v>
      </c>
      <c r="E189" s="6" t="s">
        <v>1064</v>
      </c>
      <c r="G189" s="10" t="s">
        <v>468</v>
      </c>
      <c r="H189" s="11" t="s">
        <v>124</v>
      </c>
      <c r="I189" s="12" t="s">
        <v>838</v>
      </c>
      <c r="K189" s="12">
        <f t="shared" si="15"/>
        <v>0</v>
      </c>
      <c r="L189" s="12">
        <f t="shared" si="16"/>
        <v>1</v>
      </c>
      <c r="R189" s="85">
        <v>1</v>
      </c>
      <c r="S189" s="5" t="s">
        <v>335</v>
      </c>
      <c r="T189" s="7" t="s">
        <v>739</v>
      </c>
      <c r="V189" s="5" t="s">
        <v>341</v>
      </c>
      <c r="Y189" s="5" t="s">
        <v>341</v>
      </c>
      <c r="AC189" s="7" t="str">
        <f t="shared" si="13"/>
        <v/>
      </c>
      <c r="AE189" s="92" t="str">
        <f t="shared" si="17"/>
        <v>علي</v>
      </c>
      <c r="AF189" s="7" t="str">
        <f t="shared" si="18"/>
        <v>upon me</v>
      </c>
      <c r="AG189" s="5" t="s">
        <v>468</v>
      </c>
      <c r="AH189" s="7" t="s">
        <v>124</v>
      </c>
      <c r="AI189" s="7" t="s">
        <v>1489</v>
      </c>
      <c r="AJ189" s="95" t="str">
        <f t="shared" si="14"/>
        <v xml:space="preserve">علي </v>
      </c>
    </row>
    <row r="190" spans="1:36" x14ac:dyDescent="0.2">
      <c r="A190" s="9">
        <v>188</v>
      </c>
      <c r="B190" s="9">
        <v>1</v>
      </c>
      <c r="C190" s="9">
        <v>188</v>
      </c>
      <c r="E190" s="6" t="s">
        <v>1064</v>
      </c>
      <c r="G190" s="10" t="s">
        <v>469</v>
      </c>
      <c r="H190" s="11" t="s">
        <v>125</v>
      </c>
      <c r="I190" s="12" t="s">
        <v>842</v>
      </c>
      <c r="K190" s="12">
        <f t="shared" si="15"/>
        <v>0</v>
      </c>
      <c r="L190" s="12">
        <f t="shared" si="16"/>
        <v>0</v>
      </c>
      <c r="R190" s="85">
        <v>5</v>
      </c>
      <c r="S190" s="5" t="s">
        <v>335</v>
      </c>
      <c r="T190" s="7" t="s">
        <v>739</v>
      </c>
      <c r="V190" s="5" t="s">
        <v>341</v>
      </c>
      <c r="Y190" s="5" t="s">
        <v>341</v>
      </c>
      <c r="AC190" s="7" t="str">
        <f t="shared" si="13"/>
        <v/>
      </c>
      <c r="AE190" s="92" t="str">
        <f t="shared" si="17"/>
        <v>وجع</v>
      </c>
      <c r="AF190" s="7" t="str">
        <f t="shared" si="18"/>
        <v>ache</v>
      </c>
      <c r="AG190" s="5" t="s">
        <v>469</v>
      </c>
      <c r="AH190" s="7" t="s">
        <v>125</v>
      </c>
      <c r="AI190" s="7" t="s">
        <v>1489</v>
      </c>
      <c r="AJ190" s="95" t="str">
        <f t="shared" si="14"/>
        <v xml:space="preserve">وجع </v>
      </c>
    </row>
    <row r="191" spans="1:36" x14ac:dyDescent="0.2">
      <c r="A191" s="9">
        <v>189</v>
      </c>
      <c r="B191" s="9">
        <v>1</v>
      </c>
      <c r="C191" s="9">
        <v>189</v>
      </c>
      <c r="E191" s="6" t="s">
        <v>1064</v>
      </c>
      <c r="G191" s="10" t="s">
        <v>470</v>
      </c>
      <c r="H191" s="11" t="s">
        <v>126</v>
      </c>
      <c r="I191" s="12" t="s">
        <v>840</v>
      </c>
      <c r="K191" s="12">
        <f t="shared" si="15"/>
        <v>0</v>
      </c>
      <c r="L191" s="12">
        <f t="shared" si="16"/>
        <v>0</v>
      </c>
      <c r="R191" s="85">
        <v>3</v>
      </c>
      <c r="S191" s="5" t="s">
        <v>318</v>
      </c>
      <c r="T191" s="7" t="s">
        <v>736</v>
      </c>
      <c r="V191" s="5" t="s">
        <v>341</v>
      </c>
      <c r="Y191" s="5" t="s">
        <v>341</v>
      </c>
      <c r="AC191" s="7" t="str">
        <f t="shared" si="13"/>
        <v/>
      </c>
      <c r="AE191" s="92" t="str">
        <f t="shared" si="17"/>
        <v>القلب</v>
      </c>
      <c r="AF191" s="7" t="str">
        <f t="shared" si="18"/>
        <v>the heart</v>
      </c>
      <c r="AG191" s="5" t="s">
        <v>1292</v>
      </c>
      <c r="AH191" s="7" t="s">
        <v>1293</v>
      </c>
      <c r="AI191" s="7" t="s">
        <v>1605</v>
      </c>
      <c r="AJ191" s="95" t="str">
        <f t="shared" si="14"/>
        <v xml:space="preserve">القلب, </v>
      </c>
    </row>
    <row r="192" spans="1:36" x14ac:dyDescent="0.2">
      <c r="A192" s="9">
        <v>190</v>
      </c>
      <c r="B192" s="9">
        <v>1</v>
      </c>
      <c r="C192" s="9">
        <v>190</v>
      </c>
      <c r="E192" s="6" t="s">
        <v>1064</v>
      </c>
      <c r="G192" s="10" t="s">
        <v>471</v>
      </c>
      <c r="H192" s="11" t="s">
        <v>127</v>
      </c>
      <c r="I192" s="12" t="s">
        <v>841</v>
      </c>
      <c r="K192" s="12">
        <f t="shared" si="15"/>
        <v>0</v>
      </c>
      <c r="L192" s="12">
        <f t="shared" si="16"/>
        <v>0</v>
      </c>
      <c r="S192" s="5" t="s">
        <v>341</v>
      </c>
      <c r="V192" s="5" t="s">
        <v>341</v>
      </c>
      <c r="Y192" s="5" t="s">
        <v>341</v>
      </c>
      <c r="AC192" s="7" t="str">
        <f t="shared" si="13"/>
        <v/>
      </c>
      <c r="AE192" s="92" t="str">
        <f t="shared" si="17"/>
        <v>وضربت</v>
      </c>
      <c r="AF192" s="7" t="str">
        <f t="shared" si="18"/>
        <v>and I strike</v>
      </c>
      <c r="AG192" s="5" t="s">
        <v>1294</v>
      </c>
      <c r="AH192" s="7" t="s">
        <v>1295</v>
      </c>
      <c r="AI192" s="7" t="s">
        <v>1489</v>
      </c>
      <c r="AJ192" s="95" t="str">
        <f t="shared" si="14"/>
        <v xml:space="preserve">وضربت </v>
      </c>
    </row>
    <row r="193" spans="1:37" x14ac:dyDescent="0.2">
      <c r="A193" s="9">
        <v>191</v>
      </c>
      <c r="B193" s="9">
        <v>1</v>
      </c>
      <c r="C193" s="9">
        <v>191</v>
      </c>
      <c r="E193" s="6" t="s">
        <v>1064</v>
      </c>
      <c r="G193" s="10" t="s">
        <v>378</v>
      </c>
      <c r="H193" s="11" t="s">
        <v>36</v>
      </c>
      <c r="I193" s="12" t="s">
        <v>689</v>
      </c>
      <c r="K193" s="12">
        <f t="shared" si="15"/>
        <v>0</v>
      </c>
      <c r="L193" s="12">
        <f t="shared" si="16"/>
        <v>0</v>
      </c>
      <c r="R193" s="85">
        <v>3</v>
      </c>
      <c r="S193" s="5" t="s">
        <v>335</v>
      </c>
      <c r="T193" s="7" t="s">
        <v>750</v>
      </c>
      <c r="V193" s="5" t="s">
        <v>341</v>
      </c>
      <c r="Y193" s="5" t="s">
        <v>341</v>
      </c>
      <c r="AC193" s="7" t="str">
        <f t="shared" si="13"/>
        <v/>
      </c>
      <c r="AE193" s="92" t="str">
        <f t="shared" si="17"/>
        <v>له</v>
      </c>
      <c r="AF193" s="7" t="str">
        <f t="shared" si="18"/>
        <v>to him</v>
      </c>
      <c r="AG193" s="5" t="s">
        <v>378</v>
      </c>
      <c r="AH193" s="7" t="s">
        <v>36</v>
      </c>
      <c r="AI193" s="7" t="s">
        <v>1489</v>
      </c>
      <c r="AJ193" s="95" t="str">
        <f t="shared" si="14"/>
        <v xml:space="preserve">له </v>
      </c>
    </row>
    <row r="194" spans="1:37" x14ac:dyDescent="0.2">
      <c r="A194" s="9">
        <v>192</v>
      </c>
      <c r="B194" s="9">
        <v>1</v>
      </c>
      <c r="C194" s="9">
        <v>192</v>
      </c>
      <c r="E194" s="6" t="s">
        <v>1064</v>
      </c>
      <c r="G194" s="10" t="s">
        <v>472</v>
      </c>
      <c r="H194" s="11" t="s">
        <v>1104</v>
      </c>
      <c r="I194" s="12" t="s">
        <v>843</v>
      </c>
      <c r="K194" s="12">
        <f t="shared" si="15"/>
        <v>0</v>
      </c>
      <c r="L194" s="12">
        <f t="shared" si="16"/>
        <v>0</v>
      </c>
      <c r="R194" s="85">
        <v>3</v>
      </c>
      <c r="S194" s="5" t="s">
        <v>327</v>
      </c>
      <c r="T194" s="7" t="s">
        <v>737</v>
      </c>
      <c r="V194" s="5" t="s">
        <v>341</v>
      </c>
      <c r="Y194" s="5" t="s">
        <v>341</v>
      </c>
      <c r="AC194" s="7" t="str">
        <f t="shared" ref="AC194:AC257" si="19">IF(AB194,RIGHT(AH194,1),"")</f>
        <v/>
      </c>
      <c r="AE194" s="92" t="str">
        <f t="shared" si="17"/>
        <v>مطانوة</v>
      </c>
      <c r="AF194" s="7" t="str">
        <f t="shared" si="18"/>
        <v>a metanoia</v>
      </c>
      <c r="AG194" s="5" t="s">
        <v>472</v>
      </c>
      <c r="AH194" s="7" t="s">
        <v>1104</v>
      </c>
      <c r="AI194" s="7" t="s">
        <v>1605</v>
      </c>
      <c r="AJ194" s="95" t="str">
        <f t="shared" si="14"/>
        <v xml:space="preserve">مطانوة, </v>
      </c>
    </row>
    <row r="195" spans="1:37" x14ac:dyDescent="0.2">
      <c r="A195" s="9">
        <v>193</v>
      </c>
      <c r="B195" s="9">
        <v>1</v>
      </c>
      <c r="C195" s="9">
        <v>193</v>
      </c>
      <c r="E195" s="6" t="s">
        <v>1064</v>
      </c>
      <c r="G195" s="10" t="s">
        <v>473</v>
      </c>
      <c r="H195" s="11" t="s">
        <v>129</v>
      </c>
      <c r="I195" s="12" t="s">
        <v>844</v>
      </c>
      <c r="K195" s="12">
        <f t="shared" si="15"/>
        <v>0</v>
      </c>
      <c r="L195" s="12">
        <f t="shared" si="16"/>
        <v>0</v>
      </c>
      <c r="S195" s="5" t="s">
        <v>341</v>
      </c>
      <c r="V195" s="5" t="s">
        <v>341</v>
      </c>
      <c r="Y195" s="5" t="s">
        <v>341</v>
      </c>
      <c r="AC195" s="7" t="str">
        <f t="shared" si="19"/>
        <v/>
      </c>
      <c r="AE195" s="92" t="str">
        <f t="shared" si="17"/>
        <v>ولم</v>
      </c>
      <c r="AF195" s="7" t="str">
        <f t="shared" si="18"/>
        <v>and if</v>
      </c>
      <c r="AG195" s="5" t="s">
        <v>1296</v>
      </c>
      <c r="AH195" s="7" t="s">
        <v>1297</v>
      </c>
      <c r="AI195" s="7" t="s">
        <v>1489</v>
      </c>
      <c r="AJ195" s="95" t="str">
        <f t="shared" ref="AJ195:AJ258" si="20">H195&amp;AI195</f>
        <v xml:space="preserve">ولم </v>
      </c>
    </row>
    <row r="196" spans="1:37" x14ac:dyDescent="0.2">
      <c r="A196" s="9">
        <v>194</v>
      </c>
      <c r="B196" s="9">
        <v>1</v>
      </c>
      <c r="C196" s="9">
        <v>194</v>
      </c>
      <c r="E196" s="6" t="s">
        <v>1064</v>
      </c>
      <c r="G196" s="10" t="s">
        <v>1095</v>
      </c>
      <c r="I196" s="12" t="s">
        <v>1095</v>
      </c>
      <c r="K196" s="12">
        <f t="shared" ref="K196:K259" si="21">IFERROR(IF(FIND(K$1,$G196)&gt;0,1),0)</f>
        <v>0</v>
      </c>
      <c r="L196" s="12">
        <f t="shared" ref="L196:L259" si="22">IFERROR(IF(FIND(L$1,$G196)&gt;0,1),0)</f>
        <v>0</v>
      </c>
      <c r="N196" s="13">
        <v>1</v>
      </c>
      <c r="S196" s="5" t="s">
        <v>341</v>
      </c>
      <c r="V196" s="5" t="s">
        <v>341</v>
      </c>
      <c r="Y196" s="5" t="s">
        <v>341</v>
      </c>
      <c r="AC196" s="7" t="str">
        <f t="shared" si="19"/>
        <v/>
      </c>
      <c r="AE196" s="92" t="str">
        <f t="shared" ref="AE196:AE259" si="23">SUBSTITUTE(SUBSTITUTE(SUBSTITUTE(SUBSTITUTE(SUBSTITUTE(AH196,"|",""),"+",""),"؟",""),"{",""),"}","")</f>
        <v/>
      </c>
      <c r="AF196" s="7" t="str">
        <f t="shared" si="18"/>
        <v>...</v>
      </c>
      <c r="AG196" s="5" t="s">
        <v>1095</v>
      </c>
      <c r="AI196" s="7" t="s">
        <v>1604</v>
      </c>
      <c r="AJ196" s="95" t="str">
        <f t="shared" si="20"/>
        <v xml:space="preserve">… </v>
      </c>
    </row>
    <row r="197" spans="1:37" x14ac:dyDescent="0.2">
      <c r="A197" s="9">
        <v>195</v>
      </c>
      <c r="B197" s="9">
        <v>1</v>
      </c>
      <c r="C197" s="9">
        <v>195</v>
      </c>
      <c r="E197" s="6" t="s">
        <v>1064</v>
      </c>
      <c r="G197" s="10" t="s">
        <v>764</v>
      </c>
      <c r="H197" s="11" t="s">
        <v>879</v>
      </c>
      <c r="I197" s="12" t="s">
        <v>879</v>
      </c>
      <c r="K197" s="12">
        <f t="shared" si="21"/>
        <v>0</v>
      </c>
      <c r="L197" s="12">
        <f t="shared" si="22"/>
        <v>0</v>
      </c>
      <c r="N197" s="13">
        <v>1</v>
      </c>
      <c r="S197" s="5" t="s">
        <v>341</v>
      </c>
      <c r="V197" s="5" t="s">
        <v>341</v>
      </c>
      <c r="Y197" s="5" t="s">
        <v>341</v>
      </c>
      <c r="AC197" s="7" t="str">
        <f t="shared" si="19"/>
        <v/>
      </c>
      <c r="AE197" s="92" t="str">
        <f t="shared" si="23"/>
        <v>???</v>
      </c>
      <c r="AF197" s="7" t="str">
        <f t="shared" si="18"/>
        <v>???</v>
      </c>
      <c r="AG197" s="5" t="s">
        <v>764</v>
      </c>
      <c r="AH197" s="7" t="s">
        <v>879</v>
      </c>
      <c r="AI197" s="7" t="s">
        <v>1489</v>
      </c>
      <c r="AJ197" s="95" t="str">
        <f t="shared" si="20"/>
        <v xml:space="preserve">??? </v>
      </c>
    </row>
    <row r="198" spans="1:37" x14ac:dyDescent="0.2">
      <c r="A198" s="9">
        <v>196</v>
      </c>
      <c r="B198" s="9">
        <v>1</v>
      </c>
      <c r="C198" s="9">
        <v>196</v>
      </c>
      <c r="E198" s="6" t="s">
        <v>1064</v>
      </c>
      <c r="G198" s="10" t="s">
        <v>1095</v>
      </c>
      <c r="I198" s="12" t="s">
        <v>1095</v>
      </c>
      <c r="K198" s="12">
        <f t="shared" si="21"/>
        <v>0</v>
      </c>
      <c r="L198" s="12">
        <f t="shared" si="22"/>
        <v>0</v>
      </c>
      <c r="N198" s="13">
        <v>1</v>
      </c>
      <c r="S198" s="5" t="s">
        <v>341</v>
      </c>
      <c r="V198" s="5" t="s">
        <v>341</v>
      </c>
      <c r="Y198" s="5" t="s">
        <v>341</v>
      </c>
      <c r="AC198" s="7" t="str">
        <f t="shared" si="19"/>
        <v/>
      </c>
      <c r="AE198" s="92" t="str">
        <f t="shared" si="23"/>
        <v/>
      </c>
      <c r="AF198" s="7" t="str">
        <f t="shared" si="18"/>
        <v>...</v>
      </c>
      <c r="AG198" s="5" t="s">
        <v>1095</v>
      </c>
      <c r="AI198" s="7" t="s">
        <v>1604</v>
      </c>
      <c r="AJ198" s="95" t="str">
        <f t="shared" si="20"/>
        <v xml:space="preserve">… </v>
      </c>
    </row>
    <row r="199" spans="1:37" x14ac:dyDescent="0.2">
      <c r="A199" s="9">
        <v>197</v>
      </c>
      <c r="B199" s="9">
        <v>1</v>
      </c>
      <c r="C199" s="9">
        <v>197</v>
      </c>
      <c r="D199" s="6" t="s">
        <v>725</v>
      </c>
      <c r="E199" s="6" t="s">
        <v>1065</v>
      </c>
      <c r="G199" s="10" t="s">
        <v>474</v>
      </c>
      <c r="H199" s="11" t="s">
        <v>130</v>
      </c>
      <c r="I199" s="12" t="s">
        <v>845</v>
      </c>
      <c r="K199" s="12">
        <f t="shared" si="21"/>
        <v>0</v>
      </c>
      <c r="L199" s="12">
        <f t="shared" si="22"/>
        <v>0</v>
      </c>
      <c r="R199" s="85">
        <v>10</v>
      </c>
      <c r="S199" s="5" t="s">
        <v>330</v>
      </c>
      <c r="T199" s="7" t="s">
        <v>740</v>
      </c>
      <c r="V199" s="5" t="s">
        <v>341</v>
      </c>
      <c r="Y199" s="5" t="s">
        <v>341</v>
      </c>
      <c r="AC199" s="7" t="str">
        <f t="shared" si="19"/>
        <v/>
      </c>
      <c r="AE199" s="92" t="str">
        <f t="shared" si="23"/>
        <v>وتنسك</v>
      </c>
      <c r="AF199" s="7" t="str">
        <f t="shared" si="18"/>
        <v>and mortify</v>
      </c>
      <c r="AG199" s="5" t="s">
        <v>1298</v>
      </c>
      <c r="AH199" s="7" t="s">
        <v>1299</v>
      </c>
      <c r="AI199" s="7" t="s">
        <v>1489</v>
      </c>
      <c r="AJ199" s="95" t="str">
        <f t="shared" si="20"/>
        <v xml:space="preserve">وتنسك </v>
      </c>
    </row>
    <row r="200" spans="1:37" x14ac:dyDescent="0.2">
      <c r="A200" s="9">
        <v>198</v>
      </c>
      <c r="B200" s="9">
        <v>1</v>
      </c>
      <c r="C200" s="9">
        <v>198</v>
      </c>
      <c r="E200" s="6" t="s">
        <v>1065</v>
      </c>
      <c r="G200" s="10" t="s">
        <v>475</v>
      </c>
      <c r="H200" s="11" t="s">
        <v>131</v>
      </c>
      <c r="I200" s="12" t="s">
        <v>846</v>
      </c>
      <c r="K200" s="12">
        <f t="shared" si="21"/>
        <v>0</v>
      </c>
      <c r="L200" s="12">
        <f t="shared" si="22"/>
        <v>0</v>
      </c>
      <c r="R200" s="85">
        <v>4</v>
      </c>
      <c r="S200" s="5" t="s">
        <v>335</v>
      </c>
      <c r="T200" s="7" t="s">
        <v>749</v>
      </c>
      <c r="V200" s="5" t="s">
        <v>341</v>
      </c>
      <c r="Y200" s="5" t="s">
        <v>341</v>
      </c>
      <c r="AC200" s="7" t="str">
        <f t="shared" si="19"/>
        <v/>
      </c>
      <c r="AE200" s="92" t="str">
        <f t="shared" si="23"/>
        <v>واحفظ</v>
      </c>
      <c r="AF200" s="7" t="str">
        <f t="shared" si="18"/>
        <v>and persevere</v>
      </c>
      <c r="AG200" s="5" t="s">
        <v>1300</v>
      </c>
      <c r="AH200" s="7" t="s">
        <v>1301</v>
      </c>
      <c r="AI200" s="7" t="s">
        <v>1489</v>
      </c>
      <c r="AJ200" s="95" t="str">
        <f t="shared" si="20"/>
        <v xml:space="preserve">واحفظ </v>
      </c>
    </row>
    <row r="201" spans="1:37" x14ac:dyDescent="0.2">
      <c r="A201" s="9">
        <v>199</v>
      </c>
      <c r="B201" s="9">
        <v>1</v>
      </c>
      <c r="C201" s="9">
        <v>199</v>
      </c>
      <c r="E201" s="6" t="s">
        <v>1065</v>
      </c>
      <c r="G201" s="10" t="s">
        <v>344</v>
      </c>
      <c r="H201" s="11" t="s">
        <v>2</v>
      </c>
      <c r="I201" s="12" t="s">
        <v>662</v>
      </c>
      <c r="K201" s="12">
        <f t="shared" si="21"/>
        <v>0</v>
      </c>
      <c r="L201" s="12">
        <f t="shared" si="22"/>
        <v>0</v>
      </c>
      <c r="S201" s="5" t="s">
        <v>341</v>
      </c>
      <c r="V201" s="5" t="s">
        <v>341</v>
      </c>
      <c r="Y201" s="5" t="s">
        <v>341</v>
      </c>
      <c r="AC201" s="7" t="str">
        <f t="shared" si="19"/>
        <v/>
      </c>
      <c r="AE201" s="92" t="str">
        <f t="shared" si="23"/>
        <v>في</v>
      </c>
      <c r="AF201" s="7" t="str">
        <f t="shared" si="18"/>
        <v>in</v>
      </c>
      <c r="AG201" s="5" t="s">
        <v>344</v>
      </c>
      <c r="AH201" s="7" t="s">
        <v>2</v>
      </c>
      <c r="AI201" s="7" t="s">
        <v>1489</v>
      </c>
      <c r="AJ201" s="95" t="str">
        <f t="shared" si="20"/>
        <v xml:space="preserve">في </v>
      </c>
    </row>
    <row r="202" spans="1:37" x14ac:dyDescent="0.2">
      <c r="A202" s="9">
        <v>200</v>
      </c>
      <c r="B202" s="9">
        <v>1</v>
      </c>
      <c r="C202" s="9">
        <v>200</v>
      </c>
      <c r="E202" s="6" t="s">
        <v>1065</v>
      </c>
      <c r="G202" s="10" t="s">
        <v>476</v>
      </c>
      <c r="H202" s="11" t="s">
        <v>132</v>
      </c>
      <c r="I202" s="12" t="s">
        <v>847</v>
      </c>
      <c r="K202" s="12">
        <f t="shared" si="21"/>
        <v>0</v>
      </c>
      <c r="L202" s="12">
        <f t="shared" si="22"/>
        <v>0</v>
      </c>
      <c r="S202" s="5" t="s">
        <v>341</v>
      </c>
      <c r="V202" s="5" t="s">
        <v>341</v>
      </c>
      <c r="Y202" s="5" t="s">
        <v>341</v>
      </c>
      <c r="AC202" s="7" t="str">
        <f t="shared" si="19"/>
        <v/>
      </c>
      <c r="AE202" s="92" t="str">
        <f t="shared" si="23"/>
        <v>الإنجيل</v>
      </c>
      <c r="AF202" s="7" t="str">
        <f t="shared" si="18"/>
        <v>the gospel</v>
      </c>
      <c r="AG202" s="5" t="s">
        <v>1302</v>
      </c>
      <c r="AH202" s="7" t="s">
        <v>1480</v>
      </c>
      <c r="AI202" s="7" t="s">
        <v>1489</v>
      </c>
      <c r="AJ202" s="95" t="str">
        <f t="shared" si="20"/>
        <v xml:space="preserve">الانجيل </v>
      </c>
    </row>
    <row r="203" spans="1:37" x14ac:dyDescent="0.2">
      <c r="A203" s="9">
        <v>201</v>
      </c>
      <c r="B203" s="9">
        <v>1</v>
      </c>
      <c r="C203" s="9">
        <v>201</v>
      </c>
      <c r="E203" s="6" t="s">
        <v>1065</v>
      </c>
      <c r="G203" s="10" t="s">
        <v>477</v>
      </c>
      <c r="H203" s="11" t="s">
        <v>133</v>
      </c>
      <c r="I203" s="12" t="s">
        <v>848</v>
      </c>
      <c r="K203" s="12">
        <f t="shared" si="21"/>
        <v>0</v>
      </c>
      <c r="L203" s="12">
        <f t="shared" si="22"/>
        <v>0</v>
      </c>
      <c r="R203" s="85">
        <v>5</v>
      </c>
      <c r="S203" s="5" t="s">
        <v>318</v>
      </c>
      <c r="T203" s="7" t="s">
        <v>736</v>
      </c>
      <c r="V203" s="5" t="s">
        <v>341</v>
      </c>
      <c r="Y203" s="5" t="s">
        <v>341</v>
      </c>
      <c r="AB203" s="7" t="b">
        <v>1</v>
      </c>
      <c r="AC203" s="7" t="str">
        <f t="shared" si="19"/>
        <v>؟</v>
      </c>
      <c r="AE203" s="92" t="str">
        <f t="shared" si="23"/>
        <v>وبقية</v>
      </c>
      <c r="AF203" s="7" t="str">
        <f t="shared" si="18"/>
        <v>and the rest</v>
      </c>
      <c r="AG203" s="5" t="s">
        <v>1472</v>
      </c>
      <c r="AH203" s="7" t="s">
        <v>1466</v>
      </c>
      <c r="AI203" s="7" t="s">
        <v>1489</v>
      </c>
      <c r="AJ203" s="95" t="str">
        <f t="shared" si="20"/>
        <v xml:space="preserve">وبقية </v>
      </c>
    </row>
    <row r="204" spans="1:37" x14ac:dyDescent="0.2">
      <c r="A204" s="9">
        <v>202</v>
      </c>
      <c r="B204" s="9">
        <v>1</v>
      </c>
      <c r="C204" s="9">
        <v>202</v>
      </c>
      <c r="E204" s="6" t="s">
        <v>1065</v>
      </c>
      <c r="G204" s="10" t="s">
        <v>478</v>
      </c>
      <c r="H204" s="11" t="s">
        <v>134</v>
      </c>
      <c r="I204" s="12" t="s">
        <v>849</v>
      </c>
      <c r="K204" s="12">
        <f t="shared" si="21"/>
        <v>0</v>
      </c>
      <c r="L204" s="12">
        <f t="shared" si="22"/>
        <v>0</v>
      </c>
      <c r="S204" s="5" t="s">
        <v>341</v>
      </c>
      <c r="V204" s="5" t="s">
        <v>341</v>
      </c>
      <c r="Y204" s="5" t="s">
        <v>341</v>
      </c>
      <c r="AC204" s="7" t="str">
        <f t="shared" si="19"/>
        <v/>
      </c>
      <c r="AE204" s="92" t="str">
        <f t="shared" si="23"/>
        <v>الكتب</v>
      </c>
      <c r="AF204" s="7" t="str">
        <f t="shared" si="18"/>
        <v>of the books</v>
      </c>
      <c r="AG204" s="5" t="s">
        <v>1303</v>
      </c>
      <c r="AH204" s="7" t="s">
        <v>1304</v>
      </c>
      <c r="AI204" s="7" t="s">
        <v>1602</v>
      </c>
      <c r="AJ204" s="95" t="str">
        <f t="shared" si="20"/>
        <v xml:space="preserve">الكتب. </v>
      </c>
    </row>
    <row r="205" spans="1:37" x14ac:dyDescent="0.2">
      <c r="A205" s="9">
        <v>203</v>
      </c>
      <c r="B205" s="9">
        <v>1</v>
      </c>
      <c r="C205" s="9">
        <v>203</v>
      </c>
      <c r="E205" s="6" t="s">
        <v>1065</v>
      </c>
      <c r="G205" s="10" t="s">
        <v>479</v>
      </c>
      <c r="H205" s="11" t="s">
        <v>135</v>
      </c>
      <c r="I205" s="12" t="s">
        <v>844</v>
      </c>
      <c r="K205" s="12">
        <f t="shared" si="21"/>
        <v>0</v>
      </c>
      <c r="L205" s="12">
        <f t="shared" si="22"/>
        <v>0</v>
      </c>
      <c r="O205" s="13">
        <v>3</v>
      </c>
      <c r="P205" s="14" t="s">
        <v>317</v>
      </c>
      <c r="S205" s="5" t="s">
        <v>341</v>
      </c>
      <c r="V205" s="5" t="s">
        <v>341</v>
      </c>
      <c r="Y205" s="5" t="s">
        <v>341</v>
      </c>
      <c r="AC205" s="7" t="str">
        <f t="shared" si="19"/>
        <v/>
      </c>
      <c r="AE205" s="92" t="str">
        <f t="shared" si="23"/>
        <v>واذا</v>
      </c>
      <c r="AF205" s="7" t="str">
        <f t="shared" si="18"/>
        <v>and if</v>
      </c>
      <c r="AG205" s="5" t="s">
        <v>1305</v>
      </c>
      <c r="AH205" s="7" t="s">
        <v>1306</v>
      </c>
      <c r="AI205" s="7" t="s">
        <v>1489</v>
      </c>
      <c r="AJ205" s="95" t="str">
        <f t="shared" si="20"/>
        <v xml:space="preserve">واذا </v>
      </c>
    </row>
    <row r="206" spans="1:37" x14ac:dyDescent="0.2">
      <c r="A206" s="9">
        <v>204</v>
      </c>
      <c r="B206" s="9">
        <v>1</v>
      </c>
      <c r="C206" s="9">
        <v>204</v>
      </c>
      <c r="E206" s="6" t="s">
        <v>1065</v>
      </c>
      <c r="G206" s="10" t="s">
        <v>480</v>
      </c>
      <c r="H206" s="11" t="s">
        <v>1204</v>
      </c>
      <c r="I206" s="12" t="s">
        <v>1205</v>
      </c>
      <c r="K206" s="12">
        <f t="shared" si="21"/>
        <v>0</v>
      </c>
      <c r="L206" s="12">
        <f t="shared" si="22"/>
        <v>0</v>
      </c>
      <c r="R206" s="85">
        <v>3</v>
      </c>
      <c r="S206" s="5" t="s">
        <v>318</v>
      </c>
      <c r="T206" s="7" t="s">
        <v>740</v>
      </c>
      <c r="V206" s="5" t="s">
        <v>341</v>
      </c>
      <c r="Y206" s="5" t="s">
        <v>341</v>
      </c>
      <c r="AC206" s="7" t="str">
        <f t="shared" si="19"/>
        <v/>
      </c>
      <c r="AE206" s="92" t="str">
        <f t="shared" si="23"/>
        <v>جاءك</v>
      </c>
      <c r="AF206" s="7" t="str">
        <f t="shared" si="18"/>
        <v>came to you</v>
      </c>
      <c r="AG206" s="5" t="s">
        <v>480</v>
      </c>
      <c r="AH206" s="7" t="s">
        <v>1204</v>
      </c>
      <c r="AI206" s="7" t="s">
        <v>1489</v>
      </c>
      <c r="AJ206" s="95" t="str">
        <f t="shared" si="20"/>
        <v xml:space="preserve">جاءك </v>
      </c>
    </row>
    <row r="207" spans="1:37" x14ac:dyDescent="0.2">
      <c r="A207" s="9">
        <v>205</v>
      </c>
      <c r="B207" s="9">
        <v>1</v>
      </c>
      <c r="C207" s="9">
        <v>205</v>
      </c>
      <c r="E207" s="6" t="s">
        <v>1065</v>
      </c>
      <c r="G207" s="10" t="s">
        <v>765</v>
      </c>
      <c r="H207" s="11" t="s">
        <v>1206</v>
      </c>
      <c r="I207" s="12" t="s">
        <v>877</v>
      </c>
      <c r="K207" s="12">
        <f t="shared" si="21"/>
        <v>0</v>
      </c>
      <c r="L207" s="12">
        <f t="shared" si="22"/>
        <v>0</v>
      </c>
      <c r="Q207" s="13">
        <v>5</v>
      </c>
      <c r="R207" s="85">
        <v>3</v>
      </c>
      <c r="S207" s="5" t="s">
        <v>318</v>
      </c>
      <c r="T207" s="7" t="s">
        <v>740</v>
      </c>
      <c r="V207" s="5" t="s">
        <v>341</v>
      </c>
      <c r="Y207" s="5" t="s">
        <v>341</v>
      </c>
      <c r="AC207" s="7" t="str">
        <f t="shared" si="19"/>
        <v/>
      </c>
      <c r="AE207" s="92" t="str">
        <f t="shared" si="23"/>
        <v>فكراً</v>
      </c>
      <c r="AF207" s="7" t="str">
        <f t="shared" si="18"/>
        <v>thoughts</v>
      </c>
      <c r="AG207" s="5" t="s">
        <v>1307</v>
      </c>
      <c r="AH207" s="7" t="s">
        <v>1308</v>
      </c>
      <c r="AI207" s="7" t="s">
        <v>1605</v>
      </c>
      <c r="AJ207" s="95" t="str">
        <f t="shared" si="20"/>
        <v xml:space="preserve">فكراً, </v>
      </c>
    </row>
    <row r="208" spans="1:37" x14ac:dyDescent="0.2">
      <c r="A208" s="9">
        <v>206</v>
      </c>
      <c r="B208" s="9">
        <v>1</v>
      </c>
      <c r="C208" s="9">
        <v>206</v>
      </c>
      <c r="E208" s="6" t="s">
        <v>1065</v>
      </c>
      <c r="G208" s="10" t="s">
        <v>357</v>
      </c>
      <c r="H208" s="11" t="s">
        <v>15</v>
      </c>
      <c r="I208" s="12" t="s">
        <v>851</v>
      </c>
      <c r="K208" s="12">
        <f t="shared" si="21"/>
        <v>0</v>
      </c>
      <c r="L208" s="12">
        <f t="shared" si="22"/>
        <v>0</v>
      </c>
      <c r="S208" s="5" t="s">
        <v>341</v>
      </c>
      <c r="V208" s="5" t="s">
        <v>341</v>
      </c>
      <c r="Y208" s="5" t="s">
        <v>341</v>
      </c>
      <c r="AC208" s="7" t="str">
        <f t="shared" si="19"/>
        <v/>
      </c>
      <c r="AE208" s="92" t="str">
        <f t="shared" si="23"/>
        <v>لا</v>
      </c>
      <c r="AF208" s="7" t="str">
        <f t="shared" si="18"/>
        <v>do not</v>
      </c>
      <c r="AG208" s="5" t="s">
        <v>357</v>
      </c>
      <c r="AH208" s="7" t="s">
        <v>15</v>
      </c>
      <c r="AI208" s="7" t="s">
        <v>1489</v>
      </c>
      <c r="AJ208" s="95" t="str">
        <f t="shared" si="20"/>
        <v xml:space="preserve">لا </v>
      </c>
      <c r="AK208" s="94" t="s">
        <v>1482</v>
      </c>
    </row>
    <row r="209" spans="1:37" x14ac:dyDescent="0.2">
      <c r="A209" s="9">
        <v>207</v>
      </c>
      <c r="B209" s="9">
        <v>1</v>
      </c>
      <c r="C209" s="9">
        <v>207</v>
      </c>
      <c r="E209" s="6" t="s">
        <v>1065</v>
      </c>
      <c r="G209" s="10" t="s">
        <v>482</v>
      </c>
      <c r="H209" s="11" t="s">
        <v>138</v>
      </c>
      <c r="I209" s="12" t="s">
        <v>852</v>
      </c>
      <c r="K209" s="12">
        <f t="shared" si="21"/>
        <v>0</v>
      </c>
      <c r="L209" s="12">
        <f t="shared" si="22"/>
        <v>0</v>
      </c>
      <c r="S209" s="5" t="s">
        <v>341</v>
      </c>
      <c r="V209" s="5" t="s">
        <v>341</v>
      </c>
      <c r="Y209" s="5" t="s">
        <v>341</v>
      </c>
      <c r="AC209" s="7" t="str">
        <f t="shared" si="19"/>
        <v/>
      </c>
      <c r="AE209" s="92" t="str">
        <f t="shared" si="23"/>
        <v>تنظر</v>
      </c>
      <c r="AF209" s="7" t="str">
        <f t="shared" si="18"/>
        <v>look</v>
      </c>
      <c r="AG209" s="5" t="s">
        <v>482</v>
      </c>
      <c r="AH209" s="7" t="s">
        <v>138</v>
      </c>
      <c r="AI209" s="7" t="s">
        <v>1489</v>
      </c>
      <c r="AJ209" s="95" t="str">
        <f t="shared" si="20"/>
        <v xml:space="preserve">تنظر </v>
      </c>
      <c r="AK209" s="94" t="s">
        <v>1483</v>
      </c>
    </row>
    <row r="210" spans="1:37" x14ac:dyDescent="0.2">
      <c r="A210" s="9">
        <v>208</v>
      </c>
      <c r="B210" s="9">
        <v>1</v>
      </c>
      <c r="C210" s="9">
        <v>208</v>
      </c>
      <c r="E210" s="6" t="s">
        <v>1065</v>
      </c>
      <c r="G210" s="10" t="s">
        <v>366</v>
      </c>
      <c r="H210" s="11" t="s">
        <v>24</v>
      </c>
      <c r="I210" s="12" t="s">
        <v>821</v>
      </c>
      <c r="K210" s="12">
        <f t="shared" si="21"/>
        <v>0</v>
      </c>
      <c r="L210" s="12">
        <f t="shared" si="22"/>
        <v>0</v>
      </c>
      <c r="O210" s="13">
        <v>1</v>
      </c>
      <c r="P210" s="14" t="s">
        <v>317</v>
      </c>
      <c r="S210" s="5" t="s">
        <v>341</v>
      </c>
      <c r="V210" s="5" t="s">
        <v>341</v>
      </c>
      <c r="Y210" s="5" t="s">
        <v>341</v>
      </c>
      <c r="AC210" s="7" t="str">
        <f t="shared" si="19"/>
        <v/>
      </c>
      <c r="AE210" s="92" t="str">
        <f t="shared" si="23"/>
        <v>إلى</v>
      </c>
      <c r="AF210" s="7" t="str">
        <f t="shared" si="18"/>
        <v>towards</v>
      </c>
      <c r="AG210" s="5" t="s">
        <v>366</v>
      </c>
      <c r="AH210" s="7" t="s">
        <v>1188</v>
      </c>
      <c r="AI210" s="7" t="s">
        <v>1489</v>
      </c>
      <c r="AJ210" s="95" t="str">
        <f t="shared" si="20"/>
        <v xml:space="preserve">الى </v>
      </c>
      <c r="AK210" s="94" t="s">
        <v>1484</v>
      </c>
    </row>
    <row r="211" spans="1:37" x14ac:dyDescent="0.2">
      <c r="A211" s="9">
        <v>209</v>
      </c>
      <c r="B211" s="9">
        <v>1</v>
      </c>
      <c r="C211" s="9">
        <v>209</v>
      </c>
      <c r="E211" s="6" t="s">
        <v>1065</v>
      </c>
      <c r="G211" s="10" t="s">
        <v>483</v>
      </c>
      <c r="H211" s="11" t="s">
        <v>139</v>
      </c>
      <c r="I211" s="12" t="s">
        <v>853</v>
      </c>
      <c r="K211" s="12">
        <f t="shared" si="21"/>
        <v>0</v>
      </c>
      <c r="L211" s="12">
        <f t="shared" si="22"/>
        <v>0</v>
      </c>
      <c r="S211" s="5" t="s">
        <v>341</v>
      </c>
      <c r="V211" s="5" t="s">
        <v>341</v>
      </c>
      <c r="Y211" s="5" t="s">
        <v>341</v>
      </c>
      <c r="AC211" s="7" t="str">
        <f t="shared" si="19"/>
        <v/>
      </c>
      <c r="AE211" s="92" t="str">
        <f t="shared" si="23"/>
        <v>اسفل</v>
      </c>
      <c r="AF211" s="7" t="str">
        <f t="shared" si="18"/>
        <v>downwards</v>
      </c>
      <c r="AG211" s="5" t="s">
        <v>483</v>
      </c>
      <c r="AH211" s="7" t="s">
        <v>139</v>
      </c>
      <c r="AI211" s="7" t="s">
        <v>1605</v>
      </c>
      <c r="AJ211" s="95" t="str">
        <f t="shared" si="20"/>
        <v xml:space="preserve">اسفل, </v>
      </c>
      <c r="AK211" s="94" t="s">
        <v>1487</v>
      </c>
    </row>
    <row r="212" spans="1:37" x14ac:dyDescent="0.2">
      <c r="A212" s="9">
        <v>210</v>
      </c>
      <c r="B212" s="9">
        <v>1</v>
      </c>
      <c r="C212" s="9">
        <v>210</v>
      </c>
      <c r="E212" s="6" t="s">
        <v>1065</v>
      </c>
      <c r="G212" s="10" t="s">
        <v>484</v>
      </c>
      <c r="H212" s="11" t="s">
        <v>140</v>
      </c>
      <c r="I212" s="12" t="s">
        <v>858</v>
      </c>
      <c r="K212" s="12">
        <f t="shared" si="21"/>
        <v>0</v>
      </c>
      <c r="L212" s="12">
        <f t="shared" si="22"/>
        <v>0</v>
      </c>
      <c r="S212" s="5" t="s">
        <v>341</v>
      </c>
      <c r="V212" s="5" t="s">
        <v>341</v>
      </c>
      <c r="Y212" s="5" t="s">
        <v>341</v>
      </c>
      <c r="AC212" s="7" t="str">
        <f t="shared" si="19"/>
        <v/>
      </c>
      <c r="AE212" s="92" t="str">
        <f t="shared" si="23"/>
        <v>بل</v>
      </c>
      <c r="AF212" s="7" t="str">
        <f t="shared" si="18"/>
        <v>rather</v>
      </c>
      <c r="AG212" s="5" t="s">
        <v>484</v>
      </c>
      <c r="AH212" s="7" t="s">
        <v>140</v>
      </c>
      <c r="AI212" s="7" t="s">
        <v>1489</v>
      </c>
      <c r="AJ212" s="95" t="str">
        <f t="shared" si="20"/>
        <v xml:space="preserve">بل </v>
      </c>
      <c r="AK212" s="94" t="s">
        <v>1485</v>
      </c>
    </row>
    <row r="213" spans="1:37" x14ac:dyDescent="0.2">
      <c r="A213" s="9">
        <v>211</v>
      </c>
      <c r="B213" s="9">
        <v>1</v>
      </c>
      <c r="C213" s="9">
        <v>211</v>
      </c>
      <c r="E213" s="6" t="s">
        <v>1065</v>
      </c>
      <c r="G213" s="10" t="s">
        <v>485</v>
      </c>
      <c r="H213" s="11" t="s">
        <v>141</v>
      </c>
      <c r="I213" s="12" t="s">
        <v>852</v>
      </c>
      <c r="K213" s="12">
        <f t="shared" si="21"/>
        <v>0</v>
      </c>
      <c r="L213" s="12">
        <f t="shared" si="22"/>
        <v>0</v>
      </c>
      <c r="S213" s="5" t="s">
        <v>341</v>
      </c>
      <c r="V213" s="5" t="s">
        <v>341</v>
      </c>
      <c r="Y213" s="5" t="s">
        <v>341</v>
      </c>
      <c r="AC213" s="7" t="str">
        <f t="shared" si="19"/>
        <v/>
      </c>
      <c r="AE213" s="92" t="str">
        <f t="shared" si="23"/>
        <v>انظر</v>
      </c>
      <c r="AF213" s="7" t="str">
        <f t="shared" si="18"/>
        <v>look</v>
      </c>
      <c r="AG213" s="5" t="s">
        <v>485</v>
      </c>
      <c r="AH213" s="7" t="s">
        <v>141</v>
      </c>
      <c r="AI213" s="7" t="s">
        <v>1489</v>
      </c>
      <c r="AJ213" s="95" t="str">
        <f t="shared" si="20"/>
        <v xml:space="preserve">انظر </v>
      </c>
      <c r="AK213" s="94" t="s">
        <v>1481</v>
      </c>
    </row>
    <row r="214" spans="1:37" x14ac:dyDescent="0.2">
      <c r="A214" s="9">
        <v>212</v>
      </c>
      <c r="B214" s="9">
        <v>1</v>
      </c>
      <c r="C214" s="9">
        <v>212</v>
      </c>
      <c r="E214" s="6" t="s">
        <v>1065</v>
      </c>
      <c r="G214" s="10" t="s">
        <v>366</v>
      </c>
      <c r="H214" s="11" t="s">
        <v>24</v>
      </c>
      <c r="I214" s="12" t="s">
        <v>821</v>
      </c>
      <c r="K214" s="12">
        <f t="shared" si="21"/>
        <v>0</v>
      </c>
      <c r="L214" s="12">
        <f t="shared" si="22"/>
        <v>0</v>
      </c>
      <c r="S214" s="5" t="s">
        <v>341</v>
      </c>
      <c r="V214" s="5" t="s">
        <v>341</v>
      </c>
      <c r="Y214" s="5" t="s">
        <v>341</v>
      </c>
      <c r="AC214" s="7" t="str">
        <f t="shared" si="19"/>
        <v/>
      </c>
      <c r="AE214" s="92" t="str">
        <f t="shared" si="23"/>
        <v>إلى</v>
      </c>
      <c r="AF214" s="7" t="str">
        <f t="shared" si="18"/>
        <v>towards</v>
      </c>
      <c r="AG214" s="5" t="s">
        <v>366</v>
      </c>
      <c r="AH214" s="7" t="s">
        <v>1188</v>
      </c>
      <c r="AI214" s="7" t="s">
        <v>1489</v>
      </c>
      <c r="AJ214" s="95" t="str">
        <f t="shared" si="20"/>
        <v xml:space="preserve">الى </v>
      </c>
      <c r="AK214" s="94" t="s">
        <v>1484</v>
      </c>
    </row>
    <row r="215" spans="1:37" x14ac:dyDescent="0.2">
      <c r="A215" s="9">
        <v>213</v>
      </c>
      <c r="B215" s="9">
        <v>1</v>
      </c>
      <c r="C215" s="9">
        <v>213</v>
      </c>
      <c r="E215" s="6" t="s">
        <v>1065</v>
      </c>
      <c r="G215" s="10" t="s">
        <v>486</v>
      </c>
      <c r="H215" s="11" t="s">
        <v>142</v>
      </c>
      <c r="I215" s="12" t="s">
        <v>854</v>
      </c>
      <c r="K215" s="12">
        <f t="shared" si="21"/>
        <v>0</v>
      </c>
      <c r="L215" s="12">
        <f t="shared" si="22"/>
        <v>0</v>
      </c>
      <c r="R215" s="85">
        <v>4</v>
      </c>
      <c r="S215" s="5" t="s">
        <v>318</v>
      </c>
      <c r="T215" s="7" t="s">
        <v>736</v>
      </c>
      <c r="V215" s="5" t="s">
        <v>341</v>
      </c>
      <c r="Y215" s="5" t="s">
        <v>341</v>
      </c>
      <c r="AC215" s="7" t="str">
        <f t="shared" si="19"/>
        <v/>
      </c>
      <c r="AE215" s="92" t="str">
        <f t="shared" si="23"/>
        <v>فوق</v>
      </c>
      <c r="AF215" s="7" t="str">
        <f t="shared" si="18"/>
        <v>upwards</v>
      </c>
      <c r="AG215" s="5" t="s">
        <v>486</v>
      </c>
      <c r="AH215" s="7" t="s">
        <v>142</v>
      </c>
      <c r="AI215" s="7" t="s">
        <v>1489</v>
      </c>
      <c r="AJ215" s="95" t="str">
        <f t="shared" si="20"/>
        <v xml:space="preserve">فوق </v>
      </c>
      <c r="AK215" s="94" t="s">
        <v>1486</v>
      </c>
    </row>
    <row r="216" spans="1:37" x14ac:dyDescent="0.2">
      <c r="A216" s="9">
        <v>214</v>
      </c>
      <c r="B216" s="9">
        <v>1</v>
      </c>
      <c r="C216" s="9">
        <v>214</v>
      </c>
      <c r="E216" s="6" t="s">
        <v>1065</v>
      </c>
      <c r="G216" s="10" t="s">
        <v>344</v>
      </c>
      <c r="H216" s="11" t="s">
        <v>2</v>
      </c>
      <c r="I216" s="12" t="s">
        <v>662</v>
      </c>
      <c r="K216" s="12">
        <f t="shared" si="21"/>
        <v>0</v>
      </c>
      <c r="L216" s="12">
        <f t="shared" si="22"/>
        <v>0</v>
      </c>
      <c r="S216" s="5" t="s">
        <v>341</v>
      </c>
      <c r="V216" s="5" t="s">
        <v>341</v>
      </c>
      <c r="Y216" s="5" t="s">
        <v>341</v>
      </c>
      <c r="AC216" s="7" t="str">
        <f t="shared" si="19"/>
        <v/>
      </c>
      <c r="AE216" s="92" t="str">
        <f t="shared" si="23"/>
        <v>في</v>
      </c>
      <c r="AF216" s="7" t="str">
        <f t="shared" si="18"/>
        <v>in</v>
      </c>
      <c r="AG216" s="5" t="s">
        <v>344</v>
      </c>
      <c r="AH216" s="7" t="s">
        <v>2</v>
      </c>
      <c r="AI216" s="7" t="s">
        <v>1489</v>
      </c>
      <c r="AJ216" s="95" t="str">
        <f t="shared" si="20"/>
        <v xml:space="preserve">في </v>
      </c>
    </row>
    <row r="217" spans="1:37" x14ac:dyDescent="0.2">
      <c r="A217" s="9">
        <v>215</v>
      </c>
      <c r="B217" s="9">
        <v>1</v>
      </c>
      <c r="C217" s="9">
        <v>215</v>
      </c>
      <c r="E217" s="6" t="s">
        <v>1065</v>
      </c>
      <c r="G217" s="10" t="s">
        <v>431</v>
      </c>
      <c r="H217" s="11" t="s">
        <v>88</v>
      </c>
      <c r="I217" s="12" t="s">
        <v>1069</v>
      </c>
      <c r="K217" s="12">
        <f t="shared" si="21"/>
        <v>0</v>
      </c>
      <c r="L217" s="12">
        <f t="shared" si="22"/>
        <v>0</v>
      </c>
      <c r="R217" s="85">
        <v>1</v>
      </c>
      <c r="S217" s="5" t="s">
        <v>330</v>
      </c>
      <c r="T217" s="7" t="s">
        <v>740</v>
      </c>
      <c r="V217" s="5" t="s">
        <v>341</v>
      </c>
      <c r="Y217" s="5" t="s">
        <v>341</v>
      </c>
      <c r="AC217" s="7" t="str">
        <f t="shared" si="19"/>
        <v/>
      </c>
      <c r="AE217" s="92" t="str">
        <f t="shared" si="23"/>
        <v>كل</v>
      </c>
      <c r="AF217" s="7" t="str">
        <f t="shared" si="18"/>
        <v>all, every</v>
      </c>
      <c r="AG217" s="5" t="s">
        <v>431</v>
      </c>
      <c r="AH217" s="7" t="s">
        <v>88</v>
      </c>
      <c r="AI217" s="7" t="s">
        <v>1489</v>
      </c>
      <c r="AJ217" s="95" t="str">
        <f t="shared" si="20"/>
        <v xml:space="preserve">كل </v>
      </c>
    </row>
    <row r="218" spans="1:37" x14ac:dyDescent="0.2">
      <c r="A218" s="9">
        <v>216</v>
      </c>
      <c r="B218" s="9">
        <v>1</v>
      </c>
      <c r="C218" s="9">
        <v>216</v>
      </c>
      <c r="E218" s="6" t="s">
        <v>1065</v>
      </c>
      <c r="G218" s="10" t="s">
        <v>487</v>
      </c>
      <c r="H218" s="11" t="s">
        <v>143</v>
      </c>
      <c r="I218" s="12" t="s">
        <v>855</v>
      </c>
      <c r="K218" s="12">
        <f t="shared" si="21"/>
        <v>0</v>
      </c>
      <c r="L218" s="12">
        <f t="shared" si="22"/>
        <v>0</v>
      </c>
      <c r="N218" s="13">
        <v>1</v>
      </c>
      <c r="R218" s="85">
        <v>3</v>
      </c>
      <c r="S218" s="5" t="s">
        <v>318</v>
      </c>
      <c r="T218" s="7" t="s">
        <v>736</v>
      </c>
      <c r="U218" s="85">
        <v>4</v>
      </c>
      <c r="V218" s="5" t="s">
        <v>327</v>
      </c>
      <c r="W218" s="7" t="s">
        <v>748</v>
      </c>
      <c r="Y218" s="5" t="s">
        <v>341</v>
      </c>
      <c r="AC218" s="7" t="str">
        <f t="shared" si="19"/>
        <v/>
      </c>
      <c r="AE218" s="92" t="str">
        <f t="shared" si="23"/>
        <v>وقت</v>
      </c>
      <c r="AF218" s="7" t="str">
        <f t="shared" si="18"/>
        <v>time</v>
      </c>
      <c r="AG218" s="5" t="s">
        <v>487</v>
      </c>
      <c r="AH218" s="7" t="s">
        <v>143</v>
      </c>
      <c r="AI218" s="7" t="s">
        <v>1602</v>
      </c>
      <c r="AJ218" s="95" t="str">
        <f t="shared" si="20"/>
        <v xml:space="preserve">وقت. </v>
      </c>
    </row>
    <row r="219" spans="1:37" x14ac:dyDescent="0.2">
      <c r="A219" s="9">
        <v>217</v>
      </c>
      <c r="B219" s="9">
        <v>1</v>
      </c>
      <c r="C219" s="9">
        <v>217</v>
      </c>
      <c r="E219" s="6" t="s">
        <v>1065</v>
      </c>
      <c r="G219" s="10" t="s">
        <v>766</v>
      </c>
      <c r="H219" s="11" t="s">
        <v>767</v>
      </c>
      <c r="I219" s="12" t="s">
        <v>856</v>
      </c>
      <c r="K219" s="12">
        <f t="shared" si="21"/>
        <v>0</v>
      </c>
      <c r="L219" s="12">
        <f t="shared" si="22"/>
        <v>0</v>
      </c>
      <c r="S219" s="5" t="s">
        <v>341</v>
      </c>
      <c r="V219" s="5" t="s">
        <v>341</v>
      </c>
      <c r="Y219" s="5" t="s">
        <v>341</v>
      </c>
      <c r="AC219" s="7" t="str">
        <f t="shared" si="19"/>
        <v/>
      </c>
      <c r="AE219" s="92" t="str">
        <f t="shared" si="23"/>
        <v>والله</v>
      </c>
      <c r="AF219" s="7" t="str">
        <f t="shared" ref="AF219:AF282" si="24">I219</f>
        <v>and God</v>
      </c>
      <c r="AG219" s="5" t="s">
        <v>1309</v>
      </c>
      <c r="AH219" s="7" t="s">
        <v>1310</v>
      </c>
      <c r="AI219" s="7" t="s">
        <v>1489</v>
      </c>
      <c r="AJ219" s="95" t="str">
        <f t="shared" si="20"/>
        <v xml:space="preserve">والله </v>
      </c>
    </row>
    <row r="220" spans="1:37" x14ac:dyDescent="0.2">
      <c r="A220" s="9">
        <v>218</v>
      </c>
      <c r="B220" s="9">
        <v>1</v>
      </c>
      <c r="C220" s="9">
        <v>218</v>
      </c>
      <c r="E220" s="6" t="s">
        <v>1065</v>
      </c>
      <c r="G220" s="10" t="s">
        <v>488</v>
      </c>
      <c r="H220" s="11" t="s">
        <v>144</v>
      </c>
      <c r="I220" s="12" t="s">
        <v>770</v>
      </c>
      <c r="K220" s="12">
        <f t="shared" si="21"/>
        <v>0</v>
      </c>
      <c r="L220" s="12">
        <f t="shared" si="22"/>
        <v>0</v>
      </c>
      <c r="S220" s="5" t="s">
        <v>341</v>
      </c>
      <c r="V220" s="5" t="s">
        <v>341</v>
      </c>
      <c r="Y220" s="5" t="s">
        <v>341</v>
      </c>
      <c r="AC220" s="7" t="str">
        <f t="shared" si="19"/>
        <v/>
      </c>
      <c r="AE220" s="92" t="str">
        <f t="shared" si="23"/>
        <v>ينجيك</v>
      </c>
      <c r="AF220" s="7" t="str">
        <f t="shared" si="24"/>
        <v>he saves you</v>
      </c>
      <c r="AG220" s="5" t="s">
        <v>1311</v>
      </c>
      <c r="AH220" s="7" t="s">
        <v>1312</v>
      </c>
      <c r="AI220" s="7" t="s">
        <v>1602</v>
      </c>
      <c r="AJ220" s="95" t="str">
        <f t="shared" si="20"/>
        <v xml:space="preserve">ينجيك. </v>
      </c>
      <c r="AK220" s="94" t="s">
        <v>1494</v>
      </c>
    </row>
    <row r="221" spans="1:37" x14ac:dyDescent="0.2">
      <c r="A221" s="9">
        <v>219</v>
      </c>
      <c r="B221" s="9">
        <v>1</v>
      </c>
      <c r="C221" s="9">
        <v>219</v>
      </c>
      <c r="E221" s="6" t="s">
        <v>1065</v>
      </c>
      <c r="G221" s="10" t="s">
        <v>768</v>
      </c>
      <c r="H221" s="11" t="s">
        <v>769</v>
      </c>
      <c r="I221" s="12" t="s">
        <v>771</v>
      </c>
      <c r="K221" s="12">
        <f t="shared" si="21"/>
        <v>0</v>
      </c>
      <c r="L221" s="12">
        <f t="shared" si="22"/>
        <v>0</v>
      </c>
      <c r="N221" s="13">
        <v>1</v>
      </c>
      <c r="S221" s="5" t="s">
        <v>341</v>
      </c>
      <c r="V221" s="5" t="s">
        <v>341</v>
      </c>
      <c r="Y221" s="5" t="s">
        <v>341</v>
      </c>
      <c r="AC221" s="7" t="str">
        <f t="shared" si="19"/>
        <v/>
      </c>
      <c r="AE221" s="92" t="str">
        <f t="shared" si="23"/>
        <v>ف</v>
      </c>
      <c r="AF221" s="7" t="str">
        <f t="shared" si="24"/>
        <v>then</v>
      </c>
      <c r="AG221" s="5" t="s">
        <v>768</v>
      </c>
      <c r="AH221" s="7" t="s">
        <v>769</v>
      </c>
      <c r="AI221" s="7" t="s">
        <v>1489</v>
      </c>
      <c r="AJ221" s="95" t="str">
        <f t="shared" si="20"/>
        <v xml:space="preserve">ف </v>
      </c>
    </row>
    <row r="222" spans="1:37" x14ac:dyDescent="0.2">
      <c r="A222" s="9">
        <v>220</v>
      </c>
      <c r="B222" s="9">
        <v>1</v>
      </c>
      <c r="C222" s="9">
        <v>220</v>
      </c>
      <c r="E222" s="6" t="s">
        <v>1065</v>
      </c>
      <c r="G222" s="10" t="s">
        <v>1095</v>
      </c>
      <c r="I222" s="12" t="s">
        <v>1095</v>
      </c>
      <c r="K222" s="12">
        <f t="shared" si="21"/>
        <v>0</v>
      </c>
      <c r="L222" s="12">
        <f t="shared" si="22"/>
        <v>0</v>
      </c>
      <c r="N222" s="13">
        <v>1</v>
      </c>
      <c r="S222" s="5" t="s">
        <v>341</v>
      </c>
      <c r="V222" s="5" t="s">
        <v>341</v>
      </c>
      <c r="Y222" s="5" t="s">
        <v>341</v>
      </c>
      <c r="AC222" s="7" t="str">
        <f t="shared" si="19"/>
        <v/>
      </c>
      <c r="AE222" s="92" t="str">
        <f t="shared" si="23"/>
        <v/>
      </c>
      <c r="AF222" s="7" t="str">
        <f t="shared" si="24"/>
        <v>...</v>
      </c>
      <c r="AG222" s="5" t="s">
        <v>1095</v>
      </c>
      <c r="AI222" s="7" t="s">
        <v>1604</v>
      </c>
      <c r="AJ222" s="95" t="str">
        <f t="shared" si="20"/>
        <v xml:space="preserve">… </v>
      </c>
    </row>
    <row r="223" spans="1:37" x14ac:dyDescent="0.2">
      <c r="A223" s="9">
        <v>221</v>
      </c>
      <c r="B223" s="9">
        <v>1</v>
      </c>
      <c r="C223" s="9">
        <v>221</v>
      </c>
      <c r="E223" s="6" t="s">
        <v>1065</v>
      </c>
      <c r="G223" s="10" t="s">
        <v>310</v>
      </c>
      <c r="I223" s="12" t="s">
        <v>879</v>
      </c>
      <c r="K223" s="12">
        <f t="shared" si="21"/>
        <v>0</v>
      </c>
      <c r="L223" s="12">
        <f t="shared" si="22"/>
        <v>0</v>
      </c>
      <c r="S223" s="5" t="s">
        <v>341</v>
      </c>
      <c r="V223" s="5" t="s">
        <v>341</v>
      </c>
      <c r="Y223" s="5" t="s">
        <v>341</v>
      </c>
      <c r="AC223" s="7" t="str">
        <f t="shared" si="19"/>
        <v/>
      </c>
      <c r="AE223" s="92" t="str">
        <f t="shared" si="23"/>
        <v/>
      </c>
      <c r="AF223" s="7" t="str">
        <f t="shared" si="24"/>
        <v>???</v>
      </c>
      <c r="AG223" s="5" t="s">
        <v>310</v>
      </c>
      <c r="AI223" s="7" t="s">
        <v>1489</v>
      </c>
      <c r="AJ223" s="95" t="str">
        <f t="shared" si="20"/>
        <v xml:space="preserve"> </v>
      </c>
    </row>
    <row r="224" spans="1:37" x14ac:dyDescent="0.2">
      <c r="A224" s="9">
        <v>222</v>
      </c>
      <c r="B224" s="9">
        <v>1</v>
      </c>
      <c r="C224" s="9">
        <v>222</v>
      </c>
      <c r="E224" s="6" t="s">
        <v>1065</v>
      </c>
      <c r="G224" s="10" t="s">
        <v>1095</v>
      </c>
      <c r="I224" s="12" t="s">
        <v>1095</v>
      </c>
      <c r="K224" s="12">
        <f t="shared" si="21"/>
        <v>0</v>
      </c>
      <c r="L224" s="12">
        <f t="shared" si="22"/>
        <v>0</v>
      </c>
      <c r="N224" s="13">
        <v>1</v>
      </c>
      <c r="S224" s="5" t="s">
        <v>341</v>
      </c>
      <c r="V224" s="5" t="s">
        <v>341</v>
      </c>
      <c r="Y224" s="5" t="s">
        <v>341</v>
      </c>
      <c r="AC224" s="7" t="str">
        <f t="shared" si="19"/>
        <v/>
      </c>
      <c r="AE224" s="92" t="str">
        <f t="shared" si="23"/>
        <v/>
      </c>
      <c r="AF224" s="7" t="str">
        <f t="shared" si="24"/>
        <v>...</v>
      </c>
      <c r="AG224" s="5" t="s">
        <v>1095</v>
      </c>
      <c r="AI224" s="7" t="s">
        <v>1604</v>
      </c>
      <c r="AJ224" s="95" t="str">
        <f t="shared" si="20"/>
        <v xml:space="preserve">… </v>
      </c>
    </row>
    <row r="225" spans="1:37" x14ac:dyDescent="0.2">
      <c r="A225" s="9">
        <v>223</v>
      </c>
      <c r="B225" s="9">
        <v>1</v>
      </c>
      <c r="C225" s="9">
        <v>223</v>
      </c>
      <c r="E225" s="6" t="s">
        <v>1065</v>
      </c>
      <c r="G225" s="10" t="s">
        <v>326</v>
      </c>
      <c r="I225" s="12" t="s">
        <v>879</v>
      </c>
      <c r="K225" s="12">
        <f t="shared" si="21"/>
        <v>0</v>
      </c>
      <c r="L225" s="12">
        <f t="shared" si="22"/>
        <v>0</v>
      </c>
      <c r="S225" s="5" t="s">
        <v>341</v>
      </c>
      <c r="V225" s="5" t="s">
        <v>341</v>
      </c>
      <c r="Y225" s="5" t="s">
        <v>341</v>
      </c>
      <c r="AC225" s="7" t="str">
        <f t="shared" si="19"/>
        <v/>
      </c>
      <c r="AE225" s="92" t="str">
        <f t="shared" si="23"/>
        <v/>
      </c>
      <c r="AF225" s="7" t="str">
        <f t="shared" si="24"/>
        <v>???</v>
      </c>
      <c r="AG225" s="5" t="s">
        <v>326</v>
      </c>
      <c r="AI225" s="7" t="s">
        <v>1489</v>
      </c>
      <c r="AJ225" s="95" t="str">
        <f t="shared" si="20"/>
        <v xml:space="preserve"> </v>
      </c>
    </row>
    <row r="226" spans="1:37" x14ac:dyDescent="0.2">
      <c r="A226" s="9">
        <v>224</v>
      </c>
      <c r="B226" s="9">
        <v>1</v>
      </c>
      <c r="C226" s="9">
        <v>224</v>
      </c>
      <c r="E226" s="6" t="s">
        <v>1065</v>
      </c>
      <c r="G226" s="10" t="s">
        <v>1095</v>
      </c>
      <c r="I226" s="12" t="s">
        <v>1095</v>
      </c>
      <c r="K226" s="12">
        <f t="shared" si="21"/>
        <v>0</v>
      </c>
      <c r="L226" s="12">
        <f t="shared" si="22"/>
        <v>0</v>
      </c>
      <c r="N226" s="13">
        <v>1</v>
      </c>
      <c r="S226" s="5" t="s">
        <v>341</v>
      </c>
      <c r="V226" s="5" t="s">
        <v>341</v>
      </c>
      <c r="Y226" s="5" t="s">
        <v>341</v>
      </c>
      <c r="AC226" s="7" t="str">
        <f t="shared" si="19"/>
        <v/>
      </c>
      <c r="AE226" s="92" t="str">
        <f t="shared" si="23"/>
        <v/>
      </c>
      <c r="AF226" s="7" t="str">
        <f t="shared" si="24"/>
        <v>...</v>
      </c>
      <c r="AG226" s="5" t="s">
        <v>1095</v>
      </c>
      <c r="AI226" s="7" t="s">
        <v>1604</v>
      </c>
      <c r="AJ226" s="95" t="str">
        <f t="shared" si="20"/>
        <v xml:space="preserve">… </v>
      </c>
    </row>
    <row r="227" spans="1:37" x14ac:dyDescent="0.2">
      <c r="A227" s="9">
        <v>225</v>
      </c>
      <c r="B227" s="9">
        <v>1</v>
      </c>
      <c r="C227" s="9">
        <v>225</v>
      </c>
      <c r="D227" s="6" t="s">
        <v>726</v>
      </c>
      <c r="E227" s="6" t="s">
        <v>1065</v>
      </c>
      <c r="G227" s="10" t="s">
        <v>489</v>
      </c>
      <c r="H227" s="11" t="s">
        <v>101</v>
      </c>
      <c r="I227" s="12" t="s">
        <v>772</v>
      </c>
      <c r="K227" s="12">
        <f t="shared" si="21"/>
        <v>0</v>
      </c>
      <c r="L227" s="12">
        <f t="shared" si="22"/>
        <v>0</v>
      </c>
      <c r="O227" s="13">
        <v>1</v>
      </c>
      <c r="P227" s="14" t="s">
        <v>313</v>
      </c>
      <c r="R227" s="85">
        <v>2</v>
      </c>
      <c r="S227" s="5" t="s">
        <v>335</v>
      </c>
      <c r="T227" s="7" t="s">
        <v>749</v>
      </c>
      <c r="V227" s="5" t="s">
        <v>341</v>
      </c>
      <c r="Y227" s="5" t="s">
        <v>341</v>
      </c>
      <c r="AC227" s="7" t="str">
        <f t="shared" si="19"/>
        <v/>
      </c>
      <c r="AE227" s="92" t="str">
        <f t="shared" si="23"/>
        <v>أحد</v>
      </c>
      <c r="AF227" s="7" t="str">
        <f t="shared" si="24"/>
        <v>one</v>
      </c>
      <c r="AG227" s="5" t="s">
        <v>489</v>
      </c>
      <c r="AH227" s="7" t="s">
        <v>1564</v>
      </c>
      <c r="AI227" s="7" t="s">
        <v>1489</v>
      </c>
      <c r="AJ227" s="95" t="str">
        <f t="shared" si="20"/>
        <v xml:space="preserve">احد </v>
      </c>
      <c r="AK227" s="94" t="s">
        <v>1495</v>
      </c>
    </row>
    <row r="228" spans="1:37" x14ac:dyDescent="0.2">
      <c r="A228" s="9">
        <v>226</v>
      </c>
      <c r="B228" s="9">
        <v>1</v>
      </c>
      <c r="C228" s="9">
        <v>226</v>
      </c>
      <c r="E228" s="6" t="s">
        <v>1065</v>
      </c>
      <c r="G228" s="10" t="s">
        <v>490</v>
      </c>
      <c r="H228" s="11" t="s">
        <v>145</v>
      </c>
      <c r="I228" s="12" t="s">
        <v>857</v>
      </c>
      <c r="K228" s="12">
        <f t="shared" si="21"/>
        <v>0</v>
      </c>
      <c r="L228" s="12">
        <f t="shared" si="22"/>
        <v>0</v>
      </c>
      <c r="R228" s="85">
        <v>3</v>
      </c>
      <c r="S228" s="5" t="s">
        <v>335</v>
      </c>
      <c r="T228" s="7" t="s">
        <v>749</v>
      </c>
      <c r="V228" s="5" t="s">
        <v>341</v>
      </c>
      <c r="Y228" s="5" t="s">
        <v>341</v>
      </c>
      <c r="AC228" s="7" t="str">
        <f t="shared" si="19"/>
        <v/>
      </c>
      <c r="AE228" s="92" t="str">
        <f t="shared" si="23"/>
        <v>يحبني</v>
      </c>
      <c r="AF228" s="7" t="str">
        <f t="shared" si="24"/>
        <v>he loves me</v>
      </c>
      <c r="AG228" s="5" t="s">
        <v>1313</v>
      </c>
      <c r="AH228" s="7" t="s">
        <v>1314</v>
      </c>
      <c r="AI228" s="7" t="s">
        <v>1602</v>
      </c>
      <c r="AJ228" s="95" t="str">
        <f t="shared" si="20"/>
        <v xml:space="preserve">يحبني. </v>
      </c>
      <c r="AK228" s="94" t="s">
        <v>1496</v>
      </c>
    </row>
    <row r="229" spans="1:37" x14ac:dyDescent="0.2">
      <c r="A229" s="9">
        <v>227</v>
      </c>
      <c r="B229" s="9">
        <v>1</v>
      </c>
      <c r="C229" s="9">
        <v>227</v>
      </c>
      <c r="E229" s="6" t="s">
        <v>1065</v>
      </c>
      <c r="G229" s="10" t="s">
        <v>491</v>
      </c>
      <c r="H229" s="11" t="s">
        <v>146</v>
      </c>
      <c r="I229" s="12" t="s">
        <v>860</v>
      </c>
      <c r="K229" s="12">
        <f t="shared" si="21"/>
        <v>0</v>
      </c>
      <c r="L229" s="12">
        <f t="shared" si="22"/>
        <v>0</v>
      </c>
      <c r="R229" s="85">
        <v>6</v>
      </c>
      <c r="S229" s="5" t="s">
        <v>335</v>
      </c>
      <c r="T229" s="7" t="s">
        <v>749</v>
      </c>
      <c r="V229" s="5" t="s">
        <v>341</v>
      </c>
      <c r="Y229" s="5" t="s">
        <v>341</v>
      </c>
      <c r="AC229" s="7" t="str">
        <f t="shared" si="19"/>
        <v/>
      </c>
      <c r="AE229" s="92" t="str">
        <f t="shared" si="23"/>
        <v>وروح</v>
      </c>
      <c r="AF229" s="7" t="str">
        <f t="shared" si="24"/>
        <v>and the spirit</v>
      </c>
      <c r="AG229" s="5" t="s">
        <v>1315</v>
      </c>
      <c r="AH229" s="7" t="s">
        <v>1316</v>
      </c>
      <c r="AI229" s="7" t="s">
        <v>1489</v>
      </c>
      <c r="AJ229" s="95" t="str">
        <f t="shared" si="20"/>
        <v xml:space="preserve">وروح </v>
      </c>
    </row>
    <row r="230" spans="1:37" x14ac:dyDescent="0.2">
      <c r="A230" s="9">
        <v>228</v>
      </c>
      <c r="B230" s="9">
        <v>1</v>
      </c>
      <c r="C230" s="9">
        <v>228</v>
      </c>
      <c r="E230" s="6" t="s">
        <v>1065</v>
      </c>
      <c r="G230" s="10" t="s">
        <v>492</v>
      </c>
      <c r="H230" s="11" t="s">
        <v>859</v>
      </c>
      <c r="I230" s="12" t="s">
        <v>861</v>
      </c>
      <c r="K230" s="12">
        <f t="shared" si="21"/>
        <v>0</v>
      </c>
      <c r="L230" s="12">
        <f t="shared" si="22"/>
        <v>0</v>
      </c>
      <c r="O230" s="13">
        <v>6</v>
      </c>
      <c r="P230" s="14" t="s">
        <v>313</v>
      </c>
      <c r="S230" s="5" t="s">
        <v>341</v>
      </c>
      <c r="V230" s="5" t="s">
        <v>341</v>
      </c>
      <c r="Y230" s="5" t="s">
        <v>341</v>
      </c>
      <c r="AC230" s="7" t="str">
        <f t="shared" si="19"/>
        <v/>
      </c>
      <c r="AE230" s="92" t="str">
        <f t="shared" si="23"/>
        <v>الخطية</v>
      </c>
      <c r="AF230" s="7" t="str">
        <f t="shared" si="24"/>
        <v>of sin</v>
      </c>
      <c r="AG230" s="5" t="s">
        <v>1317</v>
      </c>
      <c r="AH230" s="7" t="s">
        <v>1318</v>
      </c>
      <c r="AI230" s="7" t="s">
        <v>1489</v>
      </c>
      <c r="AJ230" s="95" t="str">
        <f t="shared" si="20"/>
        <v xml:space="preserve">الخطية </v>
      </c>
      <c r="AK230" s="94" t="s">
        <v>1498</v>
      </c>
    </row>
    <row r="231" spans="1:37" x14ac:dyDescent="0.2">
      <c r="A231" s="9">
        <v>229</v>
      </c>
      <c r="B231" s="9">
        <v>1</v>
      </c>
      <c r="C231" s="9">
        <v>229</v>
      </c>
      <c r="E231" s="6" t="s">
        <v>1065</v>
      </c>
      <c r="G231" s="10" t="s">
        <v>493</v>
      </c>
      <c r="H231" s="11" t="s">
        <v>148</v>
      </c>
      <c r="I231" s="12" t="s">
        <v>862</v>
      </c>
      <c r="K231" s="12">
        <f t="shared" si="21"/>
        <v>0</v>
      </c>
      <c r="L231" s="12">
        <f t="shared" si="22"/>
        <v>0</v>
      </c>
      <c r="R231" s="85">
        <v>4</v>
      </c>
      <c r="S231" s="5" t="s">
        <v>335</v>
      </c>
      <c r="T231" s="7" t="s">
        <v>739</v>
      </c>
      <c r="V231" s="5" t="s">
        <v>341</v>
      </c>
      <c r="Y231" s="5" t="s">
        <v>341</v>
      </c>
      <c r="AC231" s="7" t="str">
        <f t="shared" si="19"/>
        <v/>
      </c>
      <c r="AE231" s="92" t="str">
        <f t="shared" si="23"/>
        <v>تتعبني</v>
      </c>
      <c r="AF231" s="7" t="str">
        <f t="shared" si="24"/>
        <v>wearies me</v>
      </c>
      <c r="AG231" s="5" t="s">
        <v>1319</v>
      </c>
      <c r="AH231" s="7" t="s">
        <v>1320</v>
      </c>
      <c r="AI231" s="7" t="s">
        <v>1602</v>
      </c>
      <c r="AJ231" s="95" t="str">
        <f t="shared" si="20"/>
        <v xml:space="preserve">تتعبني. </v>
      </c>
      <c r="AK231" s="94" t="s">
        <v>1497</v>
      </c>
    </row>
    <row r="232" spans="1:37" x14ac:dyDescent="0.2">
      <c r="A232" s="9">
        <v>230</v>
      </c>
      <c r="B232" s="9">
        <v>1</v>
      </c>
      <c r="C232" s="9">
        <v>230</v>
      </c>
      <c r="E232" s="6" t="s">
        <v>1065</v>
      </c>
      <c r="G232" s="10" t="s">
        <v>494</v>
      </c>
      <c r="H232" s="11" t="s">
        <v>149</v>
      </c>
      <c r="I232" s="12" t="s">
        <v>1594</v>
      </c>
      <c r="K232" s="12">
        <f t="shared" si="21"/>
        <v>0</v>
      </c>
      <c r="L232" s="12">
        <f t="shared" si="22"/>
        <v>0</v>
      </c>
      <c r="S232" s="5" t="s">
        <v>341</v>
      </c>
      <c r="V232" s="5" t="s">
        <v>341</v>
      </c>
      <c r="Y232" s="5" t="s">
        <v>341</v>
      </c>
      <c r="AC232" s="7" t="str">
        <f t="shared" si="19"/>
        <v/>
      </c>
      <c r="AE232" s="92" t="str">
        <f t="shared" si="23"/>
        <v>فاجاب</v>
      </c>
      <c r="AF232" s="7" t="str">
        <f t="shared" si="24"/>
        <v>then he answered</v>
      </c>
      <c r="AG232" s="5" t="s">
        <v>1321</v>
      </c>
      <c r="AH232" s="7" t="s">
        <v>1322</v>
      </c>
      <c r="AI232" s="7" t="s">
        <v>1489</v>
      </c>
      <c r="AJ232" s="95" t="str">
        <f t="shared" si="20"/>
        <v xml:space="preserve">فاجاب </v>
      </c>
    </row>
    <row r="233" spans="1:37" x14ac:dyDescent="0.2">
      <c r="A233" s="9">
        <v>231</v>
      </c>
      <c r="B233" s="9">
        <v>1</v>
      </c>
      <c r="C233" s="9">
        <v>231</v>
      </c>
      <c r="E233" s="6" t="s">
        <v>1065</v>
      </c>
      <c r="G233" s="10" t="s">
        <v>1118</v>
      </c>
      <c r="H233" s="11" t="s">
        <v>150</v>
      </c>
      <c r="I233" s="12" t="s">
        <v>864</v>
      </c>
      <c r="K233" s="12">
        <f t="shared" si="21"/>
        <v>0</v>
      </c>
      <c r="L233" s="12">
        <f t="shared" si="22"/>
        <v>0</v>
      </c>
      <c r="R233" s="85">
        <v>6</v>
      </c>
      <c r="S233" s="5" t="s">
        <v>327</v>
      </c>
      <c r="T233" s="7" t="s">
        <v>737</v>
      </c>
      <c r="V233" s="5" t="s">
        <v>341</v>
      </c>
      <c r="Y233" s="5" t="s">
        <v>341</v>
      </c>
      <c r="AC233" s="7" t="str">
        <f t="shared" si="19"/>
        <v/>
      </c>
      <c r="AE233" s="92" t="str">
        <f t="shared" si="23"/>
        <v>ثاوميطوس</v>
      </c>
      <c r="AF233" s="7" t="str">
        <f t="shared" si="24"/>
        <v>Theomitos</v>
      </c>
      <c r="AG233" s="5" t="s">
        <v>1118</v>
      </c>
      <c r="AH233" s="7" t="s">
        <v>150</v>
      </c>
      <c r="AI233" s="7" t="s">
        <v>1602</v>
      </c>
      <c r="AJ233" s="95" t="str">
        <f t="shared" si="20"/>
        <v xml:space="preserve">ثاوميطوس. </v>
      </c>
    </row>
    <row r="234" spans="1:37" x14ac:dyDescent="0.2">
      <c r="A234" s="9">
        <v>232</v>
      </c>
      <c r="B234" s="9">
        <v>1</v>
      </c>
      <c r="C234" s="9">
        <v>232</v>
      </c>
      <c r="E234" s="6" t="s">
        <v>1065</v>
      </c>
      <c r="G234" s="10" t="s">
        <v>351</v>
      </c>
      <c r="H234" s="11" t="s">
        <v>84</v>
      </c>
      <c r="I234" s="12" t="s">
        <v>697</v>
      </c>
      <c r="K234" s="12">
        <f t="shared" si="21"/>
        <v>0</v>
      </c>
      <c r="L234" s="12">
        <f t="shared" si="22"/>
        <v>0</v>
      </c>
      <c r="N234" s="13">
        <v>1</v>
      </c>
      <c r="R234" s="85">
        <v>3</v>
      </c>
      <c r="S234" s="5" t="s">
        <v>318</v>
      </c>
      <c r="T234" s="7" t="s">
        <v>736</v>
      </c>
      <c r="V234" s="5" t="s">
        <v>341</v>
      </c>
      <c r="Y234" s="5" t="s">
        <v>341</v>
      </c>
      <c r="AC234" s="7" t="str">
        <f t="shared" si="19"/>
        <v/>
      </c>
      <c r="AE234" s="92" t="str">
        <f t="shared" si="23"/>
        <v>وقال</v>
      </c>
      <c r="AF234" s="7" t="str">
        <f t="shared" si="24"/>
        <v>and he said</v>
      </c>
      <c r="AG234" s="5" t="s">
        <v>1218</v>
      </c>
      <c r="AH234" s="7" t="s">
        <v>1270</v>
      </c>
      <c r="AI234" s="7" t="s">
        <v>1489</v>
      </c>
      <c r="AJ234" s="95" t="str">
        <f t="shared" si="20"/>
        <v xml:space="preserve">وقال </v>
      </c>
    </row>
    <row r="235" spans="1:37" x14ac:dyDescent="0.2">
      <c r="A235" s="9">
        <v>233</v>
      </c>
      <c r="B235" s="9">
        <v>1</v>
      </c>
      <c r="C235" s="9">
        <v>233</v>
      </c>
      <c r="E235" s="6" t="s">
        <v>1065</v>
      </c>
      <c r="G235" s="10" t="s">
        <v>378</v>
      </c>
      <c r="H235" s="11" t="s">
        <v>36</v>
      </c>
      <c r="I235" s="12" t="s">
        <v>689</v>
      </c>
      <c r="K235" s="12">
        <f t="shared" si="21"/>
        <v>0</v>
      </c>
      <c r="L235" s="12">
        <f t="shared" si="22"/>
        <v>0</v>
      </c>
      <c r="R235" s="85">
        <v>3</v>
      </c>
      <c r="S235" s="5" t="s">
        <v>335</v>
      </c>
      <c r="T235" s="7" t="s">
        <v>750</v>
      </c>
      <c r="V235" s="5" t="s">
        <v>341</v>
      </c>
      <c r="Y235" s="5" t="s">
        <v>341</v>
      </c>
      <c r="AC235" s="7" t="str">
        <f t="shared" si="19"/>
        <v/>
      </c>
      <c r="AE235" s="92" t="str">
        <f t="shared" si="23"/>
        <v>له</v>
      </c>
      <c r="AF235" s="7" t="str">
        <f t="shared" si="24"/>
        <v>to him</v>
      </c>
      <c r="AG235" s="5" t="s">
        <v>378</v>
      </c>
      <c r="AH235" s="7" t="s">
        <v>36</v>
      </c>
      <c r="AI235" s="7" t="s">
        <v>1589</v>
      </c>
      <c r="AJ235" s="95" t="str">
        <f t="shared" si="20"/>
        <v>له: "</v>
      </c>
    </row>
    <row r="236" spans="1:37" x14ac:dyDescent="0.2">
      <c r="A236" s="9">
        <v>234</v>
      </c>
      <c r="B236" s="9">
        <v>1</v>
      </c>
      <c r="C236" s="9">
        <v>234</v>
      </c>
      <c r="E236" s="6" t="s">
        <v>1065</v>
      </c>
      <c r="G236" s="10" t="s">
        <v>496</v>
      </c>
      <c r="H236" s="11" t="s">
        <v>151</v>
      </c>
      <c r="I236" s="12" t="s">
        <v>865</v>
      </c>
      <c r="K236" s="12">
        <f t="shared" si="21"/>
        <v>0</v>
      </c>
      <c r="L236" s="12">
        <f t="shared" si="22"/>
        <v>0</v>
      </c>
      <c r="R236" s="85">
        <v>6</v>
      </c>
      <c r="S236" s="5" t="s">
        <v>318</v>
      </c>
      <c r="T236" s="7" t="s">
        <v>736</v>
      </c>
      <c r="V236" s="5" t="s">
        <v>341</v>
      </c>
      <c r="Y236" s="5" t="s">
        <v>341</v>
      </c>
      <c r="AC236" s="7" t="str">
        <f t="shared" si="19"/>
        <v/>
      </c>
      <c r="AE236" s="92" t="str">
        <f t="shared" si="23"/>
        <v>صدقني</v>
      </c>
      <c r="AF236" s="7" t="str">
        <f t="shared" si="24"/>
        <v>believe me</v>
      </c>
      <c r="AG236" s="5" t="s">
        <v>1323</v>
      </c>
      <c r="AH236" s="7" t="s">
        <v>1324</v>
      </c>
      <c r="AI236" s="7" t="s">
        <v>1605</v>
      </c>
      <c r="AJ236" s="95" t="str">
        <f t="shared" si="20"/>
        <v xml:space="preserve">صدقني, </v>
      </c>
    </row>
    <row r="237" spans="1:37" x14ac:dyDescent="0.2">
      <c r="A237" s="9">
        <v>235</v>
      </c>
      <c r="B237" s="9">
        <v>1</v>
      </c>
      <c r="C237" s="9">
        <v>235</v>
      </c>
      <c r="E237" s="6" t="s">
        <v>1065</v>
      </c>
      <c r="G237" s="10" t="s">
        <v>382</v>
      </c>
      <c r="H237" s="11" t="s">
        <v>40</v>
      </c>
      <c r="I237" s="12" t="s">
        <v>691</v>
      </c>
      <c r="K237" s="12">
        <f t="shared" si="21"/>
        <v>0</v>
      </c>
      <c r="L237" s="12">
        <f t="shared" si="22"/>
        <v>0</v>
      </c>
      <c r="S237" s="5" t="s">
        <v>341</v>
      </c>
      <c r="V237" s="5" t="s">
        <v>341</v>
      </c>
      <c r="Y237" s="5" t="s">
        <v>341</v>
      </c>
      <c r="AC237" s="7" t="str">
        <f t="shared" si="19"/>
        <v/>
      </c>
      <c r="AE237" s="92" t="str">
        <f t="shared" si="23"/>
        <v>يا</v>
      </c>
      <c r="AF237" s="7" t="str">
        <f t="shared" si="24"/>
        <v>O</v>
      </c>
      <c r="AG237" s="5" t="s">
        <v>382</v>
      </c>
      <c r="AH237" s="7" t="s">
        <v>40</v>
      </c>
      <c r="AI237" s="7" t="s">
        <v>1489</v>
      </c>
      <c r="AJ237" s="95" t="str">
        <f t="shared" si="20"/>
        <v xml:space="preserve">يا </v>
      </c>
    </row>
    <row r="238" spans="1:37" x14ac:dyDescent="0.2">
      <c r="A238" s="9">
        <v>236</v>
      </c>
      <c r="B238" s="9">
        <v>1</v>
      </c>
      <c r="C238" s="9">
        <v>236</v>
      </c>
      <c r="E238" s="6" t="s">
        <v>1065</v>
      </c>
      <c r="G238" s="10" t="s">
        <v>497</v>
      </c>
      <c r="H238" s="11" t="s">
        <v>152</v>
      </c>
      <c r="I238" s="12" t="s">
        <v>866</v>
      </c>
      <c r="K238" s="12">
        <f t="shared" si="21"/>
        <v>0</v>
      </c>
      <c r="L238" s="12">
        <f t="shared" si="22"/>
        <v>0</v>
      </c>
      <c r="O238" s="13">
        <v>1</v>
      </c>
      <c r="P238" s="14" t="s">
        <v>313</v>
      </c>
      <c r="S238" s="5" t="s">
        <v>341</v>
      </c>
      <c r="V238" s="5" t="s">
        <v>341</v>
      </c>
      <c r="Y238" s="5" t="s">
        <v>341</v>
      </c>
      <c r="AC238" s="7" t="str">
        <f t="shared" si="19"/>
        <v/>
      </c>
      <c r="AE238" s="92" t="str">
        <f t="shared" si="23"/>
        <v>أبي</v>
      </c>
      <c r="AF238" s="7" t="str">
        <f t="shared" si="24"/>
        <v>my father</v>
      </c>
      <c r="AG238" s="5" t="s">
        <v>497</v>
      </c>
      <c r="AH238" s="7" t="s">
        <v>1501</v>
      </c>
      <c r="AI238" s="7" t="s">
        <v>1605</v>
      </c>
      <c r="AJ238" s="95" t="str">
        <f t="shared" si="20"/>
        <v xml:space="preserve">ابي, </v>
      </c>
    </row>
    <row r="239" spans="1:37" x14ac:dyDescent="0.2">
      <c r="A239" s="9">
        <v>237</v>
      </c>
      <c r="B239" s="9">
        <v>1</v>
      </c>
      <c r="C239" s="9">
        <v>237</v>
      </c>
      <c r="E239" s="6" t="s">
        <v>1065</v>
      </c>
      <c r="G239" s="10" t="s">
        <v>498</v>
      </c>
      <c r="H239" s="11" t="s">
        <v>153</v>
      </c>
      <c r="I239" s="12" t="s">
        <v>867</v>
      </c>
      <c r="K239" s="12">
        <f t="shared" si="21"/>
        <v>0</v>
      </c>
      <c r="L239" s="12">
        <f t="shared" si="22"/>
        <v>0</v>
      </c>
      <c r="S239" s="5" t="s">
        <v>341</v>
      </c>
      <c r="V239" s="5" t="s">
        <v>341</v>
      </c>
      <c r="Y239" s="5" t="s">
        <v>341</v>
      </c>
      <c r="AC239" s="7" t="str">
        <f t="shared" si="19"/>
        <v/>
      </c>
      <c r="AE239" s="92" t="str">
        <f t="shared" si="23"/>
        <v>أنا</v>
      </c>
      <c r="AF239" s="7" t="str">
        <f t="shared" si="24"/>
        <v>I</v>
      </c>
      <c r="AG239" s="5" t="s">
        <v>498</v>
      </c>
      <c r="AH239" s="7" t="s">
        <v>1500</v>
      </c>
      <c r="AI239" s="7" t="s">
        <v>1489</v>
      </c>
      <c r="AJ239" s="95" t="str">
        <f t="shared" si="20"/>
        <v xml:space="preserve">انا </v>
      </c>
      <c r="AK239" s="94" t="s">
        <v>1499</v>
      </c>
    </row>
    <row r="240" spans="1:37" x14ac:dyDescent="0.2">
      <c r="A240" s="9">
        <v>238</v>
      </c>
      <c r="B240" s="9">
        <v>1</v>
      </c>
      <c r="C240" s="9">
        <v>238</v>
      </c>
      <c r="E240" s="6" t="s">
        <v>1065</v>
      </c>
      <c r="G240" s="10" t="s">
        <v>1110</v>
      </c>
      <c r="H240" s="11" t="s">
        <v>56</v>
      </c>
      <c r="I240" s="12" t="s">
        <v>707</v>
      </c>
      <c r="K240" s="12">
        <f t="shared" si="21"/>
        <v>0</v>
      </c>
      <c r="L240" s="12">
        <f t="shared" si="22"/>
        <v>0</v>
      </c>
      <c r="S240" s="5" t="s">
        <v>341</v>
      </c>
      <c r="V240" s="5" t="s">
        <v>341</v>
      </c>
      <c r="Y240" s="5" t="s">
        <v>341</v>
      </c>
      <c r="AC240" s="7" t="str">
        <f t="shared" si="19"/>
        <v/>
      </c>
      <c r="AE240" s="92" t="str">
        <f t="shared" si="23"/>
        <v>هو</v>
      </c>
      <c r="AF240" s="7" t="str">
        <f t="shared" si="24"/>
        <v>he</v>
      </c>
      <c r="AG240" s="5" t="s">
        <v>1110</v>
      </c>
      <c r="AH240" s="7" t="s">
        <v>56</v>
      </c>
      <c r="AI240" s="7" t="s">
        <v>1590</v>
      </c>
      <c r="AJ240" s="95" t="str">
        <f t="shared" si="20"/>
        <v>هو."</v>
      </c>
    </row>
    <row r="241" spans="1:37" x14ac:dyDescent="0.2">
      <c r="A241" s="9">
        <v>239</v>
      </c>
      <c r="B241" s="9">
        <v>1</v>
      </c>
      <c r="C241" s="9">
        <v>239</v>
      </c>
      <c r="E241" s="6" t="s">
        <v>1065</v>
      </c>
      <c r="G241" s="10" t="s">
        <v>499</v>
      </c>
      <c r="H241" s="11" t="s">
        <v>154</v>
      </c>
      <c r="I241" s="12" t="s">
        <v>872</v>
      </c>
      <c r="K241" s="12">
        <f t="shared" si="21"/>
        <v>0</v>
      </c>
      <c r="L241" s="12">
        <f t="shared" si="22"/>
        <v>0</v>
      </c>
      <c r="R241" s="85">
        <v>7</v>
      </c>
      <c r="S241" s="5" t="s">
        <v>318</v>
      </c>
      <c r="T241" s="7" t="s">
        <v>736</v>
      </c>
      <c r="V241" s="5" t="s">
        <v>341</v>
      </c>
      <c r="Y241" s="5" t="s">
        <v>341</v>
      </c>
      <c r="AC241" s="7" t="str">
        <f t="shared" si="19"/>
        <v/>
      </c>
      <c r="AE241" s="92" t="str">
        <f t="shared" si="23"/>
        <v>فاطلق</v>
      </c>
      <c r="AF241" s="7" t="str">
        <f t="shared" si="24"/>
        <v>then he allowed</v>
      </c>
      <c r="AG241" s="5" t="s">
        <v>1325</v>
      </c>
      <c r="AH241" s="7" t="s">
        <v>1326</v>
      </c>
      <c r="AI241" s="7" t="s">
        <v>1489</v>
      </c>
      <c r="AJ241" s="95" t="str">
        <f t="shared" si="20"/>
        <v xml:space="preserve">فاطلق </v>
      </c>
      <c r="AK241" s="94" t="s">
        <v>1502</v>
      </c>
    </row>
    <row r="242" spans="1:37" x14ac:dyDescent="0.2">
      <c r="A242" s="9">
        <v>240</v>
      </c>
      <c r="B242" s="9">
        <v>1</v>
      </c>
      <c r="C242" s="9">
        <v>240</v>
      </c>
      <c r="E242" s="6" t="s">
        <v>1065</v>
      </c>
      <c r="G242" s="10" t="s">
        <v>378</v>
      </c>
      <c r="H242" s="11" t="s">
        <v>36</v>
      </c>
      <c r="I242" s="12" t="s">
        <v>689</v>
      </c>
      <c r="K242" s="12">
        <f t="shared" si="21"/>
        <v>0</v>
      </c>
      <c r="L242" s="12">
        <f t="shared" si="22"/>
        <v>0</v>
      </c>
      <c r="R242" s="85">
        <v>3</v>
      </c>
      <c r="S242" s="5" t="s">
        <v>335</v>
      </c>
      <c r="T242" s="7" t="s">
        <v>750</v>
      </c>
      <c r="V242" s="5" t="s">
        <v>341</v>
      </c>
      <c r="Y242" s="5" t="s">
        <v>341</v>
      </c>
      <c r="AC242" s="7" t="str">
        <f t="shared" si="19"/>
        <v/>
      </c>
      <c r="AE242" s="92" t="str">
        <f t="shared" si="23"/>
        <v>له</v>
      </c>
      <c r="AF242" s="7" t="str">
        <f t="shared" si="24"/>
        <v>to him</v>
      </c>
      <c r="AG242" s="5" t="s">
        <v>378</v>
      </c>
      <c r="AH242" s="7" t="s">
        <v>36</v>
      </c>
      <c r="AI242" s="7" t="s">
        <v>1605</v>
      </c>
      <c r="AJ242" s="95" t="str">
        <f t="shared" si="20"/>
        <v xml:space="preserve">له, </v>
      </c>
    </row>
    <row r="243" spans="1:37" x14ac:dyDescent="0.2">
      <c r="A243" s="9">
        <v>241</v>
      </c>
      <c r="B243" s="9">
        <v>1</v>
      </c>
      <c r="C243" s="9">
        <v>241</v>
      </c>
      <c r="E243" s="6" t="s">
        <v>1065</v>
      </c>
      <c r="G243" s="10" t="s">
        <v>350</v>
      </c>
      <c r="H243" s="11" t="s">
        <v>8</v>
      </c>
      <c r="I243" s="12" t="s">
        <v>679</v>
      </c>
      <c r="K243" s="12">
        <f t="shared" si="21"/>
        <v>0</v>
      </c>
      <c r="L243" s="12">
        <f t="shared" si="22"/>
        <v>0</v>
      </c>
      <c r="S243" s="5" t="s">
        <v>341</v>
      </c>
      <c r="V243" s="5" t="s">
        <v>341</v>
      </c>
      <c r="Y243" s="5" t="s">
        <v>341</v>
      </c>
      <c r="AC243" s="7" t="str">
        <f t="shared" si="19"/>
        <v/>
      </c>
      <c r="AE243" s="92" t="str">
        <f t="shared" si="23"/>
        <v>الشيخ</v>
      </c>
      <c r="AF243" s="7" t="str">
        <f t="shared" si="24"/>
        <v>the elder</v>
      </c>
      <c r="AG243" s="5" t="s">
        <v>1565</v>
      </c>
      <c r="AH243" s="7" t="s">
        <v>1566</v>
      </c>
      <c r="AI243" s="7" t="s">
        <v>1605</v>
      </c>
      <c r="AJ243" s="95" t="str">
        <f t="shared" si="20"/>
        <v xml:space="preserve">الشيخ, </v>
      </c>
      <c r="AK243" s="94" t="s">
        <v>1503</v>
      </c>
    </row>
    <row r="244" spans="1:37" x14ac:dyDescent="0.2">
      <c r="A244" s="9">
        <v>242</v>
      </c>
      <c r="B244" s="9">
        <v>1</v>
      </c>
      <c r="C244" s="9">
        <v>242</v>
      </c>
      <c r="E244" s="6" t="s">
        <v>1065</v>
      </c>
      <c r="G244" s="10" t="s">
        <v>500</v>
      </c>
      <c r="H244" s="11" t="s">
        <v>155</v>
      </c>
      <c r="I244" s="12" t="s">
        <v>873</v>
      </c>
      <c r="K244" s="12">
        <f t="shared" si="21"/>
        <v>0</v>
      </c>
      <c r="L244" s="12">
        <f t="shared" si="22"/>
        <v>0</v>
      </c>
      <c r="S244" s="5" t="s">
        <v>341</v>
      </c>
      <c r="V244" s="5" t="s">
        <v>341</v>
      </c>
      <c r="Y244" s="5" t="s">
        <v>341</v>
      </c>
      <c r="AC244" s="7" t="str">
        <f t="shared" si="19"/>
        <v/>
      </c>
      <c r="AE244" s="92" t="str">
        <f t="shared" si="23"/>
        <v>حب</v>
      </c>
      <c r="AF244" s="7" t="str">
        <f t="shared" si="24"/>
        <v>the love</v>
      </c>
      <c r="AG244" s="5" t="s">
        <v>500</v>
      </c>
      <c r="AH244" s="7" t="s">
        <v>155</v>
      </c>
      <c r="AI244" s="7" t="s">
        <v>1489</v>
      </c>
      <c r="AJ244" s="95" t="str">
        <f t="shared" si="20"/>
        <v xml:space="preserve">حب </v>
      </c>
      <c r="AK244" s="94" t="s">
        <v>1504</v>
      </c>
    </row>
    <row r="245" spans="1:37" x14ac:dyDescent="0.2">
      <c r="A245" s="9">
        <v>243</v>
      </c>
      <c r="B245" s="9">
        <v>1</v>
      </c>
      <c r="C245" s="9">
        <v>243</v>
      </c>
      <c r="E245" s="6" t="s">
        <v>1065</v>
      </c>
      <c r="G245" s="10" t="s">
        <v>501</v>
      </c>
      <c r="H245" s="11" t="s">
        <v>156</v>
      </c>
      <c r="I245" s="12" t="s">
        <v>874</v>
      </c>
      <c r="K245" s="12">
        <f t="shared" si="21"/>
        <v>0</v>
      </c>
      <c r="L245" s="12">
        <f t="shared" si="22"/>
        <v>0</v>
      </c>
      <c r="R245" s="85">
        <v>4</v>
      </c>
      <c r="S245" s="5" t="s">
        <v>330</v>
      </c>
      <c r="T245" s="7" t="s">
        <v>740</v>
      </c>
      <c r="V245" s="5" t="s">
        <v>341</v>
      </c>
      <c r="Y245" s="5" t="s">
        <v>341</v>
      </c>
      <c r="AC245" s="7" t="str">
        <f t="shared" si="19"/>
        <v/>
      </c>
      <c r="AD245" s="91">
        <v>1</v>
      </c>
      <c r="AE245" s="92" t="str">
        <f t="shared" si="23"/>
        <v>لالكلام</v>
      </c>
      <c r="AF245" s="7" t="str">
        <f t="shared" si="24"/>
        <v>for words</v>
      </c>
      <c r="AG245" s="5" t="s">
        <v>1327</v>
      </c>
      <c r="AH245" s="7" t="s">
        <v>1328</v>
      </c>
      <c r="AI245" s="7" t="s">
        <v>1489</v>
      </c>
      <c r="AJ245" s="95" t="str">
        <f t="shared" si="20"/>
        <v xml:space="preserve">للكلام </v>
      </c>
      <c r="AK245" s="94" t="s">
        <v>1505</v>
      </c>
    </row>
    <row r="246" spans="1:37" x14ac:dyDescent="0.2">
      <c r="A246" s="9">
        <v>244</v>
      </c>
      <c r="B246" s="9">
        <v>1</v>
      </c>
      <c r="C246" s="9">
        <v>244</v>
      </c>
      <c r="E246" s="6" t="s">
        <v>1065</v>
      </c>
      <c r="G246" s="10" t="s">
        <v>440</v>
      </c>
      <c r="H246" s="11" t="s">
        <v>97</v>
      </c>
      <c r="I246" s="12" t="s">
        <v>875</v>
      </c>
      <c r="K246" s="12">
        <f>IFERROR(IF(FIND(K$1,$G246)&gt;0,1),0)</f>
        <v>0</v>
      </c>
      <c r="L246" s="12">
        <f t="shared" si="22"/>
        <v>1</v>
      </c>
      <c r="R246" s="85">
        <v>1</v>
      </c>
      <c r="S246" s="5" t="s">
        <v>335</v>
      </c>
      <c r="T246" s="7" t="s">
        <v>739</v>
      </c>
      <c r="V246" s="5" t="s">
        <v>341</v>
      </c>
      <c r="Y246" s="5" t="s">
        <v>341</v>
      </c>
      <c r="AC246" s="7" t="str">
        <f t="shared" si="19"/>
        <v/>
      </c>
      <c r="AE246" s="92" t="str">
        <f t="shared" si="23"/>
        <v>عليه</v>
      </c>
      <c r="AF246" s="7" t="str">
        <f t="shared" si="24"/>
        <v>upon him</v>
      </c>
      <c r="AG246" s="5" t="s">
        <v>440</v>
      </c>
      <c r="AH246" s="7" t="s">
        <v>97</v>
      </c>
      <c r="AI246" s="7" t="s">
        <v>1602</v>
      </c>
      <c r="AJ246" s="95" t="str">
        <f t="shared" si="20"/>
        <v xml:space="preserve">عليه. </v>
      </c>
      <c r="AK246" s="94" t="s">
        <v>1506</v>
      </c>
    </row>
    <row r="247" spans="1:37" x14ac:dyDescent="0.2">
      <c r="A247" s="9">
        <v>245</v>
      </c>
      <c r="B247" s="9">
        <v>1</v>
      </c>
      <c r="C247" s="9">
        <v>245</v>
      </c>
      <c r="E247" s="6" t="s">
        <v>1065</v>
      </c>
      <c r="G247" s="10" t="s">
        <v>868</v>
      </c>
      <c r="H247" s="11" t="s">
        <v>157</v>
      </c>
      <c r="I247" s="12" t="s">
        <v>877</v>
      </c>
      <c r="K247" s="12">
        <f t="shared" si="21"/>
        <v>0</v>
      </c>
      <c r="L247" s="12">
        <f t="shared" si="22"/>
        <v>0</v>
      </c>
      <c r="Q247" s="13">
        <v>8</v>
      </c>
      <c r="S247" s="5" t="s">
        <v>341</v>
      </c>
      <c r="V247" s="5" t="s">
        <v>341</v>
      </c>
      <c r="Y247" s="5" t="s">
        <v>341</v>
      </c>
      <c r="AC247" s="7" t="str">
        <f t="shared" si="19"/>
        <v/>
      </c>
      <c r="AE247" s="92" t="str">
        <f t="shared" si="23"/>
        <v>افكارا</v>
      </c>
      <c r="AF247" s="7" t="str">
        <f t="shared" si="24"/>
        <v>thoughts</v>
      </c>
      <c r="AG247" s="5" t="s">
        <v>1329</v>
      </c>
      <c r="AH247" s="7" t="s">
        <v>1330</v>
      </c>
      <c r="AI247" s="7" t="s">
        <v>1489</v>
      </c>
      <c r="AJ247" s="95" t="str">
        <f t="shared" si="20"/>
        <v xml:space="preserve">افكارا </v>
      </c>
      <c r="AK247" s="94" t="s">
        <v>1507</v>
      </c>
    </row>
    <row r="248" spans="1:37" x14ac:dyDescent="0.2">
      <c r="A248" s="9">
        <v>246</v>
      </c>
      <c r="B248" s="9">
        <v>1</v>
      </c>
      <c r="C248" s="9">
        <v>246</v>
      </c>
      <c r="E248" s="6" t="s">
        <v>1065</v>
      </c>
      <c r="G248" s="10" t="s">
        <v>1095</v>
      </c>
      <c r="I248" s="12" t="s">
        <v>1095</v>
      </c>
      <c r="K248" s="12">
        <f t="shared" si="21"/>
        <v>0</v>
      </c>
      <c r="L248" s="12">
        <f t="shared" si="22"/>
        <v>0</v>
      </c>
      <c r="N248" s="13">
        <v>1</v>
      </c>
      <c r="S248" s="5" t="s">
        <v>341</v>
      </c>
      <c r="V248" s="5" t="s">
        <v>341</v>
      </c>
      <c r="Y248" s="5" t="s">
        <v>341</v>
      </c>
      <c r="AC248" s="7" t="str">
        <f t="shared" si="19"/>
        <v/>
      </c>
      <c r="AE248" s="92" t="str">
        <f t="shared" si="23"/>
        <v/>
      </c>
      <c r="AF248" s="7" t="str">
        <f t="shared" si="24"/>
        <v>...</v>
      </c>
      <c r="AG248" s="5" t="s">
        <v>1095</v>
      </c>
      <c r="AI248" s="7" t="s">
        <v>1604</v>
      </c>
      <c r="AJ248" s="95" t="str">
        <f t="shared" si="20"/>
        <v xml:space="preserve">… </v>
      </c>
    </row>
    <row r="249" spans="1:37" x14ac:dyDescent="0.2">
      <c r="A249" s="9">
        <v>247</v>
      </c>
      <c r="B249" s="9">
        <v>1</v>
      </c>
      <c r="C249" s="9">
        <v>247</v>
      </c>
      <c r="E249" s="6" t="s">
        <v>1065</v>
      </c>
      <c r="G249" s="10" t="s">
        <v>1119</v>
      </c>
      <c r="H249" s="11" t="s">
        <v>158</v>
      </c>
      <c r="I249" s="12" t="s">
        <v>876</v>
      </c>
      <c r="K249" s="12">
        <f t="shared" si="21"/>
        <v>0</v>
      </c>
      <c r="L249" s="12">
        <f t="shared" si="22"/>
        <v>0</v>
      </c>
      <c r="R249" s="85">
        <v>1</v>
      </c>
      <c r="S249" s="5" t="s">
        <v>318</v>
      </c>
      <c r="T249" s="7" t="s">
        <v>736</v>
      </c>
      <c r="V249" s="5" t="s">
        <v>341</v>
      </c>
      <c r="Y249" s="5" t="s">
        <v>341</v>
      </c>
      <c r="AC249" s="7" t="str">
        <f t="shared" si="19"/>
        <v/>
      </c>
      <c r="AE249" s="92" t="str">
        <f t="shared" si="23"/>
        <v>قتلوه</v>
      </c>
      <c r="AF249" s="7" t="str">
        <f t="shared" si="24"/>
        <v>they killed him</v>
      </c>
      <c r="AG249" s="5" t="s">
        <v>1331</v>
      </c>
      <c r="AH249" s="7" t="s">
        <v>1332</v>
      </c>
      <c r="AI249" s="7" t="s">
        <v>1489</v>
      </c>
      <c r="AJ249" s="95" t="str">
        <f t="shared" si="20"/>
        <v xml:space="preserve">قتلوه </v>
      </c>
      <c r="AK249" s="94" t="s">
        <v>1508</v>
      </c>
    </row>
    <row r="250" spans="1:37" ht="47" customHeight="1" x14ac:dyDescent="0.2">
      <c r="A250" s="9">
        <v>248</v>
      </c>
      <c r="B250" s="9">
        <v>1</v>
      </c>
      <c r="C250" s="9">
        <v>248</v>
      </c>
      <c r="D250" s="6" t="s">
        <v>727</v>
      </c>
      <c r="E250" s="6" t="s">
        <v>1066</v>
      </c>
      <c r="G250" s="10" t="s">
        <v>366</v>
      </c>
      <c r="H250" s="11" t="s">
        <v>24</v>
      </c>
      <c r="I250" s="12" t="s">
        <v>821</v>
      </c>
      <c r="K250" s="12">
        <f t="shared" si="21"/>
        <v>0</v>
      </c>
      <c r="L250" s="12">
        <f t="shared" si="22"/>
        <v>0</v>
      </c>
      <c r="O250" s="13">
        <v>1</v>
      </c>
      <c r="P250" s="14" t="s">
        <v>317</v>
      </c>
      <c r="S250" s="5" t="s">
        <v>341</v>
      </c>
      <c r="V250" s="5" t="s">
        <v>341</v>
      </c>
      <c r="Y250" s="5" t="s">
        <v>341</v>
      </c>
      <c r="AC250" s="7" t="str">
        <f t="shared" si="19"/>
        <v/>
      </c>
      <c r="AE250" s="92" t="str">
        <f t="shared" si="23"/>
        <v>إلى</v>
      </c>
      <c r="AF250" s="7" t="str">
        <f t="shared" si="24"/>
        <v>towards</v>
      </c>
      <c r="AG250" s="5" t="s">
        <v>366</v>
      </c>
      <c r="AH250" s="7" t="s">
        <v>1188</v>
      </c>
      <c r="AI250" s="7" t="s">
        <v>1489</v>
      </c>
      <c r="AJ250" s="95" t="str">
        <f t="shared" si="20"/>
        <v xml:space="preserve">الى </v>
      </c>
      <c r="AK250" s="94" t="s">
        <v>1509</v>
      </c>
    </row>
    <row r="251" spans="1:37" x14ac:dyDescent="0.2">
      <c r="A251" s="9">
        <v>249</v>
      </c>
      <c r="B251" s="9">
        <v>1</v>
      </c>
      <c r="C251" s="9">
        <v>249</v>
      </c>
      <c r="E251" s="6" t="s">
        <v>1066</v>
      </c>
      <c r="G251" s="10" t="s">
        <v>444</v>
      </c>
      <c r="H251" s="11" t="s">
        <v>100</v>
      </c>
      <c r="I251" s="12" t="s">
        <v>814</v>
      </c>
      <c r="K251" s="12">
        <f t="shared" si="21"/>
        <v>0</v>
      </c>
      <c r="L251" s="12">
        <f t="shared" si="22"/>
        <v>0</v>
      </c>
      <c r="S251" s="5" t="s">
        <v>341</v>
      </c>
      <c r="V251" s="5" t="s">
        <v>341</v>
      </c>
      <c r="Y251" s="5" t="s">
        <v>341</v>
      </c>
      <c r="AC251" s="7" t="str">
        <f t="shared" si="19"/>
        <v/>
      </c>
      <c r="AE251" s="92" t="str">
        <f t="shared" si="23"/>
        <v>هاهنا</v>
      </c>
      <c r="AF251" s="7" t="str">
        <f t="shared" si="24"/>
        <v>here</v>
      </c>
      <c r="AG251" s="5" t="s">
        <v>444</v>
      </c>
      <c r="AH251" s="7" t="s">
        <v>100</v>
      </c>
      <c r="AI251" s="7" t="s">
        <v>1489</v>
      </c>
      <c r="AJ251" s="95" t="str">
        <f t="shared" si="20"/>
        <v xml:space="preserve">هاهنا </v>
      </c>
      <c r="AK251" s="94" t="s">
        <v>1510</v>
      </c>
    </row>
    <row r="252" spans="1:37" x14ac:dyDescent="0.2">
      <c r="A252" s="9">
        <v>250</v>
      </c>
      <c r="B252" s="9">
        <v>1</v>
      </c>
      <c r="C252" s="9">
        <v>250</v>
      </c>
      <c r="E252" s="6" t="s">
        <v>1066</v>
      </c>
      <c r="G252" s="10" t="s">
        <v>504</v>
      </c>
      <c r="H252" s="11" t="s">
        <v>159</v>
      </c>
      <c r="I252" s="12" t="s">
        <v>881</v>
      </c>
      <c r="K252" s="12">
        <f t="shared" si="21"/>
        <v>0</v>
      </c>
      <c r="L252" s="12">
        <f t="shared" si="22"/>
        <v>0</v>
      </c>
      <c r="S252" s="5" t="s">
        <v>341</v>
      </c>
      <c r="V252" s="5" t="s">
        <v>341</v>
      </c>
      <c r="Y252" s="5" t="s">
        <v>341</v>
      </c>
      <c r="AC252" s="7" t="str">
        <f t="shared" si="19"/>
        <v/>
      </c>
      <c r="AE252" s="92" t="str">
        <f t="shared" si="23"/>
        <v>وهاهنا</v>
      </c>
      <c r="AF252" s="7" t="str">
        <f t="shared" si="24"/>
        <v>and here</v>
      </c>
      <c r="AG252" s="5" t="s">
        <v>1333</v>
      </c>
      <c r="AH252" s="7" t="s">
        <v>1334</v>
      </c>
      <c r="AI252" s="7" t="s">
        <v>1602</v>
      </c>
      <c r="AJ252" s="95" t="str">
        <f t="shared" si="20"/>
        <v xml:space="preserve">وهاهنا. </v>
      </c>
      <c r="AK252" s="94" t="s">
        <v>1511</v>
      </c>
    </row>
    <row r="253" spans="1:37" x14ac:dyDescent="0.2">
      <c r="A253" s="9">
        <v>251</v>
      </c>
      <c r="B253" s="9">
        <v>1</v>
      </c>
      <c r="C253" s="9">
        <v>251</v>
      </c>
      <c r="E253" s="6" t="s">
        <v>1066</v>
      </c>
      <c r="G253" s="10" t="s">
        <v>505</v>
      </c>
      <c r="H253" s="11" t="s">
        <v>160</v>
      </c>
      <c r="I253" s="12" t="s">
        <v>933</v>
      </c>
      <c r="K253" s="12">
        <f t="shared" si="21"/>
        <v>0</v>
      </c>
      <c r="L253" s="12">
        <f t="shared" si="22"/>
        <v>0</v>
      </c>
      <c r="S253" s="5" t="s">
        <v>341</v>
      </c>
      <c r="V253" s="5" t="s">
        <v>341</v>
      </c>
      <c r="Y253" s="5" t="s">
        <v>341</v>
      </c>
      <c r="AC253" s="7" t="str">
        <f t="shared" si="19"/>
        <v/>
      </c>
      <c r="AE253" s="92" t="str">
        <f t="shared" si="23"/>
        <v>ولا</v>
      </c>
      <c r="AF253" s="7" t="str">
        <f t="shared" si="24"/>
        <v>and not</v>
      </c>
      <c r="AG253" s="5" t="s">
        <v>1335</v>
      </c>
      <c r="AH253" s="7" t="s">
        <v>1336</v>
      </c>
      <c r="AI253" s="7" t="s">
        <v>1489</v>
      </c>
      <c r="AJ253" s="95" t="str">
        <f t="shared" si="20"/>
        <v xml:space="preserve">ولا </v>
      </c>
      <c r="AK253" s="94" t="s">
        <v>1512</v>
      </c>
    </row>
    <row r="254" spans="1:37" x14ac:dyDescent="0.2">
      <c r="A254" s="9">
        <v>252</v>
      </c>
      <c r="B254" s="9">
        <v>1</v>
      </c>
      <c r="C254" s="9">
        <v>252</v>
      </c>
      <c r="E254" s="6" t="s">
        <v>1066</v>
      </c>
      <c r="G254" s="10" t="s">
        <v>506</v>
      </c>
      <c r="H254" s="11" t="s">
        <v>161</v>
      </c>
      <c r="I254" s="12" t="s">
        <v>882</v>
      </c>
      <c r="K254" s="12">
        <f t="shared" si="21"/>
        <v>0</v>
      </c>
      <c r="L254" s="12">
        <f t="shared" si="22"/>
        <v>0</v>
      </c>
      <c r="R254" s="85">
        <v>4</v>
      </c>
      <c r="S254" s="5" t="s">
        <v>330</v>
      </c>
      <c r="T254" s="7" t="s">
        <v>740</v>
      </c>
      <c r="V254" s="5" t="s">
        <v>341</v>
      </c>
      <c r="Y254" s="5" t="s">
        <v>341</v>
      </c>
      <c r="AC254" s="7" t="str">
        <f t="shared" si="19"/>
        <v/>
      </c>
      <c r="AE254" s="92" t="str">
        <f t="shared" si="23"/>
        <v>تتكلم</v>
      </c>
      <c r="AF254" s="7" t="str">
        <f t="shared" si="24"/>
        <v>you speak</v>
      </c>
      <c r="AG254" s="5" t="s">
        <v>506</v>
      </c>
      <c r="AH254" s="7" t="s">
        <v>161</v>
      </c>
      <c r="AI254" s="7" t="s">
        <v>1489</v>
      </c>
      <c r="AJ254" s="95" t="str">
        <f t="shared" si="20"/>
        <v xml:space="preserve">تتكلم </v>
      </c>
      <c r="AK254" s="94" t="s">
        <v>1513</v>
      </c>
    </row>
    <row r="255" spans="1:37" x14ac:dyDescent="0.2">
      <c r="A255" s="9">
        <v>253</v>
      </c>
      <c r="B255" s="9">
        <v>1</v>
      </c>
      <c r="C255" s="9">
        <v>253</v>
      </c>
      <c r="E255" s="6" t="s">
        <v>1066</v>
      </c>
      <c r="G255" s="10" t="s">
        <v>507</v>
      </c>
      <c r="H255" s="11" t="s">
        <v>162</v>
      </c>
      <c r="I255" s="12" t="s">
        <v>685</v>
      </c>
      <c r="K255" s="12">
        <f t="shared" si="21"/>
        <v>0</v>
      </c>
      <c r="L255" s="12">
        <f t="shared" si="22"/>
        <v>0</v>
      </c>
      <c r="N255" s="13">
        <v>1</v>
      </c>
      <c r="R255" s="85">
        <v>1</v>
      </c>
      <c r="S255" s="5" t="s">
        <v>330</v>
      </c>
      <c r="T255" s="7" t="s">
        <v>740</v>
      </c>
      <c r="V255" s="5" t="s">
        <v>341</v>
      </c>
      <c r="Y255" s="5" t="s">
        <v>341</v>
      </c>
      <c r="AC255" s="7" t="str">
        <f t="shared" si="19"/>
        <v/>
      </c>
      <c r="AE255" s="92" t="str">
        <f t="shared" si="23"/>
        <v>كلمة</v>
      </c>
      <c r="AF255" s="7" t="str">
        <f t="shared" si="24"/>
        <v>a word</v>
      </c>
      <c r="AG255" s="5" t="s">
        <v>1337</v>
      </c>
      <c r="AH255" s="7" t="s">
        <v>162</v>
      </c>
      <c r="AI255" s="7" t="s">
        <v>1489</v>
      </c>
      <c r="AJ255" s="95" t="str">
        <f t="shared" si="20"/>
        <v xml:space="preserve">كلمة </v>
      </c>
      <c r="AK255" s="94" t="s">
        <v>1514</v>
      </c>
    </row>
    <row r="256" spans="1:37" x14ac:dyDescent="0.2">
      <c r="A256" s="9">
        <v>254</v>
      </c>
      <c r="B256" s="9">
        <v>1</v>
      </c>
      <c r="C256" s="9">
        <v>254</v>
      </c>
      <c r="E256" s="6" t="s">
        <v>1066</v>
      </c>
      <c r="G256" s="10" t="s">
        <v>508</v>
      </c>
      <c r="H256" s="11" t="s">
        <v>163</v>
      </c>
      <c r="I256" s="12" t="s">
        <v>883</v>
      </c>
      <c r="K256" s="12">
        <f t="shared" si="21"/>
        <v>0</v>
      </c>
      <c r="L256" s="12">
        <f t="shared" si="22"/>
        <v>0</v>
      </c>
      <c r="N256" s="13">
        <v>1</v>
      </c>
      <c r="R256" s="85">
        <v>3</v>
      </c>
      <c r="S256" s="5" t="s">
        <v>327</v>
      </c>
      <c r="T256" s="7" t="s">
        <v>737</v>
      </c>
      <c r="V256" s="5" t="s">
        <v>341</v>
      </c>
      <c r="Y256" s="5" t="s">
        <v>341</v>
      </c>
      <c r="AC256" s="7" t="str">
        <f t="shared" si="19"/>
        <v/>
      </c>
      <c r="AE256" s="92" t="str">
        <f t="shared" si="23"/>
        <v>بطالة</v>
      </c>
      <c r="AF256" s="7" t="str">
        <f t="shared" si="24"/>
        <v>idle</v>
      </c>
      <c r="AG256" s="5" t="s">
        <v>508</v>
      </c>
      <c r="AH256" s="7" t="s">
        <v>163</v>
      </c>
      <c r="AI256" s="7" t="s">
        <v>1602</v>
      </c>
      <c r="AJ256" s="95" t="str">
        <f t="shared" si="20"/>
        <v xml:space="preserve">بطالة. </v>
      </c>
      <c r="AK256" s="94" t="s">
        <v>1515</v>
      </c>
    </row>
    <row r="257" spans="1:37" x14ac:dyDescent="0.2">
      <c r="A257" s="9">
        <v>255</v>
      </c>
      <c r="B257" s="9">
        <v>1</v>
      </c>
      <c r="C257" s="9">
        <v>255</v>
      </c>
      <c r="E257" s="6" t="s">
        <v>1066</v>
      </c>
      <c r="G257" s="10" t="s">
        <v>505</v>
      </c>
      <c r="H257" s="11" t="s">
        <v>160</v>
      </c>
      <c r="I257" s="12" t="s">
        <v>933</v>
      </c>
      <c r="K257" s="12">
        <f t="shared" si="21"/>
        <v>0</v>
      </c>
      <c r="L257" s="12">
        <f t="shared" si="22"/>
        <v>0</v>
      </c>
      <c r="S257" s="5" t="s">
        <v>341</v>
      </c>
      <c r="V257" s="5" t="s">
        <v>341</v>
      </c>
      <c r="Y257" s="5" t="s">
        <v>341</v>
      </c>
      <c r="AC257" s="7" t="str">
        <f t="shared" si="19"/>
        <v/>
      </c>
      <c r="AE257" s="92" t="str">
        <f t="shared" si="23"/>
        <v>ولا</v>
      </c>
      <c r="AF257" s="7" t="str">
        <f t="shared" si="24"/>
        <v>and not</v>
      </c>
      <c r="AG257" s="5" t="s">
        <v>1335</v>
      </c>
      <c r="AH257" s="7" t="s">
        <v>1336</v>
      </c>
      <c r="AI257" s="7" t="s">
        <v>1489</v>
      </c>
      <c r="AJ257" s="95" t="str">
        <f t="shared" si="20"/>
        <v xml:space="preserve">ولا </v>
      </c>
      <c r="AK257" s="94" t="s">
        <v>1516</v>
      </c>
    </row>
    <row r="258" spans="1:37" x14ac:dyDescent="0.2">
      <c r="A258" s="9">
        <v>256</v>
      </c>
      <c r="B258" s="9">
        <v>1</v>
      </c>
      <c r="C258" s="9">
        <v>256</v>
      </c>
      <c r="E258" s="6" t="s">
        <v>1066</v>
      </c>
      <c r="G258" s="10" t="s">
        <v>509</v>
      </c>
      <c r="H258" s="11" t="s">
        <v>164</v>
      </c>
      <c r="I258" s="12" t="s">
        <v>886</v>
      </c>
      <c r="K258" s="12">
        <f t="shared" si="21"/>
        <v>0</v>
      </c>
      <c r="L258" s="12">
        <f t="shared" si="22"/>
        <v>0</v>
      </c>
      <c r="S258" s="5" t="s">
        <v>341</v>
      </c>
      <c r="V258" s="5" t="s">
        <v>341</v>
      </c>
      <c r="Y258" s="5" t="s">
        <v>341</v>
      </c>
      <c r="AC258" s="7" t="str">
        <f t="shared" ref="AC258:AC321" si="25">IF(AB258,RIGHT(AH258,1),"")</f>
        <v/>
      </c>
      <c r="AE258" s="92" t="str">
        <f t="shared" si="23"/>
        <v>تمد</v>
      </c>
      <c r="AF258" s="7" t="str">
        <f t="shared" si="24"/>
        <v>you extend</v>
      </c>
      <c r="AG258" s="5" t="s">
        <v>509</v>
      </c>
      <c r="AH258" s="7" t="s">
        <v>164</v>
      </c>
      <c r="AI258" s="7" t="s">
        <v>1489</v>
      </c>
      <c r="AJ258" s="95" t="str">
        <f t="shared" si="20"/>
        <v xml:space="preserve">تمد </v>
      </c>
      <c r="AK258" s="94" t="s">
        <v>1517</v>
      </c>
    </row>
    <row r="259" spans="1:37" x14ac:dyDescent="0.2">
      <c r="A259" s="9">
        <v>257</v>
      </c>
      <c r="B259" s="9">
        <v>1</v>
      </c>
      <c r="C259" s="9">
        <v>257</v>
      </c>
      <c r="E259" s="6" t="s">
        <v>1066</v>
      </c>
      <c r="G259" s="10" t="s">
        <v>510</v>
      </c>
      <c r="H259" s="11" t="s">
        <v>165</v>
      </c>
      <c r="I259" s="12" t="s">
        <v>884</v>
      </c>
      <c r="K259" s="12">
        <f t="shared" si="21"/>
        <v>0</v>
      </c>
      <c r="L259" s="12">
        <f t="shared" si="22"/>
        <v>0</v>
      </c>
      <c r="R259" s="85">
        <v>5</v>
      </c>
      <c r="S259" s="5" t="s">
        <v>318</v>
      </c>
      <c r="T259" s="7" t="s">
        <v>740</v>
      </c>
      <c r="V259" s="5" t="s">
        <v>341</v>
      </c>
      <c r="Y259" s="5" t="s">
        <v>341</v>
      </c>
      <c r="AC259" s="7" t="str">
        <f t="shared" si="25"/>
        <v/>
      </c>
      <c r="AE259" s="92" t="str">
        <f t="shared" si="23"/>
        <v>يدك</v>
      </c>
      <c r="AF259" s="7" t="str">
        <f t="shared" si="24"/>
        <v>your hand</v>
      </c>
      <c r="AG259" s="5" t="s">
        <v>1338</v>
      </c>
      <c r="AH259" s="7" t="s">
        <v>1339</v>
      </c>
      <c r="AI259" s="7" t="s">
        <v>1489</v>
      </c>
      <c r="AJ259" s="95" t="str">
        <f t="shared" ref="AJ259:AJ322" si="26">H259&amp;AI259</f>
        <v xml:space="preserve">يدك </v>
      </c>
      <c r="AK259" s="94" t="s">
        <v>1518</v>
      </c>
    </row>
    <row r="260" spans="1:37" x14ac:dyDescent="0.2">
      <c r="A260" s="9">
        <v>258</v>
      </c>
      <c r="B260" s="9">
        <v>1</v>
      </c>
      <c r="C260" s="9">
        <v>258</v>
      </c>
      <c r="E260" s="6" t="s">
        <v>1066</v>
      </c>
      <c r="G260" s="10" t="s">
        <v>366</v>
      </c>
      <c r="H260" s="11" t="s">
        <v>24</v>
      </c>
      <c r="I260" s="12" t="s">
        <v>821</v>
      </c>
      <c r="K260" s="12">
        <f t="shared" ref="K260:K323" si="27">IFERROR(IF(FIND(K$1,$G260)&gt;0,1),0)</f>
        <v>0</v>
      </c>
      <c r="L260" s="12">
        <f t="shared" ref="L260:L323" si="28">IFERROR(IF(FIND(L$1,$G260)&gt;0,1),0)</f>
        <v>0</v>
      </c>
      <c r="O260" s="13">
        <v>1</v>
      </c>
      <c r="P260" s="14" t="s">
        <v>317</v>
      </c>
      <c r="S260" s="5" t="s">
        <v>341</v>
      </c>
      <c r="V260" s="5" t="s">
        <v>341</v>
      </c>
      <c r="Y260" s="5" t="s">
        <v>341</v>
      </c>
      <c r="AC260" s="7" t="str">
        <f t="shared" si="25"/>
        <v/>
      </c>
      <c r="AE260" s="92" t="str">
        <f t="shared" ref="AE260:AE323" si="29">SUBSTITUTE(SUBSTITUTE(SUBSTITUTE(SUBSTITUTE(SUBSTITUTE(AH260,"|",""),"+",""),"؟",""),"{",""),"}","")</f>
        <v>إلى</v>
      </c>
      <c r="AF260" s="7" t="str">
        <f t="shared" si="24"/>
        <v>towards</v>
      </c>
      <c r="AG260" s="5" t="s">
        <v>366</v>
      </c>
      <c r="AH260" s="7" t="s">
        <v>1188</v>
      </c>
      <c r="AI260" s="7" t="s">
        <v>1489</v>
      </c>
      <c r="AJ260" s="95" t="str">
        <f t="shared" si="26"/>
        <v xml:space="preserve">الى </v>
      </c>
      <c r="AK260" s="94" t="s">
        <v>1509</v>
      </c>
    </row>
    <row r="261" spans="1:37" x14ac:dyDescent="0.2">
      <c r="A261" s="9">
        <v>259</v>
      </c>
      <c r="B261" s="9">
        <v>1</v>
      </c>
      <c r="C261" s="9">
        <v>259</v>
      </c>
      <c r="E261" s="6" t="s">
        <v>1066</v>
      </c>
      <c r="G261" s="10" t="s">
        <v>511</v>
      </c>
      <c r="H261" s="11" t="s">
        <v>907</v>
      </c>
      <c r="I261" s="12" t="s">
        <v>885</v>
      </c>
      <c r="K261" s="12">
        <f t="shared" si="27"/>
        <v>0</v>
      </c>
      <c r="L261" s="12">
        <f t="shared" si="28"/>
        <v>0</v>
      </c>
      <c r="S261" s="5" t="s">
        <v>341</v>
      </c>
      <c r="V261" s="5" t="s">
        <v>341</v>
      </c>
      <c r="Y261" s="5" t="s">
        <v>341</v>
      </c>
      <c r="AC261" s="7" t="str">
        <f t="shared" si="25"/>
        <v/>
      </c>
      <c r="AE261" s="92" t="str">
        <f t="shared" si="29"/>
        <v>شى</v>
      </c>
      <c r="AF261" s="7" t="str">
        <f t="shared" si="24"/>
        <v>a thing</v>
      </c>
      <c r="AG261" s="5" t="s">
        <v>511</v>
      </c>
      <c r="AH261" s="7" t="s">
        <v>907</v>
      </c>
      <c r="AI261" s="7" t="s">
        <v>1489</v>
      </c>
      <c r="AJ261" s="95" t="str">
        <f t="shared" si="26"/>
        <v xml:space="preserve">شى </v>
      </c>
      <c r="AK261" s="94" t="s">
        <v>1519</v>
      </c>
    </row>
    <row r="262" spans="1:37" x14ac:dyDescent="0.2">
      <c r="A262" s="9">
        <v>260</v>
      </c>
      <c r="B262" s="9">
        <v>1</v>
      </c>
      <c r="C262" s="9">
        <v>260</v>
      </c>
      <c r="E262" s="6" t="s">
        <v>1066</v>
      </c>
      <c r="G262" s="10" t="s">
        <v>512</v>
      </c>
      <c r="H262" s="11" t="s">
        <v>167</v>
      </c>
      <c r="I262" s="12" t="s">
        <v>1207</v>
      </c>
      <c r="K262" s="12">
        <f t="shared" si="27"/>
        <v>0</v>
      </c>
      <c r="L262" s="12">
        <f t="shared" si="28"/>
        <v>0</v>
      </c>
      <c r="R262" s="85">
        <v>3</v>
      </c>
      <c r="S262" s="5" t="s">
        <v>335</v>
      </c>
      <c r="T262" s="7" t="s">
        <v>749</v>
      </c>
      <c r="V262" s="5" t="s">
        <v>341</v>
      </c>
      <c r="Y262" s="5" t="s">
        <v>341</v>
      </c>
      <c r="AC262" s="7" t="str">
        <f t="shared" si="25"/>
        <v/>
      </c>
      <c r="AE262" s="92" t="str">
        <f t="shared" si="29"/>
        <v>تهواه</v>
      </c>
      <c r="AF262" s="7" t="str">
        <f t="shared" si="24"/>
        <v>you desire it</v>
      </c>
      <c r="AG262" s="5" t="s">
        <v>1340</v>
      </c>
      <c r="AH262" s="7" t="s">
        <v>1341</v>
      </c>
      <c r="AI262" s="7" t="s">
        <v>1602</v>
      </c>
      <c r="AJ262" s="95" t="str">
        <f t="shared" si="26"/>
        <v xml:space="preserve">تهواه. </v>
      </c>
      <c r="AK262" s="94" t="s">
        <v>1520</v>
      </c>
    </row>
    <row r="263" spans="1:37" x14ac:dyDescent="0.2">
      <c r="A263" s="9">
        <v>261</v>
      </c>
      <c r="B263" s="9">
        <v>1</v>
      </c>
      <c r="C263" s="9">
        <v>261</v>
      </c>
      <c r="E263" s="6" t="s">
        <v>1066</v>
      </c>
      <c r="G263" s="10" t="s">
        <v>479</v>
      </c>
      <c r="H263" s="11" t="s">
        <v>135</v>
      </c>
      <c r="I263" s="12" t="s">
        <v>844</v>
      </c>
      <c r="K263" s="12">
        <f t="shared" si="27"/>
        <v>0</v>
      </c>
      <c r="L263" s="12">
        <f t="shared" si="28"/>
        <v>0</v>
      </c>
      <c r="O263" s="13">
        <v>3</v>
      </c>
      <c r="P263" s="14" t="s">
        <v>317</v>
      </c>
      <c r="S263" s="5" t="s">
        <v>341</v>
      </c>
      <c r="V263" s="5" t="s">
        <v>341</v>
      </c>
      <c r="Y263" s="5" t="s">
        <v>341</v>
      </c>
      <c r="AC263" s="7" t="str">
        <f t="shared" si="25"/>
        <v/>
      </c>
      <c r="AE263" s="92" t="str">
        <f t="shared" si="29"/>
        <v>واذا</v>
      </c>
      <c r="AF263" s="7" t="str">
        <f t="shared" si="24"/>
        <v>and if</v>
      </c>
      <c r="AG263" s="5" t="s">
        <v>1305</v>
      </c>
      <c r="AH263" s="7" t="s">
        <v>1306</v>
      </c>
      <c r="AI263" s="7" t="s">
        <v>1489</v>
      </c>
      <c r="AJ263" s="95" t="str">
        <f t="shared" si="26"/>
        <v xml:space="preserve">واذا </v>
      </c>
    </row>
    <row r="264" spans="1:37" x14ac:dyDescent="0.2">
      <c r="A264" s="9">
        <v>262</v>
      </c>
      <c r="B264" s="9">
        <v>1</v>
      </c>
      <c r="C264" s="9">
        <v>262</v>
      </c>
      <c r="E264" s="6" t="s">
        <v>1066</v>
      </c>
      <c r="G264" s="10" t="s">
        <v>513</v>
      </c>
      <c r="H264" s="11" t="s">
        <v>168</v>
      </c>
      <c r="I264" s="12" t="s">
        <v>888</v>
      </c>
      <c r="K264" s="12">
        <f t="shared" si="27"/>
        <v>0</v>
      </c>
      <c r="L264" s="12">
        <f t="shared" si="28"/>
        <v>0</v>
      </c>
      <c r="R264" s="85">
        <v>6</v>
      </c>
      <c r="S264" s="5" t="s">
        <v>316</v>
      </c>
      <c r="T264" s="7" t="s">
        <v>748</v>
      </c>
      <c r="V264" s="5" t="s">
        <v>341</v>
      </c>
      <c r="Y264" s="5" t="s">
        <v>341</v>
      </c>
      <c r="AC264" s="7" t="str">
        <f t="shared" si="25"/>
        <v/>
      </c>
      <c r="AE264" s="92" t="str">
        <f t="shared" si="29"/>
        <v>شربت</v>
      </c>
      <c r="AF264" s="7" t="str">
        <f t="shared" si="24"/>
        <v>you drink</v>
      </c>
      <c r="AG264" s="5" t="s">
        <v>513</v>
      </c>
      <c r="AH264" s="7" t="s">
        <v>168</v>
      </c>
      <c r="AI264" s="7" t="s">
        <v>1489</v>
      </c>
      <c r="AJ264" s="95" t="str">
        <f t="shared" si="26"/>
        <v xml:space="preserve">شربت </v>
      </c>
    </row>
    <row r="265" spans="1:37" x14ac:dyDescent="0.2">
      <c r="A265" s="9">
        <v>263</v>
      </c>
      <c r="B265" s="9">
        <v>1</v>
      </c>
      <c r="C265" s="9">
        <v>263</v>
      </c>
      <c r="E265" s="6" t="s">
        <v>1066</v>
      </c>
      <c r="G265" s="10" t="s">
        <v>514</v>
      </c>
      <c r="H265" s="11" t="s">
        <v>169</v>
      </c>
      <c r="I265" s="12" t="s">
        <v>889</v>
      </c>
      <c r="K265" s="12">
        <f t="shared" si="27"/>
        <v>0</v>
      </c>
      <c r="L265" s="12">
        <f t="shared" si="28"/>
        <v>0</v>
      </c>
      <c r="S265" s="5" t="s">
        <v>341</v>
      </c>
      <c r="V265" s="5" t="s">
        <v>341</v>
      </c>
      <c r="Y265" s="5" t="s">
        <v>341</v>
      </c>
      <c r="AC265" s="7" t="str">
        <f t="shared" si="25"/>
        <v/>
      </c>
      <c r="AE265" s="92" t="str">
        <f t="shared" si="29"/>
        <v>الما</v>
      </c>
      <c r="AF265" s="7" t="str">
        <f t="shared" si="24"/>
        <v>water</v>
      </c>
      <c r="AG265" s="5" t="s">
        <v>1342</v>
      </c>
      <c r="AH265" s="7" t="s">
        <v>1343</v>
      </c>
      <c r="AI265" s="7" t="s">
        <v>1605</v>
      </c>
      <c r="AJ265" s="95" t="str">
        <f t="shared" si="26"/>
        <v xml:space="preserve">الما, </v>
      </c>
    </row>
    <row r="266" spans="1:37" x14ac:dyDescent="0.2">
      <c r="A266" s="9">
        <v>264</v>
      </c>
      <c r="B266" s="9">
        <v>1</v>
      </c>
      <c r="C266" s="9">
        <v>264</v>
      </c>
      <c r="E266" s="6" t="s">
        <v>1066</v>
      </c>
      <c r="G266" s="10" t="s">
        <v>515</v>
      </c>
      <c r="H266" s="11" t="s">
        <v>170</v>
      </c>
      <c r="I266" s="12" t="s">
        <v>890</v>
      </c>
      <c r="K266" s="12">
        <f t="shared" si="27"/>
        <v>0</v>
      </c>
      <c r="L266" s="12">
        <f t="shared" si="28"/>
        <v>0</v>
      </c>
      <c r="S266" s="5" t="s">
        <v>341</v>
      </c>
      <c r="V266" s="5" t="s">
        <v>341</v>
      </c>
      <c r="Y266" s="5" t="s">
        <v>341</v>
      </c>
      <c r="AC266" s="7" t="str">
        <f t="shared" si="25"/>
        <v/>
      </c>
      <c r="AE266" s="92" t="str">
        <f t="shared" si="29"/>
        <v>فلا</v>
      </c>
      <c r="AF266" s="7" t="str">
        <f t="shared" si="24"/>
        <v>then do not</v>
      </c>
      <c r="AG266" s="5" t="s">
        <v>1344</v>
      </c>
      <c r="AH266" s="7" t="s">
        <v>1345</v>
      </c>
      <c r="AI266" s="7" t="s">
        <v>1489</v>
      </c>
      <c r="AJ266" s="95" t="str">
        <f t="shared" si="26"/>
        <v xml:space="preserve">فلا </v>
      </c>
    </row>
    <row r="267" spans="1:37" x14ac:dyDescent="0.2">
      <c r="A267" s="9">
        <v>265</v>
      </c>
      <c r="B267" s="9">
        <v>1</v>
      </c>
      <c r="C267" s="9">
        <v>265</v>
      </c>
      <c r="E267" s="6" t="s">
        <v>1066</v>
      </c>
      <c r="G267" s="10" t="s">
        <v>516</v>
      </c>
      <c r="H267" s="11" t="s">
        <v>171</v>
      </c>
      <c r="I267" s="12" t="s">
        <v>891</v>
      </c>
      <c r="K267" s="12">
        <f t="shared" si="27"/>
        <v>0</v>
      </c>
      <c r="L267" s="12">
        <f t="shared" si="28"/>
        <v>0</v>
      </c>
      <c r="R267" s="85">
        <v>5</v>
      </c>
      <c r="S267" s="5" t="s">
        <v>335</v>
      </c>
      <c r="T267" s="7" t="s">
        <v>739</v>
      </c>
      <c r="V267" s="5" t="s">
        <v>341</v>
      </c>
      <c r="Y267" s="5" t="s">
        <v>341</v>
      </c>
      <c r="AC267" s="7" t="str">
        <f t="shared" si="25"/>
        <v/>
      </c>
      <c r="AE267" s="92" t="str">
        <f t="shared" si="29"/>
        <v>تدع</v>
      </c>
      <c r="AF267" s="7" t="str">
        <f t="shared" si="24"/>
        <v>you allow</v>
      </c>
      <c r="AG267" s="5" t="s">
        <v>516</v>
      </c>
      <c r="AH267" s="7" t="s">
        <v>171</v>
      </c>
      <c r="AI267" s="7" t="s">
        <v>1489</v>
      </c>
      <c r="AJ267" s="95" t="str">
        <f t="shared" si="26"/>
        <v xml:space="preserve">تدع </v>
      </c>
    </row>
    <row r="268" spans="1:37" x14ac:dyDescent="0.2">
      <c r="A268" s="9">
        <v>266</v>
      </c>
      <c r="B268" s="9">
        <v>1</v>
      </c>
      <c r="C268" s="9">
        <v>266</v>
      </c>
      <c r="E268" s="6" t="s">
        <v>1066</v>
      </c>
      <c r="G268" s="10" t="s">
        <v>517</v>
      </c>
      <c r="H268" s="11" t="s">
        <v>172</v>
      </c>
      <c r="I268" s="12" t="s">
        <v>892</v>
      </c>
      <c r="K268" s="12">
        <f t="shared" si="27"/>
        <v>0</v>
      </c>
      <c r="L268" s="12">
        <f t="shared" si="28"/>
        <v>0</v>
      </c>
      <c r="R268" s="85">
        <v>1</v>
      </c>
      <c r="S268" s="5" t="s">
        <v>335</v>
      </c>
      <c r="T268" s="7" t="s">
        <v>749</v>
      </c>
      <c r="U268" s="85">
        <v>4</v>
      </c>
      <c r="V268" s="5" t="s">
        <v>318</v>
      </c>
      <c r="W268" s="7" t="s">
        <v>736</v>
      </c>
      <c r="X268" s="85">
        <v>6</v>
      </c>
      <c r="Y268" s="5" t="s">
        <v>318</v>
      </c>
      <c r="Z268" s="84" t="s">
        <v>740</v>
      </c>
      <c r="AC268" s="7" t="str">
        <f t="shared" si="25"/>
        <v/>
      </c>
      <c r="AE268" s="92" t="str">
        <f t="shared" si="29"/>
        <v>حلقك</v>
      </c>
      <c r="AF268" s="7" t="str">
        <f t="shared" si="24"/>
        <v>your throat</v>
      </c>
      <c r="AG268" s="5" t="s">
        <v>1346</v>
      </c>
      <c r="AH268" s="7" t="s">
        <v>1347</v>
      </c>
      <c r="AI268" s="7" t="s">
        <v>1489</v>
      </c>
      <c r="AJ268" s="95" t="str">
        <f t="shared" si="26"/>
        <v xml:space="preserve">حلقك </v>
      </c>
    </row>
    <row r="269" spans="1:37" x14ac:dyDescent="0.2">
      <c r="A269" s="9">
        <v>267</v>
      </c>
      <c r="B269" s="9">
        <v>1</v>
      </c>
      <c r="C269" s="9">
        <v>267</v>
      </c>
      <c r="E269" s="6" t="s">
        <v>1066</v>
      </c>
      <c r="G269" s="10" t="s">
        <v>518</v>
      </c>
      <c r="H269" s="11" t="s">
        <v>173</v>
      </c>
      <c r="I269" s="12" t="s">
        <v>896</v>
      </c>
      <c r="K269" s="12">
        <f t="shared" si="27"/>
        <v>0</v>
      </c>
      <c r="L269" s="12">
        <f t="shared" si="28"/>
        <v>0</v>
      </c>
      <c r="S269" s="5" t="s">
        <v>341</v>
      </c>
      <c r="V269" s="5" t="s">
        <v>341</v>
      </c>
      <c r="Y269" s="5" t="s">
        <v>341</v>
      </c>
      <c r="AC269" s="7" t="str">
        <f t="shared" si="25"/>
        <v/>
      </c>
      <c r="AE269" s="92" t="str">
        <f t="shared" si="29"/>
        <v>تسح</v>
      </c>
      <c r="AF269" s="7" t="str">
        <f t="shared" si="24"/>
        <v>you flow</v>
      </c>
      <c r="AG269" s="5" t="s">
        <v>518</v>
      </c>
      <c r="AH269" s="7" t="s">
        <v>173</v>
      </c>
      <c r="AI269" s="7" t="s">
        <v>1605</v>
      </c>
      <c r="AJ269" s="95" t="str">
        <f t="shared" si="26"/>
        <v xml:space="preserve">تسح, </v>
      </c>
    </row>
    <row r="270" spans="1:37" x14ac:dyDescent="0.2">
      <c r="A270" s="9">
        <v>268</v>
      </c>
      <c r="B270" s="9">
        <v>1</v>
      </c>
      <c r="C270" s="9">
        <v>268</v>
      </c>
      <c r="E270" s="6" t="s">
        <v>1066</v>
      </c>
      <c r="G270" s="10" t="s">
        <v>519</v>
      </c>
      <c r="H270" s="11" t="s">
        <v>174</v>
      </c>
      <c r="I270" s="12" t="s">
        <v>893</v>
      </c>
      <c r="K270" s="12">
        <f t="shared" si="27"/>
        <v>0</v>
      </c>
      <c r="L270" s="12">
        <f t="shared" si="28"/>
        <v>0</v>
      </c>
      <c r="S270" s="5" t="s">
        <v>341</v>
      </c>
      <c r="V270" s="5" t="s">
        <v>341</v>
      </c>
      <c r="Y270" s="5" t="s">
        <v>341</v>
      </c>
      <c r="AC270" s="7" t="str">
        <f t="shared" si="25"/>
        <v/>
      </c>
      <c r="AE270" s="92" t="str">
        <f t="shared" si="29"/>
        <v>تدوي</v>
      </c>
      <c r="AF270" s="7" t="str">
        <f t="shared" si="24"/>
        <v>you make sound</v>
      </c>
      <c r="AG270" s="5" t="s">
        <v>519</v>
      </c>
      <c r="AH270" s="7" t="s">
        <v>174</v>
      </c>
      <c r="AI270" s="7" t="s">
        <v>1489</v>
      </c>
      <c r="AJ270" s="95" t="str">
        <f t="shared" si="26"/>
        <v xml:space="preserve">تدوي </v>
      </c>
    </row>
    <row r="271" spans="1:37" x14ac:dyDescent="0.2">
      <c r="A271" s="9">
        <v>269</v>
      </c>
      <c r="B271" s="9">
        <v>1</v>
      </c>
      <c r="C271" s="9">
        <v>269</v>
      </c>
      <c r="E271" s="6" t="s">
        <v>1066</v>
      </c>
      <c r="G271" s="10" t="s">
        <v>520</v>
      </c>
      <c r="H271" s="11" t="s">
        <v>175</v>
      </c>
      <c r="I271" s="12" t="s">
        <v>894</v>
      </c>
      <c r="K271" s="12">
        <f t="shared" si="27"/>
        <v>0</v>
      </c>
      <c r="L271" s="12">
        <f t="shared" si="28"/>
        <v>0</v>
      </c>
      <c r="S271" s="5" t="s">
        <v>341</v>
      </c>
      <c r="V271" s="5" t="s">
        <v>341</v>
      </c>
      <c r="Y271" s="5" t="s">
        <v>341</v>
      </c>
      <c r="AC271" s="7" t="str">
        <f t="shared" si="25"/>
        <v/>
      </c>
      <c r="AE271" s="92" t="str">
        <f t="shared" si="29"/>
        <v>مثل</v>
      </c>
      <c r="AF271" s="7" t="str">
        <f t="shared" si="24"/>
        <v>like</v>
      </c>
      <c r="AG271" s="5" t="s">
        <v>520</v>
      </c>
      <c r="AH271" s="7" t="s">
        <v>175</v>
      </c>
      <c r="AI271" s="7" t="s">
        <v>1489</v>
      </c>
      <c r="AJ271" s="95" t="str">
        <f t="shared" si="26"/>
        <v xml:space="preserve">مثل </v>
      </c>
    </row>
    <row r="272" spans="1:37" x14ac:dyDescent="0.2">
      <c r="A272" s="9">
        <v>270</v>
      </c>
      <c r="B272" s="9">
        <v>1</v>
      </c>
      <c r="C272" s="9">
        <v>270</v>
      </c>
      <c r="E272" s="6" t="s">
        <v>1066</v>
      </c>
      <c r="G272" s="10" t="s">
        <v>521</v>
      </c>
      <c r="H272" s="11" t="s">
        <v>176</v>
      </c>
      <c r="I272" s="12" t="s">
        <v>895</v>
      </c>
      <c r="K272" s="12">
        <f t="shared" si="27"/>
        <v>0</v>
      </c>
      <c r="L272" s="12">
        <f t="shared" si="28"/>
        <v>0</v>
      </c>
      <c r="R272" s="85">
        <v>3</v>
      </c>
      <c r="S272" s="5" t="s">
        <v>335</v>
      </c>
      <c r="T272" s="7" t="s">
        <v>739</v>
      </c>
      <c r="V272" s="5" t="s">
        <v>341</v>
      </c>
      <c r="Y272" s="5" t="s">
        <v>341</v>
      </c>
      <c r="AC272" s="7" t="str">
        <f t="shared" si="25"/>
        <v/>
      </c>
      <c r="AE272" s="92" t="str">
        <f t="shared" si="29"/>
        <v>العلمانيين</v>
      </c>
      <c r="AF272" s="7" t="str">
        <f t="shared" si="24"/>
        <v>the layperson</v>
      </c>
      <c r="AG272" s="5" t="s">
        <v>1348</v>
      </c>
      <c r="AH272" s="7" t="s">
        <v>1349</v>
      </c>
      <c r="AI272" s="7" t="s">
        <v>1602</v>
      </c>
      <c r="AJ272" s="95" t="str">
        <f t="shared" si="26"/>
        <v xml:space="preserve">العلمانيين. </v>
      </c>
    </row>
    <row r="273" spans="1:38" x14ac:dyDescent="0.2">
      <c r="A273" s="9">
        <v>271</v>
      </c>
      <c r="B273" s="9">
        <v>1</v>
      </c>
      <c r="C273" s="9">
        <v>271</v>
      </c>
      <c r="D273" s="6" t="s">
        <v>728</v>
      </c>
      <c r="E273" s="6" t="s">
        <v>1066</v>
      </c>
      <c r="G273" s="10" t="s">
        <v>522</v>
      </c>
      <c r="H273" s="11" t="s">
        <v>135</v>
      </c>
      <c r="I273" s="12" t="s">
        <v>844</v>
      </c>
      <c r="K273" s="12">
        <f t="shared" si="27"/>
        <v>0</v>
      </c>
      <c r="L273" s="12">
        <f t="shared" si="28"/>
        <v>0</v>
      </c>
      <c r="S273" s="5" t="s">
        <v>341</v>
      </c>
      <c r="V273" s="5" t="s">
        <v>341</v>
      </c>
      <c r="Y273" s="5" t="s">
        <v>341</v>
      </c>
      <c r="AC273" s="7" t="str">
        <f t="shared" si="25"/>
        <v/>
      </c>
      <c r="AE273" s="92" t="str">
        <f t="shared" si="29"/>
        <v>واذا</v>
      </c>
      <c r="AF273" s="7" t="str">
        <f t="shared" si="24"/>
        <v>and if</v>
      </c>
      <c r="AG273" s="5" t="s">
        <v>1350</v>
      </c>
      <c r="AH273" s="7" t="s">
        <v>1306</v>
      </c>
      <c r="AI273" s="7" t="s">
        <v>1489</v>
      </c>
      <c r="AJ273" s="95" t="str">
        <f t="shared" si="26"/>
        <v xml:space="preserve">واذا </v>
      </c>
      <c r="AK273" s="94" t="s">
        <v>1526</v>
      </c>
    </row>
    <row r="274" spans="1:38" x14ac:dyDescent="0.2">
      <c r="A274" s="9">
        <v>272</v>
      </c>
      <c r="B274" s="9">
        <v>1</v>
      </c>
      <c r="C274" s="9">
        <v>272</v>
      </c>
      <c r="E274" s="6" t="s">
        <v>1066</v>
      </c>
      <c r="G274" s="10" t="s">
        <v>523</v>
      </c>
      <c r="H274" s="11" t="s">
        <v>177</v>
      </c>
      <c r="I274" s="12" t="s">
        <v>897</v>
      </c>
      <c r="K274" s="12">
        <f t="shared" si="27"/>
        <v>0</v>
      </c>
      <c r="L274" s="12">
        <f t="shared" si="28"/>
        <v>0</v>
      </c>
      <c r="R274" s="85">
        <v>1</v>
      </c>
      <c r="S274" s="5" t="s">
        <v>330</v>
      </c>
      <c r="T274" s="7" t="s">
        <v>740</v>
      </c>
      <c r="U274" s="85">
        <v>4</v>
      </c>
      <c r="V274" s="5" t="s">
        <v>327</v>
      </c>
      <c r="W274" s="7" t="s">
        <v>748</v>
      </c>
      <c r="Y274" s="5" t="s">
        <v>341</v>
      </c>
      <c r="AC274" s="7" t="str">
        <f t="shared" si="25"/>
        <v/>
      </c>
      <c r="AE274" s="92" t="str">
        <f t="shared" si="29"/>
        <v>كنت</v>
      </c>
      <c r="AF274" s="7" t="str">
        <f t="shared" si="24"/>
        <v>you were</v>
      </c>
      <c r="AG274" s="5" t="s">
        <v>523</v>
      </c>
      <c r="AH274" s="7" t="s">
        <v>177</v>
      </c>
      <c r="AI274" s="7" t="s">
        <v>1489</v>
      </c>
      <c r="AJ274" s="95" t="str">
        <f t="shared" si="26"/>
        <v xml:space="preserve">كنت </v>
      </c>
      <c r="AK274" s="94" t="s">
        <v>1548</v>
      </c>
    </row>
    <row r="275" spans="1:38" x14ac:dyDescent="0.2">
      <c r="A275" s="9">
        <v>273</v>
      </c>
      <c r="B275" s="9">
        <v>1</v>
      </c>
      <c r="C275" s="9">
        <v>273</v>
      </c>
      <c r="E275" s="6" t="s">
        <v>1066</v>
      </c>
      <c r="G275" s="10" t="s">
        <v>869</v>
      </c>
      <c r="H275" s="11" t="s">
        <v>906</v>
      </c>
      <c r="I275" s="12" t="s">
        <v>898</v>
      </c>
      <c r="K275" s="12">
        <f t="shared" si="27"/>
        <v>0</v>
      </c>
      <c r="L275" s="12">
        <f t="shared" si="28"/>
        <v>0</v>
      </c>
      <c r="Q275" s="13">
        <v>6</v>
      </c>
      <c r="S275" s="5" t="s">
        <v>341</v>
      </c>
      <c r="V275" s="5" t="s">
        <v>341</v>
      </c>
      <c r="Y275" s="5" t="s">
        <v>341</v>
      </c>
      <c r="AC275" s="7" t="str">
        <f t="shared" si="25"/>
        <v/>
      </c>
      <c r="AE275" s="92" t="str">
        <f t="shared" si="29"/>
        <v>جالسا</v>
      </c>
      <c r="AF275" s="7" t="str">
        <f t="shared" si="24"/>
        <v>sitting</v>
      </c>
      <c r="AG275" s="5" t="s">
        <v>1351</v>
      </c>
      <c r="AH275" s="7" t="s">
        <v>1352</v>
      </c>
      <c r="AI275" s="7" t="s">
        <v>1489</v>
      </c>
      <c r="AJ275" s="95" t="str">
        <f t="shared" si="26"/>
        <v xml:space="preserve">جالسا </v>
      </c>
      <c r="AK275" s="94" t="s">
        <v>1527</v>
      </c>
    </row>
    <row r="276" spans="1:38" x14ac:dyDescent="0.2">
      <c r="A276" s="9">
        <v>274</v>
      </c>
      <c r="B276" s="9">
        <v>1</v>
      </c>
      <c r="C276" s="9">
        <v>274</v>
      </c>
      <c r="E276" s="6" t="s">
        <v>1066</v>
      </c>
      <c r="G276" s="10" t="s">
        <v>525</v>
      </c>
      <c r="H276" s="11" t="s">
        <v>179</v>
      </c>
      <c r="I276" s="12" t="s">
        <v>788</v>
      </c>
      <c r="K276" s="12">
        <f t="shared" si="27"/>
        <v>0</v>
      </c>
      <c r="L276" s="12">
        <f t="shared" si="28"/>
        <v>0</v>
      </c>
      <c r="R276" s="85">
        <v>3</v>
      </c>
      <c r="S276" s="5" t="s">
        <v>335</v>
      </c>
      <c r="T276" s="7" t="s">
        <v>739</v>
      </c>
      <c r="V276" s="5" t="s">
        <v>341</v>
      </c>
      <c r="Y276" s="5" t="s">
        <v>341</v>
      </c>
      <c r="AC276" s="7" t="str">
        <f t="shared" si="25"/>
        <v/>
      </c>
      <c r="AE276" s="92" t="str">
        <f t="shared" si="29"/>
        <v>مع</v>
      </c>
      <c r="AF276" s="7" t="str">
        <f t="shared" si="24"/>
        <v>with</v>
      </c>
      <c r="AG276" s="5" t="s">
        <v>525</v>
      </c>
      <c r="AH276" s="7" t="s">
        <v>179</v>
      </c>
      <c r="AI276" s="7" t="s">
        <v>1489</v>
      </c>
      <c r="AJ276" s="95" t="str">
        <f t="shared" si="26"/>
        <v xml:space="preserve">مع </v>
      </c>
      <c r="AK276" s="94" t="s">
        <v>1528</v>
      </c>
    </row>
    <row r="277" spans="1:38" x14ac:dyDescent="0.2">
      <c r="A277" s="9">
        <v>275</v>
      </c>
      <c r="B277" s="9">
        <v>1</v>
      </c>
      <c r="C277" s="9">
        <v>275</v>
      </c>
      <c r="E277" s="6" t="s">
        <v>1066</v>
      </c>
      <c r="G277" s="10" t="s">
        <v>526</v>
      </c>
      <c r="H277" s="11" t="s">
        <v>180</v>
      </c>
      <c r="I277" s="12" t="s">
        <v>899</v>
      </c>
      <c r="K277" s="12">
        <f t="shared" si="27"/>
        <v>0</v>
      </c>
      <c r="L277" s="12">
        <f t="shared" si="28"/>
        <v>0</v>
      </c>
      <c r="O277" s="13">
        <v>1</v>
      </c>
      <c r="P277" s="14" t="s">
        <v>309</v>
      </c>
      <c r="S277" s="5" t="s">
        <v>341</v>
      </c>
      <c r="V277" s="5" t="s">
        <v>341</v>
      </c>
      <c r="Y277" s="5" t="s">
        <v>341</v>
      </c>
      <c r="AC277" s="7" t="str">
        <f t="shared" si="25"/>
        <v/>
      </c>
      <c r="AE277" s="92" t="str">
        <f t="shared" si="29"/>
        <v>اخوة</v>
      </c>
      <c r="AF277" s="7" t="str">
        <f t="shared" si="24"/>
        <v>brothers</v>
      </c>
      <c r="AG277" s="5" t="s">
        <v>526</v>
      </c>
      <c r="AH277" s="7" t="s">
        <v>180</v>
      </c>
      <c r="AI277" s="7" t="s">
        <v>1605</v>
      </c>
      <c r="AJ277" s="95" t="str">
        <f t="shared" si="26"/>
        <v xml:space="preserve">اخوة, </v>
      </c>
      <c r="AK277" s="94" t="s">
        <v>1529</v>
      </c>
    </row>
    <row r="278" spans="1:38" x14ac:dyDescent="0.2">
      <c r="A278" s="9">
        <v>276</v>
      </c>
      <c r="B278" s="9">
        <v>1</v>
      </c>
      <c r="C278" s="9">
        <v>276</v>
      </c>
      <c r="E278" s="6" t="s">
        <v>1066</v>
      </c>
      <c r="G278" s="10" t="s">
        <v>527</v>
      </c>
      <c r="H278" s="11" t="s">
        <v>181</v>
      </c>
      <c r="I278" s="12" t="s">
        <v>900</v>
      </c>
      <c r="K278" s="12">
        <f t="shared" si="27"/>
        <v>0</v>
      </c>
      <c r="L278" s="12">
        <f t="shared" si="28"/>
        <v>0</v>
      </c>
      <c r="R278" s="85">
        <v>5</v>
      </c>
      <c r="S278" s="5" t="s">
        <v>318</v>
      </c>
      <c r="T278" s="7" t="s">
        <v>740</v>
      </c>
      <c r="V278" s="5" t="s">
        <v>341</v>
      </c>
      <c r="Y278" s="5" t="s">
        <v>341</v>
      </c>
      <c r="AC278" s="7" t="str">
        <f t="shared" si="25"/>
        <v/>
      </c>
      <c r="AE278" s="92" t="str">
        <f t="shared" si="29"/>
        <v>وجاك</v>
      </c>
      <c r="AF278" s="7" t="str">
        <f t="shared" si="24"/>
        <v>and it comes to you</v>
      </c>
      <c r="AG278" s="5" t="s">
        <v>1353</v>
      </c>
      <c r="AH278" s="7" t="s">
        <v>1354</v>
      </c>
      <c r="AI278" s="7" t="s">
        <v>1489</v>
      </c>
      <c r="AJ278" s="95" t="str">
        <f t="shared" si="26"/>
        <v xml:space="preserve">وجاك </v>
      </c>
      <c r="AK278" s="94" t="s">
        <v>1521</v>
      </c>
    </row>
    <row r="279" spans="1:38" x14ac:dyDescent="0.25">
      <c r="A279" s="9">
        <v>277</v>
      </c>
      <c r="B279" s="9">
        <v>1</v>
      </c>
      <c r="C279" s="9">
        <v>277</v>
      </c>
      <c r="E279" s="6" t="s">
        <v>1066</v>
      </c>
      <c r="G279" s="10" t="s">
        <v>870</v>
      </c>
      <c r="H279" s="11" t="s">
        <v>182</v>
      </c>
      <c r="I279" s="12" t="s">
        <v>901</v>
      </c>
      <c r="K279" s="12">
        <f t="shared" si="27"/>
        <v>0</v>
      </c>
      <c r="L279" s="12">
        <f t="shared" si="28"/>
        <v>0</v>
      </c>
      <c r="Q279" s="13">
        <v>7</v>
      </c>
      <c r="S279" s="5" t="s">
        <v>341</v>
      </c>
      <c r="V279" s="5" t="s">
        <v>341</v>
      </c>
      <c r="Y279" s="5" t="s">
        <v>341</v>
      </c>
      <c r="AC279" s="7" t="str">
        <f t="shared" si="25"/>
        <v/>
      </c>
      <c r="AE279" s="92" t="str">
        <f t="shared" si="29"/>
        <v>بلغم</v>
      </c>
      <c r="AF279" s="7" t="str">
        <f t="shared" si="24"/>
        <v>phlegm</v>
      </c>
      <c r="AG279" s="5" t="s">
        <v>870</v>
      </c>
      <c r="AH279" s="7" t="s">
        <v>182</v>
      </c>
      <c r="AI279" s="7" t="s">
        <v>1605</v>
      </c>
      <c r="AJ279" s="95" t="str">
        <f t="shared" si="26"/>
        <v xml:space="preserve">بلغم, </v>
      </c>
      <c r="AK279" s="94" t="s">
        <v>1522</v>
      </c>
      <c r="AL279" s="90"/>
    </row>
    <row r="280" spans="1:38" x14ac:dyDescent="0.25">
      <c r="A280" s="9">
        <v>278</v>
      </c>
      <c r="B280" s="9">
        <v>1</v>
      </c>
      <c r="C280" s="9">
        <v>278</v>
      </c>
      <c r="E280" s="6" t="s">
        <v>1066</v>
      </c>
      <c r="G280" s="10" t="s">
        <v>529</v>
      </c>
      <c r="H280" s="11" t="s">
        <v>183</v>
      </c>
      <c r="I280" s="12" t="s">
        <v>902</v>
      </c>
      <c r="K280" s="12">
        <f t="shared" si="27"/>
        <v>0</v>
      </c>
      <c r="L280" s="12">
        <f t="shared" si="28"/>
        <v>0</v>
      </c>
      <c r="S280" s="5" t="s">
        <v>341</v>
      </c>
      <c r="V280" s="5" t="s">
        <v>341</v>
      </c>
      <c r="Y280" s="5" t="s">
        <v>341</v>
      </c>
      <c r="AC280" s="7" t="str">
        <f t="shared" si="25"/>
        <v/>
      </c>
      <c r="AE280" s="92" t="str">
        <f t="shared" si="29"/>
        <v>وتريد</v>
      </c>
      <c r="AF280" s="7" t="str">
        <f t="shared" si="24"/>
        <v>and you want</v>
      </c>
      <c r="AG280" s="5" t="s">
        <v>1355</v>
      </c>
      <c r="AH280" s="7" t="s">
        <v>1356</v>
      </c>
      <c r="AI280" s="7" t="s">
        <v>1489</v>
      </c>
      <c r="AJ280" s="95" t="str">
        <f t="shared" si="26"/>
        <v xml:space="preserve">وتريد </v>
      </c>
      <c r="AK280" s="94" t="s">
        <v>1523</v>
      </c>
      <c r="AL280" s="90"/>
    </row>
    <row r="281" spans="1:38" x14ac:dyDescent="0.2">
      <c r="A281" s="9">
        <v>279</v>
      </c>
      <c r="B281" s="9">
        <v>1</v>
      </c>
      <c r="C281" s="9">
        <v>279</v>
      </c>
      <c r="E281" s="6" t="s">
        <v>1066</v>
      </c>
      <c r="G281" s="10" t="s">
        <v>530</v>
      </c>
      <c r="H281" s="11" t="s">
        <v>184</v>
      </c>
      <c r="I281" s="12" t="s">
        <v>903</v>
      </c>
      <c r="K281" s="12">
        <f t="shared" si="27"/>
        <v>0</v>
      </c>
      <c r="L281" s="12">
        <f t="shared" si="28"/>
        <v>0</v>
      </c>
      <c r="S281" s="5" t="s">
        <v>341</v>
      </c>
      <c r="V281" s="5" t="s">
        <v>341</v>
      </c>
      <c r="Y281" s="5" t="s">
        <v>341</v>
      </c>
      <c r="AC281" s="7" t="str">
        <f t="shared" si="25"/>
        <v/>
      </c>
      <c r="AE281" s="92" t="str">
        <f t="shared" si="29"/>
        <v>ترميه</v>
      </c>
      <c r="AF281" s="7" t="str">
        <f t="shared" si="24"/>
        <v>to throw it</v>
      </c>
      <c r="AG281" s="5" t="s">
        <v>1357</v>
      </c>
      <c r="AH281" s="7" t="s">
        <v>1358</v>
      </c>
      <c r="AI281" s="7" t="s">
        <v>1605</v>
      </c>
      <c r="AJ281" s="95" t="str">
        <f t="shared" si="26"/>
        <v xml:space="preserve">ترميه, </v>
      </c>
      <c r="AK281" s="94" t="s">
        <v>1524</v>
      </c>
    </row>
    <row r="282" spans="1:38" x14ac:dyDescent="0.2">
      <c r="A282" s="9">
        <v>280</v>
      </c>
      <c r="B282" s="9">
        <v>1</v>
      </c>
      <c r="C282" s="9">
        <v>280</v>
      </c>
      <c r="E282" s="6" t="s">
        <v>1066</v>
      </c>
      <c r="G282" s="10" t="s">
        <v>515</v>
      </c>
      <c r="H282" s="11" t="s">
        <v>170</v>
      </c>
      <c r="I282" s="12" t="s">
        <v>890</v>
      </c>
      <c r="K282" s="12">
        <f t="shared" si="27"/>
        <v>0</v>
      </c>
      <c r="L282" s="12">
        <f t="shared" si="28"/>
        <v>0</v>
      </c>
      <c r="S282" s="5" t="s">
        <v>341</v>
      </c>
      <c r="V282" s="5" t="s">
        <v>341</v>
      </c>
      <c r="Y282" s="5" t="s">
        <v>341</v>
      </c>
      <c r="AC282" s="7" t="str">
        <f t="shared" si="25"/>
        <v/>
      </c>
      <c r="AE282" s="92" t="str">
        <f t="shared" si="29"/>
        <v>فلا</v>
      </c>
      <c r="AF282" s="7" t="str">
        <f t="shared" si="24"/>
        <v>then do not</v>
      </c>
      <c r="AG282" s="5" t="s">
        <v>1344</v>
      </c>
      <c r="AH282" s="7" t="s">
        <v>1345</v>
      </c>
      <c r="AI282" s="7" t="s">
        <v>1489</v>
      </c>
      <c r="AJ282" s="95" t="str">
        <f t="shared" si="26"/>
        <v xml:space="preserve">فلا </v>
      </c>
      <c r="AK282" s="94" t="s">
        <v>1525</v>
      </c>
    </row>
    <row r="283" spans="1:38" x14ac:dyDescent="0.2">
      <c r="A283" s="9">
        <v>281</v>
      </c>
      <c r="B283" s="9">
        <v>1</v>
      </c>
      <c r="C283" s="9">
        <v>281</v>
      </c>
      <c r="E283" s="6" t="s">
        <v>1066</v>
      </c>
      <c r="G283" s="10" t="s">
        <v>530</v>
      </c>
      <c r="H283" s="11" t="s">
        <v>184</v>
      </c>
      <c r="I283" s="12" t="s">
        <v>904</v>
      </c>
      <c r="K283" s="12">
        <f t="shared" si="27"/>
        <v>0</v>
      </c>
      <c r="L283" s="12">
        <f t="shared" si="28"/>
        <v>0</v>
      </c>
      <c r="S283" s="5" t="s">
        <v>341</v>
      </c>
      <c r="V283" s="5" t="s">
        <v>341</v>
      </c>
      <c r="Y283" s="5" t="s">
        <v>341</v>
      </c>
      <c r="AC283" s="7" t="str">
        <f t="shared" si="25"/>
        <v/>
      </c>
      <c r="AE283" s="92" t="str">
        <f t="shared" si="29"/>
        <v>ترميه</v>
      </c>
      <c r="AF283" s="7" t="str">
        <f t="shared" ref="AF283:AF346" si="30">I283</f>
        <v>you throw it</v>
      </c>
      <c r="AG283" s="5" t="s">
        <v>1357</v>
      </c>
      <c r="AH283" s="7" t="s">
        <v>1358</v>
      </c>
      <c r="AI283" s="7" t="s">
        <v>1489</v>
      </c>
      <c r="AJ283" s="95" t="str">
        <f t="shared" si="26"/>
        <v xml:space="preserve">ترميه </v>
      </c>
      <c r="AK283" s="94" t="s">
        <v>1524</v>
      </c>
    </row>
    <row r="284" spans="1:38" x14ac:dyDescent="0.2">
      <c r="A284" s="9">
        <v>282</v>
      </c>
      <c r="B284" s="9">
        <v>1</v>
      </c>
      <c r="C284" s="9">
        <v>282</v>
      </c>
      <c r="E284" s="6" t="s">
        <v>1066</v>
      </c>
      <c r="G284" s="10" t="s">
        <v>531</v>
      </c>
      <c r="H284" s="11" t="s">
        <v>185</v>
      </c>
      <c r="I284" s="12" t="s">
        <v>905</v>
      </c>
      <c r="K284" s="12">
        <f t="shared" si="27"/>
        <v>0</v>
      </c>
      <c r="L284" s="12">
        <f t="shared" si="28"/>
        <v>0</v>
      </c>
      <c r="R284" s="85">
        <v>1</v>
      </c>
      <c r="S284" s="5" t="s">
        <v>318</v>
      </c>
      <c r="T284" s="7" t="s">
        <v>736</v>
      </c>
      <c r="V284" s="5" t="s">
        <v>341</v>
      </c>
      <c r="Y284" s="5" t="s">
        <v>341</v>
      </c>
      <c r="AC284" s="7" t="str">
        <f t="shared" si="25"/>
        <v/>
      </c>
      <c r="AE284" s="92" t="str">
        <f t="shared" si="29"/>
        <v>قدامهم</v>
      </c>
      <c r="AF284" s="7" t="str">
        <f t="shared" si="30"/>
        <v>in front of them</v>
      </c>
      <c r="AG284" s="5" t="s">
        <v>1359</v>
      </c>
      <c r="AH284" s="7" t="s">
        <v>1360</v>
      </c>
      <c r="AI284" s="7" t="s">
        <v>1602</v>
      </c>
      <c r="AJ284" s="95" t="str">
        <f t="shared" si="26"/>
        <v xml:space="preserve">قدامهم. </v>
      </c>
      <c r="AK284" s="94" t="s">
        <v>1556</v>
      </c>
    </row>
    <row r="285" spans="1:38" x14ac:dyDescent="0.2">
      <c r="A285" s="9">
        <v>283</v>
      </c>
      <c r="B285" s="9">
        <v>1</v>
      </c>
      <c r="C285" s="9">
        <v>283</v>
      </c>
      <c r="E285" s="6" t="s">
        <v>1066</v>
      </c>
      <c r="G285" s="10" t="s">
        <v>484</v>
      </c>
      <c r="H285" s="11" t="s">
        <v>140</v>
      </c>
      <c r="I285" s="12" t="s">
        <v>858</v>
      </c>
      <c r="K285" s="12">
        <f t="shared" si="27"/>
        <v>0</v>
      </c>
      <c r="L285" s="12">
        <f t="shared" si="28"/>
        <v>0</v>
      </c>
      <c r="S285" s="5" t="s">
        <v>341</v>
      </c>
      <c r="V285" s="5" t="s">
        <v>341</v>
      </c>
      <c r="Y285" s="5" t="s">
        <v>341</v>
      </c>
      <c r="AC285" s="7" t="str">
        <f t="shared" si="25"/>
        <v/>
      </c>
      <c r="AE285" s="92" t="str">
        <f t="shared" si="29"/>
        <v>بل</v>
      </c>
      <c r="AF285" s="7" t="str">
        <f t="shared" si="30"/>
        <v>rather</v>
      </c>
      <c r="AG285" s="5" t="s">
        <v>484</v>
      </c>
      <c r="AH285" s="7" t="s">
        <v>140</v>
      </c>
      <c r="AI285" s="7" t="s">
        <v>1605</v>
      </c>
      <c r="AJ285" s="95" t="str">
        <f t="shared" si="26"/>
        <v xml:space="preserve">بل, </v>
      </c>
      <c r="AK285" s="94" t="s">
        <v>1485</v>
      </c>
    </row>
    <row r="286" spans="1:38" x14ac:dyDescent="0.2">
      <c r="A286" s="9">
        <v>284</v>
      </c>
      <c r="B286" s="9">
        <v>1</v>
      </c>
      <c r="C286" s="9">
        <v>284</v>
      </c>
      <c r="E286" s="6" t="s">
        <v>1066</v>
      </c>
      <c r="G286" s="10" t="s">
        <v>1120</v>
      </c>
      <c r="H286" s="11" t="s">
        <v>186</v>
      </c>
      <c r="I286" s="12" t="s">
        <v>908</v>
      </c>
      <c r="K286" s="12">
        <f t="shared" si="27"/>
        <v>0</v>
      </c>
      <c r="L286" s="12">
        <f t="shared" si="28"/>
        <v>0</v>
      </c>
      <c r="R286" s="85">
        <v>1</v>
      </c>
      <c r="S286" s="5" t="s">
        <v>318</v>
      </c>
      <c r="T286" s="7" t="s">
        <v>736</v>
      </c>
      <c r="V286" s="5" t="s">
        <v>341</v>
      </c>
      <c r="Y286" s="5" t="s">
        <v>341</v>
      </c>
      <c r="AC286" s="7" t="str">
        <f t="shared" si="25"/>
        <v/>
      </c>
      <c r="AE286" s="92" t="str">
        <f t="shared" si="29"/>
        <v>قم</v>
      </c>
      <c r="AF286" s="7" t="str">
        <f t="shared" si="30"/>
        <v>stand up</v>
      </c>
      <c r="AG286" s="5" t="s">
        <v>1120</v>
      </c>
      <c r="AH286" s="7" t="s">
        <v>186</v>
      </c>
      <c r="AI286" s="7" t="s">
        <v>1605</v>
      </c>
      <c r="AJ286" s="95" t="str">
        <f t="shared" si="26"/>
        <v xml:space="preserve">قم, </v>
      </c>
      <c r="AK286" s="94" t="s">
        <v>1557</v>
      </c>
    </row>
    <row r="287" spans="1:38" x14ac:dyDescent="0.2">
      <c r="A287" s="9">
        <v>285</v>
      </c>
      <c r="B287" s="9">
        <v>1</v>
      </c>
      <c r="C287" s="9">
        <v>285</v>
      </c>
      <c r="E287" s="6" t="s">
        <v>1066</v>
      </c>
      <c r="G287" s="10" t="s">
        <v>1121</v>
      </c>
      <c r="H287" s="11" t="s">
        <v>1559</v>
      </c>
      <c r="I287" s="12" t="s">
        <v>911</v>
      </c>
      <c r="K287" s="12">
        <f t="shared" si="27"/>
        <v>0</v>
      </c>
      <c r="L287" s="12">
        <f t="shared" si="28"/>
        <v>0</v>
      </c>
      <c r="R287" s="85">
        <v>2</v>
      </c>
      <c r="S287" s="5" t="s">
        <v>316</v>
      </c>
      <c r="T287" s="7" t="s">
        <v>737</v>
      </c>
      <c r="U287" s="85">
        <v>5</v>
      </c>
      <c r="V287" s="5" t="s">
        <v>335</v>
      </c>
      <c r="W287" s="7" t="s">
        <v>749</v>
      </c>
      <c r="X287" s="85">
        <v>6</v>
      </c>
      <c r="Y287" s="5" t="s">
        <v>1138</v>
      </c>
      <c r="Z287" s="84" t="s">
        <v>750</v>
      </c>
      <c r="AC287" s="7" t="str">
        <f t="shared" si="25"/>
        <v/>
      </c>
      <c r="AE287" s="92" t="str">
        <f t="shared" si="29"/>
        <v>إطرحه</v>
      </c>
      <c r="AF287" s="7" t="str">
        <f t="shared" si="30"/>
        <v>discard it</v>
      </c>
      <c r="AG287" s="5" t="s">
        <v>1361</v>
      </c>
      <c r="AH287" s="7" t="s">
        <v>1560</v>
      </c>
      <c r="AI287" s="7" t="s">
        <v>1489</v>
      </c>
      <c r="AJ287" s="95" t="str">
        <f t="shared" si="26"/>
        <v xml:space="preserve">إطرحه </v>
      </c>
      <c r="AK287" s="94" t="s">
        <v>1558</v>
      </c>
    </row>
    <row r="288" spans="1:38" x14ac:dyDescent="0.2">
      <c r="A288" s="9">
        <v>286</v>
      </c>
      <c r="B288" s="9">
        <v>1</v>
      </c>
      <c r="C288" s="9">
        <v>286</v>
      </c>
      <c r="E288" s="6" t="s">
        <v>1066</v>
      </c>
      <c r="G288" s="10" t="s">
        <v>871</v>
      </c>
      <c r="H288" s="11" t="s">
        <v>909</v>
      </c>
      <c r="I288" s="12" t="s">
        <v>910</v>
      </c>
      <c r="K288" s="12">
        <f t="shared" si="27"/>
        <v>0</v>
      </c>
      <c r="L288" s="12">
        <f t="shared" si="28"/>
        <v>0</v>
      </c>
      <c r="Q288" s="13">
        <v>6</v>
      </c>
      <c r="S288" s="5" t="s">
        <v>341</v>
      </c>
      <c r="V288" s="5" t="s">
        <v>341</v>
      </c>
      <c r="Y288" s="5" t="s">
        <v>341</v>
      </c>
      <c r="AC288" s="7" t="str">
        <f t="shared" si="25"/>
        <v/>
      </c>
      <c r="AE288" s="92" t="str">
        <f t="shared" si="29"/>
        <v>خارجا</v>
      </c>
      <c r="AF288" s="7" t="str">
        <f t="shared" si="30"/>
        <v>outside</v>
      </c>
      <c r="AG288" s="5" t="s">
        <v>1362</v>
      </c>
      <c r="AH288" s="7" t="s">
        <v>1363</v>
      </c>
      <c r="AI288" s="7" t="s">
        <v>1602</v>
      </c>
      <c r="AJ288" s="95" t="str">
        <f t="shared" si="26"/>
        <v xml:space="preserve">خارجا. </v>
      </c>
      <c r="AK288" s="94" t="s">
        <v>1530</v>
      </c>
    </row>
    <row r="289" spans="1:37" x14ac:dyDescent="0.2">
      <c r="A289" s="9">
        <v>287</v>
      </c>
      <c r="B289" s="9">
        <v>1</v>
      </c>
      <c r="C289" s="9">
        <v>287</v>
      </c>
      <c r="E289" s="6" t="s">
        <v>1066</v>
      </c>
      <c r="G289" s="10" t="s">
        <v>505</v>
      </c>
      <c r="H289" s="11" t="s">
        <v>160</v>
      </c>
      <c r="I289" s="12" t="s">
        <v>933</v>
      </c>
      <c r="K289" s="12">
        <f t="shared" si="27"/>
        <v>0</v>
      </c>
      <c r="L289" s="12">
        <f t="shared" si="28"/>
        <v>0</v>
      </c>
      <c r="S289" s="5" t="s">
        <v>341</v>
      </c>
      <c r="V289" s="5" t="s">
        <v>341</v>
      </c>
      <c r="Y289" s="5" t="s">
        <v>341</v>
      </c>
      <c r="AC289" s="7" t="str">
        <f t="shared" si="25"/>
        <v/>
      </c>
      <c r="AE289" s="92" t="str">
        <f t="shared" si="29"/>
        <v>ولا</v>
      </c>
      <c r="AF289" s="7" t="str">
        <f t="shared" si="30"/>
        <v>and not</v>
      </c>
      <c r="AG289" s="5" t="s">
        <v>1335</v>
      </c>
      <c r="AH289" s="7" t="s">
        <v>1336</v>
      </c>
      <c r="AI289" s="7" t="s">
        <v>1489</v>
      </c>
      <c r="AJ289" s="95" t="str">
        <f t="shared" si="26"/>
        <v xml:space="preserve">ولا </v>
      </c>
      <c r="AK289" s="94" t="s">
        <v>1512</v>
      </c>
    </row>
    <row r="290" spans="1:37" x14ac:dyDescent="0.2">
      <c r="A290" s="9">
        <v>288</v>
      </c>
      <c r="B290" s="9">
        <v>1</v>
      </c>
      <c r="C290" s="9">
        <v>288</v>
      </c>
      <c r="E290" s="6" t="s">
        <v>1066</v>
      </c>
      <c r="G290" s="10" t="s">
        <v>535</v>
      </c>
      <c r="H290" s="11" t="s">
        <v>189</v>
      </c>
      <c r="I290" s="12" t="s">
        <v>914</v>
      </c>
      <c r="K290" s="12">
        <f t="shared" si="27"/>
        <v>0</v>
      </c>
      <c r="L290" s="12">
        <f t="shared" si="28"/>
        <v>0</v>
      </c>
      <c r="S290" s="5" t="s">
        <v>341</v>
      </c>
      <c r="V290" s="5" t="s">
        <v>341</v>
      </c>
      <c r="Y290" s="5" t="s">
        <v>341</v>
      </c>
      <c r="AC290" s="7" t="str">
        <f t="shared" si="25"/>
        <v/>
      </c>
      <c r="AE290" s="92" t="str">
        <f t="shared" si="29"/>
        <v>تتمدى</v>
      </c>
      <c r="AF290" s="7" t="str">
        <f t="shared" si="30"/>
        <v>you stretch out</v>
      </c>
      <c r="AG290" s="5" t="s">
        <v>535</v>
      </c>
      <c r="AH290" s="7" t="s">
        <v>189</v>
      </c>
      <c r="AI290" s="7" t="s">
        <v>1489</v>
      </c>
      <c r="AJ290" s="95" t="str">
        <f t="shared" si="26"/>
        <v xml:space="preserve">تتمدى </v>
      </c>
      <c r="AK290" s="94" t="s">
        <v>1531</v>
      </c>
    </row>
    <row r="291" spans="1:37" x14ac:dyDescent="0.2">
      <c r="A291" s="9">
        <v>289</v>
      </c>
      <c r="B291" s="9">
        <v>1</v>
      </c>
      <c r="C291" s="9">
        <v>289</v>
      </c>
      <c r="E291" s="6" t="s">
        <v>1066</v>
      </c>
      <c r="G291" s="10" t="s">
        <v>536</v>
      </c>
      <c r="H291" s="11" t="s">
        <v>190</v>
      </c>
      <c r="I291" s="12" t="s">
        <v>912</v>
      </c>
      <c r="K291" s="12">
        <f t="shared" si="27"/>
        <v>0</v>
      </c>
      <c r="L291" s="12">
        <f t="shared" si="28"/>
        <v>0</v>
      </c>
      <c r="R291" s="85">
        <v>1</v>
      </c>
      <c r="S291" s="5" t="s">
        <v>318</v>
      </c>
      <c r="T291" s="7" t="s">
        <v>736</v>
      </c>
      <c r="V291" s="5" t="s">
        <v>341</v>
      </c>
      <c r="Y291" s="5" t="s">
        <v>341</v>
      </c>
      <c r="AC291" s="7" t="str">
        <f t="shared" si="25"/>
        <v/>
      </c>
      <c r="AE291" s="92" t="str">
        <f t="shared" si="29"/>
        <v>قدام</v>
      </c>
      <c r="AF291" s="7" t="str">
        <f t="shared" si="30"/>
        <v>in front of</v>
      </c>
      <c r="AG291" s="5" t="s">
        <v>536</v>
      </c>
      <c r="AH291" s="7" t="s">
        <v>190</v>
      </c>
      <c r="AI291" s="7" t="s">
        <v>1489</v>
      </c>
      <c r="AJ291" s="95" t="str">
        <f t="shared" si="26"/>
        <v xml:space="preserve">قدام </v>
      </c>
      <c r="AK291" s="94" t="s">
        <v>1532</v>
      </c>
    </row>
    <row r="292" spans="1:37" x14ac:dyDescent="0.2">
      <c r="A292" s="9">
        <v>290</v>
      </c>
      <c r="B292" s="9">
        <v>1</v>
      </c>
      <c r="C292" s="9">
        <v>290</v>
      </c>
      <c r="E292" s="6" t="s">
        <v>1066</v>
      </c>
      <c r="G292" s="10" t="s">
        <v>537</v>
      </c>
      <c r="H292" s="11" t="s">
        <v>191</v>
      </c>
      <c r="I292" s="12" t="s">
        <v>913</v>
      </c>
      <c r="K292" s="12">
        <f t="shared" si="27"/>
        <v>0</v>
      </c>
      <c r="L292" s="12">
        <f t="shared" si="28"/>
        <v>0</v>
      </c>
      <c r="S292" s="5" t="s">
        <v>341</v>
      </c>
      <c r="V292" s="5" t="s">
        <v>341</v>
      </c>
      <c r="Y292" s="5" t="s">
        <v>341</v>
      </c>
      <c r="AC292" s="7" t="str">
        <f t="shared" si="25"/>
        <v/>
      </c>
      <c r="AE292" s="92" t="str">
        <f t="shared" si="29"/>
        <v>الناس</v>
      </c>
      <c r="AF292" s="7" t="str">
        <f t="shared" si="30"/>
        <v>the people</v>
      </c>
      <c r="AG292" s="5" t="s">
        <v>1575</v>
      </c>
      <c r="AH292" s="7" t="s">
        <v>1576</v>
      </c>
      <c r="AI292" s="7" t="s">
        <v>1602</v>
      </c>
      <c r="AJ292" s="95" t="str">
        <f t="shared" si="26"/>
        <v xml:space="preserve">الناس. </v>
      </c>
      <c r="AK292" s="94" t="s">
        <v>1533</v>
      </c>
    </row>
    <row r="293" spans="1:37" x14ac:dyDescent="0.2">
      <c r="A293" s="9">
        <v>291</v>
      </c>
      <c r="B293" s="9">
        <v>1</v>
      </c>
      <c r="C293" s="9">
        <v>291</v>
      </c>
      <c r="E293" s="6" t="s">
        <v>1066</v>
      </c>
      <c r="G293" s="10" t="s">
        <v>505</v>
      </c>
      <c r="H293" s="11" t="s">
        <v>160</v>
      </c>
      <c r="I293" s="12" t="s">
        <v>933</v>
      </c>
      <c r="K293" s="12">
        <f t="shared" si="27"/>
        <v>0</v>
      </c>
      <c r="L293" s="12">
        <f t="shared" si="28"/>
        <v>0</v>
      </c>
      <c r="S293" s="5" t="s">
        <v>341</v>
      </c>
      <c r="V293" s="5" t="s">
        <v>341</v>
      </c>
      <c r="Y293" s="5" t="s">
        <v>341</v>
      </c>
      <c r="AC293" s="7" t="str">
        <f t="shared" si="25"/>
        <v/>
      </c>
      <c r="AE293" s="92" t="str">
        <f t="shared" si="29"/>
        <v>ولا</v>
      </c>
      <c r="AF293" s="7" t="str">
        <f t="shared" si="30"/>
        <v>and not</v>
      </c>
      <c r="AG293" s="5" t="s">
        <v>1335</v>
      </c>
      <c r="AH293" s="7" t="s">
        <v>1336</v>
      </c>
      <c r="AI293" s="7" t="s">
        <v>1489</v>
      </c>
      <c r="AJ293" s="95" t="str">
        <f t="shared" si="26"/>
        <v xml:space="preserve">ولا </v>
      </c>
      <c r="AK293" s="94" t="s">
        <v>1512</v>
      </c>
    </row>
    <row r="294" spans="1:37" x14ac:dyDescent="0.2">
      <c r="A294" s="9">
        <v>292</v>
      </c>
      <c r="B294" s="9">
        <v>1</v>
      </c>
      <c r="C294" s="9">
        <v>292</v>
      </c>
      <c r="E294" s="6" t="s">
        <v>1066</v>
      </c>
      <c r="G294" s="10" t="s">
        <v>538</v>
      </c>
      <c r="H294" s="11" t="s">
        <v>192</v>
      </c>
      <c r="I294" s="12" t="s">
        <v>915</v>
      </c>
      <c r="K294" s="12">
        <f t="shared" si="27"/>
        <v>0</v>
      </c>
      <c r="L294" s="12">
        <f t="shared" si="28"/>
        <v>0</v>
      </c>
      <c r="S294" s="5" t="s">
        <v>341</v>
      </c>
      <c r="V294" s="5" t="s">
        <v>341</v>
      </c>
      <c r="Y294" s="5" t="s">
        <v>341</v>
      </c>
      <c r="AC294" s="7" t="str">
        <f t="shared" si="25"/>
        <v/>
      </c>
      <c r="AE294" s="92" t="str">
        <f t="shared" si="29"/>
        <v>تتثاوب</v>
      </c>
      <c r="AF294" s="7" t="str">
        <f t="shared" si="30"/>
        <v>you yawn</v>
      </c>
      <c r="AG294" s="5" t="s">
        <v>538</v>
      </c>
      <c r="AH294" s="7" t="s">
        <v>192</v>
      </c>
      <c r="AI294" s="7" t="s">
        <v>1602</v>
      </c>
      <c r="AJ294" s="95" t="str">
        <f t="shared" si="26"/>
        <v xml:space="preserve">تتثاوب. </v>
      </c>
      <c r="AK294" s="94" t="s">
        <v>1534</v>
      </c>
    </row>
    <row r="295" spans="1:37" x14ac:dyDescent="0.2">
      <c r="A295" s="9">
        <v>293</v>
      </c>
      <c r="B295" s="9">
        <v>1</v>
      </c>
      <c r="C295" s="9">
        <v>293</v>
      </c>
      <c r="D295" s="6" t="s">
        <v>729</v>
      </c>
      <c r="E295" s="6" t="s">
        <v>1067</v>
      </c>
      <c r="G295" s="10" t="s">
        <v>479</v>
      </c>
      <c r="H295" s="11" t="s">
        <v>135</v>
      </c>
      <c r="I295" s="12" t="s">
        <v>844</v>
      </c>
      <c r="K295" s="12">
        <f t="shared" si="27"/>
        <v>0</v>
      </c>
      <c r="L295" s="12">
        <f t="shared" si="28"/>
        <v>0</v>
      </c>
      <c r="O295" s="13">
        <v>3</v>
      </c>
      <c r="P295" s="14" t="s">
        <v>317</v>
      </c>
      <c r="S295" s="5" t="s">
        <v>341</v>
      </c>
      <c r="V295" s="5" t="s">
        <v>341</v>
      </c>
      <c r="Y295" s="5" t="s">
        <v>341</v>
      </c>
      <c r="AC295" s="7" t="str">
        <f t="shared" si="25"/>
        <v/>
      </c>
      <c r="AE295" s="92" t="str">
        <f t="shared" si="29"/>
        <v>واذا</v>
      </c>
      <c r="AF295" s="7" t="str">
        <f t="shared" si="30"/>
        <v>and if</v>
      </c>
      <c r="AG295" s="5" t="s">
        <v>1305</v>
      </c>
      <c r="AH295" s="7" t="s">
        <v>1306</v>
      </c>
      <c r="AI295" s="7" t="s">
        <v>1489</v>
      </c>
      <c r="AJ295" s="95" t="str">
        <f t="shared" si="26"/>
        <v xml:space="preserve">واذا </v>
      </c>
      <c r="AK295" s="94" t="s">
        <v>1549</v>
      </c>
    </row>
    <row r="296" spans="1:37" x14ac:dyDescent="0.2">
      <c r="A296" s="9">
        <v>294</v>
      </c>
      <c r="B296" s="9">
        <v>1</v>
      </c>
      <c r="C296" s="9">
        <v>294</v>
      </c>
      <c r="E296" s="6" t="s">
        <v>1067</v>
      </c>
      <c r="G296" s="10" t="s">
        <v>539</v>
      </c>
      <c r="H296" s="11" t="s">
        <v>193</v>
      </c>
      <c r="I296" s="12" t="s">
        <v>920</v>
      </c>
      <c r="K296" s="12">
        <f t="shared" si="27"/>
        <v>0</v>
      </c>
      <c r="L296" s="12">
        <f t="shared" si="28"/>
        <v>0</v>
      </c>
      <c r="R296" s="85">
        <v>4</v>
      </c>
      <c r="S296" s="5" t="s">
        <v>318</v>
      </c>
      <c r="T296" s="7" t="s">
        <v>740</v>
      </c>
      <c r="V296" s="5" t="s">
        <v>341</v>
      </c>
      <c r="Y296" s="5" t="s">
        <v>341</v>
      </c>
      <c r="AC296" s="7" t="str">
        <f t="shared" si="25"/>
        <v/>
      </c>
      <c r="AE296" s="92" t="str">
        <f t="shared" si="29"/>
        <v>اجاك</v>
      </c>
      <c r="AF296" s="7" t="str">
        <f t="shared" si="30"/>
        <v>he comes to you</v>
      </c>
      <c r="AG296" s="5" t="s">
        <v>539</v>
      </c>
      <c r="AH296" s="7" t="s">
        <v>193</v>
      </c>
      <c r="AI296" s="7" t="s">
        <v>1489</v>
      </c>
      <c r="AJ296" s="95" t="str">
        <f t="shared" si="26"/>
        <v xml:space="preserve">اجاك </v>
      </c>
      <c r="AK296" s="94" t="s">
        <v>1550</v>
      </c>
    </row>
    <row r="297" spans="1:37" x14ac:dyDescent="0.2">
      <c r="A297" s="9">
        <v>295</v>
      </c>
      <c r="B297" s="9">
        <v>1</v>
      </c>
      <c r="C297" s="9">
        <v>295</v>
      </c>
      <c r="E297" s="6" t="s">
        <v>1067</v>
      </c>
      <c r="G297" s="10" t="s">
        <v>540</v>
      </c>
      <c r="H297" s="11" t="s">
        <v>194</v>
      </c>
      <c r="I297" s="12" t="s">
        <v>916</v>
      </c>
      <c r="K297" s="12">
        <f t="shared" si="27"/>
        <v>0</v>
      </c>
      <c r="L297" s="12">
        <f t="shared" si="28"/>
        <v>0</v>
      </c>
      <c r="S297" s="5" t="s">
        <v>341</v>
      </c>
      <c r="V297" s="5" t="s">
        <v>341</v>
      </c>
      <c r="Y297" s="5" t="s">
        <v>341</v>
      </c>
      <c r="AC297" s="7" t="str">
        <f t="shared" si="25"/>
        <v/>
      </c>
      <c r="AE297" s="92" t="str">
        <f t="shared" si="29"/>
        <v>التثاوب</v>
      </c>
      <c r="AF297" s="7" t="str">
        <f t="shared" si="30"/>
        <v>the yawn</v>
      </c>
      <c r="AG297" s="5" t="s">
        <v>1577</v>
      </c>
      <c r="AH297" s="7" t="s">
        <v>1578</v>
      </c>
      <c r="AI297" s="7" t="s">
        <v>1605</v>
      </c>
      <c r="AJ297" s="95" t="str">
        <f t="shared" si="26"/>
        <v xml:space="preserve">التثاوب, </v>
      </c>
      <c r="AK297" s="94" t="s">
        <v>1551</v>
      </c>
    </row>
    <row r="298" spans="1:37" x14ac:dyDescent="0.2">
      <c r="A298" s="9">
        <v>296</v>
      </c>
      <c r="B298" s="9">
        <v>1</v>
      </c>
      <c r="C298" s="9">
        <v>296</v>
      </c>
      <c r="E298" s="6" t="s">
        <v>1067</v>
      </c>
      <c r="G298" s="10" t="s">
        <v>515</v>
      </c>
      <c r="H298" s="11" t="s">
        <v>170</v>
      </c>
      <c r="I298" s="12" t="s">
        <v>890</v>
      </c>
      <c r="K298" s="12">
        <f t="shared" si="27"/>
        <v>0</v>
      </c>
      <c r="L298" s="12">
        <f t="shared" si="28"/>
        <v>0</v>
      </c>
      <c r="S298" s="5" t="s">
        <v>341</v>
      </c>
      <c r="V298" s="5" t="s">
        <v>341</v>
      </c>
      <c r="Y298" s="5" t="s">
        <v>341</v>
      </c>
      <c r="AC298" s="7" t="str">
        <f t="shared" si="25"/>
        <v/>
      </c>
      <c r="AE298" s="92" t="str">
        <f t="shared" si="29"/>
        <v>فلا</v>
      </c>
      <c r="AF298" s="7" t="str">
        <f t="shared" si="30"/>
        <v>then do not</v>
      </c>
      <c r="AG298" s="5" t="s">
        <v>1344</v>
      </c>
      <c r="AH298" s="7" t="s">
        <v>1345</v>
      </c>
      <c r="AI298" s="7" t="s">
        <v>1489</v>
      </c>
      <c r="AJ298" s="95" t="str">
        <f t="shared" si="26"/>
        <v xml:space="preserve">فلا </v>
      </c>
      <c r="AK298" s="94" t="s">
        <v>1525</v>
      </c>
    </row>
    <row r="299" spans="1:37" x14ac:dyDescent="0.2">
      <c r="A299" s="9">
        <v>297</v>
      </c>
      <c r="B299" s="9">
        <v>1</v>
      </c>
      <c r="C299" s="9">
        <v>297</v>
      </c>
      <c r="E299" s="6" t="s">
        <v>1067</v>
      </c>
      <c r="G299" s="10" t="s">
        <v>541</v>
      </c>
      <c r="H299" s="11" t="s">
        <v>195</v>
      </c>
      <c r="I299" s="12" t="s">
        <v>917</v>
      </c>
      <c r="K299" s="12">
        <f t="shared" si="27"/>
        <v>0</v>
      </c>
      <c r="L299" s="12">
        <f t="shared" si="28"/>
        <v>0</v>
      </c>
      <c r="R299" s="85">
        <v>6</v>
      </c>
      <c r="S299" s="5" t="s">
        <v>335</v>
      </c>
      <c r="T299" s="7" t="s">
        <v>749</v>
      </c>
      <c r="V299" s="5" t="s">
        <v>341</v>
      </c>
      <c r="Y299" s="5" t="s">
        <v>341</v>
      </c>
      <c r="AC299" s="7" t="str">
        <f t="shared" si="25"/>
        <v/>
      </c>
      <c r="AE299" s="92" t="str">
        <f t="shared" si="29"/>
        <v>تفتح</v>
      </c>
      <c r="AF299" s="7" t="str">
        <f t="shared" si="30"/>
        <v>you open</v>
      </c>
      <c r="AG299" s="5" t="s">
        <v>541</v>
      </c>
      <c r="AH299" s="7" t="s">
        <v>195</v>
      </c>
      <c r="AI299" s="7" t="s">
        <v>1489</v>
      </c>
      <c r="AJ299" s="95" t="str">
        <f t="shared" si="26"/>
        <v xml:space="preserve">تفتح </v>
      </c>
      <c r="AK299" s="94" t="s">
        <v>1535</v>
      </c>
    </row>
    <row r="300" spans="1:37" x14ac:dyDescent="0.2">
      <c r="A300" s="9">
        <v>298</v>
      </c>
      <c r="B300" s="9">
        <v>1</v>
      </c>
      <c r="C300" s="9">
        <v>298</v>
      </c>
      <c r="E300" s="6" t="s">
        <v>1067</v>
      </c>
      <c r="G300" s="10" t="s">
        <v>542</v>
      </c>
      <c r="H300" s="11" t="s">
        <v>196</v>
      </c>
      <c r="I300" s="12" t="s">
        <v>918</v>
      </c>
      <c r="K300" s="12">
        <f t="shared" si="27"/>
        <v>0</v>
      </c>
      <c r="L300" s="12">
        <f t="shared" si="28"/>
        <v>0</v>
      </c>
      <c r="R300" s="85">
        <v>3</v>
      </c>
      <c r="S300" s="5" t="s">
        <v>318</v>
      </c>
      <c r="T300" s="7" t="s">
        <v>740</v>
      </c>
      <c r="V300" s="5" t="s">
        <v>341</v>
      </c>
      <c r="Y300" s="5" t="s">
        <v>341</v>
      </c>
      <c r="AC300" s="7" t="str">
        <f t="shared" si="25"/>
        <v/>
      </c>
      <c r="AE300" s="92" t="str">
        <f t="shared" si="29"/>
        <v>فاك</v>
      </c>
      <c r="AF300" s="7" t="str">
        <f t="shared" si="30"/>
        <v>your mouth</v>
      </c>
      <c r="AG300" s="5" t="s">
        <v>1364</v>
      </c>
      <c r="AH300" s="7" t="s">
        <v>1365</v>
      </c>
      <c r="AI300" s="7" t="s">
        <v>1489</v>
      </c>
      <c r="AJ300" s="95" t="str">
        <f t="shared" si="26"/>
        <v xml:space="preserve">فاك </v>
      </c>
      <c r="AK300" s="94" t="s">
        <v>1552</v>
      </c>
    </row>
    <row r="301" spans="1:37" x14ac:dyDescent="0.2">
      <c r="A301" s="9">
        <v>299</v>
      </c>
      <c r="B301" s="9">
        <v>1</v>
      </c>
      <c r="C301" s="9">
        <v>299</v>
      </c>
      <c r="E301" s="6" t="s">
        <v>1067</v>
      </c>
      <c r="G301" s="10" t="s">
        <v>1122</v>
      </c>
      <c r="H301" s="11" t="s">
        <v>197</v>
      </c>
      <c r="I301" s="12" t="s">
        <v>919</v>
      </c>
      <c r="K301" s="12">
        <f t="shared" si="27"/>
        <v>0</v>
      </c>
      <c r="L301" s="12">
        <f t="shared" si="28"/>
        <v>0</v>
      </c>
      <c r="S301" s="5" t="s">
        <v>341</v>
      </c>
      <c r="V301" s="5" t="s">
        <v>341</v>
      </c>
      <c r="Y301" s="5" t="s">
        <v>341</v>
      </c>
      <c r="AC301" s="7" t="str">
        <f t="shared" si="25"/>
        <v/>
      </c>
      <c r="AE301" s="92" t="str">
        <f t="shared" si="29"/>
        <v>وهو</v>
      </c>
      <c r="AF301" s="7" t="str">
        <f t="shared" si="30"/>
        <v>and he</v>
      </c>
      <c r="AG301" s="5" t="s">
        <v>1366</v>
      </c>
      <c r="AH301" s="7" t="s">
        <v>1367</v>
      </c>
      <c r="AI301" s="7" t="s">
        <v>1489</v>
      </c>
      <c r="AJ301" s="95" t="str">
        <f t="shared" si="26"/>
        <v xml:space="preserve">وهو </v>
      </c>
      <c r="AK301" s="94" t="s">
        <v>1536</v>
      </c>
    </row>
    <row r="302" spans="1:37" x14ac:dyDescent="0.2">
      <c r="A302" s="9">
        <v>300</v>
      </c>
      <c r="B302" s="9">
        <v>1</v>
      </c>
      <c r="C302" s="9">
        <v>300</v>
      </c>
      <c r="E302" s="6" t="s">
        <v>1067</v>
      </c>
      <c r="G302" s="10" t="s">
        <v>544</v>
      </c>
      <c r="H302" s="11" t="s">
        <v>198</v>
      </c>
      <c r="I302" s="12" t="s">
        <v>921</v>
      </c>
      <c r="K302" s="12">
        <f t="shared" si="27"/>
        <v>0</v>
      </c>
      <c r="L302" s="12">
        <f t="shared" si="28"/>
        <v>0</v>
      </c>
      <c r="S302" s="5" t="s">
        <v>341</v>
      </c>
      <c r="V302" s="5" t="s">
        <v>341</v>
      </c>
      <c r="Y302" s="5" t="s">
        <v>341</v>
      </c>
      <c r="AC302" s="7" t="str">
        <f t="shared" si="25"/>
        <v/>
      </c>
      <c r="AE302" s="92" t="str">
        <f t="shared" si="29"/>
        <v>يذهب</v>
      </c>
      <c r="AF302" s="7" t="str">
        <f t="shared" si="30"/>
        <v>he goes</v>
      </c>
      <c r="AG302" s="5" t="s">
        <v>544</v>
      </c>
      <c r="AH302" s="7" t="s">
        <v>198</v>
      </c>
      <c r="AI302" s="7" t="s">
        <v>1489</v>
      </c>
      <c r="AJ302" s="95" t="str">
        <f t="shared" si="26"/>
        <v xml:space="preserve">يذهب </v>
      </c>
      <c r="AK302" s="94" t="s">
        <v>1537</v>
      </c>
    </row>
    <row r="303" spans="1:37" x14ac:dyDescent="0.2">
      <c r="A303" s="9">
        <v>301</v>
      </c>
      <c r="B303" s="9">
        <v>1</v>
      </c>
      <c r="C303" s="9">
        <v>301</v>
      </c>
      <c r="E303" s="6" t="s">
        <v>1067</v>
      </c>
      <c r="G303" s="10" t="s">
        <v>545</v>
      </c>
      <c r="H303" s="11" t="s">
        <v>199</v>
      </c>
      <c r="I303" s="12" t="s">
        <v>925</v>
      </c>
      <c r="K303" s="12">
        <f t="shared" si="27"/>
        <v>0</v>
      </c>
      <c r="L303" s="12">
        <f t="shared" si="28"/>
        <v>0</v>
      </c>
      <c r="R303" s="85">
        <v>1</v>
      </c>
      <c r="S303" s="5" t="s">
        <v>335</v>
      </c>
      <c r="T303" s="7" t="s">
        <v>739</v>
      </c>
      <c r="U303" s="85">
        <v>4</v>
      </c>
      <c r="V303" s="5" t="s">
        <v>318</v>
      </c>
      <c r="W303" s="7" t="s">
        <v>740</v>
      </c>
      <c r="Y303" s="5" t="s">
        <v>341</v>
      </c>
      <c r="AC303" s="7" t="str">
        <f t="shared" si="25"/>
        <v/>
      </c>
      <c r="AE303" s="92" t="str">
        <f t="shared" si="29"/>
        <v>عنك</v>
      </c>
      <c r="AF303" s="7" t="str">
        <f t="shared" si="30"/>
        <v>about you</v>
      </c>
      <c r="AG303" s="5" t="s">
        <v>1368</v>
      </c>
      <c r="AH303" s="7" t="s">
        <v>1369</v>
      </c>
      <c r="AI303" s="7" t="s">
        <v>1602</v>
      </c>
      <c r="AJ303" s="95" t="str">
        <f t="shared" si="26"/>
        <v xml:space="preserve">عنك. </v>
      </c>
      <c r="AK303" s="94" t="s">
        <v>1538</v>
      </c>
    </row>
    <row r="304" spans="1:37" x14ac:dyDescent="0.2">
      <c r="A304" s="9">
        <v>302</v>
      </c>
      <c r="B304" s="9">
        <v>1</v>
      </c>
      <c r="C304" s="9">
        <v>302</v>
      </c>
      <c r="E304" s="6" t="s">
        <v>1067</v>
      </c>
      <c r="G304" s="10" t="s">
        <v>505</v>
      </c>
      <c r="H304" s="11" t="s">
        <v>160</v>
      </c>
      <c r="I304" s="12" t="s">
        <v>933</v>
      </c>
      <c r="K304" s="12">
        <f t="shared" si="27"/>
        <v>0</v>
      </c>
      <c r="L304" s="12">
        <f t="shared" si="28"/>
        <v>0</v>
      </c>
      <c r="S304" s="5" t="s">
        <v>341</v>
      </c>
      <c r="V304" s="5" t="s">
        <v>341</v>
      </c>
      <c r="Y304" s="5" t="s">
        <v>341</v>
      </c>
      <c r="AC304" s="7" t="str">
        <f t="shared" si="25"/>
        <v/>
      </c>
      <c r="AE304" s="92" t="str">
        <f t="shared" si="29"/>
        <v>ولا</v>
      </c>
      <c r="AF304" s="7" t="str">
        <f t="shared" si="30"/>
        <v>and not</v>
      </c>
      <c r="AG304" s="5" t="s">
        <v>1335</v>
      </c>
      <c r="AH304" s="7" t="s">
        <v>1336</v>
      </c>
      <c r="AI304" s="7" t="s">
        <v>1489</v>
      </c>
      <c r="AJ304" s="95" t="str">
        <f t="shared" si="26"/>
        <v xml:space="preserve">ولا </v>
      </c>
      <c r="AK304" s="94" t="s">
        <v>1512</v>
      </c>
    </row>
    <row r="305" spans="1:37" x14ac:dyDescent="0.2">
      <c r="A305" s="9">
        <v>303</v>
      </c>
      <c r="B305" s="9">
        <v>1</v>
      </c>
      <c r="C305" s="9">
        <v>303</v>
      </c>
      <c r="E305" s="6" t="s">
        <v>1067</v>
      </c>
      <c r="G305" s="10" t="s">
        <v>546</v>
      </c>
      <c r="H305" s="11" t="s">
        <v>200</v>
      </c>
      <c r="I305" s="12" t="s">
        <v>891</v>
      </c>
      <c r="K305" s="12">
        <f t="shared" si="27"/>
        <v>0</v>
      </c>
      <c r="L305" s="12">
        <f t="shared" si="28"/>
        <v>0</v>
      </c>
      <c r="R305" s="85">
        <v>5</v>
      </c>
      <c r="S305" s="5" t="s">
        <v>318</v>
      </c>
      <c r="T305" s="7" t="s">
        <v>740</v>
      </c>
      <c r="U305" s="85">
        <v>6</v>
      </c>
      <c r="V305" s="5" t="s">
        <v>330</v>
      </c>
      <c r="W305" s="7" t="s">
        <v>740</v>
      </c>
      <c r="Y305" s="5" t="s">
        <v>341</v>
      </c>
      <c r="AC305" s="7" t="str">
        <f t="shared" si="25"/>
        <v/>
      </c>
      <c r="AE305" s="92" t="str">
        <f t="shared" si="29"/>
        <v>تمكن</v>
      </c>
      <c r="AF305" s="7" t="str">
        <f t="shared" si="30"/>
        <v>you allow</v>
      </c>
      <c r="AG305" s="5" t="s">
        <v>546</v>
      </c>
      <c r="AH305" s="7" t="s">
        <v>200</v>
      </c>
      <c r="AI305" s="7" t="s">
        <v>1489</v>
      </c>
      <c r="AJ305" s="95" t="str">
        <f t="shared" si="26"/>
        <v xml:space="preserve">تمكن </v>
      </c>
      <c r="AK305" s="94" t="s">
        <v>1561</v>
      </c>
    </row>
    <row r="306" spans="1:37" x14ac:dyDescent="0.2">
      <c r="A306" s="9">
        <v>304</v>
      </c>
      <c r="B306" s="9">
        <v>1</v>
      </c>
      <c r="C306" s="9">
        <v>304</v>
      </c>
      <c r="E306" s="6" t="s">
        <v>1067</v>
      </c>
      <c r="G306" s="10" t="s">
        <v>747</v>
      </c>
      <c r="H306" s="11" t="s">
        <v>71</v>
      </c>
      <c r="I306" s="12" t="s">
        <v>785</v>
      </c>
      <c r="K306" s="12">
        <f t="shared" si="27"/>
        <v>0</v>
      </c>
      <c r="L306" s="12">
        <f t="shared" si="28"/>
        <v>0</v>
      </c>
      <c r="Q306" s="13">
        <v>6</v>
      </c>
      <c r="S306" s="5" t="s">
        <v>341</v>
      </c>
      <c r="V306" s="5" t="s">
        <v>341</v>
      </c>
      <c r="Y306" s="5" t="s">
        <v>341</v>
      </c>
      <c r="AC306" s="7" t="str">
        <f t="shared" si="25"/>
        <v/>
      </c>
      <c r="AE306" s="92" t="str">
        <f t="shared" si="29"/>
        <v>ابدا</v>
      </c>
      <c r="AF306" s="7" t="str">
        <f t="shared" si="30"/>
        <v>forever</v>
      </c>
      <c r="AG306" s="5" t="s">
        <v>747</v>
      </c>
      <c r="AH306" s="7" t="s">
        <v>71</v>
      </c>
      <c r="AI306" s="7" t="s">
        <v>1489</v>
      </c>
      <c r="AJ306" s="95" t="str">
        <f t="shared" si="26"/>
        <v xml:space="preserve">ابدا </v>
      </c>
      <c r="AK306" s="94" t="s">
        <v>1553</v>
      </c>
    </row>
    <row r="307" spans="1:37" x14ac:dyDescent="0.2">
      <c r="A307" s="9">
        <v>305</v>
      </c>
      <c r="B307" s="9">
        <v>1</v>
      </c>
      <c r="C307" s="9">
        <v>305</v>
      </c>
      <c r="E307" s="6" t="s">
        <v>1067</v>
      </c>
      <c r="G307" s="10" t="s">
        <v>547</v>
      </c>
      <c r="H307" s="11" t="s">
        <v>201</v>
      </c>
      <c r="I307" s="12" t="s">
        <v>918</v>
      </c>
      <c r="K307" s="12">
        <f t="shared" si="27"/>
        <v>0</v>
      </c>
      <c r="L307" s="12">
        <f t="shared" si="28"/>
        <v>0</v>
      </c>
      <c r="R307" s="85">
        <v>6</v>
      </c>
      <c r="S307" s="5" t="s">
        <v>318</v>
      </c>
      <c r="T307" s="7" t="s">
        <v>740</v>
      </c>
      <c r="V307" s="5" t="s">
        <v>341</v>
      </c>
      <c r="Y307" s="5" t="s">
        <v>341</v>
      </c>
      <c r="AC307" s="7" t="str">
        <f t="shared" si="25"/>
        <v/>
      </c>
      <c r="AE307" s="92" t="str">
        <f t="shared" si="29"/>
        <v>فمك</v>
      </c>
      <c r="AF307" s="7" t="str">
        <f t="shared" si="30"/>
        <v>your mouth</v>
      </c>
      <c r="AG307" s="5" t="s">
        <v>1370</v>
      </c>
      <c r="AH307" s="7" t="s">
        <v>1371</v>
      </c>
      <c r="AI307" s="7" t="s">
        <v>1489</v>
      </c>
      <c r="AJ307" s="95" t="str">
        <f t="shared" si="26"/>
        <v xml:space="preserve">فمك </v>
      </c>
      <c r="AK307" s="94" t="s">
        <v>1554</v>
      </c>
    </row>
    <row r="308" spans="1:37" x14ac:dyDescent="0.2">
      <c r="A308" s="9">
        <v>306</v>
      </c>
      <c r="B308" s="9">
        <v>1</v>
      </c>
      <c r="C308" s="9">
        <v>306</v>
      </c>
      <c r="E308" s="6" t="s">
        <v>1067</v>
      </c>
      <c r="G308" s="10" t="s">
        <v>412</v>
      </c>
      <c r="H308" s="11" t="s">
        <v>69</v>
      </c>
      <c r="I308" s="12" t="s">
        <v>788</v>
      </c>
      <c r="K308" s="12">
        <f t="shared" si="27"/>
        <v>0</v>
      </c>
      <c r="L308" s="12">
        <f t="shared" si="28"/>
        <v>0</v>
      </c>
      <c r="S308" s="5" t="s">
        <v>341</v>
      </c>
      <c r="V308" s="5" t="s">
        <v>341</v>
      </c>
      <c r="Y308" s="5" t="s">
        <v>341</v>
      </c>
      <c r="AC308" s="7" t="str">
        <f t="shared" si="25"/>
        <v/>
      </c>
      <c r="AE308" s="92" t="str">
        <f t="shared" si="29"/>
        <v>من</v>
      </c>
      <c r="AF308" s="7" t="str">
        <f t="shared" si="30"/>
        <v>with</v>
      </c>
      <c r="AG308" s="5" t="s">
        <v>412</v>
      </c>
      <c r="AH308" s="7" t="s">
        <v>69</v>
      </c>
      <c r="AI308" s="7" t="s">
        <v>1489</v>
      </c>
      <c r="AJ308" s="95" t="str">
        <f t="shared" si="26"/>
        <v xml:space="preserve">من </v>
      </c>
      <c r="AK308" s="94" t="s">
        <v>1539</v>
      </c>
    </row>
    <row r="309" spans="1:37" x14ac:dyDescent="0.2">
      <c r="A309" s="9">
        <v>307</v>
      </c>
      <c r="B309" s="9">
        <v>1</v>
      </c>
      <c r="C309" s="9">
        <v>307</v>
      </c>
      <c r="E309" s="6" t="s">
        <v>1067</v>
      </c>
      <c r="G309" s="10" t="s">
        <v>548</v>
      </c>
      <c r="H309" s="11" t="s">
        <v>85</v>
      </c>
      <c r="I309" s="12" t="s">
        <v>923</v>
      </c>
      <c r="K309" s="12">
        <f t="shared" si="27"/>
        <v>0</v>
      </c>
      <c r="L309" s="12">
        <f t="shared" si="28"/>
        <v>0</v>
      </c>
      <c r="R309" s="85">
        <v>6</v>
      </c>
      <c r="S309" s="5" t="s">
        <v>318</v>
      </c>
      <c r="T309" s="7" t="s">
        <v>740</v>
      </c>
      <c r="V309" s="5" t="s">
        <v>341</v>
      </c>
      <c r="Y309" s="5" t="s">
        <v>341</v>
      </c>
      <c r="AC309" s="7" t="str">
        <f t="shared" si="25"/>
        <v/>
      </c>
      <c r="AE309" s="92" t="str">
        <f t="shared" si="29"/>
        <v>الضحك</v>
      </c>
      <c r="AF309" s="7" t="str">
        <f t="shared" si="30"/>
        <v>the laughter</v>
      </c>
      <c r="AG309" s="5" t="s">
        <v>1579</v>
      </c>
      <c r="AH309" s="7" t="s">
        <v>1580</v>
      </c>
      <c r="AI309" s="7" t="s">
        <v>1605</v>
      </c>
      <c r="AJ309" s="95" t="str">
        <f t="shared" si="26"/>
        <v xml:space="preserve">الضحك, </v>
      </c>
      <c r="AK309" s="94" t="s">
        <v>1540</v>
      </c>
    </row>
    <row r="310" spans="1:37" x14ac:dyDescent="0.2">
      <c r="A310" s="9">
        <v>308</v>
      </c>
      <c r="B310" s="9">
        <v>1</v>
      </c>
      <c r="C310" s="9">
        <v>308</v>
      </c>
      <c r="E310" s="6" t="s">
        <v>1067</v>
      </c>
      <c r="G310" s="10" t="s">
        <v>549</v>
      </c>
      <c r="H310" s="11" t="s">
        <v>202</v>
      </c>
      <c r="I310" s="12" t="s">
        <v>924</v>
      </c>
      <c r="K310" s="12">
        <f t="shared" si="27"/>
        <v>0</v>
      </c>
      <c r="L310" s="12">
        <f t="shared" si="28"/>
        <v>0</v>
      </c>
      <c r="S310" s="5" t="s">
        <v>341</v>
      </c>
      <c r="V310" s="5" t="s">
        <v>341</v>
      </c>
      <c r="Y310" s="5" t="s">
        <v>341</v>
      </c>
      <c r="AC310" s="7" t="str">
        <f t="shared" si="25"/>
        <v/>
      </c>
      <c r="AE310" s="92" t="str">
        <f t="shared" si="29"/>
        <v>فان</v>
      </c>
      <c r="AF310" s="7" t="str">
        <f t="shared" si="30"/>
        <v>because</v>
      </c>
      <c r="AG310" s="5" t="s">
        <v>1372</v>
      </c>
      <c r="AH310" s="7" t="s">
        <v>1373</v>
      </c>
      <c r="AI310" s="7" t="s">
        <v>1489</v>
      </c>
      <c r="AJ310" s="95" t="str">
        <f t="shared" si="26"/>
        <v xml:space="preserve">فان </v>
      </c>
      <c r="AK310" s="94" t="s">
        <v>1541</v>
      </c>
    </row>
    <row r="311" spans="1:37" x14ac:dyDescent="0.2">
      <c r="A311" s="9">
        <v>309</v>
      </c>
      <c r="B311" s="9">
        <v>1</v>
      </c>
      <c r="C311" s="9">
        <v>309</v>
      </c>
      <c r="E311" s="6" t="s">
        <v>1067</v>
      </c>
      <c r="G311" s="10" t="s">
        <v>548</v>
      </c>
      <c r="H311" s="11" t="s">
        <v>85</v>
      </c>
      <c r="I311" s="12" t="s">
        <v>923</v>
      </c>
      <c r="K311" s="12">
        <f t="shared" si="27"/>
        <v>0</v>
      </c>
      <c r="L311" s="12">
        <f t="shared" si="28"/>
        <v>0</v>
      </c>
      <c r="R311" s="85">
        <v>6</v>
      </c>
      <c r="S311" s="5" t="s">
        <v>318</v>
      </c>
      <c r="T311" s="7" t="s">
        <v>740</v>
      </c>
      <c r="V311" s="5" t="s">
        <v>341</v>
      </c>
      <c r="Y311" s="5" t="s">
        <v>341</v>
      </c>
      <c r="AC311" s="7" t="str">
        <f t="shared" si="25"/>
        <v/>
      </c>
      <c r="AE311" s="92" t="str">
        <f t="shared" si="29"/>
        <v>الضحك</v>
      </c>
      <c r="AF311" s="7" t="str">
        <f t="shared" si="30"/>
        <v>the laughter</v>
      </c>
      <c r="AG311" s="5" t="s">
        <v>1579</v>
      </c>
      <c r="AH311" s="7" t="s">
        <v>1580</v>
      </c>
      <c r="AI311" s="7" t="s">
        <v>1489</v>
      </c>
      <c r="AJ311" s="95" t="str">
        <f t="shared" si="26"/>
        <v xml:space="preserve">الضحك </v>
      </c>
      <c r="AK311" s="94" t="s">
        <v>1555</v>
      </c>
    </row>
    <row r="312" spans="1:37" x14ac:dyDescent="0.2">
      <c r="A312" s="9">
        <v>310</v>
      </c>
      <c r="B312" s="9">
        <v>1</v>
      </c>
      <c r="C312" s="9">
        <v>310</v>
      </c>
      <c r="E312" s="6" t="s">
        <v>1067</v>
      </c>
      <c r="G312" s="10" t="s">
        <v>550</v>
      </c>
      <c r="H312" s="11" t="s">
        <v>203</v>
      </c>
      <c r="I312" s="12" t="s">
        <v>926</v>
      </c>
      <c r="K312" s="12">
        <f t="shared" si="27"/>
        <v>0</v>
      </c>
      <c r="L312" s="12">
        <f t="shared" si="28"/>
        <v>0</v>
      </c>
      <c r="S312" s="5" t="s">
        <v>341</v>
      </c>
      <c r="V312" s="5" t="s">
        <v>341</v>
      </c>
      <c r="Y312" s="5" t="s">
        <v>341</v>
      </c>
      <c r="AC312" s="7" t="str">
        <f t="shared" si="25"/>
        <v/>
      </c>
      <c r="AE312" s="92" t="str">
        <f t="shared" si="29"/>
        <v>يدل</v>
      </c>
      <c r="AF312" s="7" t="str">
        <f t="shared" si="30"/>
        <v>he indicates</v>
      </c>
      <c r="AG312" s="5" t="s">
        <v>550</v>
      </c>
      <c r="AH312" s="7" t="s">
        <v>203</v>
      </c>
      <c r="AI312" s="7" t="s">
        <v>1489</v>
      </c>
      <c r="AJ312" s="95" t="str">
        <f t="shared" si="26"/>
        <v xml:space="preserve">يدل </v>
      </c>
      <c r="AK312" s="94" t="s">
        <v>1542</v>
      </c>
    </row>
    <row r="313" spans="1:37" x14ac:dyDescent="0.2">
      <c r="A313" s="9">
        <v>311</v>
      </c>
      <c r="B313" s="9">
        <v>1</v>
      </c>
      <c r="C313" s="9">
        <v>311</v>
      </c>
      <c r="E313" s="6" t="s">
        <v>1067</v>
      </c>
      <c r="G313" s="10" t="s">
        <v>422</v>
      </c>
      <c r="H313" s="11" t="s">
        <v>79</v>
      </c>
      <c r="I313" s="12" t="s">
        <v>794</v>
      </c>
      <c r="K313" s="12">
        <f t="shared" si="27"/>
        <v>0</v>
      </c>
      <c r="L313" s="12">
        <f t="shared" si="28"/>
        <v>0</v>
      </c>
      <c r="R313" s="85">
        <v>1</v>
      </c>
      <c r="S313" s="5" t="s">
        <v>335</v>
      </c>
      <c r="T313" s="7" t="s">
        <v>739</v>
      </c>
      <c r="V313" s="5" t="s">
        <v>341</v>
      </c>
      <c r="Y313" s="5" t="s">
        <v>341</v>
      </c>
      <c r="AC313" s="7" t="str">
        <f t="shared" si="25"/>
        <v/>
      </c>
      <c r="AE313" s="92" t="str">
        <f t="shared" si="29"/>
        <v>على</v>
      </c>
      <c r="AF313" s="7" t="str">
        <f t="shared" si="30"/>
        <v>on</v>
      </c>
      <c r="AG313" s="5" t="s">
        <v>422</v>
      </c>
      <c r="AH313" s="7" t="s">
        <v>79</v>
      </c>
      <c r="AI313" s="7" t="s">
        <v>1489</v>
      </c>
      <c r="AJ313" s="95" t="str">
        <f t="shared" si="26"/>
        <v xml:space="preserve">على </v>
      </c>
      <c r="AK313" s="94" t="s">
        <v>1543</v>
      </c>
    </row>
    <row r="314" spans="1:37" x14ac:dyDescent="0.2">
      <c r="A314" s="9">
        <v>312</v>
      </c>
      <c r="B314" s="9">
        <v>1</v>
      </c>
      <c r="C314" s="9">
        <v>312</v>
      </c>
      <c r="E314" s="6" t="s">
        <v>1067</v>
      </c>
      <c r="G314" s="10" t="s">
        <v>551</v>
      </c>
      <c r="H314" s="11" t="s">
        <v>204</v>
      </c>
      <c r="I314" s="12" t="s">
        <v>927</v>
      </c>
      <c r="K314" s="12">
        <f t="shared" si="27"/>
        <v>0</v>
      </c>
      <c r="L314" s="12">
        <f t="shared" si="28"/>
        <v>0</v>
      </c>
      <c r="R314" s="85">
        <v>1</v>
      </c>
      <c r="S314" s="5" t="s">
        <v>318</v>
      </c>
      <c r="T314" s="7" t="s">
        <v>736</v>
      </c>
      <c r="V314" s="5" t="s">
        <v>341</v>
      </c>
      <c r="Y314" s="5" t="s">
        <v>341</v>
      </c>
      <c r="AB314" s="7" t="b">
        <v>1</v>
      </c>
      <c r="AC314" s="7" t="str">
        <f t="shared" si="25"/>
        <v>؟</v>
      </c>
      <c r="AE314" s="92" t="str">
        <f t="shared" si="29"/>
        <v>قلة</v>
      </c>
      <c r="AF314" s="7" t="str">
        <f t="shared" si="30"/>
        <v>a lack</v>
      </c>
      <c r="AG314" s="5" t="s">
        <v>1473</v>
      </c>
      <c r="AH314" s="7" t="s">
        <v>1467</v>
      </c>
      <c r="AI314" s="7" t="s">
        <v>1489</v>
      </c>
      <c r="AJ314" s="95" t="str">
        <f t="shared" si="26"/>
        <v xml:space="preserve">قلة </v>
      </c>
      <c r="AK314" s="94" t="s">
        <v>1544</v>
      </c>
    </row>
    <row r="315" spans="1:37" x14ac:dyDescent="0.2">
      <c r="A315" s="9">
        <v>313</v>
      </c>
      <c r="B315" s="9">
        <v>1</v>
      </c>
      <c r="C315" s="9">
        <v>313</v>
      </c>
      <c r="E315" s="6" t="s">
        <v>1067</v>
      </c>
      <c r="G315" s="10" t="s">
        <v>552</v>
      </c>
      <c r="H315" s="11" t="s">
        <v>205</v>
      </c>
      <c r="I315" s="12" t="s">
        <v>928</v>
      </c>
      <c r="K315" s="12">
        <f t="shared" si="27"/>
        <v>0</v>
      </c>
      <c r="L315" s="12">
        <f t="shared" si="28"/>
        <v>0</v>
      </c>
      <c r="S315" s="5" t="s">
        <v>341</v>
      </c>
      <c r="V315" s="5" t="s">
        <v>341</v>
      </c>
      <c r="Y315" s="5" t="s">
        <v>341</v>
      </c>
      <c r="AB315" s="7" t="b">
        <v>1</v>
      </c>
      <c r="AC315" s="7" t="str">
        <f t="shared" si="25"/>
        <v>؟</v>
      </c>
      <c r="AE315" s="92" t="str">
        <f t="shared" si="29"/>
        <v>مخافة</v>
      </c>
      <c r="AF315" s="7" t="str">
        <f t="shared" si="30"/>
        <v>fear</v>
      </c>
      <c r="AG315" s="5" t="s">
        <v>1474</v>
      </c>
      <c r="AH315" s="7" t="s">
        <v>1468</v>
      </c>
      <c r="AI315" s="7" t="s">
        <v>1489</v>
      </c>
      <c r="AJ315" s="95" t="str">
        <f t="shared" si="26"/>
        <v xml:space="preserve">مخافة </v>
      </c>
      <c r="AK315" s="94" t="s">
        <v>1545</v>
      </c>
    </row>
    <row r="316" spans="1:37" x14ac:dyDescent="0.2">
      <c r="A316" s="9">
        <v>314</v>
      </c>
      <c r="B316" s="9">
        <v>1</v>
      </c>
      <c r="C316" s="9">
        <v>314</v>
      </c>
      <c r="E316" s="6" t="s">
        <v>1067</v>
      </c>
      <c r="G316" s="10" t="s">
        <v>407</v>
      </c>
      <c r="H316" s="11" t="s">
        <v>64</v>
      </c>
      <c r="I316" s="12" t="s">
        <v>778</v>
      </c>
      <c r="K316" s="12">
        <f t="shared" si="27"/>
        <v>0</v>
      </c>
      <c r="L316" s="12">
        <f t="shared" si="28"/>
        <v>0</v>
      </c>
      <c r="R316" s="85">
        <v>2</v>
      </c>
      <c r="S316" s="5" t="s">
        <v>319</v>
      </c>
      <c r="T316" s="7" t="s">
        <v>64</v>
      </c>
      <c r="V316" s="5" t="s">
        <v>341</v>
      </c>
      <c r="Y316" s="5" t="s">
        <v>341</v>
      </c>
      <c r="AC316" s="7" t="str">
        <f t="shared" si="25"/>
        <v/>
      </c>
      <c r="AE316" s="92" t="str">
        <f t="shared" si="29"/>
        <v>الله</v>
      </c>
      <c r="AF316" s="7" t="str">
        <f t="shared" si="30"/>
        <v>God</v>
      </c>
      <c r="AG316" s="5" t="s">
        <v>407</v>
      </c>
      <c r="AH316" s="7" t="s">
        <v>64</v>
      </c>
      <c r="AI316" s="7" t="s">
        <v>1605</v>
      </c>
      <c r="AJ316" s="95" t="str">
        <f t="shared" si="26"/>
        <v xml:space="preserve">الله, </v>
      </c>
      <c r="AK316" s="94" t="s">
        <v>1546</v>
      </c>
    </row>
    <row r="317" spans="1:37" x14ac:dyDescent="0.2">
      <c r="A317" s="9">
        <v>315</v>
      </c>
      <c r="B317" s="9">
        <v>1</v>
      </c>
      <c r="C317" s="9">
        <v>315</v>
      </c>
      <c r="E317" s="6" t="s">
        <v>1067</v>
      </c>
      <c r="G317" s="10" t="s">
        <v>1123</v>
      </c>
      <c r="H317" s="11" t="s">
        <v>206</v>
      </c>
      <c r="I317" s="12" t="s">
        <v>929</v>
      </c>
      <c r="K317" s="12">
        <f t="shared" si="27"/>
        <v>0</v>
      </c>
      <c r="L317" s="12">
        <f t="shared" si="28"/>
        <v>0</v>
      </c>
      <c r="S317" s="5" t="s">
        <v>341</v>
      </c>
      <c r="V317" s="5" t="s">
        <v>341</v>
      </c>
      <c r="Y317" s="5" t="s">
        <v>341</v>
      </c>
      <c r="AC317" s="7" t="str">
        <f t="shared" si="25"/>
        <v/>
      </c>
      <c r="AE317" s="92" t="str">
        <f t="shared" si="29"/>
        <v>سبحانه</v>
      </c>
      <c r="AF317" s="7" t="str">
        <f t="shared" si="30"/>
        <v>praise to Him</v>
      </c>
      <c r="AG317" s="5" t="s">
        <v>1374</v>
      </c>
      <c r="AH317" s="7" t="s">
        <v>1375</v>
      </c>
      <c r="AI317" s="7" t="s">
        <v>1602</v>
      </c>
      <c r="AJ317" s="95" t="str">
        <f t="shared" si="26"/>
        <v xml:space="preserve">سبحانه. </v>
      </c>
      <c r="AK317" s="94" t="s">
        <v>1547</v>
      </c>
    </row>
    <row r="318" spans="1:37" x14ac:dyDescent="0.2">
      <c r="A318" s="9">
        <v>316</v>
      </c>
      <c r="B318" s="9">
        <v>1</v>
      </c>
      <c r="C318" s="9">
        <v>316</v>
      </c>
      <c r="E318" s="6" t="s">
        <v>1067</v>
      </c>
      <c r="G318" s="10" t="s">
        <v>505</v>
      </c>
      <c r="H318" s="11" t="s">
        <v>160</v>
      </c>
      <c r="I318" s="12" t="s">
        <v>933</v>
      </c>
      <c r="K318" s="12">
        <f t="shared" si="27"/>
        <v>0</v>
      </c>
      <c r="L318" s="12">
        <f t="shared" si="28"/>
        <v>0</v>
      </c>
      <c r="S318" s="5" t="s">
        <v>341</v>
      </c>
      <c r="V318" s="5" t="s">
        <v>341</v>
      </c>
      <c r="Y318" s="5" t="s">
        <v>341</v>
      </c>
      <c r="AC318" s="7" t="str">
        <f t="shared" si="25"/>
        <v/>
      </c>
      <c r="AE318" s="92" t="str">
        <f t="shared" si="29"/>
        <v>ولا</v>
      </c>
      <c r="AF318" s="7" t="str">
        <f t="shared" si="30"/>
        <v>and not</v>
      </c>
      <c r="AG318" s="5" t="s">
        <v>1335</v>
      </c>
      <c r="AH318" s="7" t="s">
        <v>1336</v>
      </c>
      <c r="AI318" s="7" t="s">
        <v>1489</v>
      </c>
      <c r="AJ318" s="95" t="str">
        <f t="shared" si="26"/>
        <v xml:space="preserve">ولا </v>
      </c>
    </row>
    <row r="319" spans="1:37" x14ac:dyDescent="0.2">
      <c r="A319" s="9">
        <v>317</v>
      </c>
      <c r="B319" s="9">
        <v>1</v>
      </c>
      <c r="C319" s="9">
        <v>317</v>
      </c>
      <c r="E319" s="6" t="s">
        <v>1067</v>
      </c>
      <c r="G319" s="10" t="s">
        <v>554</v>
      </c>
      <c r="H319" s="11" t="s">
        <v>207</v>
      </c>
      <c r="I319" s="12" t="s">
        <v>930</v>
      </c>
      <c r="K319" s="12">
        <f t="shared" si="27"/>
        <v>0</v>
      </c>
      <c r="L319" s="12">
        <f t="shared" si="28"/>
        <v>0</v>
      </c>
      <c r="S319" s="5" t="s">
        <v>341</v>
      </c>
      <c r="V319" s="5" t="s">
        <v>341</v>
      </c>
      <c r="Y319" s="5" t="s">
        <v>341</v>
      </c>
      <c r="AC319" s="7" t="str">
        <f t="shared" si="25"/>
        <v/>
      </c>
      <c r="AE319" s="92" t="str">
        <f t="shared" si="29"/>
        <v>تشته</v>
      </c>
      <c r="AF319" s="7" t="str">
        <f t="shared" si="30"/>
        <v>you covet</v>
      </c>
      <c r="AG319" s="5" t="s">
        <v>554</v>
      </c>
      <c r="AH319" s="7" t="s">
        <v>207</v>
      </c>
      <c r="AI319" s="7" t="s">
        <v>1489</v>
      </c>
      <c r="AJ319" s="95" t="str">
        <f t="shared" si="26"/>
        <v xml:space="preserve">تشته </v>
      </c>
    </row>
    <row r="320" spans="1:37" x14ac:dyDescent="0.2">
      <c r="A320" s="9">
        <v>318</v>
      </c>
      <c r="B320" s="9">
        <v>1</v>
      </c>
      <c r="C320" s="9">
        <v>318</v>
      </c>
      <c r="E320" s="6" t="s">
        <v>1067</v>
      </c>
      <c r="G320" s="10" t="s">
        <v>555</v>
      </c>
      <c r="H320" s="11" t="s">
        <v>208</v>
      </c>
      <c r="I320" s="12" t="s">
        <v>885</v>
      </c>
      <c r="K320" s="12">
        <f t="shared" si="27"/>
        <v>0</v>
      </c>
      <c r="L320" s="12">
        <f t="shared" si="28"/>
        <v>1</v>
      </c>
      <c r="S320" s="5" t="s">
        <v>341</v>
      </c>
      <c r="V320" s="5" t="s">
        <v>341</v>
      </c>
      <c r="Y320" s="5" t="s">
        <v>341</v>
      </c>
      <c r="AC320" s="7" t="str">
        <f t="shared" si="25"/>
        <v/>
      </c>
      <c r="AE320" s="92" t="str">
        <f t="shared" si="29"/>
        <v>شي</v>
      </c>
      <c r="AF320" s="7" t="str">
        <f t="shared" si="30"/>
        <v>a thing</v>
      </c>
      <c r="AG320" s="5" t="s">
        <v>555</v>
      </c>
      <c r="AH320" s="7" t="s">
        <v>208</v>
      </c>
      <c r="AI320" s="7" t="s">
        <v>1489</v>
      </c>
      <c r="AJ320" s="95" t="str">
        <f t="shared" si="26"/>
        <v xml:space="preserve">شي </v>
      </c>
      <c r="AK320" s="94" t="s">
        <v>1563</v>
      </c>
    </row>
    <row r="321" spans="1:36" x14ac:dyDescent="0.2">
      <c r="A321" s="9">
        <v>319</v>
      </c>
      <c r="B321" s="9">
        <v>1</v>
      </c>
      <c r="C321" s="9">
        <v>319</v>
      </c>
      <c r="D321" s="6" t="s">
        <v>730</v>
      </c>
      <c r="E321" s="6" t="s">
        <v>1067</v>
      </c>
      <c r="G321" s="10" t="s">
        <v>412</v>
      </c>
      <c r="H321" s="11" t="s">
        <v>69</v>
      </c>
      <c r="I321" s="12" t="s">
        <v>783</v>
      </c>
      <c r="K321" s="12">
        <f t="shared" si="27"/>
        <v>0</v>
      </c>
      <c r="L321" s="12">
        <f t="shared" si="28"/>
        <v>0</v>
      </c>
      <c r="S321" s="5" t="s">
        <v>341</v>
      </c>
      <c r="V321" s="5" t="s">
        <v>341</v>
      </c>
      <c r="Y321" s="5" t="s">
        <v>341</v>
      </c>
      <c r="AC321" s="7" t="str">
        <f t="shared" si="25"/>
        <v/>
      </c>
      <c r="AE321" s="92" t="str">
        <f t="shared" si="29"/>
        <v>من</v>
      </c>
      <c r="AF321" s="7" t="str">
        <f t="shared" si="30"/>
        <v>from</v>
      </c>
      <c r="AG321" s="5" t="s">
        <v>412</v>
      </c>
      <c r="AH321" s="7" t="s">
        <v>69</v>
      </c>
      <c r="AI321" s="7" t="s">
        <v>1489</v>
      </c>
      <c r="AJ321" s="95" t="str">
        <f t="shared" si="26"/>
        <v xml:space="preserve">من </v>
      </c>
    </row>
    <row r="322" spans="1:36" x14ac:dyDescent="0.2">
      <c r="A322" s="9">
        <v>320</v>
      </c>
      <c r="B322" s="9">
        <v>1</v>
      </c>
      <c r="C322" s="9">
        <v>320</v>
      </c>
      <c r="E322" s="6" t="s">
        <v>1067</v>
      </c>
      <c r="G322" s="10" t="s">
        <v>556</v>
      </c>
      <c r="H322" s="11" t="s">
        <v>209</v>
      </c>
      <c r="I322" s="12" t="s">
        <v>931</v>
      </c>
      <c r="K322" s="12">
        <f t="shared" si="27"/>
        <v>0</v>
      </c>
      <c r="L322" s="12">
        <f t="shared" si="28"/>
        <v>0</v>
      </c>
      <c r="S322" s="5" t="s">
        <v>341</v>
      </c>
      <c r="V322" s="5" t="s">
        <v>341</v>
      </c>
      <c r="Y322" s="5" t="s">
        <v>341</v>
      </c>
      <c r="AC322" s="7" t="str">
        <f t="shared" ref="AC322:AC385" si="31">IF(AB322,RIGHT(AH322,1),"")</f>
        <v/>
      </c>
      <c r="AE322" s="92" t="str">
        <f t="shared" si="29"/>
        <v>متاع</v>
      </c>
      <c r="AF322" s="7" t="str">
        <f t="shared" si="30"/>
        <v>property</v>
      </c>
      <c r="AG322" s="5" t="s">
        <v>556</v>
      </c>
      <c r="AH322" s="7" t="s">
        <v>209</v>
      </c>
      <c r="AI322" s="7" t="s">
        <v>1489</v>
      </c>
      <c r="AJ322" s="95" t="str">
        <f t="shared" si="26"/>
        <v xml:space="preserve">متاع </v>
      </c>
    </row>
    <row r="323" spans="1:36" x14ac:dyDescent="0.2">
      <c r="A323" s="9">
        <v>321</v>
      </c>
      <c r="B323" s="9">
        <v>1</v>
      </c>
      <c r="C323" s="9">
        <v>321</v>
      </c>
      <c r="E323" s="6" t="s">
        <v>1067</v>
      </c>
      <c r="G323" s="10" t="s">
        <v>557</v>
      </c>
      <c r="H323" s="11" t="s">
        <v>210</v>
      </c>
      <c r="I323" s="12" t="s">
        <v>932</v>
      </c>
      <c r="K323" s="12">
        <f t="shared" si="27"/>
        <v>0</v>
      </c>
      <c r="L323" s="12">
        <f t="shared" si="28"/>
        <v>0</v>
      </c>
      <c r="R323" s="85">
        <v>3</v>
      </c>
      <c r="S323" s="5" t="s">
        <v>335</v>
      </c>
      <c r="T323" s="7" t="s">
        <v>749</v>
      </c>
      <c r="U323" s="85">
        <v>7</v>
      </c>
      <c r="V323" s="5" t="s">
        <v>318</v>
      </c>
      <c r="W323" s="7" t="s">
        <v>740</v>
      </c>
      <c r="Y323" s="5" t="s">
        <v>341</v>
      </c>
      <c r="AC323" s="7" t="str">
        <f t="shared" si="31"/>
        <v/>
      </c>
      <c r="AE323" s="92" t="str">
        <f t="shared" si="29"/>
        <v>صاحبك</v>
      </c>
      <c r="AF323" s="7" t="str">
        <f t="shared" si="30"/>
        <v>your friend</v>
      </c>
      <c r="AG323" s="5" t="s">
        <v>1376</v>
      </c>
      <c r="AH323" s="7" t="s">
        <v>1377</v>
      </c>
      <c r="AI323" s="7" t="s">
        <v>1605</v>
      </c>
      <c r="AJ323" s="95" t="str">
        <f t="shared" ref="AJ323:AJ386" si="32">H323&amp;AI323</f>
        <v xml:space="preserve">صاحبك, </v>
      </c>
    </row>
    <row r="324" spans="1:36" x14ac:dyDescent="0.2">
      <c r="A324" s="9">
        <v>322</v>
      </c>
      <c r="B324" s="9">
        <v>1</v>
      </c>
      <c r="C324" s="9">
        <v>322</v>
      </c>
      <c r="E324" s="6" t="s">
        <v>1067</v>
      </c>
      <c r="G324" s="10" t="s">
        <v>357</v>
      </c>
      <c r="H324" s="11" t="s">
        <v>15</v>
      </c>
      <c r="I324" s="12" t="s">
        <v>672</v>
      </c>
      <c r="K324" s="12">
        <f t="shared" ref="K324:K387" si="33">IFERROR(IF(FIND(K$1,$G324)&gt;0,1),0)</f>
        <v>0</v>
      </c>
      <c r="L324" s="12">
        <f t="shared" ref="L324:L387" si="34">IFERROR(IF(FIND(L$1,$G324)&gt;0,1),0)</f>
        <v>0</v>
      </c>
      <c r="S324" s="5" t="s">
        <v>341</v>
      </c>
      <c r="V324" s="5" t="s">
        <v>341</v>
      </c>
      <c r="Y324" s="5" t="s">
        <v>341</v>
      </c>
      <c r="AC324" s="7" t="str">
        <f t="shared" si="31"/>
        <v/>
      </c>
      <c r="AE324" s="92" t="str">
        <f t="shared" ref="AE324:AE387" si="35">SUBSTITUTE(SUBSTITUTE(SUBSTITUTE(SUBSTITUTE(SUBSTITUTE(AH324,"|",""),"+",""),"؟",""),"{",""),"}","")</f>
        <v>لا</v>
      </c>
      <c r="AF324" s="7" t="str">
        <f t="shared" si="30"/>
        <v>not</v>
      </c>
      <c r="AG324" s="5" t="s">
        <v>357</v>
      </c>
      <c r="AH324" s="7" t="s">
        <v>15</v>
      </c>
      <c r="AI324" s="7" t="s">
        <v>1489</v>
      </c>
      <c r="AJ324" s="95" t="str">
        <f t="shared" si="32"/>
        <v xml:space="preserve">لا </v>
      </c>
    </row>
    <row r="325" spans="1:36" x14ac:dyDescent="0.2">
      <c r="A325" s="9">
        <v>323</v>
      </c>
      <c r="B325" s="9">
        <v>1</v>
      </c>
      <c r="C325" s="9">
        <v>323</v>
      </c>
      <c r="E325" s="6" t="s">
        <v>1067</v>
      </c>
      <c r="G325" s="10" t="s">
        <v>558</v>
      </c>
      <c r="H325" s="11" t="s">
        <v>211</v>
      </c>
      <c r="I325" s="12" t="s">
        <v>934</v>
      </c>
      <c r="K325" s="12">
        <f t="shared" si="33"/>
        <v>0</v>
      </c>
      <c r="L325" s="12">
        <f t="shared" si="34"/>
        <v>0</v>
      </c>
      <c r="S325" s="5" t="s">
        <v>341</v>
      </c>
      <c r="V325" s="5" t="s">
        <v>341</v>
      </c>
      <c r="Y325" s="5" t="s">
        <v>341</v>
      </c>
      <c r="AC325" s="7" t="str">
        <f t="shared" si="31"/>
        <v/>
      </c>
      <c r="AE325" s="92" t="str">
        <f t="shared" si="35"/>
        <v>ثوب</v>
      </c>
      <c r="AF325" s="7" t="str">
        <f t="shared" si="30"/>
        <v>robe</v>
      </c>
      <c r="AG325" s="5" t="s">
        <v>558</v>
      </c>
      <c r="AH325" s="7" t="s">
        <v>211</v>
      </c>
      <c r="AI325" s="7" t="s">
        <v>1605</v>
      </c>
      <c r="AJ325" s="95" t="str">
        <f t="shared" si="32"/>
        <v xml:space="preserve">ثوب, </v>
      </c>
    </row>
    <row r="326" spans="1:36" x14ac:dyDescent="0.2">
      <c r="A326" s="9">
        <v>324</v>
      </c>
      <c r="B326" s="9">
        <v>1</v>
      </c>
      <c r="C326" s="9">
        <v>324</v>
      </c>
      <c r="E326" s="6" t="s">
        <v>1067</v>
      </c>
      <c r="G326" s="10" t="s">
        <v>505</v>
      </c>
      <c r="H326" s="11" t="s">
        <v>160</v>
      </c>
      <c r="I326" s="12" t="s">
        <v>933</v>
      </c>
      <c r="K326" s="12">
        <f t="shared" si="33"/>
        <v>0</v>
      </c>
      <c r="L326" s="12">
        <f t="shared" si="34"/>
        <v>0</v>
      </c>
      <c r="S326" s="5" t="s">
        <v>341</v>
      </c>
      <c r="V326" s="5" t="s">
        <v>341</v>
      </c>
      <c r="Y326" s="5" t="s">
        <v>341</v>
      </c>
      <c r="AC326" s="7" t="str">
        <f t="shared" si="31"/>
        <v/>
      </c>
      <c r="AE326" s="92" t="str">
        <f t="shared" si="35"/>
        <v>ولا</v>
      </c>
      <c r="AF326" s="7" t="str">
        <f t="shared" si="30"/>
        <v>and not</v>
      </c>
      <c r="AG326" s="5" t="s">
        <v>1335</v>
      </c>
      <c r="AH326" s="7" t="s">
        <v>1336</v>
      </c>
      <c r="AI326" s="7" t="s">
        <v>1489</v>
      </c>
      <c r="AJ326" s="95" t="str">
        <f t="shared" si="32"/>
        <v xml:space="preserve">ولا </v>
      </c>
    </row>
    <row r="327" spans="1:36" x14ac:dyDescent="0.2">
      <c r="A327" s="9">
        <v>325</v>
      </c>
      <c r="B327" s="9">
        <v>1</v>
      </c>
      <c r="C327" s="9">
        <v>325</v>
      </c>
      <c r="E327" s="6" t="s">
        <v>1067</v>
      </c>
      <c r="G327" s="10" t="s">
        <v>559</v>
      </c>
      <c r="H327" s="11" t="s">
        <v>935</v>
      </c>
      <c r="I327" s="12" t="s">
        <v>936</v>
      </c>
      <c r="K327" s="12">
        <f t="shared" si="33"/>
        <v>0</v>
      </c>
      <c r="L327" s="12">
        <f t="shared" si="34"/>
        <v>0</v>
      </c>
      <c r="R327" s="85">
        <v>1</v>
      </c>
      <c r="S327" s="5" t="s">
        <v>318</v>
      </c>
      <c r="T327" s="7" t="s">
        <v>736</v>
      </c>
      <c r="V327" s="5" t="s">
        <v>341</v>
      </c>
      <c r="Y327" s="5" t="s">
        <v>341</v>
      </c>
      <c r="AC327" s="7" t="str">
        <f t="shared" si="31"/>
        <v/>
      </c>
      <c r="AE327" s="92" t="str">
        <f t="shared" si="35"/>
        <v>قلنسوة</v>
      </c>
      <c r="AF327" s="7" t="str">
        <f t="shared" si="30"/>
        <v>hood</v>
      </c>
      <c r="AG327" s="5" t="s">
        <v>559</v>
      </c>
      <c r="AH327" s="7" t="s">
        <v>935</v>
      </c>
      <c r="AI327" s="7" t="s">
        <v>1605</v>
      </c>
      <c r="AJ327" s="95" t="str">
        <f t="shared" si="32"/>
        <v xml:space="preserve">قلنسوة, </v>
      </c>
    </row>
    <row r="328" spans="1:36" x14ac:dyDescent="0.2">
      <c r="A328" s="9">
        <v>326</v>
      </c>
      <c r="B328" s="9">
        <v>1</v>
      </c>
      <c r="C328" s="9">
        <v>326</v>
      </c>
      <c r="E328" s="6" t="s">
        <v>1067</v>
      </c>
      <c r="G328" s="10" t="s">
        <v>505</v>
      </c>
      <c r="H328" s="11" t="s">
        <v>160</v>
      </c>
      <c r="I328" s="12" t="s">
        <v>933</v>
      </c>
      <c r="K328" s="12">
        <f t="shared" si="33"/>
        <v>0</v>
      </c>
      <c r="L328" s="12">
        <f t="shared" si="34"/>
        <v>0</v>
      </c>
      <c r="S328" s="5" t="s">
        <v>341</v>
      </c>
      <c r="V328" s="5" t="s">
        <v>341</v>
      </c>
      <c r="Y328" s="5" t="s">
        <v>341</v>
      </c>
      <c r="AC328" s="7" t="str">
        <f t="shared" si="31"/>
        <v/>
      </c>
      <c r="AE328" s="92" t="str">
        <f t="shared" si="35"/>
        <v>ولا</v>
      </c>
      <c r="AF328" s="7" t="str">
        <f t="shared" si="30"/>
        <v>and not</v>
      </c>
      <c r="AG328" s="5" t="s">
        <v>1335</v>
      </c>
      <c r="AH328" s="7" t="s">
        <v>1336</v>
      </c>
      <c r="AI328" s="7" t="s">
        <v>1489</v>
      </c>
      <c r="AJ328" s="95" t="str">
        <f t="shared" si="32"/>
        <v xml:space="preserve">ولا </v>
      </c>
    </row>
    <row r="329" spans="1:36" x14ac:dyDescent="0.2">
      <c r="A329" s="9">
        <v>327</v>
      </c>
      <c r="B329" s="9">
        <v>1</v>
      </c>
      <c r="C329" s="9">
        <v>327</v>
      </c>
      <c r="E329" s="6" t="s">
        <v>1067</v>
      </c>
      <c r="G329" s="10" t="s">
        <v>384</v>
      </c>
      <c r="H329" s="11" t="s">
        <v>42</v>
      </c>
      <c r="I329" s="12" t="s">
        <v>667</v>
      </c>
      <c r="K329" s="12">
        <f t="shared" si="33"/>
        <v>0</v>
      </c>
      <c r="L329" s="12">
        <f t="shared" si="34"/>
        <v>0</v>
      </c>
      <c r="S329" s="5" t="s">
        <v>341</v>
      </c>
      <c r="V329" s="5" t="s">
        <v>341</v>
      </c>
      <c r="Y329" s="5" t="s">
        <v>341</v>
      </c>
      <c r="AC329" s="7" t="str">
        <f t="shared" si="31"/>
        <v/>
      </c>
      <c r="AE329" s="92" t="str">
        <f t="shared" si="35"/>
        <v>ما</v>
      </c>
      <c r="AF329" s="7" t="str">
        <f t="shared" si="30"/>
        <v>what</v>
      </c>
      <c r="AG329" s="5" t="s">
        <v>384</v>
      </c>
      <c r="AH329" s="7" t="s">
        <v>42</v>
      </c>
      <c r="AI329" s="7" t="s">
        <v>1489</v>
      </c>
      <c r="AJ329" s="95" t="str">
        <f t="shared" si="32"/>
        <v xml:space="preserve">ما </v>
      </c>
    </row>
    <row r="330" spans="1:36" x14ac:dyDescent="0.2">
      <c r="A330" s="9">
        <v>328</v>
      </c>
      <c r="B330" s="9">
        <v>1</v>
      </c>
      <c r="C330" s="9">
        <v>328</v>
      </c>
      <c r="E330" s="6" t="s">
        <v>1067</v>
      </c>
      <c r="G330" s="10" t="s">
        <v>560</v>
      </c>
      <c r="H330" s="11" t="s">
        <v>213</v>
      </c>
      <c r="I330" s="12" t="s">
        <v>937</v>
      </c>
      <c r="K330" s="12">
        <f t="shared" si="33"/>
        <v>0</v>
      </c>
      <c r="L330" s="12">
        <f t="shared" si="34"/>
        <v>0</v>
      </c>
      <c r="R330" s="85">
        <v>5</v>
      </c>
      <c r="S330" s="5" t="s">
        <v>330</v>
      </c>
      <c r="T330" s="7" t="s">
        <v>740</v>
      </c>
      <c r="V330" s="5" t="s">
        <v>341</v>
      </c>
      <c r="Y330" s="5" t="s">
        <v>341</v>
      </c>
      <c r="AC330" s="7" t="str">
        <f t="shared" si="31"/>
        <v/>
      </c>
      <c r="AE330" s="92" t="str">
        <f t="shared" si="35"/>
        <v>يشكل</v>
      </c>
      <c r="AF330" s="7" t="str">
        <f t="shared" si="30"/>
        <v>he is like</v>
      </c>
      <c r="AG330" s="5" t="s">
        <v>560</v>
      </c>
      <c r="AH330" s="7" t="s">
        <v>213</v>
      </c>
      <c r="AI330" s="7" t="s">
        <v>1489</v>
      </c>
      <c r="AJ330" s="95" t="str">
        <f t="shared" si="32"/>
        <v xml:space="preserve">يشكل </v>
      </c>
    </row>
    <row r="331" spans="1:36" x14ac:dyDescent="0.2">
      <c r="A331" s="9">
        <v>329</v>
      </c>
      <c r="B331" s="9">
        <v>1</v>
      </c>
      <c r="C331" s="9">
        <v>329</v>
      </c>
      <c r="E331" s="6" t="s">
        <v>1067</v>
      </c>
      <c r="G331" s="10" t="s">
        <v>561</v>
      </c>
      <c r="H331" s="11" t="s">
        <v>214</v>
      </c>
      <c r="I331" s="12" t="s">
        <v>666</v>
      </c>
      <c r="K331" s="12">
        <f t="shared" si="33"/>
        <v>0</v>
      </c>
      <c r="L331" s="12">
        <f t="shared" si="34"/>
        <v>0</v>
      </c>
      <c r="R331" s="85">
        <v>5</v>
      </c>
      <c r="S331" s="5" t="s">
        <v>318</v>
      </c>
      <c r="T331" s="7" t="s">
        <v>740</v>
      </c>
      <c r="V331" s="5" t="s">
        <v>341</v>
      </c>
      <c r="Y331" s="5" t="s">
        <v>341</v>
      </c>
      <c r="AC331" s="7" t="str">
        <f t="shared" si="31"/>
        <v/>
      </c>
      <c r="AE331" s="92" t="str">
        <f t="shared" si="35"/>
        <v>ذلك</v>
      </c>
      <c r="AF331" s="7" t="str">
        <f t="shared" si="30"/>
        <v>that</v>
      </c>
      <c r="AG331" s="5" t="s">
        <v>561</v>
      </c>
      <c r="AH331" s="7" t="s">
        <v>214</v>
      </c>
      <c r="AI331" s="7" t="s">
        <v>1602</v>
      </c>
      <c r="AJ331" s="95" t="str">
        <f t="shared" si="32"/>
        <v xml:space="preserve">ذلك. </v>
      </c>
    </row>
    <row r="332" spans="1:36" x14ac:dyDescent="0.2">
      <c r="A332" s="9">
        <v>330</v>
      </c>
      <c r="B332" s="9">
        <v>1</v>
      </c>
      <c r="C332" s="9">
        <v>330</v>
      </c>
      <c r="E332" s="6" t="s">
        <v>1067</v>
      </c>
      <c r="G332" s="10" t="s">
        <v>505</v>
      </c>
      <c r="H332" s="11" t="s">
        <v>160</v>
      </c>
      <c r="I332" s="12" t="s">
        <v>933</v>
      </c>
      <c r="K332" s="12">
        <f t="shared" si="33"/>
        <v>0</v>
      </c>
      <c r="L332" s="12">
        <f t="shared" si="34"/>
        <v>0</v>
      </c>
      <c r="S332" s="5" t="s">
        <v>341</v>
      </c>
      <c r="V332" s="5" t="s">
        <v>341</v>
      </c>
      <c r="Y332" s="5" t="s">
        <v>341</v>
      </c>
      <c r="AC332" s="7" t="str">
        <f t="shared" si="31"/>
        <v/>
      </c>
      <c r="AE332" s="92" t="str">
        <f t="shared" si="35"/>
        <v>ولا</v>
      </c>
      <c r="AF332" s="7" t="str">
        <f t="shared" si="30"/>
        <v>and not</v>
      </c>
      <c r="AG332" s="5" t="s">
        <v>1335</v>
      </c>
      <c r="AH332" s="7" t="s">
        <v>1336</v>
      </c>
      <c r="AI332" s="7" t="s">
        <v>1489</v>
      </c>
      <c r="AJ332" s="95" t="str">
        <f t="shared" si="32"/>
        <v xml:space="preserve">ولا </v>
      </c>
    </row>
    <row r="333" spans="1:36" x14ac:dyDescent="0.2">
      <c r="A333" s="9">
        <v>331</v>
      </c>
      <c r="B333" s="9">
        <v>1</v>
      </c>
      <c r="C333" s="9">
        <v>331</v>
      </c>
      <c r="E333" s="6" t="s">
        <v>1067</v>
      </c>
      <c r="G333" s="10" t="s">
        <v>562</v>
      </c>
      <c r="H333" s="11" t="s">
        <v>215</v>
      </c>
      <c r="I333" s="12" t="s">
        <v>939</v>
      </c>
      <c r="K333" s="12">
        <f t="shared" si="33"/>
        <v>0</v>
      </c>
      <c r="L333" s="12">
        <f t="shared" si="34"/>
        <v>0</v>
      </c>
      <c r="S333" s="5" t="s">
        <v>341</v>
      </c>
      <c r="V333" s="5" t="s">
        <v>341</v>
      </c>
      <c r="Y333" s="5" t="s">
        <v>341</v>
      </c>
      <c r="AC333" s="7" t="str">
        <f t="shared" si="31"/>
        <v/>
      </c>
      <c r="AE333" s="92" t="str">
        <f t="shared" si="35"/>
        <v>تتم</v>
      </c>
      <c r="AF333" s="7" t="str">
        <f t="shared" si="30"/>
        <v>you fulfill</v>
      </c>
      <c r="AG333" s="5" t="s">
        <v>562</v>
      </c>
      <c r="AH333" s="7" t="s">
        <v>215</v>
      </c>
      <c r="AI333" s="7" t="s">
        <v>1489</v>
      </c>
      <c r="AJ333" s="95" t="str">
        <f t="shared" si="32"/>
        <v xml:space="preserve">تتم </v>
      </c>
    </row>
    <row r="334" spans="1:36" x14ac:dyDescent="0.2">
      <c r="A334" s="9">
        <v>332</v>
      </c>
      <c r="B334" s="9">
        <v>1</v>
      </c>
      <c r="C334" s="9">
        <v>332</v>
      </c>
      <c r="E334" s="6" t="s">
        <v>1067</v>
      </c>
      <c r="G334" s="10" t="s">
        <v>563</v>
      </c>
      <c r="H334" s="11" t="s">
        <v>216</v>
      </c>
      <c r="I334" s="12" t="s">
        <v>938</v>
      </c>
      <c r="K334" s="12">
        <f t="shared" si="33"/>
        <v>0</v>
      </c>
      <c r="L334" s="12">
        <f t="shared" si="34"/>
        <v>0</v>
      </c>
      <c r="R334" s="85">
        <v>8</v>
      </c>
      <c r="S334" s="5" t="s">
        <v>318</v>
      </c>
      <c r="T334" s="7" t="s">
        <v>740</v>
      </c>
      <c r="V334" s="5" t="s">
        <v>341</v>
      </c>
      <c r="Y334" s="5" t="s">
        <v>341</v>
      </c>
      <c r="AB334" s="7" t="b">
        <v>1</v>
      </c>
      <c r="AC334" s="7" t="str">
        <f t="shared" si="31"/>
        <v>ك</v>
      </c>
      <c r="AE334" s="92" t="str">
        <f t="shared" si="35"/>
        <v>شهوتك</v>
      </c>
      <c r="AF334" s="7" t="str">
        <f t="shared" si="30"/>
        <v>your desire</v>
      </c>
      <c r="AG334" s="5" t="s">
        <v>1475</v>
      </c>
      <c r="AH334" s="7" t="s">
        <v>1469</v>
      </c>
      <c r="AI334" s="7" t="s">
        <v>1489</v>
      </c>
      <c r="AJ334" s="95" t="str">
        <f t="shared" si="32"/>
        <v xml:space="preserve">شهوتك </v>
      </c>
    </row>
    <row r="335" spans="1:36" x14ac:dyDescent="0.2">
      <c r="A335" s="9">
        <v>333</v>
      </c>
      <c r="B335" s="9">
        <v>1</v>
      </c>
      <c r="C335" s="9">
        <v>333</v>
      </c>
      <c r="E335" s="6" t="s">
        <v>1067</v>
      </c>
      <c r="G335" s="10" t="s">
        <v>348</v>
      </c>
      <c r="H335" s="11" t="s">
        <v>6</v>
      </c>
      <c r="I335" s="12" t="s">
        <v>666</v>
      </c>
      <c r="K335" s="12">
        <f t="shared" si="33"/>
        <v>0</v>
      </c>
      <c r="L335" s="12">
        <f t="shared" si="34"/>
        <v>0</v>
      </c>
      <c r="S335" s="5" t="s">
        <v>341</v>
      </c>
      <c r="V335" s="5" t="s">
        <v>341</v>
      </c>
      <c r="Y335" s="5" t="s">
        <v>341</v>
      </c>
      <c r="AC335" s="7" t="str">
        <f t="shared" si="31"/>
        <v/>
      </c>
      <c r="AE335" s="92" t="str">
        <f t="shared" si="35"/>
        <v>ان</v>
      </c>
      <c r="AF335" s="7" t="str">
        <f t="shared" si="30"/>
        <v>that</v>
      </c>
      <c r="AG335" s="5" t="s">
        <v>348</v>
      </c>
      <c r="AH335" s="7" t="s">
        <v>6</v>
      </c>
      <c r="AI335" s="7" t="s">
        <v>1489</v>
      </c>
      <c r="AJ335" s="95" t="str">
        <f t="shared" si="32"/>
        <v xml:space="preserve">ان </v>
      </c>
    </row>
    <row r="336" spans="1:36" x14ac:dyDescent="0.2">
      <c r="A336" s="9">
        <v>334</v>
      </c>
      <c r="B336" s="9">
        <v>1</v>
      </c>
      <c r="C336" s="9">
        <v>334</v>
      </c>
      <c r="E336" s="6" t="s">
        <v>1067</v>
      </c>
      <c r="G336" s="10" t="s">
        <v>564</v>
      </c>
      <c r="H336" s="11" t="s">
        <v>217</v>
      </c>
      <c r="I336" s="12" t="s">
        <v>694</v>
      </c>
      <c r="K336" s="12">
        <f t="shared" si="33"/>
        <v>0</v>
      </c>
      <c r="L336" s="12">
        <f t="shared" si="34"/>
        <v>0</v>
      </c>
      <c r="R336" s="85">
        <v>6</v>
      </c>
      <c r="S336" s="5" t="s">
        <v>335</v>
      </c>
      <c r="T336" s="7" t="s">
        <v>739</v>
      </c>
      <c r="V336" s="5" t="s">
        <v>341</v>
      </c>
      <c r="Y336" s="5" t="s">
        <v>341</v>
      </c>
      <c r="AC336" s="7" t="str">
        <f t="shared" si="31"/>
        <v/>
      </c>
      <c r="AE336" s="92" t="str">
        <f t="shared" si="35"/>
        <v>تصنع</v>
      </c>
      <c r="AF336" s="7" t="str">
        <f t="shared" si="30"/>
        <v>you do</v>
      </c>
      <c r="AG336" s="5" t="s">
        <v>564</v>
      </c>
      <c r="AH336" s="7" t="s">
        <v>217</v>
      </c>
      <c r="AI336" s="7" t="s">
        <v>1489</v>
      </c>
      <c r="AJ336" s="95" t="str">
        <f t="shared" si="32"/>
        <v xml:space="preserve">تصنع </v>
      </c>
    </row>
    <row r="337" spans="1:36" x14ac:dyDescent="0.2">
      <c r="A337" s="9">
        <v>335</v>
      </c>
      <c r="B337" s="9">
        <v>1</v>
      </c>
      <c r="C337" s="9">
        <v>335</v>
      </c>
      <c r="E337" s="6" t="s">
        <v>1067</v>
      </c>
      <c r="G337" s="10" t="s">
        <v>458</v>
      </c>
      <c r="H337" s="11" t="s">
        <v>114</v>
      </c>
      <c r="I337" s="12" t="s">
        <v>829</v>
      </c>
      <c r="K337" s="12">
        <f t="shared" si="33"/>
        <v>0</v>
      </c>
      <c r="L337" s="12">
        <f t="shared" si="34"/>
        <v>0</v>
      </c>
      <c r="R337" s="85">
        <v>3</v>
      </c>
      <c r="S337" s="5" t="s">
        <v>318</v>
      </c>
      <c r="T337" s="7" t="s">
        <v>740</v>
      </c>
      <c r="V337" s="5" t="s">
        <v>341</v>
      </c>
      <c r="Y337" s="5" t="s">
        <v>341</v>
      </c>
      <c r="AC337" s="7" t="str">
        <f t="shared" si="31"/>
        <v/>
      </c>
      <c r="AE337" s="92" t="str">
        <f t="shared" si="35"/>
        <v>لك</v>
      </c>
      <c r="AF337" s="7" t="str">
        <f t="shared" si="30"/>
        <v>to you</v>
      </c>
      <c r="AG337" s="5" t="s">
        <v>458</v>
      </c>
      <c r="AH337" s="7" t="s">
        <v>114</v>
      </c>
      <c r="AI337" s="7" t="s">
        <v>1489</v>
      </c>
      <c r="AJ337" s="95" t="str">
        <f t="shared" si="32"/>
        <v xml:space="preserve">لك </v>
      </c>
    </row>
    <row r="338" spans="1:36" x14ac:dyDescent="0.2">
      <c r="A338" s="9">
        <v>336</v>
      </c>
      <c r="B338" s="9">
        <v>1</v>
      </c>
      <c r="C338" s="9">
        <v>336</v>
      </c>
      <c r="E338" s="6" t="s">
        <v>1067</v>
      </c>
      <c r="G338" s="10" t="s">
        <v>520</v>
      </c>
      <c r="H338" s="11" t="s">
        <v>175</v>
      </c>
      <c r="I338" s="12" t="s">
        <v>894</v>
      </c>
      <c r="K338" s="12">
        <f t="shared" si="33"/>
        <v>0</v>
      </c>
      <c r="L338" s="12">
        <f t="shared" si="34"/>
        <v>0</v>
      </c>
      <c r="S338" s="5" t="s">
        <v>341</v>
      </c>
      <c r="V338" s="5" t="s">
        <v>341</v>
      </c>
      <c r="Y338" s="5" t="s">
        <v>341</v>
      </c>
      <c r="AC338" s="7" t="str">
        <f t="shared" si="31"/>
        <v/>
      </c>
      <c r="AE338" s="92" t="str">
        <f t="shared" si="35"/>
        <v>مثل</v>
      </c>
      <c r="AF338" s="7" t="str">
        <f t="shared" si="30"/>
        <v>like</v>
      </c>
      <c r="AG338" s="5" t="s">
        <v>520</v>
      </c>
      <c r="AH338" s="7" t="s">
        <v>175</v>
      </c>
      <c r="AI338" s="7" t="s">
        <v>1489</v>
      </c>
      <c r="AJ338" s="95" t="str">
        <f t="shared" si="32"/>
        <v xml:space="preserve">مثل </v>
      </c>
    </row>
    <row r="339" spans="1:36" x14ac:dyDescent="0.2">
      <c r="A339" s="9">
        <v>337</v>
      </c>
      <c r="B339" s="9">
        <v>1</v>
      </c>
      <c r="C339" s="9">
        <v>337</v>
      </c>
      <c r="E339" s="6" t="s">
        <v>1067</v>
      </c>
      <c r="G339" s="10" t="s">
        <v>561</v>
      </c>
      <c r="H339" s="11" t="s">
        <v>214</v>
      </c>
      <c r="I339" s="12" t="s">
        <v>666</v>
      </c>
      <c r="K339" s="12">
        <f t="shared" si="33"/>
        <v>0</v>
      </c>
      <c r="L339" s="12">
        <f t="shared" si="34"/>
        <v>0</v>
      </c>
      <c r="R339" s="85">
        <v>5</v>
      </c>
      <c r="S339" s="5" t="s">
        <v>318</v>
      </c>
      <c r="T339" s="7" t="s">
        <v>740</v>
      </c>
      <c r="V339" s="5" t="s">
        <v>341</v>
      </c>
      <c r="Y339" s="5" t="s">
        <v>341</v>
      </c>
      <c r="AC339" s="7" t="str">
        <f t="shared" si="31"/>
        <v/>
      </c>
      <c r="AE339" s="92" t="str">
        <f t="shared" si="35"/>
        <v>ذلك</v>
      </c>
      <c r="AF339" s="7" t="str">
        <f t="shared" si="30"/>
        <v>that</v>
      </c>
      <c r="AG339" s="5" t="s">
        <v>561</v>
      </c>
      <c r="AH339" s="7" t="s">
        <v>214</v>
      </c>
      <c r="AI339" s="7" t="s">
        <v>1605</v>
      </c>
      <c r="AJ339" s="95" t="str">
        <f t="shared" si="32"/>
        <v xml:space="preserve">ذلك, </v>
      </c>
    </row>
    <row r="340" spans="1:36" x14ac:dyDescent="0.2">
      <c r="A340" s="9">
        <v>338</v>
      </c>
      <c r="B340" s="9">
        <v>1</v>
      </c>
      <c r="C340" s="9">
        <v>338</v>
      </c>
      <c r="E340" s="6" t="s">
        <v>1067</v>
      </c>
      <c r="G340" s="10" t="s">
        <v>479</v>
      </c>
      <c r="H340" s="11" t="s">
        <v>135</v>
      </c>
      <c r="I340" s="12" t="s">
        <v>1599</v>
      </c>
      <c r="K340" s="12">
        <f t="shared" si="33"/>
        <v>0</v>
      </c>
      <c r="L340" s="12">
        <f t="shared" si="34"/>
        <v>0</v>
      </c>
      <c r="O340" s="13">
        <v>3</v>
      </c>
      <c r="P340" s="14" t="s">
        <v>317</v>
      </c>
      <c r="S340" s="5" t="s">
        <v>341</v>
      </c>
      <c r="V340" s="5" t="s">
        <v>341</v>
      </c>
      <c r="Y340" s="5" t="s">
        <v>341</v>
      </c>
      <c r="AC340" s="7" t="str">
        <f t="shared" si="31"/>
        <v/>
      </c>
      <c r="AE340" s="92" t="str">
        <f t="shared" si="35"/>
        <v>واذا</v>
      </c>
      <c r="AF340" s="7" t="str">
        <f t="shared" si="30"/>
        <v>and so</v>
      </c>
      <c r="AG340" s="5" t="s">
        <v>1305</v>
      </c>
      <c r="AH340" s="7" t="s">
        <v>1306</v>
      </c>
      <c r="AI340" s="7" t="s">
        <v>1489</v>
      </c>
      <c r="AJ340" s="95" t="str">
        <f t="shared" si="32"/>
        <v xml:space="preserve">واذا </v>
      </c>
    </row>
    <row r="341" spans="1:36" x14ac:dyDescent="0.2">
      <c r="A341" s="9">
        <v>339</v>
      </c>
      <c r="B341" s="9">
        <v>1</v>
      </c>
      <c r="C341" s="9">
        <v>339</v>
      </c>
      <c r="E341" s="6" t="s">
        <v>1067</v>
      </c>
      <c r="G341" s="10" t="s">
        <v>565</v>
      </c>
      <c r="H341" s="11" t="s">
        <v>218</v>
      </c>
      <c r="I341" s="12" t="s">
        <v>940</v>
      </c>
      <c r="K341" s="12">
        <f t="shared" si="33"/>
        <v>0</v>
      </c>
      <c r="L341" s="12">
        <f t="shared" si="34"/>
        <v>0</v>
      </c>
      <c r="R341" s="85">
        <v>3</v>
      </c>
      <c r="S341" s="5" t="s">
        <v>327</v>
      </c>
      <c r="T341" s="7" t="s">
        <v>737</v>
      </c>
      <c r="V341" s="5" t="s">
        <v>341</v>
      </c>
      <c r="Y341" s="5" t="s">
        <v>341</v>
      </c>
      <c r="AC341" s="7" t="str">
        <f t="shared" si="31"/>
        <v/>
      </c>
      <c r="AE341" s="92" t="str">
        <f t="shared" si="35"/>
        <v>اخطات</v>
      </c>
      <c r="AF341" s="7" t="str">
        <f t="shared" si="30"/>
        <v>you erred</v>
      </c>
      <c r="AG341" s="5" t="s">
        <v>565</v>
      </c>
      <c r="AH341" s="7" t="s">
        <v>218</v>
      </c>
      <c r="AI341" s="7" t="s">
        <v>1489</v>
      </c>
      <c r="AJ341" s="95" t="str">
        <f t="shared" si="32"/>
        <v xml:space="preserve">اخطات </v>
      </c>
    </row>
    <row r="342" spans="1:36" x14ac:dyDescent="0.2">
      <c r="A342" s="9">
        <v>340</v>
      </c>
      <c r="B342" s="9">
        <v>1</v>
      </c>
      <c r="C342" s="9">
        <v>340</v>
      </c>
      <c r="E342" s="6" t="s">
        <v>1067</v>
      </c>
      <c r="G342" s="10" t="s">
        <v>344</v>
      </c>
      <c r="H342" s="11" t="s">
        <v>2</v>
      </c>
      <c r="I342" s="12" t="s">
        <v>662</v>
      </c>
      <c r="K342" s="12">
        <f t="shared" si="33"/>
        <v>0</v>
      </c>
      <c r="L342" s="12">
        <f t="shared" si="34"/>
        <v>0</v>
      </c>
      <c r="S342" s="5" t="s">
        <v>341</v>
      </c>
      <c r="V342" s="5" t="s">
        <v>341</v>
      </c>
      <c r="Y342" s="5" t="s">
        <v>341</v>
      </c>
      <c r="AC342" s="7" t="str">
        <f t="shared" si="31"/>
        <v/>
      </c>
      <c r="AE342" s="92" t="str">
        <f t="shared" si="35"/>
        <v>في</v>
      </c>
      <c r="AF342" s="7" t="str">
        <f t="shared" si="30"/>
        <v>in</v>
      </c>
      <c r="AG342" s="5" t="s">
        <v>344</v>
      </c>
      <c r="AH342" s="7" t="s">
        <v>2</v>
      </c>
      <c r="AI342" s="7" t="s">
        <v>1489</v>
      </c>
      <c r="AJ342" s="95" t="str">
        <f t="shared" si="32"/>
        <v xml:space="preserve">في </v>
      </c>
    </row>
    <row r="343" spans="1:36" x14ac:dyDescent="0.2">
      <c r="A343" s="9">
        <v>341</v>
      </c>
      <c r="B343" s="9">
        <v>1</v>
      </c>
      <c r="C343" s="9">
        <v>341</v>
      </c>
      <c r="E343" s="6" t="s">
        <v>1067</v>
      </c>
      <c r="G343" s="10" t="s">
        <v>431</v>
      </c>
      <c r="H343" s="11" t="s">
        <v>88</v>
      </c>
      <c r="I343" s="12" t="s">
        <v>1069</v>
      </c>
      <c r="K343" s="12">
        <f t="shared" si="33"/>
        <v>0</v>
      </c>
      <c r="L343" s="12">
        <f t="shared" si="34"/>
        <v>0</v>
      </c>
      <c r="R343" s="85">
        <v>1</v>
      </c>
      <c r="S343" s="5" t="s">
        <v>330</v>
      </c>
      <c r="T343" s="7" t="s">
        <v>740</v>
      </c>
      <c r="V343" s="5" t="s">
        <v>341</v>
      </c>
      <c r="Y343" s="5" t="s">
        <v>341</v>
      </c>
      <c r="AC343" s="7" t="str">
        <f t="shared" si="31"/>
        <v/>
      </c>
      <c r="AE343" s="92" t="str">
        <f t="shared" si="35"/>
        <v>كل</v>
      </c>
      <c r="AF343" s="7" t="str">
        <f t="shared" si="30"/>
        <v>all, every</v>
      </c>
      <c r="AG343" s="5" t="s">
        <v>431</v>
      </c>
      <c r="AH343" s="7" t="s">
        <v>88</v>
      </c>
      <c r="AI343" s="7" t="s">
        <v>1602</v>
      </c>
      <c r="AJ343" s="95" t="str">
        <f t="shared" si="32"/>
        <v xml:space="preserve">كل. </v>
      </c>
    </row>
    <row r="344" spans="1:36" ht="31" customHeight="1" x14ac:dyDescent="0.2">
      <c r="A344" s="9">
        <v>1</v>
      </c>
      <c r="B344" s="9">
        <v>2</v>
      </c>
      <c r="C344" s="9">
        <v>1</v>
      </c>
      <c r="D344" s="6" t="s">
        <v>732</v>
      </c>
      <c r="E344" s="6" t="s">
        <v>1055</v>
      </c>
      <c r="G344" s="10" t="s">
        <v>566</v>
      </c>
      <c r="H344" s="11" t="s">
        <v>219</v>
      </c>
      <c r="I344" s="12" t="s">
        <v>953</v>
      </c>
      <c r="K344" s="12">
        <f t="shared" si="33"/>
        <v>0</v>
      </c>
      <c r="L344" s="12">
        <f t="shared" si="34"/>
        <v>0</v>
      </c>
      <c r="R344" s="85">
        <v>3</v>
      </c>
      <c r="S344" s="5" t="s">
        <v>330</v>
      </c>
      <c r="T344" s="7" t="s">
        <v>740</v>
      </c>
      <c r="V344" s="5" t="s">
        <v>341</v>
      </c>
      <c r="Y344" s="5" t="s">
        <v>341</v>
      </c>
      <c r="AC344" s="7" t="str">
        <f t="shared" si="31"/>
        <v/>
      </c>
      <c r="AE344" s="92" t="str">
        <f t="shared" si="35"/>
        <v>وكانت</v>
      </c>
      <c r="AF344" s="7" t="str">
        <f t="shared" si="30"/>
        <v>and she was</v>
      </c>
      <c r="AG344" s="5" t="s">
        <v>1378</v>
      </c>
      <c r="AH344" s="7" t="s">
        <v>1379</v>
      </c>
      <c r="AI344" s="93" t="s">
        <v>1489</v>
      </c>
      <c r="AJ344" s="95" t="str">
        <f t="shared" si="32"/>
        <v xml:space="preserve">وكانت </v>
      </c>
    </row>
    <row r="345" spans="1:36" ht="46" customHeight="1" x14ac:dyDescent="0.2">
      <c r="A345" s="9">
        <v>2</v>
      </c>
      <c r="B345" s="9">
        <v>2</v>
      </c>
      <c r="C345" s="9">
        <v>2</v>
      </c>
      <c r="E345" s="6" t="s">
        <v>1055</v>
      </c>
      <c r="G345" s="10" t="s">
        <v>567</v>
      </c>
      <c r="H345" s="11" t="s">
        <v>1140</v>
      </c>
      <c r="I345" s="12" t="s">
        <v>952</v>
      </c>
      <c r="K345" s="12">
        <f t="shared" si="33"/>
        <v>0</v>
      </c>
      <c r="L345" s="12">
        <f t="shared" si="34"/>
        <v>0</v>
      </c>
      <c r="R345" s="85">
        <v>1</v>
      </c>
      <c r="S345" s="5" t="s">
        <v>335</v>
      </c>
      <c r="T345" s="7" t="s">
        <v>739</v>
      </c>
      <c r="V345" s="5" t="s">
        <v>341</v>
      </c>
      <c r="Y345" s="5" t="s">
        <v>341</v>
      </c>
      <c r="AC345" s="7" t="str">
        <f t="shared" si="31"/>
        <v/>
      </c>
      <c r="AE345" s="92" t="str">
        <f t="shared" si="35"/>
        <v>عادة</v>
      </c>
      <c r="AF345" s="7" t="str">
        <f t="shared" si="30"/>
        <v>habit</v>
      </c>
      <c r="AG345" s="5" t="s">
        <v>567</v>
      </c>
      <c r="AH345" s="7" t="s">
        <v>1140</v>
      </c>
      <c r="AI345" s="7" t="s">
        <v>1489</v>
      </c>
      <c r="AJ345" s="95" t="str">
        <f t="shared" si="32"/>
        <v xml:space="preserve">عادة </v>
      </c>
    </row>
    <row r="346" spans="1:36" x14ac:dyDescent="0.2">
      <c r="A346" s="9">
        <v>3</v>
      </c>
      <c r="B346" s="9">
        <v>2</v>
      </c>
      <c r="C346" s="9">
        <v>3</v>
      </c>
      <c r="E346" s="6" t="s">
        <v>1055</v>
      </c>
      <c r="G346" s="10" t="s">
        <v>350</v>
      </c>
      <c r="H346" s="11" t="s">
        <v>8</v>
      </c>
      <c r="I346" s="12" t="s">
        <v>679</v>
      </c>
      <c r="K346" s="12">
        <f t="shared" si="33"/>
        <v>0</v>
      </c>
      <c r="L346" s="12">
        <f t="shared" si="34"/>
        <v>0</v>
      </c>
      <c r="S346" s="5" t="s">
        <v>341</v>
      </c>
      <c r="V346" s="5" t="s">
        <v>341</v>
      </c>
      <c r="Y346" s="5" t="s">
        <v>341</v>
      </c>
      <c r="AC346" s="7" t="str">
        <f t="shared" si="31"/>
        <v/>
      </c>
      <c r="AE346" s="92" t="str">
        <f t="shared" si="35"/>
        <v>الشيخ</v>
      </c>
      <c r="AF346" s="7" t="str">
        <f t="shared" si="30"/>
        <v>the elder</v>
      </c>
      <c r="AG346" s="5" t="s">
        <v>1565</v>
      </c>
      <c r="AH346" s="7" t="s">
        <v>1566</v>
      </c>
      <c r="AI346" s="7" t="s">
        <v>1489</v>
      </c>
      <c r="AJ346" s="95" t="str">
        <f t="shared" si="32"/>
        <v xml:space="preserve">الشيخ </v>
      </c>
    </row>
    <row r="347" spans="1:36" x14ac:dyDescent="0.2">
      <c r="A347" s="9">
        <v>4</v>
      </c>
      <c r="B347" s="9">
        <v>2</v>
      </c>
      <c r="C347" s="9">
        <v>4</v>
      </c>
      <c r="E347" s="6" t="s">
        <v>1055</v>
      </c>
      <c r="G347" s="10" t="s">
        <v>568</v>
      </c>
      <c r="H347" s="11" t="s">
        <v>221</v>
      </c>
      <c r="I347" s="12" t="s">
        <v>979</v>
      </c>
      <c r="K347" s="12">
        <f t="shared" si="33"/>
        <v>0</v>
      </c>
      <c r="L347" s="12">
        <f t="shared" si="34"/>
        <v>0</v>
      </c>
      <c r="R347" s="85">
        <v>4</v>
      </c>
      <c r="S347" s="5" t="s">
        <v>335</v>
      </c>
      <c r="T347" s="7" t="s">
        <v>739</v>
      </c>
      <c r="V347" s="5" t="s">
        <v>341</v>
      </c>
      <c r="Y347" s="5" t="s">
        <v>341</v>
      </c>
      <c r="AC347" s="7" t="str">
        <f t="shared" si="31"/>
        <v/>
      </c>
      <c r="AE347" s="92" t="str">
        <f t="shared" si="35"/>
        <v>بالعشا</v>
      </c>
      <c r="AF347" s="7" t="str">
        <f t="shared" ref="AF347:AF410" si="36">I347</f>
        <v>in the evening</v>
      </c>
      <c r="AG347" s="5" t="s">
        <v>1380</v>
      </c>
      <c r="AH347" s="7" t="s">
        <v>1381</v>
      </c>
      <c r="AI347" s="7" t="s">
        <v>1489</v>
      </c>
      <c r="AJ347" s="95" t="str">
        <f t="shared" si="32"/>
        <v xml:space="preserve">بالعشا </v>
      </c>
    </row>
    <row r="348" spans="1:36" x14ac:dyDescent="0.2">
      <c r="A348" s="9">
        <v>5</v>
      </c>
      <c r="B348" s="9">
        <v>2</v>
      </c>
      <c r="C348" s="9">
        <v>5</v>
      </c>
      <c r="E348" s="6" t="s">
        <v>1055</v>
      </c>
      <c r="G348" s="10" t="s">
        <v>431</v>
      </c>
      <c r="H348" s="11" t="s">
        <v>88</v>
      </c>
      <c r="I348" s="12" t="s">
        <v>1069</v>
      </c>
      <c r="K348" s="12">
        <f t="shared" si="33"/>
        <v>0</v>
      </c>
      <c r="L348" s="12">
        <f t="shared" si="34"/>
        <v>0</v>
      </c>
      <c r="R348" s="85">
        <v>1</v>
      </c>
      <c r="S348" s="5" t="s">
        <v>330</v>
      </c>
      <c r="T348" s="7" t="s">
        <v>740</v>
      </c>
      <c r="V348" s="5" t="s">
        <v>341</v>
      </c>
      <c r="Y348" s="5" t="s">
        <v>341</v>
      </c>
      <c r="AC348" s="7" t="str">
        <f t="shared" si="31"/>
        <v/>
      </c>
      <c r="AE348" s="92" t="str">
        <f t="shared" si="35"/>
        <v>كل</v>
      </c>
      <c r="AF348" s="7" t="str">
        <f t="shared" si="36"/>
        <v>all, every</v>
      </c>
      <c r="AG348" s="5" t="s">
        <v>431</v>
      </c>
      <c r="AH348" s="7" t="s">
        <v>88</v>
      </c>
      <c r="AI348" s="7" t="s">
        <v>1489</v>
      </c>
      <c r="AJ348" s="95" t="str">
        <f t="shared" si="32"/>
        <v xml:space="preserve">كل </v>
      </c>
    </row>
    <row r="349" spans="1:36" x14ac:dyDescent="0.2">
      <c r="A349" s="9">
        <v>6</v>
      </c>
      <c r="B349" s="9">
        <v>2</v>
      </c>
      <c r="C349" s="9">
        <v>6</v>
      </c>
      <c r="E349" s="6" t="s">
        <v>1055</v>
      </c>
      <c r="G349" s="10" t="s">
        <v>569</v>
      </c>
      <c r="H349" s="11" t="s">
        <v>222</v>
      </c>
      <c r="I349" s="12" t="s">
        <v>941</v>
      </c>
      <c r="K349" s="12">
        <f t="shared" si="33"/>
        <v>0</v>
      </c>
      <c r="L349" s="12">
        <f t="shared" si="34"/>
        <v>0</v>
      </c>
      <c r="S349" s="5" t="s">
        <v>341</v>
      </c>
      <c r="V349" s="5" t="s">
        <v>341</v>
      </c>
      <c r="Y349" s="5" t="s">
        <v>341</v>
      </c>
      <c r="AC349" s="7" t="str">
        <f t="shared" si="31"/>
        <v/>
      </c>
      <c r="AE349" s="92" t="str">
        <f t="shared" si="35"/>
        <v>يوم</v>
      </c>
      <c r="AF349" s="7" t="str">
        <f t="shared" si="36"/>
        <v>day</v>
      </c>
      <c r="AG349" s="5" t="s">
        <v>569</v>
      </c>
      <c r="AH349" s="7" t="s">
        <v>222</v>
      </c>
      <c r="AI349" s="7" t="s">
        <v>1489</v>
      </c>
      <c r="AJ349" s="95" t="str">
        <f t="shared" si="32"/>
        <v xml:space="preserve">يوم </v>
      </c>
    </row>
    <row r="350" spans="1:36" x14ac:dyDescent="0.2">
      <c r="A350" s="9">
        <v>7</v>
      </c>
      <c r="B350" s="9">
        <v>2</v>
      </c>
      <c r="C350" s="9">
        <v>7</v>
      </c>
      <c r="E350" s="6" t="s">
        <v>1055</v>
      </c>
      <c r="G350" s="10" t="s">
        <v>570</v>
      </c>
      <c r="H350" s="11" t="s">
        <v>223</v>
      </c>
      <c r="I350" s="12" t="s">
        <v>954</v>
      </c>
      <c r="K350" s="12">
        <f t="shared" si="33"/>
        <v>0</v>
      </c>
      <c r="L350" s="12">
        <f t="shared" si="34"/>
        <v>0</v>
      </c>
      <c r="R350" s="85">
        <v>3</v>
      </c>
      <c r="S350" s="5" t="s">
        <v>335</v>
      </c>
      <c r="T350" s="7" t="s">
        <v>739</v>
      </c>
      <c r="V350" s="5" t="s">
        <v>341</v>
      </c>
      <c r="Y350" s="5" t="s">
        <v>341</v>
      </c>
      <c r="AC350" s="7" t="str">
        <f t="shared" si="31"/>
        <v/>
      </c>
      <c r="AE350" s="92" t="str">
        <f t="shared" si="35"/>
        <v>يعلمه</v>
      </c>
      <c r="AF350" s="7" t="str">
        <f t="shared" si="36"/>
        <v>he learns him</v>
      </c>
      <c r="AG350" s="5" t="s">
        <v>1382</v>
      </c>
      <c r="AH350" s="7" t="s">
        <v>1383</v>
      </c>
      <c r="AI350" s="7" t="s">
        <v>1489</v>
      </c>
      <c r="AJ350" s="95" t="str">
        <f t="shared" si="32"/>
        <v xml:space="preserve">يعلمه </v>
      </c>
    </row>
    <row r="351" spans="1:36" x14ac:dyDescent="0.2">
      <c r="A351" s="9">
        <v>8</v>
      </c>
      <c r="B351" s="9">
        <v>2</v>
      </c>
      <c r="C351" s="9">
        <v>8</v>
      </c>
      <c r="E351" s="6" t="s">
        <v>1055</v>
      </c>
      <c r="G351" s="10" t="s">
        <v>384</v>
      </c>
      <c r="H351" s="11" t="s">
        <v>42</v>
      </c>
      <c r="I351" s="12" t="s">
        <v>667</v>
      </c>
      <c r="K351" s="12">
        <f t="shared" si="33"/>
        <v>0</v>
      </c>
      <c r="L351" s="12">
        <f t="shared" si="34"/>
        <v>0</v>
      </c>
      <c r="S351" s="5" t="s">
        <v>341</v>
      </c>
      <c r="V351" s="5" t="s">
        <v>341</v>
      </c>
      <c r="Y351" s="5" t="s">
        <v>341</v>
      </c>
      <c r="AC351" s="7" t="str">
        <f t="shared" si="31"/>
        <v/>
      </c>
      <c r="AE351" s="92" t="str">
        <f t="shared" si="35"/>
        <v>ما</v>
      </c>
      <c r="AF351" s="7" t="str">
        <f t="shared" si="36"/>
        <v>what</v>
      </c>
      <c r="AG351" s="5" t="s">
        <v>384</v>
      </c>
      <c r="AH351" s="7" t="s">
        <v>42</v>
      </c>
      <c r="AI351" s="7" t="s">
        <v>1489</v>
      </c>
      <c r="AJ351" s="95" t="str">
        <f t="shared" si="32"/>
        <v xml:space="preserve">ما </v>
      </c>
    </row>
    <row r="352" spans="1:36" x14ac:dyDescent="0.2">
      <c r="A352" s="9">
        <v>9</v>
      </c>
      <c r="B352" s="9">
        <v>2</v>
      </c>
      <c r="C352" s="9">
        <v>9</v>
      </c>
      <c r="E352" s="6" t="s">
        <v>1055</v>
      </c>
      <c r="G352" s="10" t="s">
        <v>571</v>
      </c>
      <c r="H352" s="11" t="s">
        <v>224</v>
      </c>
      <c r="I352" s="12" t="s">
        <v>955</v>
      </c>
      <c r="K352" s="12">
        <f t="shared" si="33"/>
        <v>0</v>
      </c>
      <c r="L352" s="12">
        <f t="shared" si="34"/>
        <v>0</v>
      </c>
      <c r="R352" s="85">
        <v>6</v>
      </c>
      <c r="S352" s="5" t="s">
        <v>335</v>
      </c>
      <c r="T352" s="7" t="s">
        <v>739</v>
      </c>
      <c r="V352" s="5" t="s">
        <v>341</v>
      </c>
      <c r="Y352" s="5" t="s">
        <v>341</v>
      </c>
      <c r="AC352" s="7" t="str">
        <f t="shared" si="31"/>
        <v/>
      </c>
      <c r="AE352" s="92" t="str">
        <f t="shared" si="35"/>
        <v>ينفع</v>
      </c>
      <c r="AF352" s="7" t="str">
        <f t="shared" si="36"/>
        <v>he benefits</v>
      </c>
      <c r="AG352" s="5" t="s">
        <v>571</v>
      </c>
      <c r="AH352" s="7" t="s">
        <v>224</v>
      </c>
      <c r="AI352" s="7" t="s">
        <v>1489</v>
      </c>
      <c r="AJ352" s="95" t="str">
        <f t="shared" si="32"/>
        <v xml:space="preserve">ينفع </v>
      </c>
    </row>
    <row r="353" spans="1:36" x14ac:dyDescent="0.2">
      <c r="A353" s="9">
        <v>10</v>
      </c>
      <c r="B353" s="9">
        <v>2</v>
      </c>
      <c r="C353" s="9">
        <v>10</v>
      </c>
      <c r="E353" s="6" t="s">
        <v>1055</v>
      </c>
      <c r="G353" s="10" t="s">
        <v>572</v>
      </c>
      <c r="H353" s="11" t="s">
        <v>225</v>
      </c>
      <c r="I353" s="12" t="s">
        <v>942</v>
      </c>
      <c r="K353" s="12">
        <f t="shared" si="33"/>
        <v>0</v>
      </c>
      <c r="L353" s="12">
        <f t="shared" si="34"/>
        <v>0</v>
      </c>
      <c r="S353" s="5" t="s">
        <v>341</v>
      </c>
      <c r="V353" s="5" t="s">
        <v>341</v>
      </c>
      <c r="Y353" s="5" t="s">
        <v>341</v>
      </c>
      <c r="AC353" s="7" t="str">
        <f t="shared" si="31"/>
        <v/>
      </c>
      <c r="AE353" s="92" t="str">
        <f t="shared" si="35"/>
        <v>نفسه</v>
      </c>
      <c r="AF353" s="7" t="str">
        <f t="shared" si="36"/>
        <v>himself</v>
      </c>
      <c r="AG353" s="5" t="s">
        <v>1384</v>
      </c>
      <c r="AH353" s="7" t="s">
        <v>1385</v>
      </c>
      <c r="AI353" s="7" t="s">
        <v>1602</v>
      </c>
      <c r="AJ353" s="95" t="str">
        <f t="shared" si="32"/>
        <v xml:space="preserve">نفسه. </v>
      </c>
    </row>
    <row r="354" spans="1:36" x14ac:dyDescent="0.2">
      <c r="A354" s="9">
        <v>11</v>
      </c>
      <c r="B354" s="9">
        <v>2</v>
      </c>
      <c r="C354" s="9">
        <v>11</v>
      </c>
      <c r="E354" s="6" t="s">
        <v>1055</v>
      </c>
      <c r="G354" s="10" t="s">
        <v>408</v>
      </c>
      <c r="H354" s="11" t="s">
        <v>65</v>
      </c>
      <c r="I354" s="12" t="s">
        <v>779</v>
      </c>
      <c r="K354" s="12">
        <f t="shared" si="33"/>
        <v>0</v>
      </c>
      <c r="L354" s="12">
        <f t="shared" si="34"/>
        <v>0</v>
      </c>
      <c r="S354" s="5" t="s">
        <v>341</v>
      </c>
      <c r="V354" s="5" t="s">
        <v>341</v>
      </c>
      <c r="Y354" s="5" t="s">
        <v>341</v>
      </c>
      <c r="AC354" s="7" t="str">
        <f t="shared" si="31"/>
        <v/>
      </c>
      <c r="AE354" s="92" t="str">
        <f t="shared" si="35"/>
        <v>ومن</v>
      </c>
      <c r="AF354" s="7" t="str">
        <f t="shared" si="36"/>
        <v>and from</v>
      </c>
      <c r="AG354" s="5" t="s">
        <v>1255</v>
      </c>
      <c r="AH354" s="7" t="s">
        <v>1256</v>
      </c>
      <c r="AI354" s="7" t="s">
        <v>1489</v>
      </c>
      <c r="AJ354" s="95" t="str">
        <f t="shared" si="32"/>
        <v xml:space="preserve">ومن </v>
      </c>
    </row>
    <row r="355" spans="1:36" x14ac:dyDescent="0.2">
      <c r="A355" s="9">
        <v>12</v>
      </c>
      <c r="B355" s="9">
        <v>2</v>
      </c>
      <c r="C355" s="9">
        <v>12</v>
      </c>
      <c r="E355" s="6" t="s">
        <v>1055</v>
      </c>
      <c r="G355" s="10" t="s">
        <v>573</v>
      </c>
      <c r="H355" s="11" t="s">
        <v>226</v>
      </c>
      <c r="I355" s="12" t="s">
        <v>943</v>
      </c>
      <c r="K355" s="12">
        <f t="shared" si="33"/>
        <v>0</v>
      </c>
      <c r="L355" s="12">
        <f t="shared" si="34"/>
        <v>0</v>
      </c>
      <c r="R355" s="85">
        <v>3</v>
      </c>
      <c r="S355" s="5" t="s">
        <v>335</v>
      </c>
      <c r="T355" s="7" t="s">
        <v>739</v>
      </c>
      <c r="V355" s="5" t="s">
        <v>341</v>
      </c>
      <c r="Y355" s="5" t="s">
        <v>341</v>
      </c>
      <c r="AC355" s="7" t="str">
        <f t="shared" si="31"/>
        <v/>
      </c>
      <c r="AE355" s="92" t="str">
        <f t="shared" si="35"/>
        <v>بعد</v>
      </c>
      <c r="AF355" s="7" t="str">
        <f t="shared" si="36"/>
        <v>after</v>
      </c>
      <c r="AG355" s="5" t="s">
        <v>573</v>
      </c>
      <c r="AH355" s="7" t="s">
        <v>226</v>
      </c>
      <c r="AI355" s="7" t="s">
        <v>1489</v>
      </c>
      <c r="AJ355" s="95" t="str">
        <f t="shared" si="32"/>
        <v xml:space="preserve">بعد </v>
      </c>
    </row>
    <row r="356" spans="1:36" x14ac:dyDescent="0.2">
      <c r="A356" s="9">
        <v>13</v>
      </c>
      <c r="B356" s="9">
        <v>2</v>
      </c>
      <c r="C356" s="9">
        <v>13</v>
      </c>
      <c r="E356" s="6" t="s">
        <v>1055</v>
      </c>
      <c r="G356" s="10" t="s">
        <v>574</v>
      </c>
      <c r="H356" s="11" t="s">
        <v>227</v>
      </c>
      <c r="I356" s="12" t="s">
        <v>956</v>
      </c>
      <c r="K356" s="12">
        <f t="shared" si="33"/>
        <v>0</v>
      </c>
      <c r="L356" s="12">
        <f t="shared" si="34"/>
        <v>0</v>
      </c>
      <c r="R356" s="85">
        <v>5</v>
      </c>
      <c r="S356" s="5" t="s">
        <v>335</v>
      </c>
      <c r="T356" s="7" t="s">
        <v>739</v>
      </c>
      <c r="V356" s="5" t="s">
        <v>341</v>
      </c>
      <c r="Y356" s="5" t="s">
        <v>341</v>
      </c>
      <c r="AC356" s="7" t="str">
        <f t="shared" si="31"/>
        <v/>
      </c>
      <c r="AE356" s="92" t="str">
        <f t="shared" si="35"/>
        <v>التعليم</v>
      </c>
      <c r="AF356" s="7" t="str">
        <f t="shared" si="36"/>
        <v>the education</v>
      </c>
      <c r="AG356" s="5" t="s">
        <v>1581</v>
      </c>
      <c r="AH356" s="7" t="s">
        <v>1582</v>
      </c>
      <c r="AI356" s="7" t="s">
        <v>1605</v>
      </c>
      <c r="AJ356" s="95" t="str">
        <f t="shared" si="32"/>
        <v xml:space="preserve">التعليم, </v>
      </c>
    </row>
    <row r="357" spans="1:36" x14ac:dyDescent="0.2">
      <c r="A357" s="9">
        <v>14</v>
      </c>
      <c r="B357" s="9">
        <v>2</v>
      </c>
      <c r="C357" s="9">
        <v>14</v>
      </c>
      <c r="E357" s="6" t="s">
        <v>1055</v>
      </c>
      <c r="G357" s="10" t="s">
        <v>467</v>
      </c>
      <c r="H357" s="11" t="s">
        <v>123</v>
      </c>
      <c r="I357" s="12" t="s">
        <v>1595</v>
      </c>
      <c r="K357" s="12">
        <f t="shared" si="33"/>
        <v>0</v>
      </c>
      <c r="L357" s="12">
        <f t="shared" si="34"/>
        <v>0</v>
      </c>
      <c r="R357" s="85">
        <v>1</v>
      </c>
      <c r="S357" s="5" t="s">
        <v>330</v>
      </c>
      <c r="T357" s="7" t="s">
        <v>740</v>
      </c>
      <c r="V357" s="5" t="s">
        <v>341</v>
      </c>
      <c r="Y357" s="5" t="s">
        <v>341</v>
      </c>
      <c r="AC357" s="7" t="str">
        <f t="shared" si="31"/>
        <v/>
      </c>
      <c r="AE357" s="92" t="str">
        <f t="shared" si="35"/>
        <v>كان</v>
      </c>
      <c r="AF357" s="7" t="str">
        <f t="shared" si="36"/>
        <v>he was</v>
      </c>
      <c r="AG357" s="5" t="s">
        <v>467</v>
      </c>
      <c r="AH357" s="7" t="s">
        <v>123</v>
      </c>
      <c r="AI357" s="7" t="s">
        <v>1489</v>
      </c>
      <c r="AJ357" s="95" t="str">
        <f t="shared" si="32"/>
        <v xml:space="preserve">كان </v>
      </c>
    </row>
    <row r="358" spans="1:36" x14ac:dyDescent="0.2">
      <c r="A358" s="9">
        <v>15</v>
      </c>
      <c r="B358" s="9">
        <v>2</v>
      </c>
      <c r="C358" s="9">
        <v>15</v>
      </c>
      <c r="E358" s="6" t="s">
        <v>1055</v>
      </c>
      <c r="G358" s="10" t="s">
        <v>575</v>
      </c>
      <c r="H358" s="11" t="s">
        <v>228</v>
      </c>
      <c r="I358" s="12" t="s">
        <v>944</v>
      </c>
      <c r="K358" s="12">
        <f t="shared" si="33"/>
        <v>0</v>
      </c>
      <c r="L358" s="12">
        <f t="shared" si="34"/>
        <v>0</v>
      </c>
      <c r="R358" s="85">
        <v>3</v>
      </c>
      <c r="S358" s="5" t="s">
        <v>335</v>
      </c>
      <c r="T358" s="7" t="s">
        <v>739</v>
      </c>
      <c r="V358" s="5" t="s">
        <v>341</v>
      </c>
      <c r="Y358" s="5" t="s">
        <v>341</v>
      </c>
      <c r="AC358" s="7" t="str">
        <f t="shared" si="31"/>
        <v/>
      </c>
      <c r="AE358" s="92" t="str">
        <f t="shared" si="35"/>
        <v>يعمل</v>
      </c>
      <c r="AF358" s="7" t="str">
        <f t="shared" si="36"/>
        <v>he makes</v>
      </c>
      <c r="AG358" s="5" t="s">
        <v>575</v>
      </c>
      <c r="AH358" s="7" t="s">
        <v>228</v>
      </c>
      <c r="AI358" s="7" t="s">
        <v>1489</v>
      </c>
      <c r="AJ358" s="95" t="str">
        <f t="shared" si="32"/>
        <v xml:space="preserve">يعمل </v>
      </c>
    </row>
    <row r="359" spans="1:36" x14ac:dyDescent="0.2">
      <c r="A359" s="9">
        <v>16</v>
      </c>
      <c r="B359" s="9">
        <v>2</v>
      </c>
      <c r="C359" s="9">
        <v>16</v>
      </c>
      <c r="E359" s="6" t="s">
        <v>1055</v>
      </c>
      <c r="G359" s="10" t="s">
        <v>576</v>
      </c>
      <c r="H359" s="11" t="s">
        <v>229</v>
      </c>
      <c r="I359" s="12" t="s">
        <v>957</v>
      </c>
      <c r="K359" s="12">
        <f t="shared" si="33"/>
        <v>0</v>
      </c>
      <c r="L359" s="12">
        <f t="shared" si="34"/>
        <v>0</v>
      </c>
      <c r="N359" s="13">
        <v>1</v>
      </c>
      <c r="R359" s="85">
        <v>5</v>
      </c>
      <c r="S359" s="5" t="s">
        <v>335</v>
      </c>
      <c r="T359" s="7" t="s">
        <v>739</v>
      </c>
      <c r="V359" s="5" t="s">
        <v>341</v>
      </c>
      <c r="Y359" s="5" t="s">
        <v>341</v>
      </c>
      <c r="AC359" s="7" t="str">
        <f t="shared" si="31"/>
        <v/>
      </c>
      <c r="AE359" s="92" t="str">
        <f t="shared" si="35"/>
        <v>صلاة</v>
      </c>
      <c r="AF359" s="7" t="str">
        <f t="shared" si="36"/>
        <v>prayer</v>
      </c>
      <c r="AG359" s="5" t="s">
        <v>576</v>
      </c>
      <c r="AH359" s="7" t="s">
        <v>229</v>
      </c>
      <c r="AI359" s="7" t="s">
        <v>1602</v>
      </c>
      <c r="AJ359" s="95" t="str">
        <f t="shared" si="32"/>
        <v xml:space="preserve">صلاة. </v>
      </c>
    </row>
    <row r="360" spans="1:36" x14ac:dyDescent="0.2">
      <c r="A360" s="9">
        <v>17</v>
      </c>
      <c r="B360" s="9">
        <v>2</v>
      </c>
      <c r="C360" s="9">
        <v>17</v>
      </c>
      <c r="E360" s="6" t="s">
        <v>1055</v>
      </c>
      <c r="G360" s="10" t="s">
        <v>577</v>
      </c>
      <c r="H360" s="11" t="s">
        <v>230</v>
      </c>
      <c r="I360" s="12" t="s">
        <v>958</v>
      </c>
      <c r="K360" s="12">
        <f t="shared" si="33"/>
        <v>0</v>
      </c>
      <c r="L360" s="12">
        <f t="shared" si="34"/>
        <v>0</v>
      </c>
      <c r="R360" s="85">
        <v>8</v>
      </c>
      <c r="S360" s="5" t="s">
        <v>318</v>
      </c>
      <c r="T360" s="7" t="s">
        <v>736</v>
      </c>
      <c r="V360" s="5" t="s">
        <v>341</v>
      </c>
      <c r="Y360" s="5" t="s">
        <v>341</v>
      </c>
      <c r="AC360" s="7" t="str">
        <f t="shared" si="31"/>
        <v/>
      </c>
      <c r="AE360" s="92" t="str">
        <f t="shared" si="35"/>
        <v>ويطلقه</v>
      </c>
      <c r="AF360" s="7" t="str">
        <f t="shared" si="36"/>
        <v>and he allows him</v>
      </c>
      <c r="AG360" s="5" t="s">
        <v>1386</v>
      </c>
      <c r="AH360" s="7" t="s">
        <v>1387</v>
      </c>
      <c r="AI360" s="7" t="s">
        <v>1489</v>
      </c>
      <c r="AJ360" s="95" t="str">
        <f t="shared" si="32"/>
        <v xml:space="preserve">ويطلقه </v>
      </c>
    </row>
    <row r="361" spans="1:36" x14ac:dyDescent="0.2">
      <c r="A361" s="9">
        <v>18</v>
      </c>
      <c r="B361" s="9">
        <v>2</v>
      </c>
      <c r="C361" s="9">
        <v>18</v>
      </c>
      <c r="E361" s="6" t="s">
        <v>1055</v>
      </c>
      <c r="G361" s="10" t="s">
        <v>578</v>
      </c>
      <c r="H361" s="11" t="s">
        <v>231</v>
      </c>
      <c r="I361" s="12" t="s">
        <v>959</v>
      </c>
      <c r="K361" s="12">
        <f t="shared" si="33"/>
        <v>0</v>
      </c>
      <c r="L361" s="12">
        <f t="shared" si="34"/>
        <v>0</v>
      </c>
      <c r="R361" s="85">
        <v>6</v>
      </c>
      <c r="S361" s="5" t="s">
        <v>318</v>
      </c>
      <c r="T361" s="7" t="s">
        <v>736</v>
      </c>
      <c r="V361" s="5" t="s">
        <v>341</v>
      </c>
      <c r="Y361" s="5" t="s">
        <v>341</v>
      </c>
      <c r="AC361" s="7" t="str">
        <f t="shared" si="31"/>
        <v/>
      </c>
      <c r="AE361" s="92" t="str">
        <f t="shared" si="35"/>
        <v>ليرقد</v>
      </c>
      <c r="AF361" s="7" t="str">
        <f t="shared" si="36"/>
        <v>to lie down</v>
      </c>
      <c r="AG361" s="5" t="s">
        <v>1388</v>
      </c>
      <c r="AH361" s="7" t="s">
        <v>1389</v>
      </c>
      <c r="AI361" s="7" t="s">
        <v>1602</v>
      </c>
      <c r="AJ361" s="95" t="str">
        <f t="shared" si="32"/>
        <v xml:space="preserve">ليرقد. </v>
      </c>
    </row>
    <row r="362" spans="1:36" x14ac:dyDescent="0.2">
      <c r="A362" s="9">
        <v>19</v>
      </c>
      <c r="B362" s="9">
        <v>2</v>
      </c>
      <c r="C362" s="9">
        <v>19</v>
      </c>
      <c r="E362" s="6" t="s">
        <v>1055</v>
      </c>
      <c r="G362" s="10" t="s">
        <v>579</v>
      </c>
      <c r="H362" s="11" t="s">
        <v>232</v>
      </c>
      <c r="I362" s="12" t="s">
        <v>945</v>
      </c>
      <c r="K362" s="12">
        <f t="shared" si="33"/>
        <v>0</v>
      </c>
      <c r="L362" s="12">
        <f t="shared" si="34"/>
        <v>0</v>
      </c>
      <c r="S362" s="5" t="s">
        <v>341</v>
      </c>
      <c r="V362" s="5" t="s">
        <v>341</v>
      </c>
      <c r="Y362" s="5" t="s">
        <v>341</v>
      </c>
      <c r="AC362" s="7" t="str">
        <f t="shared" si="31"/>
        <v/>
      </c>
      <c r="AE362" s="92" t="str">
        <f t="shared" si="35"/>
        <v>وفي</v>
      </c>
      <c r="AF362" s="7" t="str">
        <f t="shared" si="36"/>
        <v>and in</v>
      </c>
      <c r="AG362" s="5" t="s">
        <v>1390</v>
      </c>
      <c r="AH362" s="7" t="s">
        <v>1391</v>
      </c>
      <c r="AI362" s="7" t="s">
        <v>1489</v>
      </c>
      <c r="AJ362" s="95" t="str">
        <f t="shared" si="32"/>
        <v xml:space="preserve">وفي </v>
      </c>
    </row>
    <row r="363" spans="1:36" x14ac:dyDescent="0.2">
      <c r="A363" s="9">
        <v>20</v>
      </c>
      <c r="B363" s="9">
        <v>2</v>
      </c>
      <c r="C363" s="9">
        <v>20</v>
      </c>
      <c r="E363" s="6" t="s">
        <v>1055</v>
      </c>
      <c r="G363" s="10" t="s">
        <v>445</v>
      </c>
      <c r="H363" s="11" t="s">
        <v>101</v>
      </c>
      <c r="I363" s="12" t="s">
        <v>772</v>
      </c>
      <c r="K363" s="12">
        <f t="shared" si="33"/>
        <v>0</v>
      </c>
      <c r="L363" s="12">
        <f t="shared" si="34"/>
        <v>0</v>
      </c>
      <c r="R363" s="85">
        <v>2</v>
      </c>
      <c r="S363" s="5" t="s">
        <v>335</v>
      </c>
      <c r="T363" s="7" t="s">
        <v>749</v>
      </c>
      <c r="V363" s="5" t="s">
        <v>341</v>
      </c>
      <c r="Y363" s="5" t="s">
        <v>341</v>
      </c>
      <c r="AC363" s="7" t="str">
        <f t="shared" si="31"/>
        <v/>
      </c>
      <c r="AE363" s="92" t="str">
        <f t="shared" si="35"/>
        <v>أحد</v>
      </c>
      <c r="AF363" s="7" t="str">
        <f t="shared" si="36"/>
        <v>one</v>
      </c>
      <c r="AG363" s="5" t="s">
        <v>445</v>
      </c>
      <c r="AH363" s="7" t="s">
        <v>1564</v>
      </c>
      <c r="AI363" s="7" t="s">
        <v>1489</v>
      </c>
      <c r="AJ363" s="95" t="str">
        <f t="shared" si="32"/>
        <v xml:space="preserve">احد </v>
      </c>
    </row>
    <row r="364" spans="1:36" x14ac:dyDescent="0.2">
      <c r="A364" s="9">
        <v>21</v>
      </c>
      <c r="B364" s="9">
        <v>2</v>
      </c>
      <c r="C364" s="9">
        <v>21</v>
      </c>
      <c r="E364" s="6" t="s">
        <v>1055</v>
      </c>
      <c r="G364" s="10" t="s">
        <v>580</v>
      </c>
      <c r="H364" s="11" t="s">
        <v>233</v>
      </c>
      <c r="I364" s="12" t="s">
        <v>946</v>
      </c>
      <c r="K364" s="12">
        <f t="shared" si="33"/>
        <v>0</v>
      </c>
      <c r="L364" s="12">
        <f t="shared" si="34"/>
        <v>0</v>
      </c>
      <c r="S364" s="5" t="s">
        <v>341</v>
      </c>
      <c r="V364" s="5" t="s">
        <v>341</v>
      </c>
      <c r="Y364" s="5" t="s">
        <v>341</v>
      </c>
      <c r="AC364" s="7" t="str">
        <f t="shared" si="31"/>
        <v/>
      </c>
      <c r="AE364" s="92" t="str">
        <f t="shared" si="35"/>
        <v>الايام</v>
      </c>
      <c r="AF364" s="7" t="str">
        <f t="shared" si="36"/>
        <v>the days</v>
      </c>
      <c r="AG364" s="5" t="s">
        <v>1392</v>
      </c>
      <c r="AH364" s="7" t="s">
        <v>1393</v>
      </c>
      <c r="AI364" s="7" t="s">
        <v>1605</v>
      </c>
      <c r="AJ364" s="95" t="str">
        <f t="shared" si="32"/>
        <v xml:space="preserve">الايام, </v>
      </c>
    </row>
    <row r="365" spans="1:36" x14ac:dyDescent="0.2">
      <c r="A365" s="9">
        <v>22</v>
      </c>
      <c r="B365" s="9">
        <v>2</v>
      </c>
      <c r="C365" s="9">
        <v>22</v>
      </c>
      <c r="E365" s="6" t="s">
        <v>1055</v>
      </c>
      <c r="G365" s="10" t="s">
        <v>581</v>
      </c>
      <c r="H365" s="11" t="s">
        <v>234</v>
      </c>
      <c r="I365" s="12" t="s">
        <v>960</v>
      </c>
      <c r="K365" s="12">
        <f t="shared" si="33"/>
        <v>0</v>
      </c>
      <c r="L365" s="12">
        <f t="shared" si="34"/>
        <v>0</v>
      </c>
      <c r="R365" s="85">
        <v>1</v>
      </c>
      <c r="S365" s="5" t="s">
        <v>335</v>
      </c>
      <c r="T365" s="7" t="s">
        <v>749</v>
      </c>
      <c r="V365" s="5" t="s">
        <v>341</v>
      </c>
      <c r="Y365" s="5" t="s">
        <v>341</v>
      </c>
      <c r="AC365" s="7" t="str">
        <f t="shared" si="31"/>
        <v/>
      </c>
      <c r="AE365" s="92" t="str">
        <f t="shared" si="35"/>
        <v>حين</v>
      </c>
      <c r="AF365" s="7" t="str">
        <f t="shared" si="36"/>
        <v>when</v>
      </c>
      <c r="AG365" s="5" t="s">
        <v>581</v>
      </c>
      <c r="AH365" s="7" t="s">
        <v>234</v>
      </c>
      <c r="AI365" s="7" t="s">
        <v>1489</v>
      </c>
      <c r="AJ365" s="95" t="str">
        <f t="shared" si="32"/>
        <v xml:space="preserve">حين </v>
      </c>
    </row>
    <row r="366" spans="1:36" x14ac:dyDescent="0.2">
      <c r="A366" s="9">
        <v>23</v>
      </c>
      <c r="B366" s="9">
        <v>2</v>
      </c>
      <c r="C366" s="9">
        <v>23</v>
      </c>
      <c r="E366" s="6" t="s">
        <v>1055</v>
      </c>
      <c r="G366" s="10" t="s">
        <v>1115</v>
      </c>
      <c r="H366" s="11" t="s">
        <v>75</v>
      </c>
      <c r="I366" s="12" t="s">
        <v>790</v>
      </c>
      <c r="K366" s="12">
        <f t="shared" si="33"/>
        <v>0</v>
      </c>
      <c r="L366" s="12">
        <f t="shared" si="34"/>
        <v>0</v>
      </c>
      <c r="S366" s="5" t="s">
        <v>341</v>
      </c>
      <c r="V366" s="5" t="s">
        <v>341</v>
      </c>
      <c r="Y366" s="5" t="s">
        <v>341</v>
      </c>
      <c r="AC366" s="7" t="str">
        <f t="shared" si="31"/>
        <v/>
      </c>
      <c r="AE366" s="92" t="str">
        <f t="shared" si="35"/>
        <v>اكلوا</v>
      </c>
      <c r="AF366" s="7" t="str">
        <f t="shared" si="36"/>
        <v>they ate</v>
      </c>
      <c r="AG366" s="5" t="s">
        <v>1115</v>
      </c>
      <c r="AH366" s="7" t="s">
        <v>75</v>
      </c>
      <c r="AI366" s="7" t="s">
        <v>1489</v>
      </c>
      <c r="AJ366" s="95" t="str">
        <f t="shared" si="32"/>
        <v xml:space="preserve">اكلوا </v>
      </c>
    </row>
    <row r="367" spans="1:36" x14ac:dyDescent="0.2">
      <c r="A367" s="9">
        <v>24</v>
      </c>
      <c r="B367" s="9">
        <v>2</v>
      </c>
      <c r="C367" s="9">
        <v>24</v>
      </c>
      <c r="E367" s="6" t="s">
        <v>1055</v>
      </c>
      <c r="G367" s="10" t="s">
        <v>582</v>
      </c>
      <c r="H367" s="11" t="s">
        <v>235</v>
      </c>
      <c r="I367" s="12" t="s">
        <v>1141</v>
      </c>
      <c r="K367" s="12">
        <f t="shared" si="33"/>
        <v>0</v>
      </c>
      <c r="L367" s="12">
        <f t="shared" si="34"/>
        <v>0</v>
      </c>
      <c r="R367" s="85">
        <v>2</v>
      </c>
      <c r="S367" s="5" t="s">
        <v>330</v>
      </c>
      <c r="T367" s="7" t="s">
        <v>740</v>
      </c>
      <c r="V367" s="5" t="s">
        <v>341</v>
      </c>
      <c r="Y367" s="5" t="s">
        <v>341</v>
      </c>
      <c r="AC367" s="7" t="str">
        <f t="shared" si="31"/>
        <v/>
      </c>
      <c r="AE367" s="92" t="str">
        <f t="shared" si="35"/>
        <v>اكلهم</v>
      </c>
      <c r="AF367" s="7" t="str">
        <f t="shared" si="36"/>
        <v>their food</v>
      </c>
      <c r="AG367" s="5" t="s">
        <v>1394</v>
      </c>
      <c r="AH367" s="7" t="s">
        <v>1395</v>
      </c>
      <c r="AI367" s="7" t="s">
        <v>1489</v>
      </c>
      <c r="AJ367" s="95" t="str">
        <f t="shared" si="32"/>
        <v xml:space="preserve">اكلهم </v>
      </c>
    </row>
    <row r="368" spans="1:36" x14ac:dyDescent="0.2">
      <c r="A368" s="9">
        <v>25</v>
      </c>
      <c r="B368" s="9">
        <v>2</v>
      </c>
      <c r="C368" s="9">
        <v>25</v>
      </c>
      <c r="E368" s="6" t="s">
        <v>1055</v>
      </c>
      <c r="G368" s="10" t="s">
        <v>583</v>
      </c>
      <c r="H368" s="11" t="s">
        <v>236</v>
      </c>
      <c r="I368" s="12" t="s">
        <v>961</v>
      </c>
      <c r="K368" s="12">
        <f t="shared" si="33"/>
        <v>0</v>
      </c>
      <c r="L368" s="12">
        <f t="shared" si="34"/>
        <v>0</v>
      </c>
      <c r="R368" s="85">
        <v>3</v>
      </c>
      <c r="S368" s="5" t="s">
        <v>318</v>
      </c>
      <c r="T368" s="7" t="s">
        <v>736</v>
      </c>
      <c r="V368" s="5" t="s">
        <v>341</v>
      </c>
      <c r="Y368" s="5" t="s">
        <v>341</v>
      </c>
      <c r="AC368" s="7" t="str">
        <f t="shared" si="31"/>
        <v/>
      </c>
      <c r="AE368" s="92" t="str">
        <f t="shared" si="35"/>
        <v>القليل</v>
      </c>
      <c r="AF368" s="7" t="str">
        <f t="shared" si="36"/>
        <v>the little</v>
      </c>
      <c r="AG368" s="5" t="s">
        <v>1396</v>
      </c>
      <c r="AH368" s="7" t="s">
        <v>1397</v>
      </c>
      <c r="AI368" s="7" t="s">
        <v>1489</v>
      </c>
      <c r="AJ368" s="95" t="str">
        <f t="shared" si="32"/>
        <v xml:space="preserve">القليل </v>
      </c>
    </row>
    <row r="369" spans="1:36" x14ac:dyDescent="0.2">
      <c r="A369" s="9">
        <v>26</v>
      </c>
      <c r="B369" s="9">
        <v>2</v>
      </c>
      <c r="C369" s="9">
        <v>26</v>
      </c>
      <c r="E369" s="6" t="s">
        <v>1055</v>
      </c>
      <c r="G369" s="10" t="s">
        <v>584</v>
      </c>
      <c r="H369" s="11" t="s">
        <v>221</v>
      </c>
      <c r="I369" s="12" t="s">
        <v>979</v>
      </c>
      <c r="K369" s="12">
        <f t="shared" si="33"/>
        <v>0</v>
      </c>
      <c r="L369" s="12">
        <f t="shared" si="34"/>
        <v>0</v>
      </c>
      <c r="R369" s="85">
        <v>4</v>
      </c>
      <c r="S369" s="5" t="s">
        <v>335</v>
      </c>
      <c r="T369" s="7" t="s">
        <v>739</v>
      </c>
      <c r="V369" s="5" t="s">
        <v>341</v>
      </c>
      <c r="Y369" s="5" t="s">
        <v>341</v>
      </c>
      <c r="AC369" s="7" t="str">
        <f t="shared" si="31"/>
        <v/>
      </c>
      <c r="AE369" s="92" t="str">
        <f t="shared" si="35"/>
        <v>بالعشا</v>
      </c>
      <c r="AF369" s="7" t="str">
        <f t="shared" si="36"/>
        <v>in the evening</v>
      </c>
      <c r="AG369" s="5" t="s">
        <v>1398</v>
      </c>
      <c r="AH369" s="7" t="s">
        <v>1381</v>
      </c>
      <c r="AI369" s="7" t="s">
        <v>1605</v>
      </c>
      <c r="AJ369" s="95" t="str">
        <f t="shared" si="32"/>
        <v xml:space="preserve">بالعشا, </v>
      </c>
    </row>
    <row r="370" spans="1:36" x14ac:dyDescent="0.2">
      <c r="A370" s="9">
        <v>27</v>
      </c>
      <c r="B370" s="9">
        <v>2</v>
      </c>
      <c r="C370" s="9">
        <v>27</v>
      </c>
      <c r="E370" s="6" t="s">
        <v>1055</v>
      </c>
      <c r="G370" s="10" t="s">
        <v>981</v>
      </c>
      <c r="H370" s="11" t="s">
        <v>237</v>
      </c>
      <c r="I370" s="12" t="s">
        <v>980</v>
      </c>
      <c r="K370" s="12">
        <f t="shared" si="33"/>
        <v>0</v>
      </c>
      <c r="L370" s="12">
        <f t="shared" si="34"/>
        <v>0</v>
      </c>
      <c r="N370" s="13">
        <v>1</v>
      </c>
      <c r="S370" s="5" t="s">
        <v>341</v>
      </c>
      <c r="V370" s="5" t="s">
        <v>341</v>
      </c>
      <c r="Y370" s="5" t="s">
        <v>341</v>
      </c>
      <c r="AC370" s="7" t="str">
        <f t="shared" si="31"/>
        <v/>
      </c>
      <c r="AE370" s="92" t="str">
        <f t="shared" si="35"/>
        <v>جلس</v>
      </c>
      <c r="AF370" s="7" t="str">
        <f t="shared" si="36"/>
        <v>he sat</v>
      </c>
      <c r="AG370" s="5" t="s">
        <v>981</v>
      </c>
      <c r="AH370" s="7" t="s">
        <v>237</v>
      </c>
      <c r="AI370" s="7" t="s">
        <v>1489</v>
      </c>
      <c r="AJ370" s="95" t="str">
        <f t="shared" si="32"/>
        <v xml:space="preserve">جلس </v>
      </c>
    </row>
    <row r="371" spans="1:36" x14ac:dyDescent="0.2">
      <c r="A371" s="9">
        <v>28</v>
      </c>
      <c r="B371" s="9">
        <v>2</v>
      </c>
      <c r="C371" s="9">
        <v>28</v>
      </c>
      <c r="E371" s="6" t="s">
        <v>1055</v>
      </c>
      <c r="G371" s="10" t="s">
        <v>350</v>
      </c>
      <c r="H371" s="11" t="s">
        <v>8</v>
      </c>
      <c r="I371" s="12" t="s">
        <v>679</v>
      </c>
      <c r="K371" s="12">
        <f t="shared" si="33"/>
        <v>0</v>
      </c>
      <c r="L371" s="12">
        <f t="shared" si="34"/>
        <v>0</v>
      </c>
      <c r="N371" s="13">
        <v>1</v>
      </c>
      <c r="S371" s="5" t="s">
        <v>341</v>
      </c>
      <c r="V371" s="5" t="s">
        <v>341</v>
      </c>
      <c r="Y371" s="5" t="s">
        <v>341</v>
      </c>
      <c r="AC371" s="7" t="str">
        <f t="shared" si="31"/>
        <v/>
      </c>
      <c r="AE371" s="92" t="str">
        <f t="shared" si="35"/>
        <v>الشيخ</v>
      </c>
      <c r="AF371" s="7" t="str">
        <f t="shared" si="36"/>
        <v>the elder</v>
      </c>
      <c r="AG371" s="5" t="s">
        <v>350</v>
      </c>
      <c r="AH371" s="7" t="s">
        <v>8</v>
      </c>
      <c r="AI371" s="7" t="s">
        <v>1489</v>
      </c>
      <c r="AJ371" s="95" t="str">
        <f t="shared" si="32"/>
        <v xml:space="preserve">الشيخ </v>
      </c>
    </row>
    <row r="372" spans="1:36" x14ac:dyDescent="0.2">
      <c r="A372" s="9">
        <v>29</v>
      </c>
      <c r="B372" s="9">
        <v>2</v>
      </c>
      <c r="C372" s="9">
        <v>29</v>
      </c>
      <c r="E372" s="6" t="s">
        <v>1055</v>
      </c>
      <c r="G372" s="10" t="s">
        <v>573</v>
      </c>
      <c r="H372" s="11" t="s">
        <v>226</v>
      </c>
      <c r="I372" s="12" t="s">
        <v>943</v>
      </c>
      <c r="K372" s="12">
        <f t="shared" si="33"/>
        <v>0</v>
      </c>
      <c r="L372" s="12">
        <f t="shared" si="34"/>
        <v>0</v>
      </c>
      <c r="R372" s="85">
        <v>3</v>
      </c>
      <c r="S372" s="5" t="s">
        <v>335</v>
      </c>
      <c r="T372" s="7" t="s">
        <v>739</v>
      </c>
      <c r="V372" s="5" t="s">
        <v>341</v>
      </c>
      <c r="Y372" s="5" t="s">
        <v>341</v>
      </c>
      <c r="AC372" s="7" t="str">
        <f t="shared" si="31"/>
        <v/>
      </c>
      <c r="AE372" s="92" t="str">
        <f t="shared" si="35"/>
        <v>بعد</v>
      </c>
      <c r="AF372" s="7" t="str">
        <f t="shared" si="36"/>
        <v>after</v>
      </c>
      <c r="AG372" s="5" t="s">
        <v>573</v>
      </c>
      <c r="AH372" s="7" t="s">
        <v>226</v>
      </c>
      <c r="AI372" s="7" t="s">
        <v>1489</v>
      </c>
      <c r="AJ372" s="95" t="str">
        <f t="shared" si="32"/>
        <v xml:space="preserve">بعد </v>
      </c>
    </row>
    <row r="373" spans="1:36" x14ac:dyDescent="0.2">
      <c r="A373" s="9">
        <v>30</v>
      </c>
      <c r="B373" s="9">
        <v>2</v>
      </c>
      <c r="C373" s="9">
        <v>30</v>
      </c>
      <c r="E373" s="6" t="s">
        <v>1055</v>
      </c>
      <c r="G373" s="10" t="s">
        <v>587</v>
      </c>
      <c r="H373" s="11" t="s">
        <v>239</v>
      </c>
      <c r="I373" s="12" t="s">
        <v>951</v>
      </c>
      <c r="K373" s="12">
        <f t="shared" si="33"/>
        <v>0</v>
      </c>
      <c r="L373" s="12">
        <f t="shared" si="34"/>
        <v>0</v>
      </c>
      <c r="S373" s="5" t="s">
        <v>341</v>
      </c>
      <c r="V373" s="5" t="s">
        <v>341</v>
      </c>
      <c r="Y373" s="5" t="s">
        <v>341</v>
      </c>
      <c r="AB373" s="7" t="b">
        <v>1</v>
      </c>
      <c r="AC373" s="7" t="str">
        <f t="shared" si="31"/>
        <v>؟</v>
      </c>
      <c r="AE373" s="92" t="str">
        <f t="shared" si="35"/>
        <v>الصلاة</v>
      </c>
      <c r="AF373" s="7" t="str">
        <f t="shared" si="36"/>
        <v>the prayer</v>
      </c>
      <c r="AG373" s="5" t="s">
        <v>1583</v>
      </c>
      <c r="AH373" s="7" t="s">
        <v>1584</v>
      </c>
      <c r="AI373" s="7" t="s">
        <v>1489</v>
      </c>
      <c r="AJ373" s="95" t="str">
        <f t="shared" si="32"/>
        <v xml:space="preserve">الصلاة </v>
      </c>
    </row>
    <row r="374" spans="1:36" x14ac:dyDescent="0.2">
      <c r="A374" s="9">
        <v>31</v>
      </c>
      <c r="B374" s="9">
        <v>2</v>
      </c>
      <c r="C374" s="9">
        <v>31</v>
      </c>
      <c r="E374" s="6" t="s">
        <v>1055</v>
      </c>
      <c r="G374" s="10" t="s">
        <v>588</v>
      </c>
      <c r="H374" s="11" t="s">
        <v>240</v>
      </c>
      <c r="I374" s="12" t="s">
        <v>950</v>
      </c>
      <c r="K374" s="12">
        <f t="shared" si="33"/>
        <v>0</v>
      </c>
      <c r="L374" s="12">
        <f t="shared" si="34"/>
        <v>0</v>
      </c>
      <c r="R374" s="85">
        <v>7</v>
      </c>
      <c r="S374" s="5" t="s">
        <v>335</v>
      </c>
      <c r="T374" s="7" t="s">
        <v>739</v>
      </c>
      <c r="V374" s="5" t="s">
        <v>341</v>
      </c>
      <c r="Y374" s="5" t="s">
        <v>341</v>
      </c>
      <c r="AC374" s="7" t="str">
        <f t="shared" si="31"/>
        <v/>
      </c>
      <c r="AE374" s="92" t="str">
        <f t="shared" si="35"/>
        <v>الجامعة</v>
      </c>
      <c r="AF374" s="7" t="str">
        <f t="shared" si="36"/>
        <v>the gathering</v>
      </c>
      <c r="AG374" s="5" t="s">
        <v>1399</v>
      </c>
      <c r="AH374" s="7" t="s">
        <v>1400</v>
      </c>
      <c r="AI374" s="7" t="s">
        <v>1489</v>
      </c>
      <c r="AJ374" s="95" t="str">
        <f t="shared" si="32"/>
        <v xml:space="preserve">الجامعة </v>
      </c>
    </row>
    <row r="375" spans="1:36" x14ac:dyDescent="0.2">
      <c r="A375" s="9">
        <v>32</v>
      </c>
      <c r="B375" s="9">
        <v>2</v>
      </c>
      <c r="C375" s="9">
        <v>32</v>
      </c>
      <c r="E375" s="6" t="s">
        <v>1055</v>
      </c>
      <c r="G375" s="10" t="s">
        <v>589</v>
      </c>
      <c r="H375" s="11" t="s">
        <v>241</v>
      </c>
      <c r="I375" s="12" t="s">
        <v>962</v>
      </c>
      <c r="K375" s="12">
        <f t="shared" si="33"/>
        <v>0</v>
      </c>
      <c r="L375" s="12">
        <f t="shared" si="34"/>
        <v>0</v>
      </c>
      <c r="R375" s="85">
        <v>1</v>
      </c>
      <c r="S375" s="5" t="s">
        <v>330</v>
      </c>
      <c r="T375" s="7" t="s">
        <v>740</v>
      </c>
      <c r="V375" s="5" t="s">
        <v>341</v>
      </c>
      <c r="Y375" s="5" t="s">
        <v>341</v>
      </c>
      <c r="AC375" s="7" t="str">
        <f t="shared" si="31"/>
        <v/>
      </c>
      <c r="AE375" s="92" t="str">
        <f t="shared" si="35"/>
        <v>كالعادة</v>
      </c>
      <c r="AF375" s="7" t="str">
        <f t="shared" si="36"/>
        <v>like the habit</v>
      </c>
      <c r="AG375" s="5" t="s">
        <v>589</v>
      </c>
      <c r="AH375" s="7" t="s">
        <v>241</v>
      </c>
      <c r="AI375" s="7" t="s">
        <v>1489</v>
      </c>
      <c r="AJ375" s="95" t="str">
        <f t="shared" si="32"/>
        <v xml:space="preserve">كالعادة </v>
      </c>
    </row>
    <row r="376" spans="1:36" x14ac:dyDescent="0.2">
      <c r="A376" s="9">
        <v>33</v>
      </c>
      <c r="B376" s="9">
        <v>2</v>
      </c>
      <c r="C376" s="9">
        <v>33</v>
      </c>
      <c r="E376" s="6" t="s">
        <v>1055</v>
      </c>
      <c r="G376" s="10" t="s">
        <v>590</v>
      </c>
      <c r="H376" s="11" t="s">
        <v>242</v>
      </c>
      <c r="I376" s="12" t="s">
        <v>963</v>
      </c>
      <c r="K376" s="12">
        <f t="shared" si="33"/>
        <v>0</v>
      </c>
      <c r="L376" s="12">
        <f t="shared" si="34"/>
        <v>0</v>
      </c>
      <c r="R376" s="85">
        <v>4</v>
      </c>
      <c r="S376" s="5" t="s">
        <v>335</v>
      </c>
      <c r="T376" s="7" t="s">
        <v>739</v>
      </c>
      <c r="V376" s="5" t="s">
        <v>341</v>
      </c>
      <c r="Y376" s="5" t="s">
        <v>341</v>
      </c>
      <c r="AC376" s="7" t="str">
        <f t="shared" si="31"/>
        <v/>
      </c>
      <c r="AE376" s="92" t="str">
        <f t="shared" si="35"/>
        <v>ليعلم</v>
      </c>
      <c r="AF376" s="7" t="str">
        <f t="shared" si="36"/>
        <v>to teach</v>
      </c>
      <c r="AG376" s="5" t="s">
        <v>1401</v>
      </c>
      <c r="AH376" s="7" t="s">
        <v>1402</v>
      </c>
      <c r="AI376" s="7" t="s">
        <v>1489</v>
      </c>
      <c r="AJ376" s="95" t="str">
        <f t="shared" si="32"/>
        <v xml:space="preserve">ليعلم </v>
      </c>
    </row>
    <row r="377" spans="1:36" x14ac:dyDescent="0.2">
      <c r="A377" s="9">
        <v>34</v>
      </c>
      <c r="B377" s="9">
        <v>2</v>
      </c>
      <c r="C377" s="9">
        <v>34</v>
      </c>
      <c r="E377" s="6" t="s">
        <v>1055</v>
      </c>
      <c r="G377" s="10" t="s">
        <v>591</v>
      </c>
      <c r="H377" s="11" t="s">
        <v>243</v>
      </c>
      <c r="I377" s="12" t="s">
        <v>949</v>
      </c>
      <c r="K377" s="12">
        <f t="shared" si="33"/>
        <v>0</v>
      </c>
      <c r="L377" s="12">
        <f t="shared" si="34"/>
        <v>0</v>
      </c>
      <c r="S377" s="5" t="s">
        <v>341</v>
      </c>
      <c r="V377" s="5" t="s">
        <v>341</v>
      </c>
      <c r="Y377" s="5" t="s">
        <v>341</v>
      </c>
      <c r="AC377" s="7" t="str">
        <f t="shared" si="31"/>
        <v/>
      </c>
      <c r="AE377" s="92" t="str">
        <f t="shared" si="35"/>
        <v>الاخ</v>
      </c>
      <c r="AF377" s="7" t="str">
        <f t="shared" si="36"/>
        <v>the brother</v>
      </c>
      <c r="AG377" s="5" t="s">
        <v>1403</v>
      </c>
      <c r="AH377" s="7" t="s">
        <v>1404</v>
      </c>
      <c r="AI377" s="7" t="s">
        <v>1602</v>
      </c>
      <c r="AJ377" s="95" t="str">
        <f t="shared" si="32"/>
        <v xml:space="preserve">الاخ. </v>
      </c>
    </row>
    <row r="378" spans="1:36" x14ac:dyDescent="0.2">
      <c r="A378" s="9">
        <v>35</v>
      </c>
      <c r="B378" s="9">
        <v>2</v>
      </c>
      <c r="C378" s="9">
        <v>35</v>
      </c>
      <c r="E378" s="6" t="s">
        <v>1055</v>
      </c>
      <c r="G378" s="10" t="s">
        <v>592</v>
      </c>
      <c r="H378" s="11" t="s">
        <v>244</v>
      </c>
      <c r="I378" s="12" t="s">
        <v>964</v>
      </c>
      <c r="K378" s="12">
        <f t="shared" si="33"/>
        <v>0</v>
      </c>
      <c r="L378" s="12">
        <f t="shared" si="34"/>
        <v>0</v>
      </c>
      <c r="S378" s="5" t="s">
        <v>341</v>
      </c>
      <c r="V378" s="5" t="s">
        <v>341</v>
      </c>
      <c r="Y378" s="5" t="s">
        <v>341</v>
      </c>
      <c r="AC378" s="7" t="str">
        <f t="shared" si="31"/>
        <v/>
      </c>
      <c r="AE378" s="92" t="str">
        <f t="shared" si="35"/>
        <v>وفيما</v>
      </c>
      <c r="AF378" s="7" t="str">
        <f t="shared" si="36"/>
        <v>and while</v>
      </c>
      <c r="AG378" s="5" t="s">
        <v>1405</v>
      </c>
      <c r="AH378" s="7" t="s">
        <v>1406</v>
      </c>
      <c r="AI378" s="7" t="s">
        <v>1489</v>
      </c>
      <c r="AJ378" s="95" t="str">
        <f t="shared" si="32"/>
        <v xml:space="preserve">وفيما </v>
      </c>
    </row>
    <row r="379" spans="1:36" x14ac:dyDescent="0.2">
      <c r="A379" s="9">
        <v>36</v>
      </c>
      <c r="B379" s="9">
        <v>2</v>
      </c>
      <c r="C379" s="9">
        <v>36</v>
      </c>
      <c r="E379" s="6" t="s">
        <v>1055</v>
      </c>
      <c r="G379" s="10" t="s">
        <v>1110</v>
      </c>
      <c r="H379" s="11" t="s">
        <v>56</v>
      </c>
      <c r="I379" s="12" t="s">
        <v>707</v>
      </c>
      <c r="K379" s="12">
        <f t="shared" si="33"/>
        <v>0</v>
      </c>
      <c r="L379" s="12">
        <f t="shared" si="34"/>
        <v>0</v>
      </c>
      <c r="S379" s="5" t="s">
        <v>341</v>
      </c>
      <c r="V379" s="5" t="s">
        <v>341</v>
      </c>
      <c r="Y379" s="5" t="s">
        <v>341</v>
      </c>
      <c r="AC379" s="7" t="str">
        <f t="shared" si="31"/>
        <v/>
      </c>
      <c r="AE379" s="92" t="str">
        <f t="shared" si="35"/>
        <v>هو</v>
      </c>
      <c r="AF379" s="7" t="str">
        <f t="shared" si="36"/>
        <v>he</v>
      </c>
      <c r="AG379" s="5" t="s">
        <v>1110</v>
      </c>
      <c r="AH379" s="7" t="s">
        <v>56</v>
      </c>
      <c r="AI379" s="7" t="s">
        <v>1489</v>
      </c>
      <c r="AJ379" s="95" t="str">
        <f t="shared" si="32"/>
        <v xml:space="preserve">هو </v>
      </c>
    </row>
    <row r="380" spans="1:36" x14ac:dyDescent="0.2">
      <c r="A380" s="9">
        <v>37</v>
      </c>
      <c r="B380" s="9">
        <v>2</v>
      </c>
      <c r="C380" s="9">
        <v>37</v>
      </c>
      <c r="E380" s="6" t="s">
        <v>1055</v>
      </c>
      <c r="G380" s="10" t="s">
        <v>593</v>
      </c>
      <c r="H380" s="11" t="s">
        <v>245</v>
      </c>
      <c r="I380" s="12" t="s">
        <v>970</v>
      </c>
      <c r="K380" s="12">
        <f t="shared" si="33"/>
        <v>0</v>
      </c>
      <c r="L380" s="12">
        <f t="shared" si="34"/>
        <v>0</v>
      </c>
      <c r="R380" s="85">
        <v>3</v>
      </c>
      <c r="S380" s="5" t="s">
        <v>330</v>
      </c>
      <c r="T380" s="7" t="s">
        <v>740</v>
      </c>
      <c r="V380" s="5" t="s">
        <v>341</v>
      </c>
      <c r="Y380" s="5" t="s">
        <v>341</v>
      </c>
      <c r="AC380" s="7" t="str">
        <f t="shared" si="31"/>
        <v/>
      </c>
      <c r="AE380" s="92" t="str">
        <f t="shared" si="35"/>
        <v>يكلمه</v>
      </c>
      <c r="AF380" s="7" t="str">
        <f t="shared" si="36"/>
        <v>he speaks to him</v>
      </c>
      <c r="AG380" s="5" t="s">
        <v>1407</v>
      </c>
      <c r="AH380" s="7" t="s">
        <v>1408</v>
      </c>
      <c r="AI380" s="7" t="s">
        <v>1605</v>
      </c>
      <c r="AJ380" s="95" t="str">
        <f t="shared" si="32"/>
        <v xml:space="preserve">يكلمه, </v>
      </c>
    </row>
    <row r="381" spans="1:36" x14ac:dyDescent="0.2">
      <c r="A381" s="9">
        <v>38</v>
      </c>
      <c r="B381" s="9">
        <v>2</v>
      </c>
      <c r="C381" s="9">
        <v>38</v>
      </c>
      <c r="E381" s="6" t="s">
        <v>1055</v>
      </c>
      <c r="G381" s="10" t="s">
        <v>982</v>
      </c>
      <c r="H381" s="11" t="s">
        <v>99</v>
      </c>
      <c r="I381" s="12" t="s">
        <v>815</v>
      </c>
      <c r="K381" s="12">
        <f t="shared" si="33"/>
        <v>0</v>
      </c>
      <c r="L381" s="12">
        <f t="shared" si="34"/>
        <v>0</v>
      </c>
      <c r="S381" s="5" t="s">
        <v>341</v>
      </c>
      <c r="V381" s="5" t="s">
        <v>341</v>
      </c>
      <c r="Y381" s="5" t="s">
        <v>341</v>
      </c>
      <c r="AC381" s="7" t="str">
        <f t="shared" si="31"/>
        <v/>
      </c>
      <c r="AE381" s="92" t="str">
        <f t="shared" si="35"/>
        <v>جا</v>
      </c>
      <c r="AF381" s="7" t="str">
        <f t="shared" si="36"/>
        <v>he came</v>
      </c>
      <c r="AG381" s="5" t="s">
        <v>982</v>
      </c>
      <c r="AH381" s="7" t="s">
        <v>99</v>
      </c>
      <c r="AI381" s="7" t="s">
        <v>1489</v>
      </c>
      <c r="AJ381" s="95" t="str">
        <f t="shared" si="32"/>
        <v xml:space="preserve">جا </v>
      </c>
    </row>
    <row r="382" spans="1:36" x14ac:dyDescent="0.2">
      <c r="A382" s="9">
        <v>39</v>
      </c>
      <c r="B382" s="9">
        <v>2</v>
      </c>
      <c r="C382" s="9">
        <v>39</v>
      </c>
      <c r="E382" s="6" t="s">
        <v>1055</v>
      </c>
      <c r="G382" s="10" t="s">
        <v>1095</v>
      </c>
      <c r="I382" s="12" t="s">
        <v>1095</v>
      </c>
      <c r="K382" s="12">
        <f t="shared" si="33"/>
        <v>0</v>
      </c>
      <c r="L382" s="12">
        <f t="shared" si="34"/>
        <v>0</v>
      </c>
      <c r="S382" s="5" t="s">
        <v>341</v>
      </c>
      <c r="V382" s="5" t="s">
        <v>341</v>
      </c>
      <c r="Y382" s="5" t="s">
        <v>341</v>
      </c>
      <c r="AC382" s="7" t="str">
        <f t="shared" si="31"/>
        <v/>
      </c>
      <c r="AE382" s="92" t="str">
        <f t="shared" si="35"/>
        <v/>
      </c>
      <c r="AF382" s="7" t="str">
        <f t="shared" si="36"/>
        <v>...</v>
      </c>
      <c r="AG382" s="5" t="s">
        <v>1095</v>
      </c>
      <c r="AI382" s="7" t="s">
        <v>1604</v>
      </c>
      <c r="AJ382" s="95" t="str">
        <f t="shared" si="32"/>
        <v xml:space="preserve">… </v>
      </c>
    </row>
    <row r="383" spans="1:36" x14ac:dyDescent="0.2">
      <c r="A383" s="9">
        <v>40</v>
      </c>
      <c r="B383" s="9">
        <v>2</v>
      </c>
      <c r="C383" s="9">
        <v>40</v>
      </c>
      <c r="D383" s="6" t="s">
        <v>731</v>
      </c>
      <c r="E383" s="6" t="s">
        <v>1056</v>
      </c>
      <c r="G383" s="10" t="s">
        <v>594</v>
      </c>
      <c r="H383" s="11" t="s">
        <v>246</v>
      </c>
      <c r="I383" s="12" t="s">
        <v>948</v>
      </c>
      <c r="K383" s="12">
        <f t="shared" si="33"/>
        <v>0</v>
      </c>
      <c r="L383" s="12">
        <f t="shared" si="34"/>
        <v>0</v>
      </c>
      <c r="S383" s="5" t="s">
        <v>341</v>
      </c>
      <c r="V383" s="5" t="s">
        <v>341</v>
      </c>
      <c r="Y383" s="5" t="s">
        <v>341</v>
      </c>
      <c r="AC383" s="7" t="str">
        <f t="shared" si="31"/>
        <v/>
      </c>
      <c r="AE383" s="92" t="str">
        <f t="shared" si="35"/>
        <v>النوم</v>
      </c>
      <c r="AF383" s="7" t="str">
        <f t="shared" si="36"/>
        <v>the sleep</v>
      </c>
      <c r="AG383" s="5" t="s">
        <v>1585</v>
      </c>
      <c r="AH383" s="7" t="s">
        <v>1586</v>
      </c>
      <c r="AI383" s="7" t="s">
        <v>1602</v>
      </c>
      <c r="AJ383" s="95" t="str">
        <f t="shared" si="32"/>
        <v xml:space="preserve">النوم. </v>
      </c>
    </row>
    <row r="384" spans="1:36" x14ac:dyDescent="0.2">
      <c r="A384" s="9">
        <v>41</v>
      </c>
      <c r="B384" s="9">
        <v>2</v>
      </c>
      <c r="C384" s="9">
        <v>41</v>
      </c>
      <c r="E384" s="6" t="s">
        <v>1056</v>
      </c>
      <c r="G384" s="10" t="s">
        <v>595</v>
      </c>
      <c r="H384" s="11" t="s">
        <v>247</v>
      </c>
      <c r="I384" s="12" t="s">
        <v>983</v>
      </c>
      <c r="K384" s="12">
        <f t="shared" si="33"/>
        <v>0</v>
      </c>
      <c r="L384" s="12">
        <f t="shared" si="34"/>
        <v>0</v>
      </c>
      <c r="R384" s="85">
        <v>5</v>
      </c>
      <c r="S384" s="5" t="s">
        <v>318</v>
      </c>
      <c r="T384" s="7" t="s">
        <v>736</v>
      </c>
      <c r="V384" s="5" t="s">
        <v>341</v>
      </c>
      <c r="Y384" s="5" t="s">
        <v>341</v>
      </c>
      <c r="AC384" s="7" t="str">
        <f t="shared" si="31"/>
        <v/>
      </c>
      <c r="AE384" s="92" t="str">
        <f t="shared" si="35"/>
        <v>فرقد</v>
      </c>
      <c r="AF384" s="7" t="str">
        <f t="shared" si="36"/>
        <v>then he lay down</v>
      </c>
      <c r="AG384" s="5" t="s">
        <v>1409</v>
      </c>
      <c r="AH384" s="7" t="s">
        <v>1410</v>
      </c>
      <c r="AI384" s="7" t="s">
        <v>1489</v>
      </c>
      <c r="AJ384" s="95" t="str">
        <f t="shared" si="32"/>
        <v xml:space="preserve">فرقد </v>
      </c>
    </row>
    <row r="385" spans="1:37" x14ac:dyDescent="0.2">
      <c r="A385" s="9">
        <v>42</v>
      </c>
      <c r="B385" s="9">
        <v>2</v>
      </c>
      <c r="C385" s="9">
        <v>42</v>
      </c>
      <c r="E385" s="6" t="s">
        <v>1056</v>
      </c>
      <c r="G385" s="10" t="s">
        <v>350</v>
      </c>
      <c r="H385" s="11" t="s">
        <v>8</v>
      </c>
      <c r="I385" s="12" t="s">
        <v>679</v>
      </c>
      <c r="K385" s="12">
        <f t="shared" si="33"/>
        <v>0</v>
      </c>
      <c r="L385" s="12">
        <f t="shared" si="34"/>
        <v>0</v>
      </c>
      <c r="S385" s="5" t="s">
        <v>341</v>
      </c>
      <c r="V385" s="5" t="s">
        <v>341</v>
      </c>
      <c r="Y385" s="5" t="s">
        <v>341</v>
      </c>
      <c r="AC385" s="7" t="str">
        <f t="shared" si="31"/>
        <v/>
      </c>
      <c r="AE385" s="92" t="str">
        <f t="shared" si="35"/>
        <v>الشيخ</v>
      </c>
      <c r="AF385" s="7" t="str">
        <f t="shared" si="36"/>
        <v>the elder</v>
      </c>
      <c r="AG385" s="5" t="s">
        <v>1565</v>
      </c>
      <c r="AH385" s="7" t="s">
        <v>1566</v>
      </c>
      <c r="AI385" s="7" t="s">
        <v>1602</v>
      </c>
      <c r="AJ385" s="95" t="str">
        <f t="shared" si="32"/>
        <v xml:space="preserve">الشيخ. </v>
      </c>
    </row>
    <row r="386" spans="1:37" x14ac:dyDescent="0.2">
      <c r="A386" s="9">
        <v>43</v>
      </c>
      <c r="B386" s="9">
        <v>2</v>
      </c>
      <c r="C386" s="9">
        <v>43</v>
      </c>
      <c r="E386" s="6" t="s">
        <v>1056</v>
      </c>
      <c r="G386" s="10" t="s">
        <v>596</v>
      </c>
      <c r="H386" s="11" t="s">
        <v>248</v>
      </c>
      <c r="I386" s="12" t="s">
        <v>965</v>
      </c>
      <c r="K386" s="12">
        <f t="shared" si="33"/>
        <v>0</v>
      </c>
      <c r="L386" s="12">
        <f t="shared" si="34"/>
        <v>0</v>
      </c>
      <c r="R386" s="85">
        <v>3</v>
      </c>
      <c r="S386" s="5" t="s">
        <v>330</v>
      </c>
      <c r="T386" s="7" t="s">
        <v>740</v>
      </c>
      <c r="V386" s="5" t="s">
        <v>341</v>
      </c>
      <c r="Y386" s="5" t="s">
        <v>341</v>
      </c>
      <c r="AC386" s="7" t="str">
        <f t="shared" ref="AC386:AC449" si="37">IF(AB386,RIGHT(AH386,1),"")</f>
        <v/>
      </c>
      <c r="AE386" s="92" t="str">
        <f t="shared" si="35"/>
        <v>وكان</v>
      </c>
      <c r="AF386" s="7" t="str">
        <f t="shared" si="36"/>
        <v>and he was</v>
      </c>
      <c r="AG386" s="5" t="s">
        <v>1411</v>
      </c>
      <c r="AH386" s="7" t="s">
        <v>1412</v>
      </c>
      <c r="AI386" s="7" t="s">
        <v>1489</v>
      </c>
      <c r="AJ386" s="95" t="str">
        <f t="shared" si="32"/>
        <v xml:space="preserve">وكان </v>
      </c>
    </row>
    <row r="387" spans="1:37" x14ac:dyDescent="0.2">
      <c r="A387" s="9">
        <v>44</v>
      </c>
      <c r="B387" s="9">
        <v>2</v>
      </c>
      <c r="C387" s="9">
        <v>44</v>
      </c>
      <c r="E387" s="6" t="s">
        <v>1056</v>
      </c>
      <c r="G387" s="10" t="s">
        <v>591</v>
      </c>
      <c r="H387" s="11" t="s">
        <v>243</v>
      </c>
      <c r="I387" s="12" t="s">
        <v>949</v>
      </c>
      <c r="K387" s="12">
        <f t="shared" si="33"/>
        <v>0</v>
      </c>
      <c r="L387" s="12">
        <f t="shared" si="34"/>
        <v>0</v>
      </c>
      <c r="S387" s="5" t="s">
        <v>341</v>
      </c>
      <c r="V387" s="5" t="s">
        <v>341</v>
      </c>
      <c r="Y387" s="5" t="s">
        <v>341</v>
      </c>
      <c r="AC387" s="7" t="str">
        <f t="shared" si="37"/>
        <v/>
      </c>
      <c r="AE387" s="92" t="str">
        <f t="shared" si="35"/>
        <v>الاخ</v>
      </c>
      <c r="AF387" s="7" t="str">
        <f t="shared" si="36"/>
        <v>the brother</v>
      </c>
      <c r="AG387" s="5" t="s">
        <v>1403</v>
      </c>
      <c r="AH387" s="7" t="s">
        <v>1404</v>
      </c>
      <c r="AI387" s="7" t="s">
        <v>1489</v>
      </c>
      <c r="AJ387" s="95" t="str">
        <f t="shared" ref="AJ387:AJ450" si="38">H387&amp;AI387</f>
        <v xml:space="preserve">الاخ </v>
      </c>
    </row>
    <row r="388" spans="1:37" x14ac:dyDescent="0.2">
      <c r="A388" s="9">
        <v>45</v>
      </c>
      <c r="B388" s="9">
        <v>2</v>
      </c>
      <c r="C388" s="9">
        <v>45</v>
      </c>
      <c r="E388" s="6" t="s">
        <v>1056</v>
      </c>
      <c r="G388" s="10" t="s">
        <v>597</v>
      </c>
      <c r="H388" s="11" t="s">
        <v>249</v>
      </c>
      <c r="I388" s="12" t="s">
        <v>971</v>
      </c>
      <c r="K388" s="12">
        <f t="shared" ref="K388:K451" si="39">IFERROR(IF(FIND(K$1,$G388)&gt;0,1),0)</f>
        <v>0</v>
      </c>
      <c r="L388" s="12">
        <f t="shared" ref="L388:L451" si="40">IFERROR(IF(FIND(L$1,$G388)&gt;0,1),0)</f>
        <v>0</v>
      </c>
      <c r="S388" s="5" t="s">
        <v>341</v>
      </c>
      <c r="V388" s="5" t="s">
        <v>341</v>
      </c>
      <c r="Y388" s="5" t="s">
        <v>341</v>
      </c>
      <c r="AC388" s="7" t="str">
        <f t="shared" si="37"/>
        <v/>
      </c>
      <c r="AE388" s="92" t="str">
        <f t="shared" ref="AE388:AE451" si="41">SUBSTITUTE(SUBSTITUTE(SUBSTITUTE(SUBSTITUTE(SUBSTITUTE(AH388,"|",""),"+",""),"؟",""),"{",""),"}","")</f>
        <v>صابر</v>
      </c>
      <c r="AF388" s="7" t="str">
        <f t="shared" si="36"/>
        <v>patient</v>
      </c>
      <c r="AG388" s="5" t="s">
        <v>597</v>
      </c>
      <c r="AH388" s="7" t="s">
        <v>249</v>
      </c>
      <c r="AI388" s="7" t="s">
        <v>1489</v>
      </c>
      <c r="AJ388" s="95" t="str">
        <f t="shared" si="38"/>
        <v xml:space="preserve">صابر </v>
      </c>
    </row>
    <row r="389" spans="1:37" x14ac:dyDescent="0.2">
      <c r="A389" s="9">
        <v>46</v>
      </c>
      <c r="B389" s="9">
        <v>2</v>
      </c>
      <c r="C389" s="9">
        <v>46</v>
      </c>
      <c r="E389" s="6" t="s">
        <v>1056</v>
      </c>
      <c r="G389" s="10" t="s">
        <v>598</v>
      </c>
      <c r="H389" s="11" t="s">
        <v>250</v>
      </c>
      <c r="I389" s="12" t="s">
        <v>966</v>
      </c>
      <c r="K389" s="12">
        <f t="shared" si="39"/>
        <v>0</v>
      </c>
      <c r="L389" s="12">
        <f t="shared" si="40"/>
        <v>0</v>
      </c>
      <c r="N389" s="13">
        <v>1</v>
      </c>
      <c r="R389" s="85">
        <v>1</v>
      </c>
      <c r="S389" s="5" t="s">
        <v>335</v>
      </c>
      <c r="T389" s="7" t="s">
        <v>739</v>
      </c>
      <c r="V389" s="5" t="s">
        <v>341</v>
      </c>
      <c r="Y389" s="5" t="s">
        <v>341</v>
      </c>
      <c r="AC389" s="7" t="str">
        <f t="shared" si="37"/>
        <v/>
      </c>
      <c r="AE389" s="92" t="str">
        <f t="shared" si="41"/>
        <v>حتى</v>
      </c>
      <c r="AF389" s="7" t="str">
        <f t="shared" si="36"/>
        <v>until</v>
      </c>
      <c r="AG389" s="5" t="s">
        <v>598</v>
      </c>
      <c r="AH389" s="7" t="s">
        <v>250</v>
      </c>
      <c r="AI389" s="7" t="s">
        <v>1489</v>
      </c>
      <c r="AJ389" s="95" t="str">
        <f t="shared" si="38"/>
        <v xml:space="preserve">حتى </v>
      </c>
    </row>
    <row r="390" spans="1:37" x14ac:dyDescent="0.2">
      <c r="A390" s="9">
        <v>47</v>
      </c>
      <c r="B390" s="9">
        <v>2</v>
      </c>
      <c r="C390" s="9">
        <v>47</v>
      </c>
      <c r="E390" s="6" t="s">
        <v>1056</v>
      </c>
      <c r="G390" s="10" t="s">
        <v>1124</v>
      </c>
      <c r="H390" s="11" t="s">
        <v>251</v>
      </c>
      <c r="I390" s="12" t="s">
        <v>984</v>
      </c>
      <c r="K390" s="12">
        <f t="shared" si="39"/>
        <v>0</v>
      </c>
      <c r="L390" s="12">
        <f t="shared" si="40"/>
        <v>0</v>
      </c>
      <c r="R390" s="85">
        <v>3</v>
      </c>
      <c r="S390" s="5" t="s">
        <v>318</v>
      </c>
      <c r="T390" s="7" t="s">
        <v>736</v>
      </c>
      <c r="V390" s="5" t="s">
        <v>341</v>
      </c>
      <c r="Y390" s="5" t="s">
        <v>341</v>
      </c>
      <c r="AC390" s="7" t="str">
        <f t="shared" si="37"/>
        <v/>
      </c>
      <c r="AE390" s="92" t="str">
        <f t="shared" si="41"/>
        <v>يقوم</v>
      </c>
      <c r="AF390" s="7" t="str">
        <f t="shared" si="36"/>
        <v>he stand</v>
      </c>
      <c r="AG390" s="5" t="s">
        <v>1124</v>
      </c>
      <c r="AH390" s="7" t="s">
        <v>251</v>
      </c>
      <c r="AI390" s="7" t="s">
        <v>1489</v>
      </c>
      <c r="AJ390" s="95" t="str">
        <f t="shared" si="38"/>
        <v xml:space="preserve">يقوم </v>
      </c>
    </row>
    <row r="391" spans="1:37" x14ac:dyDescent="0.2">
      <c r="A391" s="9">
        <v>48</v>
      </c>
      <c r="B391" s="9">
        <v>2</v>
      </c>
      <c r="C391" s="9">
        <v>48</v>
      </c>
      <c r="E391" s="6" t="s">
        <v>1056</v>
      </c>
      <c r="G391" s="10" t="s">
        <v>350</v>
      </c>
      <c r="H391" s="11" t="s">
        <v>8</v>
      </c>
      <c r="I391" s="12" t="s">
        <v>679</v>
      </c>
      <c r="K391" s="12">
        <f t="shared" si="39"/>
        <v>0</v>
      </c>
      <c r="L391" s="12">
        <f t="shared" si="40"/>
        <v>0</v>
      </c>
      <c r="S391" s="5" t="s">
        <v>341</v>
      </c>
      <c r="V391" s="5" t="s">
        <v>341</v>
      </c>
      <c r="Y391" s="5" t="s">
        <v>341</v>
      </c>
      <c r="AC391" s="7" t="str">
        <f t="shared" si="37"/>
        <v/>
      </c>
      <c r="AE391" s="92" t="str">
        <f t="shared" si="41"/>
        <v>الشيخ</v>
      </c>
      <c r="AF391" s="7" t="str">
        <f t="shared" si="36"/>
        <v>the elder</v>
      </c>
      <c r="AG391" s="5" t="s">
        <v>1565</v>
      </c>
      <c r="AH391" s="7" t="s">
        <v>1566</v>
      </c>
      <c r="AI391" s="7" t="s">
        <v>1489</v>
      </c>
      <c r="AJ391" s="95" t="str">
        <f t="shared" si="38"/>
        <v xml:space="preserve">الشيخ </v>
      </c>
    </row>
    <row r="392" spans="1:37" x14ac:dyDescent="0.2">
      <c r="A392" s="9">
        <v>49</v>
      </c>
      <c r="B392" s="9">
        <v>2</v>
      </c>
      <c r="C392" s="9">
        <v>49</v>
      </c>
      <c r="E392" s="6" t="s">
        <v>1056</v>
      </c>
      <c r="G392" s="10" t="s">
        <v>600</v>
      </c>
      <c r="H392" s="11" t="s">
        <v>1139</v>
      </c>
      <c r="I392" s="12" t="s">
        <v>968</v>
      </c>
      <c r="K392" s="12">
        <f t="shared" si="39"/>
        <v>0</v>
      </c>
      <c r="L392" s="12">
        <f t="shared" si="40"/>
        <v>0</v>
      </c>
      <c r="R392" s="85">
        <v>7</v>
      </c>
      <c r="S392" s="5" t="s">
        <v>318</v>
      </c>
      <c r="T392" s="7" t="s">
        <v>740</v>
      </c>
      <c r="V392" s="5" t="s">
        <v>341</v>
      </c>
      <c r="Y392" s="5" t="s">
        <v>341</v>
      </c>
      <c r="AC392" s="7" t="str">
        <f t="shared" si="37"/>
        <v/>
      </c>
      <c r="AE392" s="92" t="str">
        <f t="shared" si="41"/>
        <v>يبارك</v>
      </c>
      <c r="AF392" s="7" t="str">
        <f t="shared" si="36"/>
        <v>he blesses</v>
      </c>
      <c r="AG392" s="5" t="s">
        <v>600</v>
      </c>
      <c r="AH392" s="7" t="s">
        <v>1139</v>
      </c>
      <c r="AI392" s="7" t="s">
        <v>1489</v>
      </c>
      <c r="AJ392" s="95" t="str">
        <f t="shared" si="38"/>
        <v xml:space="preserve">يبارك </v>
      </c>
    </row>
    <row r="393" spans="1:37" x14ac:dyDescent="0.2">
      <c r="A393" s="9">
        <v>50</v>
      </c>
      <c r="B393" s="9">
        <v>2</v>
      </c>
      <c r="C393" s="9">
        <v>50</v>
      </c>
      <c r="E393" s="6" t="s">
        <v>1056</v>
      </c>
      <c r="G393" s="10" t="s">
        <v>440</v>
      </c>
      <c r="H393" s="11" t="s">
        <v>97</v>
      </c>
      <c r="I393" s="12" t="s">
        <v>809</v>
      </c>
      <c r="K393" s="12">
        <f t="shared" si="39"/>
        <v>0</v>
      </c>
      <c r="L393" s="12">
        <f t="shared" si="40"/>
        <v>1</v>
      </c>
      <c r="R393" s="85">
        <v>1</v>
      </c>
      <c r="S393" s="5" t="s">
        <v>335</v>
      </c>
      <c r="T393" s="7" t="s">
        <v>739</v>
      </c>
      <c r="V393" s="5" t="s">
        <v>341</v>
      </c>
      <c r="Y393" s="5" t="s">
        <v>341</v>
      </c>
      <c r="AC393" s="7" t="str">
        <f t="shared" si="37"/>
        <v/>
      </c>
      <c r="AE393" s="92" t="str">
        <f t="shared" si="41"/>
        <v>عليه</v>
      </c>
      <c r="AF393" s="7" t="str">
        <f t="shared" si="36"/>
        <v>above him</v>
      </c>
      <c r="AG393" s="5" t="s">
        <v>440</v>
      </c>
      <c r="AH393" s="7" t="s">
        <v>97</v>
      </c>
      <c r="AI393" s="7" t="s">
        <v>1489</v>
      </c>
      <c r="AJ393" s="95" t="str">
        <f t="shared" si="38"/>
        <v xml:space="preserve">عليه </v>
      </c>
      <c r="AK393" s="94" t="s">
        <v>1506</v>
      </c>
    </row>
    <row r="394" spans="1:37" x14ac:dyDescent="0.2">
      <c r="A394" s="9">
        <v>51</v>
      </c>
      <c r="B394" s="9">
        <v>2</v>
      </c>
      <c r="C394" s="9">
        <v>51</v>
      </c>
      <c r="E394" s="6" t="s">
        <v>1056</v>
      </c>
      <c r="G394" s="10" t="s">
        <v>601</v>
      </c>
      <c r="H394" s="11" t="s">
        <v>253</v>
      </c>
      <c r="I394" s="12" t="s">
        <v>969</v>
      </c>
      <c r="K394" s="12">
        <f t="shared" si="39"/>
        <v>0</v>
      </c>
      <c r="L394" s="12">
        <f t="shared" si="40"/>
        <v>0</v>
      </c>
      <c r="R394" s="85">
        <v>1</v>
      </c>
      <c r="S394" s="5" t="s">
        <v>330</v>
      </c>
      <c r="T394" s="7" t="s">
        <v>740</v>
      </c>
      <c r="U394" s="85">
        <v>3</v>
      </c>
      <c r="V394" s="5" t="s">
        <v>335</v>
      </c>
      <c r="W394" s="7" t="s">
        <v>739</v>
      </c>
      <c r="Y394" s="5" t="s">
        <v>341</v>
      </c>
      <c r="AB394" s="7" t="b">
        <v>1</v>
      </c>
      <c r="AC394" s="7" t="str">
        <f t="shared" si="37"/>
        <v>ه</v>
      </c>
      <c r="AE394" s="92" t="str">
        <f t="shared" si="41"/>
        <v>كعادته</v>
      </c>
      <c r="AF394" s="7" t="str">
        <f t="shared" si="36"/>
        <v>like his habit</v>
      </c>
      <c r="AG394" s="5" t="s">
        <v>1476</v>
      </c>
      <c r="AH394" s="7" t="s">
        <v>1470</v>
      </c>
      <c r="AI394" s="7" t="s">
        <v>1602</v>
      </c>
      <c r="AJ394" s="95" t="str">
        <f t="shared" si="38"/>
        <v xml:space="preserve">كعادته. </v>
      </c>
    </row>
    <row r="395" spans="1:37" x14ac:dyDescent="0.2">
      <c r="A395" s="9">
        <v>52</v>
      </c>
      <c r="B395" s="9">
        <v>2</v>
      </c>
      <c r="C395" s="9">
        <v>52</v>
      </c>
      <c r="E395" s="6" t="s">
        <v>1056</v>
      </c>
      <c r="G395" s="10" t="s">
        <v>394</v>
      </c>
      <c r="H395" s="11" t="s">
        <v>52</v>
      </c>
      <c r="I395" s="12" t="s">
        <v>811</v>
      </c>
      <c r="K395" s="12">
        <f t="shared" si="39"/>
        <v>0</v>
      </c>
      <c r="L395" s="12">
        <f t="shared" si="40"/>
        <v>0</v>
      </c>
      <c r="S395" s="5" t="s">
        <v>341</v>
      </c>
      <c r="V395" s="5" t="s">
        <v>341</v>
      </c>
      <c r="Y395" s="5" t="s">
        <v>341</v>
      </c>
      <c r="AC395" s="7" t="str">
        <f t="shared" si="37"/>
        <v/>
      </c>
      <c r="AE395" s="92" t="str">
        <f t="shared" si="41"/>
        <v>فلما</v>
      </c>
      <c r="AF395" s="7" t="str">
        <f t="shared" si="36"/>
        <v>then when</v>
      </c>
      <c r="AG395" s="5" t="s">
        <v>1253</v>
      </c>
      <c r="AH395" s="7" t="s">
        <v>1254</v>
      </c>
      <c r="AI395" s="7" t="s">
        <v>1489</v>
      </c>
      <c r="AJ395" s="95" t="str">
        <f t="shared" si="38"/>
        <v xml:space="preserve">فلما </v>
      </c>
    </row>
    <row r="396" spans="1:37" x14ac:dyDescent="0.2">
      <c r="A396" s="9">
        <v>53</v>
      </c>
      <c r="B396" s="9">
        <v>2</v>
      </c>
      <c r="C396" s="9">
        <v>53</v>
      </c>
      <c r="E396" s="6" t="s">
        <v>1056</v>
      </c>
      <c r="G396" s="10" t="s">
        <v>602</v>
      </c>
      <c r="H396" s="11" t="s">
        <v>254</v>
      </c>
      <c r="I396" s="12" t="s">
        <v>972</v>
      </c>
      <c r="K396" s="12">
        <f t="shared" si="39"/>
        <v>0</v>
      </c>
      <c r="L396" s="12">
        <f t="shared" si="40"/>
        <v>0</v>
      </c>
      <c r="R396" s="85">
        <v>3</v>
      </c>
      <c r="S396" s="5" t="s">
        <v>318</v>
      </c>
      <c r="T396" s="7" t="s">
        <v>736</v>
      </c>
      <c r="V396" s="5" t="s">
        <v>341</v>
      </c>
      <c r="Y396" s="5" t="s">
        <v>341</v>
      </c>
      <c r="AC396" s="7" t="str">
        <f t="shared" si="37"/>
        <v/>
      </c>
      <c r="AE396" s="92" t="str">
        <f t="shared" si="41"/>
        <v>بقى</v>
      </c>
      <c r="AF396" s="7" t="str">
        <f t="shared" si="36"/>
        <v>he remained</v>
      </c>
      <c r="AG396" s="5" t="s">
        <v>602</v>
      </c>
      <c r="AH396" s="7" t="s">
        <v>254</v>
      </c>
      <c r="AI396" s="7" t="s">
        <v>1489</v>
      </c>
      <c r="AJ396" s="95" t="str">
        <f t="shared" si="38"/>
        <v xml:space="preserve">بقى </v>
      </c>
    </row>
    <row r="397" spans="1:37" x14ac:dyDescent="0.2">
      <c r="A397" s="9">
        <v>54</v>
      </c>
      <c r="B397" s="9">
        <v>2</v>
      </c>
      <c r="C397" s="9">
        <v>54</v>
      </c>
      <c r="E397" s="6" t="s">
        <v>1056</v>
      </c>
      <c r="G397" s="10" t="s">
        <v>350</v>
      </c>
      <c r="H397" s="11" t="s">
        <v>8</v>
      </c>
      <c r="I397" s="12" t="s">
        <v>679</v>
      </c>
      <c r="K397" s="12">
        <f t="shared" si="39"/>
        <v>0</v>
      </c>
      <c r="L397" s="12">
        <f t="shared" si="40"/>
        <v>0</v>
      </c>
      <c r="S397" s="5" t="s">
        <v>341</v>
      </c>
      <c r="V397" s="5" t="s">
        <v>341</v>
      </c>
      <c r="Y397" s="5" t="s">
        <v>341</v>
      </c>
      <c r="AC397" s="7" t="str">
        <f t="shared" si="37"/>
        <v/>
      </c>
      <c r="AE397" s="92" t="str">
        <f t="shared" si="41"/>
        <v>الشيخ</v>
      </c>
      <c r="AF397" s="7" t="str">
        <f t="shared" si="36"/>
        <v>the elder</v>
      </c>
      <c r="AG397" s="5" t="s">
        <v>1565</v>
      </c>
      <c r="AH397" s="7" t="s">
        <v>1566</v>
      </c>
      <c r="AI397" s="7" t="s">
        <v>1489</v>
      </c>
      <c r="AJ397" s="95" t="str">
        <f t="shared" si="38"/>
        <v xml:space="preserve">الشيخ </v>
      </c>
    </row>
    <row r="398" spans="1:37" x14ac:dyDescent="0.2">
      <c r="A398" s="9">
        <v>55</v>
      </c>
      <c r="B398" s="9">
        <v>2</v>
      </c>
      <c r="C398" s="9">
        <v>55</v>
      </c>
      <c r="E398" s="6" t="s">
        <v>1056</v>
      </c>
      <c r="G398" s="10" t="s">
        <v>603</v>
      </c>
      <c r="H398" s="11" t="s">
        <v>998</v>
      </c>
      <c r="I398" s="12" t="s">
        <v>807</v>
      </c>
      <c r="K398" s="12">
        <f t="shared" si="39"/>
        <v>0</v>
      </c>
      <c r="L398" s="12">
        <f t="shared" si="40"/>
        <v>0</v>
      </c>
      <c r="S398" s="5" t="s">
        <v>341</v>
      </c>
      <c r="V398" s="5" t="s">
        <v>341</v>
      </c>
      <c r="Y398" s="5" t="s">
        <v>341</v>
      </c>
      <c r="AC398" s="7" t="str">
        <f t="shared" si="37"/>
        <v/>
      </c>
      <c r="AE398" s="92" t="str">
        <f t="shared" si="41"/>
        <v>نايما</v>
      </c>
      <c r="AF398" s="7" t="str">
        <f t="shared" si="36"/>
        <v>sleeping</v>
      </c>
      <c r="AG398" s="5" t="s">
        <v>1562</v>
      </c>
      <c r="AH398" s="7" t="s">
        <v>1413</v>
      </c>
      <c r="AI398" s="7" t="s">
        <v>1489</v>
      </c>
      <c r="AJ398" s="95" t="str">
        <f t="shared" si="38"/>
        <v xml:space="preserve">نايما </v>
      </c>
    </row>
    <row r="399" spans="1:37" x14ac:dyDescent="0.2">
      <c r="A399" s="9">
        <v>56</v>
      </c>
      <c r="B399" s="9">
        <v>2</v>
      </c>
      <c r="C399" s="9">
        <v>56</v>
      </c>
      <c r="E399" s="6" t="s">
        <v>1056</v>
      </c>
      <c r="G399" s="10" t="s">
        <v>604</v>
      </c>
      <c r="H399" s="11" t="s">
        <v>143</v>
      </c>
      <c r="I399" s="12" t="s">
        <v>855</v>
      </c>
      <c r="K399" s="12">
        <f t="shared" si="39"/>
        <v>0</v>
      </c>
      <c r="L399" s="12">
        <f t="shared" si="40"/>
        <v>0</v>
      </c>
      <c r="R399" s="85">
        <v>3</v>
      </c>
      <c r="S399" s="5" t="s">
        <v>318</v>
      </c>
      <c r="T399" s="7" t="s">
        <v>736</v>
      </c>
      <c r="V399" s="5" t="s">
        <v>341</v>
      </c>
      <c r="Y399" s="5" t="s">
        <v>341</v>
      </c>
      <c r="AC399" s="7" t="str">
        <f t="shared" si="37"/>
        <v/>
      </c>
      <c r="AE399" s="92" t="str">
        <f t="shared" si="41"/>
        <v>وقت</v>
      </c>
      <c r="AF399" s="7" t="str">
        <f t="shared" si="36"/>
        <v>time</v>
      </c>
      <c r="AG399" s="5" t="s">
        <v>604</v>
      </c>
      <c r="AH399" s="7" t="s">
        <v>143</v>
      </c>
      <c r="AI399" s="7" t="s">
        <v>1489</v>
      </c>
      <c r="AJ399" s="95" t="str">
        <f t="shared" si="38"/>
        <v xml:space="preserve">وقت </v>
      </c>
    </row>
    <row r="400" spans="1:37" x14ac:dyDescent="0.2">
      <c r="A400" s="9">
        <v>57</v>
      </c>
      <c r="B400" s="9">
        <v>2</v>
      </c>
      <c r="C400" s="9">
        <v>57</v>
      </c>
      <c r="E400" s="6" t="s">
        <v>1056</v>
      </c>
      <c r="G400" s="10" t="s">
        <v>605</v>
      </c>
      <c r="H400" s="11" t="s">
        <v>256</v>
      </c>
      <c r="I400" s="12" t="s">
        <v>973</v>
      </c>
      <c r="K400" s="12">
        <f t="shared" si="39"/>
        <v>0</v>
      </c>
      <c r="L400" s="12">
        <f t="shared" si="40"/>
        <v>0</v>
      </c>
      <c r="R400" s="85">
        <v>1</v>
      </c>
      <c r="S400" s="5" t="s">
        <v>335</v>
      </c>
      <c r="T400" s="7" t="s">
        <v>739</v>
      </c>
      <c r="V400" s="5" t="s">
        <v>341</v>
      </c>
      <c r="Y400" s="5" t="s">
        <v>341</v>
      </c>
      <c r="AC400" s="7" t="str">
        <f t="shared" si="37"/>
        <v/>
      </c>
      <c r="AE400" s="92" t="str">
        <f t="shared" si="41"/>
        <v>عظيم</v>
      </c>
      <c r="AF400" s="7" t="str">
        <f t="shared" si="36"/>
        <v>great</v>
      </c>
      <c r="AG400" s="5" t="s">
        <v>605</v>
      </c>
      <c r="AH400" s="7" t="s">
        <v>256</v>
      </c>
      <c r="AI400" s="7" t="s">
        <v>1605</v>
      </c>
      <c r="AJ400" s="95" t="str">
        <f t="shared" si="38"/>
        <v xml:space="preserve">عظيم, </v>
      </c>
    </row>
    <row r="401" spans="1:36" x14ac:dyDescent="0.2">
      <c r="A401" s="9">
        <v>58</v>
      </c>
      <c r="B401" s="9">
        <v>2</v>
      </c>
      <c r="C401" s="9">
        <v>58</v>
      </c>
      <c r="E401" s="6" t="s">
        <v>1056</v>
      </c>
      <c r="G401" s="10" t="s">
        <v>1125</v>
      </c>
      <c r="H401" s="11" t="s">
        <v>257</v>
      </c>
      <c r="I401" s="12" t="s">
        <v>988</v>
      </c>
      <c r="K401" s="12">
        <f t="shared" si="39"/>
        <v>0</v>
      </c>
      <c r="L401" s="12">
        <f t="shared" si="40"/>
        <v>0</v>
      </c>
      <c r="R401" s="85">
        <v>5</v>
      </c>
      <c r="S401" s="5" t="s">
        <v>318</v>
      </c>
      <c r="T401" s="7" t="s">
        <v>736</v>
      </c>
      <c r="V401" s="5" t="s">
        <v>341</v>
      </c>
      <c r="Y401" s="5" t="s">
        <v>341</v>
      </c>
      <c r="AC401" s="7" t="str">
        <f t="shared" si="37"/>
        <v/>
      </c>
      <c r="AE401" s="92" t="str">
        <f t="shared" si="41"/>
        <v>ضايقوا</v>
      </c>
      <c r="AF401" s="7" t="str">
        <f t="shared" si="36"/>
        <v>they bothered</v>
      </c>
      <c r="AG401" s="5" t="s">
        <v>1125</v>
      </c>
      <c r="AH401" s="7" t="s">
        <v>257</v>
      </c>
      <c r="AI401" s="7" t="s">
        <v>1489</v>
      </c>
      <c r="AJ401" s="95" t="str">
        <f t="shared" si="38"/>
        <v xml:space="preserve">ضايقوا </v>
      </c>
    </row>
    <row r="402" spans="1:36" x14ac:dyDescent="0.2">
      <c r="A402" s="9">
        <v>59</v>
      </c>
      <c r="B402" s="9">
        <v>2</v>
      </c>
      <c r="C402" s="9">
        <v>59</v>
      </c>
      <c r="E402" s="6" t="s">
        <v>1056</v>
      </c>
      <c r="G402" s="10" t="s">
        <v>607</v>
      </c>
      <c r="H402" s="11" t="s">
        <v>258</v>
      </c>
      <c r="I402" s="12" t="s">
        <v>985</v>
      </c>
      <c r="K402" s="12">
        <f t="shared" si="39"/>
        <v>0</v>
      </c>
      <c r="L402" s="12">
        <f t="shared" si="40"/>
        <v>0</v>
      </c>
      <c r="R402" s="85">
        <v>5</v>
      </c>
      <c r="S402" s="5" t="s">
        <v>330</v>
      </c>
      <c r="T402" s="7" t="s">
        <v>740</v>
      </c>
      <c r="V402" s="5" t="s">
        <v>341</v>
      </c>
      <c r="Y402" s="5" t="s">
        <v>341</v>
      </c>
      <c r="AC402" s="7" t="str">
        <f t="shared" si="37"/>
        <v/>
      </c>
      <c r="AE402" s="92" t="str">
        <f t="shared" si="41"/>
        <v>الافكار</v>
      </c>
      <c r="AF402" s="7" t="str">
        <f t="shared" si="36"/>
        <v>the thoughts</v>
      </c>
      <c r="AG402" s="5" t="s">
        <v>1414</v>
      </c>
      <c r="AH402" s="7" t="s">
        <v>1415</v>
      </c>
      <c r="AI402" s="7" t="s">
        <v>1489</v>
      </c>
      <c r="AJ402" s="95" t="str">
        <f t="shared" si="38"/>
        <v xml:space="preserve">الافكار </v>
      </c>
    </row>
    <row r="403" spans="1:36" x14ac:dyDescent="0.2">
      <c r="A403" s="9">
        <v>60</v>
      </c>
      <c r="B403" s="9">
        <v>2</v>
      </c>
      <c r="C403" s="9">
        <v>60</v>
      </c>
      <c r="E403" s="6" t="s">
        <v>1056</v>
      </c>
      <c r="G403" s="10" t="s">
        <v>591</v>
      </c>
      <c r="H403" s="11" t="s">
        <v>243</v>
      </c>
      <c r="I403" s="12" t="s">
        <v>949</v>
      </c>
      <c r="K403" s="12">
        <f t="shared" si="39"/>
        <v>0</v>
      </c>
      <c r="L403" s="12">
        <f t="shared" si="40"/>
        <v>0</v>
      </c>
      <c r="S403" s="5" t="s">
        <v>341</v>
      </c>
      <c r="V403" s="5" t="s">
        <v>341</v>
      </c>
      <c r="Y403" s="5" t="s">
        <v>341</v>
      </c>
      <c r="AC403" s="7" t="str">
        <f t="shared" si="37"/>
        <v/>
      </c>
      <c r="AE403" s="92" t="str">
        <f t="shared" si="41"/>
        <v>الاخ</v>
      </c>
      <c r="AF403" s="7" t="str">
        <f t="shared" si="36"/>
        <v>the brother</v>
      </c>
      <c r="AG403" s="5" t="s">
        <v>1403</v>
      </c>
      <c r="AH403" s="7" t="s">
        <v>1404</v>
      </c>
      <c r="AI403" s="7" t="s">
        <v>1605</v>
      </c>
      <c r="AJ403" s="95" t="str">
        <f t="shared" si="38"/>
        <v xml:space="preserve">الاخ, </v>
      </c>
    </row>
    <row r="404" spans="1:36" x14ac:dyDescent="0.2">
      <c r="A404" s="9">
        <v>61</v>
      </c>
      <c r="B404" s="9">
        <v>2</v>
      </c>
      <c r="C404" s="9">
        <v>61</v>
      </c>
      <c r="E404" s="6" t="s">
        <v>1056</v>
      </c>
      <c r="G404" s="10" t="s">
        <v>608</v>
      </c>
      <c r="H404" s="11" t="s">
        <v>259</v>
      </c>
      <c r="I404" s="12" t="s">
        <v>975</v>
      </c>
      <c r="K404" s="12">
        <f t="shared" si="39"/>
        <v>0</v>
      </c>
      <c r="L404" s="12">
        <f t="shared" si="40"/>
        <v>0</v>
      </c>
      <c r="R404" s="85">
        <v>1</v>
      </c>
      <c r="S404" s="5" t="s">
        <v>318</v>
      </c>
      <c r="T404" s="7" t="s">
        <v>736</v>
      </c>
      <c r="V404" s="5" t="s">
        <v>341</v>
      </c>
      <c r="Y404" s="5" t="s">
        <v>341</v>
      </c>
      <c r="AC404" s="7" t="str">
        <f t="shared" si="37"/>
        <v/>
      </c>
      <c r="AE404" s="92" t="str">
        <f t="shared" si="41"/>
        <v>قايلا</v>
      </c>
      <c r="AF404" s="7" t="str">
        <f t="shared" si="36"/>
        <v>saying</v>
      </c>
      <c r="AG404" s="5" t="s">
        <v>1416</v>
      </c>
      <c r="AH404" s="7" t="s">
        <v>1417</v>
      </c>
      <c r="AI404" s="7" t="s">
        <v>1489</v>
      </c>
      <c r="AJ404" s="95" t="str">
        <f t="shared" si="38"/>
        <v xml:space="preserve">قايلا </v>
      </c>
    </row>
    <row r="405" spans="1:36" x14ac:dyDescent="0.2">
      <c r="A405" s="9">
        <v>62</v>
      </c>
      <c r="B405" s="9">
        <v>2</v>
      </c>
      <c r="C405" s="9">
        <v>62</v>
      </c>
      <c r="E405" s="6" t="s">
        <v>1056</v>
      </c>
      <c r="G405" s="10" t="s">
        <v>378</v>
      </c>
      <c r="H405" s="11" t="s">
        <v>36</v>
      </c>
      <c r="I405" s="12" t="s">
        <v>689</v>
      </c>
      <c r="K405" s="12">
        <f t="shared" si="39"/>
        <v>0</v>
      </c>
      <c r="L405" s="12">
        <f t="shared" si="40"/>
        <v>0</v>
      </c>
      <c r="S405" s="5" t="s">
        <v>341</v>
      </c>
      <c r="V405" s="5" t="s">
        <v>341</v>
      </c>
      <c r="Y405" s="5" t="s">
        <v>341</v>
      </c>
      <c r="AC405" s="7" t="str">
        <f t="shared" si="37"/>
        <v/>
      </c>
      <c r="AE405" s="92" t="str">
        <f t="shared" si="41"/>
        <v>له</v>
      </c>
      <c r="AF405" s="7" t="str">
        <f t="shared" si="36"/>
        <v>to him</v>
      </c>
      <c r="AG405" s="5" t="s">
        <v>378</v>
      </c>
      <c r="AH405" s="7" t="s">
        <v>36</v>
      </c>
      <c r="AI405" s="7" t="s">
        <v>1589</v>
      </c>
      <c r="AJ405" s="95" t="str">
        <f t="shared" si="38"/>
        <v>له: "</v>
      </c>
    </row>
    <row r="406" spans="1:36" x14ac:dyDescent="0.2">
      <c r="A406" s="9">
        <v>63</v>
      </c>
      <c r="B406" s="9">
        <v>2</v>
      </c>
      <c r="C406" s="9">
        <v>63</v>
      </c>
      <c r="E406" s="6" t="s">
        <v>1056</v>
      </c>
      <c r="G406" s="10" t="s">
        <v>1120</v>
      </c>
      <c r="H406" s="11" t="s">
        <v>186</v>
      </c>
      <c r="I406" s="12" t="s">
        <v>908</v>
      </c>
      <c r="K406" s="12">
        <f t="shared" si="39"/>
        <v>0</v>
      </c>
      <c r="L406" s="12">
        <f t="shared" si="40"/>
        <v>0</v>
      </c>
      <c r="R406" s="85">
        <v>1</v>
      </c>
      <c r="S406" s="5" t="s">
        <v>318</v>
      </c>
      <c r="T406" s="7" t="s">
        <v>736</v>
      </c>
      <c r="V406" s="5" t="s">
        <v>341</v>
      </c>
      <c r="Y406" s="5" t="s">
        <v>341</v>
      </c>
      <c r="AC406" s="7" t="str">
        <f t="shared" si="37"/>
        <v/>
      </c>
      <c r="AE406" s="92" t="str">
        <f t="shared" si="41"/>
        <v>قم</v>
      </c>
      <c r="AF406" s="7" t="str">
        <f t="shared" si="36"/>
        <v>stand up</v>
      </c>
      <c r="AG406" s="5" t="s">
        <v>1120</v>
      </c>
      <c r="AH406" s="7" t="s">
        <v>186</v>
      </c>
      <c r="AI406" s="7" t="s">
        <v>1489</v>
      </c>
      <c r="AJ406" s="95" t="str">
        <f t="shared" si="38"/>
        <v xml:space="preserve">قم </v>
      </c>
    </row>
    <row r="407" spans="1:36" x14ac:dyDescent="0.2">
      <c r="A407" s="9">
        <v>64</v>
      </c>
      <c r="B407" s="9">
        <v>2</v>
      </c>
      <c r="C407" s="9">
        <v>64</v>
      </c>
      <c r="E407" s="6" t="s">
        <v>1056</v>
      </c>
      <c r="G407" s="10" t="s">
        <v>609</v>
      </c>
      <c r="H407" s="11" t="s">
        <v>260</v>
      </c>
      <c r="I407" s="12" t="s">
        <v>974</v>
      </c>
      <c r="K407" s="12">
        <f t="shared" si="39"/>
        <v>0</v>
      </c>
      <c r="L407" s="12">
        <f t="shared" si="40"/>
        <v>0</v>
      </c>
      <c r="S407" s="5" t="s">
        <v>341</v>
      </c>
      <c r="V407" s="5" t="s">
        <v>341</v>
      </c>
      <c r="Y407" s="5" t="s">
        <v>341</v>
      </c>
      <c r="AC407" s="7" t="str">
        <f t="shared" si="37"/>
        <v/>
      </c>
      <c r="AE407" s="92" t="str">
        <f t="shared" si="41"/>
        <v>أنت</v>
      </c>
      <c r="AF407" s="7" t="str">
        <f t="shared" si="36"/>
        <v>you</v>
      </c>
      <c r="AG407" s="5" t="s">
        <v>609</v>
      </c>
      <c r="AH407" s="7" t="s">
        <v>260</v>
      </c>
      <c r="AI407" s="7" t="s">
        <v>1602</v>
      </c>
      <c r="AJ407" s="95" t="str">
        <f t="shared" si="38"/>
        <v xml:space="preserve">أنت. </v>
      </c>
    </row>
    <row r="408" spans="1:36" x14ac:dyDescent="0.2">
      <c r="A408" s="9">
        <v>65</v>
      </c>
      <c r="B408" s="9">
        <v>2</v>
      </c>
      <c r="C408" s="9">
        <v>65</v>
      </c>
      <c r="E408" s="6" t="s">
        <v>1056</v>
      </c>
      <c r="G408" s="10" t="s">
        <v>397</v>
      </c>
      <c r="H408" s="11" t="s">
        <v>1593</v>
      </c>
      <c r="I408" s="12" t="s">
        <v>706</v>
      </c>
      <c r="K408" s="12">
        <f t="shared" si="39"/>
        <v>0</v>
      </c>
      <c r="L408" s="12">
        <f t="shared" si="40"/>
        <v>0</v>
      </c>
      <c r="S408" s="5" t="s">
        <v>341</v>
      </c>
      <c r="V408" s="5" t="s">
        <v>341</v>
      </c>
      <c r="Y408" s="5" t="s">
        <v>341</v>
      </c>
      <c r="AC408" s="7" t="str">
        <f t="shared" si="37"/>
        <v/>
      </c>
      <c r="AE408" s="92" t="str">
        <f t="shared" si="41"/>
        <v>ايضا</v>
      </c>
      <c r="AF408" s="7" t="str">
        <f t="shared" si="36"/>
        <v>also</v>
      </c>
      <c r="AG408" s="5" t="s">
        <v>397</v>
      </c>
      <c r="AH408" s="7" t="s">
        <v>55</v>
      </c>
      <c r="AI408" s="7" t="s">
        <v>1489</v>
      </c>
      <c r="AJ408" s="95" t="str">
        <f t="shared" si="38"/>
        <v xml:space="preserve">أيضا </v>
      </c>
    </row>
    <row r="409" spans="1:36" x14ac:dyDescent="0.2">
      <c r="A409" s="9">
        <v>66</v>
      </c>
      <c r="B409" s="9">
        <v>2</v>
      </c>
      <c r="C409" s="9">
        <v>66</v>
      </c>
      <c r="E409" s="6" t="s">
        <v>1056</v>
      </c>
      <c r="G409" s="10" t="s">
        <v>610</v>
      </c>
      <c r="H409" s="11" t="s">
        <v>261</v>
      </c>
      <c r="I409" s="12" t="s">
        <v>976</v>
      </c>
      <c r="K409" s="12">
        <f t="shared" si="39"/>
        <v>0</v>
      </c>
      <c r="L409" s="12">
        <f t="shared" si="40"/>
        <v>0</v>
      </c>
      <c r="R409" s="85">
        <v>3</v>
      </c>
      <c r="S409" s="5" t="s">
        <v>318</v>
      </c>
      <c r="T409" s="7" t="s">
        <v>736</v>
      </c>
      <c r="V409" s="5" t="s">
        <v>341</v>
      </c>
      <c r="Y409" s="5" t="s">
        <v>341</v>
      </c>
      <c r="AC409" s="7" t="str">
        <f t="shared" si="37"/>
        <v/>
      </c>
      <c r="AE409" s="92" t="str">
        <f t="shared" si="41"/>
        <v>ارقد</v>
      </c>
      <c r="AF409" s="7" t="str">
        <f t="shared" si="36"/>
        <v>lie down</v>
      </c>
      <c r="AG409" s="5" t="s">
        <v>610</v>
      </c>
      <c r="AH409" s="7" t="s">
        <v>261</v>
      </c>
      <c r="AI409" s="7" t="s">
        <v>1590</v>
      </c>
      <c r="AJ409" s="95" t="str">
        <f t="shared" si="38"/>
        <v>ارقد."</v>
      </c>
    </row>
    <row r="410" spans="1:36" x14ac:dyDescent="0.2">
      <c r="A410" s="9">
        <v>67</v>
      </c>
      <c r="B410" s="9">
        <v>2</v>
      </c>
      <c r="C410" s="9">
        <v>67</v>
      </c>
      <c r="E410" s="6" t="s">
        <v>1056</v>
      </c>
      <c r="G410" s="10" t="s">
        <v>596</v>
      </c>
      <c r="H410" s="11" t="s">
        <v>248</v>
      </c>
      <c r="I410" s="12" t="s">
        <v>965</v>
      </c>
      <c r="K410" s="12">
        <f t="shared" si="39"/>
        <v>0</v>
      </c>
      <c r="L410" s="12">
        <f t="shared" si="40"/>
        <v>0</v>
      </c>
      <c r="R410" s="85">
        <v>3</v>
      </c>
      <c r="S410" s="5" t="s">
        <v>330</v>
      </c>
      <c r="T410" s="7" t="s">
        <v>740</v>
      </c>
      <c r="V410" s="5" t="s">
        <v>341</v>
      </c>
      <c r="Y410" s="5" t="s">
        <v>341</v>
      </c>
      <c r="AC410" s="7" t="str">
        <f t="shared" si="37"/>
        <v/>
      </c>
      <c r="AE410" s="92" t="str">
        <f t="shared" si="41"/>
        <v>وكان</v>
      </c>
      <c r="AF410" s="7" t="str">
        <f t="shared" si="36"/>
        <v>and he was</v>
      </c>
      <c r="AG410" s="5" t="s">
        <v>1411</v>
      </c>
      <c r="AH410" s="7" t="s">
        <v>1412</v>
      </c>
      <c r="AI410" s="7" t="s">
        <v>1489</v>
      </c>
      <c r="AJ410" s="95" t="str">
        <f t="shared" si="38"/>
        <v xml:space="preserve">وكان </v>
      </c>
    </row>
    <row r="411" spans="1:36" x14ac:dyDescent="0.2">
      <c r="A411" s="9">
        <v>68</v>
      </c>
      <c r="B411" s="9">
        <v>2</v>
      </c>
      <c r="C411" s="9">
        <v>68</v>
      </c>
      <c r="E411" s="6" t="s">
        <v>1056</v>
      </c>
      <c r="G411" s="10" t="s">
        <v>1110</v>
      </c>
      <c r="H411" s="11" t="s">
        <v>56</v>
      </c>
      <c r="I411" s="12" t="s">
        <v>707</v>
      </c>
      <c r="K411" s="12">
        <f t="shared" si="39"/>
        <v>0</v>
      </c>
      <c r="L411" s="12">
        <f t="shared" si="40"/>
        <v>0</v>
      </c>
      <c r="S411" s="5" t="s">
        <v>341</v>
      </c>
      <c r="V411" s="5" t="s">
        <v>341</v>
      </c>
      <c r="Y411" s="5" t="s">
        <v>341</v>
      </c>
      <c r="AC411" s="7" t="str">
        <f t="shared" si="37"/>
        <v/>
      </c>
      <c r="AE411" s="92" t="str">
        <f t="shared" si="41"/>
        <v>هو</v>
      </c>
      <c r="AF411" s="7" t="str">
        <f t="shared" ref="AF411:AF474" si="42">I411</f>
        <v>he</v>
      </c>
      <c r="AG411" s="5" t="s">
        <v>1110</v>
      </c>
      <c r="AH411" s="7" t="s">
        <v>56</v>
      </c>
      <c r="AI411" s="7" t="s">
        <v>1489</v>
      </c>
      <c r="AJ411" s="95" t="str">
        <f t="shared" si="38"/>
        <v xml:space="preserve">هو </v>
      </c>
    </row>
    <row r="412" spans="1:36" x14ac:dyDescent="0.2">
      <c r="A412" s="9">
        <v>69</v>
      </c>
      <c r="B412" s="9">
        <v>2</v>
      </c>
      <c r="C412" s="9">
        <v>69</v>
      </c>
      <c r="E412" s="6" t="s">
        <v>1056</v>
      </c>
      <c r="G412" s="10" t="s">
        <v>611</v>
      </c>
      <c r="H412" s="11" t="s">
        <v>262</v>
      </c>
      <c r="I412" s="12" t="s">
        <v>986</v>
      </c>
      <c r="K412" s="12">
        <f t="shared" si="39"/>
        <v>0</v>
      </c>
      <c r="L412" s="12">
        <f t="shared" si="40"/>
        <v>0</v>
      </c>
      <c r="R412" s="85">
        <v>3</v>
      </c>
      <c r="S412" s="5" t="s">
        <v>318</v>
      </c>
      <c r="T412" s="7" t="s">
        <v>736</v>
      </c>
      <c r="V412" s="5" t="s">
        <v>341</v>
      </c>
      <c r="Y412" s="5" t="s">
        <v>341</v>
      </c>
      <c r="AC412" s="7" t="str">
        <f t="shared" si="37"/>
        <v/>
      </c>
      <c r="AE412" s="92" t="str">
        <f t="shared" si="41"/>
        <v>يقاتل</v>
      </c>
      <c r="AF412" s="7" t="str">
        <f t="shared" si="42"/>
        <v>he fights</v>
      </c>
      <c r="AG412" s="5" t="s">
        <v>611</v>
      </c>
      <c r="AH412" s="7" t="s">
        <v>262</v>
      </c>
      <c r="AI412" s="7" t="s">
        <v>1489</v>
      </c>
      <c r="AJ412" s="95" t="str">
        <f t="shared" si="38"/>
        <v xml:space="preserve">يقاتل </v>
      </c>
    </row>
    <row r="413" spans="1:36" x14ac:dyDescent="0.2">
      <c r="A413" s="9">
        <v>70</v>
      </c>
      <c r="B413" s="9">
        <v>2</v>
      </c>
      <c r="C413" s="9">
        <v>70</v>
      </c>
      <c r="E413" s="6" t="s">
        <v>1056</v>
      </c>
      <c r="G413" s="10" t="s">
        <v>612</v>
      </c>
      <c r="H413" s="11" t="s">
        <v>263</v>
      </c>
      <c r="I413" s="12" t="s">
        <v>987</v>
      </c>
      <c r="K413" s="12">
        <f t="shared" si="39"/>
        <v>0</v>
      </c>
      <c r="L413" s="12">
        <f t="shared" si="40"/>
        <v>0</v>
      </c>
      <c r="R413" s="85">
        <v>3</v>
      </c>
      <c r="S413" s="5" t="s">
        <v>330</v>
      </c>
      <c r="T413" s="7" t="s">
        <v>740</v>
      </c>
      <c r="V413" s="5" t="s">
        <v>341</v>
      </c>
      <c r="Y413" s="5" t="s">
        <v>341</v>
      </c>
      <c r="AC413" s="7" t="str">
        <f t="shared" si="37"/>
        <v/>
      </c>
      <c r="AE413" s="92" t="str">
        <f t="shared" si="41"/>
        <v>فكره</v>
      </c>
      <c r="AF413" s="7" t="str">
        <f t="shared" si="42"/>
        <v>his thought</v>
      </c>
      <c r="AG413" s="5" t="s">
        <v>1418</v>
      </c>
      <c r="AH413" s="7" t="s">
        <v>1419</v>
      </c>
      <c r="AI413" s="7" t="s">
        <v>1605</v>
      </c>
      <c r="AJ413" s="95" t="str">
        <f t="shared" si="38"/>
        <v xml:space="preserve">فكره, </v>
      </c>
    </row>
    <row r="414" spans="1:36" x14ac:dyDescent="0.2">
      <c r="A414" s="9">
        <v>71</v>
      </c>
      <c r="B414" s="9">
        <v>2</v>
      </c>
      <c r="C414" s="9">
        <v>71</v>
      </c>
      <c r="E414" s="6" t="s">
        <v>1056</v>
      </c>
      <c r="G414" s="10" t="s">
        <v>613</v>
      </c>
      <c r="H414" s="11" t="s">
        <v>259</v>
      </c>
      <c r="I414" s="12" t="s">
        <v>975</v>
      </c>
      <c r="K414" s="12">
        <f t="shared" si="39"/>
        <v>0</v>
      </c>
      <c r="L414" s="12">
        <f t="shared" si="40"/>
        <v>0</v>
      </c>
      <c r="R414" s="85">
        <v>1</v>
      </c>
      <c r="S414" s="5" t="s">
        <v>318</v>
      </c>
      <c r="T414" s="7" t="s">
        <v>736</v>
      </c>
      <c r="V414" s="5" t="s">
        <v>341</v>
      </c>
      <c r="Y414" s="5" t="s">
        <v>341</v>
      </c>
      <c r="AC414" s="7" t="str">
        <f t="shared" si="37"/>
        <v/>
      </c>
      <c r="AE414" s="92" t="str">
        <f t="shared" si="41"/>
        <v>قايلا</v>
      </c>
      <c r="AF414" s="7" t="str">
        <f t="shared" si="42"/>
        <v>saying</v>
      </c>
      <c r="AG414" s="5" t="s">
        <v>613</v>
      </c>
      <c r="AH414" s="7" t="s">
        <v>1417</v>
      </c>
      <c r="AI414" s="7" t="s">
        <v>1489</v>
      </c>
      <c r="AJ414" s="95" t="str">
        <f t="shared" si="38"/>
        <v xml:space="preserve">قايلا </v>
      </c>
    </row>
    <row r="415" spans="1:36" x14ac:dyDescent="0.2">
      <c r="A415" s="9">
        <v>72</v>
      </c>
      <c r="B415" s="9">
        <v>2</v>
      </c>
      <c r="C415" s="9">
        <v>72</v>
      </c>
      <c r="E415" s="6" t="s">
        <v>1056</v>
      </c>
      <c r="G415" s="10" t="s">
        <v>384</v>
      </c>
      <c r="H415" s="11" t="s">
        <v>42</v>
      </c>
      <c r="I415" s="12" t="s">
        <v>672</v>
      </c>
      <c r="K415" s="12">
        <f t="shared" si="39"/>
        <v>0</v>
      </c>
      <c r="L415" s="12">
        <f t="shared" si="40"/>
        <v>0</v>
      </c>
      <c r="S415" s="5" t="s">
        <v>341</v>
      </c>
      <c r="V415" s="5" t="s">
        <v>341</v>
      </c>
      <c r="Y415" s="5" t="s">
        <v>341</v>
      </c>
      <c r="AC415" s="7" t="str">
        <f t="shared" si="37"/>
        <v/>
      </c>
      <c r="AE415" s="92" t="str">
        <f t="shared" si="41"/>
        <v>ما</v>
      </c>
      <c r="AF415" s="7" t="str">
        <f t="shared" si="42"/>
        <v>not</v>
      </c>
      <c r="AG415" s="5" t="s">
        <v>384</v>
      </c>
      <c r="AH415" s="7" t="s">
        <v>42</v>
      </c>
      <c r="AI415" s="7" t="s">
        <v>1589</v>
      </c>
      <c r="AJ415" s="95" t="str">
        <f t="shared" si="38"/>
        <v>ما: "</v>
      </c>
    </row>
    <row r="416" spans="1:36" x14ac:dyDescent="0.2">
      <c r="A416" s="9">
        <v>73</v>
      </c>
      <c r="B416" s="9">
        <v>2</v>
      </c>
      <c r="C416" s="9">
        <v>73</v>
      </c>
      <c r="E416" s="6" t="s">
        <v>1056</v>
      </c>
      <c r="G416" s="10" t="s">
        <v>614</v>
      </c>
      <c r="H416" s="11" t="s">
        <v>264</v>
      </c>
      <c r="I416" s="12" t="s">
        <v>978</v>
      </c>
      <c r="K416" s="12">
        <f t="shared" si="39"/>
        <v>0</v>
      </c>
      <c r="L416" s="12">
        <f t="shared" si="40"/>
        <v>0</v>
      </c>
      <c r="R416" s="85">
        <v>4</v>
      </c>
      <c r="S416" s="5" t="s">
        <v>330</v>
      </c>
      <c r="T416" s="7" t="s">
        <v>740</v>
      </c>
      <c r="V416" s="5" t="s">
        <v>341</v>
      </c>
      <c r="Y416" s="5" t="s">
        <v>341</v>
      </c>
      <c r="AC416" s="7" t="str">
        <f t="shared" si="37"/>
        <v/>
      </c>
      <c r="AD416" s="91">
        <v>1</v>
      </c>
      <c r="AE416" s="92" t="str">
        <f t="shared" si="41"/>
        <v>يمكننى</v>
      </c>
      <c r="AF416" s="7" t="str">
        <f t="shared" si="42"/>
        <v>he is possible for me</v>
      </c>
      <c r="AG416" s="5" t="s">
        <v>1420</v>
      </c>
      <c r="AH416" s="7" t="s">
        <v>1421</v>
      </c>
      <c r="AI416" s="7" t="s">
        <v>1489</v>
      </c>
      <c r="AJ416" s="95" t="str">
        <f t="shared" si="38"/>
        <v xml:space="preserve">يمكنى </v>
      </c>
    </row>
    <row r="417" spans="1:36" x14ac:dyDescent="0.2">
      <c r="A417" s="9">
        <v>74</v>
      </c>
      <c r="B417" s="9">
        <v>2</v>
      </c>
      <c r="C417" s="9">
        <v>74</v>
      </c>
      <c r="E417" s="6" t="s">
        <v>1056</v>
      </c>
      <c r="G417" s="10" t="s">
        <v>1010</v>
      </c>
      <c r="H417" s="11" t="s">
        <v>1009</v>
      </c>
      <c r="I417" s="12" t="s">
        <v>1023</v>
      </c>
      <c r="K417" s="12">
        <f t="shared" si="39"/>
        <v>0</v>
      </c>
      <c r="L417" s="12">
        <f t="shared" si="40"/>
        <v>0</v>
      </c>
      <c r="N417" s="13">
        <v>1</v>
      </c>
      <c r="S417" s="5" t="s">
        <v>341</v>
      </c>
      <c r="V417" s="5" t="s">
        <v>341</v>
      </c>
      <c r="Y417" s="5" t="s">
        <v>341</v>
      </c>
      <c r="AC417" s="7" t="str">
        <f t="shared" si="37"/>
        <v/>
      </c>
      <c r="AE417" s="92" t="str">
        <f t="shared" si="41"/>
        <v>ام[ضى]</v>
      </c>
      <c r="AF417" s="7" t="str">
        <f t="shared" si="42"/>
        <v>to proceed</v>
      </c>
      <c r="AG417" s="5" t="s">
        <v>1010</v>
      </c>
      <c r="AH417" s="7" t="s">
        <v>1009</v>
      </c>
      <c r="AI417" s="7" t="s">
        <v>1489</v>
      </c>
      <c r="AJ417" s="95" t="str">
        <f t="shared" si="38"/>
        <v xml:space="preserve">ام[ضى] </v>
      </c>
    </row>
    <row r="418" spans="1:36" x14ac:dyDescent="0.2">
      <c r="A418" s="9">
        <v>75</v>
      </c>
      <c r="B418" s="9">
        <v>2</v>
      </c>
      <c r="C418" s="9">
        <v>75</v>
      </c>
      <c r="E418" s="6" t="s">
        <v>1056</v>
      </c>
      <c r="G418" s="10" t="s">
        <v>1095</v>
      </c>
      <c r="I418" s="12" t="s">
        <v>1095</v>
      </c>
      <c r="K418" s="12">
        <f t="shared" si="39"/>
        <v>0</v>
      </c>
      <c r="L418" s="12">
        <f t="shared" si="40"/>
        <v>0</v>
      </c>
      <c r="S418" s="5" t="s">
        <v>341</v>
      </c>
      <c r="V418" s="5" t="s">
        <v>341</v>
      </c>
      <c r="Y418" s="5" t="s">
        <v>341</v>
      </c>
      <c r="AC418" s="7" t="str">
        <f t="shared" si="37"/>
        <v/>
      </c>
      <c r="AE418" s="92" t="str">
        <f t="shared" si="41"/>
        <v/>
      </c>
      <c r="AF418" s="7" t="str">
        <f t="shared" si="42"/>
        <v>...</v>
      </c>
      <c r="AG418" s="5" t="s">
        <v>1095</v>
      </c>
      <c r="AI418" s="7" t="s">
        <v>1604</v>
      </c>
      <c r="AJ418" s="95" t="str">
        <f t="shared" si="38"/>
        <v xml:space="preserve">… </v>
      </c>
    </row>
    <row r="419" spans="1:36" x14ac:dyDescent="0.2">
      <c r="A419" s="9">
        <v>76</v>
      </c>
      <c r="B419" s="9">
        <v>2</v>
      </c>
      <c r="C419" s="9">
        <v>76</v>
      </c>
      <c r="E419" s="6" t="s">
        <v>1056</v>
      </c>
      <c r="G419" s="10" t="s">
        <v>615</v>
      </c>
      <c r="H419" s="11" t="s">
        <v>265</v>
      </c>
      <c r="I419" s="12" t="s">
        <v>839</v>
      </c>
      <c r="K419" s="12">
        <f t="shared" si="39"/>
        <v>0</v>
      </c>
      <c r="L419" s="12">
        <f t="shared" si="40"/>
        <v>0</v>
      </c>
      <c r="S419" s="5" t="s">
        <v>341</v>
      </c>
      <c r="V419" s="5" t="s">
        <v>341</v>
      </c>
      <c r="Y419" s="5" t="s">
        <v>341</v>
      </c>
      <c r="AC419" s="7" t="str">
        <f t="shared" si="37"/>
        <v/>
      </c>
      <c r="AE419" s="92" t="str">
        <f t="shared" si="41"/>
        <v>اذ</v>
      </c>
      <c r="AF419" s="7" t="str">
        <f t="shared" si="42"/>
        <v>if</v>
      </c>
      <c r="AG419" s="5" t="s">
        <v>615</v>
      </c>
      <c r="AH419" s="7" t="s">
        <v>265</v>
      </c>
      <c r="AI419" s="7" t="s">
        <v>1489</v>
      </c>
      <c r="AJ419" s="95" t="str">
        <f t="shared" si="38"/>
        <v xml:space="preserve">اذ </v>
      </c>
    </row>
    <row r="420" spans="1:36" x14ac:dyDescent="0.2">
      <c r="A420" s="9">
        <v>77</v>
      </c>
      <c r="B420" s="9">
        <v>2</v>
      </c>
      <c r="C420" s="9">
        <v>77</v>
      </c>
      <c r="E420" s="6" t="s">
        <v>1056</v>
      </c>
      <c r="G420" s="10" t="s">
        <v>375</v>
      </c>
      <c r="H420" s="11" t="s">
        <v>33</v>
      </c>
      <c r="I420" s="12" t="s">
        <v>687</v>
      </c>
      <c r="K420" s="12">
        <f t="shared" si="39"/>
        <v>0</v>
      </c>
      <c r="L420" s="12">
        <f t="shared" si="40"/>
        <v>0</v>
      </c>
      <c r="S420" s="5" t="s">
        <v>341</v>
      </c>
      <c r="V420" s="5" t="s">
        <v>341</v>
      </c>
      <c r="Y420" s="5" t="s">
        <v>341</v>
      </c>
      <c r="AC420" s="7" t="str">
        <f t="shared" si="37"/>
        <v/>
      </c>
      <c r="AE420" s="92" t="str">
        <f t="shared" si="41"/>
        <v>لم</v>
      </c>
      <c r="AF420" s="7" t="str">
        <f t="shared" si="42"/>
        <v>did not</v>
      </c>
      <c r="AG420" s="5" t="s">
        <v>375</v>
      </c>
      <c r="AH420" s="7" t="s">
        <v>33</v>
      </c>
      <c r="AI420" s="7" t="s">
        <v>1489</v>
      </c>
      <c r="AJ420" s="95" t="str">
        <f t="shared" si="38"/>
        <v xml:space="preserve">لم </v>
      </c>
    </row>
    <row r="421" spans="1:36" x14ac:dyDescent="0.2">
      <c r="A421" s="9">
        <v>78</v>
      </c>
      <c r="B421" s="9">
        <v>2</v>
      </c>
      <c r="C421" s="9">
        <v>78</v>
      </c>
      <c r="E421" s="6" t="s">
        <v>1056</v>
      </c>
      <c r="G421" s="10" t="s">
        <v>1124</v>
      </c>
      <c r="H421" s="11" t="s">
        <v>251</v>
      </c>
      <c r="I421" s="12" t="s">
        <v>967</v>
      </c>
      <c r="K421" s="12">
        <f t="shared" si="39"/>
        <v>0</v>
      </c>
      <c r="L421" s="12">
        <f t="shared" si="40"/>
        <v>0</v>
      </c>
      <c r="R421" s="85">
        <v>3</v>
      </c>
      <c r="S421" s="5" t="s">
        <v>318</v>
      </c>
      <c r="T421" s="7" t="s">
        <v>736</v>
      </c>
      <c r="V421" s="5" t="s">
        <v>341</v>
      </c>
      <c r="Y421" s="5" t="s">
        <v>341</v>
      </c>
      <c r="AC421" s="7" t="str">
        <f t="shared" si="37"/>
        <v/>
      </c>
      <c r="AE421" s="92" t="str">
        <f t="shared" si="41"/>
        <v>يقوم</v>
      </c>
      <c r="AF421" s="7" t="str">
        <f t="shared" si="42"/>
        <v>he stands</v>
      </c>
      <c r="AG421" s="5" t="s">
        <v>1124</v>
      </c>
      <c r="AH421" s="7" t="s">
        <v>251</v>
      </c>
      <c r="AI421" s="7" t="s">
        <v>1489</v>
      </c>
      <c r="AJ421" s="95" t="str">
        <f t="shared" si="38"/>
        <v xml:space="preserve">يقوم </v>
      </c>
    </row>
    <row r="422" spans="1:36" x14ac:dyDescent="0.2">
      <c r="A422" s="9">
        <v>79</v>
      </c>
      <c r="B422" s="9">
        <v>2</v>
      </c>
      <c r="C422" s="9">
        <v>79</v>
      </c>
      <c r="E422" s="6" t="s">
        <v>1056</v>
      </c>
      <c r="G422" s="10" t="s">
        <v>1095</v>
      </c>
      <c r="I422" s="12" t="s">
        <v>1095</v>
      </c>
      <c r="K422" s="12">
        <f t="shared" si="39"/>
        <v>0</v>
      </c>
      <c r="L422" s="12">
        <f t="shared" si="40"/>
        <v>0</v>
      </c>
      <c r="N422" s="13">
        <v>1</v>
      </c>
      <c r="S422" s="5" t="s">
        <v>341</v>
      </c>
      <c r="V422" s="5" t="s">
        <v>341</v>
      </c>
      <c r="Y422" s="5" t="s">
        <v>341</v>
      </c>
      <c r="AC422" s="7" t="str">
        <f t="shared" si="37"/>
        <v/>
      </c>
      <c r="AE422" s="92" t="str">
        <f t="shared" si="41"/>
        <v/>
      </c>
      <c r="AF422" s="7" t="str">
        <f t="shared" si="42"/>
        <v>...</v>
      </c>
      <c r="AG422" s="5" t="s">
        <v>1095</v>
      </c>
      <c r="AI422" s="7" t="s">
        <v>1604</v>
      </c>
      <c r="AJ422" s="95" t="str">
        <f t="shared" si="38"/>
        <v xml:space="preserve">… </v>
      </c>
    </row>
    <row r="423" spans="1:36" x14ac:dyDescent="0.2">
      <c r="A423" s="9">
        <v>80</v>
      </c>
      <c r="B423" s="9">
        <v>2</v>
      </c>
      <c r="C423" s="9">
        <v>80</v>
      </c>
      <c r="E423" s="6" t="s">
        <v>1056</v>
      </c>
      <c r="G423" s="10" t="s">
        <v>616</v>
      </c>
      <c r="H423" s="11" t="s">
        <v>266</v>
      </c>
      <c r="I423" s="12" t="s">
        <v>977</v>
      </c>
      <c r="K423" s="12">
        <f t="shared" si="39"/>
        <v>0</v>
      </c>
      <c r="L423" s="12">
        <f t="shared" si="40"/>
        <v>0</v>
      </c>
      <c r="R423" s="85">
        <v>5</v>
      </c>
      <c r="S423" s="5" t="s">
        <v>316</v>
      </c>
      <c r="T423" s="7" t="s">
        <v>737</v>
      </c>
      <c r="U423" s="85">
        <v>8</v>
      </c>
      <c r="V423" s="5" t="s">
        <v>318</v>
      </c>
      <c r="W423" s="7" t="s">
        <v>736</v>
      </c>
      <c r="Y423" s="5" t="s">
        <v>341</v>
      </c>
      <c r="AC423" s="7" t="str">
        <f t="shared" si="37"/>
        <v/>
      </c>
      <c r="AE423" s="92" t="str">
        <f t="shared" si="41"/>
        <v>ويطلقنى</v>
      </c>
      <c r="AF423" s="7" t="str">
        <f t="shared" si="42"/>
        <v>and he allows me</v>
      </c>
      <c r="AG423" s="5" t="s">
        <v>1422</v>
      </c>
      <c r="AH423" s="7" t="s">
        <v>1423</v>
      </c>
      <c r="AI423" s="7" t="s">
        <v>1489</v>
      </c>
      <c r="AJ423" s="95" t="str">
        <f t="shared" si="38"/>
        <v xml:space="preserve">ويطلقنى </v>
      </c>
    </row>
    <row r="424" spans="1:36" x14ac:dyDescent="0.2">
      <c r="A424" s="9">
        <v>81</v>
      </c>
      <c r="B424" s="9">
        <v>2</v>
      </c>
      <c r="C424" s="9">
        <v>81</v>
      </c>
      <c r="E424" s="6" t="s">
        <v>1056</v>
      </c>
      <c r="G424" s="10" t="s">
        <v>1002</v>
      </c>
      <c r="H424" s="11" t="s">
        <v>999</v>
      </c>
      <c r="I424" s="12" t="s">
        <v>962</v>
      </c>
      <c r="K424" s="12">
        <f t="shared" si="39"/>
        <v>0</v>
      </c>
      <c r="L424" s="12">
        <f t="shared" si="40"/>
        <v>0</v>
      </c>
      <c r="N424" s="13">
        <v>1</v>
      </c>
      <c r="R424" s="85">
        <v>1</v>
      </c>
      <c r="S424" s="5" t="s">
        <v>330</v>
      </c>
      <c r="T424" s="7" t="s">
        <v>740</v>
      </c>
      <c r="V424" s="5" t="s">
        <v>341</v>
      </c>
      <c r="Y424" s="5" t="s">
        <v>341</v>
      </c>
      <c r="AC424" s="7" t="str">
        <f t="shared" si="37"/>
        <v/>
      </c>
      <c r="AE424" s="92" t="str">
        <f t="shared" si="41"/>
        <v>كال[عادة]</v>
      </c>
      <c r="AF424" s="7" t="str">
        <f t="shared" si="42"/>
        <v>like the habit</v>
      </c>
      <c r="AG424" s="5" t="s">
        <v>1002</v>
      </c>
      <c r="AH424" s="7" t="s">
        <v>999</v>
      </c>
      <c r="AI424" s="7" t="s">
        <v>1489</v>
      </c>
      <c r="AJ424" s="95" t="str">
        <f t="shared" si="38"/>
        <v xml:space="preserve">كال[عادة] </v>
      </c>
    </row>
    <row r="425" spans="1:36" x14ac:dyDescent="0.2">
      <c r="A425" s="9">
        <v>82</v>
      </c>
      <c r="B425" s="9">
        <v>2</v>
      </c>
      <c r="C425" s="9">
        <v>82</v>
      </c>
      <c r="E425" s="6" t="s">
        <v>1056</v>
      </c>
      <c r="G425" s="10" t="s">
        <v>1095</v>
      </c>
      <c r="I425" s="12" t="s">
        <v>1095</v>
      </c>
      <c r="K425" s="12">
        <f t="shared" si="39"/>
        <v>0</v>
      </c>
      <c r="L425" s="12">
        <f t="shared" si="40"/>
        <v>0</v>
      </c>
      <c r="N425" s="13">
        <v>1</v>
      </c>
      <c r="S425" s="5" t="s">
        <v>341</v>
      </c>
      <c r="V425" s="5" t="s">
        <v>341</v>
      </c>
      <c r="Y425" s="5" t="s">
        <v>341</v>
      </c>
      <c r="AC425" s="7" t="str">
        <f t="shared" si="37"/>
        <v/>
      </c>
      <c r="AE425" s="92" t="str">
        <f t="shared" si="41"/>
        <v/>
      </c>
      <c r="AF425" s="7" t="str">
        <f t="shared" si="42"/>
        <v>...</v>
      </c>
      <c r="AG425" s="5" t="s">
        <v>1095</v>
      </c>
      <c r="AI425" s="7" t="s">
        <v>1604</v>
      </c>
      <c r="AJ425" s="95" t="str">
        <f t="shared" si="38"/>
        <v xml:space="preserve">… </v>
      </c>
    </row>
    <row r="426" spans="1:36" x14ac:dyDescent="0.2">
      <c r="A426" s="9">
        <v>83</v>
      </c>
      <c r="B426" s="9">
        <v>2</v>
      </c>
      <c r="C426" s="9">
        <v>83</v>
      </c>
      <c r="E426" s="6" t="s">
        <v>1056</v>
      </c>
      <c r="G426" s="10" t="s">
        <v>1001</v>
      </c>
      <c r="H426" s="11" t="s">
        <v>1000</v>
      </c>
      <c r="I426" s="12" t="s">
        <v>771</v>
      </c>
      <c r="K426" s="12">
        <f t="shared" si="39"/>
        <v>0</v>
      </c>
      <c r="L426" s="12">
        <f t="shared" si="40"/>
        <v>0</v>
      </c>
      <c r="S426" s="5" t="s">
        <v>341</v>
      </c>
      <c r="V426" s="5" t="s">
        <v>341</v>
      </c>
      <c r="Y426" s="5" t="s">
        <v>341</v>
      </c>
      <c r="AC426" s="7" t="str">
        <f t="shared" si="37"/>
        <v/>
      </c>
      <c r="AE426" s="92" t="str">
        <f t="shared" si="41"/>
        <v>[ف]</v>
      </c>
      <c r="AF426" s="7" t="str">
        <f t="shared" si="42"/>
        <v>then</v>
      </c>
      <c r="AG426" s="5" t="s">
        <v>1001</v>
      </c>
      <c r="AH426" s="7" t="s">
        <v>1000</v>
      </c>
      <c r="AI426" s="7" t="s">
        <v>1489</v>
      </c>
      <c r="AJ426" s="95" t="str">
        <f t="shared" si="38"/>
        <v xml:space="preserve">[ف] </v>
      </c>
    </row>
    <row r="427" spans="1:36" x14ac:dyDescent="0.2">
      <c r="A427" s="9">
        <v>84</v>
      </c>
      <c r="B427" s="9">
        <v>2</v>
      </c>
      <c r="C427" s="9">
        <v>84</v>
      </c>
      <c r="E427" s="6" t="s">
        <v>1056</v>
      </c>
      <c r="G427" s="10" t="s">
        <v>617</v>
      </c>
      <c r="H427" s="11" t="s">
        <v>267</v>
      </c>
      <c r="I427" s="12" t="s">
        <v>989</v>
      </c>
      <c r="K427" s="12">
        <f t="shared" si="39"/>
        <v>0</v>
      </c>
      <c r="L427" s="12">
        <f t="shared" si="40"/>
        <v>0</v>
      </c>
      <c r="R427" s="85">
        <v>5</v>
      </c>
      <c r="S427" s="5" t="s">
        <v>318</v>
      </c>
      <c r="T427" s="7" t="s">
        <v>736</v>
      </c>
      <c r="V427" s="5" t="s">
        <v>341</v>
      </c>
      <c r="Y427" s="5" t="s">
        <v>341</v>
      </c>
      <c r="AB427" s="7" t="b">
        <v>1</v>
      </c>
      <c r="AC427" s="7" t="str">
        <f t="shared" si="37"/>
        <v>ه</v>
      </c>
      <c r="AE427" s="92" t="str">
        <f t="shared" si="41"/>
        <v>ضايقته</v>
      </c>
      <c r="AF427" s="7" t="str">
        <f t="shared" si="42"/>
        <v>they bothered him</v>
      </c>
      <c r="AG427" s="5" t="s">
        <v>1477</v>
      </c>
      <c r="AH427" s="7" t="s">
        <v>1471</v>
      </c>
      <c r="AI427" s="7" t="s">
        <v>1489</v>
      </c>
      <c r="AJ427" s="95" t="str">
        <f t="shared" si="38"/>
        <v xml:space="preserve">ضايقته </v>
      </c>
    </row>
    <row r="428" spans="1:36" x14ac:dyDescent="0.2">
      <c r="A428" s="9">
        <v>85</v>
      </c>
      <c r="B428" s="9">
        <v>2</v>
      </c>
      <c r="C428" s="9">
        <v>85</v>
      </c>
      <c r="D428" s="6" t="s">
        <v>733</v>
      </c>
      <c r="E428" s="6" t="s">
        <v>1057</v>
      </c>
      <c r="G428" s="10" t="s">
        <v>607</v>
      </c>
      <c r="H428" s="11" t="s">
        <v>258</v>
      </c>
      <c r="I428" s="12" t="s">
        <v>985</v>
      </c>
      <c r="K428" s="12">
        <f t="shared" si="39"/>
        <v>0</v>
      </c>
      <c r="L428" s="12">
        <f t="shared" si="40"/>
        <v>0</v>
      </c>
      <c r="S428" s="5" t="s">
        <v>341</v>
      </c>
      <c r="V428" s="5" t="s">
        <v>341</v>
      </c>
      <c r="Y428" s="5" t="s">
        <v>341</v>
      </c>
      <c r="AC428" s="7" t="str">
        <f t="shared" si="37"/>
        <v/>
      </c>
      <c r="AE428" s="92" t="str">
        <f t="shared" si="41"/>
        <v>الافكار</v>
      </c>
      <c r="AF428" s="7" t="str">
        <f t="shared" si="42"/>
        <v>the thoughts</v>
      </c>
      <c r="AG428" s="5" t="s">
        <v>1414</v>
      </c>
      <c r="AH428" s="7" t="s">
        <v>1415</v>
      </c>
      <c r="AI428" s="7" t="s">
        <v>1489</v>
      </c>
      <c r="AJ428" s="95" t="str">
        <f t="shared" si="38"/>
        <v xml:space="preserve">الافكار </v>
      </c>
    </row>
    <row r="429" spans="1:36" x14ac:dyDescent="0.2">
      <c r="A429" s="9">
        <v>86</v>
      </c>
      <c r="B429" s="9">
        <v>2</v>
      </c>
      <c r="C429" s="9">
        <v>86</v>
      </c>
      <c r="E429" s="6" t="s">
        <v>1057</v>
      </c>
      <c r="G429" s="10" t="s">
        <v>397</v>
      </c>
      <c r="H429" s="11" t="s">
        <v>1593</v>
      </c>
      <c r="I429" s="12" t="s">
        <v>706</v>
      </c>
      <c r="K429" s="12">
        <f t="shared" si="39"/>
        <v>0</v>
      </c>
      <c r="L429" s="12">
        <f t="shared" si="40"/>
        <v>0</v>
      </c>
      <c r="S429" s="5" t="s">
        <v>341</v>
      </c>
      <c r="V429" s="5" t="s">
        <v>341</v>
      </c>
      <c r="Y429" s="5" t="s">
        <v>341</v>
      </c>
      <c r="AC429" s="7" t="str">
        <f t="shared" si="37"/>
        <v/>
      </c>
      <c r="AE429" s="92" t="str">
        <f t="shared" si="41"/>
        <v>ايضا</v>
      </c>
      <c r="AF429" s="7" t="str">
        <f t="shared" si="42"/>
        <v>also</v>
      </c>
      <c r="AG429" s="5" t="s">
        <v>397</v>
      </c>
      <c r="AH429" s="7" t="s">
        <v>55</v>
      </c>
      <c r="AI429" s="7" t="s">
        <v>1602</v>
      </c>
      <c r="AJ429" s="95" t="str">
        <f t="shared" si="38"/>
        <v xml:space="preserve">أيضا. </v>
      </c>
    </row>
    <row r="430" spans="1:36" x14ac:dyDescent="0.2">
      <c r="A430" s="9">
        <v>87</v>
      </c>
      <c r="B430" s="9">
        <v>2</v>
      </c>
      <c r="C430" s="9">
        <v>87</v>
      </c>
      <c r="E430" s="6" t="s">
        <v>1057</v>
      </c>
      <c r="G430" s="10" t="s">
        <v>473</v>
      </c>
      <c r="H430" s="11" t="s">
        <v>129</v>
      </c>
      <c r="I430" s="12" t="s">
        <v>933</v>
      </c>
      <c r="K430" s="12">
        <f t="shared" si="39"/>
        <v>0</v>
      </c>
      <c r="L430" s="12">
        <f t="shared" si="40"/>
        <v>0</v>
      </c>
      <c r="S430" s="5" t="s">
        <v>341</v>
      </c>
      <c r="V430" s="5" t="s">
        <v>341</v>
      </c>
      <c r="Y430" s="5" t="s">
        <v>341</v>
      </c>
      <c r="AC430" s="7" t="str">
        <f t="shared" si="37"/>
        <v/>
      </c>
      <c r="AE430" s="92" t="str">
        <f t="shared" si="41"/>
        <v>ولم</v>
      </c>
      <c r="AF430" s="7" t="str">
        <f t="shared" si="42"/>
        <v>and not</v>
      </c>
      <c r="AG430" s="5" t="s">
        <v>1296</v>
      </c>
      <c r="AH430" s="7" t="s">
        <v>1297</v>
      </c>
      <c r="AI430" s="7" t="s">
        <v>1489</v>
      </c>
      <c r="AJ430" s="95" t="str">
        <f t="shared" si="38"/>
        <v xml:space="preserve">ولم </v>
      </c>
    </row>
    <row r="431" spans="1:36" x14ac:dyDescent="0.2">
      <c r="A431" s="9">
        <v>88</v>
      </c>
      <c r="B431" s="9">
        <v>2</v>
      </c>
      <c r="C431" s="9">
        <v>88</v>
      </c>
      <c r="E431" s="6" t="s">
        <v>1057</v>
      </c>
      <c r="G431" s="10" t="s">
        <v>618</v>
      </c>
      <c r="H431" s="11" t="s">
        <v>268</v>
      </c>
      <c r="I431" s="12" t="s">
        <v>990</v>
      </c>
      <c r="K431" s="12">
        <f t="shared" si="39"/>
        <v>0</v>
      </c>
      <c r="L431" s="12">
        <f t="shared" si="40"/>
        <v>0</v>
      </c>
      <c r="S431" s="5" t="s">
        <v>341</v>
      </c>
      <c r="V431" s="5" t="s">
        <v>341</v>
      </c>
      <c r="Y431" s="5" t="s">
        <v>341</v>
      </c>
      <c r="AC431" s="7" t="str">
        <f t="shared" si="37"/>
        <v/>
      </c>
      <c r="AE431" s="92" t="str">
        <f t="shared" si="41"/>
        <v>يمض</v>
      </c>
      <c r="AF431" s="7" t="str">
        <f t="shared" si="42"/>
        <v>he proceeded</v>
      </c>
      <c r="AG431" s="5" t="s">
        <v>618</v>
      </c>
      <c r="AH431" s="7" t="s">
        <v>268</v>
      </c>
      <c r="AI431" s="7" t="s">
        <v>1602</v>
      </c>
      <c r="AJ431" s="95" t="str">
        <f t="shared" si="38"/>
        <v xml:space="preserve">يمض. </v>
      </c>
    </row>
    <row r="432" spans="1:36" x14ac:dyDescent="0.2">
      <c r="A432" s="9">
        <v>89</v>
      </c>
      <c r="B432" s="9">
        <v>2</v>
      </c>
      <c r="C432" s="9">
        <v>89</v>
      </c>
      <c r="E432" s="6" t="s">
        <v>1057</v>
      </c>
      <c r="G432" s="10" t="s">
        <v>619</v>
      </c>
      <c r="H432" s="11" t="s">
        <v>1142</v>
      </c>
      <c r="I432" s="12" t="s">
        <v>1143</v>
      </c>
      <c r="K432" s="12">
        <f t="shared" si="39"/>
        <v>0</v>
      </c>
      <c r="L432" s="12">
        <f t="shared" si="40"/>
        <v>0</v>
      </c>
      <c r="N432" s="13">
        <v>1</v>
      </c>
      <c r="R432" s="85">
        <v>3</v>
      </c>
      <c r="S432" s="5" t="s">
        <v>330</v>
      </c>
      <c r="T432" s="7" t="s">
        <v>740</v>
      </c>
      <c r="V432" s="5" t="s">
        <v>341</v>
      </c>
      <c r="Y432" s="5" t="s">
        <v>341</v>
      </c>
      <c r="AC432" s="7" t="str">
        <f t="shared" si="37"/>
        <v/>
      </c>
      <c r="AE432" s="92" t="str">
        <f t="shared" si="41"/>
        <v>هكذا</v>
      </c>
      <c r="AF432" s="7" t="str">
        <f t="shared" si="42"/>
        <v>so thus</v>
      </c>
      <c r="AG432" s="5" t="s">
        <v>1424</v>
      </c>
      <c r="AH432" s="7" t="s">
        <v>1425</v>
      </c>
      <c r="AI432" s="7" t="s">
        <v>1489</v>
      </c>
      <c r="AJ432" s="95" t="str">
        <f t="shared" si="38"/>
        <v xml:space="preserve">هكذا </v>
      </c>
    </row>
    <row r="433" spans="1:36" x14ac:dyDescent="0.2">
      <c r="A433" s="9">
        <v>90</v>
      </c>
      <c r="B433" s="9">
        <v>2</v>
      </c>
      <c r="C433" s="9">
        <v>90</v>
      </c>
      <c r="E433" s="6" t="s">
        <v>1057</v>
      </c>
      <c r="G433" s="10" t="s">
        <v>1126</v>
      </c>
      <c r="H433" s="11" t="s">
        <v>269</v>
      </c>
      <c r="I433" s="12" t="s">
        <v>991</v>
      </c>
      <c r="K433" s="12">
        <f t="shared" si="39"/>
        <v>0</v>
      </c>
      <c r="L433" s="12">
        <f t="shared" si="40"/>
        <v>0</v>
      </c>
      <c r="R433" s="85">
        <v>1</v>
      </c>
      <c r="S433" s="5" t="s">
        <v>318</v>
      </c>
      <c r="T433" s="7" t="s">
        <v>736</v>
      </c>
      <c r="V433" s="5" t="s">
        <v>341</v>
      </c>
      <c r="Y433" s="5" t="s">
        <v>341</v>
      </c>
      <c r="AC433" s="7" t="str">
        <f t="shared" si="37"/>
        <v/>
      </c>
      <c r="AE433" s="92" t="str">
        <f t="shared" si="41"/>
        <v>قاتلوه</v>
      </c>
      <c r="AF433" s="7" t="str">
        <f t="shared" si="42"/>
        <v>they fought him</v>
      </c>
      <c r="AG433" s="5" t="s">
        <v>1426</v>
      </c>
      <c r="AH433" s="7" t="s">
        <v>1427</v>
      </c>
      <c r="AI433" s="7" t="s">
        <v>1489</v>
      </c>
      <c r="AJ433" s="95" t="str">
        <f t="shared" si="38"/>
        <v xml:space="preserve">قاتلوه </v>
      </c>
    </row>
    <row r="434" spans="1:36" x14ac:dyDescent="0.2">
      <c r="A434" s="9">
        <v>91</v>
      </c>
      <c r="B434" s="9">
        <v>2</v>
      </c>
      <c r="C434" s="9">
        <v>91</v>
      </c>
      <c r="E434" s="6" t="s">
        <v>1057</v>
      </c>
      <c r="G434" s="10" t="s">
        <v>621</v>
      </c>
      <c r="H434" s="11" t="s">
        <v>270</v>
      </c>
      <c r="I434" s="12" t="s">
        <v>992</v>
      </c>
      <c r="K434" s="12">
        <f t="shared" si="39"/>
        <v>0</v>
      </c>
      <c r="L434" s="12">
        <f t="shared" si="40"/>
        <v>0</v>
      </c>
      <c r="R434" s="85">
        <v>5</v>
      </c>
      <c r="S434" s="5" t="s">
        <v>335</v>
      </c>
      <c r="T434" s="7" t="s">
        <v>739</v>
      </c>
      <c r="V434" s="5" t="s">
        <v>341</v>
      </c>
      <c r="Y434" s="5" t="s">
        <v>341</v>
      </c>
      <c r="AC434" s="7" t="str">
        <f t="shared" si="37"/>
        <v/>
      </c>
      <c r="AE434" s="92" t="str">
        <f t="shared" si="41"/>
        <v>سبع</v>
      </c>
      <c r="AF434" s="7" t="str">
        <f t="shared" si="42"/>
        <v>seven</v>
      </c>
      <c r="AG434" s="5" t="s">
        <v>621</v>
      </c>
      <c r="AH434" s="7" t="s">
        <v>270</v>
      </c>
      <c r="AI434" s="7" t="s">
        <v>1489</v>
      </c>
      <c r="AJ434" s="95" t="str">
        <f t="shared" si="38"/>
        <v xml:space="preserve">سبع </v>
      </c>
    </row>
    <row r="435" spans="1:36" x14ac:dyDescent="0.2">
      <c r="A435" s="9">
        <v>92</v>
      </c>
      <c r="B435" s="9">
        <v>2</v>
      </c>
      <c r="C435" s="9">
        <v>92</v>
      </c>
      <c r="E435" s="6" t="s">
        <v>1057</v>
      </c>
      <c r="G435" s="10" t="s">
        <v>622</v>
      </c>
      <c r="H435" s="11" t="s">
        <v>271</v>
      </c>
      <c r="I435" s="12" t="s">
        <v>995</v>
      </c>
      <c r="K435" s="12">
        <f t="shared" si="39"/>
        <v>0</v>
      </c>
      <c r="L435" s="12">
        <f t="shared" si="40"/>
        <v>0</v>
      </c>
      <c r="R435" s="85">
        <v>5</v>
      </c>
      <c r="S435" s="5" t="s">
        <v>335</v>
      </c>
      <c r="T435" s="7" t="s">
        <v>739</v>
      </c>
      <c r="V435" s="5" t="s">
        <v>341</v>
      </c>
      <c r="Y435" s="5" t="s">
        <v>341</v>
      </c>
      <c r="AC435" s="7" t="str">
        <f t="shared" si="37"/>
        <v/>
      </c>
      <c r="AE435" s="92" t="str">
        <f t="shared" si="41"/>
        <v>دفوع</v>
      </c>
      <c r="AF435" s="7" t="str">
        <f t="shared" si="42"/>
        <v>occasions</v>
      </c>
      <c r="AG435" s="5" t="s">
        <v>622</v>
      </c>
      <c r="AH435" s="7" t="s">
        <v>271</v>
      </c>
      <c r="AI435" s="7" t="s">
        <v>1602</v>
      </c>
      <c r="AJ435" s="95" t="str">
        <f t="shared" si="38"/>
        <v xml:space="preserve">دفوع. </v>
      </c>
    </row>
    <row r="436" spans="1:36" x14ac:dyDescent="0.2">
      <c r="A436" s="9">
        <v>93</v>
      </c>
      <c r="B436" s="9">
        <v>2</v>
      </c>
      <c r="C436" s="9">
        <v>93</v>
      </c>
      <c r="E436" s="6" t="s">
        <v>1057</v>
      </c>
      <c r="G436" s="10" t="s">
        <v>596</v>
      </c>
      <c r="H436" s="11" t="s">
        <v>248</v>
      </c>
      <c r="I436" s="12" t="s">
        <v>965</v>
      </c>
      <c r="K436" s="12">
        <f t="shared" si="39"/>
        <v>0</v>
      </c>
      <c r="L436" s="12">
        <f t="shared" si="40"/>
        <v>0</v>
      </c>
      <c r="R436" s="85">
        <v>3</v>
      </c>
      <c r="S436" s="5" t="s">
        <v>330</v>
      </c>
      <c r="T436" s="7" t="s">
        <v>740</v>
      </c>
      <c r="V436" s="5" t="s">
        <v>341</v>
      </c>
      <c r="Y436" s="5" t="s">
        <v>341</v>
      </c>
      <c r="AC436" s="7" t="str">
        <f t="shared" si="37"/>
        <v/>
      </c>
      <c r="AE436" s="92" t="str">
        <f t="shared" si="41"/>
        <v>وكان</v>
      </c>
      <c r="AF436" s="7" t="str">
        <f t="shared" si="42"/>
        <v>and he was</v>
      </c>
      <c r="AG436" s="5" t="s">
        <v>1411</v>
      </c>
      <c r="AH436" s="7" t="s">
        <v>1412</v>
      </c>
      <c r="AI436" s="7" t="s">
        <v>1489</v>
      </c>
      <c r="AJ436" s="95" t="str">
        <f t="shared" si="38"/>
        <v xml:space="preserve">وكان </v>
      </c>
    </row>
    <row r="437" spans="1:36" x14ac:dyDescent="0.2">
      <c r="A437" s="9">
        <v>94</v>
      </c>
      <c r="B437" s="9">
        <v>2</v>
      </c>
      <c r="C437" s="9">
        <v>94</v>
      </c>
      <c r="E437" s="6" t="s">
        <v>1057</v>
      </c>
      <c r="G437" s="10" t="s">
        <v>597</v>
      </c>
      <c r="H437" s="11" t="s">
        <v>1003</v>
      </c>
      <c r="I437" s="12" t="s">
        <v>971</v>
      </c>
      <c r="K437" s="12">
        <f t="shared" si="39"/>
        <v>0</v>
      </c>
      <c r="L437" s="12">
        <f t="shared" si="40"/>
        <v>0</v>
      </c>
      <c r="S437" s="5" t="s">
        <v>341</v>
      </c>
      <c r="V437" s="5" t="s">
        <v>341</v>
      </c>
      <c r="Y437" s="5" t="s">
        <v>341</v>
      </c>
      <c r="AC437" s="7" t="str">
        <f t="shared" si="37"/>
        <v/>
      </c>
      <c r="AE437" s="92" t="str">
        <f t="shared" si="41"/>
        <v>صابرا</v>
      </c>
      <c r="AF437" s="7" t="str">
        <f t="shared" si="42"/>
        <v>patient</v>
      </c>
      <c r="AG437" s="5" t="s">
        <v>597</v>
      </c>
      <c r="AH437" s="7" t="s">
        <v>1428</v>
      </c>
      <c r="AI437" s="7" t="s">
        <v>1489</v>
      </c>
      <c r="AJ437" s="95" t="str">
        <f t="shared" si="38"/>
        <v xml:space="preserve">صابرا </v>
      </c>
    </row>
    <row r="438" spans="1:36" x14ac:dyDescent="0.2">
      <c r="A438" s="9">
        <v>95</v>
      </c>
      <c r="B438" s="9">
        <v>2</v>
      </c>
      <c r="C438" s="9">
        <v>95</v>
      </c>
      <c r="E438" s="6" t="s">
        <v>1057</v>
      </c>
      <c r="G438" s="10" t="s">
        <v>623</v>
      </c>
      <c r="H438" s="11" t="s">
        <v>272</v>
      </c>
      <c r="I438" s="12" t="s">
        <v>993</v>
      </c>
      <c r="K438" s="12">
        <f t="shared" si="39"/>
        <v>0</v>
      </c>
      <c r="L438" s="12">
        <f t="shared" si="40"/>
        <v>0</v>
      </c>
      <c r="R438" s="85">
        <v>3</v>
      </c>
      <c r="S438" s="5" t="s">
        <v>318</v>
      </c>
      <c r="T438" s="7" t="s">
        <v>736</v>
      </c>
      <c r="V438" s="5" t="s">
        <v>341</v>
      </c>
      <c r="Y438" s="5" t="s">
        <v>341</v>
      </c>
      <c r="AC438" s="7" t="str">
        <f t="shared" si="37"/>
        <v/>
      </c>
      <c r="AE438" s="92" t="str">
        <f t="shared" si="41"/>
        <v>مقاتلا</v>
      </c>
      <c r="AF438" s="7" t="str">
        <f t="shared" si="42"/>
        <v>fighter</v>
      </c>
      <c r="AG438" s="5" t="s">
        <v>623</v>
      </c>
      <c r="AH438" s="7" t="s">
        <v>1429</v>
      </c>
      <c r="AI438" s="7" t="s">
        <v>1489</v>
      </c>
      <c r="AJ438" s="95" t="str">
        <f t="shared" si="38"/>
        <v xml:space="preserve">مقاتلا </v>
      </c>
    </row>
    <row r="439" spans="1:36" x14ac:dyDescent="0.2">
      <c r="A439" s="9">
        <v>96</v>
      </c>
      <c r="B439" s="9">
        <v>2</v>
      </c>
      <c r="C439" s="9">
        <v>96</v>
      </c>
      <c r="E439" s="6" t="s">
        <v>1057</v>
      </c>
      <c r="G439" s="10" t="s">
        <v>624</v>
      </c>
      <c r="H439" s="11" t="s">
        <v>273</v>
      </c>
      <c r="I439" s="12" t="s">
        <v>994</v>
      </c>
      <c r="K439" s="12">
        <f t="shared" si="39"/>
        <v>0</v>
      </c>
      <c r="L439" s="12">
        <f t="shared" si="40"/>
        <v>0</v>
      </c>
      <c r="S439" s="5" t="s">
        <v>341</v>
      </c>
      <c r="V439" s="5" t="s">
        <v>341</v>
      </c>
      <c r="Y439" s="5" t="s">
        <v>341</v>
      </c>
      <c r="AC439" s="7" t="str">
        <f t="shared" si="37"/>
        <v/>
      </c>
      <c r="AE439" s="92" t="str">
        <f t="shared" si="41"/>
        <v>لها</v>
      </c>
      <c r="AF439" s="7" t="str">
        <f t="shared" si="42"/>
        <v>to her</v>
      </c>
      <c r="AG439" s="5" t="s">
        <v>624</v>
      </c>
      <c r="AH439" s="7" t="s">
        <v>273</v>
      </c>
      <c r="AI439" s="7" t="s">
        <v>1602</v>
      </c>
      <c r="AJ439" s="95" t="str">
        <f t="shared" si="38"/>
        <v xml:space="preserve">لها. </v>
      </c>
    </row>
    <row r="440" spans="1:36" x14ac:dyDescent="0.2">
      <c r="A440" s="9">
        <v>97</v>
      </c>
      <c r="B440" s="9">
        <v>2</v>
      </c>
      <c r="C440" s="9">
        <v>97</v>
      </c>
      <c r="E440" s="6" t="s">
        <v>1057</v>
      </c>
      <c r="G440" s="10" t="s">
        <v>408</v>
      </c>
      <c r="H440" s="11" t="s">
        <v>65</v>
      </c>
      <c r="I440" s="12" t="s">
        <v>779</v>
      </c>
      <c r="K440" s="12">
        <f t="shared" si="39"/>
        <v>0</v>
      </c>
      <c r="L440" s="12">
        <f t="shared" si="40"/>
        <v>0</v>
      </c>
      <c r="S440" s="5" t="s">
        <v>341</v>
      </c>
      <c r="V440" s="5" t="s">
        <v>341</v>
      </c>
      <c r="Y440" s="5" t="s">
        <v>341</v>
      </c>
      <c r="AC440" s="7" t="str">
        <f t="shared" si="37"/>
        <v/>
      </c>
      <c r="AE440" s="92" t="str">
        <f t="shared" si="41"/>
        <v>ومن</v>
      </c>
      <c r="AF440" s="7" t="str">
        <f t="shared" si="42"/>
        <v>and from</v>
      </c>
      <c r="AG440" s="5" t="s">
        <v>1255</v>
      </c>
      <c r="AH440" s="7" t="s">
        <v>1256</v>
      </c>
      <c r="AI440" s="7" t="s">
        <v>1489</v>
      </c>
      <c r="AJ440" s="95" t="str">
        <f t="shared" si="38"/>
        <v xml:space="preserve">ومن </v>
      </c>
    </row>
    <row r="441" spans="1:36" x14ac:dyDescent="0.2">
      <c r="A441" s="9">
        <v>98</v>
      </c>
      <c r="B441" s="9">
        <v>2</v>
      </c>
      <c r="C441" s="9">
        <v>98</v>
      </c>
      <c r="E441" s="6" t="s">
        <v>1057</v>
      </c>
      <c r="G441" s="10" t="s">
        <v>573</v>
      </c>
      <c r="H441" s="11" t="s">
        <v>226</v>
      </c>
      <c r="I441" s="12" t="s">
        <v>943</v>
      </c>
      <c r="K441" s="12">
        <f t="shared" si="39"/>
        <v>0</v>
      </c>
      <c r="L441" s="12">
        <f t="shared" si="40"/>
        <v>0</v>
      </c>
      <c r="S441" s="5" t="s">
        <v>341</v>
      </c>
      <c r="V441" s="5" t="s">
        <v>341</v>
      </c>
      <c r="Y441" s="5" t="s">
        <v>341</v>
      </c>
      <c r="AC441" s="7" t="str">
        <f t="shared" si="37"/>
        <v/>
      </c>
      <c r="AE441" s="92" t="str">
        <f t="shared" si="41"/>
        <v>بعد</v>
      </c>
      <c r="AF441" s="7" t="str">
        <f t="shared" si="42"/>
        <v>after</v>
      </c>
      <c r="AG441" s="5" t="s">
        <v>573</v>
      </c>
      <c r="AH441" s="7" t="s">
        <v>226</v>
      </c>
      <c r="AI441" s="7" t="s">
        <v>1489</v>
      </c>
      <c r="AJ441" s="95" t="str">
        <f t="shared" si="38"/>
        <v xml:space="preserve">بعد </v>
      </c>
    </row>
    <row r="442" spans="1:36" x14ac:dyDescent="0.2">
      <c r="A442" s="9">
        <v>99</v>
      </c>
      <c r="B442" s="9">
        <v>2</v>
      </c>
      <c r="C442" s="9">
        <v>99</v>
      </c>
      <c r="E442" s="6" t="s">
        <v>1057</v>
      </c>
      <c r="G442" s="10" t="s">
        <v>625</v>
      </c>
      <c r="H442" s="11" t="s">
        <v>274</v>
      </c>
      <c r="I442" s="12" t="s">
        <v>996</v>
      </c>
      <c r="K442" s="12">
        <f t="shared" si="39"/>
        <v>0</v>
      </c>
      <c r="L442" s="12">
        <f t="shared" si="40"/>
        <v>0</v>
      </c>
      <c r="S442" s="5" t="s">
        <v>341</v>
      </c>
      <c r="V442" s="5" t="s">
        <v>341</v>
      </c>
      <c r="Y442" s="5" t="s">
        <v>341</v>
      </c>
      <c r="AC442" s="7" t="str">
        <f t="shared" si="37"/>
        <v/>
      </c>
      <c r="AE442" s="92" t="str">
        <f t="shared" si="41"/>
        <v>هذا</v>
      </c>
      <c r="AF442" s="7" t="str">
        <f t="shared" si="42"/>
        <v>this</v>
      </c>
      <c r="AG442" s="5" t="s">
        <v>625</v>
      </c>
      <c r="AH442" s="7" t="s">
        <v>274</v>
      </c>
      <c r="AI442" s="7" t="s">
        <v>1605</v>
      </c>
      <c r="AJ442" s="95" t="str">
        <f t="shared" si="38"/>
        <v xml:space="preserve">هذا, </v>
      </c>
    </row>
    <row r="443" spans="1:36" x14ac:dyDescent="0.2">
      <c r="A443" s="9">
        <v>100</v>
      </c>
      <c r="B443" s="9">
        <v>2</v>
      </c>
      <c r="C443" s="9">
        <v>100</v>
      </c>
      <c r="E443" s="6" t="s">
        <v>1057</v>
      </c>
      <c r="G443" s="10" t="s">
        <v>626</v>
      </c>
      <c r="H443" s="11" t="s">
        <v>275</v>
      </c>
      <c r="I443" s="12" t="s">
        <v>960</v>
      </c>
      <c r="K443" s="12">
        <f t="shared" si="39"/>
        <v>0</v>
      </c>
      <c r="L443" s="12">
        <f t="shared" si="40"/>
        <v>0</v>
      </c>
      <c r="S443" s="5" t="s">
        <v>341</v>
      </c>
      <c r="V443" s="5" t="s">
        <v>341</v>
      </c>
      <c r="Y443" s="5" t="s">
        <v>341</v>
      </c>
      <c r="AC443" s="7" t="str">
        <f t="shared" si="37"/>
        <v/>
      </c>
      <c r="AE443" s="92" t="str">
        <f t="shared" si="41"/>
        <v>لما</v>
      </c>
      <c r="AF443" s="7" t="str">
        <f t="shared" si="42"/>
        <v>when</v>
      </c>
      <c r="AG443" s="5" t="s">
        <v>626</v>
      </c>
      <c r="AH443" s="7" t="s">
        <v>275</v>
      </c>
      <c r="AI443" s="7" t="s">
        <v>1489</v>
      </c>
      <c r="AJ443" s="95" t="str">
        <f t="shared" si="38"/>
        <v xml:space="preserve">لما </v>
      </c>
    </row>
    <row r="444" spans="1:36" x14ac:dyDescent="0.2">
      <c r="A444" s="9">
        <v>101</v>
      </c>
      <c r="B444" s="9">
        <v>2</v>
      </c>
      <c r="C444" s="9">
        <v>101</v>
      </c>
      <c r="E444" s="6" t="s">
        <v>1057</v>
      </c>
      <c r="G444" s="10" t="s">
        <v>627</v>
      </c>
      <c r="H444" s="11" t="s">
        <v>276</v>
      </c>
      <c r="I444" s="12" t="s">
        <v>1004</v>
      </c>
      <c r="K444" s="12">
        <f t="shared" si="39"/>
        <v>0</v>
      </c>
      <c r="L444" s="12">
        <f t="shared" si="40"/>
        <v>0</v>
      </c>
      <c r="R444" s="85">
        <v>3</v>
      </c>
      <c r="S444" s="5" t="s">
        <v>318</v>
      </c>
      <c r="T444" s="7" t="s">
        <v>736</v>
      </c>
      <c r="V444" s="5" t="s">
        <v>341</v>
      </c>
      <c r="Y444" s="5" t="s">
        <v>341</v>
      </c>
      <c r="AC444" s="7" t="str">
        <f t="shared" si="37"/>
        <v/>
      </c>
      <c r="AE444" s="92" t="str">
        <f t="shared" si="41"/>
        <v>تقدم</v>
      </c>
      <c r="AF444" s="7" t="str">
        <f t="shared" si="42"/>
        <v>he progressed</v>
      </c>
      <c r="AG444" s="5" t="s">
        <v>627</v>
      </c>
      <c r="AH444" s="7" t="s">
        <v>276</v>
      </c>
      <c r="AI444" s="7" t="s">
        <v>1489</v>
      </c>
      <c r="AJ444" s="95" t="str">
        <f t="shared" si="38"/>
        <v xml:space="preserve">تقدم </v>
      </c>
    </row>
    <row r="445" spans="1:36" x14ac:dyDescent="0.2">
      <c r="A445" s="9">
        <v>102</v>
      </c>
      <c r="B445" s="9">
        <v>2</v>
      </c>
      <c r="C445" s="9">
        <v>102</v>
      </c>
      <c r="E445" s="6" t="s">
        <v>1057</v>
      </c>
      <c r="G445" s="10" t="s">
        <v>628</v>
      </c>
      <c r="H445" s="11" t="s">
        <v>277</v>
      </c>
      <c r="I445" s="12" t="s">
        <v>997</v>
      </c>
      <c r="K445" s="12">
        <f t="shared" si="39"/>
        <v>0</v>
      </c>
      <c r="L445" s="12">
        <f t="shared" si="40"/>
        <v>1</v>
      </c>
      <c r="S445" s="5" t="s">
        <v>341</v>
      </c>
      <c r="V445" s="5" t="s">
        <v>341</v>
      </c>
      <c r="Y445" s="5" t="s">
        <v>341</v>
      </c>
      <c r="AC445" s="7" t="str">
        <f t="shared" si="37"/>
        <v/>
      </c>
      <c r="AE445" s="92" t="str">
        <f t="shared" si="41"/>
        <v>الليل</v>
      </c>
      <c r="AF445" s="7" t="str">
        <f t="shared" si="42"/>
        <v>the night</v>
      </c>
      <c r="AG445" s="5" t="s">
        <v>1430</v>
      </c>
      <c r="AH445" s="7" t="s">
        <v>1431</v>
      </c>
      <c r="AI445" s="7" t="s">
        <v>1489</v>
      </c>
      <c r="AJ445" s="95" t="str">
        <f t="shared" si="38"/>
        <v xml:space="preserve">الليل </v>
      </c>
    </row>
    <row r="446" spans="1:36" x14ac:dyDescent="0.2">
      <c r="A446" s="9">
        <v>103</v>
      </c>
      <c r="B446" s="9">
        <v>2</v>
      </c>
      <c r="C446" s="9">
        <v>103</v>
      </c>
      <c r="E446" s="6" t="s">
        <v>1057</v>
      </c>
      <c r="G446" s="10" t="s">
        <v>629</v>
      </c>
      <c r="H446" s="11" t="s">
        <v>278</v>
      </c>
      <c r="I446" s="12" t="s">
        <v>1005</v>
      </c>
      <c r="K446" s="12">
        <f t="shared" si="39"/>
        <v>0</v>
      </c>
      <c r="L446" s="12">
        <f t="shared" si="40"/>
        <v>0</v>
      </c>
      <c r="S446" s="5" t="s">
        <v>341</v>
      </c>
      <c r="V446" s="5" t="s">
        <v>341</v>
      </c>
      <c r="Y446" s="5" t="s">
        <v>341</v>
      </c>
      <c r="AC446" s="7" t="str">
        <f t="shared" si="37"/>
        <v/>
      </c>
      <c r="AE446" s="92" t="str">
        <f t="shared" si="41"/>
        <v>حدا</v>
      </c>
      <c r="AF446" s="7" t="str">
        <f t="shared" si="42"/>
        <v>end</v>
      </c>
      <c r="AG446" s="5" t="s">
        <v>629</v>
      </c>
      <c r="AH446" s="7" t="s">
        <v>278</v>
      </c>
      <c r="AI446" s="7" t="s">
        <v>1602</v>
      </c>
      <c r="AJ446" s="95" t="str">
        <f t="shared" si="38"/>
        <v xml:space="preserve">حدا. </v>
      </c>
    </row>
    <row r="447" spans="1:36" x14ac:dyDescent="0.2">
      <c r="A447" s="9">
        <v>104</v>
      </c>
      <c r="B447" s="9">
        <v>2</v>
      </c>
      <c r="C447" s="9">
        <v>104</v>
      </c>
      <c r="E447" s="6" t="s">
        <v>1057</v>
      </c>
      <c r="G447" s="10" t="s">
        <v>394</v>
      </c>
      <c r="H447" s="11" t="s">
        <v>52</v>
      </c>
      <c r="I447" s="12" t="s">
        <v>811</v>
      </c>
      <c r="K447" s="12">
        <f t="shared" si="39"/>
        <v>0</v>
      </c>
      <c r="L447" s="12">
        <f t="shared" si="40"/>
        <v>0</v>
      </c>
      <c r="S447" s="5" t="s">
        <v>341</v>
      </c>
      <c r="V447" s="5" t="s">
        <v>341</v>
      </c>
      <c r="Y447" s="5" t="s">
        <v>341</v>
      </c>
      <c r="AC447" s="7" t="str">
        <f t="shared" si="37"/>
        <v/>
      </c>
      <c r="AE447" s="92" t="str">
        <f t="shared" si="41"/>
        <v>فلما</v>
      </c>
      <c r="AF447" s="7" t="str">
        <f t="shared" si="42"/>
        <v>then when</v>
      </c>
      <c r="AG447" s="5" t="s">
        <v>1253</v>
      </c>
      <c r="AH447" s="7" t="s">
        <v>1254</v>
      </c>
      <c r="AI447" s="7" t="s">
        <v>1489</v>
      </c>
      <c r="AJ447" s="95" t="str">
        <f t="shared" si="38"/>
        <v xml:space="preserve">فلما </v>
      </c>
    </row>
    <row r="448" spans="1:36" x14ac:dyDescent="0.2">
      <c r="A448" s="9">
        <v>105</v>
      </c>
      <c r="B448" s="9">
        <v>2</v>
      </c>
      <c r="C448" s="9">
        <v>105</v>
      </c>
      <c r="E448" s="6" t="s">
        <v>1057</v>
      </c>
      <c r="G448" s="10" t="s">
        <v>630</v>
      </c>
      <c r="H448" s="11" t="s">
        <v>279</v>
      </c>
      <c r="I448" s="12" t="s">
        <v>1006</v>
      </c>
      <c r="K448" s="12">
        <f t="shared" si="39"/>
        <v>0</v>
      </c>
      <c r="L448" s="12">
        <f t="shared" si="40"/>
        <v>1</v>
      </c>
      <c r="R448" s="85">
        <v>6</v>
      </c>
      <c r="S448" s="5" t="s">
        <v>318</v>
      </c>
      <c r="T448" s="7" t="s">
        <v>736</v>
      </c>
      <c r="V448" s="5" t="s">
        <v>341</v>
      </c>
      <c r="Y448" s="5" t="s">
        <v>341</v>
      </c>
      <c r="AC448" s="7" t="str">
        <f t="shared" si="37"/>
        <v/>
      </c>
      <c r="AE448" s="92" t="str">
        <f t="shared" si="41"/>
        <v>استيقظ</v>
      </c>
      <c r="AF448" s="7" t="str">
        <f t="shared" si="42"/>
        <v>he awoke</v>
      </c>
      <c r="AG448" s="5" t="s">
        <v>630</v>
      </c>
      <c r="AH448" s="7" t="s">
        <v>279</v>
      </c>
      <c r="AI448" s="7" t="s">
        <v>1489</v>
      </c>
      <c r="AJ448" s="95" t="str">
        <f t="shared" si="38"/>
        <v xml:space="preserve">استيقظ </v>
      </c>
    </row>
    <row r="449" spans="1:36" x14ac:dyDescent="0.2">
      <c r="A449" s="9">
        <v>106</v>
      </c>
      <c r="B449" s="9">
        <v>2</v>
      </c>
      <c r="C449" s="9">
        <v>106</v>
      </c>
      <c r="E449" s="6" t="s">
        <v>1057</v>
      </c>
      <c r="G449" s="10" t="s">
        <v>350</v>
      </c>
      <c r="H449" s="11" t="s">
        <v>8</v>
      </c>
      <c r="I449" s="12" t="s">
        <v>679</v>
      </c>
      <c r="K449" s="12">
        <f t="shared" si="39"/>
        <v>0</v>
      </c>
      <c r="L449" s="12">
        <f t="shared" si="40"/>
        <v>0</v>
      </c>
      <c r="S449" s="5" t="s">
        <v>341</v>
      </c>
      <c r="V449" s="5" t="s">
        <v>341</v>
      </c>
      <c r="Y449" s="5" t="s">
        <v>341</v>
      </c>
      <c r="AC449" s="7" t="str">
        <f t="shared" si="37"/>
        <v/>
      </c>
      <c r="AE449" s="92" t="str">
        <f t="shared" si="41"/>
        <v>الشيخ</v>
      </c>
      <c r="AF449" s="7" t="str">
        <f t="shared" si="42"/>
        <v>the elder</v>
      </c>
      <c r="AG449" s="5" t="s">
        <v>1565</v>
      </c>
      <c r="AH449" s="7" t="s">
        <v>1566</v>
      </c>
      <c r="AI449" s="7" t="s">
        <v>1605</v>
      </c>
      <c r="AJ449" s="95" t="str">
        <f t="shared" si="38"/>
        <v xml:space="preserve">الشيخ, </v>
      </c>
    </row>
    <row r="450" spans="1:36" x14ac:dyDescent="0.2">
      <c r="A450" s="9">
        <v>107</v>
      </c>
      <c r="B450" s="9">
        <v>2</v>
      </c>
      <c r="C450" s="9">
        <v>107</v>
      </c>
      <c r="E450" s="6" t="s">
        <v>1057</v>
      </c>
      <c r="G450" s="10" t="s">
        <v>436</v>
      </c>
      <c r="H450" s="11" t="s">
        <v>93</v>
      </c>
      <c r="I450" s="12" t="s">
        <v>805</v>
      </c>
      <c r="K450" s="12">
        <f t="shared" si="39"/>
        <v>0</v>
      </c>
      <c r="L450" s="12">
        <f t="shared" si="40"/>
        <v>0</v>
      </c>
      <c r="S450" s="5" t="s">
        <v>341</v>
      </c>
      <c r="V450" s="5" t="s">
        <v>341</v>
      </c>
      <c r="Y450" s="5" t="s">
        <v>341</v>
      </c>
      <c r="AC450" s="7" t="str">
        <f t="shared" ref="AC450:AC513" si="43">IF(AB450,RIGHT(AH450,1),"")</f>
        <v/>
      </c>
      <c r="AE450" s="92" t="str">
        <f t="shared" si="41"/>
        <v>فوجده</v>
      </c>
      <c r="AF450" s="7" t="str">
        <f t="shared" si="42"/>
        <v>then he found him</v>
      </c>
      <c r="AG450" s="5" t="s">
        <v>1432</v>
      </c>
      <c r="AH450" s="7" t="s">
        <v>1433</v>
      </c>
      <c r="AI450" s="7" t="s">
        <v>1489</v>
      </c>
      <c r="AJ450" s="95" t="str">
        <f t="shared" si="38"/>
        <v xml:space="preserve">فوجده </v>
      </c>
    </row>
    <row r="451" spans="1:36" x14ac:dyDescent="0.2">
      <c r="A451" s="9">
        <v>108</v>
      </c>
      <c r="B451" s="9">
        <v>2</v>
      </c>
      <c r="C451" s="9">
        <v>108</v>
      </c>
      <c r="E451" s="6" t="s">
        <v>1057</v>
      </c>
      <c r="G451" s="10" t="s">
        <v>524</v>
      </c>
      <c r="H451" s="11" t="s">
        <v>906</v>
      </c>
      <c r="I451" s="12" t="s">
        <v>898</v>
      </c>
      <c r="K451" s="12">
        <f t="shared" si="39"/>
        <v>0</v>
      </c>
      <c r="L451" s="12">
        <f t="shared" si="40"/>
        <v>0</v>
      </c>
      <c r="S451" s="5" t="s">
        <v>341</v>
      </c>
      <c r="V451" s="5" t="s">
        <v>341</v>
      </c>
      <c r="Y451" s="5" t="s">
        <v>341</v>
      </c>
      <c r="AC451" s="7" t="str">
        <f t="shared" si="43"/>
        <v/>
      </c>
      <c r="AE451" s="92" t="str">
        <f t="shared" si="41"/>
        <v>جالسا</v>
      </c>
      <c r="AF451" s="7" t="str">
        <f t="shared" si="42"/>
        <v>sitting</v>
      </c>
      <c r="AG451" s="5" t="s">
        <v>524</v>
      </c>
      <c r="AH451" s="7" t="s">
        <v>1352</v>
      </c>
      <c r="AI451" s="7" t="s">
        <v>1489</v>
      </c>
      <c r="AJ451" s="95" t="str">
        <f t="shared" ref="AJ451:AJ514" si="44">H451&amp;AI451</f>
        <v xml:space="preserve">جالسا </v>
      </c>
    </row>
    <row r="452" spans="1:36" x14ac:dyDescent="0.2">
      <c r="A452" s="9">
        <v>109</v>
      </c>
      <c r="B452" s="9">
        <v>2</v>
      </c>
      <c r="C452" s="9">
        <v>109</v>
      </c>
      <c r="E452" s="6" t="s">
        <v>1057</v>
      </c>
      <c r="G452" s="10" t="s">
        <v>632</v>
      </c>
      <c r="H452" s="11" t="s">
        <v>281</v>
      </c>
      <c r="I452" s="12" t="s">
        <v>1008</v>
      </c>
      <c r="K452" s="12">
        <f t="shared" ref="K452:K515" si="45">IFERROR(IF(FIND(K$1,$G452)&gt;0,1),0)</f>
        <v>0</v>
      </c>
      <c r="L452" s="12">
        <f t="shared" ref="L452:L515" si="46">IFERROR(IF(FIND(L$1,$G452)&gt;0,1),0)</f>
        <v>0</v>
      </c>
      <c r="R452" s="85">
        <v>1</v>
      </c>
      <c r="S452" s="5" t="s">
        <v>335</v>
      </c>
      <c r="T452" s="7" t="s">
        <v>739</v>
      </c>
      <c r="V452" s="5" t="s">
        <v>341</v>
      </c>
      <c r="Y452" s="5" t="s">
        <v>341</v>
      </c>
      <c r="AC452" s="7" t="str">
        <f t="shared" si="43"/>
        <v/>
      </c>
      <c r="AE452" s="92" t="str">
        <f t="shared" ref="AE452:AE515" si="47">SUBSTITUTE(SUBSTITUTE(SUBSTITUTE(SUBSTITUTE(SUBSTITUTE(AH452,"|",""),"+",""),"؟",""),"{",""),"}","")</f>
        <v>عنده</v>
      </c>
      <c r="AF452" s="7" t="str">
        <f t="shared" si="42"/>
        <v>with him</v>
      </c>
      <c r="AG452" s="5" t="s">
        <v>1434</v>
      </c>
      <c r="AH452" s="7" t="s">
        <v>1435</v>
      </c>
      <c r="AI452" s="7" t="s">
        <v>1602</v>
      </c>
      <c r="AJ452" s="95" t="str">
        <f t="shared" si="44"/>
        <v xml:space="preserve">عنده. </v>
      </c>
    </row>
    <row r="453" spans="1:36" x14ac:dyDescent="0.2">
      <c r="A453" s="9">
        <v>110</v>
      </c>
      <c r="B453" s="9">
        <v>2</v>
      </c>
      <c r="C453" s="9">
        <v>110</v>
      </c>
      <c r="E453" s="6" t="s">
        <v>1057</v>
      </c>
      <c r="G453" s="10" t="s">
        <v>388</v>
      </c>
      <c r="H453" s="11" t="s">
        <v>46</v>
      </c>
      <c r="I453" s="12" t="s">
        <v>817</v>
      </c>
      <c r="K453" s="12">
        <f t="shared" si="45"/>
        <v>0</v>
      </c>
      <c r="L453" s="12">
        <f t="shared" si="46"/>
        <v>0</v>
      </c>
      <c r="R453" s="85">
        <v>3</v>
      </c>
      <c r="S453" s="5" t="s">
        <v>318</v>
      </c>
      <c r="T453" s="7" t="s">
        <v>736</v>
      </c>
      <c r="V453" s="5" t="s">
        <v>341</v>
      </c>
      <c r="Y453" s="5" t="s">
        <v>341</v>
      </c>
      <c r="AC453" s="7" t="str">
        <f t="shared" si="43"/>
        <v/>
      </c>
      <c r="AE453" s="92" t="str">
        <f t="shared" si="47"/>
        <v>فقال</v>
      </c>
      <c r="AF453" s="7" t="str">
        <f t="shared" si="42"/>
        <v>then he said</v>
      </c>
      <c r="AG453" s="5" t="s">
        <v>1247</v>
      </c>
      <c r="AH453" s="7" t="s">
        <v>1248</v>
      </c>
      <c r="AI453" s="7" t="s">
        <v>1489</v>
      </c>
      <c r="AJ453" s="95" t="str">
        <f t="shared" si="44"/>
        <v xml:space="preserve">فقال </v>
      </c>
    </row>
    <row r="454" spans="1:36" x14ac:dyDescent="0.2">
      <c r="A454" s="9">
        <v>111</v>
      </c>
      <c r="B454" s="9">
        <v>2</v>
      </c>
      <c r="C454" s="9">
        <v>111</v>
      </c>
      <c r="E454" s="6" t="s">
        <v>1057</v>
      </c>
      <c r="G454" s="10" t="s">
        <v>378</v>
      </c>
      <c r="H454" s="11" t="s">
        <v>36</v>
      </c>
      <c r="I454" s="12" t="s">
        <v>689</v>
      </c>
      <c r="K454" s="12">
        <f t="shared" si="45"/>
        <v>0</v>
      </c>
      <c r="L454" s="12">
        <f t="shared" si="46"/>
        <v>0</v>
      </c>
      <c r="S454" s="5" t="s">
        <v>341</v>
      </c>
      <c r="V454" s="5" t="s">
        <v>341</v>
      </c>
      <c r="Y454" s="5" t="s">
        <v>341</v>
      </c>
      <c r="AC454" s="7" t="str">
        <f t="shared" si="43"/>
        <v/>
      </c>
      <c r="AE454" s="92" t="str">
        <f t="shared" si="47"/>
        <v>له</v>
      </c>
      <c r="AF454" s="7" t="str">
        <f t="shared" si="42"/>
        <v>to him</v>
      </c>
      <c r="AG454" s="5" t="s">
        <v>378</v>
      </c>
      <c r="AH454" s="7" t="s">
        <v>36</v>
      </c>
      <c r="AI454" s="7" t="s">
        <v>1589</v>
      </c>
      <c r="AJ454" s="95" t="str">
        <f t="shared" si="44"/>
        <v>له: "</v>
      </c>
    </row>
    <row r="455" spans="1:36" x14ac:dyDescent="0.2">
      <c r="A455" s="9">
        <v>112</v>
      </c>
      <c r="B455" s="9">
        <v>2</v>
      </c>
      <c r="C455" s="9">
        <v>112</v>
      </c>
      <c r="E455" s="6" t="s">
        <v>1057</v>
      </c>
      <c r="G455" s="10" t="s">
        <v>366</v>
      </c>
      <c r="H455" s="11" t="s">
        <v>24</v>
      </c>
      <c r="I455" s="12" t="s">
        <v>821</v>
      </c>
      <c r="K455" s="12">
        <f t="shared" si="45"/>
        <v>0</v>
      </c>
      <c r="L455" s="12">
        <f t="shared" si="46"/>
        <v>0</v>
      </c>
      <c r="S455" s="5" t="s">
        <v>341</v>
      </c>
      <c r="V455" s="5" t="s">
        <v>341</v>
      </c>
      <c r="Y455" s="5" t="s">
        <v>341</v>
      </c>
      <c r="AC455" s="7" t="str">
        <f t="shared" si="43"/>
        <v/>
      </c>
      <c r="AE455" s="92" t="str">
        <f t="shared" si="47"/>
        <v>إلى</v>
      </c>
      <c r="AF455" s="7" t="str">
        <f t="shared" si="42"/>
        <v>towards</v>
      </c>
      <c r="AG455" s="5" t="s">
        <v>366</v>
      </c>
      <c r="AH455" s="7" t="s">
        <v>1188</v>
      </c>
      <c r="AI455" s="7" t="s">
        <v>1489</v>
      </c>
      <c r="AJ455" s="95" t="str">
        <f t="shared" si="44"/>
        <v xml:space="preserve">الى </v>
      </c>
    </row>
    <row r="456" spans="1:36" x14ac:dyDescent="0.2">
      <c r="A456" s="9">
        <v>113</v>
      </c>
      <c r="B456" s="9">
        <v>2</v>
      </c>
      <c r="C456" s="9">
        <v>113</v>
      </c>
      <c r="E456" s="6" t="s">
        <v>1057</v>
      </c>
      <c r="G456" s="10" t="s">
        <v>633</v>
      </c>
      <c r="H456" s="11" t="s">
        <v>282</v>
      </c>
      <c r="I456" s="12" t="s">
        <v>1007</v>
      </c>
      <c r="K456" s="12">
        <f t="shared" si="45"/>
        <v>0</v>
      </c>
      <c r="L456" s="12">
        <f t="shared" si="46"/>
        <v>0</v>
      </c>
      <c r="S456" s="5" t="s">
        <v>341</v>
      </c>
      <c r="V456" s="5" t="s">
        <v>341</v>
      </c>
      <c r="Y456" s="5" t="s">
        <v>341</v>
      </c>
      <c r="AC456" s="7" t="str">
        <f t="shared" si="43"/>
        <v/>
      </c>
      <c r="AE456" s="92" t="str">
        <f t="shared" si="47"/>
        <v>الان</v>
      </c>
      <c r="AF456" s="7" t="str">
        <f t="shared" si="42"/>
        <v>now</v>
      </c>
      <c r="AG456" s="5" t="s">
        <v>633</v>
      </c>
      <c r="AH456" s="7" t="s">
        <v>282</v>
      </c>
      <c r="AI456" s="7" t="s">
        <v>1489</v>
      </c>
      <c r="AJ456" s="95" t="str">
        <f t="shared" si="44"/>
        <v xml:space="preserve">الان </v>
      </c>
    </row>
    <row r="457" spans="1:36" x14ac:dyDescent="0.2">
      <c r="A457" s="9">
        <v>114</v>
      </c>
      <c r="B457" s="9">
        <v>2</v>
      </c>
      <c r="C457" s="9">
        <v>114</v>
      </c>
      <c r="E457" s="6" t="s">
        <v>1057</v>
      </c>
      <c r="G457" s="10" t="s">
        <v>375</v>
      </c>
      <c r="H457" s="11" t="s">
        <v>33</v>
      </c>
      <c r="I457" s="12" t="s">
        <v>687</v>
      </c>
      <c r="K457" s="12">
        <f t="shared" si="45"/>
        <v>0</v>
      </c>
      <c r="L457" s="12">
        <f t="shared" si="46"/>
        <v>0</v>
      </c>
      <c r="S457" s="5" t="s">
        <v>341</v>
      </c>
      <c r="V457" s="5" t="s">
        <v>341</v>
      </c>
      <c r="Y457" s="5" t="s">
        <v>341</v>
      </c>
      <c r="AC457" s="7" t="str">
        <f t="shared" si="43"/>
        <v/>
      </c>
      <c r="AE457" s="92" t="str">
        <f t="shared" si="47"/>
        <v>لم</v>
      </c>
      <c r="AF457" s="7" t="str">
        <f t="shared" si="42"/>
        <v>did not</v>
      </c>
      <c r="AG457" s="5" t="s">
        <v>375</v>
      </c>
      <c r="AH457" s="7" t="s">
        <v>33</v>
      </c>
      <c r="AI457" s="7" t="s">
        <v>1489</v>
      </c>
      <c r="AJ457" s="95" t="str">
        <f t="shared" si="44"/>
        <v xml:space="preserve">لم </v>
      </c>
    </row>
    <row r="458" spans="1:36" x14ac:dyDescent="0.2">
      <c r="A458" s="9">
        <v>115</v>
      </c>
      <c r="B458" s="9">
        <v>2</v>
      </c>
      <c r="C458" s="9">
        <v>115</v>
      </c>
      <c r="E458" s="6" t="s">
        <v>1057</v>
      </c>
      <c r="G458" s="10" t="s">
        <v>634</v>
      </c>
      <c r="H458" s="11" t="s">
        <v>283</v>
      </c>
      <c r="I458" s="12" t="s">
        <v>1011</v>
      </c>
      <c r="K458" s="12">
        <f t="shared" si="45"/>
        <v>0</v>
      </c>
      <c r="L458" s="12">
        <f t="shared" si="46"/>
        <v>0</v>
      </c>
      <c r="S458" s="5" t="s">
        <v>341</v>
      </c>
      <c r="V458" s="5" t="s">
        <v>341</v>
      </c>
      <c r="Y458" s="5" t="s">
        <v>341</v>
      </c>
      <c r="AC458" s="7" t="str">
        <f t="shared" si="43"/>
        <v/>
      </c>
      <c r="AE458" s="92" t="str">
        <f t="shared" si="47"/>
        <v>تمض</v>
      </c>
      <c r="AF458" s="7" t="str">
        <f t="shared" si="42"/>
        <v>you proceed</v>
      </c>
      <c r="AG458" s="5" t="s">
        <v>634</v>
      </c>
      <c r="AH458" s="7" t="s">
        <v>283</v>
      </c>
      <c r="AI458" s="7" t="s">
        <v>1600</v>
      </c>
      <c r="AJ458" s="95" t="str">
        <f t="shared" si="44"/>
        <v>تمض؟"</v>
      </c>
    </row>
    <row r="459" spans="1:36" x14ac:dyDescent="0.2">
      <c r="A459" s="9">
        <v>116</v>
      </c>
      <c r="B459" s="9">
        <v>2</v>
      </c>
      <c r="C459" s="9">
        <v>116</v>
      </c>
      <c r="E459" s="6" t="s">
        <v>1057</v>
      </c>
      <c r="G459" s="10" t="s">
        <v>396</v>
      </c>
      <c r="H459" s="11" t="s">
        <v>54</v>
      </c>
      <c r="I459" s="12" t="s">
        <v>705</v>
      </c>
      <c r="K459" s="12">
        <f t="shared" si="45"/>
        <v>0</v>
      </c>
      <c r="L459" s="12">
        <f t="shared" si="46"/>
        <v>0</v>
      </c>
      <c r="R459" s="85">
        <v>1</v>
      </c>
      <c r="S459" s="5" t="s">
        <v>318</v>
      </c>
      <c r="T459" s="7" t="s">
        <v>736</v>
      </c>
      <c r="V459" s="5" t="s">
        <v>341</v>
      </c>
      <c r="Y459" s="5" t="s">
        <v>341</v>
      </c>
      <c r="AC459" s="7" t="str">
        <f t="shared" si="43"/>
        <v/>
      </c>
      <c r="AE459" s="92" t="str">
        <f t="shared" si="47"/>
        <v>قال</v>
      </c>
      <c r="AF459" s="7" t="str">
        <f t="shared" si="42"/>
        <v>he said</v>
      </c>
      <c r="AG459" s="5" t="s">
        <v>396</v>
      </c>
      <c r="AH459" s="7" t="s">
        <v>54</v>
      </c>
      <c r="AI459" s="7" t="s">
        <v>1489</v>
      </c>
      <c r="AJ459" s="95" t="str">
        <f t="shared" si="44"/>
        <v xml:space="preserve">قال </v>
      </c>
    </row>
    <row r="460" spans="1:36" x14ac:dyDescent="0.2">
      <c r="A460" s="9">
        <v>117</v>
      </c>
      <c r="B460" s="9">
        <v>2</v>
      </c>
      <c r="C460" s="9">
        <v>117</v>
      </c>
      <c r="E460" s="6" t="s">
        <v>1057</v>
      </c>
      <c r="G460" s="10" t="s">
        <v>378</v>
      </c>
      <c r="H460" s="11" t="s">
        <v>36</v>
      </c>
      <c r="I460" s="12" t="s">
        <v>689</v>
      </c>
      <c r="K460" s="12">
        <f t="shared" si="45"/>
        <v>0</v>
      </c>
      <c r="L460" s="12">
        <f t="shared" si="46"/>
        <v>0</v>
      </c>
      <c r="S460" s="5" t="s">
        <v>341</v>
      </c>
      <c r="V460" s="5" t="s">
        <v>341</v>
      </c>
      <c r="Y460" s="5" t="s">
        <v>341</v>
      </c>
      <c r="AC460" s="7" t="str">
        <f t="shared" si="43"/>
        <v/>
      </c>
      <c r="AE460" s="92" t="str">
        <f t="shared" si="47"/>
        <v>له</v>
      </c>
      <c r="AF460" s="7" t="str">
        <f t="shared" si="42"/>
        <v>to him</v>
      </c>
      <c r="AG460" s="5" t="s">
        <v>378</v>
      </c>
      <c r="AH460" s="7" t="s">
        <v>36</v>
      </c>
      <c r="AI460" s="7" t="s">
        <v>1589</v>
      </c>
      <c r="AJ460" s="95" t="str">
        <f t="shared" si="44"/>
        <v>له: "</v>
      </c>
    </row>
    <row r="461" spans="1:36" x14ac:dyDescent="0.2">
      <c r="A461" s="9">
        <v>118</v>
      </c>
      <c r="B461" s="9">
        <v>2</v>
      </c>
      <c r="C461" s="9">
        <v>118</v>
      </c>
      <c r="E461" s="6" t="s">
        <v>1057</v>
      </c>
      <c r="G461" s="10" t="s">
        <v>382</v>
      </c>
      <c r="H461" s="11" t="s">
        <v>40</v>
      </c>
      <c r="I461" s="12" t="s">
        <v>691</v>
      </c>
      <c r="K461" s="12">
        <f t="shared" si="45"/>
        <v>0</v>
      </c>
      <c r="L461" s="12">
        <f t="shared" si="46"/>
        <v>0</v>
      </c>
      <c r="S461" s="5" t="s">
        <v>341</v>
      </c>
      <c r="V461" s="5" t="s">
        <v>341</v>
      </c>
      <c r="Y461" s="5" t="s">
        <v>341</v>
      </c>
      <c r="AC461" s="7" t="str">
        <f t="shared" si="43"/>
        <v/>
      </c>
      <c r="AE461" s="92" t="str">
        <f t="shared" si="47"/>
        <v>يا</v>
      </c>
      <c r="AF461" s="7" t="str">
        <f t="shared" si="42"/>
        <v>O</v>
      </c>
      <c r="AG461" s="5" t="s">
        <v>382</v>
      </c>
      <c r="AH461" s="7" t="s">
        <v>40</v>
      </c>
      <c r="AI461" s="7" t="s">
        <v>1489</v>
      </c>
      <c r="AJ461" s="95" t="str">
        <f t="shared" si="44"/>
        <v xml:space="preserve">يا </v>
      </c>
    </row>
    <row r="462" spans="1:36" x14ac:dyDescent="0.2">
      <c r="A462" s="9">
        <v>119</v>
      </c>
      <c r="B462" s="9">
        <v>2</v>
      </c>
      <c r="C462" s="9">
        <v>119</v>
      </c>
      <c r="E462" s="6" t="s">
        <v>1057</v>
      </c>
      <c r="G462" s="10" t="s">
        <v>497</v>
      </c>
      <c r="H462" s="11" t="s">
        <v>152</v>
      </c>
      <c r="I462" s="12" t="s">
        <v>866</v>
      </c>
      <c r="K462" s="12">
        <f t="shared" si="45"/>
        <v>0</v>
      </c>
      <c r="L462" s="12">
        <f t="shared" si="46"/>
        <v>0</v>
      </c>
      <c r="S462" s="5" t="s">
        <v>341</v>
      </c>
      <c r="V462" s="5" t="s">
        <v>341</v>
      </c>
      <c r="Y462" s="5" t="s">
        <v>341</v>
      </c>
      <c r="AC462" s="7" t="str">
        <f t="shared" si="43"/>
        <v/>
      </c>
      <c r="AE462" s="92" t="str">
        <f t="shared" si="47"/>
        <v>ابي</v>
      </c>
      <c r="AF462" s="7" t="str">
        <f t="shared" si="42"/>
        <v>my father</v>
      </c>
      <c r="AG462" s="5" t="s">
        <v>497</v>
      </c>
      <c r="AH462" s="7" t="s">
        <v>152</v>
      </c>
      <c r="AI462" s="7" t="s">
        <v>1605</v>
      </c>
      <c r="AJ462" s="95" t="str">
        <f t="shared" si="44"/>
        <v xml:space="preserve">ابي, </v>
      </c>
    </row>
    <row r="463" spans="1:36" x14ac:dyDescent="0.2">
      <c r="A463" s="9">
        <v>120</v>
      </c>
      <c r="B463" s="9">
        <v>2</v>
      </c>
      <c r="C463" s="9">
        <v>120</v>
      </c>
      <c r="E463" s="6" t="s">
        <v>1057</v>
      </c>
      <c r="G463" s="10" t="s">
        <v>635</v>
      </c>
      <c r="H463" s="11" t="s">
        <v>284</v>
      </c>
      <c r="I463" s="12" t="s">
        <v>1020</v>
      </c>
      <c r="K463" s="12">
        <f t="shared" si="45"/>
        <v>0</v>
      </c>
      <c r="L463" s="12">
        <f t="shared" si="46"/>
        <v>0</v>
      </c>
      <c r="R463" s="85">
        <v>5</v>
      </c>
      <c r="S463" s="5" t="s">
        <v>318</v>
      </c>
      <c r="T463" s="7" t="s">
        <v>736</v>
      </c>
      <c r="V463" s="5" t="s">
        <v>341</v>
      </c>
      <c r="Y463" s="5" t="s">
        <v>341</v>
      </c>
      <c r="AC463" s="7" t="str">
        <f t="shared" si="43"/>
        <v/>
      </c>
      <c r="AE463" s="92" t="str">
        <f t="shared" si="47"/>
        <v>انك</v>
      </c>
      <c r="AF463" s="7" t="str">
        <f t="shared" si="42"/>
        <v>that you</v>
      </c>
      <c r="AG463" s="5" t="s">
        <v>635</v>
      </c>
      <c r="AH463" s="7" t="s">
        <v>284</v>
      </c>
      <c r="AI463" s="7" t="s">
        <v>1489</v>
      </c>
      <c r="AJ463" s="95" t="str">
        <f t="shared" si="44"/>
        <v xml:space="preserve">انك </v>
      </c>
    </row>
    <row r="464" spans="1:36" x14ac:dyDescent="0.2">
      <c r="A464" s="9">
        <v>121</v>
      </c>
      <c r="B464" s="9">
        <v>2</v>
      </c>
      <c r="C464" s="9">
        <v>121</v>
      </c>
      <c r="E464" s="6" t="s">
        <v>1057</v>
      </c>
      <c r="G464" s="10" t="s">
        <v>375</v>
      </c>
      <c r="H464" s="11" t="s">
        <v>33</v>
      </c>
      <c r="I464" s="12" t="s">
        <v>687</v>
      </c>
      <c r="K464" s="12">
        <f t="shared" si="45"/>
        <v>0</v>
      </c>
      <c r="L464" s="12">
        <f t="shared" si="46"/>
        <v>0</v>
      </c>
      <c r="S464" s="5" t="s">
        <v>341</v>
      </c>
      <c r="V464" s="5" t="s">
        <v>341</v>
      </c>
      <c r="Y464" s="5" t="s">
        <v>341</v>
      </c>
      <c r="AC464" s="7" t="str">
        <f t="shared" si="43"/>
        <v/>
      </c>
      <c r="AE464" s="92" t="str">
        <f t="shared" si="47"/>
        <v>لم</v>
      </c>
      <c r="AF464" s="7" t="str">
        <f t="shared" si="42"/>
        <v>did not</v>
      </c>
      <c r="AG464" s="5" t="s">
        <v>375</v>
      </c>
      <c r="AH464" s="7" t="s">
        <v>33</v>
      </c>
      <c r="AI464" s="7" t="s">
        <v>1489</v>
      </c>
      <c r="AJ464" s="95" t="str">
        <f t="shared" si="44"/>
        <v xml:space="preserve">لم </v>
      </c>
    </row>
    <row r="465" spans="1:36" x14ac:dyDescent="0.2">
      <c r="A465" s="9">
        <v>122</v>
      </c>
      <c r="B465" s="9">
        <v>2</v>
      </c>
      <c r="C465" s="9">
        <v>122</v>
      </c>
      <c r="E465" s="6" t="s">
        <v>1057</v>
      </c>
      <c r="G465" s="10" t="s">
        <v>636</v>
      </c>
      <c r="H465" s="11" t="s">
        <v>285</v>
      </c>
      <c r="I465" s="12" t="s">
        <v>1021</v>
      </c>
      <c r="K465" s="12">
        <f t="shared" si="45"/>
        <v>0</v>
      </c>
      <c r="L465" s="12">
        <f t="shared" si="46"/>
        <v>0</v>
      </c>
      <c r="R465" s="85">
        <v>3</v>
      </c>
      <c r="S465" s="5" t="s">
        <v>316</v>
      </c>
      <c r="T465" s="7" t="s">
        <v>737</v>
      </c>
      <c r="U465" s="85">
        <v>6</v>
      </c>
      <c r="V465" s="5" t="s">
        <v>318</v>
      </c>
      <c r="W465" s="7" t="s">
        <v>736</v>
      </c>
      <c r="Y465" s="5" t="s">
        <v>341</v>
      </c>
      <c r="AC465" s="7" t="str">
        <f t="shared" si="43"/>
        <v/>
      </c>
      <c r="AE465" s="92" t="str">
        <f t="shared" si="47"/>
        <v>تطلقنى</v>
      </c>
      <c r="AF465" s="7" t="str">
        <f t="shared" si="42"/>
        <v>you allow me</v>
      </c>
      <c r="AG465" s="5" t="s">
        <v>1436</v>
      </c>
      <c r="AH465" s="7" t="s">
        <v>1437</v>
      </c>
      <c r="AI465" s="7" t="s">
        <v>1590</v>
      </c>
      <c r="AJ465" s="95" t="str">
        <f t="shared" si="44"/>
        <v>تطلقنى."</v>
      </c>
    </row>
    <row r="466" spans="1:36" x14ac:dyDescent="0.2">
      <c r="A466" s="9">
        <v>123</v>
      </c>
      <c r="B466" s="9">
        <v>2</v>
      </c>
      <c r="C466" s="9">
        <v>123</v>
      </c>
      <c r="E466" s="6" t="s">
        <v>1057</v>
      </c>
      <c r="G466" s="10" t="s">
        <v>388</v>
      </c>
      <c r="H466" s="11" t="s">
        <v>46</v>
      </c>
      <c r="I466" s="12" t="s">
        <v>817</v>
      </c>
      <c r="K466" s="12">
        <f t="shared" si="45"/>
        <v>0</v>
      </c>
      <c r="L466" s="12">
        <f t="shared" si="46"/>
        <v>0</v>
      </c>
      <c r="R466" s="85">
        <v>3</v>
      </c>
      <c r="S466" s="5" t="s">
        <v>318</v>
      </c>
      <c r="T466" s="7" t="s">
        <v>736</v>
      </c>
      <c r="V466" s="5" t="s">
        <v>341</v>
      </c>
      <c r="Y466" s="5" t="s">
        <v>341</v>
      </c>
      <c r="AC466" s="7" t="str">
        <f t="shared" si="43"/>
        <v/>
      </c>
      <c r="AE466" s="92" t="str">
        <f t="shared" si="47"/>
        <v>فقال</v>
      </c>
      <c r="AF466" s="7" t="str">
        <f t="shared" si="42"/>
        <v>then he said</v>
      </c>
      <c r="AG466" s="5" t="s">
        <v>1247</v>
      </c>
      <c r="AH466" s="7" t="s">
        <v>1248</v>
      </c>
      <c r="AI466" s="7" t="s">
        <v>1489</v>
      </c>
      <c r="AJ466" s="95" t="str">
        <f t="shared" si="44"/>
        <v xml:space="preserve">فقال </v>
      </c>
    </row>
    <row r="467" spans="1:36" x14ac:dyDescent="0.2">
      <c r="A467" s="9">
        <v>124</v>
      </c>
      <c r="B467" s="9">
        <v>2</v>
      </c>
      <c r="C467" s="9">
        <v>124</v>
      </c>
      <c r="E467" s="6" t="s">
        <v>1057</v>
      </c>
      <c r="G467" s="10" t="s">
        <v>350</v>
      </c>
      <c r="H467" s="11" t="s">
        <v>8</v>
      </c>
      <c r="I467" s="12" t="s">
        <v>679</v>
      </c>
      <c r="K467" s="12">
        <f t="shared" si="45"/>
        <v>0</v>
      </c>
      <c r="L467" s="12">
        <f t="shared" si="46"/>
        <v>0</v>
      </c>
      <c r="S467" s="5" t="s">
        <v>341</v>
      </c>
      <c r="V467" s="5" t="s">
        <v>341</v>
      </c>
      <c r="Y467" s="5" t="s">
        <v>341</v>
      </c>
      <c r="AC467" s="7" t="str">
        <f t="shared" si="43"/>
        <v/>
      </c>
      <c r="AE467" s="92" t="str">
        <f t="shared" si="47"/>
        <v>الشيخ</v>
      </c>
      <c r="AF467" s="7" t="str">
        <f t="shared" si="42"/>
        <v>the elder</v>
      </c>
      <c r="AG467" s="5" t="s">
        <v>1565</v>
      </c>
      <c r="AH467" s="7" t="s">
        <v>1566</v>
      </c>
      <c r="AI467" s="7" t="s">
        <v>1589</v>
      </c>
      <c r="AJ467" s="95" t="str">
        <f t="shared" si="44"/>
        <v>الشيخ: "</v>
      </c>
    </row>
    <row r="468" spans="1:36" x14ac:dyDescent="0.2">
      <c r="A468" s="9">
        <v>125</v>
      </c>
      <c r="B468" s="9">
        <v>2</v>
      </c>
      <c r="C468" s="9">
        <v>125</v>
      </c>
      <c r="E468" s="6" t="s">
        <v>1057</v>
      </c>
      <c r="G468" s="10" t="s">
        <v>375</v>
      </c>
      <c r="H468" s="11" t="s">
        <v>33</v>
      </c>
      <c r="I468" s="12" t="s">
        <v>687</v>
      </c>
      <c r="K468" s="12">
        <f t="shared" si="45"/>
        <v>0</v>
      </c>
      <c r="L468" s="12">
        <f t="shared" si="46"/>
        <v>0</v>
      </c>
      <c r="S468" s="5" t="s">
        <v>341</v>
      </c>
      <c r="V468" s="5" t="s">
        <v>341</v>
      </c>
      <c r="Y468" s="5" t="s">
        <v>341</v>
      </c>
      <c r="AC468" s="7" t="str">
        <f t="shared" si="43"/>
        <v/>
      </c>
      <c r="AE468" s="92" t="str">
        <f t="shared" si="47"/>
        <v>لم</v>
      </c>
      <c r="AF468" s="7" t="str">
        <f t="shared" si="42"/>
        <v>did not</v>
      </c>
      <c r="AG468" s="5" t="s">
        <v>375</v>
      </c>
      <c r="AH468" s="7" t="s">
        <v>33</v>
      </c>
      <c r="AI468" s="7" t="s">
        <v>1489</v>
      </c>
      <c r="AJ468" s="95" t="str">
        <f t="shared" si="44"/>
        <v xml:space="preserve">لم </v>
      </c>
    </row>
    <row r="469" spans="1:36" x14ac:dyDescent="0.2">
      <c r="A469" s="9">
        <v>126</v>
      </c>
      <c r="B469" s="9">
        <v>2</v>
      </c>
      <c r="C469" s="9">
        <v>126</v>
      </c>
      <c r="E469" s="6" t="s">
        <v>1057</v>
      </c>
      <c r="G469" s="10" t="s">
        <v>1095</v>
      </c>
      <c r="I469" s="12" t="s">
        <v>1095</v>
      </c>
      <c r="K469" s="12">
        <f t="shared" si="45"/>
        <v>0</v>
      </c>
      <c r="L469" s="12">
        <f t="shared" si="46"/>
        <v>0</v>
      </c>
      <c r="S469" s="5" t="s">
        <v>341</v>
      </c>
      <c r="V469" s="5" t="s">
        <v>341</v>
      </c>
      <c r="Y469" s="5" t="s">
        <v>341</v>
      </c>
      <c r="AC469" s="7" t="str">
        <f t="shared" si="43"/>
        <v/>
      </c>
      <c r="AE469" s="92" t="str">
        <f t="shared" si="47"/>
        <v/>
      </c>
      <c r="AF469" s="7" t="str">
        <f t="shared" si="42"/>
        <v>...</v>
      </c>
      <c r="AG469" s="5" t="s">
        <v>1095</v>
      </c>
      <c r="AI469" s="7" t="s">
        <v>1604</v>
      </c>
      <c r="AJ469" s="95" t="str">
        <f t="shared" si="44"/>
        <v xml:space="preserve">… </v>
      </c>
    </row>
    <row r="470" spans="1:36" x14ac:dyDescent="0.2">
      <c r="A470" s="9">
        <v>127</v>
      </c>
      <c r="B470" s="9">
        <v>2</v>
      </c>
      <c r="C470" s="9">
        <v>127</v>
      </c>
      <c r="E470" s="6" t="s">
        <v>1057</v>
      </c>
      <c r="G470" s="10" t="s">
        <v>1019</v>
      </c>
      <c r="H470" s="11" t="s">
        <v>1012</v>
      </c>
      <c r="I470" s="12" t="s">
        <v>1022</v>
      </c>
      <c r="K470" s="12">
        <f t="shared" si="45"/>
        <v>0</v>
      </c>
      <c r="L470" s="12">
        <f t="shared" si="46"/>
        <v>0</v>
      </c>
      <c r="R470" s="85">
        <v>3</v>
      </c>
      <c r="S470" s="5" t="s">
        <v>318</v>
      </c>
      <c r="T470" s="7" t="s">
        <v>736</v>
      </c>
      <c r="V470" s="5" t="s">
        <v>341</v>
      </c>
      <c r="Y470" s="5" t="s">
        <v>341</v>
      </c>
      <c r="AC470" s="7" t="str">
        <f t="shared" si="43"/>
        <v/>
      </c>
      <c r="AD470" s="91" t="b">
        <f>AE470=H470</f>
        <v>1</v>
      </c>
      <c r="AE470" s="92" t="str">
        <f t="shared" si="47"/>
        <v>تيقظ[ني]</v>
      </c>
      <c r="AF470" s="7" t="str">
        <f t="shared" si="42"/>
        <v>you wake me</v>
      </c>
      <c r="AG470" s="5" t="s">
        <v>1438</v>
      </c>
      <c r="AH470" s="7" t="s">
        <v>1718</v>
      </c>
      <c r="AI470" s="7" t="s">
        <v>1600</v>
      </c>
      <c r="AJ470" s="95" t="str">
        <f t="shared" si="44"/>
        <v>تيقظ[ني]؟"</v>
      </c>
    </row>
    <row r="471" spans="1:36" x14ac:dyDescent="0.2">
      <c r="A471" s="9">
        <v>128</v>
      </c>
      <c r="B471" s="9">
        <v>2</v>
      </c>
      <c r="C471" s="9">
        <v>128</v>
      </c>
      <c r="E471" s="6" t="s">
        <v>1057</v>
      </c>
      <c r="G471" s="10" t="s">
        <v>1095</v>
      </c>
      <c r="I471" s="12" t="s">
        <v>1095</v>
      </c>
      <c r="K471" s="12">
        <f t="shared" si="45"/>
        <v>0</v>
      </c>
      <c r="L471" s="12">
        <f t="shared" si="46"/>
        <v>0</v>
      </c>
      <c r="S471" s="5" t="s">
        <v>341</v>
      </c>
      <c r="V471" s="5" t="s">
        <v>341</v>
      </c>
      <c r="Y471" s="5" t="s">
        <v>341</v>
      </c>
      <c r="AC471" s="7" t="str">
        <f t="shared" si="43"/>
        <v/>
      </c>
      <c r="AE471" s="92" t="str">
        <f t="shared" si="47"/>
        <v/>
      </c>
      <c r="AF471" s="7" t="str">
        <f t="shared" si="42"/>
        <v>...</v>
      </c>
      <c r="AG471" s="5" t="s">
        <v>1095</v>
      </c>
      <c r="AI471" s="7" t="s">
        <v>1604</v>
      </c>
      <c r="AJ471" s="95" t="str">
        <f t="shared" si="44"/>
        <v xml:space="preserve">… </v>
      </c>
    </row>
    <row r="472" spans="1:36" x14ac:dyDescent="0.2">
      <c r="A472" s="9">
        <v>129</v>
      </c>
      <c r="B472" s="9">
        <v>2</v>
      </c>
      <c r="C472" s="9">
        <v>129</v>
      </c>
      <c r="D472" s="6" t="s">
        <v>734</v>
      </c>
      <c r="E472" s="6" t="s">
        <v>1058</v>
      </c>
      <c r="G472" s="10" t="s">
        <v>378</v>
      </c>
      <c r="H472" s="11" t="s">
        <v>36</v>
      </c>
      <c r="I472" s="12" t="s">
        <v>689</v>
      </c>
      <c r="K472" s="12">
        <f t="shared" si="45"/>
        <v>0</v>
      </c>
      <c r="L472" s="12">
        <f t="shared" si="46"/>
        <v>0</v>
      </c>
      <c r="S472" s="5" t="s">
        <v>341</v>
      </c>
      <c r="V472" s="5" t="s">
        <v>341</v>
      </c>
      <c r="Y472" s="5" t="s">
        <v>341</v>
      </c>
      <c r="AC472" s="7" t="str">
        <f t="shared" si="43"/>
        <v/>
      </c>
      <c r="AE472" s="92" t="str">
        <f t="shared" si="47"/>
        <v>له</v>
      </c>
      <c r="AF472" s="7" t="str">
        <f t="shared" si="42"/>
        <v>to him</v>
      </c>
      <c r="AG472" s="5" t="s">
        <v>378</v>
      </c>
      <c r="AH472" s="7" t="s">
        <v>36</v>
      </c>
      <c r="AI472" s="7" t="s">
        <v>1602</v>
      </c>
      <c r="AJ472" s="95" t="str">
        <f t="shared" si="44"/>
        <v xml:space="preserve">له. </v>
      </c>
    </row>
    <row r="473" spans="1:36" x14ac:dyDescent="0.2">
      <c r="A473" s="9">
        <v>130</v>
      </c>
      <c r="B473" s="9">
        <v>2</v>
      </c>
      <c r="C473" s="9">
        <v>130</v>
      </c>
      <c r="E473" s="6" t="s">
        <v>1058</v>
      </c>
      <c r="G473" s="10" t="s">
        <v>384</v>
      </c>
      <c r="H473" s="11" t="s">
        <v>42</v>
      </c>
      <c r="I473" s="12" t="s">
        <v>672</v>
      </c>
      <c r="K473" s="12">
        <f t="shared" si="45"/>
        <v>0</v>
      </c>
      <c r="L473" s="12">
        <f t="shared" si="46"/>
        <v>0</v>
      </c>
      <c r="S473" s="5" t="s">
        <v>341</v>
      </c>
      <c r="V473" s="5" t="s">
        <v>341</v>
      </c>
      <c r="Y473" s="5" t="s">
        <v>341</v>
      </c>
      <c r="AC473" s="7" t="str">
        <f t="shared" si="43"/>
        <v/>
      </c>
      <c r="AE473" s="92" t="str">
        <f t="shared" si="47"/>
        <v>ما</v>
      </c>
      <c r="AF473" s="7" t="str">
        <f t="shared" si="42"/>
        <v>not</v>
      </c>
      <c r="AG473" s="5" t="s">
        <v>384</v>
      </c>
      <c r="AH473" s="7" t="s">
        <v>42</v>
      </c>
      <c r="AI473" s="7" t="s">
        <v>1489</v>
      </c>
      <c r="AJ473" s="95" t="str">
        <f t="shared" si="44"/>
        <v xml:space="preserve">ما </v>
      </c>
    </row>
    <row r="474" spans="1:36" x14ac:dyDescent="0.2">
      <c r="A474" s="9">
        <v>131</v>
      </c>
      <c r="B474" s="9">
        <v>2</v>
      </c>
      <c r="C474" s="9">
        <v>131</v>
      </c>
      <c r="E474" s="6" t="s">
        <v>1058</v>
      </c>
      <c r="G474" s="10" t="s">
        <v>637</v>
      </c>
      <c r="H474" s="11" t="s">
        <v>286</v>
      </c>
      <c r="I474" s="12" t="s">
        <v>1024</v>
      </c>
      <c r="K474" s="12">
        <f t="shared" si="45"/>
        <v>0</v>
      </c>
      <c r="L474" s="12">
        <f t="shared" si="46"/>
        <v>0</v>
      </c>
      <c r="R474" s="85">
        <v>6</v>
      </c>
      <c r="S474" s="5" t="s">
        <v>327</v>
      </c>
      <c r="T474" s="7" t="s">
        <v>748</v>
      </c>
      <c r="V474" s="5" t="s">
        <v>341</v>
      </c>
      <c r="Y474" s="5" t="s">
        <v>341</v>
      </c>
      <c r="AC474" s="7" t="str">
        <f t="shared" si="43"/>
        <v/>
      </c>
      <c r="AE474" s="92" t="str">
        <f t="shared" si="47"/>
        <v>جسرت</v>
      </c>
      <c r="AF474" s="7" t="str">
        <f t="shared" si="42"/>
        <v>I dared</v>
      </c>
      <c r="AG474" s="5" t="s">
        <v>637</v>
      </c>
      <c r="AH474" s="7" t="s">
        <v>286</v>
      </c>
      <c r="AI474" s="7" t="s">
        <v>1489</v>
      </c>
      <c r="AJ474" s="95" t="str">
        <f t="shared" si="44"/>
        <v xml:space="preserve">جسرت </v>
      </c>
    </row>
    <row r="475" spans="1:36" x14ac:dyDescent="0.2">
      <c r="A475" s="9">
        <v>132</v>
      </c>
      <c r="B475" s="9">
        <v>2</v>
      </c>
      <c r="C475" s="9">
        <v>132</v>
      </c>
      <c r="E475" s="6" t="s">
        <v>1058</v>
      </c>
      <c r="G475" s="10" t="s">
        <v>638</v>
      </c>
      <c r="H475" s="11" t="s">
        <v>287</v>
      </c>
      <c r="I475" s="12" t="s">
        <v>1045</v>
      </c>
      <c r="K475" s="12">
        <f t="shared" si="45"/>
        <v>0</v>
      </c>
      <c r="L475" s="12">
        <f t="shared" si="46"/>
        <v>0</v>
      </c>
      <c r="R475" s="85">
        <v>3</v>
      </c>
      <c r="S475" s="5" t="s">
        <v>318</v>
      </c>
      <c r="T475" s="7" t="s">
        <v>736</v>
      </c>
      <c r="U475" s="85">
        <v>7</v>
      </c>
      <c r="V475" s="5" t="s">
        <v>318</v>
      </c>
      <c r="W475" s="7" t="s">
        <v>740</v>
      </c>
      <c r="Y475" s="5" t="s">
        <v>341</v>
      </c>
      <c r="AC475" s="7" t="str">
        <f t="shared" si="43"/>
        <v/>
      </c>
      <c r="AE475" s="92" t="str">
        <f t="shared" si="47"/>
        <v>ايقظك</v>
      </c>
      <c r="AF475" s="7" t="str">
        <f t="shared" ref="AF475:AF516" si="48">I475</f>
        <v>I wake you</v>
      </c>
      <c r="AG475" s="5" t="s">
        <v>1439</v>
      </c>
      <c r="AH475" s="7" t="s">
        <v>1440</v>
      </c>
      <c r="AI475" s="7" t="s">
        <v>1605</v>
      </c>
      <c r="AJ475" s="95" t="str">
        <f t="shared" si="44"/>
        <v xml:space="preserve">ايقظك, </v>
      </c>
    </row>
    <row r="476" spans="1:36" x14ac:dyDescent="0.2">
      <c r="A476" s="9">
        <v>133</v>
      </c>
      <c r="B476" s="9">
        <v>2</v>
      </c>
      <c r="C476" s="9">
        <v>133</v>
      </c>
      <c r="E476" s="6" t="s">
        <v>1058</v>
      </c>
      <c r="G476" s="10" t="s">
        <v>639</v>
      </c>
      <c r="H476" s="11" t="s">
        <v>288</v>
      </c>
      <c r="I476" s="12" t="s">
        <v>1025</v>
      </c>
      <c r="K476" s="12">
        <f t="shared" si="45"/>
        <v>0</v>
      </c>
      <c r="L476" s="12">
        <f t="shared" si="46"/>
        <v>0</v>
      </c>
      <c r="S476" s="5" t="s">
        <v>341</v>
      </c>
      <c r="V476" s="5" t="s">
        <v>341</v>
      </c>
      <c r="Y476" s="5" t="s">
        <v>341</v>
      </c>
      <c r="AC476" s="7" t="str">
        <f t="shared" si="43"/>
        <v/>
      </c>
      <c r="AE476" s="92" t="str">
        <f t="shared" si="47"/>
        <v>لئلا</v>
      </c>
      <c r="AF476" s="7" t="str">
        <f t="shared" si="48"/>
        <v>lest</v>
      </c>
      <c r="AG476" s="5" t="s">
        <v>639</v>
      </c>
      <c r="AH476" s="7" t="s">
        <v>288</v>
      </c>
      <c r="AI476" s="7" t="s">
        <v>1489</v>
      </c>
      <c r="AJ476" s="95" t="str">
        <f t="shared" si="44"/>
        <v xml:space="preserve">لئلا </v>
      </c>
    </row>
    <row r="477" spans="1:36" x14ac:dyDescent="0.2">
      <c r="A477" s="9">
        <v>134</v>
      </c>
      <c r="B477" s="9">
        <v>2</v>
      </c>
      <c r="C477" s="9">
        <v>134</v>
      </c>
      <c r="E477" s="6" t="s">
        <v>1058</v>
      </c>
      <c r="G477" s="10" t="s">
        <v>640</v>
      </c>
      <c r="H477" s="11" t="s">
        <v>289</v>
      </c>
      <c r="I477" s="12" t="s">
        <v>1026</v>
      </c>
      <c r="K477" s="12">
        <f t="shared" si="45"/>
        <v>0</v>
      </c>
      <c r="L477" s="12">
        <f t="shared" si="46"/>
        <v>0</v>
      </c>
      <c r="R477" s="85">
        <v>3</v>
      </c>
      <c r="S477" s="5" t="s">
        <v>335</v>
      </c>
      <c r="T477" s="7" t="s">
        <v>739</v>
      </c>
      <c r="V477" s="5" t="s">
        <v>341</v>
      </c>
      <c r="Y477" s="5" t="s">
        <v>341</v>
      </c>
      <c r="AC477" s="7" t="str">
        <f t="shared" si="43"/>
        <v/>
      </c>
      <c r="AE477" s="92" t="str">
        <f t="shared" si="47"/>
        <v>اتعبك</v>
      </c>
      <c r="AF477" s="7" t="str">
        <f t="shared" si="48"/>
        <v>I tire you</v>
      </c>
      <c r="AG477" s="5" t="s">
        <v>1441</v>
      </c>
      <c r="AH477" s="7" t="s">
        <v>1442</v>
      </c>
      <c r="AI477" s="7" t="s">
        <v>1602</v>
      </c>
      <c r="AJ477" s="95" t="str">
        <f t="shared" si="44"/>
        <v xml:space="preserve">اتعبك. </v>
      </c>
    </row>
    <row r="478" spans="1:36" x14ac:dyDescent="0.2">
      <c r="A478" s="9">
        <v>135</v>
      </c>
      <c r="B478" s="9">
        <v>2</v>
      </c>
      <c r="C478" s="9">
        <v>135</v>
      </c>
      <c r="E478" s="6" t="s">
        <v>1058</v>
      </c>
      <c r="G478" s="10" t="s">
        <v>641</v>
      </c>
      <c r="H478" s="11" t="s">
        <v>1013</v>
      </c>
      <c r="I478" s="12" t="s">
        <v>1027</v>
      </c>
      <c r="K478" s="12">
        <f t="shared" si="45"/>
        <v>0</v>
      </c>
      <c r="L478" s="12">
        <f t="shared" si="46"/>
        <v>0</v>
      </c>
      <c r="R478" s="85">
        <v>7</v>
      </c>
      <c r="S478" s="5" t="s">
        <v>318</v>
      </c>
      <c r="T478" s="7" t="s">
        <v>740</v>
      </c>
      <c r="V478" s="5" t="s">
        <v>341</v>
      </c>
      <c r="Y478" s="5" t="s">
        <v>341</v>
      </c>
      <c r="AC478" s="7" t="str">
        <f t="shared" si="43"/>
        <v/>
      </c>
      <c r="AE478" s="92" t="str">
        <f t="shared" si="47"/>
        <v>فبارك</v>
      </c>
      <c r="AF478" s="7" t="str">
        <f t="shared" si="48"/>
        <v>then he blessed</v>
      </c>
      <c r="AG478" s="5" t="s">
        <v>1443</v>
      </c>
      <c r="AH478" s="7" t="s">
        <v>1444</v>
      </c>
      <c r="AI478" s="7" t="s">
        <v>1489</v>
      </c>
      <c r="AJ478" s="95" t="str">
        <f t="shared" si="44"/>
        <v xml:space="preserve">فبارك </v>
      </c>
    </row>
    <row r="479" spans="1:36" x14ac:dyDescent="0.2">
      <c r="A479" s="9">
        <v>136</v>
      </c>
      <c r="B479" s="9">
        <v>2</v>
      </c>
      <c r="C479" s="9">
        <v>136</v>
      </c>
      <c r="E479" s="6" t="s">
        <v>1058</v>
      </c>
      <c r="G479" s="10" t="s">
        <v>642</v>
      </c>
      <c r="H479" s="11" t="s">
        <v>97</v>
      </c>
      <c r="I479" s="12" t="s">
        <v>809</v>
      </c>
      <c r="K479" s="12">
        <f t="shared" si="45"/>
        <v>0</v>
      </c>
      <c r="L479" s="12">
        <f t="shared" si="46"/>
        <v>0</v>
      </c>
      <c r="R479" s="85">
        <v>1</v>
      </c>
      <c r="S479" s="5" t="s">
        <v>335</v>
      </c>
      <c r="T479" s="7" t="s">
        <v>739</v>
      </c>
      <c r="V479" s="5" t="s">
        <v>341</v>
      </c>
      <c r="Y479" s="5" t="s">
        <v>341</v>
      </c>
      <c r="AC479" s="7" t="str">
        <f t="shared" si="43"/>
        <v/>
      </c>
      <c r="AE479" s="92" t="str">
        <f t="shared" si="47"/>
        <v>عليه</v>
      </c>
      <c r="AF479" s="7" t="str">
        <f t="shared" si="48"/>
        <v>above him</v>
      </c>
      <c r="AG479" s="5" t="s">
        <v>642</v>
      </c>
      <c r="AH479" s="7" t="s">
        <v>97</v>
      </c>
      <c r="AI479" s="7" t="s">
        <v>1489</v>
      </c>
      <c r="AJ479" s="95" t="str">
        <f t="shared" si="44"/>
        <v xml:space="preserve">عليه </v>
      </c>
    </row>
    <row r="480" spans="1:36" x14ac:dyDescent="0.2">
      <c r="A480" s="9">
        <v>137</v>
      </c>
      <c r="B480" s="9">
        <v>2</v>
      </c>
      <c r="C480" s="9">
        <v>137</v>
      </c>
      <c r="E480" s="6" t="s">
        <v>1058</v>
      </c>
      <c r="G480" s="10" t="s">
        <v>350</v>
      </c>
      <c r="H480" s="11" t="s">
        <v>8</v>
      </c>
      <c r="I480" s="12" t="s">
        <v>679</v>
      </c>
      <c r="K480" s="12">
        <f t="shared" si="45"/>
        <v>0</v>
      </c>
      <c r="L480" s="12">
        <f t="shared" si="46"/>
        <v>0</v>
      </c>
      <c r="S480" s="5" t="s">
        <v>341</v>
      </c>
      <c r="V480" s="5" t="s">
        <v>341</v>
      </c>
      <c r="Y480" s="5" t="s">
        <v>341</v>
      </c>
      <c r="AC480" s="7" t="str">
        <f t="shared" si="43"/>
        <v/>
      </c>
      <c r="AE480" s="92" t="str">
        <f t="shared" si="47"/>
        <v>الشيخ</v>
      </c>
      <c r="AF480" s="7" t="str">
        <f t="shared" si="48"/>
        <v>the elder</v>
      </c>
      <c r="AG480" s="5" t="s">
        <v>1565</v>
      </c>
      <c r="AH480" s="7" t="s">
        <v>1566</v>
      </c>
      <c r="AI480" s="7" t="s">
        <v>1602</v>
      </c>
      <c r="AJ480" s="95" t="str">
        <f t="shared" si="44"/>
        <v xml:space="preserve">الشيخ. </v>
      </c>
    </row>
    <row r="481" spans="1:36" x14ac:dyDescent="0.2">
      <c r="A481" s="9">
        <v>138</v>
      </c>
      <c r="B481" s="9">
        <v>2</v>
      </c>
      <c r="C481" s="9">
        <v>138</v>
      </c>
      <c r="E481" s="6" t="s">
        <v>1058</v>
      </c>
      <c r="G481" s="10" t="s">
        <v>643</v>
      </c>
      <c r="H481" s="11" t="s">
        <v>291</v>
      </c>
      <c r="I481" s="12" t="s">
        <v>703</v>
      </c>
      <c r="K481" s="12">
        <f t="shared" si="45"/>
        <v>0</v>
      </c>
      <c r="L481" s="12">
        <f t="shared" si="46"/>
        <v>0</v>
      </c>
      <c r="S481" s="5" t="s">
        <v>341</v>
      </c>
      <c r="V481" s="5" t="s">
        <v>341</v>
      </c>
      <c r="Y481" s="5" t="s">
        <v>341</v>
      </c>
      <c r="AC481" s="7" t="str">
        <f t="shared" si="43"/>
        <v/>
      </c>
      <c r="AE481" s="92" t="str">
        <f t="shared" si="47"/>
        <v>ولما</v>
      </c>
      <c r="AF481" s="7" t="str">
        <f t="shared" si="48"/>
        <v>and when</v>
      </c>
      <c r="AG481" s="5" t="s">
        <v>1445</v>
      </c>
      <c r="AH481" s="7" t="s">
        <v>1446</v>
      </c>
      <c r="AI481" s="7" t="s">
        <v>1489</v>
      </c>
      <c r="AJ481" s="95" t="str">
        <f t="shared" si="44"/>
        <v xml:space="preserve">ولما </v>
      </c>
    </row>
    <row r="482" spans="1:36" x14ac:dyDescent="0.2">
      <c r="A482" s="9">
        <v>139</v>
      </c>
      <c r="B482" s="9">
        <v>2</v>
      </c>
      <c r="C482" s="9">
        <v>139</v>
      </c>
      <c r="E482" s="6" t="s">
        <v>1058</v>
      </c>
      <c r="G482" s="10" t="s">
        <v>1127</v>
      </c>
      <c r="H482" s="11" t="s">
        <v>292</v>
      </c>
      <c r="I482" s="12" t="s">
        <v>1028</v>
      </c>
      <c r="K482" s="12">
        <f t="shared" si="45"/>
        <v>0</v>
      </c>
      <c r="L482" s="12">
        <f t="shared" si="46"/>
        <v>0</v>
      </c>
      <c r="S482" s="5" t="s">
        <v>341</v>
      </c>
      <c r="V482" s="5" t="s">
        <v>341</v>
      </c>
      <c r="Y482" s="5" t="s">
        <v>341</v>
      </c>
      <c r="AC482" s="7" t="str">
        <f t="shared" si="43"/>
        <v/>
      </c>
      <c r="AE482" s="92" t="str">
        <f t="shared" si="47"/>
        <v>قاموا</v>
      </c>
      <c r="AF482" s="7" t="str">
        <f t="shared" si="48"/>
        <v>they stood</v>
      </c>
      <c r="AG482" s="5" t="s">
        <v>1127</v>
      </c>
      <c r="AH482" s="7" t="s">
        <v>292</v>
      </c>
      <c r="AI482" s="7" t="s">
        <v>1605</v>
      </c>
      <c r="AJ482" s="95" t="str">
        <f t="shared" si="44"/>
        <v xml:space="preserve">قاموا, </v>
      </c>
    </row>
    <row r="483" spans="1:36" x14ac:dyDescent="0.2">
      <c r="A483" s="9">
        <v>140</v>
      </c>
      <c r="B483" s="9">
        <v>2</v>
      </c>
      <c r="C483" s="9">
        <v>140</v>
      </c>
      <c r="E483" s="6" t="s">
        <v>1058</v>
      </c>
      <c r="G483" s="10" t="s">
        <v>1128</v>
      </c>
      <c r="H483" s="11" t="s">
        <v>293</v>
      </c>
      <c r="I483" s="12" t="s">
        <v>1596</v>
      </c>
      <c r="K483" s="12">
        <f t="shared" si="45"/>
        <v>0</v>
      </c>
      <c r="L483" s="12">
        <f t="shared" si="46"/>
        <v>0</v>
      </c>
      <c r="R483" s="85">
        <v>1</v>
      </c>
      <c r="S483" s="5" t="s">
        <v>335</v>
      </c>
      <c r="T483" s="7" t="s">
        <v>739</v>
      </c>
      <c r="V483" s="5" t="s">
        <v>341</v>
      </c>
      <c r="Y483" s="5" t="s">
        <v>341</v>
      </c>
      <c r="AC483" s="7" t="str">
        <f t="shared" si="43"/>
        <v/>
      </c>
      <c r="AE483" s="92" t="str">
        <f t="shared" si="47"/>
        <v>عملوا</v>
      </c>
      <c r="AF483" s="7" t="str">
        <f t="shared" si="48"/>
        <v>they did</v>
      </c>
      <c r="AG483" s="5" t="s">
        <v>1128</v>
      </c>
      <c r="AH483" s="7" t="s">
        <v>293</v>
      </c>
      <c r="AI483" s="7" t="s">
        <v>1489</v>
      </c>
      <c r="AJ483" s="95" t="str">
        <f t="shared" si="44"/>
        <v xml:space="preserve">عملوا </v>
      </c>
    </row>
    <row r="484" spans="1:36" x14ac:dyDescent="0.2">
      <c r="A484" s="9">
        <v>141</v>
      </c>
      <c r="B484" s="9">
        <v>2</v>
      </c>
      <c r="C484" s="9">
        <v>141</v>
      </c>
      <c r="E484" s="6" t="s">
        <v>1058</v>
      </c>
      <c r="G484" s="10" t="s">
        <v>410</v>
      </c>
      <c r="H484" s="11" t="s">
        <v>239</v>
      </c>
      <c r="I484" s="12" t="s">
        <v>951</v>
      </c>
      <c r="K484" s="12">
        <f t="shared" si="45"/>
        <v>0</v>
      </c>
      <c r="L484" s="12">
        <f t="shared" si="46"/>
        <v>0</v>
      </c>
      <c r="S484" s="5" t="s">
        <v>341</v>
      </c>
      <c r="V484" s="5" t="s">
        <v>341</v>
      </c>
      <c r="Y484" s="5" t="s">
        <v>341</v>
      </c>
      <c r="AC484" s="7" t="str">
        <f t="shared" si="43"/>
        <v/>
      </c>
      <c r="AE484" s="92" t="str">
        <f t="shared" si="47"/>
        <v>الصلاة</v>
      </c>
      <c r="AF484" s="7" t="str">
        <f t="shared" si="48"/>
        <v>the prayer</v>
      </c>
      <c r="AG484" s="5" t="s">
        <v>1569</v>
      </c>
      <c r="AH484" s="7" t="s">
        <v>1587</v>
      </c>
      <c r="AI484" s="7" t="s">
        <v>1489</v>
      </c>
      <c r="AJ484" s="95" t="str">
        <f t="shared" si="44"/>
        <v xml:space="preserve">الصلاة </v>
      </c>
    </row>
    <row r="485" spans="1:36" x14ac:dyDescent="0.2">
      <c r="A485" s="9">
        <v>142</v>
      </c>
      <c r="B485" s="9">
        <v>2</v>
      </c>
      <c r="C485" s="9">
        <v>142</v>
      </c>
      <c r="E485" s="6" t="s">
        <v>1058</v>
      </c>
      <c r="G485" s="10" t="s">
        <v>588</v>
      </c>
      <c r="H485" s="11" t="s">
        <v>240</v>
      </c>
      <c r="I485" s="12" t="s">
        <v>1038</v>
      </c>
      <c r="K485" s="12">
        <f t="shared" si="45"/>
        <v>0</v>
      </c>
      <c r="L485" s="12">
        <f t="shared" si="46"/>
        <v>0</v>
      </c>
      <c r="R485" s="85">
        <v>7</v>
      </c>
      <c r="S485" s="5" t="s">
        <v>335</v>
      </c>
      <c r="T485" s="7" t="s">
        <v>739</v>
      </c>
      <c r="V485" s="5" t="s">
        <v>341</v>
      </c>
      <c r="Y485" s="5" t="s">
        <v>341</v>
      </c>
      <c r="AC485" s="7" t="str">
        <f t="shared" si="43"/>
        <v/>
      </c>
      <c r="AE485" s="92" t="str">
        <f t="shared" si="47"/>
        <v>الجامعة</v>
      </c>
      <c r="AF485" s="7" t="str">
        <f t="shared" si="48"/>
        <v>the common</v>
      </c>
      <c r="AG485" s="5" t="s">
        <v>1399</v>
      </c>
      <c r="AH485" s="7" t="s">
        <v>1400</v>
      </c>
      <c r="AI485" s="7" t="s">
        <v>1605</v>
      </c>
      <c r="AJ485" s="95" t="str">
        <f t="shared" si="44"/>
        <v xml:space="preserve">الجامعة, </v>
      </c>
    </row>
    <row r="486" spans="1:36" x14ac:dyDescent="0.2">
      <c r="A486" s="9">
        <v>143</v>
      </c>
      <c r="B486" s="9">
        <v>2</v>
      </c>
      <c r="C486" s="9">
        <v>143</v>
      </c>
      <c r="E486" s="6" t="s">
        <v>1058</v>
      </c>
      <c r="G486" s="10" t="s">
        <v>646</v>
      </c>
      <c r="H486" s="11" t="s">
        <v>294</v>
      </c>
      <c r="I486" s="12" t="s">
        <v>1030</v>
      </c>
      <c r="K486" s="12">
        <f t="shared" si="45"/>
        <v>0</v>
      </c>
      <c r="L486" s="12">
        <f t="shared" si="46"/>
        <v>0</v>
      </c>
      <c r="R486" s="85">
        <v>2</v>
      </c>
      <c r="S486" s="5" t="s">
        <v>316</v>
      </c>
      <c r="T486" s="7" t="s">
        <v>737</v>
      </c>
      <c r="V486" s="5" t="s">
        <v>341</v>
      </c>
      <c r="Y486" s="5" t="s">
        <v>341</v>
      </c>
      <c r="AC486" s="7" t="str">
        <f t="shared" si="43"/>
        <v/>
      </c>
      <c r="AE486" s="92" t="str">
        <f t="shared" si="47"/>
        <v>اطلق</v>
      </c>
      <c r="AF486" s="7" t="str">
        <f t="shared" si="48"/>
        <v>he allowed</v>
      </c>
      <c r="AG486" s="5" t="s">
        <v>646</v>
      </c>
      <c r="AH486" s="7" t="s">
        <v>294</v>
      </c>
      <c r="AI486" s="7" t="s">
        <v>1489</v>
      </c>
      <c r="AJ486" s="95" t="str">
        <f t="shared" si="44"/>
        <v xml:space="preserve">اطلق </v>
      </c>
    </row>
    <row r="487" spans="1:36" x14ac:dyDescent="0.2">
      <c r="A487" s="9">
        <v>144</v>
      </c>
      <c r="B487" s="9">
        <v>2</v>
      </c>
      <c r="C487" s="9">
        <v>144</v>
      </c>
      <c r="E487" s="6" t="s">
        <v>1058</v>
      </c>
      <c r="G487" s="10" t="s">
        <v>591</v>
      </c>
      <c r="H487" s="11" t="s">
        <v>243</v>
      </c>
      <c r="I487" s="12" t="s">
        <v>949</v>
      </c>
      <c r="K487" s="12">
        <f t="shared" si="45"/>
        <v>0</v>
      </c>
      <c r="L487" s="12">
        <f t="shared" si="46"/>
        <v>0</v>
      </c>
      <c r="S487" s="5" t="s">
        <v>341</v>
      </c>
      <c r="V487" s="5" t="s">
        <v>341</v>
      </c>
      <c r="Y487" s="5" t="s">
        <v>341</v>
      </c>
      <c r="AC487" s="7" t="str">
        <f t="shared" si="43"/>
        <v/>
      </c>
      <c r="AE487" s="92" t="str">
        <f t="shared" si="47"/>
        <v>الاخ</v>
      </c>
      <c r="AF487" s="7" t="str">
        <f t="shared" si="48"/>
        <v>the brother</v>
      </c>
      <c r="AG487" s="5" t="s">
        <v>1403</v>
      </c>
      <c r="AH487" s="7" t="s">
        <v>1404</v>
      </c>
      <c r="AI487" s="7" t="s">
        <v>1489</v>
      </c>
      <c r="AJ487" s="95" t="str">
        <f t="shared" si="44"/>
        <v xml:space="preserve">الاخ </v>
      </c>
    </row>
    <row r="488" spans="1:36" x14ac:dyDescent="0.2">
      <c r="A488" s="9">
        <v>145</v>
      </c>
      <c r="B488" s="9">
        <v>2</v>
      </c>
      <c r="C488" s="9">
        <v>145</v>
      </c>
      <c r="E488" s="6" t="s">
        <v>1058</v>
      </c>
      <c r="G488" s="10" t="s">
        <v>647</v>
      </c>
      <c r="H488" s="11" t="s">
        <v>295</v>
      </c>
      <c r="I488" s="12" t="s">
        <v>1033</v>
      </c>
      <c r="K488" s="12">
        <f t="shared" si="45"/>
        <v>0</v>
      </c>
      <c r="L488" s="12">
        <f t="shared" si="46"/>
        <v>0</v>
      </c>
      <c r="R488" s="85">
        <v>10</v>
      </c>
      <c r="S488" s="5" t="s">
        <v>335</v>
      </c>
      <c r="T488" s="7" t="s">
        <v>749</v>
      </c>
      <c r="V488" s="5" t="s">
        <v>341</v>
      </c>
      <c r="Y488" s="5" t="s">
        <v>341</v>
      </c>
      <c r="AC488" s="7" t="str">
        <f t="shared" si="43"/>
        <v/>
      </c>
      <c r="AE488" s="92" t="str">
        <f t="shared" si="47"/>
        <v>ليستريح</v>
      </c>
      <c r="AF488" s="7" t="str">
        <f t="shared" si="48"/>
        <v>to rest</v>
      </c>
      <c r="AG488" s="5" t="s">
        <v>647</v>
      </c>
      <c r="AH488" s="7" t="s">
        <v>295</v>
      </c>
      <c r="AI488" s="7" t="s">
        <v>1602</v>
      </c>
      <c r="AJ488" s="95" t="str">
        <f t="shared" si="44"/>
        <v xml:space="preserve">ليستريح. </v>
      </c>
    </row>
    <row r="489" spans="1:36" x14ac:dyDescent="0.2">
      <c r="A489" s="9">
        <v>146</v>
      </c>
      <c r="B489" s="9">
        <v>2</v>
      </c>
      <c r="C489" s="9">
        <v>146</v>
      </c>
      <c r="E489" s="6" t="s">
        <v>1058</v>
      </c>
      <c r="G489" s="10" t="s">
        <v>648</v>
      </c>
      <c r="H489" s="11" t="s">
        <v>296</v>
      </c>
      <c r="I489" s="12" t="s">
        <v>1031</v>
      </c>
      <c r="K489" s="12">
        <f t="shared" si="45"/>
        <v>0</v>
      </c>
      <c r="L489" s="12">
        <f t="shared" si="46"/>
        <v>0</v>
      </c>
      <c r="S489" s="5" t="s">
        <v>341</v>
      </c>
      <c r="V489" s="5" t="s">
        <v>341</v>
      </c>
      <c r="Y489" s="5" t="s">
        <v>341</v>
      </c>
      <c r="AC489" s="7" t="str">
        <f t="shared" si="43"/>
        <v/>
      </c>
      <c r="AE489" s="92" t="str">
        <f t="shared" si="47"/>
        <v>وينام</v>
      </c>
      <c r="AF489" s="7" t="str">
        <f t="shared" si="48"/>
        <v>and he sleep</v>
      </c>
      <c r="AG489" s="5" t="s">
        <v>1447</v>
      </c>
      <c r="AH489" s="7" t="s">
        <v>1448</v>
      </c>
      <c r="AI489" s="7" t="s">
        <v>1489</v>
      </c>
      <c r="AJ489" s="95" t="str">
        <f t="shared" si="44"/>
        <v xml:space="preserve">وينام </v>
      </c>
    </row>
    <row r="490" spans="1:36" x14ac:dyDescent="0.2">
      <c r="A490" s="9">
        <v>147</v>
      </c>
      <c r="B490" s="9">
        <v>2</v>
      </c>
      <c r="C490" s="9">
        <v>147</v>
      </c>
      <c r="E490" s="6" t="s">
        <v>1058</v>
      </c>
      <c r="G490" s="10" t="s">
        <v>649</v>
      </c>
      <c r="H490" s="11" t="s">
        <v>297</v>
      </c>
      <c r="I490" s="12" t="s">
        <v>1032</v>
      </c>
      <c r="K490" s="12">
        <f t="shared" si="45"/>
        <v>0</v>
      </c>
      <c r="L490" s="12">
        <f t="shared" si="46"/>
        <v>0</v>
      </c>
      <c r="R490" s="85">
        <v>1</v>
      </c>
      <c r="S490" s="5" t="s">
        <v>318</v>
      </c>
      <c r="T490" s="7" t="s">
        <v>736</v>
      </c>
      <c r="V490" s="5" t="s">
        <v>341</v>
      </c>
      <c r="Y490" s="5" t="s">
        <v>341</v>
      </c>
      <c r="AC490" s="7" t="str">
        <f t="shared" si="43"/>
        <v/>
      </c>
      <c r="AE490" s="92" t="str">
        <f t="shared" si="47"/>
        <v>قليلا</v>
      </c>
      <c r="AF490" s="7" t="str">
        <f t="shared" si="48"/>
        <v>a little</v>
      </c>
      <c r="AG490" s="5" t="s">
        <v>649</v>
      </c>
      <c r="AH490" s="7" t="s">
        <v>297</v>
      </c>
      <c r="AI490" s="7" t="s">
        <v>1602</v>
      </c>
      <c r="AJ490" s="95" t="str">
        <f t="shared" si="44"/>
        <v xml:space="preserve">قليلا. </v>
      </c>
    </row>
    <row r="491" spans="1:36" x14ac:dyDescent="0.2">
      <c r="A491" s="9">
        <v>148</v>
      </c>
      <c r="B491" s="9">
        <v>2</v>
      </c>
      <c r="C491" s="9">
        <v>148</v>
      </c>
      <c r="E491" s="6" t="s">
        <v>1058</v>
      </c>
      <c r="G491" s="10" t="s">
        <v>596</v>
      </c>
      <c r="H491" s="11" t="s">
        <v>248</v>
      </c>
      <c r="I491" s="12" t="s">
        <v>965</v>
      </c>
      <c r="K491" s="12">
        <f t="shared" si="45"/>
        <v>0</v>
      </c>
      <c r="L491" s="12">
        <f t="shared" si="46"/>
        <v>0</v>
      </c>
      <c r="R491" s="85">
        <v>3</v>
      </c>
      <c r="S491" s="5" t="s">
        <v>330</v>
      </c>
      <c r="T491" s="7" t="s">
        <v>740</v>
      </c>
      <c r="V491" s="5" t="s">
        <v>341</v>
      </c>
      <c r="Y491" s="5" t="s">
        <v>341</v>
      </c>
      <c r="AC491" s="7" t="str">
        <f t="shared" si="43"/>
        <v/>
      </c>
      <c r="AE491" s="92" t="str">
        <f t="shared" si="47"/>
        <v>وكان</v>
      </c>
      <c r="AF491" s="7" t="str">
        <f t="shared" si="48"/>
        <v>and he was</v>
      </c>
      <c r="AG491" s="5" t="s">
        <v>1411</v>
      </c>
      <c r="AH491" s="7" t="s">
        <v>1412</v>
      </c>
      <c r="AI491" s="7" t="s">
        <v>1489</v>
      </c>
      <c r="AJ491" s="95" t="str">
        <f t="shared" si="44"/>
        <v xml:space="preserve">وكان </v>
      </c>
    </row>
    <row r="492" spans="1:36" x14ac:dyDescent="0.2">
      <c r="A492" s="9">
        <v>149</v>
      </c>
      <c r="B492" s="9">
        <v>2</v>
      </c>
      <c r="C492" s="9">
        <v>149</v>
      </c>
      <c r="E492" s="6" t="s">
        <v>1058</v>
      </c>
      <c r="G492" s="10" t="s">
        <v>397</v>
      </c>
      <c r="H492" s="11" t="s">
        <v>1593</v>
      </c>
      <c r="I492" s="12" t="s">
        <v>706</v>
      </c>
      <c r="K492" s="12">
        <f t="shared" si="45"/>
        <v>0</v>
      </c>
      <c r="L492" s="12">
        <f t="shared" si="46"/>
        <v>0</v>
      </c>
      <c r="S492" s="5" t="s">
        <v>341</v>
      </c>
      <c r="V492" s="5" t="s">
        <v>341</v>
      </c>
      <c r="Y492" s="5" t="s">
        <v>341</v>
      </c>
      <c r="AC492" s="7" t="str">
        <f t="shared" si="43"/>
        <v/>
      </c>
      <c r="AE492" s="92" t="str">
        <f t="shared" si="47"/>
        <v>ايضا</v>
      </c>
      <c r="AF492" s="7" t="str">
        <f t="shared" si="48"/>
        <v>also</v>
      </c>
      <c r="AG492" s="5" t="s">
        <v>397</v>
      </c>
      <c r="AH492" s="7" t="s">
        <v>55</v>
      </c>
      <c r="AI492" s="7" t="s">
        <v>1489</v>
      </c>
      <c r="AJ492" s="95" t="str">
        <f t="shared" si="44"/>
        <v xml:space="preserve">أيضا </v>
      </c>
    </row>
    <row r="493" spans="1:36" x14ac:dyDescent="0.2">
      <c r="A493" s="9">
        <v>150</v>
      </c>
      <c r="B493" s="9">
        <v>2</v>
      </c>
      <c r="C493" s="9">
        <v>150</v>
      </c>
      <c r="E493" s="6" t="s">
        <v>1058</v>
      </c>
      <c r="G493" s="10" t="s">
        <v>350</v>
      </c>
      <c r="H493" s="11" t="s">
        <v>8</v>
      </c>
      <c r="I493" s="12" t="s">
        <v>679</v>
      </c>
      <c r="K493" s="12">
        <f t="shared" si="45"/>
        <v>0</v>
      </c>
      <c r="L493" s="12">
        <f t="shared" si="46"/>
        <v>0</v>
      </c>
      <c r="S493" s="5" t="s">
        <v>341</v>
      </c>
      <c r="V493" s="5" t="s">
        <v>341</v>
      </c>
      <c r="Y493" s="5" t="s">
        <v>341</v>
      </c>
      <c r="AC493" s="7" t="str">
        <f t="shared" si="43"/>
        <v/>
      </c>
      <c r="AE493" s="92" t="str">
        <f t="shared" si="47"/>
        <v>الشيخ</v>
      </c>
      <c r="AF493" s="7" t="str">
        <f t="shared" si="48"/>
        <v>the elder</v>
      </c>
      <c r="AG493" s="5" t="s">
        <v>1565</v>
      </c>
      <c r="AH493" s="7" t="s">
        <v>1566</v>
      </c>
      <c r="AI493" s="7" t="s">
        <v>1489</v>
      </c>
      <c r="AJ493" s="95" t="str">
        <f t="shared" si="44"/>
        <v xml:space="preserve">الشيخ </v>
      </c>
    </row>
    <row r="494" spans="1:36" x14ac:dyDescent="0.2">
      <c r="A494" s="9">
        <v>151</v>
      </c>
      <c r="B494" s="9">
        <v>2</v>
      </c>
      <c r="C494" s="9">
        <v>151</v>
      </c>
      <c r="E494" s="6" t="s">
        <v>1058</v>
      </c>
      <c r="G494" s="10" t="s">
        <v>524</v>
      </c>
      <c r="H494" s="11" t="s">
        <v>237</v>
      </c>
      <c r="I494" s="12" t="s">
        <v>980</v>
      </c>
      <c r="K494" s="12">
        <f t="shared" si="45"/>
        <v>0</v>
      </c>
      <c r="L494" s="12">
        <f t="shared" si="46"/>
        <v>0</v>
      </c>
      <c r="S494" s="5" t="s">
        <v>341</v>
      </c>
      <c r="V494" s="5" t="s">
        <v>341</v>
      </c>
      <c r="Y494" s="5" t="s">
        <v>341</v>
      </c>
      <c r="AC494" s="7" t="str">
        <f t="shared" si="43"/>
        <v/>
      </c>
      <c r="AE494" s="92" t="str">
        <f t="shared" si="47"/>
        <v>جلس</v>
      </c>
      <c r="AF494" s="7" t="str">
        <f t="shared" si="48"/>
        <v>he sat</v>
      </c>
      <c r="AG494" s="5" t="s">
        <v>524</v>
      </c>
      <c r="AH494" s="7" t="s">
        <v>237</v>
      </c>
      <c r="AI494" s="7" t="s">
        <v>1489</v>
      </c>
      <c r="AJ494" s="95" t="str">
        <f t="shared" si="44"/>
        <v xml:space="preserve">جلس </v>
      </c>
    </row>
    <row r="495" spans="1:36" x14ac:dyDescent="0.2">
      <c r="A495" s="9">
        <v>152</v>
      </c>
      <c r="B495" s="9">
        <v>2</v>
      </c>
      <c r="C495" s="9">
        <v>152</v>
      </c>
      <c r="E495" s="6" t="s">
        <v>1058</v>
      </c>
      <c r="G495" s="10" t="s">
        <v>344</v>
      </c>
      <c r="H495" s="11" t="s">
        <v>2</v>
      </c>
      <c r="I495" s="12" t="s">
        <v>662</v>
      </c>
      <c r="K495" s="12">
        <f t="shared" si="45"/>
        <v>0</v>
      </c>
      <c r="L495" s="12">
        <f t="shared" si="46"/>
        <v>0</v>
      </c>
      <c r="S495" s="5" t="s">
        <v>341</v>
      </c>
      <c r="V495" s="5" t="s">
        <v>341</v>
      </c>
      <c r="Y495" s="5" t="s">
        <v>341</v>
      </c>
      <c r="AC495" s="7" t="str">
        <f t="shared" si="43"/>
        <v/>
      </c>
      <c r="AE495" s="92" t="str">
        <f t="shared" si="47"/>
        <v>في</v>
      </c>
      <c r="AF495" s="7" t="str">
        <f t="shared" si="48"/>
        <v>in</v>
      </c>
      <c r="AG495" s="5" t="s">
        <v>344</v>
      </c>
      <c r="AH495" s="7" t="s">
        <v>2</v>
      </c>
      <c r="AI495" s="7" t="s">
        <v>1489</v>
      </c>
      <c r="AJ495" s="95" t="str">
        <f t="shared" si="44"/>
        <v xml:space="preserve">في </v>
      </c>
    </row>
    <row r="496" spans="1:36" x14ac:dyDescent="0.2">
      <c r="A496" s="9">
        <v>153</v>
      </c>
      <c r="B496" s="9">
        <v>2</v>
      </c>
      <c r="C496" s="9">
        <v>153</v>
      </c>
      <c r="E496" s="6" t="s">
        <v>1058</v>
      </c>
      <c r="G496" s="10" t="s">
        <v>650</v>
      </c>
      <c r="H496" s="11" t="s">
        <v>298</v>
      </c>
      <c r="I496" s="12" t="s">
        <v>1034</v>
      </c>
      <c r="K496" s="12">
        <f t="shared" si="45"/>
        <v>0</v>
      </c>
      <c r="L496" s="12">
        <f t="shared" si="46"/>
        <v>0</v>
      </c>
      <c r="S496" s="5" t="s">
        <v>341</v>
      </c>
      <c r="V496" s="5" t="s">
        <v>341</v>
      </c>
      <c r="Y496" s="5" t="s">
        <v>341</v>
      </c>
      <c r="AC496" s="7" t="str">
        <f t="shared" si="43"/>
        <v/>
      </c>
      <c r="AE496" s="92" t="str">
        <f t="shared" si="47"/>
        <v>مسنده</v>
      </c>
      <c r="AF496" s="7" t="str">
        <f t="shared" si="48"/>
        <v>his cushion</v>
      </c>
      <c r="AG496" s="5" t="s">
        <v>1449</v>
      </c>
      <c r="AH496" s="7" t="s">
        <v>1450</v>
      </c>
      <c r="AI496" s="7" t="s">
        <v>1605</v>
      </c>
      <c r="AJ496" s="95" t="str">
        <f t="shared" si="44"/>
        <v xml:space="preserve">مسنده, </v>
      </c>
    </row>
    <row r="497" spans="1:36" x14ac:dyDescent="0.2">
      <c r="A497" s="9">
        <v>154</v>
      </c>
      <c r="B497" s="9">
        <v>2</v>
      </c>
      <c r="C497" s="9">
        <v>154</v>
      </c>
      <c r="E497" s="6" t="s">
        <v>1058</v>
      </c>
      <c r="G497" s="10" t="s">
        <v>651</v>
      </c>
      <c r="H497" s="11" t="s">
        <v>299</v>
      </c>
      <c r="I497" s="12" t="s">
        <v>1035</v>
      </c>
      <c r="K497" s="12">
        <f t="shared" si="45"/>
        <v>0</v>
      </c>
      <c r="L497" s="12">
        <f t="shared" si="46"/>
        <v>0</v>
      </c>
      <c r="R497" s="85">
        <v>4</v>
      </c>
      <c r="S497" s="5" t="s">
        <v>335</v>
      </c>
      <c r="T497" s="7" t="s">
        <v>739</v>
      </c>
      <c r="V497" s="5" t="s">
        <v>341</v>
      </c>
      <c r="Y497" s="5" t="s">
        <v>341</v>
      </c>
      <c r="AC497" s="7" t="str">
        <f t="shared" si="43"/>
        <v/>
      </c>
      <c r="AE497" s="92" t="str">
        <f t="shared" si="47"/>
        <v>يتعب</v>
      </c>
      <c r="AF497" s="7" t="str">
        <f t="shared" si="48"/>
        <v>he being tired</v>
      </c>
      <c r="AG497" s="5" t="s">
        <v>651</v>
      </c>
      <c r="AH497" s="7" t="s">
        <v>299</v>
      </c>
      <c r="AI497" s="7" t="s">
        <v>1489</v>
      </c>
      <c r="AJ497" s="95" t="str">
        <f t="shared" si="44"/>
        <v xml:space="preserve">يتعب </v>
      </c>
    </row>
    <row r="498" spans="1:36" x14ac:dyDescent="0.2">
      <c r="A498" s="9">
        <v>155</v>
      </c>
      <c r="B498" s="9">
        <v>2</v>
      </c>
      <c r="C498" s="9">
        <v>155</v>
      </c>
      <c r="E498" s="6" t="s">
        <v>1058</v>
      </c>
      <c r="G498" s="10" t="s">
        <v>572</v>
      </c>
      <c r="H498" s="11" t="s">
        <v>225</v>
      </c>
      <c r="I498" s="12" t="s">
        <v>942</v>
      </c>
      <c r="K498" s="12">
        <f t="shared" si="45"/>
        <v>0</v>
      </c>
      <c r="L498" s="12">
        <f t="shared" si="46"/>
        <v>0</v>
      </c>
      <c r="S498" s="5" t="s">
        <v>341</v>
      </c>
      <c r="V498" s="5" t="s">
        <v>341</v>
      </c>
      <c r="Y498" s="5" t="s">
        <v>341</v>
      </c>
      <c r="AC498" s="7" t="str">
        <f t="shared" si="43"/>
        <v/>
      </c>
      <c r="AE498" s="92" t="str">
        <f t="shared" si="47"/>
        <v>نفسه</v>
      </c>
      <c r="AF498" s="7" t="str">
        <f t="shared" si="48"/>
        <v>himself</v>
      </c>
      <c r="AG498" s="5" t="s">
        <v>1384</v>
      </c>
      <c r="AH498" s="7" t="s">
        <v>1385</v>
      </c>
      <c r="AI498" s="7" t="s">
        <v>1489</v>
      </c>
      <c r="AJ498" s="95" t="str">
        <f t="shared" si="44"/>
        <v xml:space="preserve">نفسه </v>
      </c>
    </row>
    <row r="499" spans="1:36" x14ac:dyDescent="0.2">
      <c r="A499" s="9">
        <v>156</v>
      </c>
      <c r="B499" s="9">
        <v>2</v>
      </c>
      <c r="C499" s="9">
        <v>156</v>
      </c>
      <c r="E499" s="6" t="s">
        <v>1058</v>
      </c>
      <c r="G499" s="10" t="s">
        <v>366</v>
      </c>
      <c r="H499" s="11" t="s">
        <v>24</v>
      </c>
      <c r="I499" s="12" t="s">
        <v>821</v>
      </c>
      <c r="K499" s="12">
        <f t="shared" si="45"/>
        <v>0</v>
      </c>
      <c r="L499" s="12">
        <f t="shared" si="46"/>
        <v>0</v>
      </c>
      <c r="S499" s="5" t="s">
        <v>341</v>
      </c>
      <c r="V499" s="5" t="s">
        <v>341</v>
      </c>
      <c r="Y499" s="5" t="s">
        <v>341</v>
      </c>
      <c r="AC499" s="7" t="str">
        <f t="shared" si="43"/>
        <v/>
      </c>
      <c r="AE499" s="92" t="str">
        <f t="shared" si="47"/>
        <v>إلى</v>
      </c>
      <c r="AF499" s="7" t="str">
        <f t="shared" si="48"/>
        <v>towards</v>
      </c>
      <c r="AG499" s="5" t="s">
        <v>366</v>
      </c>
      <c r="AH499" s="7" t="s">
        <v>1188</v>
      </c>
      <c r="AI499" s="7" t="s">
        <v>1489</v>
      </c>
      <c r="AJ499" s="95" t="str">
        <f t="shared" si="44"/>
        <v xml:space="preserve">الى </v>
      </c>
    </row>
    <row r="500" spans="1:36" x14ac:dyDescent="0.2">
      <c r="A500" s="9">
        <v>157</v>
      </c>
      <c r="B500" s="9">
        <v>2</v>
      </c>
      <c r="C500" s="9">
        <v>157</v>
      </c>
      <c r="E500" s="6" t="s">
        <v>1058</v>
      </c>
      <c r="G500" s="10" t="s">
        <v>652</v>
      </c>
      <c r="H500" s="11" t="s">
        <v>300</v>
      </c>
      <c r="I500" s="12" t="s">
        <v>1036</v>
      </c>
      <c r="K500" s="12">
        <f t="shared" si="45"/>
        <v>0</v>
      </c>
      <c r="L500" s="12">
        <f t="shared" si="46"/>
        <v>0</v>
      </c>
      <c r="R500" s="85">
        <v>3</v>
      </c>
      <c r="S500" s="5" t="s">
        <v>318</v>
      </c>
      <c r="T500" s="7" t="s">
        <v>740</v>
      </c>
      <c r="V500" s="5" t="s">
        <v>341</v>
      </c>
      <c r="Y500" s="5" t="s">
        <v>341</v>
      </c>
      <c r="AC500" s="7" t="str">
        <f t="shared" si="43"/>
        <v/>
      </c>
      <c r="AE500" s="92" t="str">
        <f t="shared" si="47"/>
        <v>بكرة</v>
      </c>
      <c r="AF500" s="7" t="str">
        <f t="shared" si="48"/>
        <v>morning</v>
      </c>
      <c r="AG500" s="5" t="s">
        <v>652</v>
      </c>
      <c r="AH500" s="7" t="s">
        <v>300</v>
      </c>
      <c r="AI500" s="7" t="s">
        <v>1602</v>
      </c>
      <c r="AJ500" s="95" t="str">
        <f t="shared" si="44"/>
        <v xml:space="preserve">بكرة. </v>
      </c>
    </row>
    <row r="501" spans="1:36" x14ac:dyDescent="0.2">
      <c r="A501" s="9">
        <v>158</v>
      </c>
      <c r="B501" s="9">
        <v>2</v>
      </c>
      <c r="C501" s="9">
        <v>158</v>
      </c>
      <c r="E501" s="6" t="s">
        <v>1058</v>
      </c>
      <c r="G501" s="10" t="s">
        <v>592</v>
      </c>
      <c r="H501" s="11" t="s">
        <v>244</v>
      </c>
      <c r="I501" s="12" t="s">
        <v>964</v>
      </c>
      <c r="K501" s="12">
        <f t="shared" si="45"/>
        <v>0</v>
      </c>
      <c r="L501" s="12">
        <f t="shared" si="46"/>
        <v>0</v>
      </c>
      <c r="S501" s="5" t="s">
        <v>341</v>
      </c>
      <c r="V501" s="5" t="s">
        <v>341</v>
      </c>
      <c r="Y501" s="5" t="s">
        <v>341</v>
      </c>
      <c r="AC501" s="7" t="str">
        <f t="shared" si="43"/>
        <v/>
      </c>
      <c r="AE501" s="92" t="str">
        <f t="shared" si="47"/>
        <v>وفيما</v>
      </c>
      <c r="AF501" s="7" t="str">
        <f t="shared" si="48"/>
        <v>and while</v>
      </c>
      <c r="AG501" s="5" t="s">
        <v>1451</v>
      </c>
      <c r="AH501" s="7" t="s">
        <v>1452</v>
      </c>
      <c r="AI501" s="7" t="s">
        <v>1489</v>
      </c>
      <c r="AJ501" s="95" t="str">
        <f t="shared" si="44"/>
        <v xml:space="preserve">وفيما </v>
      </c>
    </row>
    <row r="502" spans="1:36" x14ac:dyDescent="0.2">
      <c r="A502" s="9">
        <v>159</v>
      </c>
      <c r="B502" s="9">
        <v>2</v>
      </c>
      <c r="C502" s="9">
        <v>159</v>
      </c>
      <c r="E502" s="6" t="s">
        <v>1058</v>
      </c>
      <c r="G502" s="10" t="s">
        <v>1110</v>
      </c>
      <c r="H502" s="11" t="s">
        <v>56</v>
      </c>
      <c r="I502" s="12" t="s">
        <v>707</v>
      </c>
      <c r="K502" s="12">
        <f t="shared" si="45"/>
        <v>0</v>
      </c>
      <c r="L502" s="12">
        <f t="shared" si="46"/>
        <v>0</v>
      </c>
      <c r="S502" s="5" t="s">
        <v>341</v>
      </c>
      <c r="V502" s="5" t="s">
        <v>341</v>
      </c>
      <c r="Y502" s="5" t="s">
        <v>341</v>
      </c>
      <c r="AC502" s="7" t="str">
        <f t="shared" si="43"/>
        <v/>
      </c>
      <c r="AE502" s="92" t="str">
        <f t="shared" si="47"/>
        <v>هو</v>
      </c>
      <c r="AF502" s="7" t="str">
        <f t="shared" si="48"/>
        <v>he</v>
      </c>
      <c r="AG502" s="5" t="s">
        <v>1110</v>
      </c>
      <c r="AH502" s="7" t="s">
        <v>56</v>
      </c>
      <c r="AI502" s="7" t="s">
        <v>1489</v>
      </c>
      <c r="AJ502" s="95" t="str">
        <f t="shared" si="44"/>
        <v xml:space="preserve">هو </v>
      </c>
    </row>
    <row r="503" spans="1:36" x14ac:dyDescent="0.2">
      <c r="A503" s="9">
        <v>160</v>
      </c>
      <c r="B503" s="9">
        <v>2</v>
      </c>
      <c r="C503" s="9">
        <v>160</v>
      </c>
      <c r="E503" s="6" t="s">
        <v>1058</v>
      </c>
      <c r="G503" s="10" t="s">
        <v>524</v>
      </c>
      <c r="H503" s="11" t="s">
        <v>178</v>
      </c>
      <c r="I503" s="12" t="s">
        <v>898</v>
      </c>
      <c r="K503" s="12">
        <f t="shared" si="45"/>
        <v>0</v>
      </c>
      <c r="L503" s="12">
        <f t="shared" si="46"/>
        <v>0</v>
      </c>
      <c r="S503" s="5" t="s">
        <v>341</v>
      </c>
      <c r="V503" s="5" t="s">
        <v>341</v>
      </c>
      <c r="Y503" s="5" t="s">
        <v>341</v>
      </c>
      <c r="AC503" s="7" t="str">
        <f t="shared" si="43"/>
        <v/>
      </c>
      <c r="AE503" s="92" t="str">
        <f t="shared" si="47"/>
        <v>جالس</v>
      </c>
      <c r="AF503" s="7" t="str">
        <f t="shared" si="48"/>
        <v>sitting</v>
      </c>
      <c r="AG503" s="5" t="s">
        <v>524</v>
      </c>
      <c r="AH503" s="7" t="s">
        <v>178</v>
      </c>
      <c r="AI503" s="7" t="s">
        <v>1489</v>
      </c>
      <c r="AJ503" s="95" t="str">
        <f t="shared" si="44"/>
        <v xml:space="preserve">جالس </v>
      </c>
    </row>
    <row r="504" spans="1:36" x14ac:dyDescent="0.2">
      <c r="A504" s="9">
        <v>161</v>
      </c>
      <c r="B504" s="9">
        <v>2</v>
      </c>
      <c r="C504" s="9">
        <v>161</v>
      </c>
      <c r="E504" s="6" t="s">
        <v>1058</v>
      </c>
      <c r="G504" s="10" t="s">
        <v>653</v>
      </c>
      <c r="H504" s="11" t="s">
        <v>301</v>
      </c>
      <c r="I504" s="12" t="s">
        <v>1037</v>
      </c>
      <c r="K504" s="12">
        <f t="shared" si="45"/>
        <v>0</v>
      </c>
      <c r="L504" s="12">
        <f t="shared" si="46"/>
        <v>0</v>
      </c>
      <c r="S504" s="5" t="s">
        <v>341</v>
      </c>
      <c r="V504" s="5" t="s">
        <v>341</v>
      </c>
      <c r="Y504" s="5" t="s">
        <v>341</v>
      </c>
      <c r="AC504" s="7" t="str">
        <f t="shared" si="43"/>
        <v/>
      </c>
      <c r="AE504" s="92" t="str">
        <f t="shared" si="47"/>
        <v>صار</v>
      </c>
      <c r="AF504" s="7" t="str">
        <f t="shared" si="48"/>
        <v>having become</v>
      </c>
      <c r="AG504" s="5" t="s">
        <v>653</v>
      </c>
      <c r="AH504" s="7" t="s">
        <v>301</v>
      </c>
      <c r="AI504" s="7" t="s">
        <v>1489</v>
      </c>
      <c r="AJ504" s="95" t="str">
        <f t="shared" si="44"/>
        <v xml:space="preserve">صار </v>
      </c>
    </row>
    <row r="505" spans="1:36" x14ac:dyDescent="0.2">
      <c r="A505" s="9">
        <v>162</v>
      </c>
      <c r="B505" s="9">
        <v>2</v>
      </c>
      <c r="C505" s="9">
        <v>162</v>
      </c>
      <c r="E505" s="6" t="s">
        <v>1058</v>
      </c>
      <c r="G505" s="10" t="s">
        <v>344</v>
      </c>
      <c r="H505" s="11" t="s">
        <v>2</v>
      </c>
      <c r="I505" s="12" t="s">
        <v>662</v>
      </c>
      <c r="K505" s="12">
        <f t="shared" si="45"/>
        <v>0</v>
      </c>
      <c r="L505" s="12">
        <f t="shared" si="46"/>
        <v>0</v>
      </c>
      <c r="S505" s="5" t="s">
        <v>341</v>
      </c>
      <c r="V505" s="5" t="s">
        <v>341</v>
      </c>
      <c r="Y505" s="5" t="s">
        <v>341</v>
      </c>
      <c r="AC505" s="7" t="str">
        <f t="shared" si="43"/>
        <v/>
      </c>
      <c r="AE505" s="92" t="str">
        <f t="shared" si="47"/>
        <v>في</v>
      </c>
      <c r="AF505" s="7" t="str">
        <f t="shared" si="48"/>
        <v>in</v>
      </c>
      <c r="AG505" s="5" t="s">
        <v>344</v>
      </c>
      <c r="AH505" s="7" t="s">
        <v>2</v>
      </c>
      <c r="AI505" s="7" t="s">
        <v>1489</v>
      </c>
      <c r="AJ505" s="95" t="str">
        <f t="shared" si="44"/>
        <v xml:space="preserve">في </v>
      </c>
    </row>
    <row r="506" spans="1:36" x14ac:dyDescent="0.2">
      <c r="A506" s="9">
        <v>163</v>
      </c>
      <c r="B506" s="9">
        <v>2</v>
      </c>
      <c r="C506" s="9">
        <v>163</v>
      </c>
      <c r="E506" s="6" t="s">
        <v>1058</v>
      </c>
      <c r="G506" s="10" t="s">
        <v>1129</v>
      </c>
      <c r="H506" s="11" t="s">
        <v>302</v>
      </c>
      <c r="I506" s="12" t="s">
        <v>1039</v>
      </c>
      <c r="K506" s="12">
        <f t="shared" si="45"/>
        <v>0</v>
      </c>
      <c r="L506" s="12">
        <f t="shared" si="46"/>
        <v>0</v>
      </c>
      <c r="S506" s="5" t="s">
        <v>341</v>
      </c>
      <c r="V506" s="5" t="s">
        <v>341</v>
      </c>
      <c r="Y506" s="5" t="s">
        <v>341</v>
      </c>
      <c r="AC506" s="7" t="str">
        <f t="shared" si="43"/>
        <v/>
      </c>
      <c r="AE506" s="92" t="str">
        <f t="shared" si="47"/>
        <v>سهو</v>
      </c>
      <c r="AF506" s="7" t="str">
        <f t="shared" si="48"/>
        <v>ecstacy</v>
      </c>
      <c r="AG506" s="5" t="s">
        <v>1129</v>
      </c>
      <c r="AH506" s="7" t="s">
        <v>302</v>
      </c>
      <c r="AI506" s="7" t="s">
        <v>1489</v>
      </c>
      <c r="AJ506" s="95" t="str">
        <f t="shared" si="44"/>
        <v xml:space="preserve">سهو </v>
      </c>
    </row>
    <row r="507" spans="1:36" x14ac:dyDescent="0.2">
      <c r="A507" s="9">
        <v>164</v>
      </c>
      <c r="B507" s="9">
        <v>2</v>
      </c>
      <c r="C507" s="9">
        <v>164</v>
      </c>
      <c r="E507" s="6" t="s">
        <v>1058</v>
      </c>
      <c r="G507" s="10" t="s">
        <v>1095</v>
      </c>
      <c r="I507" s="12" t="s">
        <v>1095</v>
      </c>
      <c r="K507" s="12">
        <f t="shared" si="45"/>
        <v>0</v>
      </c>
      <c r="L507" s="12">
        <f t="shared" si="46"/>
        <v>0</v>
      </c>
      <c r="S507" s="5" t="s">
        <v>341</v>
      </c>
      <c r="V507" s="5" t="s">
        <v>341</v>
      </c>
      <c r="Y507" s="5" t="s">
        <v>341</v>
      </c>
      <c r="AC507" s="7" t="str">
        <f t="shared" si="43"/>
        <v/>
      </c>
      <c r="AE507" s="92" t="str">
        <f t="shared" si="47"/>
        <v/>
      </c>
      <c r="AF507" s="7" t="str">
        <f t="shared" si="48"/>
        <v>...</v>
      </c>
      <c r="AG507" s="5" t="s">
        <v>1095</v>
      </c>
      <c r="AI507" s="7" t="s">
        <v>1604</v>
      </c>
      <c r="AJ507" s="95" t="str">
        <f t="shared" si="44"/>
        <v xml:space="preserve">… </v>
      </c>
    </row>
    <row r="508" spans="1:36" x14ac:dyDescent="0.2">
      <c r="A508" s="9">
        <v>165</v>
      </c>
      <c r="B508" s="9">
        <v>2</v>
      </c>
      <c r="C508" s="9">
        <v>165</v>
      </c>
      <c r="E508" s="6" t="s">
        <v>1058</v>
      </c>
      <c r="G508" s="10" t="s">
        <v>655</v>
      </c>
      <c r="H508" s="11" t="s">
        <v>303</v>
      </c>
      <c r="I508" s="12" t="s">
        <v>1044</v>
      </c>
      <c r="K508" s="12">
        <f t="shared" si="45"/>
        <v>0</v>
      </c>
      <c r="L508" s="12">
        <f t="shared" si="46"/>
        <v>0</v>
      </c>
      <c r="S508" s="5" t="s">
        <v>341</v>
      </c>
      <c r="V508" s="5" t="s">
        <v>341</v>
      </c>
      <c r="Y508" s="5" t="s">
        <v>341</v>
      </c>
      <c r="AC508" s="7" t="str">
        <f t="shared" si="43"/>
        <v/>
      </c>
      <c r="AE508" s="92" t="str">
        <f t="shared" si="47"/>
        <v>اذا</v>
      </c>
      <c r="AF508" s="7" t="str">
        <f t="shared" si="48"/>
        <v>so</v>
      </c>
      <c r="AG508" s="5" t="s">
        <v>655</v>
      </c>
      <c r="AH508" s="7" t="s">
        <v>303</v>
      </c>
      <c r="AI508" s="7" t="s">
        <v>1489</v>
      </c>
      <c r="AJ508" s="95" t="str">
        <f t="shared" si="44"/>
        <v xml:space="preserve">اذا </v>
      </c>
    </row>
    <row r="509" spans="1:36" x14ac:dyDescent="0.2">
      <c r="A509" s="9">
        <v>166</v>
      </c>
      <c r="B509" s="9">
        <v>2</v>
      </c>
      <c r="C509" s="9">
        <v>166</v>
      </c>
      <c r="E509" s="6" t="s">
        <v>1058</v>
      </c>
      <c r="G509" s="10" t="s">
        <v>656</v>
      </c>
      <c r="H509" s="11" t="s">
        <v>304</v>
      </c>
      <c r="I509" s="12" t="s">
        <v>772</v>
      </c>
      <c r="K509" s="12">
        <f t="shared" si="45"/>
        <v>0</v>
      </c>
      <c r="L509" s="12">
        <f t="shared" si="46"/>
        <v>0</v>
      </c>
      <c r="S509" s="5" t="s">
        <v>341</v>
      </c>
      <c r="V509" s="5" t="s">
        <v>341</v>
      </c>
      <c r="Y509" s="5" t="s">
        <v>341</v>
      </c>
      <c r="AC509" s="7" t="str">
        <f t="shared" si="43"/>
        <v/>
      </c>
      <c r="AE509" s="92" t="str">
        <f t="shared" si="47"/>
        <v>واحد</v>
      </c>
      <c r="AF509" s="7" t="str">
        <f t="shared" si="48"/>
        <v>one</v>
      </c>
      <c r="AG509" s="5" t="s">
        <v>656</v>
      </c>
      <c r="AH509" s="7" t="s">
        <v>304</v>
      </c>
      <c r="AI509" s="7" t="s">
        <v>1489</v>
      </c>
      <c r="AJ509" s="95" t="str">
        <f t="shared" si="44"/>
        <v xml:space="preserve">واحد </v>
      </c>
    </row>
    <row r="510" spans="1:36" x14ac:dyDescent="0.2">
      <c r="A510" s="9">
        <v>167</v>
      </c>
      <c r="B510" s="9">
        <v>2</v>
      </c>
      <c r="C510" s="9">
        <v>167</v>
      </c>
      <c r="E510" s="6" t="s">
        <v>1058</v>
      </c>
      <c r="G510" s="10" t="s">
        <v>657</v>
      </c>
      <c r="H510" s="11" t="s">
        <v>305</v>
      </c>
      <c r="I510" s="12" t="s">
        <v>1040</v>
      </c>
      <c r="K510" s="12">
        <f t="shared" si="45"/>
        <v>0</v>
      </c>
      <c r="L510" s="12">
        <f t="shared" si="46"/>
        <v>0</v>
      </c>
      <c r="S510" s="5" t="s">
        <v>341</v>
      </c>
      <c r="V510" s="5" t="s">
        <v>341</v>
      </c>
      <c r="Y510" s="5" t="s">
        <v>341</v>
      </c>
      <c r="AC510" s="7" t="str">
        <f t="shared" si="43"/>
        <v/>
      </c>
      <c r="AE510" s="92" t="str">
        <f t="shared" si="47"/>
        <v>يريه</v>
      </c>
      <c r="AF510" s="7" t="str">
        <f t="shared" si="48"/>
        <v>he shows him</v>
      </c>
      <c r="AG510" s="5" t="s">
        <v>1453</v>
      </c>
      <c r="AH510" s="7" t="s">
        <v>1454</v>
      </c>
      <c r="AI510" s="7" t="s">
        <v>1489</v>
      </c>
      <c r="AJ510" s="95" t="str">
        <f t="shared" si="44"/>
        <v xml:space="preserve">يريه </v>
      </c>
    </row>
    <row r="511" spans="1:36" x14ac:dyDescent="0.2">
      <c r="A511" s="9">
        <v>168</v>
      </c>
      <c r="B511" s="9">
        <v>2</v>
      </c>
      <c r="C511" s="9">
        <v>168</v>
      </c>
      <c r="E511" s="6" t="s">
        <v>1058</v>
      </c>
      <c r="G511" s="10" t="s">
        <v>1095</v>
      </c>
      <c r="I511" s="12" t="s">
        <v>1095</v>
      </c>
      <c r="K511" s="12">
        <f t="shared" si="45"/>
        <v>0</v>
      </c>
      <c r="L511" s="12">
        <f t="shared" si="46"/>
        <v>0</v>
      </c>
      <c r="S511" s="5" t="s">
        <v>341</v>
      </c>
      <c r="V511" s="5" t="s">
        <v>341</v>
      </c>
      <c r="Y511" s="5" t="s">
        <v>341</v>
      </c>
      <c r="AC511" s="7" t="str">
        <f t="shared" si="43"/>
        <v/>
      </c>
      <c r="AE511" s="92" t="str">
        <f t="shared" si="47"/>
        <v/>
      </c>
      <c r="AF511" s="7" t="str">
        <f t="shared" si="48"/>
        <v>...</v>
      </c>
      <c r="AG511" s="5" t="s">
        <v>1095</v>
      </c>
      <c r="AI511" s="7" t="s">
        <v>1604</v>
      </c>
      <c r="AJ511" s="95" t="str">
        <f t="shared" si="44"/>
        <v xml:space="preserve">… </v>
      </c>
    </row>
    <row r="512" spans="1:36" x14ac:dyDescent="0.2">
      <c r="A512" s="9">
        <v>169</v>
      </c>
      <c r="B512" s="9">
        <v>2</v>
      </c>
      <c r="C512" s="9">
        <v>169</v>
      </c>
      <c r="E512" s="6" t="s">
        <v>1058</v>
      </c>
      <c r="G512" s="10" t="s">
        <v>1130</v>
      </c>
      <c r="H512" s="11" t="s">
        <v>1016</v>
      </c>
      <c r="I512" s="12" t="s">
        <v>1043</v>
      </c>
      <c r="K512" s="12">
        <f t="shared" si="45"/>
        <v>0</v>
      </c>
      <c r="L512" s="12">
        <f t="shared" si="46"/>
        <v>0</v>
      </c>
      <c r="N512" s="13">
        <v>1</v>
      </c>
      <c r="R512" s="85">
        <v>7</v>
      </c>
      <c r="S512" s="5" t="s">
        <v>335</v>
      </c>
      <c r="T512" s="7" t="s">
        <v>739</v>
      </c>
      <c r="V512" s="5" t="s">
        <v>341</v>
      </c>
      <c r="Y512" s="5" t="s">
        <v>341</v>
      </c>
      <c r="AC512" s="7" t="str">
        <f t="shared" si="43"/>
        <v/>
      </c>
      <c r="AD512" s="91" t="b">
        <f>AE512=H512</f>
        <v>1</v>
      </c>
      <c r="AE512" s="92" t="str">
        <f t="shared" si="47"/>
        <v>[مو]ضعا</v>
      </c>
      <c r="AF512" s="7" t="str">
        <f t="shared" si="48"/>
        <v>a place</v>
      </c>
      <c r="AG512" s="5" t="s">
        <v>1130</v>
      </c>
      <c r="AH512" s="7" t="s">
        <v>1719</v>
      </c>
      <c r="AI512" s="7" t="s">
        <v>1489</v>
      </c>
      <c r="AJ512" s="95" t="str">
        <f t="shared" si="44"/>
        <v xml:space="preserve">[مو]ضعا </v>
      </c>
    </row>
    <row r="513" spans="1:36" x14ac:dyDescent="0.2">
      <c r="A513" s="9">
        <v>170</v>
      </c>
      <c r="B513" s="9">
        <v>2</v>
      </c>
      <c r="C513" s="9">
        <v>170</v>
      </c>
      <c r="E513" s="6" t="s">
        <v>1058</v>
      </c>
      <c r="G513" s="10" t="s">
        <v>658</v>
      </c>
      <c r="H513" s="11" t="s">
        <v>306</v>
      </c>
      <c r="I513" s="12" t="s">
        <v>1014</v>
      </c>
      <c r="K513" s="12">
        <f t="shared" si="45"/>
        <v>0</v>
      </c>
      <c r="L513" s="12">
        <f t="shared" si="46"/>
        <v>0</v>
      </c>
      <c r="S513" s="5" t="s">
        <v>341</v>
      </c>
      <c r="V513" s="5" t="s">
        <v>341</v>
      </c>
      <c r="Y513" s="5" t="s">
        <v>341</v>
      </c>
      <c r="AC513" s="7" t="str">
        <f t="shared" si="43"/>
        <v/>
      </c>
      <c r="AE513" s="92" t="str">
        <f t="shared" si="47"/>
        <v>ممتلئا</v>
      </c>
      <c r="AF513" s="7" t="str">
        <f t="shared" si="48"/>
        <v>full</v>
      </c>
      <c r="AG513" s="5" t="s">
        <v>658</v>
      </c>
      <c r="AH513" s="7" t="s">
        <v>1455</v>
      </c>
      <c r="AI513" s="7" t="s">
        <v>1489</v>
      </c>
      <c r="AJ513" s="95" t="str">
        <f t="shared" si="44"/>
        <v xml:space="preserve">ممتلئا </v>
      </c>
    </row>
    <row r="514" spans="1:36" x14ac:dyDescent="0.2">
      <c r="A514" s="9">
        <v>171</v>
      </c>
      <c r="B514" s="9">
        <v>2</v>
      </c>
      <c r="C514" s="9">
        <v>171</v>
      </c>
      <c r="E514" s="6" t="s">
        <v>1058</v>
      </c>
      <c r="G514" s="10" t="s">
        <v>1095</v>
      </c>
      <c r="I514" s="12" t="s">
        <v>1095</v>
      </c>
      <c r="K514" s="12">
        <f t="shared" si="45"/>
        <v>0</v>
      </c>
      <c r="L514" s="12">
        <f t="shared" si="46"/>
        <v>0</v>
      </c>
      <c r="S514" s="5" t="s">
        <v>341</v>
      </c>
      <c r="V514" s="5" t="s">
        <v>341</v>
      </c>
      <c r="Y514" s="5" t="s">
        <v>341</v>
      </c>
      <c r="AC514" s="7" t="str">
        <f t="shared" ref="AC514:AC516" si="49">IF(AB514,RIGHT(AH514,1),"")</f>
        <v/>
      </c>
      <c r="AE514" s="92" t="str">
        <f t="shared" si="47"/>
        <v/>
      </c>
      <c r="AF514" s="7" t="str">
        <f t="shared" si="48"/>
        <v>...</v>
      </c>
      <c r="AG514" s="5" t="s">
        <v>1095</v>
      </c>
      <c r="AI514" s="7" t="s">
        <v>1604</v>
      </c>
      <c r="AJ514" s="95" t="str">
        <f t="shared" si="44"/>
        <v xml:space="preserve">… </v>
      </c>
    </row>
    <row r="515" spans="1:36" x14ac:dyDescent="0.2">
      <c r="A515" s="9">
        <v>172</v>
      </c>
      <c r="B515" s="9">
        <v>2</v>
      </c>
      <c r="C515" s="9">
        <v>172</v>
      </c>
      <c r="E515" s="6" t="s">
        <v>1058</v>
      </c>
      <c r="G515" s="10" t="s">
        <v>659</v>
      </c>
      <c r="H515" s="11" t="s">
        <v>307</v>
      </c>
      <c r="I515" s="12" t="s">
        <v>1041</v>
      </c>
      <c r="K515" s="12">
        <f t="shared" si="45"/>
        <v>0</v>
      </c>
      <c r="L515" s="12">
        <f t="shared" si="46"/>
        <v>0</v>
      </c>
      <c r="S515" s="5" t="s">
        <v>341</v>
      </c>
      <c r="V515" s="5" t="s">
        <v>341</v>
      </c>
      <c r="Y515" s="5" t="s">
        <v>341</v>
      </c>
      <c r="AC515" s="7" t="str">
        <f t="shared" si="49"/>
        <v/>
      </c>
      <c r="AE515" s="92" t="str">
        <f t="shared" si="47"/>
        <v>وفيه</v>
      </c>
      <c r="AF515" s="7" t="str">
        <f t="shared" si="48"/>
        <v>and in it</v>
      </c>
      <c r="AG515" s="5" t="s">
        <v>1456</v>
      </c>
      <c r="AH515" s="7" t="s">
        <v>1457</v>
      </c>
      <c r="AI515" s="7" t="s">
        <v>1489</v>
      </c>
      <c r="AJ515" s="95" t="str">
        <f t="shared" ref="AJ515:AJ578" si="50">H515&amp;AI515</f>
        <v xml:space="preserve">وفيه </v>
      </c>
    </row>
    <row r="516" spans="1:36" x14ac:dyDescent="0.2">
      <c r="A516" s="9">
        <v>173</v>
      </c>
      <c r="B516" s="9">
        <v>2</v>
      </c>
      <c r="C516" s="9">
        <v>173</v>
      </c>
      <c r="D516" s="8"/>
      <c r="E516" s="6" t="s">
        <v>1058</v>
      </c>
      <c r="G516" s="10" t="s">
        <v>1017</v>
      </c>
      <c r="H516" s="11" t="s">
        <v>1018</v>
      </c>
      <c r="I516" s="12" t="s">
        <v>1042</v>
      </c>
      <c r="K516" s="12">
        <f t="shared" ref="K516" si="51">IFERROR(IF(FIND(K$1,$G516)&gt;0,1),0)</f>
        <v>0</v>
      </c>
      <c r="L516" s="12">
        <f t="shared" ref="L516" si="52">IFERROR(IF(FIND(L$1,$G516)&gt;0,1),0)</f>
        <v>0</v>
      </c>
      <c r="N516" s="13">
        <v>1</v>
      </c>
      <c r="S516" s="5" t="s">
        <v>341</v>
      </c>
      <c r="V516" s="5" t="s">
        <v>341</v>
      </c>
      <c r="Y516" s="5" t="s">
        <v>341</v>
      </c>
      <c r="AC516" s="7" t="str">
        <f t="shared" si="49"/>
        <v/>
      </c>
      <c r="AD516" s="91" t="b">
        <f>AE516=H516</f>
        <v>1</v>
      </c>
      <c r="AE516" s="92" t="str">
        <f t="shared" ref="AE516" si="53">SUBSTITUTE(SUBSTITUTE(SUBSTITUTE(SUBSTITUTE(SUBSTITUTE(AH516,"|",""),"+",""),"؟",""),"{",""),"}","")</f>
        <v>كر[سيا]</v>
      </c>
      <c r="AF516" s="7" t="str">
        <f t="shared" si="48"/>
        <v>a chair</v>
      </c>
      <c r="AG516" s="5" t="s">
        <v>1017</v>
      </c>
      <c r="AH516" s="7" t="s">
        <v>1018</v>
      </c>
      <c r="AI516" s="7" t="s">
        <v>1489</v>
      </c>
      <c r="AJ516" s="95" t="str">
        <f t="shared" si="50"/>
        <v xml:space="preserve">كر[سيا] </v>
      </c>
    </row>
    <row r="517" spans="1:36" x14ac:dyDescent="0.2">
      <c r="S517" s="5" t="s">
        <v>339</v>
      </c>
      <c r="V517" s="5" t="s">
        <v>339</v>
      </c>
      <c r="Y517" s="5" t="s">
        <v>339</v>
      </c>
      <c r="AI517" s="7" t="s">
        <v>1592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54C34-26D5-5C42-8F21-D6987AB229DC}">
  <dimension ref="A1:AJ2528"/>
  <sheetViews>
    <sheetView zoomScaleNormal="172" workbookViewId="0">
      <selection activeCell="M7" sqref="M7"/>
    </sheetView>
  </sheetViews>
  <sheetFormatPr baseColWidth="10" defaultRowHeight="25" x14ac:dyDescent="0.2"/>
  <cols>
    <col min="1" max="1" width="2.6640625" style="16" bestFit="1" customWidth="1"/>
    <col min="2" max="2" width="2.6640625" style="7" bestFit="1" customWidth="1"/>
    <col min="3" max="3" width="2.83203125" style="9" bestFit="1" customWidth="1"/>
    <col min="4" max="4" width="10.83203125" style="9"/>
    <col min="5" max="5" width="2.83203125" style="16" bestFit="1" customWidth="1"/>
    <col min="6" max="6" width="2.83203125" style="7" bestFit="1" customWidth="1"/>
    <col min="7" max="7" width="3.6640625" style="9" bestFit="1" customWidth="1"/>
    <col min="8" max="9" width="10.83203125" style="9"/>
    <col min="10" max="10" width="3" style="18" bestFit="1" customWidth="1"/>
    <col min="11" max="11" width="2.83203125" style="9" bestFit="1" customWidth="1"/>
    <col min="12" max="12" width="3.6640625" style="9" bestFit="1" customWidth="1"/>
    <col min="13" max="13" width="4.33203125" style="19" bestFit="1" customWidth="1"/>
    <col min="14" max="14" width="54.6640625" style="20" customWidth="1"/>
    <col min="15" max="15" width="11.33203125" style="20" customWidth="1"/>
    <col min="16" max="16" width="2" style="20" bestFit="1" customWidth="1"/>
    <col min="17" max="17" width="2.33203125" style="20" bestFit="1" customWidth="1"/>
    <col min="18" max="18" width="3.83203125" style="20" bestFit="1" customWidth="1"/>
    <col min="19" max="19" width="2.33203125" style="20" bestFit="1" customWidth="1"/>
    <col min="20" max="20" width="3.83203125" style="20" bestFit="1" customWidth="1"/>
    <col min="21" max="21" width="11.33203125" style="20" customWidth="1"/>
    <col min="22" max="22" width="2.33203125" style="20" bestFit="1" customWidth="1"/>
    <col min="23" max="23" width="3.83203125" style="20" bestFit="1" customWidth="1"/>
    <col min="24" max="24" width="11.33203125" style="20" customWidth="1"/>
    <col min="25" max="25" width="5.83203125" style="20" bestFit="1" customWidth="1"/>
    <col min="26" max="30" width="11.33203125" style="20" customWidth="1"/>
    <col min="31" max="32" width="10.83203125" style="9"/>
    <col min="33" max="34" width="2.6640625" style="9" bestFit="1" customWidth="1"/>
    <col min="35" max="35" width="3.6640625" style="9" bestFit="1" customWidth="1"/>
    <col min="36" max="36" width="4.33203125" style="9" bestFit="1" customWidth="1"/>
    <col min="37" max="16384" width="10.83203125" style="9"/>
  </cols>
  <sheetData>
    <row r="1" spans="1:36" x14ac:dyDescent="0.2">
      <c r="A1" s="16" t="s">
        <v>64</v>
      </c>
      <c r="B1" s="7" t="s">
        <v>64</v>
      </c>
      <c r="C1" s="9">
        <f>COUNTIF(A:A,"="&amp;B1)</f>
        <v>2</v>
      </c>
      <c r="P1" s="20">
        <v>1</v>
      </c>
      <c r="Q1" s="20" t="str">
        <f>IF('Original Text'!S3=0,"",'Original Text'!S3)</f>
        <v/>
      </c>
      <c r="R1" s="20" t="str">
        <f>IF('Original Text'!T3=0,"",'Original Text'!T3)</f>
        <v/>
      </c>
      <c r="V1" s="20" t="s">
        <v>1138</v>
      </c>
      <c r="W1" s="20" t="s">
        <v>750</v>
      </c>
      <c r="Y1" s="20" t="s">
        <v>1182</v>
      </c>
      <c r="AG1" s="9" t="s">
        <v>309</v>
      </c>
      <c r="AH1" s="9" t="s">
        <v>309</v>
      </c>
      <c r="AI1" s="9">
        <f t="shared" ref="AI1:AI26" si="0">COUNTIF(AG:AG,AH1)</f>
        <v>213</v>
      </c>
      <c r="AJ1" s="19">
        <f t="shared" ref="AJ1:AJ26" si="1">AI1/SUM(AI:AI)</f>
        <v>8.4256329113924056E-2</v>
      </c>
    </row>
    <row r="2" spans="1:36" x14ac:dyDescent="0.2">
      <c r="A2" s="16" t="s">
        <v>64</v>
      </c>
      <c r="E2" s="16" t="s">
        <v>1092</v>
      </c>
      <c r="F2" s="7" t="s">
        <v>1092</v>
      </c>
      <c r="G2" s="9">
        <f t="shared" ref="G2:G32" si="2">COUNTIF(E:E,F2)</f>
        <v>1</v>
      </c>
      <c r="H2" s="19">
        <f t="shared" ref="H2:H32" si="3">G2/SUM(G:G)</f>
        <v>5.2854122621564484E-4</v>
      </c>
      <c r="I2" s="19"/>
      <c r="J2" s="18" t="s">
        <v>748</v>
      </c>
      <c r="K2" s="9">
        <f t="shared" ref="K2:K9" si="4">VLOOKUP(J2,B:C,2)</f>
        <v>7</v>
      </c>
      <c r="L2" s="9">
        <f t="shared" ref="L2:L9" si="5">VLOOKUP(J2,F:G,2)</f>
        <v>66</v>
      </c>
      <c r="M2" s="19">
        <f>K2/L2</f>
        <v>0.10606060606060606</v>
      </c>
      <c r="N2" s="20" t="s">
        <v>1094</v>
      </c>
      <c r="Q2" s="20" t="str">
        <f>IF('Original Text'!S4=0,"",'Original Text'!S4)</f>
        <v/>
      </c>
      <c r="R2" s="20" t="str">
        <f>IF('Original Text'!T4=0,"",'Original Text'!T4)</f>
        <v/>
      </c>
      <c r="V2" s="20" t="s">
        <v>309</v>
      </c>
      <c r="W2" s="20" t="s">
        <v>739</v>
      </c>
      <c r="Y2" s="20" t="s">
        <v>1171</v>
      </c>
      <c r="AG2" s="9" t="s">
        <v>309</v>
      </c>
      <c r="AH2" s="9" t="s">
        <v>310</v>
      </c>
      <c r="AI2" s="9">
        <f t="shared" si="0"/>
        <v>74</v>
      </c>
      <c r="AJ2" s="19">
        <f t="shared" si="1"/>
        <v>2.9272151898734177E-2</v>
      </c>
    </row>
    <row r="3" spans="1:36" ht="80" x14ac:dyDescent="0.2">
      <c r="A3" s="16" t="s">
        <v>748</v>
      </c>
      <c r="E3" s="16" t="s">
        <v>1091</v>
      </c>
      <c r="F3" s="7" t="s">
        <v>1091</v>
      </c>
      <c r="G3" s="9">
        <f t="shared" si="2"/>
        <v>3</v>
      </c>
      <c r="H3" s="19">
        <f t="shared" si="3"/>
        <v>1.5856236786469344E-3</v>
      </c>
      <c r="J3" s="18" t="s">
        <v>760</v>
      </c>
      <c r="K3" s="9">
        <f t="shared" si="4"/>
        <v>1</v>
      </c>
      <c r="L3" s="9">
        <f t="shared" si="5"/>
        <v>7</v>
      </c>
      <c r="M3" s="19">
        <f t="shared" ref="M3:M9" si="6">K3/L3</f>
        <v>0.14285714285714285</v>
      </c>
      <c r="N3" s="20" t="s">
        <v>1093</v>
      </c>
      <c r="Q3" s="20" t="str">
        <f>IF('Original Text'!S5=0,"",'Original Text'!S5)</f>
        <v/>
      </c>
      <c r="R3" s="20" t="str">
        <f>IF('Original Text'!T5=0,"",'Original Text'!T5)</f>
        <v/>
      </c>
      <c r="V3" s="20" t="s">
        <v>309</v>
      </c>
      <c r="W3" s="20" t="s">
        <v>739</v>
      </c>
      <c r="Y3" s="20" t="s">
        <v>1171</v>
      </c>
      <c r="AG3" s="9" t="s">
        <v>309</v>
      </c>
      <c r="AH3" s="9" t="s">
        <v>311</v>
      </c>
      <c r="AI3" s="9">
        <f t="shared" si="0"/>
        <v>2</v>
      </c>
      <c r="AJ3" s="19">
        <f t="shared" si="1"/>
        <v>7.911392405063291E-4</v>
      </c>
    </row>
    <row r="4" spans="1:36" x14ac:dyDescent="0.2">
      <c r="A4" s="16" t="s">
        <v>748</v>
      </c>
      <c r="E4" s="16" t="s">
        <v>1091</v>
      </c>
      <c r="F4" s="7" t="s">
        <v>1072</v>
      </c>
      <c r="G4" s="9">
        <f t="shared" si="2"/>
        <v>368</v>
      </c>
      <c r="H4" s="19">
        <f t="shared" si="3"/>
        <v>0.1945031712473573</v>
      </c>
      <c r="J4" s="18" t="s">
        <v>749</v>
      </c>
      <c r="K4" s="9">
        <f t="shared" si="4"/>
        <v>16</v>
      </c>
      <c r="L4" s="9">
        <f t="shared" si="5"/>
        <v>32</v>
      </c>
      <c r="M4" s="19">
        <f t="shared" si="6"/>
        <v>0.5</v>
      </c>
      <c r="Q4" s="20" t="str">
        <f>IF('Original Text'!S6=0,"",'Original Text'!S6)</f>
        <v/>
      </c>
      <c r="R4" s="20" t="str">
        <f>IF('Original Text'!T6=0,"",'Original Text'!T6)</f>
        <v/>
      </c>
      <c r="V4" s="20" t="s">
        <v>309</v>
      </c>
      <c r="W4" s="20" t="s">
        <v>739</v>
      </c>
      <c r="Y4" s="20" t="s">
        <v>1171</v>
      </c>
      <c r="AG4" s="9" t="s">
        <v>309</v>
      </c>
      <c r="AH4" s="9" t="s">
        <v>312</v>
      </c>
      <c r="AI4" s="9">
        <f t="shared" si="0"/>
        <v>72</v>
      </c>
      <c r="AJ4" s="19">
        <f t="shared" si="1"/>
        <v>2.8481012658227847E-2</v>
      </c>
    </row>
    <row r="5" spans="1:36" x14ac:dyDescent="0.2">
      <c r="A5" s="16" t="s">
        <v>748</v>
      </c>
      <c r="E5" s="16" t="s">
        <v>1091</v>
      </c>
      <c r="F5" s="7" t="s">
        <v>1084</v>
      </c>
      <c r="G5" s="9">
        <f t="shared" si="2"/>
        <v>60</v>
      </c>
      <c r="H5" s="19">
        <f t="shared" si="3"/>
        <v>3.1712473572938688E-2</v>
      </c>
      <c r="J5" s="18" t="s">
        <v>737</v>
      </c>
      <c r="K5" s="9">
        <f t="shared" si="4"/>
        <v>11</v>
      </c>
      <c r="L5" s="9">
        <f t="shared" si="5"/>
        <v>15</v>
      </c>
      <c r="M5" s="19">
        <f t="shared" si="6"/>
        <v>0.73333333333333328</v>
      </c>
      <c r="Q5" s="20" t="str">
        <f>IF('Original Text'!S7=0,"",'Original Text'!S7)</f>
        <v/>
      </c>
      <c r="R5" s="20" t="str">
        <f>IF('Original Text'!T7=0,"",'Original Text'!T7)</f>
        <v/>
      </c>
      <c r="V5" s="20" t="s">
        <v>309</v>
      </c>
      <c r="W5" s="20" t="s">
        <v>739</v>
      </c>
      <c r="Y5" s="20" t="s">
        <v>1171</v>
      </c>
      <c r="AG5" s="9" t="s">
        <v>309</v>
      </c>
      <c r="AH5" s="9" t="s">
        <v>313</v>
      </c>
      <c r="AI5" s="9">
        <f t="shared" si="0"/>
        <v>619</v>
      </c>
      <c r="AJ5" s="19">
        <f t="shared" si="1"/>
        <v>0.24485759493670886</v>
      </c>
    </row>
    <row r="6" spans="1:36" x14ac:dyDescent="0.2">
      <c r="A6" s="16" t="s">
        <v>748</v>
      </c>
      <c r="E6" s="16" t="s">
        <v>1072</v>
      </c>
      <c r="F6" s="7" t="s">
        <v>1090</v>
      </c>
      <c r="G6" s="9">
        <f t="shared" si="2"/>
        <v>22</v>
      </c>
      <c r="H6" s="19">
        <f t="shared" si="3"/>
        <v>1.1627906976744186E-2</v>
      </c>
      <c r="J6" s="18" t="s">
        <v>739</v>
      </c>
      <c r="K6" s="9">
        <f t="shared" si="4"/>
        <v>46</v>
      </c>
      <c r="L6" s="9">
        <f t="shared" si="5"/>
        <v>49</v>
      </c>
      <c r="M6" s="19">
        <f t="shared" si="6"/>
        <v>0.93877551020408168</v>
      </c>
      <c r="Q6" s="20" t="str">
        <f>IF('Original Text'!S8=0,"",'Original Text'!S8)</f>
        <v/>
      </c>
      <c r="R6" s="20" t="str">
        <f>IF('Original Text'!T8=0,"",'Original Text'!T8)</f>
        <v/>
      </c>
      <c r="V6" s="20" t="s">
        <v>309</v>
      </c>
      <c r="W6" s="20" t="s">
        <v>739</v>
      </c>
      <c r="Y6" s="20" t="s">
        <v>1171</v>
      </c>
      <c r="AG6" s="9" t="s">
        <v>309</v>
      </c>
      <c r="AH6" s="9" t="s">
        <v>314</v>
      </c>
      <c r="AI6" s="9">
        <f t="shared" si="0"/>
        <v>28</v>
      </c>
      <c r="AJ6" s="19">
        <f t="shared" si="1"/>
        <v>1.1075949367088608E-2</v>
      </c>
    </row>
    <row r="7" spans="1:36" x14ac:dyDescent="0.2">
      <c r="A7" s="16" t="s">
        <v>748</v>
      </c>
      <c r="B7" s="7" t="s">
        <v>748</v>
      </c>
      <c r="C7" s="9">
        <f>COUNTIF(A:A,"="&amp;B7)</f>
        <v>7</v>
      </c>
      <c r="E7" s="16" t="s">
        <v>1072</v>
      </c>
      <c r="F7" s="7" t="s">
        <v>748</v>
      </c>
      <c r="G7" s="9">
        <f t="shared" si="2"/>
        <v>66</v>
      </c>
      <c r="H7" s="19">
        <f t="shared" si="3"/>
        <v>3.4883720930232558E-2</v>
      </c>
      <c r="J7" s="18" t="s">
        <v>736</v>
      </c>
      <c r="K7" s="9">
        <f t="shared" si="4"/>
        <v>66</v>
      </c>
      <c r="L7" s="9">
        <f t="shared" si="5"/>
        <v>67</v>
      </c>
      <c r="M7" s="19">
        <f t="shared" si="6"/>
        <v>0.9850746268656716</v>
      </c>
      <c r="Q7" s="20" t="str">
        <f>IF('Original Text'!S9=0,"",'Original Text'!S9)</f>
        <v/>
      </c>
      <c r="R7" s="20" t="str">
        <f>IF('Original Text'!T9=0,"",'Original Text'!T9)</f>
        <v/>
      </c>
      <c r="V7" s="20" t="s">
        <v>316</v>
      </c>
      <c r="W7" s="20" t="s">
        <v>748</v>
      </c>
      <c r="Y7" s="20" t="s">
        <v>1173</v>
      </c>
      <c r="AG7" s="9" t="s">
        <v>309</v>
      </c>
      <c r="AH7" s="9" t="s">
        <v>315</v>
      </c>
      <c r="AI7" s="9">
        <f t="shared" si="0"/>
        <v>11</v>
      </c>
      <c r="AJ7" s="19">
        <f t="shared" si="1"/>
        <v>4.3512658227848099E-3</v>
      </c>
    </row>
    <row r="8" spans="1:36" x14ac:dyDescent="0.2">
      <c r="A8" s="16" t="s">
        <v>748</v>
      </c>
      <c r="B8" s="7" t="s">
        <v>760</v>
      </c>
      <c r="C8" s="9">
        <f>COUNTIF(A:A,"="&amp;B8)</f>
        <v>1</v>
      </c>
      <c r="E8" s="16" t="s">
        <v>1072</v>
      </c>
      <c r="F8" s="7" t="s">
        <v>760</v>
      </c>
      <c r="G8" s="9">
        <f t="shared" si="2"/>
        <v>7</v>
      </c>
      <c r="H8" s="19">
        <f t="shared" si="3"/>
        <v>3.6997885835095136E-3</v>
      </c>
      <c r="J8" s="18" t="s">
        <v>740</v>
      </c>
      <c r="K8" s="9">
        <f t="shared" si="4"/>
        <v>63</v>
      </c>
      <c r="L8" s="9">
        <f t="shared" si="5"/>
        <v>70</v>
      </c>
      <c r="M8" s="19">
        <f t="shared" si="6"/>
        <v>0.9</v>
      </c>
      <c r="Q8" s="20" t="str">
        <f>IF('Original Text'!S10=0,"",'Original Text'!S10)</f>
        <v/>
      </c>
      <c r="R8" s="20" t="str">
        <f>IF('Original Text'!T10=0,"",'Original Text'!T10)</f>
        <v/>
      </c>
      <c r="V8" s="20" t="s">
        <v>316</v>
      </c>
      <c r="W8" s="20" t="s">
        <v>748</v>
      </c>
      <c r="Y8" s="20" t="s">
        <v>1173</v>
      </c>
      <c r="AG8" s="9" t="s">
        <v>309</v>
      </c>
      <c r="AH8" s="9" t="s">
        <v>316</v>
      </c>
      <c r="AI8" s="9">
        <f t="shared" si="0"/>
        <v>91</v>
      </c>
      <c r="AJ8" s="19">
        <f t="shared" si="1"/>
        <v>3.5996835443037972E-2</v>
      </c>
    </row>
    <row r="9" spans="1:36" x14ac:dyDescent="0.2">
      <c r="A9" s="16" t="s">
        <v>748</v>
      </c>
      <c r="E9" s="16" t="s">
        <v>1072</v>
      </c>
      <c r="F9" s="7" t="s">
        <v>1082</v>
      </c>
      <c r="G9" s="9">
        <f t="shared" si="2"/>
        <v>31</v>
      </c>
      <c r="H9" s="19">
        <f t="shared" si="3"/>
        <v>1.6384778012684991E-2</v>
      </c>
      <c r="J9" s="18" t="s">
        <v>750</v>
      </c>
      <c r="K9" s="9">
        <f t="shared" si="4"/>
        <v>8</v>
      </c>
      <c r="L9" s="9">
        <f t="shared" si="5"/>
        <v>118</v>
      </c>
      <c r="M9" s="19">
        <f t="shared" si="6"/>
        <v>6.7796610169491525E-2</v>
      </c>
      <c r="Q9" s="20" t="str">
        <f>IF('Original Text'!S11=0,"",'Original Text'!S11)</f>
        <v>ⲕ</v>
      </c>
      <c r="R9" s="20" t="str">
        <f>IF('Original Text'!T11=0,"",'Original Text'!T11)</f>
        <v>ق</v>
      </c>
      <c r="S9" s="20" t="s">
        <v>318</v>
      </c>
      <c r="T9" s="20" t="s">
        <v>736</v>
      </c>
      <c r="V9" s="20" t="s">
        <v>316</v>
      </c>
      <c r="W9" s="20" t="s">
        <v>748</v>
      </c>
      <c r="Y9" s="20" t="s">
        <v>1173</v>
      </c>
      <c r="AG9" s="9" t="s">
        <v>309</v>
      </c>
      <c r="AH9" s="9" t="s">
        <v>317</v>
      </c>
      <c r="AI9" s="9">
        <f t="shared" si="0"/>
        <v>179</v>
      </c>
      <c r="AJ9" s="19">
        <f t="shared" si="1"/>
        <v>7.0806962025316458E-2</v>
      </c>
    </row>
    <row r="10" spans="1:36" x14ac:dyDescent="0.2">
      <c r="A10" s="16" t="s">
        <v>760</v>
      </c>
      <c r="B10" s="7" t="s">
        <v>749</v>
      </c>
      <c r="C10" s="9">
        <f>COUNTIF(A:A,"="&amp;B10)</f>
        <v>16</v>
      </c>
      <c r="E10" s="16" t="s">
        <v>1072</v>
      </c>
      <c r="F10" s="7" t="s">
        <v>749</v>
      </c>
      <c r="G10" s="9">
        <f t="shared" si="2"/>
        <v>32</v>
      </c>
      <c r="H10" s="19">
        <f t="shared" si="3"/>
        <v>1.6913319238900635E-2</v>
      </c>
      <c r="Q10" s="20" t="str">
        <f>IF('Original Text'!S12=0,"",'Original Text'!S12)</f>
        <v/>
      </c>
      <c r="R10" s="20" t="str">
        <f>IF('Original Text'!T12=0,"",'Original Text'!T12)</f>
        <v/>
      </c>
      <c r="V10" s="20" t="s">
        <v>316</v>
      </c>
      <c r="W10" s="20" t="s">
        <v>748</v>
      </c>
      <c r="Y10" s="20" t="s">
        <v>1173</v>
      </c>
      <c r="AG10" s="9" t="s">
        <v>309</v>
      </c>
      <c r="AH10" s="9" t="s">
        <v>318</v>
      </c>
      <c r="AI10" s="9">
        <f t="shared" si="0"/>
        <v>95</v>
      </c>
      <c r="AJ10" s="19">
        <f t="shared" si="1"/>
        <v>3.7579113924050632E-2</v>
      </c>
    </row>
    <row r="11" spans="1:36" x14ac:dyDescent="0.2">
      <c r="A11" s="16" t="s">
        <v>749</v>
      </c>
      <c r="E11" s="16" t="s">
        <v>1072</v>
      </c>
      <c r="F11" s="7" t="s">
        <v>1081</v>
      </c>
      <c r="G11" s="9">
        <f t="shared" si="2"/>
        <v>29</v>
      </c>
      <c r="H11" s="19">
        <f t="shared" si="3"/>
        <v>1.53276955602537E-2</v>
      </c>
      <c r="Q11" s="20" t="str">
        <f>IF('Original Text'!S13=0,"",'Original Text'!S13)</f>
        <v/>
      </c>
      <c r="R11" s="20" t="str">
        <f>IF('Original Text'!T13=0,"",'Original Text'!T13)</f>
        <v/>
      </c>
      <c r="V11" s="20" t="s">
        <v>316</v>
      </c>
      <c r="W11" s="20" t="s">
        <v>760</v>
      </c>
      <c r="Y11" s="20" t="s">
        <v>1179</v>
      </c>
      <c r="AG11" s="9" t="s">
        <v>309</v>
      </c>
      <c r="AH11" s="9" t="s">
        <v>319</v>
      </c>
      <c r="AI11" s="9">
        <f t="shared" si="0"/>
        <v>218</v>
      </c>
      <c r="AJ11" s="19">
        <f t="shared" si="1"/>
        <v>8.6234177215189875E-2</v>
      </c>
    </row>
    <row r="12" spans="1:36" x14ac:dyDescent="0.2">
      <c r="A12" s="16" t="s">
        <v>749</v>
      </c>
      <c r="E12" s="16" t="s">
        <v>1072</v>
      </c>
      <c r="F12" s="7" t="s">
        <v>1083</v>
      </c>
      <c r="G12" s="9">
        <f t="shared" si="2"/>
        <v>42</v>
      </c>
      <c r="H12" s="19">
        <f t="shared" si="3"/>
        <v>2.2198731501057084E-2</v>
      </c>
      <c r="Q12" s="20" t="str">
        <f>IF('Original Text'!S14=0,"",'Original Text'!S14)</f>
        <v/>
      </c>
      <c r="R12" s="20" t="str">
        <f>IF('Original Text'!T14=0,"",'Original Text'!T14)</f>
        <v/>
      </c>
      <c r="V12" s="20" t="s">
        <v>316</v>
      </c>
      <c r="W12" s="20" t="s">
        <v>737</v>
      </c>
      <c r="Y12" s="20" t="s">
        <v>1169</v>
      </c>
      <c r="AG12" s="9" t="s">
        <v>309</v>
      </c>
      <c r="AH12" s="9" t="s">
        <v>320</v>
      </c>
      <c r="AI12" s="9">
        <f t="shared" si="0"/>
        <v>127</v>
      </c>
      <c r="AJ12" s="19">
        <f t="shared" si="1"/>
        <v>5.0237341772151896E-2</v>
      </c>
    </row>
    <row r="13" spans="1:36" x14ac:dyDescent="0.2">
      <c r="A13" s="16" t="s">
        <v>749</v>
      </c>
      <c r="E13" s="16" t="s">
        <v>1072</v>
      </c>
      <c r="F13" s="7" t="s">
        <v>1074</v>
      </c>
      <c r="G13" s="9">
        <f t="shared" si="2"/>
        <v>22</v>
      </c>
      <c r="H13" s="19">
        <f t="shared" si="3"/>
        <v>1.1627906976744186E-2</v>
      </c>
      <c r="Q13" s="20" t="str">
        <f>IF('Original Text'!S15=0,"",'Original Text'!S15)</f>
        <v>ⲑ</v>
      </c>
      <c r="R13" s="20" t="str">
        <f>IF('Original Text'!T15=0,"",'Original Text'!T15)</f>
        <v>ط</v>
      </c>
      <c r="S13" s="20" t="s">
        <v>316</v>
      </c>
      <c r="T13" s="20" t="s">
        <v>737</v>
      </c>
      <c r="V13" s="20" t="s">
        <v>316</v>
      </c>
      <c r="W13" s="20" t="s">
        <v>737</v>
      </c>
      <c r="Y13" s="20" t="s">
        <v>1169</v>
      </c>
      <c r="AG13" s="9" t="s">
        <v>309</v>
      </c>
      <c r="AH13" s="9" t="s">
        <v>321</v>
      </c>
      <c r="AI13" s="9">
        <f t="shared" si="0"/>
        <v>108</v>
      </c>
      <c r="AJ13" s="19">
        <f t="shared" si="1"/>
        <v>4.2721518987341771E-2</v>
      </c>
    </row>
    <row r="14" spans="1:36" x14ac:dyDescent="0.2">
      <c r="A14" s="16" t="s">
        <v>749</v>
      </c>
      <c r="E14" s="16" t="s">
        <v>1072</v>
      </c>
      <c r="F14" s="7" t="s">
        <v>1080</v>
      </c>
      <c r="G14" s="9">
        <f t="shared" si="2"/>
        <v>45</v>
      </c>
      <c r="H14" s="19">
        <f t="shared" si="3"/>
        <v>2.3784355179704016E-2</v>
      </c>
      <c r="Q14" s="20" t="str">
        <f>IF('Original Text'!S16=0,"",'Original Text'!S16)</f>
        <v/>
      </c>
      <c r="R14" s="20" t="str">
        <f>IF('Original Text'!T16=0,"",'Original Text'!T16)</f>
        <v/>
      </c>
      <c r="V14" s="20" t="s">
        <v>316</v>
      </c>
      <c r="W14" s="20" t="s">
        <v>737</v>
      </c>
      <c r="Y14" s="20" t="s">
        <v>1169</v>
      </c>
      <c r="AG14" s="9" t="s">
        <v>309</v>
      </c>
      <c r="AH14" s="9" t="s">
        <v>322</v>
      </c>
      <c r="AI14" s="9">
        <f t="shared" si="0"/>
        <v>99</v>
      </c>
      <c r="AJ14" s="19">
        <f t="shared" si="1"/>
        <v>3.9161392405063292E-2</v>
      </c>
    </row>
    <row r="15" spans="1:36" x14ac:dyDescent="0.2">
      <c r="A15" s="16" t="s">
        <v>749</v>
      </c>
      <c r="E15" s="16" t="s">
        <v>1072</v>
      </c>
      <c r="F15" s="7" t="s">
        <v>1087</v>
      </c>
      <c r="G15" s="9">
        <f t="shared" si="2"/>
        <v>34</v>
      </c>
      <c r="H15" s="19">
        <f t="shared" si="3"/>
        <v>1.7970401691331923E-2</v>
      </c>
      <c r="Q15" s="20" t="str">
        <f>IF('Original Text'!S17=0,"",'Original Text'!S17)</f>
        <v/>
      </c>
      <c r="R15" s="20" t="str">
        <f>IF('Original Text'!T17=0,"",'Original Text'!T17)</f>
        <v/>
      </c>
      <c r="V15" s="20" t="s">
        <v>316</v>
      </c>
      <c r="W15" s="20" t="s">
        <v>737</v>
      </c>
      <c r="Y15" s="20" t="s">
        <v>1169</v>
      </c>
      <c r="AG15" s="9" t="s">
        <v>309</v>
      </c>
      <c r="AH15" s="9" t="s">
        <v>324</v>
      </c>
      <c r="AI15" s="9">
        <f t="shared" si="0"/>
        <v>60</v>
      </c>
      <c r="AJ15" s="19">
        <f t="shared" si="1"/>
        <v>2.3734177215189875E-2</v>
      </c>
    </row>
    <row r="16" spans="1:36" x14ac:dyDescent="0.2">
      <c r="A16" s="16" t="s">
        <v>749</v>
      </c>
      <c r="E16" s="16" t="s">
        <v>1072</v>
      </c>
      <c r="F16" s="7" t="s">
        <v>1077</v>
      </c>
      <c r="G16" s="9">
        <f t="shared" si="2"/>
        <v>24</v>
      </c>
      <c r="H16" s="19">
        <f t="shared" si="3"/>
        <v>1.2684989429175475E-2</v>
      </c>
      <c r="Q16" s="20" t="str">
        <f>IF('Original Text'!S18=0,"",'Original Text'!S18)</f>
        <v/>
      </c>
      <c r="R16" s="20" t="str">
        <f>IF('Original Text'!T18=0,"",'Original Text'!T18)</f>
        <v/>
      </c>
      <c r="V16" s="20" t="s">
        <v>316</v>
      </c>
      <c r="W16" s="20" t="s">
        <v>737</v>
      </c>
      <c r="Y16" s="20" t="s">
        <v>1169</v>
      </c>
      <c r="AG16" s="9" t="s">
        <v>309</v>
      </c>
      <c r="AH16" s="9" t="s">
        <v>325</v>
      </c>
      <c r="AI16" s="9">
        <f t="shared" si="0"/>
        <v>45</v>
      </c>
      <c r="AJ16" s="19">
        <f t="shared" si="1"/>
        <v>1.7800632911392406E-2</v>
      </c>
    </row>
    <row r="17" spans="1:36" x14ac:dyDescent="0.2">
      <c r="A17" s="16" t="s">
        <v>749</v>
      </c>
      <c r="E17" s="16" t="s">
        <v>1072</v>
      </c>
      <c r="F17" s="7" t="s">
        <v>1085</v>
      </c>
      <c r="G17" s="9">
        <f t="shared" si="2"/>
        <v>15</v>
      </c>
      <c r="H17" s="19">
        <f t="shared" si="3"/>
        <v>7.9281183932346719E-3</v>
      </c>
      <c r="Q17" s="20" t="str">
        <f>IF('Original Text'!S19=0,"",'Original Text'!S19)</f>
        <v/>
      </c>
      <c r="R17" s="20" t="str">
        <f>IF('Original Text'!T19=0,"",'Original Text'!T19)</f>
        <v/>
      </c>
      <c r="V17" s="20" t="s">
        <v>318</v>
      </c>
      <c r="W17" s="20" t="s">
        <v>736</v>
      </c>
      <c r="Y17" s="20" t="s">
        <v>1168</v>
      </c>
      <c r="AG17" s="9" t="s">
        <v>309</v>
      </c>
      <c r="AH17" s="9" t="s">
        <v>326</v>
      </c>
      <c r="AI17" s="9">
        <f t="shared" si="0"/>
        <v>57</v>
      </c>
      <c r="AJ17" s="19">
        <f t="shared" si="1"/>
        <v>2.2547468354430378E-2</v>
      </c>
    </row>
    <row r="18" spans="1:36" x14ac:dyDescent="0.2">
      <c r="A18" s="16" t="s">
        <v>749</v>
      </c>
      <c r="E18" s="16" t="s">
        <v>1072</v>
      </c>
      <c r="F18" s="7" t="s">
        <v>1089</v>
      </c>
      <c r="G18" s="9">
        <f t="shared" si="2"/>
        <v>15</v>
      </c>
      <c r="H18" s="19">
        <f t="shared" si="3"/>
        <v>7.9281183932346719E-3</v>
      </c>
      <c r="Q18" s="20" t="str">
        <f>IF('Original Text'!S20=0,"",'Original Text'!S20)</f>
        <v>ⲕ</v>
      </c>
      <c r="R18" s="20" t="str">
        <f>IF('Original Text'!T20=0,"",'Original Text'!T20)</f>
        <v>ق</v>
      </c>
      <c r="S18" s="20" t="s">
        <v>318</v>
      </c>
      <c r="T18" s="20" t="s">
        <v>736</v>
      </c>
      <c r="V18" s="20" t="s">
        <v>318</v>
      </c>
      <c r="W18" s="20" t="s">
        <v>736</v>
      </c>
      <c r="Y18" s="20" t="s">
        <v>1168</v>
      </c>
      <c r="AG18" s="9" t="s">
        <v>309</v>
      </c>
      <c r="AH18" s="9" t="s">
        <v>327</v>
      </c>
      <c r="AI18" s="9">
        <f t="shared" si="0"/>
        <v>12</v>
      </c>
      <c r="AJ18" s="19">
        <f t="shared" si="1"/>
        <v>4.7468354430379748E-3</v>
      </c>
    </row>
    <row r="19" spans="1:36" x14ac:dyDescent="0.2">
      <c r="A19" s="16" t="s">
        <v>749</v>
      </c>
      <c r="B19" s="7" t="s">
        <v>737</v>
      </c>
      <c r="C19" s="9">
        <f>COUNTIF(A:A,"="&amp;B19)</f>
        <v>11</v>
      </c>
      <c r="E19" s="16" t="s">
        <v>1072</v>
      </c>
      <c r="F19" s="7" t="s">
        <v>737</v>
      </c>
      <c r="G19" s="9">
        <f t="shared" si="2"/>
        <v>15</v>
      </c>
      <c r="H19" s="19">
        <f t="shared" si="3"/>
        <v>7.9281183932346719E-3</v>
      </c>
      <c r="Q19" s="20" t="str">
        <f>IF('Original Text'!S21=0,"",'Original Text'!S21)</f>
        <v/>
      </c>
      <c r="R19" s="20" t="str">
        <f>IF('Original Text'!T21=0,"",'Original Text'!T21)</f>
        <v/>
      </c>
      <c r="V19" s="20" t="s">
        <v>318</v>
      </c>
      <c r="W19" s="20" t="s">
        <v>736</v>
      </c>
      <c r="Y19" s="20" t="s">
        <v>1168</v>
      </c>
      <c r="AG19" s="9" t="s">
        <v>309</v>
      </c>
      <c r="AH19" s="9" t="s">
        <v>328</v>
      </c>
      <c r="AI19" s="9">
        <f t="shared" si="0"/>
        <v>41</v>
      </c>
      <c r="AJ19" s="19">
        <f t="shared" si="1"/>
        <v>1.6218354430379747E-2</v>
      </c>
    </row>
    <row r="20" spans="1:36" x14ac:dyDescent="0.2">
      <c r="A20" s="16" t="s">
        <v>749</v>
      </c>
      <c r="E20" s="16" t="s">
        <v>1072</v>
      </c>
      <c r="F20" s="7" t="s">
        <v>1079</v>
      </c>
      <c r="G20" s="9">
        <f t="shared" si="2"/>
        <v>10</v>
      </c>
      <c r="H20" s="19">
        <f t="shared" si="3"/>
        <v>5.2854122621564482E-3</v>
      </c>
      <c r="Q20" s="20" t="str">
        <f>IF('Original Text'!S22=0,"",'Original Text'!S22)</f>
        <v/>
      </c>
      <c r="R20" s="20" t="str">
        <f>IF('Original Text'!T22=0,"",'Original Text'!T22)</f>
        <v/>
      </c>
      <c r="V20" s="20" t="s">
        <v>318</v>
      </c>
      <c r="W20" s="20" t="s">
        <v>736</v>
      </c>
      <c r="Y20" s="20" t="s">
        <v>1168</v>
      </c>
      <c r="AG20" s="9" t="s">
        <v>309</v>
      </c>
      <c r="AH20" s="9" t="s">
        <v>330</v>
      </c>
      <c r="AI20" s="9">
        <f t="shared" si="0"/>
        <v>45</v>
      </c>
      <c r="AJ20" s="19">
        <f t="shared" si="1"/>
        <v>1.7800632911392406E-2</v>
      </c>
    </row>
    <row r="21" spans="1:36" x14ac:dyDescent="0.2">
      <c r="A21" s="16" t="s">
        <v>749</v>
      </c>
      <c r="B21" s="7" t="s">
        <v>739</v>
      </c>
      <c r="C21" s="9">
        <f>COUNTIF(A:A,"="&amp;B21)</f>
        <v>46</v>
      </c>
      <c r="E21" s="16" t="s">
        <v>1072</v>
      </c>
      <c r="F21" s="7" t="s">
        <v>739</v>
      </c>
      <c r="G21" s="9">
        <f t="shared" si="2"/>
        <v>49</v>
      </c>
      <c r="H21" s="19">
        <f t="shared" si="3"/>
        <v>2.5898520084566595E-2</v>
      </c>
      <c r="Q21" s="20" t="str">
        <f>IF('Original Text'!S23=0,"",'Original Text'!S23)</f>
        <v/>
      </c>
      <c r="R21" s="20" t="str">
        <f>IF('Original Text'!T23=0,"",'Original Text'!T23)</f>
        <v/>
      </c>
      <c r="V21" s="20" t="s">
        <v>318</v>
      </c>
      <c r="W21" s="20" t="s">
        <v>736</v>
      </c>
      <c r="Y21" s="20" t="s">
        <v>1168</v>
      </c>
      <c r="AG21" s="9" t="s">
        <v>309</v>
      </c>
      <c r="AH21" s="9" t="s">
        <v>332</v>
      </c>
      <c r="AI21" s="9">
        <f t="shared" si="0"/>
        <v>5</v>
      </c>
      <c r="AJ21" s="19">
        <f t="shared" si="1"/>
        <v>1.9778481012658229E-3</v>
      </c>
    </row>
    <row r="22" spans="1:36" x14ac:dyDescent="0.2">
      <c r="A22" s="16" t="s">
        <v>749</v>
      </c>
      <c r="E22" s="16" t="s">
        <v>1072</v>
      </c>
      <c r="F22" s="7" t="s">
        <v>1088</v>
      </c>
      <c r="G22" s="9">
        <f t="shared" si="2"/>
        <v>2</v>
      </c>
      <c r="H22" s="19">
        <f t="shared" si="3"/>
        <v>1.0570824524312897E-3</v>
      </c>
      <c r="Q22" s="20" t="str">
        <f>IF('Original Text'!S24=0,"",'Original Text'!S24)</f>
        <v>ⲕ</v>
      </c>
      <c r="R22" s="20" t="str">
        <f>IF('Original Text'!T24=0,"",'Original Text'!T24)</f>
        <v>ق</v>
      </c>
      <c r="S22" s="20" t="s">
        <v>318</v>
      </c>
      <c r="T22" s="20" t="s">
        <v>736</v>
      </c>
      <c r="V22" s="20" t="s">
        <v>318</v>
      </c>
      <c r="W22" s="20" t="s">
        <v>736</v>
      </c>
      <c r="Y22" s="20" t="s">
        <v>1168</v>
      </c>
      <c r="AG22" s="9" t="s">
        <v>309</v>
      </c>
      <c r="AH22" s="9" t="s">
        <v>333</v>
      </c>
      <c r="AI22" s="9">
        <f t="shared" si="0"/>
        <v>38</v>
      </c>
      <c r="AJ22" s="19">
        <f t="shared" si="1"/>
        <v>1.5031645569620253E-2</v>
      </c>
    </row>
    <row r="23" spans="1:36" x14ac:dyDescent="0.2">
      <c r="A23" s="16" t="s">
        <v>749</v>
      </c>
      <c r="E23" s="16" t="s">
        <v>1072</v>
      </c>
      <c r="F23" s="7" t="s">
        <v>769</v>
      </c>
      <c r="G23" s="9">
        <f t="shared" si="2"/>
        <v>64</v>
      </c>
      <c r="H23" s="19">
        <f t="shared" si="3"/>
        <v>3.382663847780127E-2</v>
      </c>
      <c r="Q23" s="20" t="str">
        <f>IF('Original Text'!S25=0,"",'Original Text'!S25)</f>
        <v/>
      </c>
      <c r="R23" s="20" t="str">
        <f>IF('Original Text'!T25=0,"",'Original Text'!T25)</f>
        <v/>
      </c>
      <c r="V23" s="20" t="s">
        <v>318</v>
      </c>
      <c r="W23" s="20" t="s">
        <v>736</v>
      </c>
      <c r="Y23" s="20" t="s">
        <v>1168</v>
      </c>
      <c r="AG23" s="9" t="s">
        <v>309</v>
      </c>
      <c r="AH23" s="9" t="s">
        <v>342</v>
      </c>
      <c r="AI23" s="9">
        <f t="shared" si="0"/>
        <v>65</v>
      </c>
      <c r="AJ23" s="19">
        <f t="shared" si="1"/>
        <v>2.5712025316455698E-2</v>
      </c>
    </row>
    <row r="24" spans="1:36" x14ac:dyDescent="0.2">
      <c r="A24" s="16" t="s">
        <v>749</v>
      </c>
      <c r="B24" s="7" t="s">
        <v>736</v>
      </c>
      <c r="C24" s="9">
        <f>COUNTIF(A:A,"="&amp;B24)</f>
        <v>66</v>
      </c>
      <c r="E24" s="16" t="s">
        <v>1072</v>
      </c>
      <c r="F24" s="7" t="s">
        <v>736</v>
      </c>
      <c r="G24" s="9">
        <f t="shared" si="2"/>
        <v>67</v>
      </c>
      <c r="H24" s="19">
        <f t="shared" si="3"/>
        <v>3.5412262156448202E-2</v>
      </c>
      <c r="Q24" s="20" t="str">
        <f>IF('Original Text'!S26=0,"",'Original Text'!S26)</f>
        <v>ϩ</v>
      </c>
      <c r="R24" s="20" t="str">
        <f>IF('Original Text'!T26=0,"",'Original Text'!T26)</f>
        <v>ع</v>
      </c>
      <c r="S24" s="20" t="s">
        <v>335</v>
      </c>
      <c r="T24" s="20" t="s">
        <v>739</v>
      </c>
      <c r="V24" s="20" t="s">
        <v>318</v>
      </c>
      <c r="W24" s="20" t="s">
        <v>736</v>
      </c>
      <c r="Y24" s="20" t="s">
        <v>1168</v>
      </c>
      <c r="AG24" s="9" t="s">
        <v>309</v>
      </c>
      <c r="AH24" s="9" t="s">
        <v>334</v>
      </c>
      <c r="AI24" s="9">
        <f t="shared" si="0"/>
        <v>29</v>
      </c>
      <c r="AJ24" s="19">
        <f t="shared" si="1"/>
        <v>1.1471518987341773E-2</v>
      </c>
    </row>
    <row r="25" spans="1:36" x14ac:dyDescent="0.2">
      <c r="A25" s="16" t="s">
        <v>749</v>
      </c>
      <c r="B25" s="7" t="s">
        <v>740</v>
      </c>
      <c r="C25" s="9">
        <f>COUNTIF(A:A,"="&amp;B25)</f>
        <v>63</v>
      </c>
      <c r="E25" s="16" t="s">
        <v>1072</v>
      </c>
      <c r="F25" s="7" t="s">
        <v>740</v>
      </c>
      <c r="G25" s="9">
        <f t="shared" si="2"/>
        <v>70</v>
      </c>
      <c r="H25" s="19">
        <f t="shared" si="3"/>
        <v>3.699788583509514E-2</v>
      </c>
      <c r="Q25" s="20" t="str">
        <f>IF('Original Text'!S27=0,"",'Original Text'!S27)</f>
        <v/>
      </c>
      <c r="R25" s="20" t="str">
        <f>IF('Original Text'!T27=0,"",'Original Text'!T27)</f>
        <v/>
      </c>
      <c r="V25" s="20" t="s">
        <v>318</v>
      </c>
      <c r="W25" s="20" t="s">
        <v>736</v>
      </c>
      <c r="Y25" s="20" t="s">
        <v>1168</v>
      </c>
      <c r="AG25" s="9" t="s">
        <v>309</v>
      </c>
      <c r="AH25" s="9" t="s">
        <v>335</v>
      </c>
      <c r="AI25" s="9">
        <f t="shared" si="0"/>
        <v>161</v>
      </c>
      <c r="AJ25" s="19">
        <f t="shared" si="1"/>
        <v>6.36867088607595E-2</v>
      </c>
    </row>
    <row r="26" spans="1:36" x14ac:dyDescent="0.2">
      <c r="A26" s="16" t="s">
        <v>749</v>
      </c>
      <c r="E26" s="16" t="s">
        <v>1072</v>
      </c>
      <c r="F26" s="7" t="s">
        <v>1073</v>
      </c>
      <c r="G26" s="9">
        <f t="shared" si="2"/>
        <v>232</v>
      </c>
      <c r="H26" s="19">
        <f t="shared" si="3"/>
        <v>0.1226215644820296</v>
      </c>
      <c r="Q26" s="20" t="str">
        <f>IF('Original Text'!S28=0,"",'Original Text'!S28)</f>
        <v>ⲁ</v>
      </c>
      <c r="R26" s="20" t="str">
        <f>IF('Original Text'!T28=0,"",'Original Text'!T28)</f>
        <v>ع</v>
      </c>
      <c r="S26" s="20" t="s">
        <v>309</v>
      </c>
      <c r="T26" s="20" t="s">
        <v>739</v>
      </c>
      <c r="V26" s="20" t="s">
        <v>318</v>
      </c>
      <c r="W26" s="20" t="s">
        <v>736</v>
      </c>
      <c r="Y26" s="20" t="s">
        <v>1168</v>
      </c>
      <c r="AG26" s="9" t="s">
        <v>309</v>
      </c>
      <c r="AH26" s="9" t="s">
        <v>336</v>
      </c>
      <c r="AI26" s="9">
        <f t="shared" si="0"/>
        <v>34</v>
      </c>
      <c r="AJ26" s="19">
        <f t="shared" si="1"/>
        <v>1.3449367088607595E-2</v>
      </c>
    </row>
    <row r="27" spans="1:36" x14ac:dyDescent="0.2">
      <c r="A27" s="16" t="s">
        <v>737</v>
      </c>
      <c r="E27" s="16" t="s">
        <v>1072</v>
      </c>
      <c r="F27" s="7" t="s">
        <v>1076</v>
      </c>
      <c r="G27" s="9">
        <f t="shared" si="2"/>
        <v>109</v>
      </c>
      <c r="H27" s="19">
        <f t="shared" si="3"/>
        <v>5.7610993657505286E-2</v>
      </c>
      <c r="Q27" s="20" t="str">
        <f>IF('Original Text'!S29=0,"",'Original Text'!S29)</f>
        <v/>
      </c>
      <c r="R27" s="20" t="str">
        <f>IF('Original Text'!T29=0,"",'Original Text'!T29)</f>
        <v/>
      </c>
      <c r="V27" s="20" t="s">
        <v>318</v>
      </c>
      <c r="W27" s="20" t="s">
        <v>736</v>
      </c>
      <c r="Y27" s="20" t="s">
        <v>1168</v>
      </c>
      <c r="AG27" s="9" t="s">
        <v>309</v>
      </c>
    </row>
    <row r="28" spans="1:36" x14ac:dyDescent="0.2">
      <c r="A28" s="16" t="s">
        <v>737</v>
      </c>
      <c r="E28" s="16" t="s">
        <v>1072</v>
      </c>
      <c r="F28" s="7" t="s">
        <v>1054</v>
      </c>
      <c r="G28" s="9">
        <f t="shared" si="2"/>
        <v>99</v>
      </c>
      <c r="H28" s="19">
        <f t="shared" si="3"/>
        <v>5.232558139534884E-2</v>
      </c>
      <c r="Q28" s="20" t="str">
        <f>IF('Original Text'!S30=0,"",'Original Text'!S30)</f>
        <v/>
      </c>
      <c r="R28" s="20" t="str">
        <f>IF('Original Text'!T30=0,"",'Original Text'!T30)</f>
        <v/>
      </c>
      <c r="V28" s="20" t="s">
        <v>318</v>
      </c>
      <c r="W28" s="20" t="s">
        <v>736</v>
      </c>
      <c r="Y28" s="20" t="s">
        <v>1168</v>
      </c>
      <c r="AG28" s="9" t="s">
        <v>309</v>
      </c>
    </row>
    <row r="29" spans="1:36" x14ac:dyDescent="0.2">
      <c r="A29" s="16" t="s">
        <v>737</v>
      </c>
      <c r="E29" s="16" t="s">
        <v>1072</v>
      </c>
      <c r="F29" s="7" t="s">
        <v>1078</v>
      </c>
      <c r="G29" s="9">
        <f t="shared" si="2"/>
        <v>80</v>
      </c>
      <c r="H29" s="19">
        <f t="shared" si="3"/>
        <v>4.2283298097251586E-2</v>
      </c>
      <c r="Q29" s="20" t="str">
        <f>IF('Original Text'!S31=0,"",'Original Text'!S31)</f>
        <v/>
      </c>
      <c r="R29" s="20" t="str">
        <f>IF('Original Text'!T31=0,"",'Original Text'!T31)</f>
        <v/>
      </c>
      <c r="V29" s="20" t="s">
        <v>318</v>
      </c>
      <c r="W29" s="20" t="s">
        <v>736</v>
      </c>
      <c r="Y29" s="20" t="s">
        <v>1168</v>
      </c>
      <c r="AG29" s="9" t="s">
        <v>309</v>
      </c>
    </row>
    <row r="30" spans="1:36" x14ac:dyDescent="0.2">
      <c r="A30" s="16" t="s">
        <v>737</v>
      </c>
      <c r="B30" s="7" t="s">
        <v>750</v>
      </c>
      <c r="C30" s="9">
        <f>COUNTIF(A:A,"="&amp;B30)</f>
        <v>8</v>
      </c>
      <c r="E30" s="16" t="s">
        <v>1072</v>
      </c>
      <c r="F30" s="7" t="s">
        <v>750</v>
      </c>
      <c r="G30" s="9">
        <f t="shared" si="2"/>
        <v>118</v>
      </c>
      <c r="H30" s="19">
        <f t="shared" si="3"/>
        <v>6.2367864693446087E-2</v>
      </c>
      <c r="Q30" s="20" t="str">
        <f>IF('Original Text'!S32=0,"",'Original Text'!S32)</f>
        <v>ⲕ</v>
      </c>
      <c r="R30" s="20" t="str">
        <f>IF('Original Text'!T32=0,"",'Original Text'!T32)</f>
        <v>ق</v>
      </c>
      <c r="S30" s="20" t="s">
        <v>318</v>
      </c>
      <c r="T30" s="20" t="s">
        <v>736</v>
      </c>
      <c r="V30" s="20" t="s">
        <v>318</v>
      </c>
      <c r="W30" s="20" t="s">
        <v>736</v>
      </c>
      <c r="Y30" s="20" t="s">
        <v>1168</v>
      </c>
      <c r="AG30" s="9" t="s">
        <v>309</v>
      </c>
    </row>
    <row r="31" spans="1:36" x14ac:dyDescent="0.2">
      <c r="A31" s="16" t="s">
        <v>737</v>
      </c>
      <c r="E31" s="16" t="s">
        <v>1072</v>
      </c>
      <c r="F31" s="7" t="s">
        <v>1086</v>
      </c>
      <c r="G31" s="9">
        <f t="shared" si="2"/>
        <v>22</v>
      </c>
      <c r="H31" s="19">
        <f t="shared" si="3"/>
        <v>1.1627906976744186E-2</v>
      </c>
      <c r="Q31" s="20" t="str">
        <f>IF('Original Text'!S33=0,"",'Original Text'!S33)</f>
        <v>ⲁ</v>
      </c>
      <c r="R31" s="20" t="str">
        <f>IF('Original Text'!T33=0,"",'Original Text'!T33)</f>
        <v>ع</v>
      </c>
      <c r="S31" s="20" t="s">
        <v>309</v>
      </c>
      <c r="T31" s="20" t="s">
        <v>739</v>
      </c>
      <c r="V31" s="20" t="s">
        <v>318</v>
      </c>
      <c r="W31" s="20" t="s">
        <v>736</v>
      </c>
      <c r="Y31" s="20" t="s">
        <v>1168</v>
      </c>
      <c r="AG31" s="9" t="s">
        <v>309</v>
      </c>
    </row>
    <row r="32" spans="1:36" x14ac:dyDescent="0.2">
      <c r="A32" s="16" t="s">
        <v>737</v>
      </c>
      <c r="E32" s="16" t="s">
        <v>1072</v>
      </c>
      <c r="F32" s="7" t="s">
        <v>1075</v>
      </c>
      <c r="G32" s="9">
        <f t="shared" si="2"/>
        <v>139</v>
      </c>
      <c r="H32" s="19">
        <f t="shared" si="3"/>
        <v>7.3467230443974629E-2</v>
      </c>
      <c r="Q32" s="20" t="str">
        <f>IF('Original Text'!S34=0,"",'Original Text'!S34)</f>
        <v/>
      </c>
      <c r="R32" s="20" t="str">
        <f>IF('Original Text'!T34=0,"",'Original Text'!T34)</f>
        <v/>
      </c>
      <c r="V32" s="20" t="s">
        <v>318</v>
      </c>
      <c r="W32" s="20" t="s">
        <v>736</v>
      </c>
      <c r="Y32" s="20" t="s">
        <v>1168</v>
      </c>
      <c r="AG32" s="9" t="s">
        <v>309</v>
      </c>
    </row>
    <row r="33" spans="1:33" x14ac:dyDescent="0.2">
      <c r="A33" s="16" t="s">
        <v>737</v>
      </c>
      <c r="E33" s="16" t="s">
        <v>1072</v>
      </c>
      <c r="Q33" s="20" t="str">
        <f>IF('Original Text'!S35=0,"",'Original Text'!S35)</f>
        <v>ⲭ</v>
      </c>
      <c r="R33" s="20" t="str">
        <f>IF('Original Text'!T35=0,"",'Original Text'!T35)</f>
        <v>ك</v>
      </c>
      <c r="S33" s="20" t="s">
        <v>330</v>
      </c>
      <c r="T33" s="20" t="s">
        <v>740</v>
      </c>
      <c r="V33" s="20" t="s">
        <v>318</v>
      </c>
      <c r="W33" s="20" t="s">
        <v>736</v>
      </c>
      <c r="Y33" s="20" t="s">
        <v>1168</v>
      </c>
      <c r="AG33" s="9" t="s">
        <v>309</v>
      </c>
    </row>
    <row r="34" spans="1:33" x14ac:dyDescent="0.2">
      <c r="A34" s="16" t="s">
        <v>737</v>
      </c>
      <c r="E34" s="16" t="s">
        <v>1072</v>
      </c>
      <c r="Q34" s="20" t="str">
        <f>IF('Original Text'!S36=0,"",'Original Text'!S36)</f>
        <v/>
      </c>
      <c r="R34" s="20" t="str">
        <f>IF('Original Text'!T36=0,"",'Original Text'!T36)</f>
        <v/>
      </c>
      <c r="V34" s="20" t="s">
        <v>318</v>
      </c>
      <c r="W34" s="20" t="s">
        <v>736</v>
      </c>
      <c r="Y34" s="20" t="s">
        <v>1168</v>
      </c>
      <c r="AG34" s="9" t="s">
        <v>309</v>
      </c>
    </row>
    <row r="35" spans="1:33" x14ac:dyDescent="0.2">
      <c r="A35" s="16" t="s">
        <v>737</v>
      </c>
      <c r="E35" s="16" t="s">
        <v>1072</v>
      </c>
      <c r="Q35" s="20" t="str">
        <f>IF('Original Text'!S37=0,"",'Original Text'!S37)</f>
        <v>ⲭ</v>
      </c>
      <c r="R35" s="20" t="str">
        <f>IF('Original Text'!T37=0,"",'Original Text'!T37)</f>
        <v>ك</v>
      </c>
      <c r="S35" s="20" t="s">
        <v>330</v>
      </c>
      <c r="T35" s="20" t="s">
        <v>740</v>
      </c>
      <c r="V35" s="20" t="s">
        <v>318</v>
      </c>
      <c r="W35" s="20" t="s">
        <v>736</v>
      </c>
      <c r="Y35" s="20" t="s">
        <v>1168</v>
      </c>
      <c r="AG35" s="9" t="s">
        <v>309</v>
      </c>
    </row>
    <row r="36" spans="1:33" x14ac:dyDescent="0.2">
      <c r="A36" s="16" t="s">
        <v>737</v>
      </c>
      <c r="E36" s="16" t="s">
        <v>1072</v>
      </c>
      <c r="Q36" s="20" t="str">
        <f>IF('Original Text'!S38=0,"",'Original Text'!S38)</f>
        <v/>
      </c>
      <c r="R36" s="20" t="str">
        <f>IF('Original Text'!T38=0,"",'Original Text'!T38)</f>
        <v/>
      </c>
      <c r="V36" s="20" t="s">
        <v>318</v>
      </c>
      <c r="W36" s="20" t="s">
        <v>736</v>
      </c>
      <c r="Y36" s="20" t="s">
        <v>1168</v>
      </c>
      <c r="AG36" s="9" t="s">
        <v>309</v>
      </c>
    </row>
    <row r="37" spans="1:33" x14ac:dyDescent="0.2">
      <c r="A37" s="16" t="s">
        <v>737</v>
      </c>
      <c r="E37" s="16" t="s">
        <v>1072</v>
      </c>
      <c r="Q37" s="20" t="str">
        <f>IF('Original Text'!S39=0,"",'Original Text'!S39)</f>
        <v/>
      </c>
      <c r="R37" s="20" t="str">
        <f>IF('Original Text'!T39=0,"",'Original Text'!T39)</f>
        <v/>
      </c>
      <c r="V37" s="20" t="s">
        <v>318</v>
      </c>
      <c r="W37" s="20" t="s">
        <v>736</v>
      </c>
      <c r="Y37" s="20" t="s">
        <v>1168</v>
      </c>
      <c r="AG37" s="9" t="s">
        <v>309</v>
      </c>
    </row>
    <row r="38" spans="1:33" x14ac:dyDescent="0.2">
      <c r="A38" s="16" t="s">
        <v>739</v>
      </c>
      <c r="E38" s="16" t="s">
        <v>1072</v>
      </c>
      <c r="Q38" s="20" t="str">
        <f>IF('Original Text'!S40=0,"",'Original Text'!S40)</f>
        <v/>
      </c>
      <c r="R38" s="20" t="str">
        <f>IF('Original Text'!T40=0,"",'Original Text'!T40)</f>
        <v/>
      </c>
      <c r="V38" s="20" t="s">
        <v>318</v>
      </c>
      <c r="W38" s="20" t="s">
        <v>736</v>
      </c>
      <c r="Y38" s="20" t="s">
        <v>1168</v>
      </c>
      <c r="AG38" s="9" t="s">
        <v>309</v>
      </c>
    </row>
    <row r="39" spans="1:33" x14ac:dyDescent="0.2">
      <c r="A39" s="16" t="s">
        <v>739</v>
      </c>
      <c r="E39" s="16" t="s">
        <v>1072</v>
      </c>
      <c r="Q39" s="20" t="str">
        <f>IF('Original Text'!S41=0,"",'Original Text'!S41)</f>
        <v/>
      </c>
      <c r="R39" s="20" t="str">
        <f>IF('Original Text'!T41=0,"",'Original Text'!T41)</f>
        <v/>
      </c>
      <c r="V39" s="20" t="s">
        <v>318</v>
      </c>
      <c r="W39" s="20" t="s">
        <v>736</v>
      </c>
      <c r="Y39" s="20" t="s">
        <v>1168</v>
      </c>
      <c r="AG39" s="9" t="s">
        <v>309</v>
      </c>
    </row>
    <row r="40" spans="1:33" x14ac:dyDescent="0.2">
      <c r="A40" s="16" t="s">
        <v>739</v>
      </c>
      <c r="E40" s="16" t="s">
        <v>1072</v>
      </c>
      <c r="Q40" s="20" t="str">
        <f>IF('Original Text'!S42=0,"",'Original Text'!S42)</f>
        <v/>
      </c>
      <c r="R40" s="20" t="str">
        <f>IF('Original Text'!T42=0,"",'Original Text'!T42)</f>
        <v/>
      </c>
      <c r="V40" s="20" t="s">
        <v>318</v>
      </c>
      <c r="W40" s="20" t="s">
        <v>736</v>
      </c>
      <c r="Y40" s="20" t="s">
        <v>1168</v>
      </c>
      <c r="AG40" s="9" t="s">
        <v>309</v>
      </c>
    </row>
    <row r="41" spans="1:33" x14ac:dyDescent="0.2">
      <c r="A41" s="16" t="s">
        <v>739</v>
      </c>
      <c r="E41" s="16" t="s">
        <v>1072</v>
      </c>
      <c r="Q41" s="20" t="str">
        <f>IF('Original Text'!S43=0,"",'Original Text'!S43)</f>
        <v>ⲕ</v>
      </c>
      <c r="R41" s="20" t="str">
        <f>IF('Original Text'!T43=0,"",'Original Text'!T43)</f>
        <v>ق</v>
      </c>
      <c r="S41" s="20" t="s">
        <v>318</v>
      </c>
      <c r="T41" s="20" t="s">
        <v>736</v>
      </c>
      <c r="V41" s="20" t="s">
        <v>318</v>
      </c>
      <c r="W41" s="20" t="s">
        <v>736</v>
      </c>
      <c r="Y41" s="20" t="s">
        <v>1168</v>
      </c>
      <c r="AG41" s="9" t="s">
        <v>309</v>
      </c>
    </row>
    <row r="42" spans="1:33" x14ac:dyDescent="0.2">
      <c r="A42" s="16" t="s">
        <v>739</v>
      </c>
      <c r="E42" s="16" t="s">
        <v>1072</v>
      </c>
      <c r="Q42" s="20" t="str">
        <f>IF('Original Text'!S44=0,"",'Original Text'!S44)</f>
        <v>ⲕ</v>
      </c>
      <c r="R42" s="20" t="str">
        <f>IF('Original Text'!T44=0,"",'Original Text'!T44)</f>
        <v>ق</v>
      </c>
      <c r="S42" s="20" t="s">
        <v>318</v>
      </c>
      <c r="T42" s="20" t="s">
        <v>736</v>
      </c>
      <c r="V42" s="20" t="s">
        <v>318</v>
      </c>
      <c r="W42" s="20" t="s">
        <v>736</v>
      </c>
      <c r="Y42" s="20" t="s">
        <v>1168</v>
      </c>
      <c r="AG42" s="9" t="s">
        <v>309</v>
      </c>
    </row>
    <row r="43" spans="1:33" x14ac:dyDescent="0.2">
      <c r="A43" s="16" t="s">
        <v>739</v>
      </c>
      <c r="E43" s="16" t="s">
        <v>1072</v>
      </c>
      <c r="Q43" s="20" t="str">
        <f>IF('Original Text'!S45=0,"",'Original Text'!S45)</f>
        <v/>
      </c>
      <c r="R43" s="20" t="str">
        <f>IF('Original Text'!T45=0,"",'Original Text'!T45)</f>
        <v/>
      </c>
      <c r="V43" s="20" t="s">
        <v>318</v>
      </c>
      <c r="W43" s="20" t="s">
        <v>736</v>
      </c>
      <c r="Y43" s="20" t="s">
        <v>1168</v>
      </c>
      <c r="AG43" s="9" t="s">
        <v>309</v>
      </c>
    </row>
    <row r="44" spans="1:33" x14ac:dyDescent="0.2">
      <c r="A44" s="16" t="s">
        <v>739</v>
      </c>
      <c r="E44" s="16" t="s">
        <v>1072</v>
      </c>
      <c r="Q44" s="20" t="str">
        <f>IF('Original Text'!S46=0,"",'Original Text'!S46)</f>
        <v/>
      </c>
      <c r="R44" s="20" t="str">
        <f>IF('Original Text'!T46=0,"",'Original Text'!T46)</f>
        <v/>
      </c>
      <c r="V44" s="20" t="s">
        <v>318</v>
      </c>
      <c r="W44" s="20" t="s">
        <v>736</v>
      </c>
      <c r="Y44" s="20" t="s">
        <v>1168</v>
      </c>
      <c r="AG44" s="9" t="s">
        <v>309</v>
      </c>
    </row>
    <row r="45" spans="1:33" x14ac:dyDescent="0.2">
      <c r="A45" s="16" t="s">
        <v>739</v>
      </c>
      <c r="E45" s="16" t="s">
        <v>1072</v>
      </c>
      <c r="Q45" s="20" t="str">
        <f>IF('Original Text'!S47=0,"",'Original Text'!S47)</f>
        <v/>
      </c>
      <c r="R45" s="20" t="str">
        <f>IF('Original Text'!T47=0,"",'Original Text'!T47)</f>
        <v/>
      </c>
      <c r="V45" s="20" t="s">
        <v>318</v>
      </c>
      <c r="W45" s="20" t="s">
        <v>736</v>
      </c>
      <c r="Y45" s="20" t="s">
        <v>1168</v>
      </c>
      <c r="AG45" s="9" t="s">
        <v>309</v>
      </c>
    </row>
    <row r="46" spans="1:33" x14ac:dyDescent="0.2">
      <c r="A46" s="16" t="s">
        <v>739</v>
      </c>
      <c r="E46" s="16" t="s">
        <v>1072</v>
      </c>
      <c r="Q46" s="20" t="str">
        <f>IF('Original Text'!S48=0,"",'Original Text'!S48)</f>
        <v/>
      </c>
      <c r="R46" s="20" t="str">
        <f>IF('Original Text'!T48=0,"",'Original Text'!T48)</f>
        <v/>
      </c>
      <c r="V46" s="20" t="s">
        <v>318</v>
      </c>
      <c r="W46" s="20" t="s">
        <v>736</v>
      </c>
      <c r="Y46" s="20" t="s">
        <v>1168</v>
      </c>
      <c r="AG46" s="9" t="s">
        <v>309</v>
      </c>
    </row>
    <row r="47" spans="1:33" x14ac:dyDescent="0.2">
      <c r="A47" s="16" t="s">
        <v>739</v>
      </c>
      <c r="E47" s="16" t="s">
        <v>1072</v>
      </c>
      <c r="Q47" s="20" t="str">
        <f>IF('Original Text'!S49=0,"",'Original Text'!S49)</f>
        <v>ⲁ</v>
      </c>
      <c r="R47" s="20" t="str">
        <f>IF('Original Text'!T49=0,"",'Original Text'!T49)</f>
        <v>ع</v>
      </c>
      <c r="S47" s="20" t="s">
        <v>309</v>
      </c>
      <c r="T47" s="20" t="s">
        <v>739</v>
      </c>
      <c r="V47" s="20" t="s">
        <v>318</v>
      </c>
      <c r="W47" s="20" t="s">
        <v>736</v>
      </c>
      <c r="Y47" s="20" t="s">
        <v>1168</v>
      </c>
      <c r="AG47" s="9" t="s">
        <v>309</v>
      </c>
    </row>
    <row r="48" spans="1:33" x14ac:dyDescent="0.2">
      <c r="A48" s="16" t="s">
        <v>739</v>
      </c>
      <c r="E48" s="16" t="s">
        <v>1072</v>
      </c>
      <c r="Q48" s="20" t="str">
        <f>IF('Original Text'!S50=0,"",'Original Text'!S50)</f>
        <v/>
      </c>
      <c r="R48" s="20" t="str">
        <f>IF('Original Text'!T50=0,"",'Original Text'!T50)</f>
        <v/>
      </c>
      <c r="V48" s="20" t="s">
        <v>318</v>
      </c>
      <c r="W48" s="20" t="s">
        <v>736</v>
      </c>
      <c r="Y48" s="20" t="s">
        <v>1168</v>
      </c>
      <c r="AG48" s="9" t="s">
        <v>309</v>
      </c>
    </row>
    <row r="49" spans="1:33" x14ac:dyDescent="0.2">
      <c r="A49" s="16" t="s">
        <v>739</v>
      </c>
      <c r="E49" s="16" t="s">
        <v>1072</v>
      </c>
      <c r="Q49" s="20" t="str">
        <f>IF('Original Text'!S51=0,"",'Original Text'!S51)</f>
        <v>ⲕ</v>
      </c>
      <c r="R49" s="20" t="str">
        <f>IF('Original Text'!T51=0,"",'Original Text'!T51)</f>
        <v>ق</v>
      </c>
      <c r="S49" s="20" t="s">
        <v>318</v>
      </c>
      <c r="T49" s="20" t="s">
        <v>736</v>
      </c>
      <c r="V49" s="20" t="s">
        <v>318</v>
      </c>
      <c r="W49" s="20" t="s">
        <v>736</v>
      </c>
      <c r="Y49" s="20" t="s">
        <v>1168</v>
      </c>
      <c r="AG49" s="9" t="s">
        <v>309</v>
      </c>
    </row>
    <row r="50" spans="1:33" x14ac:dyDescent="0.2">
      <c r="A50" s="16" t="s">
        <v>739</v>
      </c>
      <c r="E50" s="16" t="s">
        <v>1072</v>
      </c>
      <c r="Q50" s="20" t="str">
        <f>IF('Original Text'!S52=0,"",'Original Text'!S52)</f>
        <v>ⲕ</v>
      </c>
      <c r="R50" s="20" t="str">
        <f>IF('Original Text'!T52=0,"",'Original Text'!T52)</f>
        <v>ق</v>
      </c>
      <c r="S50" s="20" t="s">
        <v>318</v>
      </c>
      <c r="T50" s="20" t="s">
        <v>736</v>
      </c>
      <c r="V50" s="20" t="s">
        <v>318</v>
      </c>
      <c r="W50" s="20" t="s">
        <v>736</v>
      </c>
      <c r="Y50" s="20" t="s">
        <v>1168</v>
      </c>
      <c r="AG50" s="9" t="s">
        <v>309</v>
      </c>
    </row>
    <row r="51" spans="1:33" x14ac:dyDescent="0.2">
      <c r="A51" s="16" t="s">
        <v>739</v>
      </c>
      <c r="E51" s="16" t="s">
        <v>1072</v>
      </c>
      <c r="Q51" s="20" t="str">
        <f>IF('Original Text'!S53=0,"",'Original Text'!S53)</f>
        <v/>
      </c>
      <c r="R51" s="20" t="str">
        <f>IF('Original Text'!T53=0,"",'Original Text'!T53)</f>
        <v/>
      </c>
      <c r="V51" s="20" t="s">
        <v>318</v>
      </c>
      <c r="W51" s="20" t="s">
        <v>736</v>
      </c>
      <c r="Y51" s="20" t="s">
        <v>1168</v>
      </c>
      <c r="AG51" s="9" t="s">
        <v>309</v>
      </c>
    </row>
    <row r="52" spans="1:33" x14ac:dyDescent="0.2">
      <c r="A52" s="16" t="s">
        <v>739</v>
      </c>
      <c r="E52" s="16" t="s">
        <v>1072</v>
      </c>
      <c r="Q52" s="20" t="str">
        <f>IF('Original Text'!S54=0,"",'Original Text'!S54)</f>
        <v/>
      </c>
      <c r="R52" s="20" t="str">
        <f>IF('Original Text'!T54=0,"",'Original Text'!T54)</f>
        <v/>
      </c>
      <c r="V52" s="20" t="s">
        <v>318</v>
      </c>
      <c r="W52" s="20" t="s">
        <v>736</v>
      </c>
      <c r="Y52" s="20" t="s">
        <v>1168</v>
      </c>
      <c r="AG52" s="9" t="s">
        <v>309</v>
      </c>
    </row>
    <row r="53" spans="1:33" x14ac:dyDescent="0.2">
      <c r="A53" s="16" t="s">
        <v>739</v>
      </c>
      <c r="E53" s="16" t="s">
        <v>1072</v>
      </c>
      <c r="Q53" s="20" t="str">
        <f>IF('Original Text'!S55=0,"",'Original Text'!S55)</f>
        <v>ⲁ</v>
      </c>
      <c r="R53" s="20" t="str">
        <f>IF('Original Text'!T55=0,"",'Original Text'!T55)</f>
        <v>ع</v>
      </c>
      <c r="S53" s="20" t="s">
        <v>309</v>
      </c>
      <c r="T53" s="20" t="s">
        <v>739</v>
      </c>
      <c r="V53" s="20" t="s">
        <v>318</v>
      </c>
      <c r="W53" s="20" t="s">
        <v>736</v>
      </c>
      <c r="Y53" s="20" t="s">
        <v>1168</v>
      </c>
      <c r="AG53" s="9" t="s">
        <v>309</v>
      </c>
    </row>
    <row r="54" spans="1:33" x14ac:dyDescent="0.2">
      <c r="A54" s="16" t="s">
        <v>739</v>
      </c>
      <c r="E54" s="16" t="s">
        <v>1072</v>
      </c>
      <c r="Q54" s="20" t="str">
        <f>IF('Original Text'!S56=0,"",'Original Text'!S56)</f>
        <v/>
      </c>
      <c r="R54" s="20" t="str">
        <f>IF('Original Text'!T56=0,"",'Original Text'!T56)</f>
        <v/>
      </c>
      <c r="V54" s="20" t="s">
        <v>318</v>
      </c>
      <c r="W54" s="20" t="s">
        <v>736</v>
      </c>
      <c r="Y54" s="20" t="s">
        <v>1168</v>
      </c>
      <c r="AG54" s="9" t="s">
        <v>309</v>
      </c>
    </row>
    <row r="55" spans="1:33" x14ac:dyDescent="0.2">
      <c r="A55" s="16" t="s">
        <v>739</v>
      </c>
      <c r="E55" s="16" t="s">
        <v>1072</v>
      </c>
      <c r="Q55" s="20" t="str">
        <f>IF('Original Text'!S57=0,"",'Original Text'!S57)</f>
        <v>ⲭ</v>
      </c>
      <c r="R55" s="20" t="str">
        <f>IF('Original Text'!T57=0,"",'Original Text'!T57)</f>
        <v>ك</v>
      </c>
      <c r="S55" s="20" t="s">
        <v>330</v>
      </c>
      <c r="T55" s="20" t="s">
        <v>740</v>
      </c>
      <c r="V55" s="20" t="s">
        <v>318</v>
      </c>
      <c r="W55" s="20" t="s">
        <v>736</v>
      </c>
      <c r="Y55" s="20" t="s">
        <v>1168</v>
      </c>
      <c r="AG55" s="9" t="s">
        <v>309</v>
      </c>
    </row>
    <row r="56" spans="1:33" x14ac:dyDescent="0.2">
      <c r="A56" s="16" t="s">
        <v>739</v>
      </c>
      <c r="E56" s="16" t="s">
        <v>1072</v>
      </c>
      <c r="Q56" s="20" t="str">
        <f>IF('Original Text'!S58=0,"",'Original Text'!S58)</f>
        <v>ⲭ</v>
      </c>
      <c r="R56" s="20" t="str">
        <f>IF('Original Text'!T58=0,"",'Original Text'!T58)</f>
        <v>ك</v>
      </c>
      <c r="S56" s="20" t="s">
        <v>330</v>
      </c>
      <c r="T56" s="20" t="s">
        <v>740</v>
      </c>
      <c r="V56" s="20" t="s">
        <v>318</v>
      </c>
      <c r="W56" s="20" t="s">
        <v>736</v>
      </c>
      <c r="Y56" s="20" t="s">
        <v>1168</v>
      </c>
      <c r="AG56" s="9" t="s">
        <v>309</v>
      </c>
    </row>
    <row r="57" spans="1:33" x14ac:dyDescent="0.2">
      <c r="A57" s="16" t="s">
        <v>739</v>
      </c>
      <c r="E57" s="16" t="s">
        <v>1072</v>
      </c>
      <c r="Q57" s="20" t="str">
        <f>IF('Original Text'!S59=0,"",'Original Text'!S59)</f>
        <v/>
      </c>
      <c r="R57" s="20" t="str">
        <f>IF('Original Text'!T59=0,"",'Original Text'!T59)</f>
        <v/>
      </c>
      <c r="V57" s="20" t="s">
        <v>318</v>
      </c>
      <c r="W57" s="20" t="s">
        <v>736</v>
      </c>
      <c r="Y57" s="20" t="s">
        <v>1168</v>
      </c>
      <c r="AG57" s="9" t="s">
        <v>309</v>
      </c>
    </row>
    <row r="58" spans="1:33" x14ac:dyDescent="0.2">
      <c r="A58" s="16" t="s">
        <v>739</v>
      </c>
      <c r="E58" s="16" t="s">
        <v>1072</v>
      </c>
      <c r="Q58" s="20" t="str">
        <f>IF('Original Text'!S60=0,"",'Original Text'!S60)</f>
        <v>ⲁ</v>
      </c>
      <c r="R58" s="20" t="str">
        <f>IF('Original Text'!T60=0,"",'Original Text'!T60)</f>
        <v>ع</v>
      </c>
      <c r="S58" s="20" t="s">
        <v>309</v>
      </c>
      <c r="T58" s="20" t="s">
        <v>739</v>
      </c>
      <c r="V58" s="20" t="s">
        <v>318</v>
      </c>
      <c r="W58" s="20" t="s">
        <v>736</v>
      </c>
      <c r="Y58" s="20" t="s">
        <v>1168</v>
      </c>
      <c r="AG58" s="9" t="s">
        <v>309</v>
      </c>
    </row>
    <row r="59" spans="1:33" x14ac:dyDescent="0.2">
      <c r="A59" s="16" t="s">
        <v>739</v>
      </c>
      <c r="E59" s="16" t="s">
        <v>1072</v>
      </c>
      <c r="Q59" s="20" t="str">
        <f>IF('Original Text'!S61=0,"",'Original Text'!S61)</f>
        <v/>
      </c>
      <c r="R59" s="20" t="str">
        <f>IF('Original Text'!T61=0,"",'Original Text'!T61)</f>
        <v/>
      </c>
      <c r="V59" s="20" t="s">
        <v>318</v>
      </c>
      <c r="W59" s="20" t="s">
        <v>736</v>
      </c>
      <c r="Y59" s="20" t="s">
        <v>1168</v>
      </c>
      <c r="AG59" s="9" t="s">
        <v>309</v>
      </c>
    </row>
    <row r="60" spans="1:33" x14ac:dyDescent="0.2">
      <c r="A60" s="16" t="s">
        <v>739</v>
      </c>
      <c r="E60" s="16" t="s">
        <v>1072</v>
      </c>
      <c r="Q60" s="20" t="str">
        <f>IF('Original Text'!S62=0,"",'Original Text'!S62)</f>
        <v>ⲕ</v>
      </c>
      <c r="R60" s="20" t="str">
        <f>IF('Original Text'!T62=0,"",'Original Text'!T62)</f>
        <v>ق</v>
      </c>
      <c r="S60" s="20" t="s">
        <v>318</v>
      </c>
      <c r="T60" s="20" t="s">
        <v>736</v>
      </c>
      <c r="V60" s="20" t="s">
        <v>318</v>
      </c>
      <c r="W60" s="20" t="s">
        <v>736</v>
      </c>
      <c r="Y60" s="20" t="s">
        <v>1168</v>
      </c>
      <c r="AG60" s="9" t="s">
        <v>309</v>
      </c>
    </row>
    <row r="61" spans="1:33" x14ac:dyDescent="0.2">
      <c r="A61" s="16" t="s">
        <v>739</v>
      </c>
      <c r="E61" s="16" t="s">
        <v>1072</v>
      </c>
      <c r="Q61" s="20" t="str">
        <f>IF('Original Text'!S63=0,"",'Original Text'!S63)</f>
        <v/>
      </c>
      <c r="R61" s="20" t="str">
        <f>IF('Original Text'!T63=0,"",'Original Text'!T63)</f>
        <v/>
      </c>
      <c r="V61" s="20" t="s">
        <v>318</v>
      </c>
      <c r="W61" s="20" t="s">
        <v>736</v>
      </c>
      <c r="Y61" s="20" t="s">
        <v>1168</v>
      </c>
      <c r="AG61" s="9" t="s">
        <v>309</v>
      </c>
    </row>
    <row r="62" spans="1:33" x14ac:dyDescent="0.2">
      <c r="A62" s="16" t="s">
        <v>739</v>
      </c>
      <c r="E62" s="16" t="s">
        <v>1072</v>
      </c>
      <c r="Q62" s="20" t="str">
        <f>IF('Original Text'!S64=0,"",'Original Text'!S64)</f>
        <v/>
      </c>
      <c r="R62" s="20" t="str">
        <f>IF('Original Text'!T64=0,"",'Original Text'!T64)</f>
        <v/>
      </c>
      <c r="V62" s="20" t="s">
        <v>318</v>
      </c>
      <c r="W62" s="20" t="s">
        <v>736</v>
      </c>
      <c r="Y62" s="20" t="s">
        <v>1168</v>
      </c>
      <c r="AG62" s="9" t="s">
        <v>309</v>
      </c>
    </row>
    <row r="63" spans="1:33" x14ac:dyDescent="0.2">
      <c r="A63" s="16" t="s">
        <v>739</v>
      </c>
      <c r="E63" s="16" t="s">
        <v>1072</v>
      </c>
      <c r="Q63" s="20" t="str">
        <f>IF('Original Text'!S65=0,"",'Original Text'!S65)</f>
        <v/>
      </c>
      <c r="R63" s="20" t="str">
        <f>IF('Original Text'!T65=0,"",'Original Text'!T65)</f>
        <v/>
      </c>
      <c r="V63" s="20" t="s">
        <v>318</v>
      </c>
      <c r="W63" s="20" t="s">
        <v>736</v>
      </c>
      <c r="Y63" s="20" t="s">
        <v>1168</v>
      </c>
      <c r="AG63" s="9" t="s">
        <v>309</v>
      </c>
    </row>
    <row r="64" spans="1:33" x14ac:dyDescent="0.2">
      <c r="A64" s="16" t="s">
        <v>739</v>
      </c>
      <c r="E64" s="16" t="s">
        <v>1072</v>
      </c>
      <c r="Q64" s="20" t="str">
        <f>IF('Original Text'!S66=0,"",'Original Text'!S66)</f>
        <v>ⲭ</v>
      </c>
      <c r="R64" s="20" t="str">
        <f>IF('Original Text'!T66=0,"",'Original Text'!T66)</f>
        <v>ك</v>
      </c>
      <c r="S64" s="20" t="s">
        <v>330</v>
      </c>
      <c r="T64" s="20" t="s">
        <v>740</v>
      </c>
      <c r="V64" s="20" t="s">
        <v>318</v>
      </c>
      <c r="W64" s="20" t="s">
        <v>736</v>
      </c>
      <c r="Y64" s="20" t="s">
        <v>1168</v>
      </c>
      <c r="AG64" s="9" t="s">
        <v>309</v>
      </c>
    </row>
    <row r="65" spans="1:33" x14ac:dyDescent="0.2">
      <c r="A65" s="16" t="s">
        <v>739</v>
      </c>
      <c r="E65" s="16" t="s">
        <v>1072</v>
      </c>
      <c r="Q65" s="20" t="str">
        <f>IF('Original Text'!S67=0,"",'Original Text'!S67)</f>
        <v>ⲭ</v>
      </c>
      <c r="R65" s="20" t="str">
        <f>IF('Original Text'!T67=0,"",'Original Text'!T67)</f>
        <v>ك</v>
      </c>
      <c r="S65" s="20" t="s">
        <v>330</v>
      </c>
      <c r="T65" s="20" t="s">
        <v>740</v>
      </c>
      <c r="V65" s="20" t="s">
        <v>318</v>
      </c>
      <c r="W65" s="20" t="s">
        <v>736</v>
      </c>
      <c r="Y65" s="20" t="s">
        <v>1168</v>
      </c>
      <c r="AG65" s="9" t="s">
        <v>309</v>
      </c>
    </row>
    <row r="66" spans="1:33" x14ac:dyDescent="0.2">
      <c r="A66" s="16" t="s">
        <v>739</v>
      </c>
      <c r="E66" s="16" t="s">
        <v>1072</v>
      </c>
      <c r="Q66" s="20" t="str">
        <f>IF('Original Text'!S68=0,"",'Original Text'!S68)</f>
        <v>ⲭ</v>
      </c>
      <c r="R66" s="20" t="str">
        <f>IF('Original Text'!T68=0,"",'Original Text'!T68)</f>
        <v>ك</v>
      </c>
      <c r="S66" s="20" t="s">
        <v>330</v>
      </c>
      <c r="T66" s="20" t="s">
        <v>740</v>
      </c>
      <c r="V66" s="20" t="s">
        <v>318</v>
      </c>
      <c r="W66" s="20" t="s">
        <v>736</v>
      </c>
      <c r="Y66" s="20" t="s">
        <v>1168</v>
      </c>
      <c r="AG66" s="9" t="s">
        <v>309</v>
      </c>
    </row>
    <row r="67" spans="1:33" x14ac:dyDescent="0.2">
      <c r="A67" s="16" t="s">
        <v>739</v>
      </c>
      <c r="E67" s="16" t="s">
        <v>1072</v>
      </c>
      <c r="Q67" s="20" t="str">
        <f>IF('Original Text'!S69=0,"",'Original Text'!S69)</f>
        <v/>
      </c>
      <c r="R67" s="20" t="str">
        <f>IF('Original Text'!T69=0,"",'Original Text'!T69)</f>
        <v/>
      </c>
      <c r="V67" s="20" t="s">
        <v>318</v>
      </c>
      <c r="W67" s="20" t="s">
        <v>736</v>
      </c>
      <c r="Y67" s="20" t="s">
        <v>1168</v>
      </c>
      <c r="AG67" s="9" t="s">
        <v>309</v>
      </c>
    </row>
    <row r="68" spans="1:33" x14ac:dyDescent="0.2">
      <c r="A68" s="16" t="s">
        <v>739</v>
      </c>
      <c r="E68" s="16" t="s">
        <v>1072</v>
      </c>
      <c r="Q68" s="20" t="str">
        <f>IF('Original Text'!S70=0,"",'Original Text'!S70)</f>
        <v/>
      </c>
      <c r="R68" s="20" t="str">
        <f>IF('Original Text'!T70=0,"",'Original Text'!T70)</f>
        <v/>
      </c>
      <c r="V68" s="20" t="s">
        <v>318</v>
      </c>
      <c r="W68" s="20" t="s">
        <v>736</v>
      </c>
      <c r="Y68" s="20" t="s">
        <v>1168</v>
      </c>
      <c r="AG68" s="9" t="s">
        <v>309</v>
      </c>
    </row>
    <row r="69" spans="1:33" x14ac:dyDescent="0.2">
      <c r="A69" s="16" t="s">
        <v>739</v>
      </c>
      <c r="E69" s="16" t="s">
        <v>1072</v>
      </c>
      <c r="Q69" s="20" t="str">
        <f>IF('Original Text'!S71=0,"",'Original Text'!S71)</f>
        <v/>
      </c>
      <c r="R69" s="20" t="str">
        <f>IF('Original Text'!T71=0,"",'Original Text'!T71)</f>
        <v/>
      </c>
      <c r="V69" s="20" t="s">
        <v>318</v>
      </c>
      <c r="W69" s="20" t="s">
        <v>736</v>
      </c>
      <c r="Y69" s="20" t="s">
        <v>1168</v>
      </c>
      <c r="AG69" s="9" t="s">
        <v>309</v>
      </c>
    </row>
    <row r="70" spans="1:33" x14ac:dyDescent="0.2">
      <c r="A70" s="16" t="s">
        <v>739</v>
      </c>
      <c r="E70" s="16" t="s">
        <v>1072</v>
      </c>
      <c r="Q70" s="20" t="str">
        <f>IF('Original Text'!S72=0,"",'Original Text'!S72)</f>
        <v/>
      </c>
      <c r="R70" s="20" t="str">
        <f>IF('Original Text'!T72=0,"",'Original Text'!T72)</f>
        <v/>
      </c>
      <c r="V70" s="20" t="s">
        <v>318</v>
      </c>
      <c r="W70" s="20" t="s">
        <v>736</v>
      </c>
      <c r="Y70" s="20" t="s">
        <v>1168</v>
      </c>
      <c r="AG70" s="9" t="s">
        <v>309</v>
      </c>
    </row>
    <row r="71" spans="1:33" x14ac:dyDescent="0.2">
      <c r="A71" s="16" t="s">
        <v>739</v>
      </c>
      <c r="E71" s="16" t="s">
        <v>1072</v>
      </c>
      <c r="Q71" s="20" t="str">
        <f>IF('Original Text'!S73=0,"",'Original Text'!S73)</f>
        <v/>
      </c>
      <c r="R71" s="20" t="str">
        <f>IF('Original Text'!T73=0,"",'Original Text'!T73)</f>
        <v/>
      </c>
      <c r="V71" s="20" t="s">
        <v>318</v>
      </c>
      <c r="W71" s="20" t="s">
        <v>736</v>
      </c>
      <c r="Y71" s="20" t="s">
        <v>1168</v>
      </c>
      <c r="AG71" s="9" t="s">
        <v>309</v>
      </c>
    </row>
    <row r="72" spans="1:33" x14ac:dyDescent="0.2">
      <c r="A72" s="16" t="s">
        <v>739</v>
      </c>
      <c r="E72" s="16" t="s">
        <v>1072</v>
      </c>
      <c r="Q72" s="20" t="str">
        <f>IF('Original Text'!S74=0,"",'Original Text'!S74)</f>
        <v/>
      </c>
      <c r="R72" s="20" t="str">
        <f>IF('Original Text'!T74=0,"",'Original Text'!T74)</f>
        <v/>
      </c>
      <c r="V72" s="20" t="s">
        <v>318</v>
      </c>
      <c r="W72" s="20" t="s">
        <v>736</v>
      </c>
      <c r="Y72" s="20" t="s">
        <v>1168</v>
      </c>
      <c r="AG72" s="9" t="s">
        <v>309</v>
      </c>
    </row>
    <row r="73" spans="1:33" x14ac:dyDescent="0.2">
      <c r="A73" s="16" t="s">
        <v>739</v>
      </c>
      <c r="E73" s="16" t="s">
        <v>1072</v>
      </c>
      <c r="Q73" s="20" t="str">
        <f>IF('Original Text'!S75=0,"",'Original Text'!S75)</f>
        <v>ⲭ</v>
      </c>
      <c r="R73" s="20" t="str">
        <f>IF('Original Text'!T75=0,"",'Original Text'!T75)</f>
        <v>ك</v>
      </c>
      <c r="S73" s="20" t="s">
        <v>330</v>
      </c>
      <c r="T73" s="20" t="s">
        <v>740</v>
      </c>
      <c r="V73" s="20" t="s">
        <v>318</v>
      </c>
      <c r="W73" s="20" t="s">
        <v>736</v>
      </c>
      <c r="Y73" s="20" t="s">
        <v>1168</v>
      </c>
      <c r="AG73" s="9" t="s">
        <v>309</v>
      </c>
    </row>
    <row r="74" spans="1:33" x14ac:dyDescent="0.2">
      <c r="A74" s="16" t="s">
        <v>739</v>
      </c>
      <c r="E74" s="16" t="s">
        <v>1072</v>
      </c>
      <c r="Q74" s="20" t="str">
        <f>IF('Original Text'!S76=0,"",'Original Text'!S76)</f>
        <v/>
      </c>
      <c r="R74" s="20" t="str">
        <f>IF('Original Text'!T76=0,"",'Original Text'!T76)</f>
        <v/>
      </c>
      <c r="V74" s="20" t="s">
        <v>318</v>
      </c>
      <c r="W74" s="20" t="s">
        <v>736</v>
      </c>
      <c r="Y74" s="20" t="s">
        <v>1168</v>
      </c>
      <c r="AG74" s="9" t="s">
        <v>309</v>
      </c>
    </row>
    <row r="75" spans="1:33" x14ac:dyDescent="0.2">
      <c r="A75" s="16" t="s">
        <v>739</v>
      </c>
      <c r="E75" s="16" t="s">
        <v>1072</v>
      </c>
      <c r="Q75" s="20" t="str">
        <f>IF('Original Text'!S77=0,"",'Original Text'!S77)</f>
        <v>ⲑ</v>
      </c>
      <c r="R75" s="20" t="str">
        <f>IF('Original Text'!T77=0,"",'Original Text'!T77)</f>
        <v>ت</v>
      </c>
      <c r="S75" s="20" t="s">
        <v>316</v>
      </c>
      <c r="T75" s="20" t="s">
        <v>748</v>
      </c>
      <c r="V75" s="20" t="s">
        <v>318</v>
      </c>
      <c r="W75" s="20" t="s">
        <v>736</v>
      </c>
      <c r="Y75" s="20" t="s">
        <v>1168</v>
      </c>
      <c r="AG75" s="9" t="s">
        <v>309</v>
      </c>
    </row>
    <row r="76" spans="1:33" x14ac:dyDescent="0.2">
      <c r="A76" s="16" t="s">
        <v>739</v>
      </c>
      <c r="E76" s="16" t="s">
        <v>1072</v>
      </c>
      <c r="Q76" s="20" t="str">
        <f>IF('Original Text'!S78=0,"",'Original Text'!S78)</f>
        <v/>
      </c>
      <c r="R76" s="20" t="str">
        <f>IF('Original Text'!T78=0,"",'Original Text'!T78)</f>
        <v/>
      </c>
      <c r="V76" s="20" t="s">
        <v>318</v>
      </c>
      <c r="W76" s="20" t="s">
        <v>736</v>
      </c>
      <c r="Y76" s="20" t="s">
        <v>1168</v>
      </c>
      <c r="AG76" s="9" t="s">
        <v>309</v>
      </c>
    </row>
    <row r="77" spans="1:33" x14ac:dyDescent="0.2">
      <c r="A77" s="16" t="s">
        <v>739</v>
      </c>
      <c r="E77" s="16" t="s">
        <v>1072</v>
      </c>
      <c r="Q77" s="20" t="str">
        <f>IF('Original Text'!S79=0,"",'Original Text'!S79)</f>
        <v>ⲗ</v>
      </c>
      <c r="R77" s="20" t="str">
        <f>IF('Original Text'!T79=0,"",'Original Text'!T79)</f>
        <v>الله</v>
      </c>
      <c r="S77" s="20" t="s">
        <v>319</v>
      </c>
      <c r="T77" s="20" t="s">
        <v>64</v>
      </c>
      <c r="V77" s="20" t="s">
        <v>318</v>
      </c>
      <c r="W77" s="20" t="s">
        <v>736</v>
      </c>
      <c r="Y77" s="20" t="s">
        <v>1168</v>
      </c>
      <c r="AG77" s="9" t="s">
        <v>309</v>
      </c>
    </row>
    <row r="78" spans="1:33" x14ac:dyDescent="0.2">
      <c r="A78" s="16" t="s">
        <v>739</v>
      </c>
      <c r="E78" s="16" t="s">
        <v>1072</v>
      </c>
      <c r="Q78" s="20" t="str">
        <f>IF('Original Text'!S80=0,"",'Original Text'!S80)</f>
        <v/>
      </c>
      <c r="R78" s="20" t="str">
        <f>IF('Original Text'!T80=0,"",'Original Text'!T80)</f>
        <v/>
      </c>
      <c r="V78" s="20" t="s">
        <v>318</v>
      </c>
      <c r="W78" s="20" t="s">
        <v>736</v>
      </c>
      <c r="Y78" s="20" t="s">
        <v>1168</v>
      </c>
      <c r="AG78" s="9" t="s">
        <v>309</v>
      </c>
    </row>
    <row r="79" spans="1:33" x14ac:dyDescent="0.2">
      <c r="A79" s="16" t="s">
        <v>739</v>
      </c>
      <c r="E79" s="16" t="s">
        <v>1072</v>
      </c>
      <c r="Q79" s="20" t="str">
        <f>IF('Original Text'!S81=0,"",'Original Text'!S81)</f>
        <v>ⲑ</v>
      </c>
      <c r="R79" s="20" t="str">
        <f>IF('Original Text'!T81=0,"",'Original Text'!T81)</f>
        <v>ت</v>
      </c>
      <c r="S79" s="20" t="s">
        <v>316</v>
      </c>
      <c r="T79" s="20" t="s">
        <v>748</v>
      </c>
      <c r="V79" s="20" t="s">
        <v>318</v>
      </c>
      <c r="W79" s="20" t="s">
        <v>736</v>
      </c>
      <c r="Y79" s="20" t="s">
        <v>1168</v>
      </c>
      <c r="AG79" s="9" t="s">
        <v>309</v>
      </c>
    </row>
    <row r="80" spans="1:33" x14ac:dyDescent="0.2">
      <c r="A80" s="16" t="s">
        <v>739</v>
      </c>
      <c r="E80" s="16" t="s">
        <v>1072</v>
      </c>
      <c r="Q80" s="20" t="str">
        <f>IF('Original Text'!S82=0,"",'Original Text'!S82)</f>
        <v/>
      </c>
      <c r="R80" s="20" t="str">
        <f>IF('Original Text'!T82=0,"",'Original Text'!T82)</f>
        <v/>
      </c>
      <c r="V80" s="20" t="s">
        <v>318</v>
      </c>
      <c r="W80" s="20" t="s">
        <v>736</v>
      </c>
      <c r="Y80" s="20" t="s">
        <v>1168</v>
      </c>
      <c r="AG80" s="9" t="s">
        <v>309</v>
      </c>
    </row>
    <row r="81" spans="1:33" x14ac:dyDescent="0.2">
      <c r="A81" s="16" t="s">
        <v>739</v>
      </c>
      <c r="E81" s="16" t="s">
        <v>1072</v>
      </c>
      <c r="Q81" s="20" t="str">
        <f>IF('Original Text'!S83=0,"",'Original Text'!S83)</f>
        <v/>
      </c>
      <c r="R81" s="20" t="str">
        <f>IF('Original Text'!T83=0,"",'Original Text'!T83)</f>
        <v/>
      </c>
      <c r="V81" s="20" t="s">
        <v>318</v>
      </c>
      <c r="W81" s="20" t="s">
        <v>736</v>
      </c>
      <c r="Y81" s="20" t="s">
        <v>1168</v>
      </c>
      <c r="AG81" s="9" t="s">
        <v>309</v>
      </c>
    </row>
    <row r="82" spans="1:33" x14ac:dyDescent="0.2">
      <c r="A82" s="16" t="s">
        <v>739</v>
      </c>
      <c r="E82" s="16" t="s">
        <v>1072</v>
      </c>
      <c r="Q82" s="20" t="str">
        <f>IF('Original Text'!S84=0,"",'Original Text'!S84)</f>
        <v/>
      </c>
      <c r="R82" s="20" t="str">
        <f>IF('Original Text'!T84=0,"",'Original Text'!T84)</f>
        <v/>
      </c>
      <c r="V82" s="20" t="s">
        <v>318</v>
      </c>
      <c r="W82" s="20" t="s">
        <v>736</v>
      </c>
      <c r="Y82" s="20" t="s">
        <v>1168</v>
      </c>
      <c r="AG82" s="9" t="s">
        <v>309</v>
      </c>
    </row>
    <row r="83" spans="1:33" x14ac:dyDescent="0.2">
      <c r="A83" s="16" t="s">
        <v>739</v>
      </c>
      <c r="E83" s="16" t="s">
        <v>1072</v>
      </c>
      <c r="Q83" s="20" t="str">
        <f>IF('Original Text'!S85=0,"",'Original Text'!S85)</f>
        <v>ⲧ</v>
      </c>
      <c r="R83" s="20" t="str">
        <f>IF('Original Text'!T85=0,"",'Original Text'!T85)</f>
        <v>ط</v>
      </c>
      <c r="S83" s="20" t="s">
        <v>327</v>
      </c>
      <c r="T83" s="20" t="s">
        <v>737</v>
      </c>
      <c r="V83" s="20" t="s">
        <v>318</v>
      </c>
      <c r="W83" s="20" t="s">
        <v>740</v>
      </c>
      <c r="Y83" s="20" t="s">
        <v>1178</v>
      </c>
      <c r="AG83" s="9" t="s">
        <v>309</v>
      </c>
    </row>
    <row r="84" spans="1:33" x14ac:dyDescent="0.2">
      <c r="A84" s="16" t="s">
        <v>736</v>
      </c>
      <c r="E84" s="16" t="s">
        <v>1072</v>
      </c>
      <c r="Q84" s="20" t="str">
        <f>IF('Original Text'!S86=0,"",'Original Text'!S86)</f>
        <v/>
      </c>
      <c r="R84" s="20" t="str">
        <f>IF('Original Text'!T86=0,"",'Original Text'!T86)</f>
        <v/>
      </c>
      <c r="V84" s="20" t="s">
        <v>318</v>
      </c>
      <c r="W84" s="20" t="s">
        <v>740</v>
      </c>
      <c r="Y84" s="20" t="s">
        <v>1178</v>
      </c>
      <c r="AG84" s="9" t="s">
        <v>309</v>
      </c>
    </row>
    <row r="85" spans="1:33" x14ac:dyDescent="0.2">
      <c r="A85" s="16" t="s">
        <v>736</v>
      </c>
      <c r="E85" s="16" t="s">
        <v>1072</v>
      </c>
      <c r="Q85" s="20" t="str">
        <f>IF('Original Text'!S87=0,"",'Original Text'!S87)</f>
        <v/>
      </c>
      <c r="R85" s="20" t="str">
        <f>IF('Original Text'!T87=0,"",'Original Text'!T87)</f>
        <v/>
      </c>
      <c r="V85" s="20" t="s">
        <v>318</v>
      </c>
      <c r="W85" s="20" t="s">
        <v>740</v>
      </c>
      <c r="Y85" s="20" t="s">
        <v>1178</v>
      </c>
      <c r="AG85" s="9" t="s">
        <v>309</v>
      </c>
    </row>
    <row r="86" spans="1:33" x14ac:dyDescent="0.2">
      <c r="A86" s="16" t="s">
        <v>736</v>
      </c>
      <c r="E86" s="16" t="s">
        <v>1072</v>
      </c>
      <c r="Q86" s="20" t="str">
        <f>IF('Original Text'!S88=0,"",'Original Text'!S88)</f>
        <v/>
      </c>
      <c r="R86" s="20" t="str">
        <f>IF('Original Text'!T88=0,"",'Original Text'!T88)</f>
        <v/>
      </c>
      <c r="V86" s="20" t="s">
        <v>318</v>
      </c>
      <c r="W86" s="20" t="s">
        <v>740</v>
      </c>
      <c r="Y86" s="20" t="s">
        <v>1178</v>
      </c>
      <c r="AG86" s="9" t="s">
        <v>309</v>
      </c>
    </row>
    <row r="87" spans="1:33" x14ac:dyDescent="0.2">
      <c r="A87" s="16" t="s">
        <v>736</v>
      </c>
      <c r="E87" s="16" t="s">
        <v>1072</v>
      </c>
      <c r="Q87" s="20" t="str">
        <f>IF('Original Text'!S89=0,"",'Original Text'!S89)</f>
        <v/>
      </c>
      <c r="R87" s="20" t="str">
        <f>IF('Original Text'!T89=0,"",'Original Text'!T89)</f>
        <v/>
      </c>
      <c r="V87" s="20" t="s">
        <v>318</v>
      </c>
      <c r="W87" s="20" t="s">
        <v>740</v>
      </c>
      <c r="Y87" s="20" t="s">
        <v>1178</v>
      </c>
      <c r="AG87" s="9" t="s">
        <v>309</v>
      </c>
    </row>
    <row r="88" spans="1:33" x14ac:dyDescent="0.2">
      <c r="A88" s="16" t="s">
        <v>736</v>
      </c>
      <c r="E88" s="16" t="s">
        <v>1072</v>
      </c>
      <c r="Q88" s="20" t="str">
        <f>IF('Original Text'!S90=0,"",'Original Text'!S90)</f>
        <v/>
      </c>
      <c r="R88" s="20" t="str">
        <f>IF('Original Text'!T90=0,"",'Original Text'!T90)</f>
        <v/>
      </c>
      <c r="V88" s="20" t="s">
        <v>318</v>
      </c>
      <c r="W88" s="20" t="s">
        <v>740</v>
      </c>
      <c r="Y88" s="20" t="s">
        <v>1178</v>
      </c>
      <c r="AG88" s="9" t="s">
        <v>309</v>
      </c>
    </row>
    <row r="89" spans="1:33" x14ac:dyDescent="0.2">
      <c r="A89" s="16" t="s">
        <v>736</v>
      </c>
      <c r="E89" s="16" t="s">
        <v>1072</v>
      </c>
      <c r="Q89" s="20" t="str">
        <f>IF('Original Text'!S91=0,"",'Original Text'!S91)</f>
        <v>ⲭ</v>
      </c>
      <c r="R89" s="20" t="str">
        <f>IF('Original Text'!T91=0,"",'Original Text'!T91)</f>
        <v>ك</v>
      </c>
      <c r="S89" s="20" t="s">
        <v>330</v>
      </c>
      <c r="T89" s="20" t="s">
        <v>740</v>
      </c>
      <c r="V89" s="20" t="s">
        <v>318</v>
      </c>
      <c r="W89" s="20" t="s">
        <v>740</v>
      </c>
      <c r="Y89" s="20" t="s">
        <v>1178</v>
      </c>
      <c r="AG89" s="9" t="s">
        <v>309</v>
      </c>
    </row>
    <row r="90" spans="1:33" x14ac:dyDescent="0.2">
      <c r="A90" s="16" t="s">
        <v>736</v>
      </c>
      <c r="E90" s="16" t="s">
        <v>1072</v>
      </c>
      <c r="Q90" s="20" t="str">
        <f>IF('Original Text'!S92=0,"",'Original Text'!S92)</f>
        <v/>
      </c>
      <c r="R90" s="20" t="str">
        <f>IF('Original Text'!T92=0,"",'Original Text'!T92)</f>
        <v/>
      </c>
      <c r="V90" s="20" t="s">
        <v>318</v>
      </c>
      <c r="W90" s="20" t="s">
        <v>740</v>
      </c>
      <c r="Y90" s="20" t="s">
        <v>1178</v>
      </c>
      <c r="AG90" s="9" t="s">
        <v>309</v>
      </c>
    </row>
    <row r="91" spans="1:33" x14ac:dyDescent="0.2">
      <c r="A91" s="16" t="s">
        <v>736</v>
      </c>
      <c r="E91" s="16" t="s">
        <v>1072</v>
      </c>
      <c r="Q91" s="20" t="str">
        <f>IF('Original Text'!S93=0,"",'Original Text'!S93)</f>
        <v>ⲕ</v>
      </c>
      <c r="R91" s="20" t="str">
        <f>IF('Original Text'!T93=0,"",'Original Text'!T93)</f>
        <v>ق</v>
      </c>
      <c r="S91" s="20" t="s">
        <v>318</v>
      </c>
      <c r="T91" s="20" t="s">
        <v>736</v>
      </c>
      <c r="V91" s="20" t="s">
        <v>318</v>
      </c>
      <c r="W91" s="20" t="s">
        <v>740</v>
      </c>
      <c r="Y91" s="20" t="s">
        <v>1178</v>
      </c>
      <c r="AG91" s="9" t="s">
        <v>309</v>
      </c>
    </row>
    <row r="92" spans="1:33" x14ac:dyDescent="0.2">
      <c r="A92" s="16" t="s">
        <v>736</v>
      </c>
      <c r="E92" s="16" t="s">
        <v>1072</v>
      </c>
      <c r="Q92" s="20" t="str">
        <f>IF('Original Text'!S94=0,"",'Original Text'!S94)</f>
        <v>ϩ</v>
      </c>
      <c r="R92" s="20" t="str">
        <f>IF('Original Text'!T94=0,"",'Original Text'!T94)</f>
        <v>ح</v>
      </c>
      <c r="S92" s="20" t="s">
        <v>335</v>
      </c>
      <c r="T92" s="20" t="s">
        <v>749</v>
      </c>
      <c r="V92" s="20" t="s">
        <v>318</v>
      </c>
      <c r="W92" s="20" t="s">
        <v>740</v>
      </c>
      <c r="Y92" s="20" t="s">
        <v>1178</v>
      </c>
      <c r="AG92" s="9" t="s">
        <v>309</v>
      </c>
    </row>
    <row r="93" spans="1:33" x14ac:dyDescent="0.2">
      <c r="A93" s="16" t="s">
        <v>736</v>
      </c>
      <c r="E93" s="16" t="s">
        <v>1072</v>
      </c>
      <c r="Q93" s="20" t="str">
        <f>IF('Original Text'!S95=0,"",'Original Text'!S95)</f>
        <v/>
      </c>
      <c r="R93" s="20" t="str">
        <f>IF('Original Text'!T95=0,"",'Original Text'!T95)</f>
        <v/>
      </c>
      <c r="V93" s="20" t="s">
        <v>318</v>
      </c>
      <c r="W93" s="20" t="s">
        <v>740</v>
      </c>
      <c r="Y93" s="20" t="s">
        <v>1178</v>
      </c>
      <c r="AG93" s="9" t="s">
        <v>309</v>
      </c>
    </row>
    <row r="94" spans="1:33" x14ac:dyDescent="0.2">
      <c r="A94" s="16" t="s">
        <v>736</v>
      </c>
      <c r="E94" s="16" t="s">
        <v>1072</v>
      </c>
      <c r="Q94" s="20" t="str">
        <f>IF('Original Text'!S96=0,"",'Original Text'!S96)</f>
        <v>ϩ</v>
      </c>
      <c r="R94" s="20" t="str">
        <f>IF('Original Text'!T96=0,"",'Original Text'!T96)</f>
        <v>ع</v>
      </c>
      <c r="S94" s="20" t="s">
        <v>335</v>
      </c>
      <c r="T94" s="20" t="s">
        <v>739</v>
      </c>
      <c r="V94" s="20" t="s">
        <v>318</v>
      </c>
      <c r="W94" s="20" t="s">
        <v>740</v>
      </c>
      <c r="Y94" s="20" t="s">
        <v>1178</v>
      </c>
      <c r="AG94" s="9" t="s">
        <v>309</v>
      </c>
    </row>
    <row r="95" spans="1:33" x14ac:dyDescent="0.2">
      <c r="A95" s="16" t="s">
        <v>736</v>
      </c>
      <c r="E95" s="16" t="s">
        <v>1072</v>
      </c>
      <c r="Q95" s="20" t="str">
        <f>IF('Original Text'!S97=0,"",'Original Text'!S97)</f>
        <v/>
      </c>
      <c r="R95" s="20" t="str">
        <f>IF('Original Text'!T97=0,"",'Original Text'!T97)</f>
        <v/>
      </c>
      <c r="V95" s="20" t="s">
        <v>318</v>
      </c>
      <c r="W95" s="20" t="s">
        <v>740</v>
      </c>
      <c r="Y95" s="20" t="s">
        <v>1178</v>
      </c>
      <c r="AG95" s="9" t="s">
        <v>309</v>
      </c>
    </row>
    <row r="96" spans="1:33" x14ac:dyDescent="0.2">
      <c r="A96" s="16" t="s">
        <v>736</v>
      </c>
      <c r="E96" s="16" t="s">
        <v>1072</v>
      </c>
      <c r="Q96" s="20" t="str">
        <f>IF('Original Text'!S98=0,"",'Original Text'!S98)</f>
        <v>ϩ</v>
      </c>
      <c r="R96" s="20" t="str">
        <f>IF('Original Text'!T98=0,"",'Original Text'!T98)</f>
        <v>و</v>
      </c>
      <c r="S96" s="20" t="s">
        <v>335</v>
      </c>
      <c r="T96" s="20" t="s">
        <v>750</v>
      </c>
      <c r="V96" s="20" t="s">
        <v>318</v>
      </c>
      <c r="W96" s="20" t="s">
        <v>740</v>
      </c>
      <c r="Y96" s="20" t="s">
        <v>1178</v>
      </c>
      <c r="AG96" s="9" t="s">
        <v>309</v>
      </c>
    </row>
    <row r="97" spans="1:33" x14ac:dyDescent="0.2">
      <c r="A97" s="16" t="s">
        <v>736</v>
      </c>
      <c r="E97" s="16" t="s">
        <v>1072</v>
      </c>
      <c r="Q97" s="20" t="str">
        <f>IF('Original Text'!S99=0,"",'Original Text'!S99)</f>
        <v/>
      </c>
      <c r="R97" s="20" t="str">
        <f>IF('Original Text'!T99=0,"",'Original Text'!T99)</f>
        <v/>
      </c>
      <c r="V97" s="20" t="s">
        <v>318</v>
      </c>
      <c r="W97" s="20" t="s">
        <v>740</v>
      </c>
      <c r="Y97" s="20" t="s">
        <v>1178</v>
      </c>
      <c r="AG97" s="9" t="s">
        <v>309</v>
      </c>
    </row>
    <row r="98" spans="1:33" x14ac:dyDescent="0.2">
      <c r="A98" s="16" t="s">
        <v>736</v>
      </c>
      <c r="E98" s="16" t="s">
        <v>1072</v>
      </c>
      <c r="Q98" s="20" t="str">
        <f>IF('Original Text'!S100=0,"",'Original Text'!S100)</f>
        <v/>
      </c>
      <c r="R98" s="20" t="str">
        <f>IF('Original Text'!T100=0,"",'Original Text'!T100)</f>
        <v/>
      </c>
      <c r="V98" s="20" t="s">
        <v>318</v>
      </c>
      <c r="W98" s="20" t="s">
        <v>740</v>
      </c>
      <c r="Y98" s="20" t="s">
        <v>1178</v>
      </c>
      <c r="AG98" s="9" t="s">
        <v>309</v>
      </c>
    </row>
    <row r="99" spans="1:33" x14ac:dyDescent="0.2">
      <c r="A99" s="16" t="s">
        <v>736</v>
      </c>
      <c r="E99" s="16" t="s">
        <v>1072</v>
      </c>
      <c r="Q99" s="20" t="str">
        <f>IF('Original Text'!S101=0,"",'Original Text'!S101)</f>
        <v>ⲭ</v>
      </c>
      <c r="R99" s="20" t="str">
        <f>IF('Original Text'!T101=0,"",'Original Text'!T101)</f>
        <v>ك</v>
      </c>
      <c r="S99" s="20" t="s">
        <v>330</v>
      </c>
      <c r="T99" s="20" t="s">
        <v>740</v>
      </c>
      <c r="V99" s="20" t="s">
        <v>318</v>
      </c>
      <c r="W99" s="20" t="s">
        <v>740</v>
      </c>
      <c r="Y99" s="20" t="s">
        <v>1178</v>
      </c>
      <c r="AG99" s="9" t="s">
        <v>309</v>
      </c>
    </row>
    <row r="100" spans="1:33" x14ac:dyDescent="0.2">
      <c r="A100" s="16" t="s">
        <v>736</v>
      </c>
      <c r="E100" s="16" t="s">
        <v>1072</v>
      </c>
      <c r="Q100" s="20" t="str">
        <f>IF('Original Text'!S102=0,"",'Original Text'!S102)</f>
        <v>ⲕ</v>
      </c>
      <c r="R100" s="20" t="str">
        <f>IF('Original Text'!T102=0,"",'Original Text'!T102)</f>
        <v>ق</v>
      </c>
      <c r="S100" s="20" t="s">
        <v>318</v>
      </c>
      <c r="T100" s="20" t="s">
        <v>736</v>
      </c>
      <c r="V100" s="20" t="s">
        <v>318</v>
      </c>
      <c r="W100" s="20" t="s">
        <v>740</v>
      </c>
      <c r="Y100" s="20" t="s">
        <v>1178</v>
      </c>
      <c r="AG100" s="9" t="s">
        <v>309</v>
      </c>
    </row>
    <row r="101" spans="1:33" x14ac:dyDescent="0.2">
      <c r="A101" s="16" t="s">
        <v>736</v>
      </c>
      <c r="E101" s="16" t="s">
        <v>1072</v>
      </c>
      <c r="Q101" s="20" t="str">
        <f>IF('Original Text'!S103=0,"",'Original Text'!S103)</f>
        <v/>
      </c>
      <c r="R101" s="20" t="str">
        <f>IF('Original Text'!T103=0,"",'Original Text'!T103)</f>
        <v/>
      </c>
      <c r="V101" s="20" t="s">
        <v>318</v>
      </c>
      <c r="W101" s="20" t="s">
        <v>740</v>
      </c>
      <c r="Y101" s="20" t="s">
        <v>1178</v>
      </c>
      <c r="AG101" s="9" t="s">
        <v>309</v>
      </c>
    </row>
    <row r="102" spans="1:33" x14ac:dyDescent="0.2">
      <c r="A102" s="16" t="s">
        <v>736</v>
      </c>
      <c r="E102" s="16" t="s">
        <v>1072</v>
      </c>
      <c r="Q102" s="20" t="str">
        <f>IF('Original Text'!S104=0,"",'Original Text'!S104)</f>
        <v>ⲭ</v>
      </c>
      <c r="R102" s="20" t="str">
        <f>IF('Original Text'!T104=0,"",'Original Text'!T104)</f>
        <v>ك</v>
      </c>
      <c r="S102" s="20" t="s">
        <v>330</v>
      </c>
      <c r="T102" s="20" t="s">
        <v>740</v>
      </c>
      <c r="V102" s="20" t="s">
        <v>318</v>
      </c>
      <c r="W102" s="20" t="s">
        <v>740</v>
      </c>
      <c r="Y102" s="20" t="s">
        <v>1178</v>
      </c>
      <c r="AG102" s="9" t="s">
        <v>309</v>
      </c>
    </row>
    <row r="103" spans="1:33" x14ac:dyDescent="0.2">
      <c r="A103" s="16" t="s">
        <v>736</v>
      </c>
      <c r="E103" s="16" t="s">
        <v>1072</v>
      </c>
      <c r="Q103" s="20" t="str">
        <f>IF('Original Text'!S105=0,"",'Original Text'!S105)</f>
        <v/>
      </c>
      <c r="R103" s="20" t="str">
        <f>IF('Original Text'!T105=0,"",'Original Text'!T105)</f>
        <v/>
      </c>
      <c r="V103" s="20" t="s">
        <v>318</v>
      </c>
      <c r="W103" s="20" t="s">
        <v>740</v>
      </c>
      <c r="Y103" s="20" t="s">
        <v>1178</v>
      </c>
      <c r="AG103" s="9" t="s">
        <v>309</v>
      </c>
    </row>
    <row r="104" spans="1:33" x14ac:dyDescent="0.2">
      <c r="A104" s="16" t="s">
        <v>736</v>
      </c>
      <c r="E104" s="16" t="s">
        <v>1072</v>
      </c>
      <c r="Q104" s="20" t="str">
        <f>IF('Original Text'!S106=0,"",'Original Text'!S106)</f>
        <v>ⲭ</v>
      </c>
      <c r="R104" s="20" t="str">
        <f>IF('Original Text'!T106=0,"",'Original Text'!T106)</f>
        <v>ك</v>
      </c>
      <c r="S104" s="20" t="s">
        <v>330</v>
      </c>
      <c r="T104" s="20" t="s">
        <v>740</v>
      </c>
      <c r="V104" s="20" t="s">
        <v>318</v>
      </c>
      <c r="W104" s="20" t="s">
        <v>740</v>
      </c>
      <c r="Y104" s="20" t="s">
        <v>1178</v>
      </c>
      <c r="AG104" s="9" t="s">
        <v>309</v>
      </c>
    </row>
    <row r="105" spans="1:33" x14ac:dyDescent="0.2">
      <c r="A105" s="16" t="s">
        <v>736</v>
      </c>
      <c r="E105" s="16" t="s">
        <v>1072</v>
      </c>
      <c r="Q105" s="20" t="str">
        <f>IF('Original Text'!S107=0,"",'Original Text'!S107)</f>
        <v>ⲭ</v>
      </c>
      <c r="R105" s="20" t="str">
        <f>IF('Original Text'!T107=0,"",'Original Text'!T107)</f>
        <v>ك</v>
      </c>
      <c r="S105" s="20" t="s">
        <v>330</v>
      </c>
      <c r="T105" s="20" t="s">
        <v>740</v>
      </c>
      <c r="V105" s="20" t="s">
        <v>318</v>
      </c>
      <c r="W105" s="20" t="s">
        <v>740</v>
      </c>
      <c r="Y105" s="20" t="s">
        <v>1178</v>
      </c>
      <c r="AG105" s="9" t="s">
        <v>309</v>
      </c>
    </row>
    <row r="106" spans="1:33" x14ac:dyDescent="0.2">
      <c r="A106" s="16" t="s">
        <v>736</v>
      </c>
      <c r="E106" s="16" t="s">
        <v>1072</v>
      </c>
      <c r="Q106" s="20" t="str">
        <f>IF('Original Text'!S108=0,"",'Original Text'!S108)</f>
        <v>ϩ</v>
      </c>
      <c r="R106" s="20" t="str">
        <f>IF('Original Text'!T108=0,"",'Original Text'!T108)</f>
        <v>ع</v>
      </c>
      <c r="S106" s="20" t="s">
        <v>335</v>
      </c>
      <c r="T106" s="20" t="s">
        <v>739</v>
      </c>
      <c r="V106" s="20" t="s">
        <v>318</v>
      </c>
      <c r="W106" s="20" t="s">
        <v>740</v>
      </c>
      <c r="Y106" s="20" t="s">
        <v>1178</v>
      </c>
      <c r="AG106" s="9" t="s">
        <v>309</v>
      </c>
    </row>
    <row r="107" spans="1:33" x14ac:dyDescent="0.2">
      <c r="A107" s="16" t="s">
        <v>736</v>
      </c>
      <c r="E107" s="16" t="s">
        <v>1072</v>
      </c>
      <c r="Q107" s="20" t="str">
        <f>IF('Original Text'!S109=0,"",'Original Text'!S109)</f>
        <v/>
      </c>
      <c r="R107" s="20" t="str">
        <f>IF('Original Text'!T109=0,"",'Original Text'!T109)</f>
        <v/>
      </c>
      <c r="V107" s="20" t="s">
        <v>319</v>
      </c>
      <c r="W107" s="20" t="s">
        <v>64</v>
      </c>
      <c r="Y107" s="20" t="s">
        <v>1174</v>
      </c>
      <c r="AG107" s="9" t="s">
        <v>309</v>
      </c>
    </row>
    <row r="108" spans="1:33" x14ac:dyDescent="0.2">
      <c r="A108" s="16" t="s">
        <v>736</v>
      </c>
      <c r="E108" s="16" t="s">
        <v>1072</v>
      </c>
      <c r="Q108" s="20" t="str">
        <f>IF('Original Text'!S110=0,"",'Original Text'!S110)</f>
        <v/>
      </c>
      <c r="R108" s="20" t="str">
        <f>IF('Original Text'!T110=0,"",'Original Text'!T110)</f>
        <v/>
      </c>
      <c r="V108" s="20" t="s">
        <v>319</v>
      </c>
      <c r="W108" s="20" t="s">
        <v>64</v>
      </c>
      <c r="Y108" s="20" t="s">
        <v>1174</v>
      </c>
      <c r="AG108" s="9" t="s">
        <v>309</v>
      </c>
    </row>
    <row r="109" spans="1:33" x14ac:dyDescent="0.2">
      <c r="A109" s="16" t="s">
        <v>736</v>
      </c>
      <c r="E109" s="16" t="s">
        <v>1072</v>
      </c>
      <c r="Q109" s="20" t="str">
        <f>IF('Original Text'!S111=0,"",'Original Text'!S111)</f>
        <v/>
      </c>
      <c r="R109" s="20" t="str">
        <f>IF('Original Text'!T111=0,"",'Original Text'!T111)</f>
        <v/>
      </c>
      <c r="V109" s="20" t="s">
        <v>322</v>
      </c>
      <c r="W109" s="20" t="s">
        <v>737</v>
      </c>
      <c r="Y109" s="20" t="s">
        <v>1180</v>
      </c>
      <c r="AG109" s="9" t="s">
        <v>309</v>
      </c>
    </row>
    <row r="110" spans="1:33" x14ac:dyDescent="0.2">
      <c r="A110" s="16" t="s">
        <v>736</v>
      </c>
      <c r="E110" s="16" t="s">
        <v>1072</v>
      </c>
      <c r="Q110" s="20" t="str">
        <f>IF('Original Text'!S112=0,"",'Original Text'!S112)</f>
        <v/>
      </c>
      <c r="R110" s="20" t="str">
        <f>IF('Original Text'!T112=0,"",'Original Text'!T112)</f>
        <v/>
      </c>
      <c r="V110" s="20" t="s">
        <v>327</v>
      </c>
      <c r="W110" s="20" t="s">
        <v>748</v>
      </c>
      <c r="Y110" s="20" t="s">
        <v>1181</v>
      </c>
      <c r="AG110" s="9" t="s">
        <v>309</v>
      </c>
    </row>
    <row r="111" spans="1:33" x14ac:dyDescent="0.2">
      <c r="A111" s="16" t="s">
        <v>736</v>
      </c>
      <c r="E111" s="16" t="s">
        <v>1072</v>
      </c>
      <c r="Q111" s="20" t="str">
        <f>IF('Original Text'!S113=0,"",'Original Text'!S113)</f>
        <v>ⲕ</v>
      </c>
      <c r="R111" s="20" t="str">
        <f>IF('Original Text'!T113=0,"",'Original Text'!T113)</f>
        <v>ق</v>
      </c>
      <c r="S111" s="20" t="s">
        <v>318</v>
      </c>
      <c r="T111" s="20" t="s">
        <v>736</v>
      </c>
      <c r="V111" s="20" t="s">
        <v>327</v>
      </c>
      <c r="W111" s="20" t="s">
        <v>748</v>
      </c>
      <c r="Y111" s="20" t="s">
        <v>1181</v>
      </c>
      <c r="AG111" s="9" t="s">
        <v>309</v>
      </c>
    </row>
    <row r="112" spans="1:33" x14ac:dyDescent="0.2">
      <c r="A112" s="16" t="s">
        <v>736</v>
      </c>
      <c r="E112" s="16" t="s">
        <v>1072</v>
      </c>
      <c r="Q112" s="20" t="str">
        <f>IF('Original Text'!S114=0,"",'Original Text'!S114)</f>
        <v/>
      </c>
      <c r="R112" s="20" t="str">
        <f>IF('Original Text'!T114=0,"",'Original Text'!T114)</f>
        <v/>
      </c>
      <c r="V112" s="20" t="s">
        <v>327</v>
      </c>
      <c r="W112" s="20" t="s">
        <v>748</v>
      </c>
      <c r="Y112" s="20" t="s">
        <v>1181</v>
      </c>
      <c r="AG112" s="9" t="s">
        <v>309</v>
      </c>
    </row>
    <row r="113" spans="1:33" x14ac:dyDescent="0.2">
      <c r="A113" s="16" t="s">
        <v>736</v>
      </c>
      <c r="E113" s="16" t="s">
        <v>1072</v>
      </c>
      <c r="Q113" s="20" t="str">
        <f>IF('Original Text'!S115=0,"",'Original Text'!S115)</f>
        <v/>
      </c>
      <c r="R113" s="20" t="str">
        <f>IF('Original Text'!T115=0,"",'Original Text'!T115)</f>
        <v/>
      </c>
      <c r="V113" s="20" t="s">
        <v>327</v>
      </c>
      <c r="W113" s="20" t="s">
        <v>737</v>
      </c>
      <c r="Y113" s="20" t="s">
        <v>1175</v>
      </c>
      <c r="AG113" s="9" t="s">
        <v>309</v>
      </c>
    </row>
    <row r="114" spans="1:33" x14ac:dyDescent="0.2">
      <c r="A114" s="16" t="s">
        <v>736</v>
      </c>
      <c r="E114" s="16" t="s">
        <v>1072</v>
      </c>
      <c r="Q114" s="20" t="str">
        <f>IF('Original Text'!S116=0,"",'Original Text'!S116)</f>
        <v>ⲕ</v>
      </c>
      <c r="R114" s="20" t="str">
        <f>IF('Original Text'!T116=0,"",'Original Text'!T116)</f>
        <v>ق</v>
      </c>
      <c r="S114" s="20" t="s">
        <v>318</v>
      </c>
      <c r="T114" s="20" t="s">
        <v>736</v>
      </c>
      <c r="V114" s="20" t="s">
        <v>327</v>
      </c>
      <c r="W114" s="20" t="s">
        <v>737</v>
      </c>
      <c r="Y114" s="20" t="s">
        <v>1175</v>
      </c>
      <c r="AG114" s="9" t="s">
        <v>309</v>
      </c>
    </row>
    <row r="115" spans="1:33" x14ac:dyDescent="0.2">
      <c r="A115" s="16" t="s">
        <v>736</v>
      </c>
      <c r="E115" s="16" t="s">
        <v>1072</v>
      </c>
      <c r="Q115" s="20" t="str">
        <f>IF('Original Text'!S117=0,"",'Original Text'!S117)</f>
        <v>ϩ</v>
      </c>
      <c r="R115" s="20" t="str">
        <f>IF('Original Text'!T117=0,"",'Original Text'!T117)</f>
        <v>و</v>
      </c>
      <c r="S115" s="20" t="s">
        <v>335</v>
      </c>
      <c r="T115" s="20" t="s">
        <v>750</v>
      </c>
      <c r="V115" s="20" t="s">
        <v>327</v>
      </c>
      <c r="W115" s="20" t="s">
        <v>737</v>
      </c>
      <c r="Y115" s="20" t="s">
        <v>1175</v>
      </c>
      <c r="AG115" s="9" t="s">
        <v>309</v>
      </c>
    </row>
    <row r="116" spans="1:33" x14ac:dyDescent="0.2">
      <c r="A116" s="16" t="s">
        <v>736</v>
      </c>
      <c r="E116" s="16" t="s">
        <v>1072</v>
      </c>
      <c r="Q116" s="20" t="str">
        <f>IF('Original Text'!S118=0,"",'Original Text'!S118)</f>
        <v>ⲕ</v>
      </c>
      <c r="R116" s="20" t="str">
        <f>IF('Original Text'!T118=0,"",'Original Text'!T118)</f>
        <v>ق</v>
      </c>
      <c r="S116" s="20" t="s">
        <v>318</v>
      </c>
      <c r="T116" s="20" t="s">
        <v>736</v>
      </c>
      <c r="V116" s="20" t="s">
        <v>327</v>
      </c>
      <c r="W116" s="20" t="s">
        <v>737</v>
      </c>
      <c r="Y116" s="20" t="s">
        <v>1175</v>
      </c>
      <c r="AG116" s="9" t="s">
        <v>309</v>
      </c>
    </row>
    <row r="117" spans="1:33" x14ac:dyDescent="0.2">
      <c r="A117" s="16" t="s">
        <v>736</v>
      </c>
      <c r="E117" s="16" t="s">
        <v>1072</v>
      </c>
      <c r="Q117" s="20" t="str">
        <f>IF('Original Text'!S119=0,"",'Original Text'!S119)</f>
        <v>ⲕ</v>
      </c>
      <c r="R117" s="20" t="str">
        <f>IF('Original Text'!T119=0,"",'Original Text'!T119)</f>
        <v>ك</v>
      </c>
      <c r="S117" s="20" t="s">
        <v>318</v>
      </c>
      <c r="T117" s="20" t="s">
        <v>740</v>
      </c>
      <c r="V117" s="20" t="s">
        <v>327</v>
      </c>
      <c r="W117" s="20" t="s">
        <v>737</v>
      </c>
      <c r="Y117" s="20" t="s">
        <v>1175</v>
      </c>
      <c r="AG117" s="9" t="s">
        <v>309</v>
      </c>
    </row>
    <row r="118" spans="1:33" x14ac:dyDescent="0.2">
      <c r="A118" s="16" t="s">
        <v>736</v>
      </c>
      <c r="E118" s="16" t="s">
        <v>1072</v>
      </c>
      <c r="Q118" s="20" t="str">
        <f>IF('Original Text'!S120=0,"",'Original Text'!S120)</f>
        <v>ⲕ</v>
      </c>
      <c r="R118" s="20" t="str">
        <f>IF('Original Text'!T120=0,"",'Original Text'!T120)</f>
        <v>ق</v>
      </c>
      <c r="S118" s="20" t="s">
        <v>318</v>
      </c>
      <c r="T118" s="20" t="s">
        <v>736</v>
      </c>
      <c r="V118" s="20" t="s">
        <v>330</v>
      </c>
      <c r="W118" s="20" t="s">
        <v>740</v>
      </c>
      <c r="Y118" s="20" t="s">
        <v>1172</v>
      </c>
      <c r="AG118" s="9" t="s">
        <v>309</v>
      </c>
    </row>
    <row r="119" spans="1:33" x14ac:dyDescent="0.2">
      <c r="A119" s="16" t="s">
        <v>736</v>
      </c>
      <c r="E119" s="16" t="s">
        <v>1072</v>
      </c>
      <c r="Q119" s="20" t="str">
        <f>IF('Original Text'!S121=0,"",'Original Text'!S121)</f>
        <v>ϩ</v>
      </c>
      <c r="R119" s="20" t="str">
        <f>IF('Original Text'!T121=0,"",'Original Text'!T121)</f>
        <v>ع</v>
      </c>
      <c r="S119" s="20" t="s">
        <v>335</v>
      </c>
      <c r="T119" s="20" t="s">
        <v>739</v>
      </c>
      <c r="V119" s="20" t="s">
        <v>330</v>
      </c>
      <c r="W119" s="20" t="s">
        <v>740</v>
      </c>
      <c r="Y119" s="20" t="s">
        <v>1172</v>
      </c>
      <c r="AG119" s="9" t="s">
        <v>309</v>
      </c>
    </row>
    <row r="120" spans="1:33" x14ac:dyDescent="0.2">
      <c r="A120" s="16" t="s">
        <v>736</v>
      </c>
      <c r="E120" s="16" t="s">
        <v>1072</v>
      </c>
      <c r="Q120" s="20" t="str">
        <f>IF('Original Text'!S122=0,"",'Original Text'!S122)</f>
        <v/>
      </c>
      <c r="R120" s="20" t="str">
        <f>IF('Original Text'!T122=0,"",'Original Text'!T122)</f>
        <v/>
      </c>
      <c r="V120" s="20" t="s">
        <v>330</v>
      </c>
      <c r="W120" s="20" t="s">
        <v>740</v>
      </c>
      <c r="Y120" s="20" t="s">
        <v>1172</v>
      </c>
      <c r="AG120" s="9" t="s">
        <v>309</v>
      </c>
    </row>
    <row r="121" spans="1:33" x14ac:dyDescent="0.2">
      <c r="A121" s="16" t="s">
        <v>736</v>
      </c>
      <c r="E121" s="16" t="s">
        <v>1072</v>
      </c>
      <c r="Q121" s="20" t="str">
        <f>IF('Original Text'!S123=0,"",'Original Text'!S123)</f>
        <v>ⲕ</v>
      </c>
      <c r="R121" s="20" t="str">
        <f>IF('Original Text'!T123=0,"",'Original Text'!T123)</f>
        <v>ق</v>
      </c>
      <c r="S121" s="20" t="s">
        <v>318</v>
      </c>
      <c r="T121" s="20" t="s">
        <v>736</v>
      </c>
      <c r="V121" s="20" t="s">
        <v>330</v>
      </c>
      <c r="W121" s="20" t="s">
        <v>740</v>
      </c>
      <c r="Y121" s="20" t="s">
        <v>1172</v>
      </c>
      <c r="AG121" s="9" t="s">
        <v>309</v>
      </c>
    </row>
    <row r="122" spans="1:33" x14ac:dyDescent="0.2">
      <c r="A122" s="16" t="s">
        <v>736</v>
      </c>
      <c r="E122" s="16" t="s">
        <v>1072</v>
      </c>
      <c r="Q122" s="20" t="str">
        <f>IF('Original Text'!S124=0,"",'Original Text'!S124)</f>
        <v/>
      </c>
      <c r="R122" s="20" t="str">
        <f>IF('Original Text'!T124=0,"",'Original Text'!T124)</f>
        <v/>
      </c>
      <c r="V122" s="20" t="s">
        <v>330</v>
      </c>
      <c r="W122" s="20" t="s">
        <v>740</v>
      </c>
      <c r="Y122" s="20" t="s">
        <v>1172</v>
      </c>
      <c r="AG122" s="9" t="s">
        <v>309</v>
      </c>
    </row>
    <row r="123" spans="1:33" x14ac:dyDescent="0.2">
      <c r="A123" s="16" t="s">
        <v>736</v>
      </c>
      <c r="E123" s="16" t="s">
        <v>1072</v>
      </c>
      <c r="Q123" s="20" t="str">
        <f>IF('Original Text'!S125=0,"",'Original Text'!S125)</f>
        <v/>
      </c>
      <c r="R123" s="20" t="str">
        <f>IF('Original Text'!T125=0,"",'Original Text'!T125)</f>
        <v/>
      </c>
      <c r="V123" s="20" t="s">
        <v>330</v>
      </c>
      <c r="W123" s="20" t="s">
        <v>740</v>
      </c>
      <c r="Y123" s="20" t="s">
        <v>1172</v>
      </c>
      <c r="AG123" s="9" t="s">
        <v>309</v>
      </c>
    </row>
    <row r="124" spans="1:33" x14ac:dyDescent="0.2">
      <c r="A124" s="16" t="s">
        <v>736</v>
      </c>
      <c r="E124" s="16" t="s">
        <v>1072</v>
      </c>
      <c r="Q124" s="20" t="str">
        <f>IF('Original Text'!S126=0,"",'Original Text'!S126)</f>
        <v>ⲕ</v>
      </c>
      <c r="R124" s="20" t="str">
        <f>IF('Original Text'!T126=0,"",'Original Text'!T126)</f>
        <v>ق</v>
      </c>
      <c r="S124" s="20" t="s">
        <v>318</v>
      </c>
      <c r="T124" s="20" t="s">
        <v>736</v>
      </c>
      <c r="V124" s="20" t="s">
        <v>330</v>
      </c>
      <c r="W124" s="20" t="s">
        <v>740</v>
      </c>
      <c r="Y124" s="20" t="s">
        <v>1172</v>
      </c>
      <c r="AG124" s="9" t="s">
        <v>309</v>
      </c>
    </row>
    <row r="125" spans="1:33" x14ac:dyDescent="0.2">
      <c r="A125" s="16" t="s">
        <v>736</v>
      </c>
      <c r="E125" s="16" t="s">
        <v>1072</v>
      </c>
      <c r="Q125" s="20" t="str">
        <f>IF('Original Text'!S127=0,"",'Original Text'!S127)</f>
        <v>ϩ</v>
      </c>
      <c r="R125" s="20" t="str">
        <f>IF('Original Text'!T127=0,"",'Original Text'!T127)</f>
        <v>و</v>
      </c>
      <c r="S125" s="20" t="s">
        <v>335</v>
      </c>
      <c r="T125" s="20" t="s">
        <v>750</v>
      </c>
      <c r="V125" s="20" t="s">
        <v>330</v>
      </c>
      <c r="W125" s="20" t="s">
        <v>740</v>
      </c>
      <c r="Y125" s="20" t="s">
        <v>1172</v>
      </c>
      <c r="AG125" s="9" t="s">
        <v>309</v>
      </c>
    </row>
    <row r="126" spans="1:33" x14ac:dyDescent="0.2">
      <c r="A126" s="16" t="s">
        <v>736</v>
      </c>
      <c r="E126" s="16" t="s">
        <v>1072</v>
      </c>
      <c r="Q126" s="20" t="str">
        <f>IF('Original Text'!S128=0,"",'Original Text'!S128)</f>
        <v/>
      </c>
      <c r="R126" s="20" t="str">
        <f>IF('Original Text'!T128=0,"",'Original Text'!T128)</f>
        <v/>
      </c>
      <c r="V126" s="20" t="s">
        <v>330</v>
      </c>
      <c r="W126" s="20" t="s">
        <v>740</v>
      </c>
      <c r="Y126" s="20" t="s">
        <v>1172</v>
      </c>
      <c r="AG126" s="9" t="s">
        <v>309</v>
      </c>
    </row>
    <row r="127" spans="1:33" x14ac:dyDescent="0.2">
      <c r="A127" s="16" t="s">
        <v>736</v>
      </c>
      <c r="E127" s="16" t="s">
        <v>1072</v>
      </c>
      <c r="Q127" s="20" t="str">
        <f>IF('Original Text'!S129=0,"",'Original Text'!S129)</f>
        <v/>
      </c>
      <c r="R127" s="20" t="str">
        <f>IF('Original Text'!T129=0,"",'Original Text'!T129)</f>
        <v/>
      </c>
      <c r="V127" s="20" t="s">
        <v>330</v>
      </c>
      <c r="W127" s="20" t="s">
        <v>740</v>
      </c>
      <c r="Y127" s="20" t="s">
        <v>1172</v>
      </c>
      <c r="AG127" s="9" t="s">
        <v>309</v>
      </c>
    </row>
    <row r="128" spans="1:33" x14ac:dyDescent="0.2">
      <c r="A128" s="16" t="s">
        <v>736</v>
      </c>
      <c r="E128" s="16" t="s">
        <v>1072</v>
      </c>
      <c r="Q128" s="20" t="str">
        <f>IF('Original Text'!S130=0,"",'Original Text'!S130)</f>
        <v/>
      </c>
      <c r="R128" s="20" t="str">
        <f>IF('Original Text'!T130=0,"",'Original Text'!T130)</f>
        <v/>
      </c>
      <c r="V128" s="20" t="s">
        <v>330</v>
      </c>
      <c r="W128" s="20" t="s">
        <v>740</v>
      </c>
      <c r="Y128" s="20" t="s">
        <v>1172</v>
      </c>
      <c r="AG128" s="9" t="s">
        <v>309</v>
      </c>
    </row>
    <row r="129" spans="1:33" x14ac:dyDescent="0.2">
      <c r="A129" s="16" t="s">
        <v>736</v>
      </c>
      <c r="E129" s="16" t="s">
        <v>1072</v>
      </c>
      <c r="Q129" s="20" t="str">
        <f>IF('Original Text'!S131=0,"",'Original Text'!S131)</f>
        <v>ϩ</v>
      </c>
      <c r="R129" s="20" t="str">
        <f>IF('Original Text'!T131=0,"",'Original Text'!T131)</f>
        <v>ح</v>
      </c>
      <c r="S129" s="20" t="s">
        <v>335</v>
      </c>
      <c r="T129" s="20" t="s">
        <v>749</v>
      </c>
      <c r="V129" s="20" t="s">
        <v>330</v>
      </c>
      <c r="W129" s="20" t="s">
        <v>740</v>
      </c>
      <c r="Y129" s="20" t="s">
        <v>1172</v>
      </c>
      <c r="AG129" s="9" t="s">
        <v>309</v>
      </c>
    </row>
    <row r="130" spans="1:33" x14ac:dyDescent="0.2">
      <c r="A130" s="16" t="s">
        <v>736</v>
      </c>
      <c r="E130" s="16" t="s">
        <v>1072</v>
      </c>
      <c r="Q130" s="20" t="str">
        <f>IF('Original Text'!S132=0,"",'Original Text'!S132)</f>
        <v/>
      </c>
      <c r="R130" s="20" t="str">
        <f>IF('Original Text'!T132=0,"",'Original Text'!T132)</f>
        <v/>
      </c>
      <c r="V130" s="20" t="s">
        <v>330</v>
      </c>
      <c r="W130" s="20" t="s">
        <v>740</v>
      </c>
      <c r="Y130" s="20" t="s">
        <v>1172</v>
      </c>
      <c r="AG130" s="9" t="s">
        <v>309</v>
      </c>
    </row>
    <row r="131" spans="1:33" x14ac:dyDescent="0.2">
      <c r="A131" s="16" t="s">
        <v>736</v>
      </c>
      <c r="E131" s="16" t="s">
        <v>1072</v>
      </c>
      <c r="Q131" s="20" t="str">
        <f>IF('Original Text'!S133=0,"",'Original Text'!S133)</f>
        <v>ⲕ</v>
      </c>
      <c r="R131" s="20" t="str">
        <f>IF('Original Text'!T133=0,"",'Original Text'!T133)</f>
        <v>ق</v>
      </c>
      <c r="S131" s="20" t="s">
        <v>318</v>
      </c>
      <c r="T131" s="20" t="s">
        <v>736</v>
      </c>
      <c r="V131" s="20" t="s">
        <v>330</v>
      </c>
      <c r="W131" s="20" t="s">
        <v>740</v>
      </c>
      <c r="Y131" s="20" t="s">
        <v>1172</v>
      </c>
      <c r="AG131" s="9" t="s">
        <v>309</v>
      </c>
    </row>
    <row r="132" spans="1:33" x14ac:dyDescent="0.2">
      <c r="A132" s="16" t="s">
        <v>736</v>
      </c>
      <c r="E132" s="16" t="s">
        <v>1072</v>
      </c>
      <c r="Q132" s="20" t="str">
        <f>IF('Original Text'!S134=0,"",'Original Text'!S134)</f>
        <v>ⲕ</v>
      </c>
      <c r="R132" s="20" t="str">
        <f>IF('Original Text'!T134=0,"",'Original Text'!T134)</f>
        <v>ق</v>
      </c>
      <c r="S132" s="20" t="s">
        <v>318</v>
      </c>
      <c r="T132" s="20" t="s">
        <v>736</v>
      </c>
      <c r="V132" s="20" t="s">
        <v>330</v>
      </c>
      <c r="W132" s="20" t="s">
        <v>740</v>
      </c>
      <c r="Y132" s="20" t="s">
        <v>1172</v>
      </c>
      <c r="AG132" s="9" t="s">
        <v>309</v>
      </c>
    </row>
    <row r="133" spans="1:33" x14ac:dyDescent="0.2">
      <c r="A133" s="16" t="s">
        <v>736</v>
      </c>
      <c r="E133" s="16" t="s">
        <v>1072</v>
      </c>
      <c r="Q133" s="20" t="str">
        <f>IF('Original Text'!S135=0,"",'Original Text'!S135)</f>
        <v>ϩ</v>
      </c>
      <c r="R133" s="20" t="str">
        <f>IF('Original Text'!T135=0,"",'Original Text'!T135)</f>
        <v>و</v>
      </c>
      <c r="S133" s="20" t="s">
        <v>335</v>
      </c>
      <c r="T133" s="20" t="s">
        <v>750</v>
      </c>
      <c r="V133" s="20" t="s">
        <v>330</v>
      </c>
      <c r="W133" s="20" t="s">
        <v>740</v>
      </c>
      <c r="Y133" s="20" t="s">
        <v>1172</v>
      </c>
      <c r="AG133" s="9" t="s">
        <v>309</v>
      </c>
    </row>
    <row r="134" spans="1:33" x14ac:dyDescent="0.2">
      <c r="A134" s="16" t="s">
        <v>736</v>
      </c>
      <c r="E134" s="16" t="s">
        <v>1072</v>
      </c>
      <c r="Q134" s="20" t="str">
        <f>IF('Original Text'!S136=0,"",'Original Text'!S136)</f>
        <v/>
      </c>
      <c r="R134" s="20" t="str">
        <f>IF('Original Text'!T136=0,"",'Original Text'!T136)</f>
        <v/>
      </c>
      <c r="V134" s="20" t="s">
        <v>330</v>
      </c>
      <c r="W134" s="20" t="s">
        <v>740</v>
      </c>
      <c r="Y134" s="20" t="s">
        <v>1172</v>
      </c>
      <c r="AG134" s="9" t="s">
        <v>309</v>
      </c>
    </row>
    <row r="135" spans="1:33" x14ac:dyDescent="0.2">
      <c r="A135" s="16" t="s">
        <v>736</v>
      </c>
      <c r="E135" s="16" t="s">
        <v>1072</v>
      </c>
      <c r="Q135" s="20" t="str">
        <f>IF('Original Text'!S137=0,"",'Original Text'!S137)</f>
        <v/>
      </c>
      <c r="R135" s="20" t="str">
        <f>IF('Original Text'!T137=0,"",'Original Text'!T137)</f>
        <v/>
      </c>
      <c r="V135" s="20" t="s">
        <v>330</v>
      </c>
      <c r="W135" s="20" t="s">
        <v>740</v>
      </c>
      <c r="Y135" s="20" t="s">
        <v>1172</v>
      </c>
      <c r="AG135" s="9" t="s">
        <v>309</v>
      </c>
    </row>
    <row r="136" spans="1:33" x14ac:dyDescent="0.2">
      <c r="A136" s="16" t="s">
        <v>736</v>
      </c>
      <c r="E136" s="16" t="s">
        <v>1072</v>
      </c>
      <c r="Q136" s="20" t="str">
        <f>IF('Original Text'!S138=0,"",'Original Text'!S138)</f>
        <v/>
      </c>
      <c r="R136" s="20" t="str">
        <f>IF('Original Text'!T138=0,"",'Original Text'!T138)</f>
        <v/>
      </c>
      <c r="V136" s="20" t="s">
        <v>330</v>
      </c>
      <c r="W136" s="20" t="s">
        <v>740</v>
      </c>
      <c r="Y136" s="20" t="s">
        <v>1172</v>
      </c>
      <c r="AG136" s="9" t="s">
        <v>309</v>
      </c>
    </row>
    <row r="137" spans="1:33" x14ac:dyDescent="0.2">
      <c r="A137" s="16" t="s">
        <v>736</v>
      </c>
      <c r="E137" s="16" t="s">
        <v>1072</v>
      </c>
      <c r="Q137" s="20" t="str">
        <f>IF('Original Text'!S139=0,"",'Original Text'!S139)</f>
        <v/>
      </c>
      <c r="R137" s="20" t="str">
        <f>IF('Original Text'!T139=0,"",'Original Text'!T139)</f>
        <v/>
      </c>
      <c r="V137" s="20" t="s">
        <v>330</v>
      </c>
      <c r="W137" s="20" t="s">
        <v>740</v>
      </c>
      <c r="Y137" s="20" t="s">
        <v>1172</v>
      </c>
      <c r="AG137" s="9" t="s">
        <v>309</v>
      </c>
    </row>
    <row r="138" spans="1:33" x14ac:dyDescent="0.2">
      <c r="A138" s="16" t="s">
        <v>736</v>
      </c>
      <c r="E138" s="16" t="s">
        <v>1072</v>
      </c>
      <c r="Q138" s="20" t="str">
        <f>IF('Original Text'!S140=0,"",'Original Text'!S140)</f>
        <v/>
      </c>
      <c r="R138" s="20" t="str">
        <f>IF('Original Text'!T140=0,"",'Original Text'!T140)</f>
        <v/>
      </c>
      <c r="V138" s="20" t="s">
        <v>330</v>
      </c>
      <c r="W138" s="20" t="s">
        <v>740</v>
      </c>
      <c r="Y138" s="20" t="s">
        <v>1172</v>
      </c>
      <c r="AG138" s="9" t="s">
        <v>309</v>
      </c>
    </row>
    <row r="139" spans="1:33" x14ac:dyDescent="0.2">
      <c r="A139" s="16" t="s">
        <v>736</v>
      </c>
      <c r="E139" s="16" t="s">
        <v>1072</v>
      </c>
      <c r="Q139" s="20" t="str">
        <f>IF('Original Text'!S141=0,"",'Original Text'!S141)</f>
        <v>ϩ</v>
      </c>
      <c r="R139" s="20" t="str">
        <f>IF('Original Text'!T141=0,"",'Original Text'!T141)</f>
        <v>ع</v>
      </c>
      <c r="S139" s="20" t="s">
        <v>335</v>
      </c>
      <c r="T139" s="20" t="s">
        <v>739</v>
      </c>
      <c r="V139" s="20" t="s">
        <v>330</v>
      </c>
      <c r="W139" s="20" t="s">
        <v>740</v>
      </c>
      <c r="Y139" s="20" t="s">
        <v>1172</v>
      </c>
      <c r="AG139" s="9" t="s">
        <v>309</v>
      </c>
    </row>
    <row r="140" spans="1:33" x14ac:dyDescent="0.2">
      <c r="A140" s="16" t="s">
        <v>736</v>
      </c>
      <c r="E140" s="16" t="s">
        <v>1072</v>
      </c>
      <c r="Q140" s="20" t="str">
        <f>IF('Original Text'!S142=0,"",'Original Text'!S142)</f>
        <v/>
      </c>
      <c r="R140" s="20" t="str">
        <f>IF('Original Text'!T142=0,"",'Original Text'!T142)</f>
        <v/>
      </c>
      <c r="V140" s="20" t="s">
        <v>330</v>
      </c>
      <c r="W140" s="20" t="s">
        <v>740</v>
      </c>
      <c r="Y140" s="20" t="s">
        <v>1172</v>
      </c>
      <c r="AG140" s="9" t="s">
        <v>309</v>
      </c>
    </row>
    <row r="141" spans="1:33" x14ac:dyDescent="0.2">
      <c r="A141" s="16" t="s">
        <v>736</v>
      </c>
      <c r="E141" s="16" t="s">
        <v>1072</v>
      </c>
      <c r="Q141" s="20" t="str">
        <f>IF('Original Text'!S143=0,"",'Original Text'!S143)</f>
        <v/>
      </c>
      <c r="R141" s="20" t="str">
        <f>IF('Original Text'!T143=0,"",'Original Text'!T143)</f>
        <v/>
      </c>
      <c r="V141" s="20" t="s">
        <v>330</v>
      </c>
      <c r="W141" s="20" t="s">
        <v>740</v>
      </c>
      <c r="Y141" s="20" t="s">
        <v>1172</v>
      </c>
      <c r="AG141" s="9" t="s">
        <v>309</v>
      </c>
    </row>
    <row r="142" spans="1:33" x14ac:dyDescent="0.2">
      <c r="A142" s="16" t="s">
        <v>736</v>
      </c>
      <c r="E142" s="16" t="s">
        <v>1072</v>
      </c>
      <c r="Q142" s="20" t="str">
        <f>IF('Original Text'!S144=0,"",'Original Text'!S144)</f>
        <v/>
      </c>
      <c r="R142" s="20" t="str">
        <f>IF('Original Text'!T144=0,"",'Original Text'!T144)</f>
        <v/>
      </c>
      <c r="V142" s="20" t="s">
        <v>330</v>
      </c>
      <c r="W142" s="20" t="s">
        <v>740</v>
      </c>
      <c r="Y142" s="20" t="s">
        <v>1172</v>
      </c>
      <c r="AG142" s="9" t="s">
        <v>309</v>
      </c>
    </row>
    <row r="143" spans="1:33" x14ac:dyDescent="0.2">
      <c r="A143" s="16" t="s">
        <v>736</v>
      </c>
      <c r="E143" s="16" t="s">
        <v>1072</v>
      </c>
      <c r="Q143" s="20" t="str">
        <f>IF('Original Text'!S145=0,"",'Original Text'!S145)</f>
        <v/>
      </c>
      <c r="R143" s="20" t="str">
        <f>IF('Original Text'!T145=0,"",'Original Text'!T145)</f>
        <v/>
      </c>
      <c r="V143" s="20" t="s">
        <v>330</v>
      </c>
      <c r="W143" s="20" t="s">
        <v>740</v>
      </c>
      <c r="Y143" s="20" t="s">
        <v>1172</v>
      </c>
      <c r="AG143" s="9" t="s">
        <v>309</v>
      </c>
    </row>
    <row r="144" spans="1:33" x14ac:dyDescent="0.2">
      <c r="A144" s="16" t="s">
        <v>736</v>
      </c>
      <c r="E144" s="16" t="s">
        <v>1072</v>
      </c>
      <c r="Q144" s="20" t="str">
        <f>IF('Original Text'!S146=0,"",'Original Text'!S146)</f>
        <v/>
      </c>
      <c r="R144" s="20" t="str">
        <f>IF('Original Text'!T146=0,"",'Original Text'!T146)</f>
        <v/>
      </c>
      <c r="V144" s="20" t="s">
        <v>330</v>
      </c>
      <c r="W144" s="20" t="s">
        <v>740</v>
      </c>
      <c r="Y144" s="20" t="s">
        <v>1172</v>
      </c>
      <c r="AG144" s="9" t="s">
        <v>309</v>
      </c>
    </row>
    <row r="145" spans="1:33" x14ac:dyDescent="0.2">
      <c r="A145" s="16" t="s">
        <v>736</v>
      </c>
      <c r="E145" s="16" t="s">
        <v>1072</v>
      </c>
      <c r="Q145" s="20" t="str">
        <f>IF('Original Text'!S147=0,"",'Original Text'!S147)</f>
        <v/>
      </c>
      <c r="R145" s="20" t="str">
        <f>IF('Original Text'!T147=0,"",'Original Text'!T147)</f>
        <v/>
      </c>
      <c r="V145" s="20" t="s">
        <v>330</v>
      </c>
      <c r="W145" s="20" t="s">
        <v>740</v>
      </c>
      <c r="Y145" s="20" t="s">
        <v>1172</v>
      </c>
      <c r="AG145" s="9" t="s">
        <v>309</v>
      </c>
    </row>
    <row r="146" spans="1:33" x14ac:dyDescent="0.2">
      <c r="A146" s="16" t="s">
        <v>736</v>
      </c>
      <c r="E146" s="16" t="s">
        <v>1072</v>
      </c>
      <c r="Q146" s="20" t="str">
        <f>IF('Original Text'!S148=0,"",'Original Text'!S148)</f>
        <v/>
      </c>
      <c r="R146" s="20" t="str">
        <f>IF('Original Text'!T148=0,"",'Original Text'!T148)</f>
        <v/>
      </c>
      <c r="V146" s="20" t="s">
        <v>330</v>
      </c>
      <c r="W146" s="20" t="s">
        <v>740</v>
      </c>
      <c r="Y146" s="20" t="s">
        <v>1172</v>
      </c>
      <c r="AG146" s="9" t="s">
        <v>309</v>
      </c>
    </row>
    <row r="147" spans="1:33" x14ac:dyDescent="0.2">
      <c r="A147" s="16" t="s">
        <v>736</v>
      </c>
      <c r="E147" s="16" t="s">
        <v>1072</v>
      </c>
      <c r="Q147" s="20" t="str">
        <f>IF('Original Text'!S149=0,"",'Original Text'!S149)</f>
        <v/>
      </c>
      <c r="R147" s="20" t="str">
        <f>IF('Original Text'!T149=0,"",'Original Text'!T149)</f>
        <v/>
      </c>
      <c r="V147" s="20" t="s">
        <v>330</v>
      </c>
      <c r="W147" s="20" t="s">
        <v>740</v>
      </c>
      <c r="Y147" s="20" t="s">
        <v>1172</v>
      </c>
      <c r="AG147" s="9" t="s">
        <v>309</v>
      </c>
    </row>
    <row r="148" spans="1:33" x14ac:dyDescent="0.2">
      <c r="A148" s="16" t="s">
        <v>736</v>
      </c>
      <c r="E148" s="16" t="s">
        <v>1072</v>
      </c>
      <c r="Q148" s="20" t="str">
        <f>IF('Original Text'!S150=0,"",'Original Text'!S150)</f>
        <v/>
      </c>
      <c r="R148" s="20" t="str">
        <f>IF('Original Text'!T150=0,"",'Original Text'!T150)</f>
        <v/>
      </c>
      <c r="V148" s="20" t="s">
        <v>330</v>
      </c>
      <c r="W148" s="20" t="s">
        <v>740</v>
      </c>
      <c r="Y148" s="20" t="s">
        <v>1172</v>
      </c>
      <c r="AG148" s="9" t="s">
        <v>309</v>
      </c>
    </row>
    <row r="149" spans="1:33" x14ac:dyDescent="0.2">
      <c r="A149" s="16" t="s">
        <v>736</v>
      </c>
      <c r="E149" s="16" t="s">
        <v>1072</v>
      </c>
      <c r="Q149" s="20" t="str">
        <f>IF('Original Text'!S151=0,"",'Original Text'!S151)</f>
        <v/>
      </c>
      <c r="R149" s="20" t="str">
        <f>IF('Original Text'!T151=0,"",'Original Text'!T151)</f>
        <v/>
      </c>
      <c r="V149" s="20" t="s">
        <v>330</v>
      </c>
      <c r="W149" s="20" t="s">
        <v>740</v>
      </c>
      <c r="Y149" s="20" t="s">
        <v>1172</v>
      </c>
      <c r="AG149" s="9" t="s">
        <v>309</v>
      </c>
    </row>
    <row r="150" spans="1:33" x14ac:dyDescent="0.2">
      <c r="A150" s="16" t="s">
        <v>740</v>
      </c>
      <c r="E150" s="16" t="s">
        <v>1072</v>
      </c>
      <c r="Q150" s="20" t="str">
        <f>IF('Original Text'!S152=0,"",'Original Text'!S152)</f>
        <v/>
      </c>
      <c r="R150" s="20" t="str">
        <f>IF('Original Text'!T152=0,"",'Original Text'!T152)</f>
        <v/>
      </c>
      <c r="V150" s="20" t="s">
        <v>330</v>
      </c>
      <c r="W150" s="20" t="s">
        <v>740</v>
      </c>
      <c r="Y150" s="20" t="s">
        <v>1172</v>
      </c>
      <c r="AG150" s="9" t="s">
        <v>309</v>
      </c>
    </row>
    <row r="151" spans="1:33" x14ac:dyDescent="0.2">
      <c r="A151" s="16" t="s">
        <v>740</v>
      </c>
      <c r="E151" s="16" t="s">
        <v>1072</v>
      </c>
      <c r="Q151" s="20" t="str">
        <f>IF('Original Text'!S153=0,"",'Original Text'!S153)</f>
        <v/>
      </c>
      <c r="R151" s="20" t="str">
        <f>IF('Original Text'!T153=0,"",'Original Text'!T153)</f>
        <v/>
      </c>
      <c r="V151" s="20" t="s">
        <v>330</v>
      </c>
      <c r="W151" s="20" t="s">
        <v>740</v>
      </c>
      <c r="Y151" s="20" t="s">
        <v>1172</v>
      </c>
      <c r="AG151" s="9" t="s">
        <v>309</v>
      </c>
    </row>
    <row r="152" spans="1:33" x14ac:dyDescent="0.2">
      <c r="A152" s="16" t="s">
        <v>740</v>
      </c>
      <c r="E152" s="16" t="s">
        <v>1072</v>
      </c>
      <c r="Q152" s="20" t="str">
        <f>IF('Original Text'!S154=0,"",'Original Text'!S154)</f>
        <v/>
      </c>
      <c r="R152" s="20" t="str">
        <f>IF('Original Text'!T154=0,"",'Original Text'!T154)</f>
        <v/>
      </c>
      <c r="V152" s="20" t="s">
        <v>330</v>
      </c>
      <c r="W152" s="20" t="s">
        <v>740</v>
      </c>
      <c r="Y152" s="20" t="s">
        <v>1172</v>
      </c>
      <c r="AG152" s="9" t="s">
        <v>309</v>
      </c>
    </row>
    <row r="153" spans="1:33" x14ac:dyDescent="0.2">
      <c r="A153" s="16" t="s">
        <v>740</v>
      </c>
      <c r="E153" s="16" t="s">
        <v>1072</v>
      </c>
      <c r="Q153" s="20" t="str">
        <f>IF('Original Text'!S155=0,"",'Original Text'!S155)</f>
        <v>ⲕ</v>
      </c>
      <c r="R153" s="20" t="str">
        <f>IF('Original Text'!T155=0,"",'Original Text'!T155)</f>
        <v>ق</v>
      </c>
      <c r="S153" s="20" t="s">
        <v>318</v>
      </c>
      <c r="T153" s="20" t="s">
        <v>736</v>
      </c>
      <c r="V153" s="20" t="s">
        <v>330</v>
      </c>
      <c r="W153" s="20" t="s">
        <v>740</v>
      </c>
      <c r="Y153" s="20" t="s">
        <v>1172</v>
      </c>
      <c r="AG153" s="9" t="s">
        <v>309</v>
      </c>
    </row>
    <row r="154" spans="1:33" x14ac:dyDescent="0.2">
      <c r="A154" s="16" t="s">
        <v>740</v>
      </c>
      <c r="E154" s="16" t="s">
        <v>1072</v>
      </c>
      <c r="Q154" s="20" t="str">
        <f>IF('Original Text'!S156=0,"",'Original Text'!S156)</f>
        <v/>
      </c>
      <c r="R154" s="20" t="str">
        <f>IF('Original Text'!T156=0,"",'Original Text'!T156)</f>
        <v/>
      </c>
      <c r="V154" s="20" t="s">
        <v>330</v>
      </c>
      <c r="W154" s="20" t="s">
        <v>740</v>
      </c>
      <c r="Y154" s="20" t="s">
        <v>1172</v>
      </c>
      <c r="AG154" s="9" t="s">
        <v>309</v>
      </c>
    </row>
    <row r="155" spans="1:33" x14ac:dyDescent="0.2">
      <c r="A155" s="16" t="s">
        <v>740</v>
      </c>
      <c r="E155" s="16" t="s">
        <v>1072</v>
      </c>
      <c r="Q155" s="20" t="str">
        <f>IF('Original Text'!S157=0,"",'Original Text'!S157)</f>
        <v/>
      </c>
      <c r="R155" s="20" t="str">
        <f>IF('Original Text'!T157=0,"",'Original Text'!T157)</f>
        <v/>
      </c>
      <c r="V155" s="20" t="s">
        <v>330</v>
      </c>
      <c r="W155" s="20" t="s">
        <v>740</v>
      </c>
      <c r="Y155" s="20" t="s">
        <v>1172</v>
      </c>
      <c r="AG155" s="9" t="s">
        <v>309</v>
      </c>
    </row>
    <row r="156" spans="1:33" x14ac:dyDescent="0.2">
      <c r="A156" s="16" t="s">
        <v>740</v>
      </c>
      <c r="E156" s="16" t="s">
        <v>1072</v>
      </c>
      <c r="Q156" s="20" t="str">
        <f>IF('Original Text'!S158=0,"",'Original Text'!S158)</f>
        <v/>
      </c>
      <c r="R156" s="20" t="str">
        <f>IF('Original Text'!T158=0,"",'Original Text'!T158)</f>
        <v/>
      </c>
      <c r="V156" s="20" t="s">
        <v>330</v>
      </c>
      <c r="W156" s="20" t="s">
        <v>740</v>
      </c>
      <c r="Y156" s="20" t="s">
        <v>1172</v>
      </c>
      <c r="AG156" s="9" t="s">
        <v>309</v>
      </c>
    </row>
    <row r="157" spans="1:33" x14ac:dyDescent="0.2">
      <c r="A157" s="16" t="s">
        <v>740</v>
      </c>
      <c r="E157" s="16" t="s">
        <v>1072</v>
      </c>
      <c r="Q157" s="20" t="str">
        <f>IF('Original Text'!S159=0,"",'Original Text'!S159)</f>
        <v/>
      </c>
      <c r="R157" s="20" t="str">
        <f>IF('Original Text'!T159=0,"",'Original Text'!T159)</f>
        <v/>
      </c>
      <c r="V157" s="20" t="s">
        <v>335</v>
      </c>
      <c r="W157" s="20" t="s">
        <v>749</v>
      </c>
      <c r="Y157" s="20" t="s">
        <v>1176</v>
      </c>
      <c r="AG157" s="9" t="s">
        <v>309</v>
      </c>
    </row>
    <row r="158" spans="1:33" x14ac:dyDescent="0.2">
      <c r="A158" s="16" t="s">
        <v>740</v>
      </c>
      <c r="E158" s="16" t="s">
        <v>1072</v>
      </c>
      <c r="Q158" s="20" t="str">
        <f>IF('Original Text'!S160=0,"",'Original Text'!S160)</f>
        <v>ϩ</v>
      </c>
      <c r="R158" s="20" t="str">
        <f>IF('Original Text'!T160=0,"",'Original Text'!T160)</f>
        <v>ح</v>
      </c>
      <c r="S158" s="20" t="s">
        <v>335</v>
      </c>
      <c r="T158" s="20" t="s">
        <v>749</v>
      </c>
      <c r="V158" s="20" t="s">
        <v>335</v>
      </c>
      <c r="W158" s="20" t="s">
        <v>749</v>
      </c>
      <c r="Y158" s="20" t="s">
        <v>1176</v>
      </c>
      <c r="AG158" s="9" t="s">
        <v>309</v>
      </c>
    </row>
    <row r="159" spans="1:33" x14ac:dyDescent="0.2">
      <c r="A159" s="16" t="s">
        <v>740</v>
      </c>
      <c r="E159" s="16" t="s">
        <v>1072</v>
      </c>
      <c r="Q159" s="20" t="str">
        <f>IF('Original Text'!S161=0,"",'Original Text'!S161)</f>
        <v>ⲕ</v>
      </c>
      <c r="R159" s="20" t="str">
        <f>IF('Original Text'!T161=0,"",'Original Text'!T161)</f>
        <v>ق</v>
      </c>
      <c r="S159" s="20" t="s">
        <v>318</v>
      </c>
      <c r="T159" s="20" t="s">
        <v>736</v>
      </c>
      <c r="V159" s="20" t="s">
        <v>335</v>
      </c>
      <c r="W159" s="20" t="s">
        <v>749</v>
      </c>
      <c r="Y159" s="20" t="s">
        <v>1176</v>
      </c>
      <c r="AG159" s="9" t="s">
        <v>309</v>
      </c>
    </row>
    <row r="160" spans="1:33" x14ac:dyDescent="0.2">
      <c r="A160" s="16" t="s">
        <v>740</v>
      </c>
      <c r="E160" s="16" t="s">
        <v>1072</v>
      </c>
      <c r="Q160" s="20" t="str">
        <f>IF('Original Text'!S162=0,"",'Original Text'!S162)</f>
        <v>ⲕ</v>
      </c>
      <c r="R160" s="20" t="str">
        <f>IF('Original Text'!T162=0,"",'Original Text'!T162)</f>
        <v>ك</v>
      </c>
      <c r="S160" s="20" t="s">
        <v>318</v>
      </c>
      <c r="T160" s="20" t="s">
        <v>740</v>
      </c>
      <c r="V160" s="20" t="s">
        <v>335</v>
      </c>
      <c r="W160" s="20" t="s">
        <v>749</v>
      </c>
      <c r="Y160" s="20" t="s">
        <v>1176</v>
      </c>
      <c r="AG160" s="9" t="s">
        <v>309</v>
      </c>
    </row>
    <row r="161" spans="1:33" x14ac:dyDescent="0.2">
      <c r="A161" s="16" t="s">
        <v>740</v>
      </c>
      <c r="E161" s="16" t="s">
        <v>1072</v>
      </c>
      <c r="Q161" s="20" t="str">
        <f>IF('Original Text'!S163=0,"",'Original Text'!S163)</f>
        <v/>
      </c>
      <c r="R161" s="20" t="str">
        <f>IF('Original Text'!T163=0,"",'Original Text'!T163)</f>
        <v/>
      </c>
      <c r="V161" s="20" t="s">
        <v>335</v>
      </c>
      <c r="W161" s="20" t="s">
        <v>749</v>
      </c>
      <c r="Y161" s="20" t="s">
        <v>1176</v>
      </c>
      <c r="AG161" s="9" t="s">
        <v>309</v>
      </c>
    </row>
    <row r="162" spans="1:33" x14ac:dyDescent="0.2">
      <c r="A162" s="16" t="s">
        <v>740</v>
      </c>
      <c r="E162" s="16" t="s">
        <v>1072</v>
      </c>
      <c r="Q162" s="20" t="str">
        <f>IF('Original Text'!S164=0,"",'Original Text'!S164)</f>
        <v/>
      </c>
      <c r="R162" s="20" t="str">
        <f>IF('Original Text'!T164=0,"",'Original Text'!T164)</f>
        <v/>
      </c>
      <c r="V162" s="20" t="s">
        <v>335</v>
      </c>
      <c r="W162" s="20" t="s">
        <v>749</v>
      </c>
      <c r="Y162" s="20" t="s">
        <v>1176</v>
      </c>
      <c r="AG162" s="9" t="s">
        <v>309</v>
      </c>
    </row>
    <row r="163" spans="1:33" x14ac:dyDescent="0.2">
      <c r="A163" s="16" t="s">
        <v>740</v>
      </c>
      <c r="E163" s="16" t="s">
        <v>1072</v>
      </c>
      <c r="Q163" s="20" t="str">
        <f>IF('Original Text'!S165=0,"",'Original Text'!S165)</f>
        <v>ⲑ</v>
      </c>
      <c r="R163" s="20" t="str">
        <f>IF('Original Text'!T165=0,"",'Original Text'!T165)</f>
        <v>ث</v>
      </c>
      <c r="S163" s="20" t="s">
        <v>316</v>
      </c>
      <c r="T163" s="20" t="s">
        <v>760</v>
      </c>
      <c r="V163" s="20" t="s">
        <v>335</v>
      </c>
      <c r="W163" s="20" t="s">
        <v>749</v>
      </c>
      <c r="Y163" s="20" t="s">
        <v>1176</v>
      </c>
      <c r="AG163" s="9" t="s">
        <v>309</v>
      </c>
    </row>
    <row r="164" spans="1:33" x14ac:dyDescent="0.2">
      <c r="A164" s="16" t="s">
        <v>740</v>
      </c>
      <c r="E164" s="16" t="s">
        <v>1072</v>
      </c>
      <c r="Q164" s="20" t="str">
        <f>IF('Original Text'!S166=0,"",'Original Text'!S166)</f>
        <v/>
      </c>
      <c r="R164" s="20" t="str">
        <f>IF('Original Text'!T166=0,"",'Original Text'!T166)</f>
        <v/>
      </c>
      <c r="V164" s="20" t="s">
        <v>335</v>
      </c>
      <c r="W164" s="20" t="s">
        <v>749</v>
      </c>
      <c r="Y164" s="20" t="s">
        <v>1176</v>
      </c>
      <c r="AG164" s="9" t="s">
        <v>309</v>
      </c>
    </row>
    <row r="165" spans="1:33" x14ac:dyDescent="0.2">
      <c r="A165" s="16" t="s">
        <v>740</v>
      </c>
      <c r="E165" s="16" t="s">
        <v>1072</v>
      </c>
      <c r="Q165" s="20" t="str">
        <f>IF('Original Text'!S167=0,"",'Original Text'!S167)</f>
        <v/>
      </c>
      <c r="R165" s="20" t="str">
        <f>IF('Original Text'!T167=0,"",'Original Text'!T167)</f>
        <v/>
      </c>
      <c r="V165" s="20" t="s">
        <v>335</v>
      </c>
      <c r="W165" s="20" t="s">
        <v>749</v>
      </c>
      <c r="Y165" s="20" t="s">
        <v>1176</v>
      </c>
      <c r="AG165" s="9" t="s">
        <v>309</v>
      </c>
    </row>
    <row r="166" spans="1:33" x14ac:dyDescent="0.2">
      <c r="A166" s="16" t="s">
        <v>740</v>
      </c>
      <c r="E166" s="16" t="s">
        <v>1072</v>
      </c>
      <c r="Q166" s="20" t="str">
        <f>IF('Original Text'!S168=0,"",'Original Text'!S168)</f>
        <v/>
      </c>
      <c r="R166" s="20" t="str">
        <f>IF('Original Text'!T168=0,"",'Original Text'!T168)</f>
        <v/>
      </c>
      <c r="V166" s="20" t="s">
        <v>335</v>
      </c>
      <c r="W166" s="20" t="s">
        <v>749</v>
      </c>
      <c r="Y166" s="20" t="s">
        <v>1176</v>
      </c>
      <c r="AG166" s="9" t="s">
        <v>309</v>
      </c>
    </row>
    <row r="167" spans="1:33" x14ac:dyDescent="0.2">
      <c r="A167" s="16" t="s">
        <v>740</v>
      </c>
      <c r="E167" s="16" t="s">
        <v>1072</v>
      </c>
      <c r="Q167" s="20" t="str">
        <f>IF('Original Text'!S169=0,"",'Original Text'!S169)</f>
        <v/>
      </c>
      <c r="R167" s="20" t="str">
        <f>IF('Original Text'!T169=0,"",'Original Text'!T169)</f>
        <v/>
      </c>
      <c r="V167" s="20" t="s">
        <v>335</v>
      </c>
      <c r="W167" s="20" t="s">
        <v>749</v>
      </c>
      <c r="Y167" s="20" t="s">
        <v>1176</v>
      </c>
      <c r="AG167" s="9" t="s">
        <v>309</v>
      </c>
    </row>
    <row r="168" spans="1:33" x14ac:dyDescent="0.2">
      <c r="A168" s="16" t="s">
        <v>740</v>
      </c>
      <c r="E168" s="16" t="s">
        <v>1072</v>
      </c>
      <c r="Q168" s="20" t="str">
        <f>IF('Original Text'!S170=0,"",'Original Text'!S170)</f>
        <v/>
      </c>
      <c r="R168" s="20" t="str">
        <f>IF('Original Text'!T170=0,"",'Original Text'!T170)</f>
        <v/>
      </c>
      <c r="V168" s="20" t="s">
        <v>335</v>
      </c>
      <c r="W168" s="20" t="s">
        <v>749</v>
      </c>
      <c r="Y168" s="20" t="s">
        <v>1176</v>
      </c>
      <c r="AG168" s="9" t="s">
        <v>309</v>
      </c>
    </row>
    <row r="169" spans="1:33" x14ac:dyDescent="0.2">
      <c r="A169" s="16" t="s">
        <v>740</v>
      </c>
      <c r="E169" s="16" t="s">
        <v>1072</v>
      </c>
      <c r="Q169" s="20" t="str">
        <f>IF('Original Text'!S171=0,"",'Original Text'!S171)</f>
        <v/>
      </c>
      <c r="R169" s="20" t="str">
        <f>IF('Original Text'!T171=0,"",'Original Text'!T171)</f>
        <v/>
      </c>
      <c r="V169" s="20" t="s">
        <v>335</v>
      </c>
      <c r="W169" s="20" t="s">
        <v>749</v>
      </c>
      <c r="Y169" s="20" t="s">
        <v>1176</v>
      </c>
      <c r="AG169" s="9" t="s">
        <v>309</v>
      </c>
    </row>
    <row r="170" spans="1:33" x14ac:dyDescent="0.2">
      <c r="A170" s="16" t="s">
        <v>740</v>
      </c>
      <c r="E170" s="16" t="s">
        <v>1072</v>
      </c>
      <c r="Q170" s="20" t="str">
        <f>IF('Original Text'!S172=0,"",'Original Text'!S172)</f>
        <v/>
      </c>
      <c r="R170" s="20" t="str">
        <f>IF('Original Text'!T172=0,"",'Original Text'!T172)</f>
        <v/>
      </c>
      <c r="V170" s="20" t="s">
        <v>335</v>
      </c>
      <c r="W170" s="20" t="s">
        <v>749</v>
      </c>
      <c r="Y170" s="20" t="s">
        <v>1176</v>
      </c>
      <c r="AG170" s="9" t="s">
        <v>309</v>
      </c>
    </row>
    <row r="171" spans="1:33" x14ac:dyDescent="0.2">
      <c r="A171" s="16" t="s">
        <v>740</v>
      </c>
      <c r="E171" s="16" t="s">
        <v>1072</v>
      </c>
      <c r="Q171" s="20" t="str">
        <f>IF('Original Text'!S173=0,"",'Original Text'!S173)</f>
        <v/>
      </c>
      <c r="R171" s="20" t="str">
        <f>IF('Original Text'!T173=0,"",'Original Text'!T173)</f>
        <v/>
      </c>
      <c r="V171" s="20" t="s">
        <v>335</v>
      </c>
      <c r="W171" s="20" t="s">
        <v>749</v>
      </c>
      <c r="Y171" s="20" t="s">
        <v>1176</v>
      </c>
      <c r="AG171" s="9" t="s">
        <v>309</v>
      </c>
    </row>
    <row r="172" spans="1:33" x14ac:dyDescent="0.2">
      <c r="A172" s="16" t="s">
        <v>740</v>
      </c>
      <c r="E172" s="16" t="s">
        <v>1072</v>
      </c>
      <c r="Q172" s="20" t="str">
        <f>IF('Original Text'!S174=0,"",'Original Text'!S174)</f>
        <v/>
      </c>
      <c r="R172" s="20" t="str">
        <f>IF('Original Text'!T174=0,"",'Original Text'!T174)</f>
        <v/>
      </c>
      <c r="V172" s="20" t="s">
        <v>335</v>
      </c>
      <c r="W172" s="20" t="s">
        <v>749</v>
      </c>
      <c r="Y172" s="20" t="s">
        <v>1176</v>
      </c>
      <c r="AG172" s="9" t="s">
        <v>309</v>
      </c>
    </row>
    <row r="173" spans="1:33" x14ac:dyDescent="0.2">
      <c r="A173" s="16" t="s">
        <v>740</v>
      </c>
      <c r="E173" s="16" t="s">
        <v>1072</v>
      </c>
      <c r="Q173" s="20" t="str">
        <f>IF('Original Text'!S175=0,"",'Original Text'!S175)</f>
        <v/>
      </c>
      <c r="R173" s="20" t="str">
        <f>IF('Original Text'!T175=0,"",'Original Text'!T175)</f>
        <v/>
      </c>
      <c r="V173" s="20" t="s">
        <v>335</v>
      </c>
      <c r="W173" s="20" t="s">
        <v>739</v>
      </c>
      <c r="Y173" s="20" t="s">
        <v>1170</v>
      </c>
      <c r="AG173" s="9" t="s">
        <v>309</v>
      </c>
    </row>
    <row r="174" spans="1:33" x14ac:dyDescent="0.2">
      <c r="A174" s="16" t="s">
        <v>740</v>
      </c>
      <c r="E174" s="16" t="s">
        <v>1072</v>
      </c>
      <c r="Q174" s="20" t="str">
        <f>IF('Original Text'!S176=0,"",'Original Text'!S176)</f>
        <v/>
      </c>
      <c r="R174" s="20" t="str">
        <f>IF('Original Text'!T176=0,"",'Original Text'!T176)</f>
        <v/>
      </c>
      <c r="V174" s="20" t="s">
        <v>335</v>
      </c>
      <c r="W174" s="20" t="s">
        <v>739</v>
      </c>
      <c r="Y174" s="20" t="s">
        <v>1170</v>
      </c>
      <c r="AG174" s="9" t="s">
        <v>309</v>
      </c>
    </row>
    <row r="175" spans="1:33" x14ac:dyDescent="0.2">
      <c r="A175" s="16" t="s">
        <v>740</v>
      </c>
      <c r="E175" s="16" t="s">
        <v>1072</v>
      </c>
      <c r="Q175" s="20" t="str">
        <f>IF('Original Text'!S177=0,"",'Original Text'!S177)</f>
        <v/>
      </c>
      <c r="R175" s="20" t="str">
        <f>IF('Original Text'!T177=0,"",'Original Text'!T177)</f>
        <v/>
      </c>
      <c r="V175" s="20" t="s">
        <v>335</v>
      </c>
      <c r="W175" s="20" t="s">
        <v>739</v>
      </c>
      <c r="Y175" s="20" t="s">
        <v>1170</v>
      </c>
      <c r="AG175" s="9" t="s">
        <v>309</v>
      </c>
    </row>
    <row r="176" spans="1:33" x14ac:dyDescent="0.2">
      <c r="A176" s="16" t="s">
        <v>740</v>
      </c>
      <c r="E176" s="16" t="s">
        <v>1072</v>
      </c>
      <c r="Q176" s="20" t="str">
        <f>IF('Original Text'!S178=0,"",'Original Text'!S178)</f>
        <v/>
      </c>
      <c r="R176" s="20" t="str">
        <f>IF('Original Text'!T178=0,"",'Original Text'!T178)</f>
        <v/>
      </c>
      <c r="V176" s="20" t="s">
        <v>335</v>
      </c>
      <c r="W176" s="20" t="s">
        <v>739</v>
      </c>
      <c r="Y176" s="20" t="s">
        <v>1170</v>
      </c>
      <c r="AG176" s="9" t="s">
        <v>309</v>
      </c>
    </row>
    <row r="177" spans="1:33" x14ac:dyDescent="0.2">
      <c r="A177" s="16" t="s">
        <v>740</v>
      </c>
      <c r="E177" s="16" t="s">
        <v>1072</v>
      </c>
      <c r="Q177" s="20" t="str">
        <f>IF('Original Text'!S179=0,"",'Original Text'!S179)</f>
        <v>ϩ</v>
      </c>
      <c r="R177" s="20" t="str">
        <f>IF('Original Text'!T179=0,"",'Original Text'!T179)</f>
        <v>ع</v>
      </c>
      <c r="S177" s="20" t="s">
        <v>335</v>
      </c>
      <c r="T177" s="20" t="s">
        <v>739</v>
      </c>
      <c r="V177" s="20" t="s">
        <v>335</v>
      </c>
      <c r="W177" s="20" t="s">
        <v>739</v>
      </c>
      <c r="Y177" s="20" t="s">
        <v>1170</v>
      </c>
      <c r="AG177" s="9" t="s">
        <v>309</v>
      </c>
    </row>
    <row r="178" spans="1:33" x14ac:dyDescent="0.2">
      <c r="A178" s="16" t="s">
        <v>740</v>
      </c>
      <c r="E178" s="16" t="s">
        <v>1072</v>
      </c>
      <c r="Q178" s="20" t="str">
        <f>IF('Original Text'!S180=0,"",'Original Text'!S180)</f>
        <v>ϩ</v>
      </c>
      <c r="R178" s="20" t="str">
        <f>IF('Original Text'!T180=0,"",'Original Text'!T180)</f>
        <v>ح</v>
      </c>
      <c r="S178" s="20" t="s">
        <v>335</v>
      </c>
      <c r="T178" s="20" t="s">
        <v>749</v>
      </c>
      <c r="V178" s="20" t="s">
        <v>335</v>
      </c>
      <c r="W178" s="20" t="s">
        <v>739</v>
      </c>
      <c r="Y178" s="20" t="s">
        <v>1170</v>
      </c>
      <c r="AG178" s="9" t="s">
        <v>309</v>
      </c>
    </row>
    <row r="179" spans="1:33" x14ac:dyDescent="0.2">
      <c r="A179" s="16" t="s">
        <v>740</v>
      </c>
      <c r="E179" s="16" t="s">
        <v>1072</v>
      </c>
      <c r="Q179" s="20" t="str">
        <f>IF('Original Text'!S181=0,"",'Original Text'!S181)</f>
        <v>ⲕ</v>
      </c>
      <c r="R179" s="20" t="str">
        <f>IF('Original Text'!T181=0,"",'Original Text'!T181)</f>
        <v>ق</v>
      </c>
      <c r="S179" s="20" t="s">
        <v>318</v>
      </c>
      <c r="T179" s="20" t="s">
        <v>736</v>
      </c>
      <c r="V179" s="20" t="s">
        <v>335</v>
      </c>
      <c r="W179" s="20" t="s">
        <v>739</v>
      </c>
      <c r="Y179" s="20" t="s">
        <v>1170</v>
      </c>
      <c r="AG179" s="9" t="s">
        <v>309</v>
      </c>
    </row>
    <row r="180" spans="1:33" x14ac:dyDescent="0.2">
      <c r="A180" s="16" t="s">
        <v>740</v>
      </c>
      <c r="E180" s="16" t="s">
        <v>1072</v>
      </c>
      <c r="Q180" s="20" t="str">
        <f>IF('Original Text'!S182=0,"",'Original Text'!S182)</f>
        <v/>
      </c>
      <c r="R180" s="20" t="str">
        <f>IF('Original Text'!T182=0,"",'Original Text'!T182)</f>
        <v/>
      </c>
      <c r="V180" s="20" t="s">
        <v>335</v>
      </c>
      <c r="W180" s="20" t="s">
        <v>739</v>
      </c>
      <c r="Y180" s="20" t="s">
        <v>1170</v>
      </c>
      <c r="AG180" s="9" t="s">
        <v>309</v>
      </c>
    </row>
    <row r="181" spans="1:33" x14ac:dyDescent="0.2">
      <c r="A181" s="16" t="s">
        <v>740</v>
      </c>
      <c r="E181" s="16" t="s">
        <v>1072</v>
      </c>
      <c r="Q181" s="20" t="str">
        <f>IF('Original Text'!S183=0,"",'Original Text'!S183)</f>
        <v>ⲧ</v>
      </c>
      <c r="R181" s="20" t="str">
        <f>IF('Original Text'!T183=0,"",'Original Text'!T183)</f>
        <v>ط</v>
      </c>
      <c r="S181" s="20" t="s">
        <v>327</v>
      </c>
      <c r="T181" s="20" t="s">
        <v>737</v>
      </c>
      <c r="V181" s="20" t="s">
        <v>335</v>
      </c>
      <c r="W181" s="20" t="s">
        <v>739</v>
      </c>
      <c r="Y181" s="20" t="s">
        <v>1170</v>
      </c>
      <c r="AG181" s="9" t="s">
        <v>309</v>
      </c>
    </row>
    <row r="182" spans="1:33" x14ac:dyDescent="0.2">
      <c r="A182" s="16" t="s">
        <v>740</v>
      </c>
      <c r="E182" s="16" t="s">
        <v>1072</v>
      </c>
      <c r="Q182" s="20" t="str">
        <f>IF('Original Text'!S184=0,"",'Original Text'!S184)</f>
        <v/>
      </c>
      <c r="R182" s="20" t="str">
        <f>IF('Original Text'!T184=0,"",'Original Text'!T184)</f>
        <v/>
      </c>
      <c r="V182" s="20" t="s">
        <v>335</v>
      </c>
      <c r="W182" s="20" t="s">
        <v>739</v>
      </c>
      <c r="Y182" s="20" t="s">
        <v>1170</v>
      </c>
      <c r="AG182" s="9" t="s">
        <v>309</v>
      </c>
    </row>
    <row r="183" spans="1:33" x14ac:dyDescent="0.2">
      <c r="A183" s="16" t="s">
        <v>740</v>
      </c>
      <c r="E183" s="16" t="s">
        <v>1072</v>
      </c>
      <c r="Q183" s="20" t="str">
        <f>IF('Original Text'!S185=0,"",'Original Text'!S185)</f>
        <v/>
      </c>
      <c r="R183" s="20" t="str">
        <f>IF('Original Text'!T185=0,"",'Original Text'!T185)</f>
        <v/>
      </c>
      <c r="V183" s="20" t="s">
        <v>335</v>
      </c>
      <c r="W183" s="20" t="s">
        <v>739</v>
      </c>
      <c r="Y183" s="20" t="s">
        <v>1170</v>
      </c>
      <c r="AG183" s="9" t="s">
        <v>309</v>
      </c>
    </row>
    <row r="184" spans="1:33" x14ac:dyDescent="0.2">
      <c r="A184" s="16" t="s">
        <v>740</v>
      </c>
      <c r="E184" s="16" t="s">
        <v>1072</v>
      </c>
      <c r="Q184" s="20" t="str">
        <f>IF('Original Text'!S186=0,"",'Original Text'!S186)</f>
        <v/>
      </c>
      <c r="R184" s="20" t="str">
        <f>IF('Original Text'!T186=0,"",'Original Text'!T186)</f>
        <v/>
      </c>
      <c r="V184" s="20" t="s">
        <v>335</v>
      </c>
      <c r="W184" s="20" t="s">
        <v>739</v>
      </c>
      <c r="Y184" s="20" t="s">
        <v>1170</v>
      </c>
      <c r="AG184" s="9" t="s">
        <v>309</v>
      </c>
    </row>
    <row r="185" spans="1:33" x14ac:dyDescent="0.2">
      <c r="A185" s="16" t="s">
        <v>740</v>
      </c>
      <c r="E185" s="16" t="s">
        <v>1072</v>
      </c>
      <c r="Q185" s="20" t="str">
        <f>IF('Original Text'!S187=0,"",'Original Text'!S187)</f>
        <v>ⲭ</v>
      </c>
      <c r="R185" s="20" t="str">
        <f>IF('Original Text'!T187=0,"",'Original Text'!T187)</f>
        <v>ك</v>
      </c>
      <c r="S185" s="20" t="s">
        <v>330</v>
      </c>
      <c r="T185" s="20" t="s">
        <v>740</v>
      </c>
      <c r="V185" s="20" t="s">
        <v>335</v>
      </c>
      <c r="W185" s="20" t="s">
        <v>739</v>
      </c>
      <c r="Y185" s="20" t="s">
        <v>1170</v>
      </c>
      <c r="AG185" s="9" t="s">
        <v>309</v>
      </c>
    </row>
    <row r="186" spans="1:33" x14ac:dyDescent="0.2">
      <c r="A186" s="16" t="s">
        <v>740</v>
      </c>
      <c r="E186" s="16" t="s">
        <v>1072</v>
      </c>
      <c r="Q186" s="20" t="str">
        <f>IF('Original Text'!S188=0,"",'Original Text'!S188)</f>
        <v/>
      </c>
      <c r="R186" s="20" t="str">
        <f>IF('Original Text'!T188=0,"",'Original Text'!T188)</f>
        <v/>
      </c>
      <c r="V186" s="20" t="s">
        <v>335</v>
      </c>
      <c r="W186" s="20" t="s">
        <v>739</v>
      </c>
      <c r="Y186" s="20" t="s">
        <v>1170</v>
      </c>
      <c r="AG186" s="9" t="s">
        <v>309</v>
      </c>
    </row>
    <row r="187" spans="1:33" x14ac:dyDescent="0.2">
      <c r="A187" s="16" t="s">
        <v>740</v>
      </c>
      <c r="E187" s="16" t="s">
        <v>1072</v>
      </c>
      <c r="Q187" s="20" t="str">
        <f>IF('Original Text'!S189=0,"",'Original Text'!S189)</f>
        <v>ϩ</v>
      </c>
      <c r="R187" s="20" t="str">
        <f>IF('Original Text'!T189=0,"",'Original Text'!T189)</f>
        <v>ع</v>
      </c>
      <c r="S187" s="20" t="s">
        <v>335</v>
      </c>
      <c r="T187" s="20" t="s">
        <v>739</v>
      </c>
      <c r="V187" s="20" t="s">
        <v>335</v>
      </c>
      <c r="W187" s="20" t="s">
        <v>739</v>
      </c>
      <c r="Y187" s="20" t="s">
        <v>1170</v>
      </c>
      <c r="AG187" s="9" t="s">
        <v>309</v>
      </c>
    </row>
    <row r="188" spans="1:33" x14ac:dyDescent="0.2">
      <c r="A188" s="16" t="s">
        <v>740</v>
      </c>
      <c r="E188" s="16" t="s">
        <v>1072</v>
      </c>
      <c r="Q188" s="20" t="str">
        <f>IF('Original Text'!S190=0,"",'Original Text'!S190)</f>
        <v>ϩ</v>
      </c>
      <c r="R188" s="20" t="str">
        <f>IF('Original Text'!T190=0,"",'Original Text'!T190)</f>
        <v>ع</v>
      </c>
      <c r="S188" s="20" t="s">
        <v>335</v>
      </c>
      <c r="T188" s="20" t="s">
        <v>739</v>
      </c>
      <c r="V188" s="20" t="s">
        <v>335</v>
      </c>
      <c r="W188" s="20" t="s">
        <v>739</v>
      </c>
      <c r="Y188" s="20" t="s">
        <v>1170</v>
      </c>
      <c r="AG188" s="9" t="s">
        <v>309</v>
      </c>
    </row>
    <row r="189" spans="1:33" x14ac:dyDescent="0.2">
      <c r="A189" s="16" t="s">
        <v>740</v>
      </c>
      <c r="E189" s="16" t="s">
        <v>1072</v>
      </c>
      <c r="Q189" s="20" t="str">
        <f>IF('Original Text'!S191=0,"",'Original Text'!S191)</f>
        <v>ⲕ</v>
      </c>
      <c r="R189" s="20" t="str">
        <f>IF('Original Text'!T191=0,"",'Original Text'!T191)</f>
        <v>ق</v>
      </c>
      <c r="S189" s="20" t="s">
        <v>318</v>
      </c>
      <c r="T189" s="20" t="s">
        <v>736</v>
      </c>
      <c r="V189" s="20" t="s">
        <v>335</v>
      </c>
      <c r="W189" s="20" t="s">
        <v>739</v>
      </c>
      <c r="Y189" s="20" t="s">
        <v>1170</v>
      </c>
      <c r="AG189" s="9" t="s">
        <v>309</v>
      </c>
    </row>
    <row r="190" spans="1:33" x14ac:dyDescent="0.2">
      <c r="A190" s="16" t="s">
        <v>740</v>
      </c>
      <c r="E190" s="16" t="s">
        <v>1072</v>
      </c>
      <c r="Q190" s="20" t="str">
        <f>IF('Original Text'!S192=0,"",'Original Text'!S192)</f>
        <v/>
      </c>
      <c r="R190" s="20" t="str">
        <f>IF('Original Text'!T192=0,"",'Original Text'!T192)</f>
        <v/>
      </c>
      <c r="V190" s="20" t="s">
        <v>335</v>
      </c>
      <c r="W190" s="20" t="s">
        <v>739</v>
      </c>
      <c r="Y190" s="20" t="s">
        <v>1170</v>
      </c>
      <c r="AG190" s="9" t="s">
        <v>309</v>
      </c>
    </row>
    <row r="191" spans="1:33" x14ac:dyDescent="0.2">
      <c r="A191" s="16" t="s">
        <v>740</v>
      </c>
      <c r="E191" s="16" t="s">
        <v>1072</v>
      </c>
      <c r="Q191" s="20" t="str">
        <f>IF('Original Text'!S193=0,"",'Original Text'!S193)</f>
        <v>ϩ</v>
      </c>
      <c r="R191" s="20" t="str">
        <f>IF('Original Text'!T193=0,"",'Original Text'!T193)</f>
        <v>و</v>
      </c>
      <c r="S191" s="20" t="s">
        <v>335</v>
      </c>
      <c r="T191" s="20" t="s">
        <v>750</v>
      </c>
      <c r="V191" s="20" t="s">
        <v>335</v>
      </c>
      <c r="W191" s="20" t="s">
        <v>739</v>
      </c>
      <c r="Y191" s="20" t="s">
        <v>1170</v>
      </c>
      <c r="AG191" s="9" t="s">
        <v>309</v>
      </c>
    </row>
    <row r="192" spans="1:33" x14ac:dyDescent="0.2">
      <c r="A192" s="16" t="s">
        <v>740</v>
      </c>
      <c r="E192" s="16" t="s">
        <v>1072</v>
      </c>
      <c r="Q192" s="20" t="str">
        <f>IF('Original Text'!S194=0,"",'Original Text'!S194)</f>
        <v>ⲧ</v>
      </c>
      <c r="R192" s="20" t="str">
        <f>IF('Original Text'!T194=0,"",'Original Text'!T194)</f>
        <v>ط</v>
      </c>
      <c r="S192" s="20" t="s">
        <v>327</v>
      </c>
      <c r="T192" s="20" t="s">
        <v>737</v>
      </c>
      <c r="V192" s="20" t="s">
        <v>335</v>
      </c>
      <c r="W192" s="20" t="s">
        <v>739</v>
      </c>
      <c r="Y192" s="20" t="s">
        <v>1170</v>
      </c>
      <c r="AG192" s="9" t="s">
        <v>309</v>
      </c>
    </row>
    <row r="193" spans="1:33" x14ac:dyDescent="0.2">
      <c r="A193" s="16" t="s">
        <v>740</v>
      </c>
      <c r="E193" s="16" t="s">
        <v>1072</v>
      </c>
      <c r="Q193" s="20" t="str">
        <f>IF('Original Text'!S195=0,"",'Original Text'!S195)</f>
        <v/>
      </c>
      <c r="R193" s="20" t="str">
        <f>IF('Original Text'!T195=0,"",'Original Text'!T195)</f>
        <v/>
      </c>
      <c r="V193" s="20" t="s">
        <v>335</v>
      </c>
      <c r="W193" s="20" t="s">
        <v>739</v>
      </c>
      <c r="Y193" s="20" t="s">
        <v>1170</v>
      </c>
      <c r="AG193" s="9" t="s">
        <v>309</v>
      </c>
    </row>
    <row r="194" spans="1:33" x14ac:dyDescent="0.2">
      <c r="A194" s="16" t="s">
        <v>740</v>
      </c>
      <c r="E194" s="16" t="s">
        <v>1072</v>
      </c>
      <c r="Q194" s="20" t="str">
        <f>IF('Original Text'!S196=0,"",'Original Text'!S196)</f>
        <v/>
      </c>
      <c r="R194" s="20" t="str">
        <f>IF('Original Text'!T196=0,"",'Original Text'!T196)</f>
        <v/>
      </c>
      <c r="V194" s="20" t="s">
        <v>335</v>
      </c>
      <c r="W194" s="20" t="s">
        <v>739</v>
      </c>
      <c r="Y194" s="20" t="s">
        <v>1170</v>
      </c>
      <c r="AG194" s="9" t="s">
        <v>309</v>
      </c>
    </row>
    <row r="195" spans="1:33" x14ac:dyDescent="0.2">
      <c r="A195" s="16" t="s">
        <v>740</v>
      </c>
      <c r="E195" s="16" t="s">
        <v>1072</v>
      </c>
      <c r="Q195" s="20" t="str">
        <f>IF('Original Text'!S197=0,"",'Original Text'!S197)</f>
        <v/>
      </c>
      <c r="R195" s="20" t="str">
        <f>IF('Original Text'!T197=0,"",'Original Text'!T197)</f>
        <v/>
      </c>
      <c r="V195" s="20" t="s">
        <v>335</v>
      </c>
      <c r="W195" s="20" t="s">
        <v>739</v>
      </c>
      <c r="Y195" s="20" t="s">
        <v>1170</v>
      </c>
      <c r="AG195" s="9" t="s">
        <v>309</v>
      </c>
    </row>
    <row r="196" spans="1:33" x14ac:dyDescent="0.2">
      <c r="A196" s="16" t="s">
        <v>740</v>
      </c>
      <c r="E196" s="16" t="s">
        <v>1072</v>
      </c>
      <c r="Q196" s="20" t="str">
        <f>IF('Original Text'!S198=0,"",'Original Text'!S198)</f>
        <v/>
      </c>
      <c r="R196" s="20" t="str">
        <f>IF('Original Text'!T198=0,"",'Original Text'!T198)</f>
        <v/>
      </c>
      <c r="V196" s="20" t="s">
        <v>335</v>
      </c>
      <c r="W196" s="20" t="s">
        <v>739</v>
      </c>
      <c r="Y196" s="20" t="s">
        <v>1170</v>
      </c>
      <c r="AG196" s="9" t="s">
        <v>309</v>
      </c>
    </row>
    <row r="197" spans="1:33" x14ac:dyDescent="0.2">
      <c r="A197" s="16" t="s">
        <v>740</v>
      </c>
      <c r="E197" s="16" t="s">
        <v>1072</v>
      </c>
      <c r="Q197" s="20" t="str">
        <f>IF('Original Text'!S199=0,"",'Original Text'!S199)</f>
        <v>ⲭ</v>
      </c>
      <c r="R197" s="20" t="str">
        <f>IF('Original Text'!T199=0,"",'Original Text'!T199)</f>
        <v>ك</v>
      </c>
      <c r="S197" s="20" t="s">
        <v>330</v>
      </c>
      <c r="T197" s="20" t="s">
        <v>740</v>
      </c>
      <c r="V197" s="20" t="s">
        <v>335</v>
      </c>
      <c r="W197" s="20" t="s">
        <v>739</v>
      </c>
      <c r="Y197" s="20" t="s">
        <v>1170</v>
      </c>
      <c r="AG197" s="9" t="s">
        <v>309</v>
      </c>
    </row>
    <row r="198" spans="1:33" x14ac:dyDescent="0.2">
      <c r="A198" s="16" t="s">
        <v>740</v>
      </c>
      <c r="E198" s="16" t="s">
        <v>1072</v>
      </c>
      <c r="Q198" s="20" t="str">
        <f>IF('Original Text'!S200=0,"",'Original Text'!S200)</f>
        <v>ϩ</v>
      </c>
      <c r="R198" s="20" t="str">
        <f>IF('Original Text'!T200=0,"",'Original Text'!T200)</f>
        <v>ح</v>
      </c>
      <c r="S198" s="20" t="s">
        <v>335</v>
      </c>
      <c r="T198" s="20" t="s">
        <v>749</v>
      </c>
      <c r="V198" s="20" t="s">
        <v>335</v>
      </c>
      <c r="W198" s="20" t="s">
        <v>739</v>
      </c>
      <c r="Y198" s="20" t="s">
        <v>1170</v>
      </c>
      <c r="AG198" s="9" t="s">
        <v>309</v>
      </c>
    </row>
    <row r="199" spans="1:33" x14ac:dyDescent="0.2">
      <c r="A199" s="16" t="s">
        <v>740</v>
      </c>
      <c r="E199" s="16" t="s">
        <v>1072</v>
      </c>
      <c r="Q199" s="20" t="str">
        <f>IF('Original Text'!S201=0,"",'Original Text'!S201)</f>
        <v/>
      </c>
      <c r="R199" s="20" t="str">
        <f>IF('Original Text'!T201=0,"",'Original Text'!T201)</f>
        <v/>
      </c>
      <c r="V199" s="20" t="s">
        <v>335</v>
      </c>
      <c r="W199" s="20" t="s">
        <v>739</v>
      </c>
      <c r="Y199" s="20" t="s">
        <v>1170</v>
      </c>
      <c r="AG199" s="9" t="s">
        <v>309</v>
      </c>
    </row>
    <row r="200" spans="1:33" x14ac:dyDescent="0.2">
      <c r="A200" s="16" t="s">
        <v>740</v>
      </c>
      <c r="E200" s="16" t="s">
        <v>1072</v>
      </c>
      <c r="Q200" s="20" t="str">
        <f>IF('Original Text'!S202=0,"",'Original Text'!S202)</f>
        <v/>
      </c>
      <c r="R200" s="20" t="str">
        <f>IF('Original Text'!T202=0,"",'Original Text'!T202)</f>
        <v/>
      </c>
      <c r="V200" s="20" t="s">
        <v>335</v>
      </c>
      <c r="W200" s="20" t="s">
        <v>739</v>
      </c>
      <c r="Y200" s="20" t="s">
        <v>1170</v>
      </c>
      <c r="AG200" s="9" t="s">
        <v>309</v>
      </c>
    </row>
    <row r="201" spans="1:33" x14ac:dyDescent="0.2">
      <c r="A201" s="16" t="s">
        <v>740</v>
      </c>
      <c r="E201" s="16" t="s">
        <v>1072</v>
      </c>
      <c r="Q201" s="20" t="str">
        <f>IF('Original Text'!S203=0,"",'Original Text'!S203)</f>
        <v>ⲕ</v>
      </c>
      <c r="R201" s="20" t="str">
        <f>IF('Original Text'!T203=0,"",'Original Text'!T203)</f>
        <v>ق</v>
      </c>
      <c r="S201" s="20" t="s">
        <v>318</v>
      </c>
      <c r="T201" s="20" t="s">
        <v>736</v>
      </c>
      <c r="V201" s="20" t="s">
        <v>335</v>
      </c>
      <c r="W201" s="20" t="s">
        <v>739</v>
      </c>
      <c r="Y201" s="20" t="s">
        <v>1170</v>
      </c>
      <c r="AG201" s="9" t="s">
        <v>309</v>
      </c>
    </row>
    <row r="202" spans="1:33" x14ac:dyDescent="0.2">
      <c r="A202" s="16" t="s">
        <v>740</v>
      </c>
      <c r="E202" s="16" t="s">
        <v>1072</v>
      </c>
      <c r="Q202" s="20" t="str">
        <f>IF('Original Text'!S204=0,"",'Original Text'!S204)</f>
        <v/>
      </c>
      <c r="R202" s="20" t="str">
        <f>IF('Original Text'!T204=0,"",'Original Text'!T204)</f>
        <v/>
      </c>
      <c r="V202" s="20" t="s">
        <v>335</v>
      </c>
      <c r="W202" s="20" t="s">
        <v>739</v>
      </c>
      <c r="Y202" s="20" t="s">
        <v>1170</v>
      </c>
      <c r="AG202" s="9" t="s">
        <v>309</v>
      </c>
    </row>
    <row r="203" spans="1:33" x14ac:dyDescent="0.2">
      <c r="A203" s="16" t="s">
        <v>740</v>
      </c>
      <c r="E203" s="16" t="s">
        <v>1072</v>
      </c>
      <c r="Q203" s="20" t="str">
        <f>IF('Original Text'!S205=0,"",'Original Text'!S205)</f>
        <v/>
      </c>
      <c r="R203" s="20" t="str">
        <f>IF('Original Text'!T205=0,"",'Original Text'!T205)</f>
        <v/>
      </c>
      <c r="V203" s="20" t="s">
        <v>335</v>
      </c>
      <c r="W203" s="20" t="s">
        <v>739</v>
      </c>
      <c r="Y203" s="20" t="s">
        <v>1170</v>
      </c>
      <c r="AG203" s="9" t="s">
        <v>309</v>
      </c>
    </row>
    <row r="204" spans="1:33" x14ac:dyDescent="0.2">
      <c r="A204" s="16" t="s">
        <v>740</v>
      </c>
      <c r="E204" s="16" t="s">
        <v>1072</v>
      </c>
      <c r="Q204" s="20" t="str">
        <f>IF('Original Text'!S206=0,"",'Original Text'!S206)</f>
        <v>ⲕ</v>
      </c>
      <c r="R204" s="20" t="str">
        <f>IF('Original Text'!T206=0,"",'Original Text'!T206)</f>
        <v>ك</v>
      </c>
      <c r="S204" s="20" t="s">
        <v>318</v>
      </c>
      <c r="T204" s="20" t="s">
        <v>740</v>
      </c>
      <c r="V204" s="20" t="s">
        <v>335</v>
      </c>
      <c r="W204" s="20" t="s">
        <v>739</v>
      </c>
      <c r="Y204" s="20" t="s">
        <v>1170</v>
      </c>
      <c r="AG204" s="9" t="s">
        <v>309</v>
      </c>
    </row>
    <row r="205" spans="1:33" x14ac:dyDescent="0.2">
      <c r="A205" s="16" t="s">
        <v>740</v>
      </c>
      <c r="E205" s="16" t="s">
        <v>1072</v>
      </c>
      <c r="Q205" s="20" t="str">
        <f>IF('Original Text'!S207=0,"",'Original Text'!S207)</f>
        <v>ⲕ</v>
      </c>
      <c r="R205" s="20" t="str">
        <f>IF('Original Text'!T207=0,"",'Original Text'!T207)</f>
        <v>ك</v>
      </c>
      <c r="S205" s="20" t="s">
        <v>318</v>
      </c>
      <c r="T205" s="20" t="s">
        <v>740</v>
      </c>
      <c r="V205" s="20" t="s">
        <v>335</v>
      </c>
      <c r="W205" s="20" t="s">
        <v>739</v>
      </c>
      <c r="Y205" s="20" t="s">
        <v>1170</v>
      </c>
      <c r="AG205" s="9" t="s">
        <v>309</v>
      </c>
    </row>
    <row r="206" spans="1:33" x14ac:dyDescent="0.2">
      <c r="A206" s="16" t="s">
        <v>740</v>
      </c>
      <c r="E206" s="16" t="s">
        <v>1072</v>
      </c>
      <c r="Q206" s="20" t="str">
        <f>IF('Original Text'!S208=0,"",'Original Text'!S208)</f>
        <v/>
      </c>
      <c r="R206" s="20" t="str">
        <f>IF('Original Text'!T208=0,"",'Original Text'!T208)</f>
        <v/>
      </c>
      <c r="V206" s="20" t="s">
        <v>335</v>
      </c>
      <c r="W206" s="20" t="s">
        <v>739</v>
      </c>
      <c r="Y206" s="20" t="s">
        <v>1170</v>
      </c>
      <c r="AG206" s="9" t="s">
        <v>309</v>
      </c>
    </row>
    <row r="207" spans="1:33" x14ac:dyDescent="0.2">
      <c r="A207" s="16" t="s">
        <v>740</v>
      </c>
      <c r="E207" s="16" t="s">
        <v>1072</v>
      </c>
      <c r="Q207" s="20" t="str">
        <f>IF('Original Text'!S209=0,"",'Original Text'!S209)</f>
        <v/>
      </c>
      <c r="R207" s="20" t="str">
        <f>IF('Original Text'!T209=0,"",'Original Text'!T209)</f>
        <v/>
      </c>
      <c r="V207" s="20" t="s">
        <v>335</v>
      </c>
      <c r="W207" s="20" t="s">
        <v>739</v>
      </c>
      <c r="Y207" s="20" t="s">
        <v>1170</v>
      </c>
      <c r="AG207" s="9" t="s">
        <v>309</v>
      </c>
    </row>
    <row r="208" spans="1:33" x14ac:dyDescent="0.2">
      <c r="A208" s="16" t="s">
        <v>740</v>
      </c>
      <c r="E208" s="16" t="s">
        <v>1072</v>
      </c>
      <c r="Q208" s="20" t="str">
        <f>IF('Original Text'!S210=0,"",'Original Text'!S210)</f>
        <v/>
      </c>
      <c r="R208" s="20" t="str">
        <f>IF('Original Text'!T210=0,"",'Original Text'!T210)</f>
        <v/>
      </c>
      <c r="V208" s="20" t="s">
        <v>335</v>
      </c>
      <c r="W208" s="20" t="s">
        <v>739</v>
      </c>
      <c r="Y208" s="20" t="s">
        <v>1170</v>
      </c>
      <c r="AG208" s="9" t="s">
        <v>309</v>
      </c>
    </row>
    <row r="209" spans="1:33" x14ac:dyDescent="0.2">
      <c r="A209" s="16" t="s">
        <v>740</v>
      </c>
      <c r="E209" s="16" t="s">
        <v>1072</v>
      </c>
      <c r="Q209" s="20" t="str">
        <f>IF('Original Text'!S211=0,"",'Original Text'!S211)</f>
        <v/>
      </c>
      <c r="R209" s="20" t="str">
        <f>IF('Original Text'!T211=0,"",'Original Text'!T211)</f>
        <v/>
      </c>
      <c r="V209" s="20" t="s">
        <v>335</v>
      </c>
      <c r="W209" s="20" t="s">
        <v>739</v>
      </c>
      <c r="Y209" s="20" t="s">
        <v>1170</v>
      </c>
      <c r="AG209" s="9" t="s">
        <v>309</v>
      </c>
    </row>
    <row r="210" spans="1:33" x14ac:dyDescent="0.2">
      <c r="A210" s="16" t="s">
        <v>740</v>
      </c>
      <c r="E210" s="16" t="s">
        <v>1072</v>
      </c>
      <c r="Q210" s="20" t="str">
        <f>IF('Original Text'!S212=0,"",'Original Text'!S212)</f>
        <v/>
      </c>
      <c r="R210" s="20" t="str">
        <f>IF('Original Text'!T212=0,"",'Original Text'!T212)</f>
        <v/>
      </c>
      <c r="V210" s="20" t="s">
        <v>335</v>
      </c>
      <c r="W210" s="20" t="s">
        <v>739</v>
      </c>
      <c r="Y210" s="20" t="s">
        <v>1170</v>
      </c>
      <c r="AG210" s="9" t="s">
        <v>309</v>
      </c>
    </row>
    <row r="211" spans="1:33" x14ac:dyDescent="0.2">
      <c r="A211" s="16" t="s">
        <v>740</v>
      </c>
      <c r="E211" s="16" t="s">
        <v>1072</v>
      </c>
      <c r="Q211" s="20" t="str">
        <f>IF('Original Text'!S213=0,"",'Original Text'!S213)</f>
        <v/>
      </c>
      <c r="R211" s="20" t="str">
        <f>IF('Original Text'!T213=0,"",'Original Text'!T213)</f>
        <v/>
      </c>
      <c r="V211" s="20" t="s">
        <v>335</v>
      </c>
      <c r="W211" s="20" t="s">
        <v>739</v>
      </c>
      <c r="Y211" s="20" t="s">
        <v>1170</v>
      </c>
      <c r="AG211" s="9" t="s">
        <v>309</v>
      </c>
    </row>
    <row r="212" spans="1:33" x14ac:dyDescent="0.2">
      <c r="A212" s="16" t="s">
        <v>740</v>
      </c>
      <c r="E212" s="16" t="s">
        <v>1072</v>
      </c>
      <c r="Q212" s="20" t="str">
        <f>IF('Original Text'!S214=0,"",'Original Text'!S214)</f>
        <v/>
      </c>
      <c r="R212" s="20" t="str">
        <f>IF('Original Text'!T214=0,"",'Original Text'!T214)</f>
        <v/>
      </c>
      <c r="V212" s="20" t="s">
        <v>335</v>
      </c>
      <c r="W212" s="20" t="s">
        <v>739</v>
      </c>
      <c r="Y212" s="20" t="s">
        <v>1170</v>
      </c>
      <c r="AG212" s="9" t="s">
        <v>309</v>
      </c>
    </row>
    <row r="213" spans="1:33" x14ac:dyDescent="0.2">
      <c r="A213" s="16" t="s">
        <v>750</v>
      </c>
      <c r="E213" s="16" t="s">
        <v>1072</v>
      </c>
      <c r="Q213" s="20" t="str">
        <f>IF('Original Text'!S215=0,"",'Original Text'!S215)</f>
        <v>ⲕ</v>
      </c>
      <c r="R213" s="20" t="str">
        <f>IF('Original Text'!T215=0,"",'Original Text'!T215)</f>
        <v>ق</v>
      </c>
      <c r="S213" s="20" t="s">
        <v>318</v>
      </c>
      <c r="T213" s="20" t="s">
        <v>736</v>
      </c>
      <c r="V213" s="20" t="s">
        <v>335</v>
      </c>
      <c r="W213" s="20" t="s">
        <v>739</v>
      </c>
      <c r="Y213" s="20" t="s">
        <v>1170</v>
      </c>
      <c r="AG213" s="9" t="s">
        <v>309</v>
      </c>
    </row>
    <row r="214" spans="1:33" x14ac:dyDescent="0.2">
      <c r="A214" s="16" t="s">
        <v>750</v>
      </c>
      <c r="E214" s="16" t="s">
        <v>1072</v>
      </c>
      <c r="Q214" s="20" t="str">
        <f>IF('Original Text'!S216=0,"",'Original Text'!S216)</f>
        <v/>
      </c>
      <c r="R214" s="20" t="str">
        <f>IF('Original Text'!T216=0,"",'Original Text'!T216)</f>
        <v/>
      </c>
      <c r="V214" s="20" t="s">
        <v>335</v>
      </c>
      <c r="W214" s="20" t="s">
        <v>750</v>
      </c>
      <c r="Y214" s="20" t="s">
        <v>1177</v>
      </c>
      <c r="AG214" s="9" t="s">
        <v>310</v>
      </c>
    </row>
    <row r="215" spans="1:33" x14ac:dyDescent="0.2">
      <c r="A215" s="16" t="s">
        <v>750</v>
      </c>
      <c r="E215" s="16" t="s">
        <v>1072</v>
      </c>
      <c r="Q215" s="20" t="str">
        <f>IF('Original Text'!S217=0,"",'Original Text'!S217)</f>
        <v>ⲭ</v>
      </c>
      <c r="R215" s="20" t="str">
        <f>IF('Original Text'!T217=0,"",'Original Text'!T217)</f>
        <v>ك</v>
      </c>
      <c r="S215" s="20" t="s">
        <v>330</v>
      </c>
      <c r="T215" s="20" t="s">
        <v>740</v>
      </c>
      <c r="V215" s="20" t="s">
        <v>335</v>
      </c>
      <c r="W215" s="20" t="s">
        <v>750</v>
      </c>
      <c r="Y215" s="20" t="s">
        <v>1177</v>
      </c>
      <c r="AG215" s="9" t="s">
        <v>310</v>
      </c>
    </row>
    <row r="216" spans="1:33" x14ac:dyDescent="0.2">
      <c r="A216" s="16" t="s">
        <v>750</v>
      </c>
      <c r="E216" s="16" t="s">
        <v>1072</v>
      </c>
      <c r="Q216" s="20" t="str">
        <f>IF('Original Text'!S218=0,"",'Original Text'!S218)</f>
        <v>ⲕ</v>
      </c>
      <c r="R216" s="20" t="str">
        <f>IF('Original Text'!T218=0,"",'Original Text'!T218)</f>
        <v>ق</v>
      </c>
      <c r="S216" s="20" t="s">
        <v>318</v>
      </c>
      <c r="T216" s="20" t="s">
        <v>736</v>
      </c>
      <c r="V216" s="20" t="s">
        <v>335</v>
      </c>
      <c r="W216" s="20" t="s">
        <v>750</v>
      </c>
      <c r="Y216" s="20" t="s">
        <v>1177</v>
      </c>
      <c r="AG216" s="9" t="s">
        <v>310</v>
      </c>
    </row>
    <row r="217" spans="1:33" x14ac:dyDescent="0.2">
      <c r="A217" s="16" t="s">
        <v>750</v>
      </c>
      <c r="E217" s="16" t="s">
        <v>1072</v>
      </c>
      <c r="Q217" s="20" t="str">
        <f>IF('Original Text'!S219=0,"",'Original Text'!S219)</f>
        <v/>
      </c>
      <c r="R217" s="20" t="str">
        <f>IF('Original Text'!T219=0,"",'Original Text'!T219)</f>
        <v/>
      </c>
      <c r="V217" s="20" t="s">
        <v>335</v>
      </c>
      <c r="W217" s="20" t="s">
        <v>750</v>
      </c>
      <c r="Y217" s="20" t="s">
        <v>1177</v>
      </c>
      <c r="AG217" s="9" t="s">
        <v>310</v>
      </c>
    </row>
    <row r="218" spans="1:33" x14ac:dyDescent="0.2">
      <c r="A218" s="16" t="s">
        <v>750</v>
      </c>
      <c r="E218" s="16" t="s">
        <v>1072</v>
      </c>
      <c r="Q218" s="20" t="str">
        <f>IF('Original Text'!S220=0,"",'Original Text'!S220)</f>
        <v/>
      </c>
      <c r="R218" s="20" t="str">
        <f>IF('Original Text'!T220=0,"",'Original Text'!T220)</f>
        <v/>
      </c>
      <c r="V218" s="20" t="s">
        <v>335</v>
      </c>
      <c r="W218" s="20" t="s">
        <v>750</v>
      </c>
      <c r="Y218" s="20" t="s">
        <v>1177</v>
      </c>
      <c r="AG218" s="9" t="s">
        <v>310</v>
      </c>
    </row>
    <row r="219" spans="1:33" x14ac:dyDescent="0.2">
      <c r="A219" s="16" t="s">
        <v>750</v>
      </c>
      <c r="E219" s="16" t="s">
        <v>1072</v>
      </c>
      <c r="Q219" s="20" t="str">
        <f>IF('Original Text'!S221=0,"",'Original Text'!S221)</f>
        <v/>
      </c>
      <c r="R219" s="20" t="str">
        <f>IF('Original Text'!T221=0,"",'Original Text'!T221)</f>
        <v/>
      </c>
      <c r="V219" s="20" t="s">
        <v>335</v>
      </c>
      <c r="W219" s="20" t="s">
        <v>750</v>
      </c>
      <c r="Y219" s="20" t="s">
        <v>1177</v>
      </c>
      <c r="AG219" s="9" t="s">
        <v>310</v>
      </c>
    </row>
    <row r="220" spans="1:33" x14ac:dyDescent="0.2">
      <c r="A220" s="16" t="s">
        <v>750</v>
      </c>
      <c r="E220" s="16" t="s">
        <v>1072</v>
      </c>
      <c r="Q220" s="20" t="str">
        <f>IF('Original Text'!S222=0,"",'Original Text'!S222)</f>
        <v/>
      </c>
      <c r="R220" s="20" t="str">
        <f>IF('Original Text'!T222=0,"",'Original Text'!T222)</f>
        <v/>
      </c>
      <c r="V220" s="20" t="s">
        <v>335</v>
      </c>
      <c r="W220" s="20" t="s">
        <v>750</v>
      </c>
      <c r="Y220" s="20" t="s">
        <v>1177</v>
      </c>
      <c r="AG220" s="9" t="s">
        <v>310</v>
      </c>
    </row>
    <row r="221" spans="1:33" x14ac:dyDescent="0.2">
      <c r="E221" s="16" t="s">
        <v>1072</v>
      </c>
      <c r="Q221" s="20" t="str">
        <f>IF('Original Text'!S223=0,"",'Original Text'!S223)</f>
        <v/>
      </c>
      <c r="R221" s="20" t="str">
        <f>IF('Original Text'!T223=0,"",'Original Text'!T223)</f>
        <v/>
      </c>
      <c r="AG221" s="9" t="s">
        <v>310</v>
      </c>
    </row>
    <row r="222" spans="1:33" x14ac:dyDescent="0.2">
      <c r="E222" s="16" t="s">
        <v>1072</v>
      </c>
      <c r="Q222" s="20" t="str">
        <f>IF('Original Text'!S224=0,"",'Original Text'!S224)</f>
        <v/>
      </c>
      <c r="R222" s="20" t="str">
        <f>IF('Original Text'!T224=0,"",'Original Text'!T224)</f>
        <v/>
      </c>
      <c r="AG222" s="9" t="s">
        <v>310</v>
      </c>
    </row>
    <row r="223" spans="1:33" x14ac:dyDescent="0.2">
      <c r="E223" s="16" t="s">
        <v>1072</v>
      </c>
      <c r="Q223" s="20" t="str">
        <f>IF('Original Text'!S225=0,"",'Original Text'!S225)</f>
        <v/>
      </c>
      <c r="R223" s="20" t="str">
        <f>IF('Original Text'!T225=0,"",'Original Text'!T225)</f>
        <v/>
      </c>
      <c r="AG223" s="9" t="s">
        <v>310</v>
      </c>
    </row>
    <row r="224" spans="1:33" x14ac:dyDescent="0.2">
      <c r="E224" s="16" t="s">
        <v>1072</v>
      </c>
      <c r="Q224" s="20" t="str">
        <f>IF('Original Text'!S226=0,"",'Original Text'!S226)</f>
        <v/>
      </c>
      <c r="R224" s="20" t="str">
        <f>IF('Original Text'!T226=0,"",'Original Text'!T226)</f>
        <v/>
      </c>
      <c r="AG224" s="9" t="s">
        <v>310</v>
      </c>
    </row>
    <row r="225" spans="5:33" x14ac:dyDescent="0.2">
      <c r="E225" s="16" t="s">
        <v>1072</v>
      </c>
      <c r="Q225" s="20" t="str">
        <f>IF('Original Text'!S227=0,"",'Original Text'!S227)</f>
        <v>ϩ</v>
      </c>
      <c r="R225" s="20" t="str">
        <f>IF('Original Text'!T227=0,"",'Original Text'!T227)</f>
        <v>ح</v>
      </c>
      <c r="S225" s="20" t="s">
        <v>335</v>
      </c>
      <c r="T225" s="20" t="s">
        <v>749</v>
      </c>
      <c r="AG225" s="9" t="s">
        <v>310</v>
      </c>
    </row>
    <row r="226" spans="5:33" x14ac:dyDescent="0.2">
      <c r="E226" s="16" t="s">
        <v>1072</v>
      </c>
      <c r="Q226" s="20" t="str">
        <f>IF('Original Text'!S228=0,"",'Original Text'!S228)</f>
        <v>ϩ</v>
      </c>
      <c r="R226" s="20" t="str">
        <f>IF('Original Text'!T228=0,"",'Original Text'!T228)</f>
        <v>ح</v>
      </c>
      <c r="S226" s="20" t="s">
        <v>335</v>
      </c>
      <c r="T226" s="20" t="s">
        <v>749</v>
      </c>
      <c r="AG226" s="9" t="s">
        <v>310</v>
      </c>
    </row>
    <row r="227" spans="5:33" x14ac:dyDescent="0.2">
      <c r="E227" s="16" t="s">
        <v>1072</v>
      </c>
      <c r="Q227" s="20" t="str">
        <f>IF('Original Text'!S229=0,"",'Original Text'!S229)</f>
        <v>ϩ</v>
      </c>
      <c r="R227" s="20" t="str">
        <f>IF('Original Text'!T229=0,"",'Original Text'!T229)</f>
        <v>ح</v>
      </c>
      <c r="S227" s="20" t="s">
        <v>335</v>
      </c>
      <c r="T227" s="20" t="s">
        <v>749</v>
      </c>
      <c r="AG227" s="9" t="s">
        <v>310</v>
      </c>
    </row>
    <row r="228" spans="5:33" x14ac:dyDescent="0.2">
      <c r="E228" s="16" t="s">
        <v>1072</v>
      </c>
      <c r="Q228" s="20" t="str">
        <f>IF('Original Text'!S230=0,"",'Original Text'!S230)</f>
        <v/>
      </c>
      <c r="R228" s="20" t="str">
        <f>IF('Original Text'!T230=0,"",'Original Text'!T230)</f>
        <v/>
      </c>
      <c r="AG228" s="9" t="s">
        <v>310</v>
      </c>
    </row>
    <row r="229" spans="5:33" x14ac:dyDescent="0.2">
      <c r="E229" s="16" t="s">
        <v>1072</v>
      </c>
      <c r="Q229" s="20" t="str">
        <f>IF('Original Text'!S231=0,"",'Original Text'!S231)</f>
        <v>ϩ</v>
      </c>
      <c r="R229" s="20" t="str">
        <f>IF('Original Text'!T231=0,"",'Original Text'!T231)</f>
        <v>ع</v>
      </c>
      <c r="S229" s="20" t="s">
        <v>335</v>
      </c>
      <c r="T229" s="20" t="s">
        <v>739</v>
      </c>
      <c r="AG229" s="9" t="s">
        <v>310</v>
      </c>
    </row>
    <row r="230" spans="5:33" x14ac:dyDescent="0.2">
      <c r="E230" s="16" t="s">
        <v>1072</v>
      </c>
      <c r="Q230" s="20" t="str">
        <f>IF('Original Text'!S232=0,"",'Original Text'!S232)</f>
        <v/>
      </c>
      <c r="R230" s="20" t="str">
        <f>IF('Original Text'!T232=0,"",'Original Text'!T232)</f>
        <v/>
      </c>
      <c r="AG230" s="9" t="s">
        <v>310</v>
      </c>
    </row>
    <row r="231" spans="5:33" x14ac:dyDescent="0.2">
      <c r="E231" s="16" t="s">
        <v>1072</v>
      </c>
      <c r="Q231" s="20" t="str">
        <f>IF('Original Text'!S233=0,"",'Original Text'!S233)</f>
        <v>ⲧ</v>
      </c>
      <c r="R231" s="20" t="str">
        <f>IF('Original Text'!T233=0,"",'Original Text'!T233)</f>
        <v>ط</v>
      </c>
      <c r="S231" s="20" t="s">
        <v>322</v>
      </c>
      <c r="T231" s="20" t="s">
        <v>737</v>
      </c>
      <c r="AG231" s="9" t="s">
        <v>310</v>
      </c>
    </row>
    <row r="232" spans="5:33" x14ac:dyDescent="0.2">
      <c r="E232" s="16" t="s">
        <v>1072</v>
      </c>
      <c r="Q232" s="20" t="str">
        <f>IF('Original Text'!S234=0,"",'Original Text'!S234)</f>
        <v>ⲕ</v>
      </c>
      <c r="R232" s="20" t="str">
        <f>IF('Original Text'!T234=0,"",'Original Text'!T234)</f>
        <v>ق</v>
      </c>
      <c r="S232" s="20" t="s">
        <v>318</v>
      </c>
      <c r="T232" s="20" t="s">
        <v>736</v>
      </c>
      <c r="AG232" s="9" t="s">
        <v>310</v>
      </c>
    </row>
    <row r="233" spans="5:33" x14ac:dyDescent="0.2">
      <c r="E233" s="16" t="s">
        <v>1072</v>
      </c>
      <c r="Q233" s="20" t="str">
        <f>IF('Original Text'!S235=0,"",'Original Text'!S235)</f>
        <v>ϩ</v>
      </c>
      <c r="R233" s="20" t="str">
        <f>IF('Original Text'!T235=0,"",'Original Text'!T235)</f>
        <v>و</v>
      </c>
      <c r="S233" s="20" t="s">
        <v>335</v>
      </c>
      <c r="T233" s="20" t="s">
        <v>750</v>
      </c>
      <c r="AG233" s="9" t="s">
        <v>310</v>
      </c>
    </row>
    <row r="234" spans="5:33" x14ac:dyDescent="0.2">
      <c r="E234" s="16" t="s">
        <v>1072</v>
      </c>
      <c r="Q234" s="20" t="str">
        <f>IF('Original Text'!S236=0,"",'Original Text'!S236)</f>
        <v>ⲕ</v>
      </c>
      <c r="R234" s="20" t="str">
        <f>IF('Original Text'!T236=0,"",'Original Text'!T236)</f>
        <v>ق</v>
      </c>
      <c r="S234" s="20" t="s">
        <v>318</v>
      </c>
      <c r="T234" s="20" t="s">
        <v>736</v>
      </c>
      <c r="AG234" s="9" t="s">
        <v>310</v>
      </c>
    </row>
    <row r="235" spans="5:33" x14ac:dyDescent="0.2">
      <c r="E235" s="16" t="s">
        <v>1072</v>
      </c>
      <c r="Q235" s="20" t="str">
        <f>IF('Original Text'!S237=0,"",'Original Text'!S237)</f>
        <v/>
      </c>
      <c r="R235" s="20" t="str">
        <f>IF('Original Text'!T237=0,"",'Original Text'!T237)</f>
        <v/>
      </c>
      <c r="AG235" s="9" t="s">
        <v>310</v>
      </c>
    </row>
    <row r="236" spans="5:33" x14ac:dyDescent="0.2">
      <c r="E236" s="16" t="s">
        <v>1072</v>
      </c>
      <c r="Q236" s="20" t="str">
        <f>IF('Original Text'!S238=0,"",'Original Text'!S238)</f>
        <v/>
      </c>
      <c r="R236" s="20" t="str">
        <f>IF('Original Text'!T238=0,"",'Original Text'!T238)</f>
        <v/>
      </c>
      <c r="AG236" s="9" t="s">
        <v>310</v>
      </c>
    </row>
    <row r="237" spans="5:33" x14ac:dyDescent="0.2">
      <c r="E237" s="16" t="s">
        <v>1072</v>
      </c>
      <c r="Q237" s="20" t="str">
        <f>IF('Original Text'!S239=0,"",'Original Text'!S239)</f>
        <v/>
      </c>
      <c r="R237" s="20" t="str">
        <f>IF('Original Text'!T239=0,"",'Original Text'!T239)</f>
        <v/>
      </c>
      <c r="AG237" s="9" t="s">
        <v>310</v>
      </c>
    </row>
    <row r="238" spans="5:33" x14ac:dyDescent="0.2">
      <c r="E238" s="16" t="s">
        <v>1072</v>
      </c>
      <c r="Q238" s="20" t="str">
        <f>IF('Original Text'!S240=0,"",'Original Text'!S240)</f>
        <v/>
      </c>
      <c r="R238" s="20" t="str">
        <f>IF('Original Text'!T240=0,"",'Original Text'!T240)</f>
        <v/>
      </c>
      <c r="AG238" s="9" t="s">
        <v>310</v>
      </c>
    </row>
    <row r="239" spans="5:33" x14ac:dyDescent="0.2">
      <c r="E239" s="16" t="s">
        <v>1072</v>
      </c>
      <c r="Q239" s="20" t="str">
        <f>IF('Original Text'!S241=0,"",'Original Text'!S241)</f>
        <v>ⲕ</v>
      </c>
      <c r="R239" s="20" t="str">
        <f>IF('Original Text'!T241=0,"",'Original Text'!T241)</f>
        <v>ق</v>
      </c>
      <c r="S239" s="20" t="s">
        <v>318</v>
      </c>
      <c r="T239" s="20" t="s">
        <v>736</v>
      </c>
      <c r="AG239" s="9" t="s">
        <v>310</v>
      </c>
    </row>
    <row r="240" spans="5:33" x14ac:dyDescent="0.2">
      <c r="E240" s="16" t="s">
        <v>1072</v>
      </c>
      <c r="Q240" s="20" t="str">
        <f>IF('Original Text'!S242=0,"",'Original Text'!S242)</f>
        <v>ϩ</v>
      </c>
      <c r="R240" s="20" t="str">
        <f>IF('Original Text'!T242=0,"",'Original Text'!T242)</f>
        <v>و</v>
      </c>
      <c r="S240" s="20" t="s">
        <v>335</v>
      </c>
      <c r="T240" s="20" t="s">
        <v>750</v>
      </c>
      <c r="AG240" s="9" t="s">
        <v>310</v>
      </c>
    </row>
    <row r="241" spans="5:33" x14ac:dyDescent="0.2">
      <c r="E241" s="16" t="s">
        <v>1072</v>
      </c>
      <c r="Q241" s="20" t="str">
        <f>IF('Original Text'!S243=0,"",'Original Text'!S243)</f>
        <v/>
      </c>
      <c r="R241" s="20" t="str">
        <f>IF('Original Text'!T243=0,"",'Original Text'!T243)</f>
        <v/>
      </c>
      <c r="AG241" s="9" t="s">
        <v>310</v>
      </c>
    </row>
    <row r="242" spans="5:33" x14ac:dyDescent="0.2">
      <c r="E242" s="16" t="s">
        <v>1072</v>
      </c>
      <c r="Q242" s="20" t="str">
        <f>IF('Original Text'!S244=0,"",'Original Text'!S244)</f>
        <v/>
      </c>
      <c r="R242" s="20" t="str">
        <f>IF('Original Text'!T244=0,"",'Original Text'!T244)</f>
        <v/>
      </c>
      <c r="AG242" s="9" t="s">
        <v>310</v>
      </c>
    </row>
    <row r="243" spans="5:33" x14ac:dyDescent="0.2">
      <c r="E243" s="16" t="s">
        <v>1072</v>
      </c>
      <c r="Q243" s="20" t="str">
        <f>IF('Original Text'!S245=0,"",'Original Text'!S245)</f>
        <v>ⲭ</v>
      </c>
      <c r="R243" s="20" t="str">
        <f>IF('Original Text'!T245=0,"",'Original Text'!T245)</f>
        <v>ك</v>
      </c>
      <c r="S243" s="20" t="s">
        <v>330</v>
      </c>
      <c r="T243" s="20" t="s">
        <v>740</v>
      </c>
      <c r="AG243" s="9" t="s">
        <v>310</v>
      </c>
    </row>
    <row r="244" spans="5:33" x14ac:dyDescent="0.2">
      <c r="E244" s="16" t="s">
        <v>1072</v>
      </c>
      <c r="Q244" s="20" t="str">
        <f>IF('Original Text'!S246=0,"",'Original Text'!S246)</f>
        <v>ϩ</v>
      </c>
      <c r="R244" s="20" t="str">
        <f>IF('Original Text'!T246=0,"",'Original Text'!T246)</f>
        <v>ع</v>
      </c>
      <c r="S244" s="20" t="s">
        <v>335</v>
      </c>
      <c r="T244" s="20" t="s">
        <v>739</v>
      </c>
      <c r="AG244" s="9" t="s">
        <v>310</v>
      </c>
    </row>
    <row r="245" spans="5:33" x14ac:dyDescent="0.2">
      <c r="E245" s="16" t="s">
        <v>1072</v>
      </c>
      <c r="Q245" s="20" t="str">
        <f>IF('Original Text'!S247=0,"",'Original Text'!S247)</f>
        <v/>
      </c>
      <c r="R245" s="20" t="str">
        <f>IF('Original Text'!T247=0,"",'Original Text'!T247)</f>
        <v/>
      </c>
      <c r="AG245" s="9" t="s">
        <v>310</v>
      </c>
    </row>
    <row r="246" spans="5:33" x14ac:dyDescent="0.2">
      <c r="E246" s="16" t="s">
        <v>1072</v>
      </c>
      <c r="Q246" s="20" t="str">
        <f>IF('Original Text'!S248=0,"",'Original Text'!S248)</f>
        <v/>
      </c>
      <c r="R246" s="20" t="str">
        <f>IF('Original Text'!T248=0,"",'Original Text'!T248)</f>
        <v/>
      </c>
      <c r="AG246" s="9" t="s">
        <v>310</v>
      </c>
    </row>
    <row r="247" spans="5:33" x14ac:dyDescent="0.2">
      <c r="E247" s="16" t="s">
        <v>1072</v>
      </c>
      <c r="Q247" s="20" t="str">
        <f>IF('Original Text'!S249=0,"",'Original Text'!S249)</f>
        <v>ⲕ</v>
      </c>
      <c r="R247" s="20" t="str">
        <f>IF('Original Text'!T249=0,"",'Original Text'!T249)</f>
        <v>ق</v>
      </c>
      <c r="S247" s="20" t="s">
        <v>318</v>
      </c>
      <c r="T247" s="20" t="s">
        <v>736</v>
      </c>
      <c r="AG247" s="9" t="s">
        <v>310</v>
      </c>
    </row>
    <row r="248" spans="5:33" x14ac:dyDescent="0.2">
      <c r="E248" s="16" t="s">
        <v>1072</v>
      </c>
      <c r="Q248" s="20" t="str">
        <f>IF('Original Text'!S250=0,"",'Original Text'!S250)</f>
        <v/>
      </c>
      <c r="R248" s="20" t="str">
        <f>IF('Original Text'!T250=0,"",'Original Text'!T250)</f>
        <v/>
      </c>
      <c r="AG248" s="9" t="s">
        <v>310</v>
      </c>
    </row>
    <row r="249" spans="5:33" x14ac:dyDescent="0.2">
      <c r="E249" s="16" t="s">
        <v>1072</v>
      </c>
      <c r="Q249" s="20" t="str">
        <f>IF('Original Text'!S251=0,"",'Original Text'!S251)</f>
        <v/>
      </c>
      <c r="R249" s="20" t="str">
        <f>IF('Original Text'!T251=0,"",'Original Text'!T251)</f>
        <v/>
      </c>
      <c r="AG249" s="9" t="s">
        <v>310</v>
      </c>
    </row>
    <row r="250" spans="5:33" x14ac:dyDescent="0.2">
      <c r="E250" s="16" t="s">
        <v>1072</v>
      </c>
      <c r="Q250" s="20" t="str">
        <f>IF('Original Text'!S252=0,"",'Original Text'!S252)</f>
        <v/>
      </c>
      <c r="R250" s="20" t="str">
        <f>IF('Original Text'!T252=0,"",'Original Text'!T252)</f>
        <v/>
      </c>
      <c r="AG250" s="9" t="s">
        <v>310</v>
      </c>
    </row>
    <row r="251" spans="5:33" x14ac:dyDescent="0.2">
      <c r="E251" s="16" t="s">
        <v>1072</v>
      </c>
      <c r="Q251" s="20" t="str">
        <f>IF('Original Text'!S253=0,"",'Original Text'!S253)</f>
        <v/>
      </c>
      <c r="R251" s="20" t="str">
        <f>IF('Original Text'!T253=0,"",'Original Text'!T253)</f>
        <v/>
      </c>
      <c r="AG251" s="9" t="s">
        <v>310</v>
      </c>
    </row>
    <row r="252" spans="5:33" x14ac:dyDescent="0.2">
      <c r="E252" s="16" t="s">
        <v>1072</v>
      </c>
      <c r="Q252" s="20" t="str">
        <f>IF('Original Text'!S254=0,"",'Original Text'!S254)</f>
        <v>ⲭ</v>
      </c>
      <c r="R252" s="20" t="str">
        <f>IF('Original Text'!T254=0,"",'Original Text'!T254)</f>
        <v>ك</v>
      </c>
      <c r="S252" s="20" t="s">
        <v>330</v>
      </c>
      <c r="T252" s="20" t="s">
        <v>740</v>
      </c>
      <c r="AG252" s="9" t="s">
        <v>310</v>
      </c>
    </row>
    <row r="253" spans="5:33" x14ac:dyDescent="0.2">
      <c r="E253" s="16" t="s">
        <v>1072</v>
      </c>
      <c r="Q253" s="20" t="str">
        <f>IF('Original Text'!S255=0,"",'Original Text'!S255)</f>
        <v>ⲭ</v>
      </c>
      <c r="R253" s="20" t="str">
        <f>IF('Original Text'!T255=0,"",'Original Text'!T255)</f>
        <v>ك</v>
      </c>
      <c r="S253" s="20" t="s">
        <v>330</v>
      </c>
      <c r="T253" s="20" t="s">
        <v>740</v>
      </c>
      <c r="AG253" s="9" t="s">
        <v>310</v>
      </c>
    </row>
    <row r="254" spans="5:33" x14ac:dyDescent="0.2">
      <c r="E254" s="16" t="s">
        <v>1072</v>
      </c>
      <c r="Q254" s="20" t="str">
        <f>IF('Original Text'!S256=0,"",'Original Text'!S256)</f>
        <v>ⲧ</v>
      </c>
      <c r="R254" s="20" t="str">
        <f>IF('Original Text'!T256=0,"",'Original Text'!T256)</f>
        <v>ط</v>
      </c>
      <c r="S254" s="20" t="s">
        <v>327</v>
      </c>
      <c r="T254" s="20" t="s">
        <v>737</v>
      </c>
      <c r="AG254" s="9" t="s">
        <v>310</v>
      </c>
    </row>
    <row r="255" spans="5:33" x14ac:dyDescent="0.2">
      <c r="E255" s="16" t="s">
        <v>1072</v>
      </c>
      <c r="Q255" s="20" t="str">
        <f>IF('Original Text'!S257=0,"",'Original Text'!S257)</f>
        <v/>
      </c>
      <c r="R255" s="20" t="str">
        <f>IF('Original Text'!T257=0,"",'Original Text'!T257)</f>
        <v/>
      </c>
      <c r="AG255" s="9" t="s">
        <v>310</v>
      </c>
    </row>
    <row r="256" spans="5:33" x14ac:dyDescent="0.2">
      <c r="E256" s="16" t="s">
        <v>1072</v>
      </c>
      <c r="Q256" s="20" t="str">
        <f>IF('Original Text'!S258=0,"",'Original Text'!S258)</f>
        <v/>
      </c>
      <c r="R256" s="20" t="str">
        <f>IF('Original Text'!T258=0,"",'Original Text'!T258)</f>
        <v/>
      </c>
      <c r="AG256" s="9" t="s">
        <v>310</v>
      </c>
    </row>
    <row r="257" spans="5:33" x14ac:dyDescent="0.2">
      <c r="E257" s="16" t="s">
        <v>1072</v>
      </c>
      <c r="Q257" s="20" t="str">
        <f>IF('Original Text'!S259=0,"",'Original Text'!S259)</f>
        <v>ⲕ</v>
      </c>
      <c r="R257" s="20" t="str">
        <f>IF('Original Text'!T259=0,"",'Original Text'!T259)</f>
        <v>ك</v>
      </c>
      <c r="S257" s="20" t="s">
        <v>318</v>
      </c>
      <c r="T257" s="20" t="s">
        <v>740</v>
      </c>
      <c r="AG257" s="9" t="s">
        <v>310</v>
      </c>
    </row>
    <row r="258" spans="5:33" x14ac:dyDescent="0.2">
      <c r="E258" s="16" t="s">
        <v>1072</v>
      </c>
      <c r="Q258" s="20" t="str">
        <f>IF('Original Text'!S260=0,"",'Original Text'!S260)</f>
        <v/>
      </c>
      <c r="R258" s="20" t="str">
        <f>IF('Original Text'!T260=0,"",'Original Text'!T260)</f>
        <v/>
      </c>
      <c r="AG258" s="9" t="s">
        <v>310</v>
      </c>
    </row>
    <row r="259" spans="5:33" x14ac:dyDescent="0.2">
      <c r="E259" s="16" t="s">
        <v>1072</v>
      </c>
      <c r="Q259" s="20" t="str">
        <f>IF('Original Text'!S261=0,"",'Original Text'!S261)</f>
        <v/>
      </c>
      <c r="R259" s="20" t="str">
        <f>IF('Original Text'!T261=0,"",'Original Text'!T261)</f>
        <v/>
      </c>
      <c r="AG259" s="9" t="s">
        <v>310</v>
      </c>
    </row>
    <row r="260" spans="5:33" x14ac:dyDescent="0.2">
      <c r="E260" s="16" t="s">
        <v>1072</v>
      </c>
      <c r="Q260" s="20" t="str">
        <f>IF('Original Text'!S262=0,"",'Original Text'!S262)</f>
        <v>ϩ</v>
      </c>
      <c r="R260" s="20" t="str">
        <f>IF('Original Text'!T262=0,"",'Original Text'!T262)</f>
        <v>ح</v>
      </c>
      <c r="S260" s="20" t="s">
        <v>335</v>
      </c>
      <c r="T260" s="20" t="s">
        <v>749</v>
      </c>
      <c r="AG260" s="9" t="s">
        <v>310</v>
      </c>
    </row>
    <row r="261" spans="5:33" x14ac:dyDescent="0.2">
      <c r="E261" s="16" t="s">
        <v>1072</v>
      </c>
      <c r="Q261" s="20" t="str">
        <f>IF('Original Text'!S263=0,"",'Original Text'!S263)</f>
        <v/>
      </c>
      <c r="R261" s="20" t="str">
        <f>IF('Original Text'!T263=0,"",'Original Text'!T263)</f>
        <v/>
      </c>
      <c r="AG261" s="9" t="s">
        <v>310</v>
      </c>
    </row>
    <row r="262" spans="5:33" x14ac:dyDescent="0.2">
      <c r="E262" s="16" t="s">
        <v>1072</v>
      </c>
      <c r="Q262" s="20" t="str">
        <f>IF('Original Text'!S264=0,"",'Original Text'!S264)</f>
        <v>ⲑ</v>
      </c>
      <c r="R262" s="20" t="str">
        <f>IF('Original Text'!T264=0,"",'Original Text'!T264)</f>
        <v>ت</v>
      </c>
      <c r="S262" s="20" t="s">
        <v>316</v>
      </c>
      <c r="T262" s="20" t="s">
        <v>748</v>
      </c>
      <c r="AG262" s="9" t="s">
        <v>310</v>
      </c>
    </row>
    <row r="263" spans="5:33" x14ac:dyDescent="0.2">
      <c r="E263" s="16" t="s">
        <v>1072</v>
      </c>
      <c r="Q263" s="20" t="str">
        <f>IF('Original Text'!S265=0,"",'Original Text'!S265)</f>
        <v/>
      </c>
      <c r="R263" s="20" t="str">
        <f>IF('Original Text'!T265=0,"",'Original Text'!T265)</f>
        <v/>
      </c>
      <c r="AG263" s="9" t="s">
        <v>310</v>
      </c>
    </row>
    <row r="264" spans="5:33" x14ac:dyDescent="0.2">
      <c r="E264" s="16" t="s">
        <v>1072</v>
      </c>
      <c r="Q264" s="20" t="str">
        <f>IF('Original Text'!S266=0,"",'Original Text'!S266)</f>
        <v/>
      </c>
      <c r="R264" s="20" t="str">
        <f>IF('Original Text'!T266=0,"",'Original Text'!T266)</f>
        <v/>
      </c>
      <c r="AG264" s="9" t="s">
        <v>310</v>
      </c>
    </row>
    <row r="265" spans="5:33" x14ac:dyDescent="0.2">
      <c r="E265" s="16" t="s">
        <v>1072</v>
      </c>
      <c r="Q265" s="20" t="str">
        <f>IF('Original Text'!S267=0,"",'Original Text'!S267)</f>
        <v>ϩ</v>
      </c>
      <c r="R265" s="20" t="str">
        <f>IF('Original Text'!T267=0,"",'Original Text'!T267)</f>
        <v>ع</v>
      </c>
      <c r="S265" s="20" t="s">
        <v>335</v>
      </c>
      <c r="T265" s="20" t="s">
        <v>739</v>
      </c>
      <c r="AG265" s="9" t="s">
        <v>310</v>
      </c>
    </row>
    <row r="266" spans="5:33" x14ac:dyDescent="0.2">
      <c r="E266" s="16" t="s">
        <v>1072</v>
      </c>
      <c r="Q266" s="20" t="str">
        <f>IF('Original Text'!S268=0,"",'Original Text'!S268)</f>
        <v>ϩ</v>
      </c>
      <c r="R266" s="20" t="str">
        <f>IF('Original Text'!T268=0,"",'Original Text'!T268)</f>
        <v>ح</v>
      </c>
      <c r="S266" s="20" t="s">
        <v>335</v>
      </c>
      <c r="T266" s="20" t="s">
        <v>749</v>
      </c>
      <c r="AG266" s="9" t="s">
        <v>310</v>
      </c>
    </row>
    <row r="267" spans="5:33" x14ac:dyDescent="0.2">
      <c r="E267" s="16" t="s">
        <v>1072</v>
      </c>
      <c r="Q267" s="20" t="str">
        <f>IF('Original Text'!S269=0,"",'Original Text'!S269)</f>
        <v/>
      </c>
      <c r="R267" s="20" t="str">
        <f>IF('Original Text'!T269=0,"",'Original Text'!T269)</f>
        <v/>
      </c>
      <c r="AG267" s="9" t="s">
        <v>310</v>
      </c>
    </row>
    <row r="268" spans="5:33" x14ac:dyDescent="0.2">
      <c r="E268" s="16" t="s">
        <v>1072</v>
      </c>
      <c r="Q268" s="20" t="str">
        <f>IF('Original Text'!S270=0,"",'Original Text'!S270)</f>
        <v/>
      </c>
      <c r="R268" s="20" t="str">
        <f>IF('Original Text'!T270=0,"",'Original Text'!T270)</f>
        <v/>
      </c>
      <c r="AG268" s="9" t="s">
        <v>310</v>
      </c>
    </row>
    <row r="269" spans="5:33" x14ac:dyDescent="0.2">
      <c r="E269" s="16" t="s">
        <v>1072</v>
      </c>
      <c r="Q269" s="20" t="str">
        <f>IF('Original Text'!S271=0,"",'Original Text'!S271)</f>
        <v/>
      </c>
      <c r="R269" s="20" t="str">
        <f>IF('Original Text'!T271=0,"",'Original Text'!T271)</f>
        <v/>
      </c>
      <c r="AG269" s="9" t="s">
        <v>310</v>
      </c>
    </row>
    <row r="270" spans="5:33" x14ac:dyDescent="0.2">
      <c r="E270" s="16" t="s">
        <v>1072</v>
      </c>
      <c r="Q270" s="20" t="str">
        <f>IF('Original Text'!S272=0,"",'Original Text'!S272)</f>
        <v>ϩ</v>
      </c>
      <c r="R270" s="20" t="str">
        <f>IF('Original Text'!T272=0,"",'Original Text'!T272)</f>
        <v>ع</v>
      </c>
      <c r="S270" s="20" t="s">
        <v>335</v>
      </c>
      <c r="T270" s="20" t="s">
        <v>739</v>
      </c>
      <c r="AG270" s="9" t="s">
        <v>310</v>
      </c>
    </row>
    <row r="271" spans="5:33" x14ac:dyDescent="0.2">
      <c r="E271" s="16" t="s">
        <v>1072</v>
      </c>
      <c r="Q271" s="20" t="str">
        <f>IF('Original Text'!S273=0,"",'Original Text'!S273)</f>
        <v/>
      </c>
      <c r="R271" s="20" t="str">
        <f>IF('Original Text'!T273=0,"",'Original Text'!T273)</f>
        <v/>
      </c>
      <c r="AG271" s="9" t="s">
        <v>310</v>
      </c>
    </row>
    <row r="272" spans="5:33" x14ac:dyDescent="0.2">
      <c r="E272" s="16" t="s">
        <v>1072</v>
      </c>
      <c r="Q272" s="20" t="str">
        <f>IF('Original Text'!S274=0,"",'Original Text'!S274)</f>
        <v>ⲭ</v>
      </c>
      <c r="R272" s="20" t="str">
        <f>IF('Original Text'!T274=0,"",'Original Text'!T274)</f>
        <v>ك</v>
      </c>
      <c r="S272" s="20" t="s">
        <v>330</v>
      </c>
      <c r="T272" s="20" t="s">
        <v>740</v>
      </c>
      <c r="AG272" s="9" t="s">
        <v>310</v>
      </c>
    </row>
    <row r="273" spans="5:33" x14ac:dyDescent="0.2">
      <c r="E273" s="16" t="s">
        <v>1072</v>
      </c>
      <c r="Q273" s="20" t="str">
        <f>IF('Original Text'!S275=0,"",'Original Text'!S275)</f>
        <v/>
      </c>
      <c r="R273" s="20" t="str">
        <f>IF('Original Text'!T275=0,"",'Original Text'!T275)</f>
        <v/>
      </c>
      <c r="AG273" s="9" t="s">
        <v>310</v>
      </c>
    </row>
    <row r="274" spans="5:33" x14ac:dyDescent="0.2">
      <c r="E274" s="16" t="s">
        <v>1072</v>
      </c>
      <c r="Q274" s="20" t="str">
        <f>IF('Original Text'!S276=0,"",'Original Text'!S276)</f>
        <v>ϩ</v>
      </c>
      <c r="R274" s="20" t="str">
        <f>IF('Original Text'!T276=0,"",'Original Text'!T276)</f>
        <v>ع</v>
      </c>
      <c r="S274" s="20" t="s">
        <v>335</v>
      </c>
      <c r="T274" s="20" t="s">
        <v>739</v>
      </c>
      <c r="AG274" s="9" t="s">
        <v>310</v>
      </c>
    </row>
    <row r="275" spans="5:33" x14ac:dyDescent="0.2">
      <c r="E275" s="16" t="s">
        <v>1072</v>
      </c>
      <c r="Q275" s="20" t="str">
        <f>IF('Original Text'!S277=0,"",'Original Text'!S277)</f>
        <v/>
      </c>
      <c r="R275" s="20" t="str">
        <f>IF('Original Text'!T277=0,"",'Original Text'!T277)</f>
        <v/>
      </c>
      <c r="AG275" s="9" t="s">
        <v>310</v>
      </c>
    </row>
    <row r="276" spans="5:33" x14ac:dyDescent="0.2">
      <c r="E276" s="16" t="s">
        <v>1072</v>
      </c>
      <c r="Q276" s="20" t="str">
        <f>IF('Original Text'!S278=0,"",'Original Text'!S278)</f>
        <v>ⲕ</v>
      </c>
      <c r="R276" s="20" t="str">
        <f>IF('Original Text'!T278=0,"",'Original Text'!T278)</f>
        <v>ك</v>
      </c>
      <c r="S276" s="20" t="s">
        <v>318</v>
      </c>
      <c r="T276" s="20" t="s">
        <v>740</v>
      </c>
      <c r="AG276" s="9" t="s">
        <v>310</v>
      </c>
    </row>
    <row r="277" spans="5:33" x14ac:dyDescent="0.2">
      <c r="E277" s="16" t="s">
        <v>1072</v>
      </c>
      <c r="Q277" s="20" t="str">
        <f>IF('Original Text'!S279=0,"",'Original Text'!S279)</f>
        <v/>
      </c>
      <c r="R277" s="20" t="str">
        <f>IF('Original Text'!T279=0,"",'Original Text'!T279)</f>
        <v/>
      </c>
      <c r="AG277" s="9" t="s">
        <v>310</v>
      </c>
    </row>
    <row r="278" spans="5:33" x14ac:dyDescent="0.2">
      <c r="E278" s="16" t="s">
        <v>1072</v>
      </c>
      <c r="Q278" s="20" t="str">
        <f>IF('Original Text'!S280=0,"",'Original Text'!S280)</f>
        <v/>
      </c>
      <c r="R278" s="20" t="str">
        <f>IF('Original Text'!T280=0,"",'Original Text'!T280)</f>
        <v/>
      </c>
      <c r="AG278" s="9" t="s">
        <v>310</v>
      </c>
    </row>
    <row r="279" spans="5:33" x14ac:dyDescent="0.2">
      <c r="E279" s="16" t="s">
        <v>1072</v>
      </c>
      <c r="Q279" s="20" t="str">
        <f>IF('Original Text'!S281=0,"",'Original Text'!S281)</f>
        <v/>
      </c>
      <c r="R279" s="20" t="str">
        <f>IF('Original Text'!T281=0,"",'Original Text'!T281)</f>
        <v/>
      </c>
      <c r="AG279" s="9" t="s">
        <v>310</v>
      </c>
    </row>
    <row r="280" spans="5:33" x14ac:dyDescent="0.2">
      <c r="E280" s="16" t="s">
        <v>1072</v>
      </c>
      <c r="Q280" s="20" t="str">
        <f>IF('Original Text'!S282=0,"",'Original Text'!S282)</f>
        <v/>
      </c>
      <c r="R280" s="20" t="str">
        <f>IF('Original Text'!T282=0,"",'Original Text'!T282)</f>
        <v/>
      </c>
      <c r="AG280" s="9" t="s">
        <v>310</v>
      </c>
    </row>
    <row r="281" spans="5:33" x14ac:dyDescent="0.2">
      <c r="E281" s="16" t="s">
        <v>1072</v>
      </c>
      <c r="Q281" s="20" t="str">
        <f>IF('Original Text'!S283=0,"",'Original Text'!S283)</f>
        <v/>
      </c>
      <c r="R281" s="20" t="str">
        <f>IF('Original Text'!T283=0,"",'Original Text'!T283)</f>
        <v/>
      </c>
      <c r="AG281" s="9" t="s">
        <v>310</v>
      </c>
    </row>
    <row r="282" spans="5:33" x14ac:dyDescent="0.2">
      <c r="E282" s="16" t="s">
        <v>1072</v>
      </c>
      <c r="Q282" s="20" t="str">
        <f>IF('Original Text'!S284=0,"",'Original Text'!S284)</f>
        <v>ⲕ</v>
      </c>
      <c r="R282" s="20" t="str">
        <f>IF('Original Text'!T284=0,"",'Original Text'!T284)</f>
        <v>ق</v>
      </c>
      <c r="S282" s="20" t="s">
        <v>318</v>
      </c>
      <c r="T282" s="20" t="s">
        <v>736</v>
      </c>
      <c r="AG282" s="9" t="s">
        <v>310</v>
      </c>
    </row>
    <row r="283" spans="5:33" x14ac:dyDescent="0.2">
      <c r="E283" s="16" t="s">
        <v>1072</v>
      </c>
      <c r="Q283" s="20" t="str">
        <f>IF('Original Text'!S285=0,"",'Original Text'!S285)</f>
        <v/>
      </c>
      <c r="R283" s="20" t="str">
        <f>IF('Original Text'!T285=0,"",'Original Text'!T285)</f>
        <v/>
      </c>
      <c r="AG283" s="9" t="s">
        <v>310</v>
      </c>
    </row>
    <row r="284" spans="5:33" x14ac:dyDescent="0.2">
      <c r="E284" s="16" t="s">
        <v>1072</v>
      </c>
      <c r="Q284" s="20" t="str">
        <f>IF('Original Text'!S286=0,"",'Original Text'!S286)</f>
        <v>ⲕ</v>
      </c>
      <c r="R284" s="20" t="str">
        <f>IF('Original Text'!T286=0,"",'Original Text'!T286)</f>
        <v>ق</v>
      </c>
      <c r="S284" s="20" t="s">
        <v>318</v>
      </c>
      <c r="T284" s="20" t="s">
        <v>736</v>
      </c>
      <c r="AG284" s="9" t="s">
        <v>310</v>
      </c>
    </row>
    <row r="285" spans="5:33" x14ac:dyDescent="0.2">
      <c r="E285" s="16" t="s">
        <v>1072</v>
      </c>
      <c r="Q285" s="20" t="str">
        <f>IF('Original Text'!S287=0,"",'Original Text'!S287)</f>
        <v>ⲑ</v>
      </c>
      <c r="R285" s="20" t="str">
        <f>IF('Original Text'!T287=0,"",'Original Text'!T287)</f>
        <v>ط</v>
      </c>
      <c r="S285" s="20" t="s">
        <v>316</v>
      </c>
      <c r="T285" s="20" t="s">
        <v>737</v>
      </c>
      <c r="AG285" s="9" t="s">
        <v>310</v>
      </c>
    </row>
    <row r="286" spans="5:33" x14ac:dyDescent="0.2">
      <c r="E286" s="16" t="s">
        <v>1072</v>
      </c>
      <c r="Q286" s="20" t="str">
        <f>IF('Original Text'!S288=0,"",'Original Text'!S288)</f>
        <v/>
      </c>
      <c r="R286" s="20" t="str">
        <f>IF('Original Text'!T288=0,"",'Original Text'!T288)</f>
        <v/>
      </c>
      <c r="AG286" s="9" t="s">
        <v>310</v>
      </c>
    </row>
    <row r="287" spans="5:33" x14ac:dyDescent="0.2">
      <c r="E287" s="16" t="s">
        <v>1072</v>
      </c>
      <c r="Q287" s="20" t="str">
        <f>IF('Original Text'!S289=0,"",'Original Text'!S289)</f>
        <v/>
      </c>
      <c r="R287" s="20" t="str">
        <f>IF('Original Text'!T289=0,"",'Original Text'!T289)</f>
        <v/>
      </c>
      <c r="AG287" s="9" t="s">
        <v>310</v>
      </c>
    </row>
    <row r="288" spans="5:33" x14ac:dyDescent="0.2">
      <c r="E288" s="16" t="s">
        <v>1072</v>
      </c>
      <c r="Q288" s="20" t="str">
        <f>IF('Original Text'!S290=0,"",'Original Text'!S290)</f>
        <v/>
      </c>
      <c r="R288" s="20" t="str">
        <f>IF('Original Text'!T290=0,"",'Original Text'!T290)</f>
        <v/>
      </c>
      <c r="AG288" s="9" t="s">
        <v>311</v>
      </c>
    </row>
    <row r="289" spans="5:33" x14ac:dyDescent="0.2">
      <c r="E289" s="16" t="s">
        <v>1072</v>
      </c>
      <c r="Q289" s="20" t="str">
        <f>IF('Original Text'!S291=0,"",'Original Text'!S291)</f>
        <v>ⲕ</v>
      </c>
      <c r="R289" s="20" t="str">
        <f>IF('Original Text'!T291=0,"",'Original Text'!T291)</f>
        <v>ق</v>
      </c>
      <c r="S289" s="20" t="s">
        <v>318</v>
      </c>
      <c r="T289" s="20" t="s">
        <v>736</v>
      </c>
      <c r="AG289" s="9" t="s">
        <v>311</v>
      </c>
    </row>
    <row r="290" spans="5:33" x14ac:dyDescent="0.2">
      <c r="E290" s="16" t="s">
        <v>1072</v>
      </c>
      <c r="Q290" s="20" t="str">
        <f>IF('Original Text'!S292=0,"",'Original Text'!S292)</f>
        <v/>
      </c>
      <c r="R290" s="20" t="str">
        <f>IF('Original Text'!T292=0,"",'Original Text'!T292)</f>
        <v/>
      </c>
      <c r="AG290" s="9" t="s">
        <v>312</v>
      </c>
    </row>
    <row r="291" spans="5:33" x14ac:dyDescent="0.2">
      <c r="E291" s="16" t="s">
        <v>1072</v>
      </c>
      <c r="Q291" s="20" t="str">
        <f>IF('Original Text'!S293=0,"",'Original Text'!S293)</f>
        <v/>
      </c>
      <c r="R291" s="20" t="str">
        <f>IF('Original Text'!T293=0,"",'Original Text'!T293)</f>
        <v/>
      </c>
      <c r="AG291" s="9" t="s">
        <v>312</v>
      </c>
    </row>
    <row r="292" spans="5:33" x14ac:dyDescent="0.2">
      <c r="E292" s="16" t="s">
        <v>1072</v>
      </c>
      <c r="Q292" s="20" t="str">
        <f>IF('Original Text'!S294=0,"",'Original Text'!S294)</f>
        <v/>
      </c>
      <c r="R292" s="20" t="str">
        <f>IF('Original Text'!T294=0,"",'Original Text'!T294)</f>
        <v/>
      </c>
      <c r="AG292" s="9" t="s">
        <v>312</v>
      </c>
    </row>
    <row r="293" spans="5:33" x14ac:dyDescent="0.2">
      <c r="E293" s="16" t="s">
        <v>1072</v>
      </c>
      <c r="Q293" s="20" t="str">
        <f>IF('Original Text'!S295=0,"",'Original Text'!S295)</f>
        <v/>
      </c>
      <c r="R293" s="20" t="str">
        <f>IF('Original Text'!T295=0,"",'Original Text'!T295)</f>
        <v/>
      </c>
      <c r="AG293" s="9" t="s">
        <v>312</v>
      </c>
    </row>
    <row r="294" spans="5:33" x14ac:dyDescent="0.2">
      <c r="E294" s="16" t="s">
        <v>1072</v>
      </c>
      <c r="Q294" s="20" t="str">
        <f>IF('Original Text'!S296=0,"",'Original Text'!S296)</f>
        <v>ⲕ</v>
      </c>
      <c r="R294" s="20" t="str">
        <f>IF('Original Text'!T296=0,"",'Original Text'!T296)</f>
        <v>ك</v>
      </c>
      <c r="S294" s="20" t="s">
        <v>318</v>
      </c>
      <c r="T294" s="20" t="s">
        <v>740</v>
      </c>
      <c r="AG294" s="9" t="s">
        <v>312</v>
      </c>
    </row>
    <row r="295" spans="5:33" x14ac:dyDescent="0.2">
      <c r="E295" s="16" t="s">
        <v>1072</v>
      </c>
      <c r="Q295" s="20" t="str">
        <f>IF('Original Text'!S297=0,"",'Original Text'!S297)</f>
        <v/>
      </c>
      <c r="R295" s="20" t="str">
        <f>IF('Original Text'!T297=0,"",'Original Text'!T297)</f>
        <v/>
      </c>
      <c r="AG295" s="9" t="s">
        <v>312</v>
      </c>
    </row>
    <row r="296" spans="5:33" x14ac:dyDescent="0.2">
      <c r="E296" s="16" t="s">
        <v>1072</v>
      </c>
      <c r="Q296" s="20" t="str">
        <f>IF('Original Text'!S298=0,"",'Original Text'!S298)</f>
        <v/>
      </c>
      <c r="R296" s="20" t="str">
        <f>IF('Original Text'!T298=0,"",'Original Text'!T298)</f>
        <v/>
      </c>
      <c r="AG296" s="9" t="s">
        <v>312</v>
      </c>
    </row>
    <row r="297" spans="5:33" x14ac:dyDescent="0.2">
      <c r="E297" s="16" t="s">
        <v>1072</v>
      </c>
      <c r="Q297" s="20" t="str">
        <f>IF('Original Text'!S299=0,"",'Original Text'!S299)</f>
        <v>ϩ</v>
      </c>
      <c r="R297" s="20" t="str">
        <f>IF('Original Text'!T299=0,"",'Original Text'!T299)</f>
        <v>ح</v>
      </c>
      <c r="S297" s="20" t="s">
        <v>335</v>
      </c>
      <c r="T297" s="20" t="s">
        <v>749</v>
      </c>
      <c r="AG297" s="9" t="s">
        <v>312</v>
      </c>
    </row>
    <row r="298" spans="5:33" x14ac:dyDescent="0.2">
      <c r="E298" s="16" t="s">
        <v>1072</v>
      </c>
      <c r="Q298" s="20" t="str">
        <f>IF('Original Text'!S300=0,"",'Original Text'!S300)</f>
        <v>ⲕ</v>
      </c>
      <c r="R298" s="20" t="str">
        <f>IF('Original Text'!T300=0,"",'Original Text'!T300)</f>
        <v>ك</v>
      </c>
      <c r="S298" s="20" t="s">
        <v>318</v>
      </c>
      <c r="T298" s="20" t="s">
        <v>740</v>
      </c>
      <c r="AG298" s="9" t="s">
        <v>312</v>
      </c>
    </row>
    <row r="299" spans="5:33" x14ac:dyDescent="0.2">
      <c r="E299" s="16" t="s">
        <v>1072</v>
      </c>
      <c r="Q299" s="20" t="str">
        <f>IF('Original Text'!S301=0,"",'Original Text'!S301)</f>
        <v/>
      </c>
      <c r="R299" s="20" t="str">
        <f>IF('Original Text'!T301=0,"",'Original Text'!T301)</f>
        <v/>
      </c>
      <c r="AG299" s="9" t="s">
        <v>312</v>
      </c>
    </row>
    <row r="300" spans="5:33" x14ac:dyDescent="0.2">
      <c r="E300" s="16" t="s">
        <v>1072</v>
      </c>
      <c r="Q300" s="20" t="str">
        <f>IF('Original Text'!S302=0,"",'Original Text'!S302)</f>
        <v/>
      </c>
      <c r="R300" s="20" t="str">
        <f>IF('Original Text'!T302=0,"",'Original Text'!T302)</f>
        <v/>
      </c>
      <c r="AG300" s="9" t="s">
        <v>312</v>
      </c>
    </row>
    <row r="301" spans="5:33" x14ac:dyDescent="0.2">
      <c r="E301" s="16" t="s">
        <v>1072</v>
      </c>
      <c r="Q301" s="20" t="str">
        <f>IF('Original Text'!S303=0,"",'Original Text'!S303)</f>
        <v>ϩ</v>
      </c>
      <c r="R301" s="20" t="str">
        <f>IF('Original Text'!T303=0,"",'Original Text'!T303)</f>
        <v>ع</v>
      </c>
      <c r="S301" s="20" t="s">
        <v>335</v>
      </c>
      <c r="T301" s="20" t="s">
        <v>739</v>
      </c>
      <c r="AG301" s="9" t="s">
        <v>312</v>
      </c>
    </row>
    <row r="302" spans="5:33" x14ac:dyDescent="0.2">
      <c r="E302" s="16" t="s">
        <v>1072</v>
      </c>
      <c r="Q302" s="20" t="str">
        <f>IF('Original Text'!S304=0,"",'Original Text'!S304)</f>
        <v/>
      </c>
      <c r="R302" s="20" t="str">
        <f>IF('Original Text'!T304=0,"",'Original Text'!T304)</f>
        <v/>
      </c>
      <c r="AG302" s="9" t="s">
        <v>312</v>
      </c>
    </row>
    <row r="303" spans="5:33" x14ac:dyDescent="0.2">
      <c r="E303" s="16" t="s">
        <v>1072</v>
      </c>
      <c r="Q303" s="20" t="str">
        <f>IF('Original Text'!S305=0,"",'Original Text'!S305)</f>
        <v>ⲕ</v>
      </c>
      <c r="R303" s="20" t="str">
        <f>IF('Original Text'!T305=0,"",'Original Text'!T305)</f>
        <v>ك</v>
      </c>
      <c r="S303" s="20" t="s">
        <v>318</v>
      </c>
      <c r="T303" s="20" t="s">
        <v>740</v>
      </c>
      <c r="AG303" s="9" t="s">
        <v>312</v>
      </c>
    </row>
    <row r="304" spans="5:33" x14ac:dyDescent="0.2">
      <c r="E304" s="16" t="s">
        <v>1072</v>
      </c>
      <c r="Q304" s="20" t="str">
        <f>IF('Original Text'!S306=0,"",'Original Text'!S306)</f>
        <v/>
      </c>
      <c r="R304" s="20" t="str">
        <f>IF('Original Text'!T306=0,"",'Original Text'!T306)</f>
        <v/>
      </c>
      <c r="AG304" s="9" t="s">
        <v>312</v>
      </c>
    </row>
    <row r="305" spans="5:33" x14ac:dyDescent="0.2">
      <c r="E305" s="16" t="s">
        <v>1072</v>
      </c>
      <c r="Q305" s="20" t="str">
        <f>IF('Original Text'!S307=0,"",'Original Text'!S307)</f>
        <v>ⲕ</v>
      </c>
      <c r="R305" s="20" t="str">
        <f>IF('Original Text'!T307=0,"",'Original Text'!T307)</f>
        <v>ك</v>
      </c>
      <c r="S305" s="20" t="s">
        <v>318</v>
      </c>
      <c r="T305" s="20" t="s">
        <v>740</v>
      </c>
      <c r="AG305" s="9" t="s">
        <v>312</v>
      </c>
    </row>
    <row r="306" spans="5:33" x14ac:dyDescent="0.2">
      <c r="E306" s="16" t="s">
        <v>1072</v>
      </c>
      <c r="Q306" s="20" t="str">
        <f>IF('Original Text'!S308=0,"",'Original Text'!S308)</f>
        <v/>
      </c>
      <c r="R306" s="20" t="str">
        <f>IF('Original Text'!T308=0,"",'Original Text'!T308)</f>
        <v/>
      </c>
      <c r="AG306" s="9" t="s">
        <v>312</v>
      </c>
    </row>
    <row r="307" spans="5:33" x14ac:dyDescent="0.2">
      <c r="E307" s="16" t="s">
        <v>1072</v>
      </c>
      <c r="Q307" s="20" t="str">
        <f>IF('Original Text'!S309=0,"",'Original Text'!S309)</f>
        <v>ⲕ</v>
      </c>
      <c r="R307" s="20" t="str">
        <f>IF('Original Text'!T309=0,"",'Original Text'!T309)</f>
        <v>ك</v>
      </c>
      <c r="S307" s="20" t="s">
        <v>318</v>
      </c>
      <c r="T307" s="20" t="s">
        <v>740</v>
      </c>
      <c r="AG307" s="9" t="s">
        <v>312</v>
      </c>
    </row>
    <row r="308" spans="5:33" x14ac:dyDescent="0.2">
      <c r="E308" s="16" t="s">
        <v>1072</v>
      </c>
      <c r="Q308" s="20" t="str">
        <f>IF('Original Text'!S310=0,"",'Original Text'!S310)</f>
        <v/>
      </c>
      <c r="R308" s="20" t="str">
        <f>IF('Original Text'!T310=0,"",'Original Text'!T310)</f>
        <v/>
      </c>
      <c r="AG308" s="9" t="s">
        <v>312</v>
      </c>
    </row>
    <row r="309" spans="5:33" x14ac:dyDescent="0.2">
      <c r="E309" s="16" t="s">
        <v>1072</v>
      </c>
      <c r="Q309" s="20" t="str">
        <f>IF('Original Text'!S311=0,"",'Original Text'!S311)</f>
        <v>ⲕ</v>
      </c>
      <c r="R309" s="20" t="str">
        <f>IF('Original Text'!T311=0,"",'Original Text'!T311)</f>
        <v>ك</v>
      </c>
      <c r="S309" s="20" t="s">
        <v>318</v>
      </c>
      <c r="T309" s="20" t="s">
        <v>740</v>
      </c>
      <c r="AG309" s="9" t="s">
        <v>312</v>
      </c>
    </row>
    <row r="310" spans="5:33" x14ac:dyDescent="0.2">
      <c r="E310" s="16" t="s">
        <v>1072</v>
      </c>
      <c r="Q310" s="20" t="str">
        <f>IF('Original Text'!S312=0,"",'Original Text'!S312)</f>
        <v/>
      </c>
      <c r="R310" s="20" t="str">
        <f>IF('Original Text'!T312=0,"",'Original Text'!T312)</f>
        <v/>
      </c>
      <c r="AG310" s="9" t="s">
        <v>312</v>
      </c>
    </row>
    <row r="311" spans="5:33" x14ac:dyDescent="0.2">
      <c r="E311" s="16" t="s">
        <v>1072</v>
      </c>
      <c r="Q311" s="20" t="str">
        <f>IF('Original Text'!S313=0,"",'Original Text'!S313)</f>
        <v>ϩ</v>
      </c>
      <c r="R311" s="20" t="str">
        <f>IF('Original Text'!T313=0,"",'Original Text'!T313)</f>
        <v>ع</v>
      </c>
      <c r="S311" s="20" t="s">
        <v>335</v>
      </c>
      <c r="T311" s="20" t="s">
        <v>739</v>
      </c>
      <c r="AG311" s="9" t="s">
        <v>312</v>
      </c>
    </row>
    <row r="312" spans="5:33" x14ac:dyDescent="0.2">
      <c r="E312" s="16" t="s">
        <v>1072</v>
      </c>
      <c r="Q312" s="20" t="str">
        <f>IF('Original Text'!S314=0,"",'Original Text'!S314)</f>
        <v>ⲕ</v>
      </c>
      <c r="R312" s="20" t="str">
        <f>IF('Original Text'!T314=0,"",'Original Text'!T314)</f>
        <v>ق</v>
      </c>
      <c r="S312" s="20" t="s">
        <v>318</v>
      </c>
      <c r="T312" s="20" t="s">
        <v>736</v>
      </c>
      <c r="AG312" s="9" t="s">
        <v>312</v>
      </c>
    </row>
    <row r="313" spans="5:33" x14ac:dyDescent="0.2">
      <c r="E313" s="16" t="s">
        <v>1072</v>
      </c>
      <c r="Q313" s="20" t="str">
        <f>IF('Original Text'!S315=0,"",'Original Text'!S315)</f>
        <v/>
      </c>
      <c r="R313" s="20" t="str">
        <f>IF('Original Text'!T315=0,"",'Original Text'!T315)</f>
        <v/>
      </c>
      <c r="AG313" s="9" t="s">
        <v>312</v>
      </c>
    </row>
    <row r="314" spans="5:33" x14ac:dyDescent="0.2">
      <c r="E314" s="16" t="s">
        <v>1072</v>
      </c>
      <c r="Q314" s="20" t="str">
        <f>IF('Original Text'!S316=0,"",'Original Text'!S316)</f>
        <v>ⲗ</v>
      </c>
      <c r="R314" s="20" t="str">
        <f>IF('Original Text'!T316=0,"",'Original Text'!T316)</f>
        <v>الله</v>
      </c>
      <c r="S314" s="20" t="s">
        <v>319</v>
      </c>
      <c r="T314" s="20" t="s">
        <v>64</v>
      </c>
      <c r="AG314" s="9" t="s">
        <v>312</v>
      </c>
    </row>
    <row r="315" spans="5:33" x14ac:dyDescent="0.2">
      <c r="E315" s="16" t="s">
        <v>1072</v>
      </c>
      <c r="Q315" s="20" t="str">
        <f>IF('Original Text'!S317=0,"",'Original Text'!S317)</f>
        <v/>
      </c>
      <c r="R315" s="20" t="str">
        <f>IF('Original Text'!T317=0,"",'Original Text'!T317)</f>
        <v/>
      </c>
      <c r="AG315" s="9" t="s">
        <v>312</v>
      </c>
    </row>
    <row r="316" spans="5:33" x14ac:dyDescent="0.2">
      <c r="E316" s="16" t="s">
        <v>1072</v>
      </c>
      <c r="Q316" s="20" t="str">
        <f>IF('Original Text'!S318=0,"",'Original Text'!S318)</f>
        <v/>
      </c>
      <c r="R316" s="20" t="str">
        <f>IF('Original Text'!T318=0,"",'Original Text'!T318)</f>
        <v/>
      </c>
      <c r="AG316" s="9" t="s">
        <v>312</v>
      </c>
    </row>
    <row r="317" spans="5:33" x14ac:dyDescent="0.2">
      <c r="E317" s="16" t="s">
        <v>1072</v>
      </c>
      <c r="Q317" s="20" t="str">
        <f>IF('Original Text'!S319=0,"",'Original Text'!S319)</f>
        <v/>
      </c>
      <c r="R317" s="20" t="str">
        <f>IF('Original Text'!T319=0,"",'Original Text'!T319)</f>
        <v/>
      </c>
      <c r="AG317" s="9" t="s">
        <v>312</v>
      </c>
    </row>
    <row r="318" spans="5:33" x14ac:dyDescent="0.2">
      <c r="E318" s="16" t="s">
        <v>1072</v>
      </c>
      <c r="Q318" s="20" t="str">
        <f>IF('Original Text'!S320=0,"",'Original Text'!S320)</f>
        <v/>
      </c>
      <c r="R318" s="20" t="str">
        <f>IF('Original Text'!T320=0,"",'Original Text'!T320)</f>
        <v/>
      </c>
      <c r="AG318" s="9" t="s">
        <v>312</v>
      </c>
    </row>
    <row r="319" spans="5:33" x14ac:dyDescent="0.2">
      <c r="E319" s="16" t="s">
        <v>1072</v>
      </c>
      <c r="Q319" s="20" t="str">
        <f>IF('Original Text'!S321=0,"",'Original Text'!S321)</f>
        <v/>
      </c>
      <c r="R319" s="20" t="str">
        <f>IF('Original Text'!T321=0,"",'Original Text'!T321)</f>
        <v/>
      </c>
      <c r="AG319" s="9" t="s">
        <v>312</v>
      </c>
    </row>
    <row r="320" spans="5:33" x14ac:dyDescent="0.2">
      <c r="E320" s="16" t="s">
        <v>1072</v>
      </c>
      <c r="Q320" s="20" t="str">
        <f>IF('Original Text'!S322=0,"",'Original Text'!S322)</f>
        <v/>
      </c>
      <c r="R320" s="20" t="str">
        <f>IF('Original Text'!T322=0,"",'Original Text'!T322)</f>
        <v/>
      </c>
      <c r="AG320" s="9" t="s">
        <v>312</v>
      </c>
    </row>
    <row r="321" spans="5:33" x14ac:dyDescent="0.2">
      <c r="E321" s="16" t="s">
        <v>1072</v>
      </c>
      <c r="Q321" s="20" t="str">
        <f>IF('Original Text'!S323=0,"",'Original Text'!S323)</f>
        <v>ϩ</v>
      </c>
      <c r="R321" s="20" t="str">
        <f>IF('Original Text'!T323=0,"",'Original Text'!T323)</f>
        <v>ح</v>
      </c>
      <c r="S321" s="20" t="s">
        <v>335</v>
      </c>
      <c r="T321" s="20" t="s">
        <v>749</v>
      </c>
      <c r="AG321" s="9" t="s">
        <v>312</v>
      </c>
    </row>
    <row r="322" spans="5:33" x14ac:dyDescent="0.2">
      <c r="E322" s="16" t="s">
        <v>1072</v>
      </c>
      <c r="Q322" s="20" t="str">
        <f>IF('Original Text'!S324=0,"",'Original Text'!S324)</f>
        <v/>
      </c>
      <c r="R322" s="20" t="str">
        <f>IF('Original Text'!T324=0,"",'Original Text'!T324)</f>
        <v/>
      </c>
      <c r="AG322" s="9" t="s">
        <v>312</v>
      </c>
    </row>
    <row r="323" spans="5:33" x14ac:dyDescent="0.2">
      <c r="E323" s="16" t="s">
        <v>1072</v>
      </c>
      <c r="Q323" s="20" t="str">
        <f>IF('Original Text'!S325=0,"",'Original Text'!S325)</f>
        <v/>
      </c>
      <c r="R323" s="20" t="str">
        <f>IF('Original Text'!T325=0,"",'Original Text'!T325)</f>
        <v/>
      </c>
      <c r="AG323" s="9" t="s">
        <v>312</v>
      </c>
    </row>
    <row r="324" spans="5:33" x14ac:dyDescent="0.2">
      <c r="E324" s="16" t="s">
        <v>1072</v>
      </c>
      <c r="Q324" s="20" t="str">
        <f>IF('Original Text'!S326=0,"",'Original Text'!S326)</f>
        <v/>
      </c>
      <c r="R324" s="20" t="str">
        <f>IF('Original Text'!T326=0,"",'Original Text'!T326)</f>
        <v/>
      </c>
      <c r="AG324" s="9" t="s">
        <v>312</v>
      </c>
    </row>
    <row r="325" spans="5:33" x14ac:dyDescent="0.2">
      <c r="E325" s="16" t="s">
        <v>1072</v>
      </c>
      <c r="Q325" s="20" t="str">
        <f>IF('Original Text'!S327=0,"",'Original Text'!S327)</f>
        <v>ⲕ</v>
      </c>
      <c r="R325" s="20" t="str">
        <f>IF('Original Text'!T327=0,"",'Original Text'!T327)</f>
        <v>ق</v>
      </c>
      <c r="S325" s="20" t="s">
        <v>318</v>
      </c>
      <c r="T325" s="20" t="s">
        <v>736</v>
      </c>
      <c r="AG325" s="9" t="s">
        <v>312</v>
      </c>
    </row>
    <row r="326" spans="5:33" x14ac:dyDescent="0.2">
      <c r="E326" s="16" t="s">
        <v>1072</v>
      </c>
      <c r="Q326" s="20" t="str">
        <f>IF('Original Text'!S328=0,"",'Original Text'!S328)</f>
        <v/>
      </c>
      <c r="R326" s="20" t="str">
        <f>IF('Original Text'!T328=0,"",'Original Text'!T328)</f>
        <v/>
      </c>
      <c r="AG326" s="9" t="s">
        <v>312</v>
      </c>
    </row>
    <row r="327" spans="5:33" x14ac:dyDescent="0.2">
      <c r="E327" s="16" t="s">
        <v>1072</v>
      </c>
      <c r="Q327" s="20" t="str">
        <f>IF('Original Text'!S329=0,"",'Original Text'!S329)</f>
        <v/>
      </c>
      <c r="R327" s="20" t="str">
        <f>IF('Original Text'!T329=0,"",'Original Text'!T329)</f>
        <v/>
      </c>
      <c r="AG327" s="9" t="s">
        <v>312</v>
      </c>
    </row>
    <row r="328" spans="5:33" x14ac:dyDescent="0.2">
      <c r="E328" s="16" t="s">
        <v>1072</v>
      </c>
      <c r="Q328" s="20" t="str">
        <f>IF('Original Text'!S330=0,"",'Original Text'!S330)</f>
        <v>ⲭ</v>
      </c>
      <c r="R328" s="20" t="str">
        <f>IF('Original Text'!T330=0,"",'Original Text'!T330)</f>
        <v>ك</v>
      </c>
      <c r="S328" s="20" t="s">
        <v>330</v>
      </c>
      <c r="T328" s="20" t="s">
        <v>740</v>
      </c>
      <c r="AG328" s="9" t="s">
        <v>312</v>
      </c>
    </row>
    <row r="329" spans="5:33" x14ac:dyDescent="0.2">
      <c r="E329" s="16" t="s">
        <v>1072</v>
      </c>
      <c r="Q329" s="20" t="str">
        <f>IF('Original Text'!S331=0,"",'Original Text'!S331)</f>
        <v>ⲕ</v>
      </c>
      <c r="R329" s="20" t="str">
        <f>IF('Original Text'!T331=0,"",'Original Text'!T331)</f>
        <v>ك</v>
      </c>
      <c r="S329" s="20" t="s">
        <v>318</v>
      </c>
      <c r="T329" s="20" t="s">
        <v>740</v>
      </c>
      <c r="AG329" s="9" t="s">
        <v>312</v>
      </c>
    </row>
    <row r="330" spans="5:33" x14ac:dyDescent="0.2">
      <c r="E330" s="16" t="s">
        <v>1072</v>
      </c>
      <c r="Q330" s="20" t="str">
        <f>IF('Original Text'!S332=0,"",'Original Text'!S332)</f>
        <v/>
      </c>
      <c r="R330" s="20" t="str">
        <f>IF('Original Text'!T332=0,"",'Original Text'!T332)</f>
        <v/>
      </c>
      <c r="AG330" s="9" t="s">
        <v>312</v>
      </c>
    </row>
    <row r="331" spans="5:33" x14ac:dyDescent="0.2">
      <c r="E331" s="16" t="s">
        <v>1072</v>
      </c>
      <c r="Q331" s="20" t="str">
        <f>IF('Original Text'!S333=0,"",'Original Text'!S333)</f>
        <v/>
      </c>
      <c r="R331" s="20" t="str">
        <f>IF('Original Text'!T333=0,"",'Original Text'!T333)</f>
        <v/>
      </c>
      <c r="AG331" s="9" t="s">
        <v>312</v>
      </c>
    </row>
    <row r="332" spans="5:33" x14ac:dyDescent="0.2">
      <c r="E332" s="16" t="s">
        <v>1072</v>
      </c>
      <c r="Q332" s="20" t="str">
        <f>IF('Original Text'!S334=0,"",'Original Text'!S334)</f>
        <v>ⲕ</v>
      </c>
      <c r="R332" s="20" t="str">
        <f>IF('Original Text'!T334=0,"",'Original Text'!T334)</f>
        <v>ك</v>
      </c>
      <c r="S332" s="20" t="s">
        <v>318</v>
      </c>
      <c r="T332" s="20" t="s">
        <v>740</v>
      </c>
      <c r="AG332" s="9" t="s">
        <v>312</v>
      </c>
    </row>
    <row r="333" spans="5:33" x14ac:dyDescent="0.2">
      <c r="E333" s="16" t="s">
        <v>1072</v>
      </c>
      <c r="Q333" s="20" t="str">
        <f>IF('Original Text'!S335=0,"",'Original Text'!S335)</f>
        <v/>
      </c>
      <c r="R333" s="20" t="str">
        <f>IF('Original Text'!T335=0,"",'Original Text'!T335)</f>
        <v/>
      </c>
      <c r="AG333" s="9" t="s">
        <v>312</v>
      </c>
    </row>
    <row r="334" spans="5:33" x14ac:dyDescent="0.2">
      <c r="E334" s="16" t="s">
        <v>1072</v>
      </c>
      <c r="Q334" s="20" t="str">
        <f>IF('Original Text'!S336=0,"",'Original Text'!S336)</f>
        <v>ϩ</v>
      </c>
      <c r="R334" s="20" t="str">
        <f>IF('Original Text'!T336=0,"",'Original Text'!T336)</f>
        <v>ع</v>
      </c>
      <c r="S334" s="20" t="s">
        <v>335</v>
      </c>
      <c r="T334" s="20" t="s">
        <v>739</v>
      </c>
      <c r="AG334" s="9" t="s">
        <v>312</v>
      </c>
    </row>
    <row r="335" spans="5:33" x14ac:dyDescent="0.2">
      <c r="E335" s="16" t="s">
        <v>1072</v>
      </c>
      <c r="Q335" s="20" t="str">
        <f>IF('Original Text'!S337=0,"",'Original Text'!S337)</f>
        <v>ⲕ</v>
      </c>
      <c r="R335" s="20" t="str">
        <f>IF('Original Text'!T337=0,"",'Original Text'!T337)</f>
        <v>ك</v>
      </c>
      <c r="S335" s="20" t="s">
        <v>318</v>
      </c>
      <c r="T335" s="20" t="s">
        <v>740</v>
      </c>
      <c r="AG335" s="9" t="s">
        <v>312</v>
      </c>
    </row>
    <row r="336" spans="5:33" x14ac:dyDescent="0.2">
      <c r="E336" s="16" t="s">
        <v>1072</v>
      </c>
      <c r="Q336" s="20" t="str">
        <f>IF('Original Text'!S338=0,"",'Original Text'!S338)</f>
        <v/>
      </c>
      <c r="R336" s="20" t="str">
        <f>IF('Original Text'!T338=0,"",'Original Text'!T338)</f>
        <v/>
      </c>
      <c r="AG336" s="9" t="s">
        <v>312</v>
      </c>
    </row>
    <row r="337" spans="5:33" x14ac:dyDescent="0.2">
      <c r="E337" s="16" t="s">
        <v>1072</v>
      </c>
      <c r="Q337" s="20" t="str">
        <f>IF('Original Text'!S339=0,"",'Original Text'!S339)</f>
        <v>ⲕ</v>
      </c>
      <c r="R337" s="20" t="str">
        <f>IF('Original Text'!T339=0,"",'Original Text'!T339)</f>
        <v>ك</v>
      </c>
      <c r="S337" s="20" t="s">
        <v>318</v>
      </c>
      <c r="T337" s="20" t="s">
        <v>740</v>
      </c>
      <c r="AG337" s="9" t="s">
        <v>312</v>
      </c>
    </row>
    <row r="338" spans="5:33" x14ac:dyDescent="0.2">
      <c r="E338" s="16" t="s">
        <v>1072</v>
      </c>
      <c r="Q338" s="20" t="str">
        <f>IF('Original Text'!S340=0,"",'Original Text'!S340)</f>
        <v/>
      </c>
      <c r="R338" s="20" t="str">
        <f>IF('Original Text'!T340=0,"",'Original Text'!T340)</f>
        <v/>
      </c>
      <c r="AG338" s="9" t="s">
        <v>312</v>
      </c>
    </row>
    <row r="339" spans="5:33" x14ac:dyDescent="0.2">
      <c r="E339" s="16" t="s">
        <v>1072</v>
      </c>
      <c r="Q339" s="20" t="str">
        <f>IF('Original Text'!S341=0,"",'Original Text'!S341)</f>
        <v>ⲧ</v>
      </c>
      <c r="R339" s="20" t="str">
        <f>IF('Original Text'!T341=0,"",'Original Text'!T341)</f>
        <v>ط</v>
      </c>
      <c r="S339" s="20" t="s">
        <v>327</v>
      </c>
      <c r="T339" s="20" t="s">
        <v>737</v>
      </c>
      <c r="AG339" s="9" t="s">
        <v>312</v>
      </c>
    </row>
    <row r="340" spans="5:33" x14ac:dyDescent="0.2">
      <c r="E340" s="16" t="s">
        <v>1072</v>
      </c>
      <c r="Q340" s="20" t="str">
        <f>IF('Original Text'!S342=0,"",'Original Text'!S342)</f>
        <v/>
      </c>
      <c r="R340" s="20" t="str">
        <f>IF('Original Text'!T342=0,"",'Original Text'!T342)</f>
        <v/>
      </c>
      <c r="AG340" s="9" t="s">
        <v>312</v>
      </c>
    </row>
    <row r="341" spans="5:33" x14ac:dyDescent="0.2">
      <c r="E341" s="16" t="s">
        <v>1072</v>
      </c>
      <c r="Q341" s="20" t="str">
        <f>IF('Original Text'!S343=0,"",'Original Text'!S343)</f>
        <v>ⲭ</v>
      </c>
      <c r="R341" s="20" t="str">
        <f>IF('Original Text'!T343=0,"",'Original Text'!T343)</f>
        <v>ك</v>
      </c>
      <c r="S341" s="20" t="s">
        <v>330</v>
      </c>
      <c r="T341" s="20" t="s">
        <v>740</v>
      </c>
      <c r="AG341" s="9" t="s">
        <v>312</v>
      </c>
    </row>
    <row r="342" spans="5:33" x14ac:dyDescent="0.2">
      <c r="E342" s="16" t="s">
        <v>1072</v>
      </c>
      <c r="Q342" s="20" t="str">
        <f>IF('Original Text'!S344=0,"",'Original Text'!S344)</f>
        <v>ⲭ</v>
      </c>
      <c r="R342" s="20" t="str">
        <f>IF('Original Text'!T344=0,"",'Original Text'!T344)</f>
        <v>ك</v>
      </c>
      <c r="S342" s="20" t="s">
        <v>330</v>
      </c>
      <c r="T342" s="20" t="s">
        <v>740</v>
      </c>
      <c r="AG342" s="9" t="s">
        <v>312</v>
      </c>
    </row>
    <row r="343" spans="5:33" x14ac:dyDescent="0.2">
      <c r="E343" s="16" t="s">
        <v>1072</v>
      </c>
      <c r="Q343" s="20" t="str">
        <f>IF('Original Text'!S345=0,"",'Original Text'!S345)</f>
        <v>ϩ</v>
      </c>
      <c r="R343" s="20" t="str">
        <f>IF('Original Text'!T345=0,"",'Original Text'!T345)</f>
        <v>ع</v>
      </c>
      <c r="S343" s="20" t="s">
        <v>335</v>
      </c>
      <c r="T343" s="20" t="s">
        <v>739</v>
      </c>
      <c r="AG343" s="9" t="s">
        <v>312</v>
      </c>
    </row>
    <row r="344" spans="5:33" x14ac:dyDescent="0.2">
      <c r="E344" s="16" t="s">
        <v>1072</v>
      </c>
      <c r="Q344" s="20" t="str">
        <f>IF('Original Text'!S346=0,"",'Original Text'!S346)</f>
        <v/>
      </c>
      <c r="R344" s="20" t="str">
        <f>IF('Original Text'!T346=0,"",'Original Text'!T346)</f>
        <v/>
      </c>
      <c r="AG344" s="9" t="s">
        <v>312</v>
      </c>
    </row>
    <row r="345" spans="5:33" x14ac:dyDescent="0.2">
      <c r="E345" s="16" t="s">
        <v>1072</v>
      </c>
      <c r="Q345" s="20" t="str">
        <f>IF('Original Text'!S347=0,"",'Original Text'!S347)</f>
        <v>ϩ</v>
      </c>
      <c r="R345" s="20" t="str">
        <f>IF('Original Text'!T347=0,"",'Original Text'!T347)</f>
        <v>ع</v>
      </c>
      <c r="S345" s="20" t="s">
        <v>335</v>
      </c>
      <c r="T345" s="20" t="s">
        <v>739</v>
      </c>
      <c r="AG345" s="9" t="s">
        <v>312</v>
      </c>
    </row>
    <row r="346" spans="5:33" x14ac:dyDescent="0.2">
      <c r="E346" s="16" t="s">
        <v>1072</v>
      </c>
      <c r="Q346" s="20" t="str">
        <f>IF('Original Text'!S348=0,"",'Original Text'!S348)</f>
        <v>ⲭ</v>
      </c>
      <c r="R346" s="20" t="str">
        <f>IF('Original Text'!T348=0,"",'Original Text'!T348)</f>
        <v>ك</v>
      </c>
      <c r="S346" s="20" t="s">
        <v>330</v>
      </c>
      <c r="T346" s="20" t="s">
        <v>740</v>
      </c>
      <c r="AG346" s="9" t="s">
        <v>312</v>
      </c>
    </row>
    <row r="347" spans="5:33" x14ac:dyDescent="0.2">
      <c r="E347" s="16" t="s">
        <v>1072</v>
      </c>
      <c r="Q347" s="20" t="str">
        <f>IF('Original Text'!S349=0,"",'Original Text'!S349)</f>
        <v/>
      </c>
      <c r="R347" s="20" t="str">
        <f>IF('Original Text'!T349=0,"",'Original Text'!T349)</f>
        <v/>
      </c>
      <c r="AG347" s="9" t="s">
        <v>312</v>
      </c>
    </row>
    <row r="348" spans="5:33" x14ac:dyDescent="0.2">
      <c r="E348" s="16" t="s">
        <v>1072</v>
      </c>
      <c r="Q348" s="20" t="str">
        <f>IF('Original Text'!S350=0,"",'Original Text'!S350)</f>
        <v>ϩ</v>
      </c>
      <c r="R348" s="20" t="str">
        <f>IF('Original Text'!T350=0,"",'Original Text'!T350)</f>
        <v>ع</v>
      </c>
      <c r="S348" s="20" t="s">
        <v>335</v>
      </c>
      <c r="T348" s="20" t="s">
        <v>739</v>
      </c>
      <c r="AG348" s="9" t="s">
        <v>312</v>
      </c>
    </row>
    <row r="349" spans="5:33" x14ac:dyDescent="0.2">
      <c r="E349" s="16" t="s">
        <v>1072</v>
      </c>
      <c r="Q349" s="20" t="str">
        <f>IF('Original Text'!S351=0,"",'Original Text'!S351)</f>
        <v/>
      </c>
      <c r="R349" s="20" t="str">
        <f>IF('Original Text'!T351=0,"",'Original Text'!T351)</f>
        <v/>
      </c>
      <c r="AG349" s="9" t="s">
        <v>312</v>
      </c>
    </row>
    <row r="350" spans="5:33" x14ac:dyDescent="0.2">
      <c r="E350" s="16" t="s">
        <v>1072</v>
      </c>
      <c r="Q350" s="20" t="str">
        <f>IF('Original Text'!S352=0,"",'Original Text'!S352)</f>
        <v>ϩ</v>
      </c>
      <c r="R350" s="20" t="str">
        <f>IF('Original Text'!T352=0,"",'Original Text'!T352)</f>
        <v>ع</v>
      </c>
      <c r="S350" s="20" t="s">
        <v>335</v>
      </c>
      <c r="T350" s="20" t="s">
        <v>739</v>
      </c>
      <c r="AG350" s="9" t="s">
        <v>312</v>
      </c>
    </row>
    <row r="351" spans="5:33" x14ac:dyDescent="0.2">
      <c r="E351" s="16" t="s">
        <v>1072</v>
      </c>
      <c r="Q351" s="20" t="str">
        <f>IF('Original Text'!S353=0,"",'Original Text'!S353)</f>
        <v/>
      </c>
      <c r="R351" s="20" t="str">
        <f>IF('Original Text'!T353=0,"",'Original Text'!T353)</f>
        <v/>
      </c>
      <c r="AG351" s="9" t="s">
        <v>312</v>
      </c>
    </row>
    <row r="352" spans="5:33" x14ac:dyDescent="0.2">
      <c r="E352" s="16" t="s">
        <v>1072</v>
      </c>
      <c r="Q352" s="20" t="str">
        <f>IF('Original Text'!S354=0,"",'Original Text'!S354)</f>
        <v/>
      </c>
      <c r="R352" s="20" t="str">
        <f>IF('Original Text'!T354=0,"",'Original Text'!T354)</f>
        <v/>
      </c>
      <c r="AG352" s="9" t="s">
        <v>312</v>
      </c>
    </row>
    <row r="353" spans="5:33" x14ac:dyDescent="0.2">
      <c r="E353" s="16" t="s">
        <v>1072</v>
      </c>
      <c r="Q353" s="20" t="str">
        <f>IF('Original Text'!S355=0,"",'Original Text'!S355)</f>
        <v>ϩ</v>
      </c>
      <c r="R353" s="20" t="str">
        <f>IF('Original Text'!T355=0,"",'Original Text'!T355)</f>
        <v>ع</v>
      </c>
      <c r="S353" s="20" t="s">
        <v>335</v>
      </c>
      <c r="T353" s="20" t="s">
        <v>739</v>
      </c>
      <c r="AG353" s="9" t="s">
        <v>312</v>
      </c>
    </row>
    <row r="354" spans="5:33" x14ac:dyDescent="0.2">
      <c r="E354" s="16" t="s">
        <v>1072</v>
      </c>
      <c r="Q354" s="20" t="str">
        <f>IF('Original Text'!S356=0,"",'Original Text'!S356)</f>
        <v>ϩ</v>
      </c>
      <c r="R354" s="20" t="str">
        <f>IF('Original Text'!T356=0,"",'Original Text'!T356)</f>
        <v>ع</v>
      </c>
      <c r="S354" s="20" t="s">
        <v>335</v>
      </c>
      <c r="T354" s="20" t="s">
        <v>739</v>
      </c>
      <c r="AG354" s="9" t="s">
        <v>312</v>
      </c>
    </row>
    <row r="355" spans="5:33" x14ac:dyDescent="0.2">
      <c r="E355" s="16" t="s">
        <v>1072</v>
      </c>
      <c r="Q355" s="20" t="str">
        <f>IF('Original Text'!S357=0,"",'Original Text'!S357)</f>
        <v>ⲭ</v>
      </c>
      <c r="R355" s="20" t="str">
        <f>IF('Original Text'!T357=0,"",'Original Text'!T357)</f>
        <v>ك</v>
      </c>
      <c r="S355" s="20" t="s">
        <v>330</v>
      </c>
      <c r="T355" s="20" t="s">
        <v>740</v>
      </c>
      <c r="AG355" s="9" t="s">
        <v>312</v>
      </c>
    </row>
    <row r="356" spans="5:33" x14ac:dyDescent="0.2">
      <c r="E356" s="16" t="s">
        <v>1072</v>
      </c>
      <c r="Q356" s="20" t="str">
        <f>IF('Original Text'!S358=0,"",'Original Text'!S358)</f>
        <v>ϩ</v>
      </c>
      <c r="R356" s="20" t="str">
        <f>IF('Original Text'!T358=0,"",'Original Text'!T358)</f>
        <v>ع</v>
      </c>
      <c r="S356" s="20" t="s">
        <v>335</v>
      </c>
      <c r="T356" s="20" t="s">
        <v>739</v>
      </c>
      <c r="AG356" s="9" t="s">
        <v>312</v>
      </c>
    </row>
    <row r="357" spans="5:33" x14ac:dyDescent="0.2">
      <c r="E357" s="16" t="s">
        <v>1072</v>
      </c>
      <c r="Q357" s="20" t="str">
        <f>IF('Original Text'!S359=0,"",'Original Text'!S359)</f>
        <v>ϩ</v>
      </c>
      <c r="R357" s="20" t="str">
        <f>IF('Original Text'!T359=0,"",'Original Text'!T359)</f>
        <v>ع</v>
      </c>
      <c r="S357" s="20" t="s">
        <v>335</v>
      </c>
      <c r="T357" s="20" t="s">
        <v>739</v>
      </c>
      <c r="AG357" s="9" t="s">
        <v>312</v>
      </c>
    </row>
    <row r="358" spans="5:33" x14ac:dyDescent="0.2">
      <c r="E358" s="16" t="s">
        <v>1072</v>
      </c>
      <c r="Q358" s="20" t="str">
        <f>IF('Original Text'!S360=0,"",'Original Text'!S360)</f>
        <v>ⲕ</v>
      </c>
      <c r="R358" s="20" t="str">
        <f>IF('Original Text'!T360=0,"",'Original Text'!T360)</f>
        <v>ق</v>
      </c>
      <c r="S358" s="20" t="s">
        <v>318</v>
      </c>
      <c r="T358" s="20" t="s">
        <v>736</v>
      </c>
      <c r="AG358" s="9" t="s">
        <v>312</v>
      </c>
    </row>
    <row r="359" spans="5:33" x14ac:dyDescent="0.2">
      <c r="E359" s="16" t="s">
        <v>1072</v>
      </c>
      <c r="Q359" s="20" t="str">
        <f>IF('Original Text'!S361=0,"",'Original Text'!S361)</f>
        <v>ⲕ</v>
      </c>
      <c r="R359" s="20" t="str">
        <f>IF('Original Text'!T361=0,"",'Original Text'!T361)</f>
        <v>ق</v>
      </c>
      <c r="S359" s="20" t="s">
        <v>318</v>
      </c>
      <c r="T359" s="20" t="s">
        <v>736</v>
      </c>
      <c r="AG359" s="9" t="s">
        <v>312</v>
      </c>
    </row>
    <row r="360" spans="5:33" x14ac:dyDescent="0.2">
      <c r="E360" s="16" t="s">
        <v>1072</v>
      </c>
      <c r="Q360" s="20" t="str">
        <f>IF('Original Text'!S362=0,"",'Original Text'!S362)</f>
        <v/>
      </c>
      <c r="R360" s="20" t="str">
        <f>IF('Original Text'!T362=0,"",'Original Text'!T362)</f>
        <v/>
      </c>
      <c r="AG360" s="9" t="s">
        <v>312</v>
      </c>
    </row>
    <row r="361" spans="5:33" x14ac:dyDescent="0.2">
      <c r="E361" s="16" t="s">
        <v>1072</v>
      </c>
      <c r="Q361" s="20" t="str">
        <f>IF('Original Text'!S363=0,"",'Original Text'!S363)</f>
        <v>ϩ</v>
      </c>
      <c r="R361" s="20" t="str">
        <f>IF('Original Text'!T363=0,"",'Original Text'!T363)</f>
        <v>ح</v>
      </c>
      <c r="S361" s="20" t="s">
        <v>335</v>
      </c>
      <c r="T361" s="20" t="s">
        <v>749</v>
      </c>
      <c r="AG361" s="9" t="s">
        <v>312</v>
      </c>
    </row>
    <row r="362" spans="5:33" x14ac:dyDescent="0.2">
      <c r="E362" s="16" t="s">
        <v>1072</v>
      </c>
      <c r="Q362" s="20" t="str">
        <f>IF('Original Text'!S364=0,"",'Original Text'!S364)</f>
        <v/>
      </c>
      <c r="R362" s="20" t="str">
        <f>IF('Original Text'!T364=0,"",'Original Text'!T364)</f>
        <v/>
      </c>
      <c r="AG362" s="9" t="s">
        <v>313</v>
      </c>
    </row>
    <row r="363" spans="5:33" x14ac:dyDescent="0.2">
      <c r="E363" s="16" t="s">
        <v>1072</v>
      </c>
      <c r="Q363" s="20" t="str">
        <f>IF('Original Text'!S365=0,"",'Original Text'!S365)</f>
        <v>ϩ</v>
      </c>
      <c r="R363" s="20" t="str">
        <f>IF('Original Text'!T365=0,"",'Original Text'!T365)</f>
        <v>ح</v>
      </c>
      <c r="S363" s="20" t="s">
        <v>335</v>
      </c>
      <c r="T363" s="20" t="s">
        <v>749</v>
      </c>
      <c r="AG363" s="9" t="s">
        <v>313</v>
      </c>
    </row>
    <row r="364" spans="5:33" x14ac:dyDescent="0.2">
      <c r="E364" s="16" t="s">
        <v>1072</v>
      </c>
      <c r="Q364" s="20" t="str">
        <f>IF('Original Text'!S366=0,"",'Original Text'!S366)</f>
        <v/>
      </c>
      <c r="R364" s="20" t="str">
        <f>IF('Original Text'!T366=0,"",'Original Text'!T366)</f>
        <v/>
      </c>
      <c r="AG364" s="9" t="s">
        <v>313</v>
      </c>
    </row>
    <row r="365" spans="5:33" x14ac:dyDescent="0.2">
      <c r="E365" s="16" t="s">
        <v>1072</v>
      </c>
      <c r="Q365" s="20" t="str">
        <f>IF('Original Text'!S367=0,"",'Original Text'!S367)</f>
        <v>ⲭ</v>
      </c>
      <c r="R365" s="20" t="str">
        <f>IF('Original Text'!T367=0,"",'Original Text'!T367)</f>
        <v>ك</v>
      </c>
      <c r="S365" s="20" t="s">
        <v>330</v>
      </c>
      <c r="T365" s="20" t="s">
        <v>740</v>
      </c>
      <c r="AG365" s="9" t="s">
        <v>313</v>
      </c>
    </row>
    <row r="366" spans="5:33" x14ac:dyDescent="0.2">
      <c r="E366" s="16" t="s">
        <v>1072</v>
      </c>
      <c r="Q366" s="20" t="str">
        <f>IF('Original Text'!S368=0,"",'Original Text'!S368)</f>
        <v>ⲕ</v>
      </c>
      <c r="R366" s="20" t="str">
        <f>IF('Original Text'!T368=0,"",'Original Text'!T368)</f>
        <v>ق</v>
      </c>
      <c r="S366" s="20" t="s">
        <v>318</v>
      </c>
      <c r="T366" s="20" t="s">
        <v>736</v>
      </c>
      <c r="AG366" s="9" t="s">
        <v>313</v>
      </c>
    </row>
    <row r="367" spans="5:33" x14ac:dyDescent="0.2">
      <c r="E367" s="16" t="s">
        <v>1072</v>
      </c>
      <c r="Q367" s="20" t="str">
        <f>IF('Original Text'!S369=0,"",'Original Text'!S369)</f>
        <v>ϩ</v>
      </c>
      <c r="R367" s="20" t="str">
        <f>IF('Original Text'!T369=0,"",'Original Text'!T369)</f>
        <v>ع</v>
      </c>
      <c r="S367" s="20" t="s">
        <v>335</v>
      </c>
      <c r="T367" s="20" t="s">
        <v>739</v>
      </c>
      <c r="AG367" s="9" t="s">
        <v>313</v>
      </c>
    </row>
    <row r="368" spans="5:33" x14ac:dyDescent="0.2">
      <c r="E368" s="16" t="s">
        <v>1072</v>
      </c>
      <c r="Q368" s="20" t="str">
        <f>IF('Original Text'!S370=0,"",'Original Text'!S370)</f>
        <v/>
      </c>
      <c r="R368" s="20" t="str">
        <f>IF('Original Text'!T370=0,"",'Original Text'!T370)</f>
        <v/>
      </c>
      <c r="AG368" s="9" t="s">
        <v>313</v>
      </c>
    </row>
    <row r="369" spans="5:33" x14ac:dyDescent="0.2">
      <c r="E369" s="16" t="s">
        <v>1072</v>
      </c>
      <c r="Q369" s="20" t="str">
        <f>IF('Original Text'!S371=0,"",'Original Text'!S371)</f>
        <v/>
      </c>
      <c r="R369" s="20" t="str">
        <f>IF('Original Text'!T371=0,"",'Original Text'!T371)</f>
        <v/>
      </c>
      <c r="AG369" s="9" t="s">
        <v>313</v>
      </c>
    </row>
    <row r="370" spans="5:33" x14ac:dyDescent="0.2">
      <c r="E370" s="16" t="s">
        <v>1072</v>
      </c>
      <c r="Q370" s="20" t="str">
        <f>IF('Original Text'!S372=0,"",'Original Text'!S372)</f>
        <v>ϩ</v>
      </c>
      <c r="R370" s="20" t="str">
        <f>IF('Original Text'!T372=0,"",'Original Text'!T372)</f>
        <v>ع</v>
      </c>
      <c r="S370" s="20" t="s">
        <v>335</v>
      </c>
      <c r="T370" s="20" t="s">
        <v>739</v>
      </c>
      <c r="AG370" s="9" t="s">
        <v>313</v>
      </c>
    </row>
    <row r="371" spans="5:33" x14ac:dyDescent="0.2">
      <c r="E371" s="16" t="s">
        <v>1072</v>
      </c>
      <c r="Q371" s="20" t="str">
        <f>IF('Original Text'!S373=0,"",'Original Text'!S373)</f>
        <v/>
      </c>
      <c r="R371" s="20" t="str">
        <f>IF('Original Text'!T373=0,"",'Original Text'!T373)</f>
        <v/>
      </c>
      <c r="AG371" s="9" t="s">
        <v>313</v>
      </c>
    </row>
    <row r="372" spans="5:33" x14ac:dyDescent="0.2">
      <c r="E372" s="16" t="s">
        <v>738</v>
      </c>
      <c r="Q372" s="20" t="str">
        <f>IF('Original Text'!S374=0,"",'Original Text'!S374)</f>
        <v>ϩ</v>
      </c>
      <c r="R372" s="20" t="str">
        <f>IF('Original Text'!T374=0,"",'Original Text'!T374)</f>
        <v>ع</v>
      </c>
      <c r="S372" s="20" t="s">
        <v>335</v>
      </c>
      <c r="T372" s="20" t="s">
        <v>739</v>
      </c>
      <c r="AG372" s="9" t="s">
        <v>313</v>
      </c>
    </row>
    <row r="373" spans="5:33" x14ac:dyDescent="0.2">
      <c r="E373" s="16" t="s">
        <v>738</v>
      </c>
      <c r="Q373" s="20" t="str">
        <f>IF('Original Text'!S375=0,"",'Original Text'!S375)</f>
        <v>ⲭ</v>
      </c>
      <c r="R373" s="20" t="str">
        <f>IF('Original Text'!T375=0,"",'Original Text'!T375)</f>
        <v>ك</v>
      </c>
      <c r="S373" s="20" t="s">
        <v>330</v>
      </c>
      <c r="T373" s="20" t="s">
        <v>740</v>
      </c>
      <c r="AG373" s="9" t="s">
        <v>313</v>
      </c>
    </row>
    <row r="374" spans="5:33" x14ac:dyDescent="0.2">
      <c r="E374" s="16" t="s">
        <v>1084</v>
      </c>
      <c r="Q374" s="20" t="str">
        <f>IF('Original Text'!S376=0,"",'Original Text'!S376)</f>
        <v>ϩ</v>
      </c>
      <c r="R374" s="20" t="str">
        <f>IF('Original Text'!T376=0,"",'Original Text'!T376)</f>
        <v>ع</v>
      </c>
      <c r="S374" s="20" t="s">
        <v>335</v>
      </c>
      <c r="T374" s="20" t="s">
        <v>739</v>
      </c>
      <c r="AG374" s="9" t="s">
        <v>313</v>
      </c>
    </row>
    <row r="375" spans="5:33" x14ac:dyDescent="0.2">
      <c r="E375" s="16" t="s">
        <v>1084</v>
      </c>
      <c r="Q375" s="20" t="str">
        <f>IF('Original Text'!S377=0,"",'Original Text'!S377)</f>
        <v/>
      </c>
      <c r="R375" s="20" t="str">
        <f>IF('Original Text'!T377=0,"",'Original Text'!T377)</f>
        <v/>
      </c>
      <c r="AG375" s="9" t="s">
        <v>313</v>
      </c>
    </row>
    <row r="376" spans="5:33" x14ac:dyDescent="0.2">
      <c r="E376" s="16" t="s">
        <v>1084</v>
      </c>
      <c r="Q376" s="20" t="str">
        <f>IF('Original Text'!S378=0,"",'Original Text'!S378)</f>
        <v/>
      </c>
      <c r="R376" s="20" t="str">
        <f>IF('Original Text'!T378=0,"",'Original Text'!T378)</f>
        <v/>
      </c>
      <c r="AG376" s="9" t="s">
        <v>313</v>
      </c>
    </row>
    <row r="377" spans="5:33" x14ac:dyDescent="0.2">
      <c r="E377" s="16" t="s">
        <v>1084</v>
      </c>
      <c r="Q377" s="20" t="str">
        <f>IF('Original Text'!S379=0,"",'Original Text'!S379)</f>
        <v/>
      </c>
      <c r="R377" s="20" t="str">
        <f>IF('Original Text'!T379=0,"",'Original Text'!T379)</f>
        <v/>
      </c>
      <c r="AG377" s="9" t="s">
        <v>313</v>
      </c>
    </row>
    <row r="378" spans="5:33" x14ac:dyDescent="0.2">
      <c r="E378" s="16" t="s">
        <v>1084</v>
      </c>
      <c r="Q378" s="20" t="str">
        <f>IF('Original Text'!S380=0,"",'Original Text'!S380)</f>
        <v>ⲭ</v>
      </c>
      <c r="R378" s="20" t="str">
        <f>IF('Original Text'!T380=0,"",'Original Text'!T380)</f>
        <v>ك</v>
      </c>
      <c r="S378" s="20" t="s">
        <v>330</v>
      </c>
      <c r="T378" s="20" t="s">
        <v>740</v>
      </c>
      <c r="AG378" s="9" t="s">
        <v>313</v>
      </c>
    </row>
    <row r="379" spans="5:33" x14ac:dyDescent="0.2">
      <c r="E379" s="16" t="s">
        <v>1084</v>
      </c>
      <c r="Q379" s="20" t="str">
        <f>IF('Original Text'!S381=0,"",'Original Text'!S381)</f>
        <v/>
      </c>
      <c r="R379" s="20" t="str">
        <f>IF('Original Text'!T381=0,"",'Original Text'!T381)</f>
        <v/>
      </c>
      <c r="AG379" s="9" t="s">
        <v>313</v>
      </c>
    </row>
    <row r="380" spans="5:33" x14ac:dyDescent="0.2">
      <c r="E380" s="16" t="s">
        <v>1084</v>
      </c>
      <c r="Q380" s="20" t="str">
        <f>IF('Original Text'!S382=0,"",'Original Text'!S382)</f>
        <v/>
      </c>
      <c r="R380" s="20" t="str">
        <f>IF('Original Text'!T382=0,"",'Original Text'!T382)</f>
        <v/>
      </c>
      <c r="AG380" s="9" t="s">
        <v>313</v>
      </c>
    </row>
    <row r="381" spans="5:33" x14ac:dyDescent="0.2">
      <c r="E381" s="16" t="s">
        <v>1084</v>
      </c>
      <c r="Q381" s="20" t="str">
        <f>IF('Original Text'!S383=0,"",'Original Text'!S383)</f>
        <v/>
      </c>
      <c r="R381" s="20" t="str">
        <f>IF('Original Text'!T383=0,"",'Original Text'!T383)</f>
        <v/>
      </c>
      <c r="AG381" s="9" t="s">
        <v>313</v>
      </c>
    </row>
    <row r="382" spans="5:33" x14ac:dyDescent="0.2">
      <c r="E382" s="16" t="s">
        <v>1084</v>
      </c>
      <c r="Q382" s="20" t="str">
        <f>IF('Original Text'!S384=0,"",'Original Text'!S384)</f>
        <v>ⲕ</v>
      </c>
      <c r="R382" s="20" t="str">
        <f>IF('Original Text'!T384=0,"",'Original Text'!T384)</f>
        <v>ق</v>
      </c>
      <c r="S382" s="20" t="s">
        <v>318</v>
      </c>
      <c r="T382" s="20" t="s">
        <v>736</v>
      </c>
      <c r="AG382" s="9" t="s">
        <v>313</v>
      </c>
    </row>
    <row r="383" spans="5:33" x14ac:dyDescent="0.2">
      <c r="E383" s="16" t="s">
        <v>1084</v>
      </c>
      <c r="Q383" s="20" t="str">
        <f>IF('Original Text'!S385=0,"",'Original Text'!S385)</f>
        <v/>
      </c>
      <c r="R383" s="20" t="str">
        <f>IF('Original Text'!T385=0,"",'Original Text'!T385)</f>
        <v/>
      </c>
      <c r="AG383" s="9" t="s">
        <v>313</v>
      </c>
    </row>
    <row r="384" spans="5:33" x14ac:dyDescent="0.2">
      <c r="E384" s="16" t="s">
        <v>1084</v>
      </c>
      <c r="Q384" s="20" t="str">
        <f>IF('Original Text'!S386=0,"",'Original Text'!S386)</f>
        <v>ⲭ</v>
      </c>
      <c r="R384" s="20" t="str">
        <f>IF('Original Text'!T386=0,"",'Original Text'!T386)</f>
        <v>ك</v>
      </c>
      <c r="S384" s="20" t="s">
        <v>330</v>
      </c>
      <c r="T384" s="20" t="s">
        <v>740</v>
      </c>
      <c r="AG384" s="9" t="s">
        <v>313</v>
      </c>
    </row>
    <row r="385" spans="5:33" x14ac:dyDescent="0.2">
      <c r="E385" s="16" t="s">
        <v>1084</v>
      </c>
      <c r="Q385" s="20" t="str">
        <f>IF('Original Text'!S387=0,"",'Original Text'!S387)</f>
        <v/>
      </c>
      <c r="R385" s="20" t="str">
        <f>IF('Original Text'!T387=0,"",'Original Text'!T387)</f>
        <v/>
      </c>
      <c r="AG385" s="9" t="s">
        <v>313</v>
      </c>
    </row>
    <row r="386" spans="5:33" x14ac:dyDescent="0.2">
      <c r="E386" s="16" t="s">
        <v>1084</v>
      </c>
      <c r="Q386" s="20" t="str">
        <f>IF('Original Text'!S388=0,"",'Original Text'!S388)</f>
        <v/>
      </c>
      <c r="R386" s="20" t="str">
        <f>IF('Original Text'!T388=0,"",'Original Text'!T388)</f>
        <v/>
      </c>
      <c r="AG386" s="9" t="s">
        <v>313</v>
      </c>
    </row>
    <row r="387" spans="5:33" x14ac:dyDescent="0.2">
      <c r="E387" s="16" t="s">
        <v>1084</v>
      </c>
      <c r="Q387" s="20" t="str">
        <f>IF('Original Text'!S389=0,"",'Original Text'!S389)</f>
        <v>ϩ</v>
      </c>
      <c r="R387" s="20" t="str">
        <f>IF('Original Text'!T389=0,"",'Original Text'!T389)</f>
        <v>ع</v>
      </c>
      <c r="S387" s="20" t="s">
        <v>335</v>
      </c>
      <c r="T387" s="20" t="s">
        <v>739</v>
      </c>
      <c r="AG387" s="9" t="s">
        <v>313</v>
      </c>
    </row>
    <row r="388" spans="5:33" x14ac:dyDescent="0.2">
      <c r="E388" s="16" t="s">
        <v>1084</v>
      </c>
      <c r="Q388" s="20" t="str">
        <f>IF('Original Text'!S390=0,"",'Original Text'!S390)</f>
        <v>ⲕ</v>
      </c>
      <c r="R388" s="20" t="str">
        <f>IF('Original Text'!T390=0,"",'Original Text'!T390)</f>
        <v>ق</v>
      </c>
      <c r="S388" s="20" t="s">
        <v>318</v>
      </c>
      <c r="T388" s="20" t="s">
        <v>736</v>
      </c>
      <c r="AG388" s="9" t="s">
        <v>313</v>
      </c>
    </row>
    <row r="389" spans="5:33" x14ac:dyDescent="0.2">
      <c r="E389" s="16" t="s">
        <v>1084</v>
      </c>
      <c r="Q389" s="20" t="str">
        <f>IF('Original Text'!S391=0,"",'Original Text'!S391)</f>
        <v/>
      </c>
      <c r="R389" s="20" t="str">
        <f>IF('Original Text'!T391=0,"",'Original Text'!T391)</f>
        <v/>
      </c>
      <c r="AG389" s="9" t="s">
        <v>313</v>
      </c>
    </row>
    <row r="390" spans="5:33" x14ac:dyDescent="0.2">
      <c r="E390" s="16" t="s">
        <v>1084</v>
      </c>
      <c r="Q390" s="20" t="str">
        <f>IF('Original Text'!S392=0,"",'Original Text'!S392)</f>
        <v>ⲕ</v>
      </c>
      <c r="R390" s="20" t="str">
        <f>IF('Original Text'!T392=0,"",'Original Text'!T392)</f>
        <v>ك</v>
      </c>
      <c r="S390" s="20" t="s">
        <v>318</v>
      </c>
      <c r="T390" s="20" t="s">
        <v>740</v>
      </c>
      <c r="AG390" s="9" t="s">
        <v>313</v>
      </c>
    </row>
    <row r="391" spans="5:33" x14ac:dyDescent="0.2">
      <c r="E391" s="16" t="s">
        <v>1084</v>
      </c>
      <c r="Q391" s="20" t="str">
        <f>IF('Original Text'!S393=0,"",'Original Text'!S393)</f>
        <v>ϩ</v>
      </c>
      <c r="R391" s="20" t="str">
        <f>IF('Original Text'!T393=0,"",'Original Text'!T393)</f>
        <v>ع</v>
      </c>
      <c r="S391" s="20" t="s">
        <v>335</v>
      </c>
      <c r="T391" s="20" t="s">
        <v>739</v>
      </c>
      <c r="AG391" s="9" t="s">
        <v>313</v>
      </c>
    </row>
    <row r="392" spans="5:33" x14ac:dyDescent="0.2">
      <c r="E392" s="16" t="s">
        <v>1084</v>
      </c>
      <c r="Q392" s="20" t="str">
        <f>IF('Original Text'!S394=0,"",'Original Text'!S394)</f>
        <v>ⲭ</v>
      </c>
      <c r="R392" s="20" t="str">
        <f>IF('Original Text'!T394=0,"",'Original Text'!T394)</f>
        <v>ك</v>
      </c>
      <c r="S392" s="20" t="s">
        <v>330</v>
      </c>
      <c r="T392" s="20" t="s">
        <v>740</v>
      </c>
      <c r="AG392" s="9" t="s">
        <v>313</v>
      </c>
    </row>
    <row r="393" spans="5:33" x14ac:dyDescent="0.2">
      <c r="E393" s="16" t="s">
        <v>1084</v>
      </c>
      <c r="Q393" s="20" t="str">
        <f>IF('Original Text'!S395=0,"",'Original Text'!S395)</f>
        <v/>
      </c>
      <c r="R393" s="20" t="str">
        <f>IF('Original Text'!T395=0,"",'Original Text'!T395)</f>
        <v/>
      </c>
      <c r="AG393" s="9" t="s">
        <v>313</v>
      </c>
    </row>
    <row r="394" spans="5:33" x14ac:dyDescent="0.2">
      <c r="E394" s="16" t="s">
        <v>1084</v>
      </c>
      <c r="Q394" s="20" t="str">
        <f>IF('Original Text'!S396=0,"",'Original Text'!S396)</f>
        <v>ⲕ</v>
      </c>
      <c r="R394" s="20" t="str">
        <f>IF('Original Text'!T396=0,"",'Original Text'!T396)</f>
        <v>ق</v>
      </c>
      <c r="S394" s="20" t="s">
        <v>318</v>
      </c>
      <c r="T394" s="20" t="s">
        <v>736</v>
      </c>
      <c r="AG394" s="9" t="s">
        <v>313</v>
      </c>
    </row>
    <row r="395" spans="5:33" x14ac:dyDescent="0.2">
      <c r="E395" s="16" t="s">
        <v>1084</v>
      </c>
      <c r="Q395" s="20" t="str">
        <f>IF('Original Text'!S397=0,"",'Original Text'!S397)</f>
        <v/>
      </c>
      <c r="R395" s="20" t="str">
        <f>IF('Original Text'!T397=0,"",'Original Text'!T397)</f>
        <v/>
      </c>
      <c r="AG395" s="9" t="s">
        <v>313</v>
      </c>
    </row>
    <row r="396" spans="5:33" x14ac:dyDescent="0.2">
      <c r="E396" s="16" t="s">
        <v>1084</v>
      </c>
      <c r="Q396" s="20" t="str">
        <f>IF('Original Text'!S398=0,"",'Original Text'!S398)</f>
        <v/>
      </c>
      <c r="R396" s="20" t="str">
        <f>IF('Original Text'!T398=0,"",'Original Text'!T398)</f>
        <v/>
      </c>
      <c r="AG396" s="9" t="s">
        <v>313</v>
      </c>
    </row>
    <row r="397" spans="5:33" x14ac:dyDescent="0.2">
      <c r="E397" s="16" t="s">
        <v>1084</v>
      </c>
      <c r="Q397" s="20" t="str">
        <f>IF('Original Text'!S399=0,"",'Original Text'!S399)</f>
        <v>ⲕ</v>
      </c>
      <c r="R397" s="20" t="str">
        <f>IF('Original Text'!T399=0,"",'Original Text'!T399)</f>
        <v>ق</v>
      </c>
      <c r="S397" s="20" t="s">
        <v>318</v>
      </c>
      <c r="T397" s="20" t="s">
        <v>736</v>
      </c>
      <c r="AG397" s="9" t="s">
        <v>313</v>
      </c>
    </row>
    <row r="398" spans="5:33" x14ac:dyDescent="0.2">
      <c r="E398" s="16" t="s">
        <v>1084</v>
      </c>
      <c r="Q398" s="20" t="str">
        <f>IF('Original Text'!S400=0,"",'Original Text'!S400)</f>
        <v>ϩ</v>
      </c>
      <c r="R398" s="20" t="str">
        <f>IF('Original Text'!T400=0,"",'Original Text'!T400)</f>
        <v>ع</v>
      </c>
      <c r="S398" s="20" t="s">
        <v>335</v>
      </c>
      <c r="T398" s="20" t="s">
        <v>739</v>
      </c>
      <c r="AG398" s="9" t="s">
        <v>313</v>
      </c>
    </row>
    <row r="399" spans="5:33" x14ac:dyDescent="0.2">
      <c r="E399" s="16" t="s">
        <v>1084</v>
      </c>
      <c r="Q399" s="20" t="str">
        <f>IF('Original Text'!S401=0,"",'Original Text'!S401)</f>
        <v>ⲕ</v>
      </c>
      <c r="R399" s="20" t="str">
        <f>IF('Original Text'!T401=0,"",'Original Text'!T401)</f>
        <v>ق</v>
      </c>
      <c r="S399" s="20" t="s">
        <v>318</v>
      </c>
      <c r="T399" s="20" t="s">
        <v>736</v>
      </c>
      <c r="AG399" s="9" t="s">
        <v>313</v>
      </c>
    </row>
    <row r="400" spans="5:33" x14ac:dyDescent="0.2">
      <c r="E400" s="16" t="s">
        <v>1084</v>
      </c>
      <c r="Q400" s="20" t="str">
        <f>IF('Original Text'!S402=0,"",'Original Text'!S402)</f>
        <v>ⲭ</v>
      </c>
      <c r="R400" s="20" t="str">
        <f>IF('Original Text'!T402=0,"",'Original Text'!T402)</f>
        <v>ك</v>
      </c>
      <c r="S400" s="20" t="s">
        <v>330</v>
      </c>
      <c r="T400" s="20" t="s">
        <v>740</v>
      </c>
      <c r="AG400" s="9" t="s">
        <v>313</v>
      </c>
    </row>
    <row r="401" spans="5:33" x14ac:dyDescent="0.2">
      <c r="E401" s="16" t="s">
        <v>1084</v>
      </c>
      <c r="Q401" s="20" t="str">
        <f>IF('Original Text'!S403=0,"",'Original Text'!S403)</f>
        <v/>
      </c>
      <c r="R401" s="20" t="str">
        <f>IF('Original Text'!T403=0,"",'Original Text'!T403)</f>
        <v/>
      </c>
      <c r="AG401" s="9" t="s">
        <v>313</v>
      </c>
    </row>
    <row r="402" spans="5:33" x14ac:dyDescent="0.2">
      <c r="E402" s="16" t="s">
        <v>1084</v>
      </c>
      <c r="Q402" s="20" t="str">
        <f>IF('Original Text'!S404=0,"",'Original Text'!S404)</f>
        <v>ⲕ</v>
      </c>
      <c r="R402" s="20" t="str">
        <f>IF('Original Text'!T404=0,"",'Original Text'!T404)</f>
        <v>ق</v>
      </c>
      <c r="S402" s="20" t="s">
        <v>318</v>
      </c>
      <c r="T402" s="20" t="s">
        <v>736</v>
      </c>
      <c r="AG402" s="9" t="s">
        <v>313</v>
      </c>
    </row>
    <row r="403" spans="5:33" x14ac:dyDescent="0.2">
      <c r="E403" s="16" t="s">
        <v>1084</v>
      </c>
      <c r="Q403" s="20" t="str">
        <f>IF('Original Text'!S405=0,"",'Original Text'!S405)</f>
        <v/>
      </c>
      <c r="R403" s="20" t="str">
        <f>IF('Original Text'!T405=0,"",'Original Text'!T405)</f>
        <v/>
      </c>
      <c r="AG403" s="9" t="s">
        <v>313</v>
      </c>
    </row>
    <row r="404" spans="5:33" x14ac:dyDescent="0.2">
      <c r="E404" s="16" t="s">
        <v>1084</v>
      </c>
      <c r="Q404" s="20" t="str">
        <f>IF('Original Text'!S406=0,"",'Original Text'!S406)</f>
        <v>ⲕ</v>
      </c>
      <c r="R404" s="20" t="str">
        <f>IF('Original Text'!T406=0,"",'Original Text'!T406)</f>
        <v>ق</v>
      </c>
      <c r="S404" s="20" t="s">
        <v>318</v>
      </c>
      <c r="T404" s="20" t="s">
        <v>736</v>
      </c>
      <c r="AG404" s="9" t="s">
        <v>313</v>
      </c>
    </row>
    <row r="405" spans="5:33" x14ac:dyDescent="0.2">
      <c r="E405" s="16" t="s">
        <v>1084</v>
      </c>
      <c r="Q405" s="20" t="str">
        <f>IF('Original Text'!S407=0,"",'Original Text'!S407)</f>
        <v/>
      </c>
      <c r="R405" s="20" t="str">
        <f>IF('Original Text'!T407=0,"",'Original Text'!T407)</f>
        <v/>
      </c>
      <c r="AG405" s="9" t="s">
        <v>313</v>
      </c>
    </row>
    <row r="406" spans="5:33" x14ac:dyDescent="0.2">
      <c r="E406" s="16" t="s">
        <v>1084</v>
      </c>
      <c r="Q406" s="20" t="str">
        <f>IF('Original Text'!S408=0,"",'Original Text'!S408)</f>
        <v/>
      </c>
      <c r="R406" s="20" t="str">
        <f>IF('Original Text'!T408=0,"",'Original Text'!T408)</f>
        <v/>
      </c>
      <c r="AG406" s="9" t="s">
        <v>313</v>
      </c>
    </row>
    <row r="407" spans="5:33" x14ac:dyDescent="0.2">
      <c r="E407" s="16" t="s">
        <v>1084</v>
      </c>
      <c r="Q407" s="20" t="str">
        <f>IF('Original Text'!S409=0,"",'Original Text'!S409)</f>
        <v>ⲕ</v>
      </c>
      <c r="R407" s="20" t="str">
        <f>IF('Original Text'!T409=0,"",'Original Text'!T409)</f>
        <v>ق</v>
      </c>
      <c r="S407" s="20" t="s">
        <v>318</v>
      </c>
      <c r="T407" s="20" t="s">
        <v>736</v>
      </c>
      <c r="AG407" s="9" t="s">
        <v>313</v>
      </c>
    </row>
    <row r="408" spans="5:33" x14ac:dyDescent="0.2">
      <c r="E408" s="16" t="s">
        <v>1084</v>
      </c>
      <c r="Q408" s="20" t="str">
        <f>IF('Original Text'!S410=0,"",'Original Text'!S410)</f>
        <v>ⲭ</v>
      </c>
      <c r="R408" s="20" t="str">
        <f>IF('Original Text'!T410=0,"",'Original Text'!T410)</f>
        <v>ك</v>
      </c>
      <c r="S408" s="20" t="s">
        <v>330</v>
      </c>
      <c r="T408" s="20" t="s">
        <v>740</v>
      </c>
      <c r="AG408" s="9" t="s">
        <v>313</v>
      </c>
    </row>
    <row r="409" spans="5:33" x14ac:dyDescent="0.2">
      <c r="E409" s="16" t="s">
        <v>1084</v>
      </c>
      <c r="Q409" s="20" t="str">
        <f>IF('Original Text'!S411=0,"",'Original Text'!S411)</f>
        <v/>
      </c>
      <c r="R409" s="20" t="str">
        <f>IF('Original Text'!T411=0,"",'Original Text'!T411)</f>
        <v/>
      </c>
      <c r="AG409" s="9" t="s">
        <v>313</v>
      </c>
    </row>
    <row r="410" spans="5:33" x14ac:dyDescent="0.2">
      <c r="E410" s="16" t="s">
        <v>1084</v>
      </c>
      <c r="Q410" s="20" t="str">
        <f>IF('Original Text'!S412=0,"",'Original Text'!S412)</f>
        <v>ⲕ</v>
      </c>
      <c r="R410" s="20" t="str">
        <f>IF('Original Text'!T412=0,"",'Original Text'!T412)</f>
        <v>ق</v>
      </c>
      <c r="S410" s="20" t="s">
        <v>318</v>
      </c>
      <c r="T410" s="20" t="s">
        <v>736</v>
      </c>
      <c r="AG410" s="9" t="s">
        <v>313</v>
      </c>
    </row>
    <row r="411" spans="5:33" x14ac:dyDescent="0.2">
      <c r="E411" s="16" t="s">
        <v>1084</v>
      </c>
      <c r="Q411" s="20" t="str">
        <f>IF('Original Text'!S413=0,"",'Original Text'!S413)</f>
        <v>ⲭ</v>
      </c>
      <c r="R411" s="20" t="str">
        <f>IF('Original Text'!T413=0,"",'Original Text'!T413)</f>
        <v>ك</v>
      </c>
      <c r="S411" s="20" t="s">
        <v>330</v>
      </c>
      <c r="T411" s="20" t="s">
        <v>740</v>
      </c>
      <c r="AG411" s="9" t="s">
        <v>313</v>
      </c>
    </row>
    <row r="412" spans="5:33" x14ac:dyDescent="0.2">
      <c r="E412" s="16" t="s">
        <v>1084</v>
      </c>
      <c r="Q412" s="20" t="str">
        <f>IF('Original Text'!S414=0,"",'Original Text'!S414)</f>
        <v>ⲕ</v>
      </c>
      <c r="R412" s="20" t="str">
        <f>IF('Original Text'!T414=0,"",'Original Text'!T414)</f>
        <v>ق</v>
      </c>
      <c r="S412" s="20" t="s">
        <v>318</v>
      </c>
      <c r="T412" s="20" t="s">
        <v>736</v>
      </c>
      <c r="AG412" s="9" t="s">
        <v>313</v>
      </c>
    </row>
    <row r="413" spans="5:33" x14ac:dyDescent="0.2">
      <c r="E413" s="16" t="s">
        <v>1084</v>
      </c>
      <c r="Q413" s="20" t="str">
        <f>IF('Original Text'!S415=0,"",'Original Text'!S415)</f>
        <v/>
      </c>
      <c r="R413" s="20" t="str">
        <f>IF('Original Text'!T415=0,"",'Original Text'!T415)</f>
        <v/>
      </c>
      <c r="AG413" s="9" t="s">
        <v>313</v>
      </c>
    </row>
    <row r="414" spans="5:33" x14ac:dyDescent="0.2">
      <c r="E414" s="16" t="s">
        <v>1084</v>
      </c>
      <c r="Q414" s="20" t="str">
        <f>IF('Original Text'!S416=0,"",'Original Text'!S416)</f>
        <v>ⲭ</v>
      </c>
      <c r="R414" s="20" t="str">
        <f>IF('Original Text'!T416=0,"",'Original Text'!T416)</f>
        <v>ك</v>
      </c>
      <c r="S414" s="20" t="s">
        <v>330</v>
      </c>
      <c r="T414" s="20" t="s">
        <v>740</v>
      </c>
      <c r="AG414" s="9" t="s">
        <v>313</v>
      </c>
    </row>
    <row r="415" spans="5:33" x14ac:dyDescent="0.2">
      <c r="E415" s="16" t="s">
        <v>1084</v>
      </c>
      <c r="Q415" s="20" t="str">
        <f>IF('Original Text'!S417=0,"",'Original Text'!S417)</f>
        <v/>
      </c>
      <c r="R415" s="20" t="str">
        <f>IF('Original Text'!T417=0,"",'Original Text'!T417)</f>
        <v/>
      </c>
      <c r="AG415" s="9" t="s">
        <v>313</v>
      </c>
    </row>
    <row r="416" spans="5:33" x14ac:dyDescent="0.2">
      <c r="E416" s="16" t="s">
        <v>1084</v>
      </c>
      <c r="Q416" s="20" t="str">
        <f>IF('Original Text'!S418=0,"",'Original Text'!S418)</f>
        <v/>
      </c>
      <c r="R416" s="20" t="str">
        <f>IF('Original Text'!T418=0,"",'Original Text'!T418)</f>
        <v/>
      </c>
      <c r="AG416" s="9" t="s">
        <v>313</v>
      </c>
    </row>
    <row r="417" spans="5:33" x14ac:dyDescent="0.2">
      <c r="E417" s="16" t="s">
        <v>1084</v>
      </c>
      <c r="Q417" s="20" t="str">
        <f>IF('Original Text'!S419=0,"",'Original Text'!S419)</f>
        <v/>
      </c>
      <c r="R417" s="20" t="str">
        <f>IF('Original Text'!T419=0,"",'Original Text'!T419)</f>
        <v/>
      </c>
      <c r="AG417" s="9" t="s">
        <v>313</v>
      </c>
    </row>
    <row r="418" spans="5:33" x14ac:dyDescent="0.2">
      <c r="E418" s="16" t="s">
        <v>1084</v>
      </c>
      <c r="Q418" s="20" t="str">
        <f>IF('Original Text'!S420=0,"",'Original Text'!S420)</f>
        <v/>
      </c>
      <c r="R418" s="20" t="str">
        <f>IF('Original Text'!T420=0,"",'Original Text'!T420)</f>
        <v/>
      </c>
      <c r="AG418" s="9" t="s">
        <v>313</v>
      </c>
    </row>
    <row r="419" spans="5:33" x14ac:dyDescent="0.2">
      <c r="E419" s="16" t="s">
        <v>1084</v>
      </c>
      <c r="Q419" s="20" t="str">
        <f>IF('Original Text'!S421=0,"",'Original Text'!S421)</f>
        <v>ⲕ</v>
      </c>
      <c r="R419" s="20" t="str">
        <f>IF('Original Text'!T421=0,"",'Original Text'!T421)</f>
        <v>ق</v>
      </c>
      <c r="S419" s="20" t="s">
        <v>318</v>
      </c>
      <c r="T419" s="20" t="s">
        <v>736</v>
      </c>
      <c r="AG419" s="9" t="s">
        <v>313</v>
      </c>
    </row>
    <row r="420" spans="5:33" x14ac:dyDescent="0.2">
      <c r="E420" s="16" t="s">
        <v>1084</v>
      </c>
      <c r="Q420" s="20" t="str">
        <f>IF('Original Text'!S422=0,"",'Original Text'!S422)</f>
        <v/>
      </c>
      <c r="R420" s="20" t="str">
        <f>IF('Original Text'!T422=0,"",'Original Text'!T422)</f>
        <v/>
      </c>
      <c r="AG420" s="9" t="s">
        <v>313</v>
      </c>
    </row>
    <row r="421" spans="5:33" x14ac:dyDescent="0.2">
      <c r="E421" s="16" t="s">
        <v>1084</v>
      </c>
      <c r="Q421" s="20" t="str">
        <f>IF('Original Text'!S423=0,"",'Original Text'!S423)</f>
        <v>ⲑ</v>
      </c>
      <c r="R421" s="20" t="str">
        <f>IF('Original Text'!T423=0,"",'Original Text'!T423)</f>
        <v>ط</v>
      </c>
      <c r="S421" s="20" t="s">
        <v>316</v>
      </c>
      <c r="T421" s="20" t="s">
        <v>737</v>
      </c>
      <c r="AG421" s="9" t="s">
        <v>313</v>
      </c>
    </row>
    <row r="422" spans="5:33" x14ac:dyDescent="0.2">
      <c r="E422" s="16" t="s">
        <v>1084</v>
      </c>
      <c r="Q422" s="20" t="str">
        <f>IF('Original Text'!S424=0,"",'Original Text'!S424)</f>
        <v>ⲭ</v>
      </c>
      <c r="R422" s="20" t="str">
        <f>IF('Original Text'!T424=0,"",'Original Text'!T424)</f>
        <v>ك</v>
      </c>
      <c r="S422" s="20" t="s">
        <v>330</v>
      </c>
      <c r="T422" s="20" t="s">
        <v>740</v>
      </c>
      <c r="AG422" s="9" t="s">
        <v>313</v>
      </c>
    </row>
    <row r="423" spans="5:33" x14ac:dyDescent="0.2">
      <c r="E423" s="16" t="s">
        <v>1084</v>
      </c>
      <c r="Q423" s="20" t="str">
        <f>IF('Original Text'!S425=0,"",'Original Text'!S425)</f>
        <v/>
      </c>
      <c r="R423" s="20" t="str">
        <f>IF('Original Text'!T425=0,"",'Original Text'!T425)</f>
        <v/>
      </c>
      <c r="AG423" s="9" t="s">
        <v>313</v>
      </c>
    </row>
    <row r="424" spans="5:33" x14ac:dyDescent="0.2">
      <c r="E424" s="16" t="s">
        <v>1084</v>
      </c>
      <c r="Q424" s="20" t="str">
        <f>IF('Original Text'!S426=0,"",'Original Text'!S426)</f>
        <v/>
      </c>
      <c r="R424" s="20" t="str">
        <f>IF('Original Text'!T426=0,"",'Original Text'!T426)</f>
        <v/>
      </c>
      <c r="AG424" s="9" t="s">
        <v>313</v>
      </c>
    </row>
    <row r="425" spans="5:33" x14ac:dyDescent="0.2">
      <c r="E425" s="16" t="s">
        <v>1084</v>
      </c>
      <c r="Q425" s="20" t="str">
        <f>IF('Original Text'!S427=0,"",'Original Text'!S427)</f>
        <v>ⲕ</v>
      </c>
      <c r="R425" s="20" t="str">
        <f>IF('Original Text'!T427=0,"",'Original Text'!T427)</f>
        <v>ق</v>
      </c>
      <c r="S425" s="20" t="s">
        <v>318</v>
      </c>
      <c r="T425" s="20" t="s">
        <v>736</v>
      </c>
      <c r="AG425" s="9" t="s">
        <v>313</v>
      </c>
    </row>
    <row r="426" spans="5:33" x14ac:dyDescent="0.2">
      <c r="E426" s="16" t="s">
        <v>1084</v>
      </c>
      <c r="Q426" s="20" t="str">
        <f>IF('Original Text'!S428=0,"",'Original Text'!S428)</f>
        <v/>
      </c>
      <c r="R426" s="20" t="str">
        <f>IF('Original Text'!T428=0,"",'Original Text'!T428)</f>
        <v/>
      </c>
      <c r="AG426" s="9" t="s">
        <v>313</v>
      </c>
    </row>
    <row r="427" spans="5:33" x14ac:dyDescent="0.2">
      <c r="E427" s="16" t="s">
        <v>1084</v>
      </c>
      <c r="Q427" s="20" t="str">
        <f>IF('Original Text'!S429=0,"",'Original Text'!S429)</f>
        <v/>
      </c>
      <c r="R427" s="20" t="str">
        <f>IF('Original Text'!T429=0,"",'Original Text'!T429)</f>
        <v/>
      </c>
      <c r="AG427" s="9" t="s">
        <v>313</v>
      </c>
    </row>
    <row r="428" spans="5:33" x14ac:dyDescent="0.2">
      <c r="E428" s="16" t="s">
        <v>1084</v>
      </c>
      <c r="Q428" s="20" t="str">
        <f>IF('Original Text'!S430=0,"",'Original Text'!S430)</f>
        <v/>
      </c>
      <c r="R428" s="20" t="str">
        <f>IF('Original Text'!T430=0,"",'Original Text'!T430)</f>
        <v/>
      </c>
      <c r="AG428" s="9" t="s">
        <v>313</v>
      </c>
    </row>
    <row r="429" spans="5:33" x14ac:dyDescent="0.2">
      <c r="E429" s="16" t="s">
        <v>1084</v>
      </c>
      <c r="Q429" s="20" t="str">
        <f>IF('Original Text'!S431=0,"",'Original Text'!S431)</f>
        <v/>
      </c>
      <c r="R429" s="20" t="str">
        <f>IF('Original Text'!T431=0,"",'Original Text'!T431)</f>
        <v/>
      </c>
      <c r="AG429" s="9" t="s">
        <v>313</v>
      </c>
    </row>
    <row r="430" spans="5:33" x14ac:dyDescent="0.2">
      <c r="E430" s="16" t="s">
        <v>1084</v>
      </c>
      <c r="Q430" s="20" t="str">
        <f>IF('Original Text'!S432=0,"",'Original Text'!S432)</f>
        <v>ⲭ</v>
      </c>
      <c r="R430" s="20" t="str">
        <f>IF('Original Text'!T432=0,"",'Original Text'!T432)</f>
        <v>ك</v>
      </c>
      <c r="S430" s="20" t="s">
        <v>330</v>
      </c>
      <c r="T430" s="20" t="s">
        <v>740</v>
      </c>
      <c r="AG430" s="9" t="s">
        <v>313</v>
      </c>
    </row>
    <row r="431" spans="5:33" x14ac:dyDescent="0.2">
      <c r="E431" s="16" t="s">
        <v>1084</v>
      </c>
      <c r="Q431" s="20" t="str">
        <f>IF('Original Text'!S433=0,"",'Original Text'!S433)</f>
        <v>ⲕ</v>
      </c>
      <c r="R431" s="20" t="str">
        <f>IF('Original Text'!T433=0,"",'Original Text'!T433)</f>
        <v>ق</v>
      </c>
      <c r="S431" s="20" t="s">
        <v>318</v>
      </c>
      <c r="T431" s="20" t="s">
        <v>736</v>
      </c>
      <c r="AG431" s="9" t="s">
        <v>313</v>
      </c>
    </row>
    <row r="432" spans="5:33" x14ac:dyDescent="0.2">
      <c r="E432" s="16" t="s">
        <v>1084</v>
      </c>
      <c r="Q432" s="20" t="str">
        <f>IF('Original Text'!S434=0,"",'Original Text'!S434)</f>
        <v>ϩ</v>
      </c>
      <c r="R432" s="20" t="str">
        <f>IF('Original Text'!T434=0,"",'Original Text'!T434)</f>
        <v>ع</v>
      </c>
      <c r="S432" s="20" t="s">
        <v>335</v>
      </c>
      <c r="T432" s="20" t="s">
        <v>739</v>
      </c>
      <c r="AG432" s="9" t="s">
        <v>313</v>
      </c>
    </row>
    <row r="433" spans="5:33" x14ac:dyDescent="0.2">
      <c r="E433" s="16" t="s">
        <v>1084</v>
      </c>
      <c r="Q433" s="20" t="str">
        <f>IF('Original Text'!S435=0,"",'Original Text'!S435)</f>
        <v>ϩ</v>
      </c>
      <c r="R433" s="20" t="str">
        <f>IF('Original Text'!T435=0,"",'Original Text'!T435)</f>
        <v>ع</v>
      </c>
      <c r="S433" s="20" t="s">
        <v>335</v>
      </c>
      <c r="T433" s="20" t="s">
        <v>739</v>
      </c>
      <c r="AG433" s="9" t="s">
        <v>313</v>
      </c>
    </row>
    <row r="434" spans="5:33" x14ac:dyDescent="0.2">
      <c r="E434" s="16" t="s">
        <v>1090</v>
      </c>
      <c r="Q434" s="20" t="str">
        <f>IF('Original Text'!S436=0,"",'Original Text'!S436)</f>
        <v>ⲭ</v>
      </c>
      <c r="R434" s="20" t="str">
        <f>IF('Original Text'!T436=0,"",'Original Text'!T436)</f>
        <v>ك</v>
      </c>
      <c r="S434" s="20" t="s">
        <v>330</v>
      </c>
      <c r="T434" s="20" t="s">
        <v>740</v>
      </c>
      <c r="AG434" s="9" t="s">
        <v>313</v>
      </c>
    </row>
    <row r="435" spans="5:33" x14ac:dyDescent="0.2">
      <c r="E435" s="16" t="s">
        <v>1090</v>
      </c>
      <c r="Q435" s="20" t="str">
        <f>IF('Original Text'!S437=0,"",'Original Text'!S437)</f>
        <v/>
      </c>
      <c r="R435" s="20" t="str">
        <f>IF('Original Text'!T437=0,"",'Original Text'!T437)</f>
        <v/>
      </c>
      <c r="AG435" s="9" t="s">
        <v>313</v>
      </c>
    </row>
    <row r="436" spans="5:33" x14ac:dyDescent="0.2">
      <c r="E436" s="16" t="s">
        <v>1090</v>
      </c>
      <c r="Q436" s="20" t="str">
        <f>IF('Original Text'!S438=0,"",'Original Text'!S438)</f>
        <v>ⲕ</v>
      </c>
      <c r="R436" s="20" t="str">
        <f>IF('Original Text'!T438=0,"",'Original Text'!T438)</f>
        <v>ق</v>
      </c>
      <c r="S436" s="20" t="s">
        <v>318</v>
      </c>
      <c r="T436" s="20" t="s">
        <v>736</v>
      </c>
      <c r="AG436" s="9" t="s">
        <v>313</v>
      </c>
    </row>
    <row r="437" spans="5:33" x14ac:dyDescent="0.2">
      <c r="E437" s="16" t="s">
        <v>1090</v>
      </c>
      <c r="Q437" s="20" t="str">
        <f>IF('Original Text'!S439=0,"",'Original Text'!S439)</f>
        <v/>
      </c>
      <c r="R437" s="20" t="str">
        <f>IF('Original Text'!T439=0,"",'Original Text'!T439)</f>
        <v/>
      </c>
      <c r="AG437" s="9" t="s">
        <v>313</v>
      </c>
    </row>
    <row r="438" spans="5:33" x14ac:dyDescent="0.2">
      <c r="E438" s="16" t="s">
        <v>1090</v>
      </c>
      <c r="Q438" s="20" t="str">
        <f>IF('Original Text'!S440=0,"",'Original Text'!S440)</f>
        <v/>
      </c>
      <c r="R438" s="20" t="str">
        <f>IF('Original Text'!T440=0,"",'Original Text'!T440)</f>
        <v/>
      </c>
      <c r="AG438" s="9" t="s">
        <v>313</v>
      </c>
    </row>
    <row r="439" spans="5:33" x14ac:dyDescent="0.2">
      <c r="E439" s="16" t="s">
        <v>1090</v>
      </c>
      <c r="Q439" s="20" t="str">
        <f>IF('Original Text'!S441=0,"",'Original Text'!S441)</f>
        <v/>
      </c>
      <c r="R439" s="20" t="str">
        <f>IF('Original Text'!T441=0,"",'Original Text'!T441)</f>
        <v/>
      </c>
      <c r="AG439" s="9" t="s">
        <v>313</v>
      </c>
    </row>
    <row r="440" spans="5:33" x14ac:dyDescent="0.2">
      <c r="E440" s="16" t="s">
        <v>1090</v>
      </c>
      <c r="Q440" s="20" t="str">
        <f>IF('Original Text'!S442=0,"",'Original Text'!S442)</f>
        <v/>
      </c>
      <c r="R440" s="20" t="str">
        <f>IF('Original Text'!T442=0,"",'Original Text'!T442)</f>
        <v/>
      </c>
      <c r="AG440" s="9" t="s">
        <v>313</v>
      </c>
    </row>
    <row r="441" spans="5:33" x14ac:dyDescent="0.2">
      <c r="E441" s="16" t="s">
        <v>1090</v>
      </c>
      <c r="Q441" s="20" t="str">
        <f>IF('Original Text'!S443=0,"",'Original Text'!S443)</f>
        <v/>
      </c>
      <c r="R441" s="20" t="str">
        <f>IF('Original Text'!T443=0,"",'Original Text'!T443)</f>
        <v/>
      </c>
      <c r="AG441" s="9" t="s">
        <v>313</v>
      </c>
    </row>
    <row r="442" spans="5:33" x14ac:dyDescent="0.2">
      <c r="E442" s="16" t="s">
        <v>1090</v>
      </c>
      <c r="Q442" s="20" t="str">
        <f>IF('Original Text'!S444=0,"",'Original Text'!S444)</f>
        <v>ⲕ</v>
      </c>
      <c r="R442" s="20" t="str">
        <f>IF('Original Text'!T444=0,"",'Original Text'!T444)</f>
        <v>ق</v>
      </c>
      <c r="S442" s="20" t="s">
        <v>318</v>
      </c>
      <c r="T442" s="20" t="s">
        <v>736</v>
      </c>
      <c r="AG442" s="9" t="s">
        <v>313</v>
      </c>
    </row>
    <row r="443" spans="5:33" x14ac:dyDescent="0.2">
      <c r="E443" s="16" t="s">
        <v>1090</v>
      </c>
      <c r="Q443" s="20" t="str">
        <f>IF('Original Text'!S445=0,"",'Original Text'!S445)</f>
        <v/>
      </c>
      <c r="R443" s="20" t="str">
        <f>IF('Original Text'!T445=0,"",'Original Text'!T445)</f>
        <v/>
      </c>
      <c r="AG443" s="9" t="s">
        <v>313</v>
      </c>
    </row>
    <row r="444" spans="5:33" x14ac:dyDescent="0.2">
      <c r="E444" s="16" t="s">
        <v>1090</v>
      </c>
      <c r="Q444" s="20" t="str">
        <f>IF('Original Text'!S446=0,"",'Original Text'!S446)</f>
        <v/>
      </c>
      <c r="R444" s="20" t="str">
        <f>IF('Original Text'!T446=0,"",'Original Text'!T446)</f>
        <v/>
      </c>
      <c r="AG444" s="9" t="s">
        <v>313</v>
      </c>
    </row>
    <row r="445" spans="5:33" x14ac:dyDescent="0.2">
      <c r="E445" s="16" t="s">
        <v>1090</v>
      </c>
      <c r="Q445" s="20" t="str">
        <f>IF('Original Text'!S447=0,"",'Original Text'!S447)</f>
        <v/>
      </c>
      <c r="R445" s="20" t="str">
        <f>IF('Original Text'!T447=0,"",'Original Text'!T447)</f>
        <v/>
      </c>
      <c r="AG445" s="9" t="s">
        <v>313</v>
      </c>
    </row>
    <row r="446" spans="5:33" x14ac:dyDescent="0.2">
      <c r="E446" s="16" t="s">
        <v>1090</v>
      </c>
      <c r="Q446" s="20" t="str">
        <f>IF('Original Text'!S448=0,"",'Original Text'!S448)</f>
        <v>ⲕ</v>
      </c>
      <c r="R446" s="20" t="str">
        <f>IF('Original Text'!T448=0,"",'Original Text'!T448)</f>
        <v>ق</v>
      </c>
      <c r="S446" s="20" t="s">
        <v>318</v>
      </c>
      <c r="T446" s="20" t="s">
        <v>736</v>
      </c>
      <c r="AG446" s="9" t="s">
        <v>313</v>
      </c>
    </row>
    <row r="447" spans="5:33" x14ac:dyDescent="0.2">
      <c r="E447" s="16" t="s">
        <v>1090</v>
      </c>
      <c r="Q447" s="20" t="str">
        <f>IF('Original Text'!S449=0,"",'Original Text'!S449)</f>
        <v/>
      </c>
      <c r="R447" s="20" t="str">
        <f>IF('Original Text'!T449=0,"",'Original Text'!T449)</f>
        <v/>
      </c>
      <c r="AG447" s="9" t="s">
        <v>313</v>
      </c>
    </row>
    <row r="448" spans="5:33" x14ac:dyDescent="0.2">
      <c r="E448" s="16" t="s">
        <v>1090</v>
      </c>
      <c r="Q448" s="20" t="str">
        <f>IF('Original Text'!S450=0,"",'Original Text'!S450)</f>
        <v/>
      </c>
      <c r="R448" s="20" t="str">
        <f>IF('Original Text'!T450=0,"",'Original Text'!T450)</f>
        <v/>
      </c>
      <c r="AG448" s="9" t="s">
        <v>313</v>
      </c>
    </row>
    <row r="449" spans="5:33" x14ac:dyDescent="0.2">
      <c r="E449" s="16" t="s">
        <v>1090</v>
      </c>
      <c r="Q449" s="20" t="str">
        <f>IF('Original Text'!S451=0,"",'Original Text'!S451)</f>
        <v/>
      </c>
      <c r="R449" s="20" t="str">
        <f>IF('Original Text'!T451=0,"",'Original Text'!T451)</f>
        <v/>
      </c>
      <c r="AG449" s="9" t="s">
        <v>313</v>
      </c>
    </row>
    <row r="450" spans="5:33" x14ac:dyDescent="0.2">
      <c r="E450" s="16" t="s">
        <v>1090</v>
      </c>
      <c r="Q450" s="20" t="str">
        <f>IF('Original Text'!S452=0,"",'Original Text'!S452)</f>
        <v>ϩ</v>
      </c>
      <c r="R450" s="20" t="str">
        <f>IF('Original Text'!T452=0,"",'Original Text'!T452)</f>
        <v>ع</v>
      </c>
      <c r="S450" s="20" t="s">
        <v>335</v>
      </c>
      <c r="T450" s="20" t="s">
        <v>739</v>
      </c>
      <c r="AG450" s="9" t="s">
        <v>313</v>
      </c>
    </row>
    <row r="451" spans="5:33" x14ac:dyDescent="0.2">
      <c r="E451" s="16" t="s">
        <v>1090</v>
      </c>
      <c r="Q451" s="20" t="str">
        <f>IF('Original Text'!S453=0,"",'Original Text'!S453)</f>
        <v>ⲕ</v>
      </c>
      <c r="R451" s="20" t="str">
        <f>IF('Original Text'!T453=0,"",'Original Text'!T453)</f>
        <v>ق</v>
      </c>
      <c r="S451" s="20" t="s">
        <v>318</v>
      </c>
      <c r="T451" s="20" t="s">
        <v>736</v>
      </c>
      <c r="AG451" s="9" t="s">
        <v>313</v>
      </c>
    </row>
    <row r="452" spans="5:33" x14ac:dyDescent="0.2">
      <c r="E452" s="16" t="s">
        <v>1090</v>
      </c>
      <c r="Q452" s="20" t="str">
        <f>IF('Original Text'!S454=0,"",'Original Text'!S454)</f>
        <v/>
      </c>
      <c r="R452" s="20" t="str">
        <f>IF('Original Text'!T454=0,"",'Original Text'!T454)</f>
        <v/>
      </c>
      <c r="AG452" s="9" t="s">
        <v>313</v>
      </c>
    </row>
    <row r="453" spans="5:33" x14ac:dyDescent="0.2">
      <c r="E453" s="16" t="s">
        <v>1090</v>
      </c>
      <c r="Q453" s="20" t="str">
        <f>IF('Original Text'!S455=0,"",'Original Text'!S455)</f>
        <v/>
      </c>
      <c r="R453" s="20" t="str">
        <f>IF('Original Text'!T455=0,"",'Original Text'!T455)</f>
        <v/>
      </c>
      <c r="AG453" s="9" t="s">
        <v>313</v>
      </c>
    </row>
    <row r="454" spans="5:33" x14ac:dyDescent="0.2">
      <c r="E454" s="16" t="s">
        <v>1090</v>
      </c>
      <c r="Q454" s="20" t="str">
        <f>IF('Original Text'!S456=0,"",'Original Text'!S456)</f>
        <v/>
      </c>
      <c r="R454" s="20" t="str">
        <f>IF('Original Text'!T456=0,"",'Original Text'!T456)</f>
        <v/>
      </c>
      <c r="AG454" s="9" t="s">
        <v>313</v>
      </c>
    </row>
    <row r="455" spans="5:33" x14ac:dyDescent="0.2">
      <c r="E455" s="16" t="s">
        <v>1090</v>
      </c>
      <c r="Q455" s="20" t="str">
        <f>IF('Original Text'!S457=0,"",'Original Text'!S457)</f>
        <v/>
      </c>
      <c r="R455" s="20" t="str">
        <f>IF('Original Text'!T457=0,"",'Original Text'!T457)</f>
        <v/>
      </c>
      <c r="AG455" s="9" t="s">
        <v>313</v>
      </c>
    </row>
    <row r="456" spans="5:33" x14ac:dyDescent="0.2">
      <c r="E456" s="16" t="s">
        <v>748</v>
      </c>
      <c r="Q456" s="20" t="str">
        <f>IF('Original Text'!S458=0,"",'Original Text'!S458)</f>
        <v/>
      </c>
      <c r="R456" s="20" t="str">
        <f>IF('Original Text'!T458=0,"",'Original Text'!T458)</f>
        <v/>
      </c>
      <c r="AG456" s="9" t="s">
        <v>313</v>
      </c>
    </row>
    <row r="457" spans="5:33" x14ac:dyDescent="0.2">
      <c r="E457" s="16" t="s">
        <v>748</v>
      </c>
      <c r="Q457" s="20" t="str">
        <f>IF('Original Text'!S459=0,"",'Original Text'!S459)</f>
        <v>ⲕ</v>
      </c>
      <c r="R457" s="20" t="str">
        <f>IF('Original Text'!T459=0,"",'Original Text'!T459)</f>
        <v>ق</v>
      </c>
      <c r="S457" s="20" t="s">
        <v>318</v>
      </c>
      <c r="T457" s="20" t="s">
        <v>736</v>
      </c>
      <c r="AG457" s="9" t="s">
        <v>313</v>
      </c>
    </row>
    <row r="458" spans="5:33" x14ac:dyDescent="0.2">
      <c r="E458" s="16" t="s">
        <v>748</v>
      </c>
      <c r="Q458" s="20" t="str">
        <f>IF('Original Text'!S460=0,"",'Original Text'!S460)</f>
        <v/>
      </c>
      <c r="R458" s="20" t="str">
        <f>IF('Original Text'!T460=0,"",'Original Text'!T460)</f>
        <v/>
      </c>
      <c r="AG458" s="9" t="s">
        <v>313</v>
      </c>
    </row>
    <row r="459" spans="5:33" x14ac:dyDescent="0.2">
      <c r="E459" s="16" t="s">
        <v>748</v>
      </c>
      <c r="Q459" s="20" t="str">
        <f>IF('Original Text'!S461=0,"",'Original Text'!S461)</f>
        <v/>
      </c>
      <c r="R459" s="20" t="str">
        <f>IF('Original Text'!T461=0,"",'Original Text'!T461)</f>
        <v/>
      </c>
      <c r="AG459" s="9" t="s">
        <v>313</v>
      </c>
    </row>
    <row r="460" spans="5:33" x14ac:dyDescent="0.2">
      <c r="E460" s="16" t="s">
        <v>748</v>
      </c>
      <c r="Q460" s="20" t="str">
        <f>IF('Original Text'!S462=0,"",'Original Text'!S462)</f>
        <v/>
      </c>
      <c r="R460" s="20" t="str">
        <f>IF('Original Text'!T462=0,"",'Original Text'!T462)</f>
        <v/>
      </c>
      <c r="AG460" s="9" t="s">
        <v>313</v>
      </c>
    </row>
    <row r="461" spans="5:33" x14ac:dyDescent="0.2">
      <c r="E461" s="16" t="s">
        <v>748</v>
      </c>
      <c r="Q461" s="20" t="str">
        <f>IF('Original Text'!S463=0,"",'Original Text'!S463)</f>
        <v>ⲕ</v>
      </c>
      <c r="R461" s="20" t="str">
        <f>IF('Original Text'!T463=0,"",'Original Text'!T463)</f>
        <v>ق</v>
      </c>
      <c r="S461" s="20" t="s">
        <v>318</v>
      </c>
      <c r="T461" s="20" t="s">
        <v>736</v>
      </c>
      <c r="AG461" s="9" t="s">
        <v>313</v>
      </c>
    </row>
    <row r="462" spans="5:33" x14ac:dyDescent="0.2">
      <c r="E462" s="16" t="s">
        <v>748</v>
      </c>
      <c r="Q462" s="20" t="str">
        <f>IF('Original Text'!S464=0,"",'Original Text'!S464)</f>
        <v/>
      </c>
      <c r="R462" s="20" t="str">
        <f>IF('Original Text'!T464=0,"",'Original Text'!T464)</f>
        <v/>
      </c>
      <c r="AG462" s="9" t="s">
        <v>313</v>
      </c>
    </row>
    <row r="463" spans="5:33" x14ac:dyDescent="0.2">
      <c r="E463" s="16" t="s">
        <v>748</v>
      </c>
      <c r="Q463" s="20" t="str">
        <f>IF('Original Text'!S465=0,"",'Original Text'!S465)</f>
        <v>ⲑ</v>
      </c>
      <c r="R463" s="20" t="str">
        <f>IF('Original Text'!T465=0,"",'Original Text'!T465)</f>
        <v>ط</v>
      </c>
      <c r="S463" s="20" t="s">
        <v>316</v>
      </c>
      <c r="T463" s="20" t="s">
        <v>737</v>
      </c>
      <c r="AG463" s="9" t="s">
        <v>313</v>
      </c>
    </row>
    <row r="464" spans="5:33" x14ac:dyDescent="0.2">
      <c r="E464" s="16" t="s">
        <v>748</v>
      </c>
      <c r="Q464" s="20" t="str">
        <f>IF('Original Text'!S466=0,"",'Original Text'!S466)</f>
        <v>ⲕ</v>
      </c>
      <c r="R464" s="20" t="str">
        <f>IF('Original Text'!T466=0,"",'Original Text'!T466)</f>
        <v>ق</v>
      </c>
      <c r="S464" s="20" t="s">
        <v>318</v>
      </c>
      <c r="T464" s="20" t="s">
        <v>736</v>
      </c>
      <c r="AG464" s="9" t="s">
        <v>313</v>
      </c>
    </row>
    <row r="465" spans="5:33" x14ac:dyDescent="0.2">
      <c r="E465" s="16" t="s">
        <v>748</v>
      </c>
      <c r="Q465" s="20" t="str">
        <f>IF('Original Text'!S467=0,"",'Original Text'!S467)</f>
        <v/>
      </c>
      <c r="R465" s="20" t="str">
        <f>IF('Original Text'!T467=0,"",'Original Text'!T467)</f>
        <v/>
      </c>
      <c r="AG465" s="9" t="s">
        <v>313</v>
      </c>
    </row>
    <row r="466" spans="5:33" x14ac:dyDescent="0.2">
      <c r="E466" s="16" t="s">
        <v>748</v>
      </c>
      <c r="Q466" s="20" t="str">
        <f>IF('Original Text'!S468=0,"",'Original Text'!S468)</f>
        <v/>
      </c>
      <c r="R466" s="20" t="str">
        <f>IF('Original Text'!T468=0,"",'Original Text'!T468)</f>
        <v/>
      </c>
      <c r="AG466" s="9" t="s">
        <v>313</v>
      </c>
    </row>
    <row r="467" spans="5:33" x14ac:dyDescent="0.2">
      <c r="E467" s="16" t="s">
        <v>748</v>
      </c>
      <c r="Q467" s="20" t="str">
        <f>IF('Original Text'!S469=0,"",'Original Text'!S469)</f>
        <v/>
      </c>
      <c r="R467" s="20" t="str">
        <f>IF('Original Text'!T469=0,"",'Original Text'!T469)</f>
        <v/>
      </c>
      <c r="AG467" s="9" t="s">
        <v>313</v>
      </c>
    </row>
    <row r="468" spans="5:33" x14ac:dyDescent="0.2">
      <c r="E468" s="16" t="s">
        <v>748</v>
      </c>
      <c r="Q468" s="20" t="str">
        <f>IF('Original Text'!S470=0,"",'Original Text'!S470)</f>
        <v>ⲕ</v>
      </c>
      <c r="R468" s="20" t="str">
        <f>IF('Original Text'!T470=0,"",'Original Text'!T470)</f>
        <v>ق</v>
      </c>
      <c r="S468" s="20" t="s">
        <v>318</v>
      </c>
      <c r="T468" s="20" t="s">
        <v>736</v>
      </c>
      <c r="AG468" s="9" t="s">
        <v>313</v>
      </c>
    </row>
    <row r="469" spans="5:33" x14ac:dyDescent="0.2">
      <c r="E469" s="16" t="s">
        <v>748</v>
      </c>
      <c r="Q469" s="20" t="str">
        <f>IF('Original Text'!S471=0,"",'Original Text'!S471)</f>
        <v/>
      </c>
      <c r="R469" s="20" t="str">
        <f>IF('Original Text'!T471=0,"",'Original Text'!T471)</f>
        <v/>
      </c>
      <c r="AG469" s="9" t="s">
        <v>313</v>
      </c>
    </row>
    <row r="470" spans="5:33" x14ac:dyDescent="0.2">
      <c r="E470" s="16" t="s">
        <v>748</v>
      </c>
      <c r="Q470" s="20" t="str">
        <f>IF('Original Text'!S472=0,"",'Original Text'!S472)</f>
        <v/>
      </c>
      <c r="R470" s="20" t="str">
        <f>IF('Original Text'!T472=0,"",'Original Text'!T472)</f>
        <v/>
      </c>
      <c r="AG470" s="9" t="s">
        <v>313</v>
      </c>
    </row>
    <row r="471" spans="5:33" x14ac:dyDescent="0.2">
      <c r="E471" s="16" t="s">
        <v>748</v>
      </c>
      <c r="Q471" s="20" t="str">
        <f>IF('Original Text'!S473=0,"",'Original Text'!S473)</f>
        <v/>
      </c>
      <c r="R471" s="20" t="str">
        <f>IF('Original Text'!T473=0,"",'Original Text'!T473)</f>
        <v/>
      </c>
      <c r="AG471" s="9" t="s">
        <v>313</v>
      </c>
    </row>
    <row r="472" spans="5:33" x14ac:dyDescent="0.2">
      <c r="E472" s="16" t="s">
        <v>748</v>
      </c>
      <c r="Q472" s="20" t="str">
        <f>IF('Original Text'!S474=0,"",'Original Text'!S474)</f>
        <v>ⲧ</v>
      </c>
      <c r="R472" s="20" t="str">
        <f>IF('Original Text'!T474=0,"",'Original Text'!T474)</f>
        <v>ت</v>
      </c>
      <c r="S472" s="20" t="s">
        <v>327</v>
      </c>
      <c r="T472" s="20" t="s">
        <v>748</v>
      </c>
      <c r="AG472" s="9" t="s">
        <v>313</v>
      </c>
    </row>
    <row r="473" spans="5:33" x14ac:dyDescent="0.2">
      <c r="E473" s="16" t="s">
        <v>748</v>
      </c>
      <c r="Q473" s="20" t="str">
        <f>IF('Original Text'!S475=0,"",'Original Text'!S475)</f>
        <v>ⲕ</v>
      </c>
      <c r="R473" s="20" t="str">
        <f>IF('Original Text'!T475=0,"",'Original Text'!T475)</f>
        <v>ق</v>
      </c>
      <c r="S473" s="20" t="s">
        <v>318</v>
      </c>
      <c r="T473" s="20" t="s">
        <v>736</v>
      </c>
      <c r="AG473" s="9" t="s">
        <v>313</v>
      </c>
    </row>
    <row r="474" spans="5:33" x14ac:dyDescent="0.2">
      <c r="E474" s="16" t="s">
        <v>748</v>
      </c>
      <c r="Q474" s="20" t="str">
        <f>IF('Original Text'!S476=0,"",'Original Text'!S476)</f>
        <v/>
      </c>
      <c r="R474" s="20" t="str">
        <f>IF('Original Text'!T476=0,"",'Original Text'!T476)</f>
        <v/>
      </c>
      <c r="AG474" s="9" t="s">
        <v>313</v>
      </c>
    </row>
    <row r="475" spans="5:33" x14ac:dyDescent="0.2">
      <c r="E475" s="16" t="s">
        <v>748</v>
      </c>
      <c r="Q475" s="20" t="str">
        <f>IF('Original Text'!S477=0,"",'Original Text'!S477)</f>
        <v>ϩ</v>
      </c>
      <c r="R475" s="20" t="str">
        <f>IF('Original Text'!T477=0,"",'Original Text'!T477)</f>
        <v>ع</v>
      </c>
      <c r="S475" s="20" t="s">
        <v>335</v>
      </c>
      <c r="T475" s="20" t="s">
        <v>739</v>
      </c>
      <c r="AG475" s="9" t="s">
        <v>313</v>
      </c>
    </row>
    <row r="476" spans="5:33" x14ac:dyDescent="0.2">
      <c r="E476" s="16" t="s">
        <v>748</v>
      </c>
      <c r="Q476" s="20" t="str">
        <f>IF('Original Text'!S478=0,"",'Original Text'!S478)</f>
        <v>ⲕ</v>
      </c>
      <c r="R476" s="20" t="str">
        <f>IF('Original Text'!T478=0,"",'Original Text'!T478)</f>
        <v>ك</v>
      </c>
      <c r="S476" s="20" t="s">
        <v>318</v>
      </c>
      <c r="T476" s="20" t="s">
        <v>740</v>
      </c>
      <c r="AG476" s="9" t="s">
        <v>313</v>
      </c>
    </row>
    <row r="477" spans="5:33" x14ac:dyDescent="0.2">
      <c r="E477" s="16" t="s">
        <v>748</v>
      </c>
      <c r="Q477" s="20" t="str">
        <f>IF('Original Text'!S479=0,"",'Original Text'!S479)</f>
        <v>ϩ</v>
      </c>
      <c r="R477" s="20" t="str">
        <f>IF('Original Text'!T479=0,"",'Original Text'!T479)</f>
        <v>ع</v>
      </c>
      <c r="S477" s="20" t="s">
        <v>335</v>
      </c>
      <c r="T477" s="20" t="s">
        <v>739</v>
      </c>
      <c r="AG477" s="9" t="s">
        <v>313</v>
      </c>
    </row>
    <row r="478" spans="5:33" x14ac:dyDescent="0.2">
      <c r="E478" s="16" t="s">
        <v>748</v>
      </c>
      <c r="Q478" s="20" t="str">
        <f>IF('Original Text'!S480=0,"",'Original Text'!S480)</f>
        <v/>
      </c>
      <c r="R478" s="20" t="str">
        <f>IF('Original Text'!T480=0,"",'Original Text'!T480)</f>
        <v/>
      </c>
      <c r="AG478" s="9" t="s">
        <v>313</v>
      </c>
    </row>
    <row r="479" spans="5:33" x14ac:dyDescent="0.2">
      <c r="E479" s="16" t="s">
        <v>748</v>
      </c>
      <c r="Q479" s="20" t="str">
        <f>IF('Original Text'!S481=0,"",'Original Text'!S481)</f>
        <v/>
      </c>
      <c r="R479" s="20" t="str">
        <f>IF('Original Text'!T481=0,"",'Original Text'!T481)</f>
        <v/>
      </c>
      <c r="AG479" s="9" t="s">
        <v>313</v>
      </c>
    </row>
    <row r="480" spans="5:33" x14ac:dyDescent="0.2">
      <c r="E480" s="16" t="s">
        <v>748</v>
      </c>
      <c r="Q480" s="20" t="str">
        <f>IF('Original Text'!S482=0,"",'Original Text'!S482)</f>
        <v/>
      </c>
      <c r="R480" s="20" t="str">
        <f>IF('Original Text'!T482=0,"",'Original Text'!T482)</f>
        <v/>
      </c>
      <c r="AG480" s="9" t="s">
        <v>313</v>
      </c>
    </row>
    <row r="481" spans="5:33" x14ac:dyDescent="0.2">
      <c r="E481" s="16" t="s">
        <v>748</v>
      </c>
      <c r="Q481" s="20" t="str">
        <f>IF('Original Text'!S483=0,"",'Original Text'!S483)</f>
        <v>ϩ</v>
      </c>
      <c r="R481" s="20" t="str">
        <f>IF('Original Text'!T483=0,"",'Original Text'!T483)</f>
        <v>ع</v>
      </c>
      <c r="S481" s="20" t="s">
        <v>335</v>
      </c>
      <c r="T481" s="20" t="s">
        <v>739</v>
      </c>
      <c r="AG481" s="9" t="s">
        <v>313</v>
      </c>
    </row>
    <row r="482" spans="5:33" x14ac:dyDescent="0.2">
      <c r="E482" s="16" t="s">
        <v>748</v>
      </c>
      <c r="Q482" s="20" t="str">
        <f>IF('Original Text'!S484=0,"",'Original Text'!S484)</f>
        <v/>
      </c>
      <c r="R482" s="20" t="str">
        <f>IF('Original Text'!T484=0,"",'Original Text'!T484)</f>
        <v/>
      </c>
      <c r="AG482" s="9" t="s">
        <v>313</v>
      </c>
    </row>
    <row r="483" spans="5:33" x14ac:dyDescent="0.2">
      <c r="E483" s="16" t="s">
        <v>748</v>
      </c>
      <c r="Q483" s="20" t="str">
        <f>IF('Original Text'!S485=0,"",'Original Text'!S485)</f>
        <v>ϩ</v>
      </c>
      <c r="R483" s="20" t="str">
        <f>IF('Original Text'!T485=0,"",'Original Text'!T485)</f>
        <v>ع</v>
      </c>
      <c r="S483" s="20" t="s">
        <v>335</v>
      </c>
      <c r="T483" s="20" t="s">
        <v>739</v>
      </c>
      <c r="AG483" s="9" t="s">
        <v>313</v>
      </c>
    </row>
    <row r="484" spans="5:33" x14ac:dyDescent="0.2">
      <c r="E484" s="16" t="s">
        <v>748</v>
      </c>
      <c r="Q484" s="20" t="str">
        <f>IF('Original Text'!S486=0,"",'Original Text'!S486)</f>
        <v>ⲑ</v>
      </c>
      <c r="R484" s="20" t="str">
        <f>IF('Original Text'!T486=0,"",'Original Text'!T486)</f>
        <v>ط</v>
      </c>
      <c r="S484" s="20" t="s">
        <v>316</v>
      </c>
      <c r="T484" s="20" t="s">
        <v>737</v>
      </c>
      <c r="AG484" s="9" t="s">
        <v>313</v>
      </c>
    </row>
    <row r="485" spans="5:33" x14ac:dyDescent="0.2">
      <c r="E485" s="16" t="s">
        <v>748</v>
      </c>
      <c r="Q485" s="20" t="str">
        <f>IF('Original Text'!S487=0,"",'Original Text'!S487)</f>
        <v/>
      </c>
      <c r="R485" s="20" t="str">
        <f>IF('Original Text'!T487=0,"",'Original Text'!T487)</f>
        <v/>
      </c>
      <c r="AG485" s="9" t="s">
        <v>313</v>
      </c>
    </row>
    <row r="486" spans="5:33" x14ac:dyDescent="0.2">
      <c r="E486" s="16" t="s">
        <v>748</v>
      </c>
      <c r="Q486" s="20" t="str">
        <f>IF('Original Text'!S488=0,"",'Original Text'!S488)</f>
        <v>ϩ</v>
      </c>
      <c r="R486" s="20" t="str">
        <f>IF('Original Text'!T488=0,"",'Original Text'!T488)</f>
        <v>ح</v>
      </c>
      <c r="S486" s="20" t="s">
        <v>335</v>
      </c>
      <c r="T486" s="20" t="s">
        <v>749</v>
      </c>
      <c r="AG486" s="9" t="s">
        <v>313</v>
      </c>
    </row>
    <row r="487" spans="5:33" x14ac:dyDescent="0.2">
      <c r="E487" s="16" t="s">
        <v>748</v>
      </c>
      <c r="Q487" s="20" t="str">
        <f>IF('Original Text'!S489=0,"",'Original Text'!S489)</f>
        <v/>
      </c>
      <c r="R487" s="20" t="str">
        <f>IF('Original Text'!T489=0,"",'Original Text'!T489)</f>
        <v/>
      </c>
      <c r="AG487" s="9" t="s">
        <v>313</v>
      </c>
    </row>
    <row r="488" spans="5:33" x14ac:dyDescent="0.2">
      <c r="E488" s="16" t="s">
        <v>748</v>
      </c>
      <c r="Q488" s="20" t="str">
        <f>IF('Original Text'!S490=0,"",'Original Text'!S490)</f>
        <v>ⲕ</v>
      </c>
      <c r="R488" s="20" t="str">
        <f>IF('Original Text'!T490=0,"",'Original Text'!T490)</f>
        <v>ق</v>
      </c>
      <c r="S488" s="20" t="s">
        <v>318</v>
      </c>
      <c r="T488" s="20" t="s">
        <v>736</v>
      </c>
      <c r="AG488" s="9" t="s">
        <v>313</v>
      </c>
    </row>
    <row r="489" spans="5:33" x14ac:dyDescent="0.2">
      <c r="E489" s="16" t="s">
        <v>748</v>
      </c>
      <c r="Q489" s="20" t="str">
        <f>IF('Original Text'!S491=0,"",'Original Text'!S491)</f>
        <v>ⲭ</v>
      </c>
      <c r="R489" s="20" t="str">
        <f>IF('Original Text'!T491=0,"",'Original Text'!T491)</f>
        <v>ك</v>
      </c>
      <c r="S489" s="20" t="s">
        <v>330</v>
      </c>
      <c r="T489" s="20" t="s">
        <v>740</v>
      </c>
      <c r="AG489" s="9" t="s">
        <v>313</v>
      </c>
    </row>
    <row r="490" spans="5:33" x14ac:dyDescent="0.2">
      <c r="E490" s="16" t="s">
        <v>748</v>
      </c>
      <c r="Q490" s="20" t="str">
        <f>IF('Original Text'!S492=0,"",'Original Text'!S492)</f>
        <v/>
      </c>
      <c r="R490" s="20" t="str">
        <f>IF('Original Text'!T492=0,"",'Original Text'!T492)</f>
        <v/>
      </c>
      <c r="AG490" s="9" t="s">
        <v>313</v>
      </c>
    </row>
    <row r="491" spans="5:33" x14ac:dyDescent="0.2">
      <c r="E491" s="16" t="s">
        <v>748</v>
      </c>
      <c r="Q491" s="20" t="str">
        <f>IF('Original Text'!S493=0,"",'Original Text'!S493)</f>
        <v/>
      </c>
      <c r="R491" s="20" t="str">
        <f>IF('Original Text'!T493=0,"",'Original Text'!T493)</f>
        <v/>
      </c>
      <c r="AG491" s="9" t="s">
        <v>313</v>
      </c>
    </row>
    <row r="492" spans="5:33" x14ac:dyDescent="0.2">
      <c r="E492" s="16" t="s">
        <v>748</v>
      </c>
      <c r="Q492" s="20" t="str">
        <f>IF('Original Text'!S494=0,"",'Original Text'!S494)</f>
        <v/>
      </c>
      <c r="R492" s="20" t="str">
        <f>IF('Original Text'!T494=0,"",'Original Text'!T494)</f>
        <v/>
      </c>
      <c r="AG492" s="9" t="s">
        <v>313</v>
      </c>
    </row>
    <row r="493" spans="5:33" x14ac:dyDescent="0.2">
      <c r="E493" s="16" t="s">
        <v>748</v>
      </c>
      <c r="Q493" s="20" t="str">
        <f>IF('Original Text'!S495=0,"",'Original Text'!S495)</f>
        <v/>
      </c>
      <c r="R493" s="20" t="str">
        <f>IF('Original Text'!T495=0,"",'Original Text'!T495)</f>
        <v/>
      </c>
      <c r="AG493" s="9" t="s">
        <v>313</v>
      </c>
    </row>
    <row r="494" spans="5:33" x14ac:dyDescent="0.2">
      <c r="E494" s="16" t="s">
        <v>748</v>
      </c>
      <c r="Q494" s="20" t="str">
        <f>IF('Original Text'!S496=0,"",'Original Text'!S496)</f>
        <v/>
      </c>
      <c r="R494" s="20" t="str">
        <f>IF('Original Text'!T496=0,"",'Original Text'!T496)</f>
        <v/>
      </c>
      <c r="AG494" s="9" t="s">
        <v>313</v>
      </c>
    </row>
    <row r="495" spans="5:33" x14ac:dyDescent="0.2">
      <c r="E495" s="16" t="s">
        <v>748</v>
      </c>
      <c r="Q495" s="20" t="str">
        <f>IF('Original Text'!S497=0,"",'Original Text'!S497)</f>
        <v>ϩ</v>
      </c>
      <c r="R495" s="20" t="str">
        <f>IF('Original Text'!T497=0,"",'Original Text'!T497)</f>
        <v>ع</v>
      </c>
      <c r="S495" s="20" t="s">
        <v>335</v>
      </c>
      <c r="T495" s="20" t="s">
        <v>739</v>
      </c>
      <c r="AG495" s="9" t="s">
        <v>313</v>
      </c>
    </row>
    <row r="496" spans="5:33" x14ac:dyDescent="0.2">
      <c r="E496" s="16" t="s">
        <v>748</v>
      </c>
      <c r="Q496" s="20" t="str">
        <f>IF('Original Text'!S498=0,"",'Original Text'!S498)</f>
        <v/>
      </c>
      <c r="R496" s="20" t="str">
        <f>IF('Original Text'!T498=0,"",'Original Text'!T498)</f>
        <v/>
      </c>
      <c r="AG496" s="9" t="s">
        <v>313</v>
      </c>
    </row>
    <row r="497" spans="5:33" x14ac:dyDescent="0.2">
      <c r="E497" s="16" t="s">
        <v>748</v>
      </c>
      <c r="Q497" s="20" t="str">
        <f>IF('Original Text'!S499=0,"",'Original Text'!S499)</f>
        <v/>
      </c>
      <c r="R497" s="20" t="str">
        <f>IF('Original Text'!T499=0,"",'Original Text'!T499)</f>
        <v/>
      </c>
      <c r="AG497" s="9" t="s">
        <v>313</v>
      </c>
    </row>
    <row r="498" spans="5:33" x14ac:dyDescent="0.2">
      <c r="E498" s="16" t="s">
        <v>748</v>
      </c>
      <c r="Q498" s="20" t="str">
        <f>IF('Original Text'!S500=0,"",'Original Text'!S500)</f>
        <v>ⲕ</v>
      </c>
      <c r="R498" s="20" t="str">
        <f>IF('Original Text'!T500=0,"",'Original Text'!T500)</f>
        <v>ك</v>
      </c>
      <c r="S498" s="20" t="s">
        <v>318</v>
      </c>
      <c r="T498" s="20" t="s">
        <v>740</v>
      </c>
      <c r="AG498" s="9" t="s">
        <v>313</v>
      </c>
    </row>
    <row r="499" spans="5:33" x14ac:dyDescent="0.2">
      <c r="E499" s="16" t="s">
        <v>748</v>
      </c>
      <c r="Q499" s="20" t="str">
        <f>IF('Original Text'!S501=0,"",'Original Text'!S501)</f>
        <v/>
      </c>
      <c r="R499" s="20" t="str">
        <f>IF('Original Text'!T501=0,"",'Original Text'!T501)</f>
        <v/>
      </c>
      <c r="AG499" s="9" t="s">
        <v>313</v>
      </c>
    </row>
    <row r="500" spans="5:33" x14ac:dyDescent="0.2">
      <c r="E500" s="16" t="s">
        <v>748</v>
      </c>
      <c r="Q500" s="20" t="str">
        <f>IF('Original Text'!S502=0,"",'Original Text'!S502)</f>
        <v/>
      </c>
      <c r="R500" s="20" t="str">
        <f>IF('Original Text'!T502=0,"",'Original Text'!T502)</f>
        <v/>
      </c>
      <c r="AG500" s="9" t="s">
        <v>313</v>
      </c>
    </row>
    <row r="501" spans="5:33" x14ac:dyDescent="0.2">
      <c r="E501" s="16" t="s">
        <v>748</v>
      </c>
      <c r="Q501" s="20" t="str">
        <f>IF('Original Text'!S503=0,"",'Original Text'!S503)</f>
        <v/>
      </c>
      <c r="R501" s="20" t="str">
        <f>IF('Original Text'!T503=0,"",'Original Text'!T503)</f>
        <v/>
      </c>
      <c r="AG501" s="9" t="s">
        <v>313</v>
      </c>
    </row>
    <row r="502" spans="5:33" x14ac:dyDescent="0.2">
      <c r="E502" s="16" t="s">
        <v>748</v>
      </c>
      <c r="Q502" s="20" t="str">
        <f>IF('Original Text'!S504=0,"",'Original Text'!S504)</f>
        <v/>
      </c>
      <c r="R502" s="20" t="str">
        <f>IF('Original Text'!T504=0,"",'Original Text'!T504)</f>
        <v/>
      </c>
      <c r="AG502" s="9" t="s">
        <v>313</v>
      </c>
    </row>
    <row r="503" spans="5:33" x14ac:dyDescent="0.2">
      <c r="E503" s="16" t="s">
        <v>748</v>
      </c>
      <c r="Q503" s="20" t="str">
        <f>IF('Original Text'!S505=0,"",'Original Text'!S505)</f>
        <v/>
      </c>
      <c r="R503" s="20" t="str">
        <f>IF('Original Text'!T505=0,"",'Original Text'!T505)</f>
        <v/>
      </c>
      <c r="AG503" s="9" t="s">
        <v>313</v>
      </c>
    </row>
    <row r="504" spans="5:33" x14ac:dyDescent="0.2">
      <c r="E504" s="16" t="s">
        <v>748</v>
      </c>
      <c r="Q504" s="20" t="str">
        <f>IF('Original Text'!S506=0,"",'Original Text'!S506)</f>
        <v/>
      </c>
      <c r="R504" s="20" t="str">
        <f>IF('Original Text'!T506=0,"",'Original Text'!T506)</f>
        <v/>
      </c>
      <c r="AG504" s="9" t="s">
        <v>313</v>
      </c>
    </row>
    <row r="505" spans="5:33" x14ac:dyDescent="0.2">
      <c r="E505" s="16" t="s">
        <v>748</v>
      </c>
      <c r="Q505" s="20" t="str">
        <f>IF('Original Text'!S507=0,"",'Original Text'!S507)</f>
        <v/>
      </c>
      <c r="R505" s="20" t="str">
        <f>IF('Original Text'!T507=0,"",'Original Text'!T507)</f>
        <v/>
      </c>
      <c r="AG505" s="9" t="s">
        <v>313</v>
      </c>
    </row>
    <row r="506" spans="5:33" x14ac:dyDescent="0.2">
      <c r="E506" s="16" t="s">
        <v>748</v>
      </c>
      <c r="Q506" s="20" t="str">
        <f>IF('Original Text'!S508=0,"",'Original Text'!S508)</f>
        <v/>
      </c>
      <c r="R506" s="20" t="str">
        <f>IF('Original Text'!T508=0,"",'Original Text'!T508)</f>
        <v/>
      </c>
      <c r="AG506" s="9" t="s">
        <v>313</v>
      </c>
    </row>
    <row r="507" spans="5:33" x14ac:dyDescent="0.2">
      <c r="E507" s="16" t="s">
        <v>748</v>
      </c>
      <c r="Q507" s="20" t="str">
        <f>IF('Original Text'!S509=0,"",'Original Text'!S509)</f>
        <v/>
      </c>
      <c r="R507" s="20" t="str">
        <f>IF('Original Text'!T509=0,"",'Original Text'!T509)</f>
        <v/>
      </c>
      <c r="AG507" s="9" t="s">
        <v>313</v>
      </c>
    </row>
    <row r="508" spans="5:33" x14ac:dyDescent="0.2">
      <c r="E508" s="16" t="s">
        <v>748</v>
      </c>
      <c r="Q508" s="20" t="str">
        <f>IF('Original Text'!S510=0,"",'Original Text'!S510)</f>
        <v/>
      </c>
      <c r="R508" s="20" t="str">
        <f>IF('Original Text'!T510=0,"",'Original Text'!T510)</f>
        <v/>
      </c>
      <c r="AG508" s="9" t="s">
        <v>313</v>
      </c>
    </row>
    <row r="509" spans="5:33" x14ac:dyDescent="0.2">
      <c r="E509" s="16" t="s">
        <v>748</v>
      </c>
      <c r="Q509" s="20" t="str">
        <f>IF('Original Text'!S511=0,"",'Original Text'!S511)</f>
        <v/>
      </c>
      <c r="R509" s="20" t="str">
        <f>IF('Original Text'!T511=0,"",'Original Text'!T511)</f>
        <v/>
      </c>
      <c r="AG509" s="9" t="s">
        <v>313</v>
      </c>
    </row>
    <row r="510" spans="5:33" x14ac:dyDescent="0.2">
      <c r="E510" s="16" t="s">
        <v>748</v>
      </c>
      <c r="Q510" s="20" t="str">
        <f>IF('Original Text'!S512=0,"",'Original Text'!S512)</f>
        <v>ϩ</v>
      </c>
      <c r="R510" s="20" t="str">
        <f>IF('Original Text'!T512=0,"",'Original Text'!T512)</f>
        <v>ع</v>
      </c>
      <c r="S510" s="20" t="s">
        <v>335</v>
      </c>
      <c r="T510" s="20" t="s">
        <v>739</v>
      </c>
      <c r="AG510" s="9" t="s">
        <v>313</v>
      </c>
    </row>
    <row r="511" spans="5:33" x14ac:dyDescent="0.2">
      <c r="E511" s="16" t="s">
        <v>748</v>
      </c>
      <c r="Q511" s="20" t="str">
        <f>IF('Original Text'!S513=0,"",'Original Text'!S513)</f>
        <v/>
      </c>
      <c r="R511" s="20" t="str">
        <f>IF('Original Text'!T513=0,"",'Original Text'!T513)</f>
        <v/>
      </c>
      <c r="AG511" s="9" t="s">
        <v>313</v>
      </c>
    </row>
    <row r="512" spans="5:33" x14ac:dyDescent="0.2">
      <c r="E512" s="16" t="s">
        <v>748</v>
      </c>
      <c r="Q512" s="20" t="str">
        <f>IF('Original Text'!S514=0,"",'Original Text'!S514)</f>
        <v/>
      </c>
      <c r="R512" s="20" t="str">
        <f>IF('Original Text'!T514=0,"",'Original Text'!T514)</f>
        <v/>
      </c>
      <c r="AG512" s="9" t="s">
        <v>313</v>
      </c>
    </row>
    <row r="513" spans="5:33" x14ac:dyDescent="0.2">
      <c r="E513" s="16" t="s">
        <v>748</v>
      </c>
      <c r="Q513" s="20" t="str">
        <f>IF('Original Text'!S515=0,"",'Original Text'!S515)</f>
        <v/>
      </c>
      <c r="R513" s="20" t="str">
        <f>IF('Original Text'!T515=0,"",'Original Text'!T515)</f>
        <v/>
      </c>
      <c r="AG513" s="9" t="s">
        <v>313</v>
      </c>
    </row>
    <row r="514" spans="5:33" s="9" customFormat="1" x14ac:dyDescent="0.2">
      <c r="E514" s="16" t="s">
        <v>748</v>
      </c>
      <c r="F514" s="7"/>
      <c r="J514" s="18"/>
      <c r="M514" s="19"/>
      <c r="N514" s="20"/>
      <c r="O514" s="20"/>
      <c r="P514" s="20"/>
      <c r="Q514" s="20" t="str">
        <f>IF('Original Text'!S516=0,"",'Original Text'!S516)</f>
        <v/>
      </c>
      <c r="R514" s="20" t="str">
        <f>IF('Original Text'!T516=0,"",'Original Text'!T516)</f>
        <v/>
      </c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G514" s="9" t="s">
        <v>313</v>
      </c>
    </row>
    <row r="515" spans="5:33" s="9" customFormat="1" x14ac:dyDescent="0.2">
      <c r="E515" s="16" t="s">
        <v>748</v>
      </c>
      <c r="F515" s="7"/>
      <c r="J515" s="18"/>
      <c r="M515" s="19"/>
      <c r="N515" s="20"/>
      <c r="O515" s="20"/>
      <c r="P515" s="20">
        <v>1</v>
      </c>
      <c r="Q515" s="20" t="str">
        <f>IF('Original Text'!V3=0,"",'Original Text'!V3)</f>
        <v/>
      </c>
      <c r="R515" s="20" t="str">
        <f>IF('Original Text'!W3=0,"",'Original Text'!W3)</f>
        <v/>
      </c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G515" s="9" t="s">
        <v>313</v>
      </c>
    </row>
    <row r="516" spans="5:33" s="9" customFormat="1" x14ac:dyDescent="0.2">
      <c r="E516" s="16" t="s">
        <v>748</v>
      </c>
      <c r="F516" s="7"/>
      <c r="J516" s="18"/>
      <c r="M516" s="19"/>
      <c r="N516" s="20"/>
      <c r="O516" s="20"/>
      <c r="Q516" s="20" t="str">
        <f>IF('Original Text'!V4=0,"",'Original Text'!V4)</f>
        <v/>
      </c>
      <c r="R516" s="20" t="str">
        <f>IF('Original Text'!W4=0,"",'Original Text'!W4)</f>
        <v/>
      </c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G516" s="9" t="s">
        <v>313</v>
      </c>
    </row>
    <row r="517" spans="5:33" s="9" customFormat="1" x14ac:dyDescent="0.2">
      <c r="E517" s="16" t="s">
        <v>748</v>
      </c>
      <c r="F517" s="7"/>
      <c r="J517" s="18"/>
      <c r="M517" s="19"/>
      <c r="N517" s="20"/>
      <c r="O517" s="20"/>
      <c r="P517" s="20"/>
      <c r="Q517" s="20" t="str">
        <f>IF('Original Text'!V5=0,"",'Original Text'!V5)</f>
        <v/>
      </c>
      <c r="R517" s="20" t="str">
        <f>IF('Original Text'!W5=0,"",'Original Text'!W5)</f>
        <v/>
      </c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G517" s="9" t="s">
        <v>313</v>
      </c>
    </row>
    <row r="518" spans="5:33" s="9" customFormat="1" x14ac:dyDescent="0.2">
      <c r="E518" s="16" t="s">
        <v>748</v>
      </c>
      <c r="F518" s="7"/>
      <c r="J518" s="18"/>
      <c r="M518" s="19"/>
      <c r="N518" s="20"/>
      <c r="O518" s="20"/>
      <c r="P518" s="20"/>
      <c r="Q518" s="20" t="str">
        <f>IF('Original Text'!V6=0,"",'Original Text'!V6)</f>
        <v/>
      </c>
      <c r="R518" s="20" t="str">
        <f>IF('Original Text'!W6=0,"",'Original Text'!W6)</f>
        <v/>
      </c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G518" s="9" t="s">
        <v>313</v>
      </c>
    </row>
    <row r="519" spans="5:33" s="9" customFormat="1" x14ac:dyDescent="0.2">
      <c r="E519" s="16" t="s">
        <v>748</v>
      </c>
      <c r="F519" s="7"/>
      <c r="J519" s="18"/>
      <c r="M519" s="19"/>
      <c r="N519" s="20"/>
      <c r="O519" s="20"/>
      <c r="P519" s="20"/>
      <c r="Q519" s="20" t="str">
        <f>IF('Original Text'!V7=0,"",'Original Text'!V7)</f>
        <v/>
      </c>
      <c r="R519" s="20" t="str">
        <f>IF('Original Text'!W7=0,"",'Original Text'!W7)</f>
        <v/>
      </c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G519" s="9" t="s">
        <v>313</v>
      </c>
    </row>
    <row r="520" spans="5:33" s="9" customFormat="1" x14ac:dyDescent="0.2">
      <c r="E520" s="16" t="s">
        <v>748</v>
      </c>
      <c r="F520" s="7"/>
      <c r="J520" s="18"/>
      <c r="M520" s="19"/>
      <c r="N520" s="20"/>
      <c r="O520" s="20"/>
      <c r="P520" s="20"/>
      <c r="Q520" s="20" t="str">
        <f>IF('Original Text'!V8=0,"",'Original Text'!V8)</f>
        <v/>
      </c>
      <c r="R520" s="20" t="str">
        <f>IF('Original Text'!W8=0,"",'Original Text'!W8)</f>
        <v/>
      </c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G520" s="9" t="s">
        <v>313</v>
      </c>
    </row>
    <row r="521" spans="5:33" s="9" customFormat="1" x14ac:dyDescent="0.2">
      <c r="E521" s="16" t="s">
        <v>748</v>
      </c>
      <c r="F521" s="7"/>
      <c r="J521" s="18"/>
      <c r="M521" s="19"/>
      <c r="N521" s="20"/>
      <c r="O521" s="20"/>
      <c r="P521" s="20"/>
      <c r="Q521" s="20" t="str">
        <f>IF('Original Text'!V9=0,"",'Original Text'!V9)</f>
        <v/>
      </c>
      <c r="R521" s="20" t="str">
        <f>IF('Original Text'!W9=0,"",'Original Text'!W9)</f>
        <v/>
      </c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G521" s="9" t="s">
        <v>313</v>
      </c>
    </row>
    <row r="522" spans="5:33" s="9" customFormat="1" x14ac:dyDescent="0.2">
      <c r="E522" s="16" t="s">
        <v>760</v>
      </c>
      <c r="F522" s="7"/>
      <c r="J522" s="18"/>
      <c r="M522" s="19"/>
      <c r="N522" s="20"/>
      <c r="O522" s="20"/>
      <c r="P522" s="20"/>
      <c r="Q522" s="20" t="str">
        <f>IF('Original Text'!V10=0,"",'Original Text'!V10)</f>
        <v/>
      </c>
      <c r="R522" s="20" t="str">
        <f>IF('Original Text'!W10=0,"",'Original Text'!W10)</f>
        <v/>
      </c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G522" s="9" t="s">
        <v>313</v>
      </c>
    </row>
    <row r="523" spans="5:33" s="9" customFormat="1" x14ac:dyDescent="0.2">
      <c r="E523" s="16" t="s">
        <v>760</v>
      </c>
      <c r="F523" s="7"/>
      <c r="J523" s="18"/>
      <c r="M523" s="19"/>
      <c r="N523" s="20"/>
      <c r="O523" s="20"/>
      <c r="P523" s="20"/>
      <c r="Q523" s="20" t="str">
        <f>IF('Original Text'!V11=0,"",'Original Text'!V11)</f>
        <v/>
      </c>
      <c r="R523" s="20" t="str">
        <f>IF('Original Text'!W11=0,"",'Original Text'!W11)</f>
        <v/>
      </c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G523" s="9" t="s">
        <v>313</v>
      </c>
    </row>
    <row r="524" spans="5:33" s="9" customFormat="1" x14ac:dyDescent="0.2">
      <c r="E524" s="16" t="s">
        <v>760</v>
      </c>
      <c r="F524" s="7"/>
      <c r="J524" s="18"/>
      <c r="M524" s="19"/>
      <c r="N524" s="20"/>
      <c r="O524" s="20"/>
      <c r="P524" s="20"/>
      <c r="Q524" s="20" t="str">
        <f>IF('Original Text'!V12=0,"",'Original Text'!V12)</f>
        <v/>
      </c>
      <c r="R524" s="20" t="str">
        <f>IF('Original Text'!W12=0,"",'Original Text'!W12)</f>
        <v/>
      </c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G524" s="9" t="s">
        <v>313</v>
      </c>
    </row>
    <row r="525" spans="5:33" s="9" customFormat="1" x14ac:dyDescent="0.2">
      <c r="E525" s="16" t="s">
        <v>760</v>
      </c>
      <c r="F525" s="7"/>
      <c r="J525" s="18"/>
      <c r="M525" s="19"/>
      <c r="N525" s="20"/>
      <c r="O525" s="20"/>
      <c r="P525" s="20"/>
      <c r="Q525" s="20" t="str">
        <f>IF('Original Text'!V13=0,"",'Original Text'!V13)</f>
        <v/>
      </c>
      <c r="R525" s="20" t="str">
        <f>IF('Original Text'!W13=0,"",'Original Text'!W13)</f>
        <v/>
      </c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G525" s="9" t="s">
        <v>313</v>
      </c>
    </row>
    <row r="526" spans="5:33" s="9" customFormat="1" x14ac:dyDescent="0.2">
      <c r="E526" s="16" t="s">
        <v>760</v>
      </c>
      <c r="F526" s="7"/>
      <c r="J526" s="18"/>
      <c r="M526" s="19"/>
      <c r="N526" s="20"/>
      <c r="O526" s="20"/>
      <c r="P526" s="20"/>
      <c r="Q526" s="20" t="str">
        <f>IF('Original Text'!V14=0,"",'Original Text'!V14)</f>
        <v/>
      </c>
      <c r="R526" s="20" t="str">
        <f>IF('Original Text'!W14=0,"",'Original Text'!W14)</f>
        <v/>
      </c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G526" s="9" t="s">
        <v>313</v>
      </c>
    </row>
    <row r="527" spans="5:33" s="9" customFormat="1" x14ac:dyDescent="0.2">
      <c r="E527" s="16" t="s">
        <v>760</v>
      </c>
      <c r="F527" s="7"/>
      <c r="J527" s="18"/>
      <c r="M527" s="19"/>
      <c r="N527" s="20"/>
      <c r="O527" s="20"/>
      <c r="P527" s="20"/>
      <c r="Q527" s="20" t="str">
        <f>IF('Original Text'!V15=0,"",'Original Text'!V15)</f>
        <v/>
      </c>
      <c r="R527" s="20" t="str">
        <f>IF('Original Text'!W15=0,"",'Original Text'!W15)</f>
        <v/>
      </c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G527" s="9" t="s">
        <v>313</v>
      </c>
    </row>
    <row r="528" spans="5:33" s="9" customFormat="1" x14ac:dyDescent="0.2">
      <c r="E528" s="16" t="s">
        <v>760</v>
      </c>
      <c r="F528" s="7"/>
      <c r="J528" s="18"/>
      <c r="M528" s="19"/>
      <c r="N528" s="20"/>
      <c r="O528" s="20"/>
      <c r="P528" s="20"/>
      <c r="Q528" s="20" t="str">
        <f>IF('Original Text'!V16=0,"",'Original Text'!V16)</f>
        <v/>
      </c>
      <c r="R528" s="20" t="str">
        <f>IF('Original Text'!W16=0,"",'Original Text'!W16)</f>
        <v/>
      </c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G528" s="9" t="s">
        <v>313</v>
      </c>
    </row>
    <row r="529" spans="5:33" s="9" customFormat="1" x14ac:dyDescent="0.2">
      <c r="E529" s="16" t="s">
        <v>1082</v>
      </c>
      <c r="F529" s="7"/>
      <c r="J529" s="18"/>
      <c r="M529" s="19"/>
      <c r="N529" s="20"/>
      <c r="O529" s="20"/>
      <c r="P529" s="20"/>
      <c r="Q529" s="20" t="str">
        <f>IF('Original Text'!V17=0,"",'Original Text'!V17)</f>
        <v/>
      </c>
      <c r="R529" s="20" t="str">
        <f>IF('Original Text'!W17=0,"",'Original Text'!W17)</f>
        <v/>
      </c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G529" s="9" t="s">
        <v>313</v>
      </c>
    </row>
    <row r="530" spans="5:33" s="9" customFormat="1" x14ac:dyDescent="0.2">
      <c r="E530" s="16" t="s">
        <v>1082</v>
      </c>
      <c r="F530" s="7"/>
      <c r="J530" s="18"/>
      <c r="M530" s="19"/>
      <c r="N530" s="20"/>
      <c r="O530" s="20"/>
      <c r="P530" s="20"/>
      <c r="Q530" s="20" t="str">
        <f>IF('Original Text'!V18=0,"",'Original Text'!V18)</f>
        <v/>
      </c>
      <c r="R530" s="20" t="str">
        <f>IF('Original Text'!W18=0,"",'Original Text'!W18)</f>
        <v/>
      </c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G530" s="9" t="s">
        <v>313</v>
      </c>
    </row>
    <row r="531" spans="5:33" s="9" customFormat="1" x14ac:dyDescent="0.2">
      <c r="E531" s="16" t="s">
        <v>1082</v>
      </c>
      <c r="F531" s="7"/>
      <c r="J531" s="18"/>
      <c r="M531" s="19"/>
      <c r="N531" s="20"/>
      <c r="O531" s="20"/>
      <c r="P531" s="20"/>
      <c r="Q531" s="20" t="str">
        <f>IF('Original Text'!V19=0,"",'Original Text'!V19)</f>
        <v/>
      </c>
      <c r="R531" s="20" t="str">
        <f>IF('Original Text'!W19=0,"",'Original Text'!W19)</f>
        <v/>
      </c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G531" s="9" t="s">
        <v>313</v>
      </c>
    </row>
    <row r="532" spans="5:33" s="9" customFormat="1" x14ac:dyDescent="0.2">
      <c r="E532" s="16" t="s">
        <v>1082</v>
      </c>
      <c r="F532" s="7"/>
      <c r="J532" s="18"/>
      <c r="M532" s="19"/>
      <c r="N532" s="20"/>
      <c r="O532" s="20"/>
      <c r="P532" s="20"/>
      <c r="Q532" s="20" t="str">
        <f>IF('Original Text'!V20=0,"",'Original Text'!V20)</f>
        <v/>
      </c>
      <c r="R532" s="20" t="str">
        <f>IF('Original Text'!W20=0,"",'Original Text'!W20)</f>
        <v/>
      </c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G532" s="9" t="s">
        <v>313</v>
      </c>
    </row>
    <row r="533" spans="5:33" s="9" customFormat="1" x14ac:dyDescent="0.2">
      <c r="E533" s="16" t="s">
        <v>1082</v>
      </c>
      <c r="F533" s="7"/>
      <c r="J533" s="18"/>
      <c r="M533" s="19"/>
      <c r="N533" s="20"/>
      <c r="O533" s="20"/>
      <c r="P533" s="20"/>
      <c r="Q533" s="20" t="str">
        <f>IF('Original Text'!V21=0,"",'Original Text'!V21)</f>
        <v/>
      </c>
      <c r="R533" s="20" t="str">
        <f>IF('Original Text'!W21=0,"",'Original Text'!W21)</f>
        <v/>
      </c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G533" s="9" t="s">
        <v>313</v>
      </c>
    </row>
    <row r="534" spans="5:33" s="9" customFormat="1" x14ac:dyDescent="0.2">
      <c r="E534" s="16" t="s">
        <v>1082</v>
      </c>
      <c r="F534" s="7"/>
      <c r="J534" s="18"/>
      <c r="M534" s="19"/>
      <c r="N534" s="20"/>
      <c r="O534" s="20"/>
      <c r="P534" s="20"/>
      <c r="Q534" s="20" t="str">
        <f>IF('Original Text'!V22=0,"",'Original Text'!V22)</f>
        <v/>
      </c>
      <c r="R534" s="20" t="str">
        <f>IF('Original Text'!W22=0,"",'Original Text'!W22)</f>
        <v/>
      </c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G534" s="9" t="s">
        <v>313</v>
      </c>
    </row>
    <row r="535" spans="5:33" s="9" customFormat="1" x14ac:dyDescent="0.2">
      <c r="E535" s="16" t="s">
        <v>1082</v>
      </c>
      <c r="F535" s="7"/>
      <c r="J535" s="18"/>
      <c r="M535" s="19"/>
      <c r="N535" s="20"/>
      <c r="O535" s="20"/>
      <c r="P535" s="20"/>
      <c r="Q535" s="20" t="str">
        <f>IF('Original Text'!V23=0,"",'Original Text'!V23)</f>
        <v/>
      </c>
      <c r="R535" s="20" t="str">
        <f>IF('Original Text'!W23=0,"",'Original Text'!W23)</f>
        <v/>
      </c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G535" s="9" t="s">
        <v>313</v>
      </c>
    </row>
    <row r="536" spans="5:33" s="9" customFormat="1" x14ac:dyDescent="0.2">
      <c r="E536" s="16" t="s">
        <v>1082</v>
      </c>
      <c r="F536" s="7"/>
      <c r="J536" s="18"/>
      <c r="M536" s="19"/>
      <c r="N536" s="20"/>
      <c r="O536" s="20"/>
      <c r="P536" s="20"/>
      <c r="Q536" s="20" t="str">
        <f>IF('Original Text'!V24=0,"",'Original Text'!V24)</f>
        <v/>
      </c>
      <c r="R536" s="20" t="str">
        <f>IF('Original Text'!W24=0,"",'Original Text'!W24)</f>
        <v/>
      </c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G536" s="9" t="s">
        <v>313</v>
      </c>
    </row>
    <row r="537" spans="5:33" s="9" customFormat="1" x14ac:dyDescent="0.2">
      <c r="E537" s="16" t="s">
        <v>1082</v>
      </c>
      <c r="F537" s="7"/>
      <c r="J537" s="18"/>
      <c r="M537" s="19"/>
      <c r="N537" s="20"/>
      <c r="O537" s="20"/>
      <c r="P537" s="20"/>
      <c r="Q537" s="20" t="str">
        <f>IF('Original Text'!V25=0,"",'Original Text'!V25)</f>
        <v/>
      </c>
      <c r="R537" s="20" t="str">
        <f>IF('Original Text'!W25=0,"",'Original Text'!W25)</f>
        <v/>
      </c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G537" s="9" t="s">
        <v>313</v>
      </c>
    </row>
    <row r="538" spans="5:33" s="9" customFormat="1" x14ac:dyDescent="0.2">
      <c r="E538" s="16" t="s">
        <v>1082</v>
      </c>
      <c r="F538" s="7"/>
      <c r="J538" s="18"/>
      <c r="M538" s="19"/>
      <c r="N538" s="20"/>
      <c r="O538" s="20"/>
      <c r="P538" s="20"/>
      <c r="Q538" s="20" t="str">
        <f>IF('Original Text'!V26=0,"",'Original Text'!V26)</f>
        <v/>
      </c>
      <c r="R538" s="20" t="str">
        <f>IF('Original Text'!W26=0,"",'Original Text'!W26)</f>
        <v/>
      </c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G538" s="9" t="s">
        <v>313</v>
      </c>
    </row>
    <row r="539" spans="5:33" s="9" customFormat="1" x14ac:dyDescent="0.2">
      <c r="E539" s="16" t="s">
        <v>1082</v>
      </c>
      <c r="F539" s="7"/>
      <c r="J539" s="18"/>
      <c r="M539" s="19"/>
      <c r="N539" s="20"/>
      <c r="O539" s="20"/>
      <c r="P539" s="20"/>
      <c r="Q539" s="20" t="str">
        <f>IF('Original Text'!V27=0,"",'Original Text'!V27)</f>
        <v/>
      </c>
      <c r="R539" s="20" t="str">
        <f>IF('Original Text'!W27=0,"",'Original Text'!W27)</f>
        <v/>
      </c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G539" s="9" t="s">
        <v>313</v>
      </c>
    </row>
    <row r="540" spans="5:33" s="9" customFormat="1" x14ac:dyDescent="0.2">
      <c r="E540" s="16" t="s">
        <v>1082</v>
      </c>
      <c r="F540" s="7"/>
      <c r="J540" s="18"/>
      <c r="M540" s="19"/>
      <c r="N540" s="20"/>
      <c r="O540" s="20"/>
      <c r="P540" s="20"/>
      <c r="Q540" s="20" t="str">
        <f>IF('Original Text'!V28=0,"",'Original Text'!V28)</f>
        <v/>
      </c>
      <c r="R540" s="20" t="str">
        <f>IF('Original Text'!W28=0,"",'Original Text'!W28)</f>
        <v/>
      </c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G540" s="9" t="s">
        <v>313</v>
      </c>
    </row>
    <row r="541" spans="5:33" s="9" customFormat="1" x14ac:dyDescent="0.2">
      <c r="E541" s="16" t="s">
        <v>1082</v>
      </c>
      <c r="F541" s="7"/>
      <c r="J541" s="18"/>
      <c r="M541" s="19"/>
      <c r="N541" s="20"/>
      <c r="O541" s="20"/>
      <c r="P541" s="20"/>
      <c r="Q541" s="20" t="str">
        <f>IF('Original Text'!V29=0,"",'Original Text'!V29)</f>
        <v/>
      </c>
      <c r="R541" s="20" t="str">
        <f>IF('Original Text'!W29=0,"",'Original Text'!W29)</f>
        <v/>
      </c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G541" s="9" t="s">
        <v>313</v>
      </c>
    </row>
    <row r="542" spans="5:33" s="9" customFormat="1" x14ac:dyDescent="0.2">
      <c r="E542" s="16" t="s">
        <v>1082</v>
      </c>
      <c r="F542" s="7"/>
      <c r="J542" s="18"/>
      <c r="M542" s="19"/>
      <c r="N542" s="20"/>
      <c r="O542" s="20"/>
      <c r="P542" s="20"/>
      <c r="Q542" s="20" t="str">
        <f>IF('Original Text'!V30=0,"",'Original Text'!V30)</f>
        <v/>
      </c>
      <c r="R542" s="20" t="str">
        <f>IF('Original Text'!W30=0,"",'Original Text'!W30)</f>
        <v/>
      </c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G542" s="9" t="s">
        <v>313</v>
      </c>
    </row>
    <row r="543" spans="5:33" s="9" customFormat="1" x14ac:dyDescent="0.2">
      <c r="E543" s="16" t="s">
        <v>1082</v>
      </c>
      <c r="F543" s="7"/>
      <c r="J543" s="18"/>
      <c r="M543" s="19"/>
      <c r="N543" s="20"/>
      <c r="O543" s="20"/>
      <c r="P543" s="20"/>
      <c r="Q543" s="20" t="str">
        <f>IF('Original Text'!V31=0,"",'Original Text'!V31)</f>
        <v/>
      </c>
      <c r="R543" s="20" t="str">
        <f>IF('Original Text'!W31=0,"",'Original Text'!W31)</f>
        <v/>
      </c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G543" s="9" t="s">
        <v>313</v>
      </c>
    </row>
    <row r="544" spans="5:33" s="9" customFormat="1" x14ac:dyDescent="0.2">
      <c r="E544" s="16" t="s">
        <v>1082</v>
      </c>
      <c r="F544" s="7"/>
      <c r="J544" s="18"/>
      <c r="M544" s="19"/>
      <c r="N544" s="20"/>
      <c r="O544" s="20"/>
      <c r="P544" s="20"/>
      <c r="Q544" s="20" t="str">
        <f>IF('Original Text'!V32=0,"",'Original Text'!V32)</f>
        <v/>
      </c>
      <c r="R544" s="20" t="str">
        <f>IF('Original Text'!W32=0,"",'Original Text'!W32)</f>
        <v/>
      </c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G544" s="9" t="s">
        <v>313</v>
      </c>
    </row>
    <row r="545" spans="5:33" s="9" customFormat="1" x14ac:dyDescent="0.2">
      <c r="E545" s="16" t="s">
        <v>1082</v>
      </c>
      <c r="F545" s="7"/>
      <c r="J545" s="18"/>
      <c r="M545" s="19"/>
      <c r="N545" s="20"/>
      <c r="O545" s="20"/>
      <c r="P545" s="20"/>
      <c r="Q545" s="20" t="str">
        <f>IF('Original Text'!V33=0,"",'Original Text'!V33)</f>
        <v/>
      </c>
      <c r="R545" s="20" t="str">
        <f>IF('Original Text'!W33=0,"",'Original Text'!W33)</f>
        <v/>
      </c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G545" s="9" t="s">
        <v>313</v>
      </c>
    </row>
    <row r="546" spans="5:33" s="9" customFormat="1" x14ac:dyDescent="0.2">
      <c r="E546" s="16" t="s">
        <v>1082</v>
      </c>
      <c r="F546" s="7"/>
      <c r="J546" s="18"/>
      <c r="M546" s="19"/>
      <c r="N546" s="20"/>
      <c r="O546" s="20"/>
      <c r="P546" s="20"/>
      <c r="Q546" s="20" t="str">
        <f>IF('Original Text'!V34=0,"",'Original Text'!V34)</f>
        <v/>
      </c>
      <c r="R546" s="20" t="str">
        <f>IF('Original Text'!W34=0,"",'Original Text'!W34)</f>
        <v/>
      </c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G546" s="9" t="s">
        <v>313</v>
      </c>
    </row>
    <row r="547" spans="5:33" s="9" customFormat="1" x14ac:dyDescent="0.2">
      <c r="E547" s="16" t="s">
        <v>1082</v>
      </c>
      <c r="F547" s="7"/>
      <c r="J547" s="18"/>
      <c r="M547" s="19"/>
      <c r="N547" s="20"/>
      <c r="O547" s="20"/>
      <c r="P547" s="20"/>
      <c r="Q547" s="20" t="str">
        <f>IF('Original Text'!V35=0,"",'Original Text'!V35)</f>
        <v/>
      </c>
      <c r="R547" s="20" t="str">
        <f>IF('Original Text'!W35=0,"",'Original Text'!W35)</f>
        <v/>
      </c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G547" s="9" t="s">
        <v>313</v>
      </c>
    </row>
    <row r="548" spans="5:33" s="9" customFormat="1" x14ac:dyDescent="0.2">
      <c r="E548" s="16" t="s">
        <v>1082</v>
      </c>
      <c r="F548" s="7"/>
      <c r="J548" s="18"/>
      <c r="M548" s="19"/>
      <c r="N548" s="20"/>
      <c r="O548" s="20"/>
      <c r="P548" s="20"/>
      <c r="Q548" s="20" t="str">
        <f>IF('Original Text'!V36=0,"",'Original Text'!V36)</f>
        <v/>
      </c>
      <c r="R548" s="20" t="str">
        <f>IF('Original Text'!W36=0,"",'Original Text'!W36)</f>
        <v/>
      </c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G548" s="9" t="s">
        <v>313</v>
      </c>
    </row>
    <row r="549" spans="5:33" s="9" customFormat="1" x14ac:dyDescent="0.2">
      <c r="E549" s="16" t="s">
        <v>1082</v>
      </c>
      <c r="F549" s="7"/>
      <c r="J549" s="18"/>
      <c r="M549" s="19"/>
      <c r="N549" s="20"/>
      <c r="O549" s="20"/>
      <c r="P549" s="20"/>
      <c r="Q549" s="20" t="str">
        <f>IF('Original Text'!V37=0,"",'Original Text'!V37)</f>
        <v/>
      </c>
      <c r="R549" s="20" t="str">
        <f>IF('Original Text'!W37=0,"",'Original Text'!W37)</f>
        <v/>
      </c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G549" s="9" t="s">
        <v>313</v>
      </c>
    </row>
    <row r="550" spans="5:33" s="9" customFormat="1" x14ac:dyDescent="0.2">
      <c r="E550" s="16" t="s">
        <v>1082</v>
      </c>
      <c r="F550" s="7"/>
      <c r="J550" s="18"/>
      <c r="M550" s="19"/>
      <c r="N550" s="20"/>
      <c r="O550" s="20"/>
      <c r="P550" s="20"/>
      <c r="Q550" s="20" t="str">
        <f>IF('Original Text'!V38=0,"",'Original Text'!V38)</f>
        <v/>
      </c>
      <c r="R550" s="20" t="str">
        <f>IF('Original Text'!W38=0,"",'Original Text'!W38)</f>
        <v/>
      </c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G550" s="9" t="s">
        <v>313</v>
      </c>
    </row>
    <row r="551" spans="5:33" s="9" customFormat="1" x14ac:dyDescent="0.2">
      <c r="E551" s="16" t="s">
        <v>1082</v>
      </c>
      <c r="F551" s="7"/>
      <c r="J551" s="18"/>
      <c r="M551" s="19"/>
      <c r="N551" s="20"/>
      <c r="O551" s="20"/>
      <c r="P551" s="20"/>
      <c r="Q551" s="20" t="str">
        <f>IF('Original Text'!V39=0,"",'Original Text'!V39)</f>
        <v/>
      </c>
      <c r="R551" s="20" t="str">
        <f>IF('Original Text'!W39=0,"",'Original Text'!W39)</f>
        <v/>
      </c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G551" s="9" t="s">
        <v>313</v>
      </c>
    </row>
    <row r="552" spans="5:33" s="9" customFormat="1" x14ac:dyDescent="0.2">
      <c r="E552" s="16" t="s">
        <v>1082</v>
      </c>
      <c r="F552" s="7"/>
      <c r="J552" s="18"/>
      <c r="M552" s="19"/>
      <c r="N552" s="20"/>
      <c r="O552" s="20"/>
      <c r="P552" s="20"/>
      <c r="Q552" s="20" t="str">
        <f>IF('Original Text'!V40=0,"",'Original Text'!V40)</f>
        <v/>
      </c>
      <c r="R552" s="20" t="str">
        <f>IF('Original Text'!W40=0,"",'Original Text'!W40)</f>
        <v/>
      </c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G552" s="9" t="s">
        <v>313</v>
      </c>
    </row>
    <row r="553" spans="5:33" s="9" customFormat="1" x14ac:dyDescent="0.2">
      <c r="E553" s="16" t="s">
        <v>1082</v>
      </c>
      <c r="F553" s="7"/>
      <c r="J553" s="18"/>
      <c r="M553" s="19"/>
      <c r="N553" s="20"/>
      <c r="O553" s="20"/>
      <c r="P553" s="20"/>
      <c r="Q553" s="20" t="str">
        <f>IF('Original Text'!V41=0,"",'Original Text'!V41)</f>
        <v/>
      </c>
      <c r="R553" s="20" t="str">
        <f>IF('Original Text'!W41=0,"",'Original Text'!W41)</f>
        <v/>
      </c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G553" s="9" t="s">
        <v>313</v>
      </c>
    </row>
    <row r="554" spans="5:33" s="9" customFormat="1" x14ac:dyDescent="0.2">
      <c r="E554" s="16" t="s">
        <v>1082</v>
      </c>
      <c r="F554" s="7"/>
      <c r="J554" s="18"/>
      <c r="M554" s="19"/>
      <c r="N554" s="20"/>
      <c r="O554" s="20"/>
      <c r="P554" s="20"/>
      <c r="Q554" s="20" t="str">
        <f>IF('Original Text'!V42=0,"",'Original Text'!V42)</f>
        <v/>
      </c>
      <c r="R554" s="20" t="str">
        <f>IF('Original Text'!W42=0,"",'Original Text'!W42)</f>
        <v/>
      </c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G554" s="9" t="s">
        <v>313</v>
      </c>
    </row>
    <row r="555" spans="5:33" s="9" customFormat="1" x14ac:dyDescent="0.2">
      <c r="E555" s="16" t="s">
        <v>1082</v>
      </c>
      <c r="F555" s="7"/>
      <c r="J555" s="18"/>
      <c r="M555" s="19"/>
      <c r="N555" s="20"/>
      <c r="O555" s="20"/>
      <c r="P555" s="20"/>
      <c r="Q555" s="20" t="str">
        <f>IF('Original Text'!V43=0,"",'Original Text'!V43)</f>
        <v/>
      </c>
      <c r="R555" s="20" t="str">
        <f>IF('Original Text'!W43=0,"",'Original Text'!W43)</f>
        <v/>
      </c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G555" s="9" t="s">
        <v>313</v>
      </c>
    </row>
    <row r="556" spans="5:33" s="9" customFormat="1" x14ac:dyDescent="0.2">
      <c r="E556" s="16" t="s">
        <v>1082</v>
      </c>
      <c r="F556" s="7"/>
      <c r="J556" s="18"/>
      <c r="M556" s="19"/>
      <c r="N556" s="20"/>
      <c r="O556" s="20"/>
      <c r="P556" s="20"/>
      <c r="Q556" s="20" t="str">
        <f>IF('Original Text'!V44=0,"",'Original Text'!V44)</f>
        <v/>
      </c>
      <c r="R556" s="20" t="str">
        <f>IF('Original Text'!W44=0,"",'Original Text'!W44)</f>
        <v/>
      </c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G556" s="9" t="s">
        <v>313</v>
      </c>
    </row>
    <row r="557" spans="5:33" s="9" customFormat="1" x14ac:dyDescent="0.2">
      <c r="E557" s="16" t="s">
        <v>1082</v>
      </c>
      <c r="F557" s="7"/>
      <c r="J557" s="18"/>
      <c r="M557" s="19"/>
      <c r="N557" s="20"/>
      <c r="O557" s="20"/>
      <c r="P557" s="20"/>
      <c r="Q557" s="20" t="str">
        <f>IF('Original Text'!V45=0,"",'Original Text'!V45)</f>
        <v/>
      </c>
      <c r="R557" s="20" t="str">
        <f>IF('Original Text'!W45=0,"",'Original Text'!W45)</f>
        <v/>
      </c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G557" s="9" t="s">
        <v>313</v>
      </c>
    </row>
    <row r="558" spans="5:33" s="9" customFormat="1" x14ac:dyDescent="0.2">
      <c r="E558" s="16" t="s">
        <v>1082</v>
      </c>
      <c r="F558" s="7"/>
      <c r="J558" s="18"/>
      <c r="M558" s="19"/>
      <c r="N558" s="20"/>
      <c r="O558" s="20"/>
      <c r="P558" s="20"/>
      <c r="Q558" s="20" t="str">
        <f>IF('Original Text'!V46=0,"",'Original Text'!V46)</f>
        <v/>
      </c>
      <c r="R558" s="20" t="str">
        <f>IF('Original Text'!W46=0,"",'Original Text'!W46)</f>
        <v/>
      </c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G558" s="9" t="s">
        <v>313</v>
      </c>
    </row>
    <row r="559" spans="5:33" s="9" customFormat="1" x14ac:dyDescent="0.2">
      <c r="E559" s="16" t="s">
        <v>1082</v>
      </c>
      <c r="F559" s="7"/>
      <c r="J559" s="18"/>
      <c r="M559" s="19"/>
      <c r="N559" s="20"/>
      <c r="O559" s="20"/>
      <c r="P559" s="20"/>
      <c r="Q559" s="20" t="str">
        <f>IF('Original Text'!V47=0,"",'Original Text'!V47)</f>
        <v/>
      </c>
      <c r="R559" s="20" t="str">
        <f>IF('Original Text'!W47=0,"",'Original Text'!W47)</f>
        <v/>
      </c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G559" s="9" t="s">
        <v>313</v>
      </c>
    </row>
    <row r="560" spans="5:33" s="9" customFormat="1" x14ac:dyDescent="0.2">
      <c r="E560" s="16" t="s">
        <v>749</v>
      </c>
      <c r="F560" s="7"/>
      <c r="J560" s="18"/>
      <c r="M560" s="19"/>
      <c r="N560" s="20"/>
      <c r="O560" s="20"/>
      <c r="P560" s="20"/>
      <c r="Q560" s="20" t="str">
        <f>IF('Original Text'!V48=0,"",'Original Text'!V48)</f>
        <v/>
      </c>
      <c r="R560" s="20" t="str">
        <f>IF('Original Text'!W48=0,"",'Original Text'!W48)</f>
        <v/>
      </c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G560" s="9" t="s">
        <v>313</v>
      </c>
    </row>
    <row r="561" spans="5:33" s="9" customFormat="1" x14ac:dyDescent="0.2">
      <c r="E561" s="16" t="s">
        <v>749</v>
      </c>
      <c r="F561" s="7"/>
      <c r="J561" s="18"/>
      <c r="M561" s="19"/>
      <c r="N561" s="20"/>
      <c r="O561" s="20"/>
      <c r="P561" s="20"/>
      <c r="Q561" s="20" t="str">
        <f>IF('Original Text'!V49=0,"",'Original Text'!V49)</f>
        <v/>
      </c>
      <c r="R561" s="20" t="str">
        <f>IF('Original Text'!W49=0,"",'Original Text'!W49)</f>
        <v/>
      </c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G561" s="9" t="s">
        <v>313</v>
      </c>
    </row>
    <row r="562" spans="5:33" s="9" customFormat="1" x14ac:dyDescent="0.2">
      <c r="E562" s="16" t="s">
        <v>749</v>
      </c>
      <c r="F562" s="7"/>
      <c r="J562" s="18"/>
      <c r="M562" s="19"/>
      <c r="N562" s="20"/>
      <c r="O562" s="20"/>
      <c r="P562" s="20"/>
      <c r="Q562" s="20" t="str">
        <f>IF('Original Text'!V50=0,"",'Original Text'!V50)</f>
        <v/>
      </c>
      <c r="R562" s="20" t="str">
        <f>IF('Original Text'!W50=0,"",'Original Text'!W50)</f>
        <v/>
      </c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G562" s="9" t="s">
        <v>313</v>
      </c>
    </row>
    <row r="563" spans="5:33" s="9" customFormat="1" x14ac:dyDescent="0.2">
      <c r="E563" s="16" t="s">
        <v>749</v>
      </c>
      <c r="F563" s="7"/>
      <c r="J563" s="18"/>
      <c r="M563" s="19"/>
      <c r="N563" s="20"/>
      <c r="O563" s="20"/>
      <c r="P563" s="20"/>
      <c r="Q563" s="20" t="str">
        <f>IF('Original Text'!V51=0,"",'Original Text'!V51)</f>
        <v/>
      </c>
      <c r="R563" s="20" t="str">
        <f>IF('Original Text'!W51=0,"",'Original Text'!W51)</f>
        <v/>
      </c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G563" s="9" t="s">
        <v>313</v>
      </c>
    </row>
    <row r="564" spans="5:33" s="9" customFormat="1" x14ac:dyDescent="0.2">
      <c r="E564" s="16" t="s">
        <v>749</v>
      </c>
      <c r="F564" s="7"/>
      <c r="J564" s="18"/>
      <c r="M564" s="19"/>
      <c r="N564" s="20"/>
      <c r="O564" s="20"/>
      <c r="P564" s="20"/>
      <c r="Q564" s="20" t="str">
        <f>IF('Original Text'!V52=0,"",'Original Text'!V52)</f>
        <v/>
      </c>
      <c r="R564" s="20" t="str">
        <f>IF('Original Text'!W52=0,"",'Original Text'!W52)</f>
        <v/>
      </c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G564" s="9" t="s">
        <v>313</v>
      </c>
    </row>
    <row r="565" spans="5:33" s="9" customFormat="1" x14ac:dyDescent="0.2">
      <c r="E565" s="16" t="s">
        <v>749</v>
      </c>
      <c r="F565" s="7"/>
      <c r="J565" s="18"/>
      <c r="M565" s="19"/>
      <c r="N565" s="20"/>
      <c r="O565" s="20"/>
      <c r="P565" s="20"/>
      <c r="Q565" s="20" t="str">
        <f>IF('Original Text'!V53=0,"",'Original Text'!V53)</f>
        <v/>
      </c>
      <c r="R565" s="20" t="str">
        <f>IF('Original Text'!W53=0,"",'Original Text'!W53)</f>
        <v/>
      </c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G565" s="9" t="s">
        <v>313</v>
      </c>
    </row>
    <row r="566" spans="5:33" s="9" customFormat="1" x14ac:dyDescent="0.2">
      <c r="E566" s="16" t="s">
        <v>749</v>
      </c>
      <c r="F566" s="7"/>
      <c r="J566" s="18"/>
      <c r="M566" s="19"/>
      <c r="N566" s="20"/>
      <c r="O566" s="20"/>
      <c r="P566" s="20"/>
      <c r="Q566" s="20" t="str">
        <f>IF('Original Text'!V54=0,"",'Original Text'!V54)</f>
        <v/>
      </c>
      <c r="R566" s="20" t="str">
        <f>IF('Original Text'!W54=0,"",'Original Text'!W54)</f>
        <v/>
      </c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G566" s="9" t="s">
        <v>313</v>
      </c>
    </row>
    <row r="567" spans="5:33" s="9" customFormat="1" x14ac:dyDescent="0.2">
      <c r="E567" s="16" t="s">
        <v>749</v>
      </c>
      <c r="F567" s="7"/>
      <c r="J567" s="18"/>
      <c r="M567" s="19"/>
      <c r="N567" s="20"/>
      <c r="O567" s="20"/>
      <c r="P567" s="20"/>
      <c r="Q567" s="20" t="str">
        <f>IF('Original Text'!V55=0,"",'Original Text'!V55)</f>
        <v/>
      </c>
      <c r="R567" s="20" t="str">
        <f>IF('Original Text'!W55=0,"",'Original Text'!W55)</f>
        <v/>
      </c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G567" s="9" t="s">
        <v>313</v>
      </c>
    </row>
    <row r="568" spans="5:33" s="9" customFormat="1" x14ac:dyDescent="0.2">
      <c r="E568" s="16" t="s">
        <v>749</v>
      </c>
      <c r="F568" s="7"/>
      <c r="J568" s="18"/>
      <c r="M568" s="19"/>
      <c r="N568" s="20"/>
      <c r="O568" s="20"/>
      <c r="P568" s="20"/>
      <c r="Q568" s="20" t="str">
        <f>IF('Original Text'!V56=0,"",'Original Text'!V56)</f>
        <v/>
      </c>
      <c r="R568" s="20" t="str">
        <f>IF('Original Text'!W56=0,"",'Original Text'!W56)</f>
        <v/>
      </c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G568" s="9" t="s">
        <v>313</v>
      </c>
    </row>
    <row r="569" spans="5:33" s="9" customFormat="1" x14ac:dyDescent="0.2">
      <c r="E569" s="16" t="s">
        <v>749</v>
      </c>
      <c r="F569" s="7"/>
      <c r="J569" s="18"/>
      <c r="M569" s="19"/>
      <c r="N569" s="20"/>
      <c r="O569" s="20"/>
      <c r="P569" s="20"/>
      <c r="Q569" s="20" t="str">
        <f>IF('Original Text'!V57=0,"",'Original Text'!V57)</f>
        <v/>
      </c>
      <c r="R569" s="20" t="str">
        <f>IF('Original Text'!W57=0,"",'Original Text'!W57)</f>
        <v/>
      </c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G569" s="9" t="s">
        <v>313</v>
      </c>
    </row>
    <row r="570" spans="5:33" s="9" customFormat="1" x14ac:dyDescent="0.2">
      <c r="E570" s="16" t="s">
        <v>749</v>
      </c>
      <c r="F570" s="7"/>
      <c r="J570" s="18"/>
      <c r="M570" s="19"/>
      <c r="N570" s="20"/>
      <c r="O570" s="20"/>
      <c r="P570" s="20"/>
      <c r="Q570" s="20" t="str">
        <f>IF('Original Text'!V58=0,"",'Original Text'!V58)</f>
        <v/>
      </c>
      <c r="R570" s="20" t="str">
        <f>IF('Original Text'!W58=0,"",'Original Text'!W58)</f>
        <v/>
      </c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G570" s="9" t="s">
        <v>313</v>
      </c>
    </row>
    <row r="571" spans="5:33" s="9" customFormat="1" x14ac:dyDescent="0.2">
      <c r="E571" s="16" t="s">
        <v>749</v>
      </c>
      <c r="F571" s="7"/>
      <c r="J571" s="18"/>
      <c r="M571" s="19"/>
      <c r="N571" s="20"/>
      <c r="O571" s="20"/>
      <c r="P571" s="20"/>
      <c r="Q571" s="20" t="str">
        <f>IF('Original Text'!V59=0,"",'Original Text'!V59)</f>
        <v/>
      </c>
      <c r="R571" s="20" t="str">
        <f>IF('Original Text'!W59=0,"",'Original Text'!W59)</f>
        <v/>
      </c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G571" s="9" t="s">
        <v>313</v>
      </c>
    </row>
    <row r="572" spans="5:33" s="9" customFormat="1" x14ac:dyDescent="0.2">
      <c r="E572" s="16" t="s">
        <v>749</v>
      </c>
      <c r="F572" s="7"/>
      <c r="J572" s="18"/>
      <c r="M572" s="19"/>
      <c r="N572" s="20"/>
      <c r="O572" s="20"/>
      <c r="P572" s="20"/>
      <c r="Q572" s="20" t="str">
        <f>IF('Original Text'!V60=0,"",'Original Text'!V60)</f>
        <v/>
      </c>
      <c r="R572" s="20" t="str">
        <f>IF('Original Text'!W60=0,"",'Original Text'!W60)</f>
        <v/>
      </c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G572" s="9" t="s">
        <v>313</v>
      </c>
    </row>
    <row r="573" spans="5:33" s="9" customFormat="1" x14ac:dyDescent="0.2">
      <c r="E573" s="16" t="s">
        <v>749</v>
      </c>
      <c r="F573" s="7"/>
      <c r="J573" s="18"/>
      <c r="M573" s="19"/>
      <c r="N573" s="20"/>
      <c r="O573" s="20"/>
      <c r="P573" s="20"/>
      <c r="Q573" s="20" t="str">
        <f>IF('Original Text'!V61=0,"",'Original Text'!V61)</f>
        <v/>
      </c>
      <c r="R573" s="20" t="str">
        <f>IF('Original Text'!W61=0,"",'Original Text'!W61)</f>
        <v/>
      </c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G573" s="9" t="s">
        <v>313</v>
      </c>
    </row>
    <row r="574" spans="5:33" s="9" customFormat="1" x14ac:dyDescent="0.2">
      <c r="E574" s="16" t="s">
        <v>749</v>
      </c>
      <c r="F574" s="7"/>
      <c r="J574" s="18"/>
      <c r="M574" s="19"/>
      <c r="N574" s="20"/>
      <c r="O574" s="20"/>
      <c r="P574" s="20"/>
      <c r="Q574" s="20" t="str">
        <f>IF('Original Text'!V62=0,"",'Original Text'!V62)</f>
        <v/>
      </c>
      <c r="R574" s="20" t="str">
        <f>IF('Original Text'!W62=0,"",'Original Text'!W62)</f>
        <v/>
      </c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G574" s="9" t="s">
        <v>313</v>
      </c>
    </row>
    <row r="575" spans="5:33" s="9" customFormat="1" x14ac:dyDescent="0.2">
      <c r="E575" s="16" t="s">
        <v>749</v>
      </c>
      <c r="F575" s="7"/>
      <c r="J575" s="18"/>
      <c r="M575" s="19"/>
      <c r="N575" s="20"/>
      <c r="O575" s="20"/>
      <c r="P575" s="20"/>
      <c r="Q575" s="20" t="str">
        <f>IF('Original Text'!V63=0,"",'Original Text'!V63)</f>
        <v/>
      </c>
      <c r="R575" s="20" t="str">
        <f>IF('Original Text'!W63=0,"",'Original Text'!W63)</f>
        <v/>
      </c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G575" s="9" t="s">
        <v>313</v>
      </c>
    </row>
    <row r="576" spans="5:33" s="9" customFormat="1" x14ac:dyDescent="0.2">
      <c r="E576" s="16" t="s">
        <v>749</v>
      </c>
      <c r="F576" s="7"/>
      <c r="J576" s="18"/>
      <c r="M576" s="19"/>
      <c r="N576" s="20"/>
      <c r="O576" s="20"/>
      <c r="P576" s="20"/>
      <c r="Q576" s="20" t="str">
        <f>IF('Original Text'!V64=0,"",'Original Text'!V64)</f>
        <v/>
      </c>
      <c r="R576" s="20" t="str">
        <f>IF('Original Text'!W64=0,"",'Original Text'!W64)</f>
        <v/>
      </c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G576" s="9" t="s">
        <v>313</v>
      </c>
    </row>
    <row r="577" spans="5:33" s="9" customFormat="1" x14ac:dyDescent="0.2">
      <c r="E577" s="16" t="s">
        <v>749</v>
      </c>
      <c r="F577" s="7"/>
      <c r="J577" s="18"/>
      <c r="M577" s="19"/>
      <c r="N577" s="20"/>
      <c r="O577" s="20"/>
      <c r="P577" s="20"/>
      <c r="Q577" s="20" t="str">
        <f>IF('Original Text'!V65=0,"",'Original Text'!V65)</f>
        <v/>
      </c>
      <c r="R577" s="20" t="str">
        <f>IF('Original Text'!W65=0,"",'Original Text'!W65)</f>
        <v/>
      </c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G577" s="9" t="s">
        <v>313</v>
      </c>
    </row>
    <row r="578" spans="5:33" s="9" customFormat="1" x14ac:dyDescent="0.2">
      <c r="E578" s="16" t="s">
        <v>749</v>
      </c>
      <c r="F578" s="7"/>
      <c r="J578" s="18"/>
      <c r="M578" s="19"/>
      <c r="N578" s="20"/>
      <c r="O578" s="20"/>
      <c r="P578" s="20"/>
      <c r="Q578" s="20" t="str">
        <f>IF('Original Text'!V66=0,"",'Original Text'!V66)</f>
        <v/>
      </c>
      <c r="R578" s="20" t="str">
        <f>IF('Original Text'!W66=0,"",'Original Text'!W66)</f>
        <v/>
      </c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G578" s="9" t="s">
        <v>313</v>
      </c>
    </row>
    <row r="579" spans="5:33" s="9" customFormat="1" x14ac:dyDescent="0.2">
      <c r="E579" s="16" t="s">
        <v>749</v>
      </c>
      <c r="F579" s="7"/>
      <c r="J579" s="18"/>
      <c r="M579" s="19"/>
      <c r="N579" s="20"/>
      <c r="O579" s="20"/>
      <c r="P579" s="20"/>
      <c r="Q579" s="20" t="str">
        <f>IF('Original Text'!V67=0,"",'Original Text'!V67)</f>
        <v/>
      </c>
      <c r="R579" s="20" t="str">
        <f>IF('Original Text'!W67=0,"",'Original Text'!W67)</f>
        <v/>
      </c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G579" s="9" t="s">
        <v>313</v>
      </c>
    </row>
    <row r="580" spans="5:33" s="9" customFormat="1" x14ac:dyDescent="0.2">
      <c r="E580" s="16" t="s">
        <v>749</v>
      </c>
      <c r="F580" s="7"/>
      <c r="J580" s="18"/>
      <c r="M580" s="19"/>
      <c r="N580" s="20"/>
      <c r="O580" s="20"/>
      <c r="P580" s="20"/>
      <c r="Q580" s="20" t="str">
        <f>IF('Original Text'!V68=0,"",'Original Text'!V68)</f>
        <v/>
      </c>
      <c r="R580" s="20" t="str">
        <f>IF('Original Text'!W68=0,"",'Original Text'!W68)</f>
        <v/>
      </c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G580" s="9" t="s">
        <v>313</v>
      </c>
    </row>
    <row r="581" spans="5:33" s="9" customFormat="1" x14ac:dyDescent="0.2">
      <c r="E581" s="16" t="s">
        <v>749</v>
      </c>
      <c r="F581" s="7"/>
      <c r="J581" s="18"/>
      <c r="M581" s="19"/>
      <c r="N581" s="20"/>
      <c r="O581" s="20"/>
      <c r="P581" s="20"/>
      <c r="Q581" s="20" t="str">
        <f>IF('Original Text'!V69=0,"",'Original Text'!V69)</f>
        <v/>
      </c>
      <c r="R581" s="20" t="str">
        <f>IF('Original Text'!W69=0,"",'Original Text'!W69)</f>
        <v/>
      </c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G581" s="9" t="s">
        <v>313</v>
      </c>
    </row>
    <row r="582" spans="5:33" s="9" customFormat="1" x14ac:dyDescent="0.2">
      <c r="E582" s="16" t="s">
        <v>749</v>
      </c>
      <c r="F582" s="7"/>
      <c r="J582" s="18"/>
      <c r="M582" s="19"/>
      <c r="N582" s="20"/>
      <c r="O582" s="20"/>
      <c r="P582" s="20"/>
      <c r="Q582" s="20" t="str">
        <f>IF('Original Text'!V70=0,"",'Original Text'!V70)</f>
        <v/>
      </c>
      <c r="R582" s="20" t="str">
        <f>IF('Original Text'!W70=0,"",'Original Text'!W70)</f>
        <v/>
      </c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G582" s="9" t="s">
        <v>313</v>
      </c>
    </row>
    <row r="583" spans="5:33" s="9" customFormat="1" x14ac:dyDescent="0.2">
      <c r="E583" s="16" t="s">
        <v>749</v>
      </c>
      <c r="F583" s="7"/>
      <c r="J583" s="18"/>
      <c r="M583" s="19"/>
      <c r="N583" s="20"/>
      <c r="O583" s="20"/>
      <c r="P583" s="20"/>
      <c r="Q583" s="20" t="str">
        <f>IF('Original Text'!V71=0,"",'Original Text'!V71)</f>
        <v/>
      </c>
      <c r="R583" s="20" t="str">
        <f>IF('Original Text'!W71=0,"",'Original Text'!W71)</f>
        <v/>
      </c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G583" s="9" t="s">
        <v>313</v>
      </c>
    </row>
    <row r="584" spans="5:33" s="9" customFormat="1" x14ac:dyDescent="0.2">
      <c r="E584" s="16" t="s">
        <v>749</v>
      </c>
      <c r="F584" s="7"/>
      <c r="J584" s="18"/>
      <c r="M584" s="19"/>
      <c r="N584" s="20"/>
      <c r="O584" s="20"/>
      <c r="P584" s="20"/>
      <c r="Q584" s="20" t="str">
        <f>IF('Original Text'!V72=0,"",'Original Text'!V72)</f>
        <v/>
      </c>
      <c r="R584" s="20" t="str">
        <f>IF('Original Text'!W72=0,"",'Original Text'!W72)</f>
        <v/>
      </c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G584" s="9" t="s">
        <v>313</v>
      </c>
    </row>
    <row r="585" spans="5:33" s="9" customFormat="1" x14ac:dyDescent="0.2">
      <c r="E585" s="16" t="s">
        <v>749</v>
      </c>
      <c r="F585" s="7"/>
      <c r="J585" s="18"/>
      <c r="M585" s="19"/>
      <c r="N585" s="20"/>
      <c r="O585" s="20"/>
      <c r="P585" s="20"/>
      <c r="Q585" s="20" t="str">
        <f>IF('Original Text'!V73=0,"",'Original Text'!V73)</f>
        <v/>
      </c>
      <c r="R585" s="20" t="str">
        <f>IF('Original Text'!W73=0,"",'Original Text'!W73)</f>
        <v/>
      </c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G585" s="9" t="s">
        <v>313</v>
      </c>
    </row>
    <row r="586" spans="5:33" s="9" customFormat="1" x14ac:dyDescent="0.2">
      <c r="E586" s="16" t="s">
        <v>749</v>
      </c>
      <c r="F586" s="7"/>
      <c r="J586" s="18"/>
      <c r="M586" s="19"/>
      <c r="N586" s="20"/>
      <c r="O586" s="20"/>
      <c r="P586" s="20"/>
      <c r="Q586" s="20" t="str">
        <f>IF('Original Text'!V74=0,"",'Original Text'!V74)</f>
        <v/>
      </c>
      <c r="R586" s="20" t="str">
        <f>IF('Original Text'!W74=0,"",'Original Text'!W74)</f>
        <v/>
      </c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G586" s="9" t="s">
        <v>313</v>
      </c>
    </row>
    <row r="587" spans="5:33" s="9" customFormat="1" x14ac:dyDescent="0.2">
      <c r="E587" s="16" t="s">
        <v>749</v>
      </c>
      <c r="F587" s="7"/>
      <c r="J587" s="18"/>
      <c r="M587" s="19"/>
      <c r="N587" s="20"/>
      <c r="O587" s="20"/>
      <c r="P587" s="20"/>
      <c r="Q587" s="20" t="str">
        <f>IF('Original Text'!V75=0,"",'Original Text'!V75)</f>
        <v/>
      </c>
      <c r="R587" s="20" t="str">
        <f>IF('Original Text'!W75=0,"",'Original Text'!W75)</f>
        <v/>
      </c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G587" s="9" t="s">
        <v>313</v>
      </c>
    </row>
    <row r="588" spans="5:33" s="9" customFormat="1" x14ac:dyDescent="0.2">
      <c r="E588" s="16" t="s">
        <v>749</v>
      </c>
      <c r="F588" s="7"/>
      <c r="J588" s="18"/>
      <c r="M588" s="19"/>
      <c r="N588" s="20"/>
      <c r="O588" s="20"/>
      <c r="P588" s="20"/>
      <c r="Q588" s="20" t="str">
        <f>IF('Original Text'!V76=0,"",'Original Text'!V76)</f>
        <v/>
      </c>
      <c r="R588" s="20" t="str">
        <f>IF('Original Text'!W76=0,"",'Original Text'!W76)</f>
        <v/>
      </c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G588" s="9" t="s">
        <v>313</v>
      </c>
    </row>
    <row r="589" spans="5:33" s="9" customFormat="1" x14ac:dyDescent="0.2">
      <c r="E589" s="16" t="s">
        <v>749</v>
      </c>
      <c r="F589" s="7"/>
      <c r="J589" s="18"/>
      <c r="M589" s="19"/>
      <c r="N589" s="20"/>
      <c r="O589" s="20"/>
      <c r="P589" s="20"/>
      <c r="Q589" s="20" t="str">
        <f>IF('Original Text'!V77=0,"",'Original Text'!V77)</f>
        <v/>
      </c>
      <c r="R589" s="20" t="str">
        <f>IF('Original Text'!W77=0,"",'Original Text'!W77)</f>
        <v/>
      </c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G589" s="9" t="s">
        <v>313</v>
      </c>
    </row>
    <row r="590" spans="5:33" s="9" customFormat="1" x14ac:dyDescent="0.2">
      <c r="E590" s="16" t="s">
        <v>749</v>
      </c>
      <c r="F590" s="7"/>
      <c r="J590" s="18"/>
      <c r="M590" s="19"/>
      <c r="N590" s="20"/>
      <c r="O590" s="20"/>
      <c r="P590" s="20"/>
      <c r="Q590" s="20" t="str">
        <f>IF('Original Text'!V78=0,"",'Original Text'!V78)</f>
        <v/>
      </c>
      <c r="R590" s="20" t="str">
        <f>IF('Original Text'!W78=0,"",'Original Text'!W78)</f>
        <v/>
      </c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G590" s="9" t="s">
        <v>313</v>
      </c>
    </row>
    <row r="591" spans="5:33" s="9" customFormat="1" x14ac:dyDescent="0.2">
      <c r="E591" s="16" t="s">
        <v>749</v>
      </c>
      <c r="F591" s="7"/>
      <c r="J591" s="18"/>
      <c r="M591" s="19"/>
      <c r="N591" s="20"/>
      <c r="O591" s="20"/>
      <c r="P591" s="20"/>
      <c r="Q591" s="20" t="str">
        <f>IF('Original Text'!V79=0,"",'Original Text'!V79)</f>
        <v/>
      </c>
      <c r="R591" s="20" t="str">
        <f>IF('Original Text'!W79=0,"",'Original Text'!W79)</f>
        <v/>
      </c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G591" s="9" t="s">
        <v>313</v>
      </c>
    </row>
    <row r="592" spans="5:33" s="9" customFormat="1" x14ac:dyDescent="0.2">
      <c r="E592" s="16" t="s">
        <v>1081</v>
      </c>
      <c r="F592" s="7"/>
      <c r="J592" s="18"/>
      <c r="M592" s="19"/>
      <c r="N592" s="20"/>
      <c r="O592" s="20"/>
      <c r="P592" s="20"/>
      <c r="Q592" s="20" t="str">
        <f>IF('Original Text'!V80=0,"",'Original Text'!V80)</f>
        <v/>
      </c>
      <c r="R592" s="20" t="str">
        <f>IF('Original Text'!W80=0,"",'Original Text'!W80)</f>
        <v/>
      </c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G592" s="9" t="s">
        <v>313</v>
      </c>
    </row>
    <row r="593" spans="5:33" s="9" customFormat="1" x14ac:dyDescent="0.2">
      <c r="E593" s="16" t="s">
        <v>1081</v>
      </c>
      <c r="F593" s="7"/>
      <c r="J593" s="18"/>
      <c r="M593" s="19"/>
      <c r="N593" s="20"/>
      <c r="O593" s="20"/>
      <c r="P593" s="20"/>
      <c r="Q593" s="20" t="str">
        <f>IF('Original Text'!V81=0,"",'Original Text'!V81)</f>
        <v/>
      </c>
      <c r="R593" s="20" t="str">
        <f>IF('Original Text'!W81=0,"",'Original Text'!W81)</f>
        <v/>
      </c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G593" s="9" t="s">
        <v>313</v>
      </c>
    </row>
    <row r="594" spans="5:33" s="9" customFormat="1" x14ac:dyDescent="0.2">
      <c r="E594" s="16" t="s">
        <v>1081</v>
      </c>
      <c r="F594" s="7"/>
      <c r="J594" s="18"/>
      <c r="M594" s="19"/>
      <c r="N594" s="20"/>
      <c r="O594" s="20"/>
      <c r="P594" s="20"/>
      <c r="Q594" s="20" t="str">
        <f>IF('Original Text'!V82=0,"",'Original Text'!V82)</f>
        <v/>
      </c>
      <c r="R594" s="20" t="str">
        <f>IF('Original Text'!W82=0,"",'Original Text'!W82)</f>
        <v/>
      </c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G594" s="9" t="s">
        <v>313</v>
      </c>
    </row>
    <row r="595" spans="5:33" s="9" customFormat="1" x14ac:dyDescent="0.2">
      <c r="E595" s="16" t="s">
        <v>1081</v>
      </c>
      <c r="F595" s="7"/>
      <c r="J595" s="18"/>
      <c r="M595" s="19"/>
      <c r="N595" s="20"/>
      <c r="O595" s="20"/>
      <c r="P595" s="20"/>
      <c r="Q595" s="20" t="str">
        <f>IF('Original Text'!V83=0,"",'Original Text'!V83)</f>
        <v/>
      </c>
      <c r="R595" s="20" t="str">
        <f>IF('Original Text'!W83=0,"",'Original Text'!W83)</f>
        <v/>
      </c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G595" s="9" t="s">
        <v>313</v>
      </c>
    </row>
    <row r="596" spans="5:33" s="9" customFormat="1" x14ac:dyDescent="0.2">
      <c r="E596" s="16" t="s">
        <v>1081</v>
      </c>
      <c r="F596" s="7"/>
      <c r="J596" s="18"/>
      <c r="M596" s="19"/>
      <c r="N596" s="20"/>
      <c r="O596" s="20"/>
      <c r="P596" s="20"/>
      <c r="Q596" s="20" t="str">
        <f>IF('Original Text'!V84=0,"",'Original Text'!V84)</f>
        <v/>
      </c>
      <c r="R596" s="20" t="str">
        <f>IF('Original Text'!W84=0,"",'Original Text'!W84)</f>
        <v/>
      </c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G596" s="9" t="s">
        <v>313</v>
      </c>
    </row>
    <row r="597" spans="5:33" s="9" customFormat="1" x14ac:dyDescent="0.2">
      <c r="E597" s="16" t="s">
        <v>1081</v>
      </c>
      <c r="F597" s="7"/>
      <c r="J597" s="18"/>
      <c r="M597" s="19"/>
      <c r="N597" s="20"/>
      <c r="O597" s="20"/>
      <c r="P597" s="20"/>
      <c r="Q597" s="20" t="str">
        <f>IF('Original Text'!V85=0,"",'Original Text'!V85)</f>
        <v/>
      </c>
      <c r="R597" s="20" t="str">
        <f>IF('Original Text'!W85=0,"",'Original Text'!W85)</f>
        <v/>
      </c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G597" s="9" t="s">
        <v>313</v>
      </c>
    </row>
    <row r="598" spans="5:33" s="9" customFormat="1" x14ac:dyDescent="0.2">
      <c r="E598" s="16" t="s">
        <v>1081</v>
      </c>
      <c r="F598" s="7"/>
      <c r="J598" s="18"/>
      <c r="M598" s="19"/>
      <c r="N598" s="20"/>
      <c r="O598" s="20"/>
      <c r="P598" s="20"/>
      <c r="Q598" s="20" t="str">
        <f>IF('Original Text'!V86=0,"",'Original Text'!V86)</f>
        <v/>
      </c>
      <c r="R598" s="20" t="str">
        <f>IF('Original Text'!W86=0,"",'Original Text'!W86)</f>
        <v/>
      </c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G598" s="9" t="s">
        <v>313</v>
      </c>
    </row>
    <row r="599" spans="5:33" s="9" customFormat="1" x14ac:dyDescent="0.2">
      <c r="E599" s="16" t="s">
        <v>1081</v>
      </c>
      <c r="F599" s="7"/>
      <c r="J599" s="18"/>
      <c r="M599" s="19"/>
      <c r="N599" s="20"/>
      <c r="O599" s="20"/>
      <c r="P599" s="20"/>
      <c r="Q599" s="20" t="str">
        <f>IF('Original Text'!V87=0,"",'Original Text'!V87)</f>
        <v/>
      </c>
      <c r="R599" s="20" t="str">
        <f>IF('Original Text'!W87=0,"",'Original Text'!W87)</f>
        <v/>
      </c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G599" s="9" t="s">
        <v>313</v>
      </c>
    </row>
    <row r="600" spans="5:33" s="9" customFormat="1" x14ac:dyDescent="0.2">
      <c r="E600" s="16" t="s">
        <v>1081</v>
      </c>
      <c r="F600" s="7"/>
      <c r="J600" s="18"/>
      <c r="M600" s="19"/>
      <c r="N600" s="20"/>
      <c r="O600" s="20"/>
      <c r="P600" s="20"/>
      <c r="Q600" s="20" t="str">
        <f>IF('Original Text'!V88=0,"",'Original Text'!V88)</f>
        <v/>
      </c>
      <c r="R600" s="20" t="str">
        <f>IF('Original Text'!W88=0,"",'Original Text'!W88)</f>
        <v/>
      </c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G600" s="9" t="s">
        <v>313</v>
      </c>
    </row>
    <row r="601" spans="5:33" s="9" customFormat="1" x14ac:dyDescent="0.2">
      <c r="E601" s="16" t="s">
        <v>1081</v>
      </c>
      <c r="F601" s="7"/>
      <c r="J601" s="18"/>
      <c r="M601" s="19"/>
      <c r="N601" s="20"/>
      <c r="O601" s="20"/>
      <c r="P601" s="20"/>
      <c r="Q601" s="20" t="str">
        <f>IF('Original Text'!V89=0,"",'Original Text'!V89)</f>
        <v/>
      </c>
      <c r="R601" s="20" t="str">
        <f>IF('Original Text'!W89=0,"",'Original Text'!W89)</f>
        <v/>
      </c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G601" s="9" t="s">
        <v>313</v>
      </c>
    </row>
    <row r="602" spans="5:33" s="9" customFormat="1" x14ac:dyDescent="0.2">
      <c r="E602" s="16" t="s">
        <v>1081</v>
      </c>
      <c r="F602" s="7"/>
      <c r="J602" s="18"/>
      <c r="M602" s="19"/>
      <c r="N602" s="20"/>
      <c r="O602" s="20"/>
      <c r="P602" s="20"/>
      <c r="Q602" s="20" t="str">
        <f>IF('Original Text'!V90=0,"",'Original Text'!V90)</f>
        <v/>
      </c>
      <c r="R602" s="20" t="str">
        <f>IF('Original Text'!W90=0,"",'Original Text'!W90)</f>
        <v/>
      </c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G602" s="9" t="s">
        <v>313</v>
      </c>
    </row>
    <row r="603" spans="5:33" s="9" customFormat="1" x14ac:dyDescent="0.2">
      <c r="E603" s="16" t="s">
        <v>1081</v>
      </c>
      <c r="F603" s="7"/>
      <c r="J603" s="18"/>
      <c r="M603" s="19"/>
      <c r="N603" s="20"/>
      <c r="O603" s="20"/>
      <c r="P603" s="20"/>
      <c r="Q603" s="20" t="str">
        <f>IF('Original Text'!V91=0,"",'Original Text'!V91)</f>
        <v/>
      </c>
      <c r="R603" s="20" t="str">
        <f>IF('Original Text'!W91=0,"",'Original Text'!W91)</f>
        <v/>
      </c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G603" s="9" t="s">
        <v>313</v>
      </c>
    </row>
    <row r="604" spans="5:33" s="9" customFormat="1" x14ac:dyDescent="0.2">
      <c r="E604" s="16" t="s">
        <v>1081</v>
      </c>
      <c r="F604" s="7"/>
      <c r="J604" s="18"/>
      <c r="M604" s="19"/>
      <c r="N604" s="20"/>
      <c r="O604" s="20"/>
      <c r="P604" s="20"/>
      <c r="Q604" s="20" t="str">
        <f>IF('Original Text'!V92=0,"",'Original Text'!V92)</f>
        <v/>
      </c>
      <c r="R604" s="20" t="str">
        <f>IF('Original Text'!W92=0,"",'Original Text'!W92)</f>
        <v/>
      </c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G604" s="9" t="s">
        <v>313</v>
      </c>
    </row>
    <row r="605" spans="5:33" s="9" customFormat="1" x14ac:dyDescent="0.2">
      <c r="E605" s="16" t="s">
        <v>1081</v>
      </c>
      <c r="F605" s="7"/>
      <c r="J605" s="18"/>
      <c r="M605" s="19"/>
      <c r="N605" s="20"/>
      <c r="O605" s="20"/>
      <c r="P605" s="20"/>
      <c r="Q605" s="20" t="str">
        <f>IF('Original Text'!V93=0,"",'Original Text'!V93)</f>
        <v/>
      </c>
      <c r="R605" s="20" t="str">
        <f>IF('Original Text'!W93=0,"",'Original Text'!W93)</f>
        <v/>
      </c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G605" s="9" t="s">
        <v>313</v>
      </c>
    </row>
    <row r="606" spans="5:33" s="9" customFormat="1" x14ac:dyDescent="0.2">
      <c r="E606" s="16" t="s">
        <v>1081</v>
      </c>
      <c r="F606" s="7"/>
      <c r="J606" s="18"/>
      <c r="M606" s="19"/>
      <c r="N606" s="20"/>
      <c r="O606" s="20"/>
      <c r="P606" s="20"/>
      <c r="Q606" s="20" t="str">
        <f>IF('Original Text'!V94=0,"",'Original Text'!V94)</f>
        <v>ⲕ</v>
      </c>
      <c r="R606" s="20" t="str">
        <f>IF('Original Text'!W94=0,"",'Original Text'!W94)</f>
        <v>ك</v>
      </c>
      <c r="S606" s="20" t="s">
        <v>318</v>
      </c>
      <c r="T606" s="20" t="s">
        <v>740</v>
      </c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G606" s="9" t="s">
        <v>313</v>
      </c>
    </row>
    <row r="607" spans="5:33" s="9" customFormat="1" x14ac:dyDescent="0.2">
      <c r="E607" s="16" t="s">
        <v>1081</v>
      </c>
      <c r="F607" s="7"/>
      <c r="J607" s="18"/>
      <c r="M607" s="19"/>
      <c r="N607" s="20"/>
      <c r="O607" s="20"/>
      <c r="P607" s="20"/>
      <c r="Q607" s="20" t="str">
        <f>IF('Original Text'!V95=0,"",'Original Text'!V95)</f>
        <v/>
      </c>
      <c r="R607" s="20" t="str">
        <f>IF('Original Text'!W95=0,"",'Original Text'!W95)</f>
        <v/>
      </c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G607" s="9" t="s">
        <v>313</v>
      </c>
    </row>
    <row r="608" spans="5:33" s="9" customFormat="1" x14ac:dyDescent="0.2">
      <c r="E608" s="16" t="s">
        <v>1081</v>
      </c>
      <c r="F608" s="7"/>
      <c r="J608" s="18"/>
      <c r="M608" s="19"/>
      <c r="N608" s="20"/>
      <c r="O608" s="20"/>
      <c r="P608" s="20"/>
      <c r="Q608" s="20" t="str">
        <f>IF('Original Text'!V96=0,"",'Original Text'!V96)</f>
        <v/>
      </c>
      <c r="R608" s="20" t="str">
        <f>IF('Original Text'!W96=0,"",'Original Text'!W96)</f>
        <v/>
      </c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G608" s="9" t="s">
        <v>313</v>
      </c>
    </row>
    <row r="609" spans="5:33" s="9" customFormat="1" x14ac:dyDescent="0.2">
      <c r="E609" s="16" t="s">
        <v>1081</v>
      </c>
      <c r="F609" s="7"/>
      <c r="J609" s="18"/>
      <c r="M609" s="19"/>
      <c r="N609" s="20"/>
      <c r="O609" s="20"/>
      <c r="P609" s="20"/>
      <c r="Q609" s="20" t="str">
        <f>IF('Original Text'!V97=0,"",'Original Text'!V97)</f>
        <v/>
      </c>
      <c r="R609" s="20" t="str">
        <f>IF('Original Text'!W97=0,"",'Original Text'!W97)</f>
        <v/>
      </c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G609" s="9" t="s">
        <v>313</v>
      </c>
    </row>
    <row r="610" spans="5:33" s="9" customFormat="1" x14ac:dyDescent="0.2">
      <c r="E610" s="16" t="s">
        <v>1081</v>
      </c>
      <c r="F610" s="7"/>
      <c r="J610" s="18"/>
      <c r="M610" s="19"/>
      <c r="N610" s="20"/>
      <c r="O610" s="20"/>
      <c r="P610" s="20"/>
      <c r="Q610" s="20" t="str">
        <f>IF('Original Text'!V98=0,"",'Original Text'!V98)</f>
        <v/>
      </c>
      <c r="R610" s="20" t="str">
        <f>IF('Original Text'!W98=0,"",'Original Text'!W98)</f>
        <v/>
      </c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G610" s="9" t="s">
        <v>313</v>
      </c>
    </row>
    <row r="611" spans="5:33" s="9" customFormat="1" x14ac:dyDescent="0.2">
      <c r="E611" s="16" t="s">
        <v>1081</v>
      </c>
      <c r="F611" s="7"/>
      <c r="J611" s="18"/>
      <c r="M611" s="19"/>
      <c r="N611" s="20"/>
      <c r="O611" s="20"/>
      <c r="P611" s="20"/>
      <c r="Q611" s="20" t="str">
        <f>IF('Original Text'!V99=0,"",'Original Text'!V99)</f>
        <v/>
      </c>
      <c r="R611" s="20" t="str">
        <f>IF('Original Text'!W99=0,"",'Original Text'!W99)</f>
        <v/>
      </c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G611" s="9" t="s">
        <v>313</v>
      </c>
    </row>
    <row r="612" spans="5:33" s="9" customFormat="1" x14ac:dyDescent="0.2">
      <c r="E612" s="16" t="s">
        <v>1081</v>
      </c>
      <c r="F612" s="7"/>
      <c r="J612" s="18"/>
      <c r="M612" s="19"/>
      <c r="N612" s="20"/>
      <c r="O612" s="20"/>
      <c r="P612" s="20"/>
      <c r="Q612" s="20" t="str">
        <f>IF('Original Text'!V100=0,"",'Original Text'!V100)</f>
        <v/>
      </c>
      <c r="R612" s="20" t="str">
        <f>IF('Original Text'!W100=0,"",'Original Text'!W100)</f>
        <v/>
      </c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G612" s="9" t="s">
        <v>313</v>
      </c>
    </row>
    <row r="613" spans="5:33" s="9" customFormat="1" x14ac:dyDescent="0.2">
      <c r="E613" s="16" t="s">
        <v>1081</v>
      </c>
      <c r="F613" s="7"/>
      <c r="J613" s="18"/>
      <c r="M613" s="19"/>
      <c r="N613" s="20"/>
      <c r="O613" s="20"/>
      <c r="P613" s="20"/>
      <c r="Q613" s="20" t="str">
        <f>IF('Original Text'!V101=0,"",'Original Text'!V101)</f>
        <v/>
      </c>
      <c r="R613" s="20" t="str">
        <f>IF('Original Text'!W101=0,"",'Original Text'!W101)</f>
        <v/>
      </c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G613" s="9" t="s">
        <v>313</v>
      </c>
    </row>
    <row r="614" spans="5:33" s="9" customFormat="1" x14ac:dyDescent="0.2">
      <c r="E614" s="16" t="s">
        <v>1081</v>
      </c>
      <c r="F614" s="7"/>
      <c r="J614" s="18"/>
      <c r="M614" s="19"/>
      <c r="N614" s="20"/>
      <c r="O614" s="20"/>
      <c r="P614" s="20"/>
      <c r="Q614" s="20" t="str">
        <f>IF('Original Text'!V102=0,"",'Original Text'!V102)</f>
        <v/>
      </c>
      <c r="R614" s="20" t="str">
        <f>IF('Original Text'!W102=0,"",'Original Text'!W102)</f>
        <v/>
      </c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G614" s="9" t="s">
        <v>313</v>
      </c>
    </row>
    <row r="615" spans="5:33" s="9" customFormat="1" x14ac:dyDescent="0.2">
      <c r="E615" s="16" t="s">
        <v>1081</v>
      </c>
      <c r="F615" s="7"/>
      <c r="J615" s="18"/>
      <c r="M615" s="19"/>
      <c r="N615" s="20"/>
      <c r="O615" s="20"/>
      <c r="P615" s="20"/>
      <c r="Q615" s="20" t="str">
        <f>IF('Original Text'!V103=0,"",'Original Text'!V103)</f>
        <v/>
      </c>
      <c r="R615" s="20" t="str">
        <f>IF('Original Text'!W103=0,"",'Original Text'!W103)</f>
        <v/>
      </c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G615" s="9" t="s">
        <v>313</v>
      </c>
    </row>
    <row r="616" spans="5:33" s="9" customFormat="1" x14ac:dyDescent="0.2">
      <c r="E616" s="16" t="s">
        <v>1081</v>
      </c>
      <c r="F616" s="7"/>
      <c r="J616" s="18"/>
      <c r="M616" s="19"/>
      <c r="N616" s="20"/>
      <c r="O616" s="20"/>
      <c r="P616" s="20"/>
      <c r="Q616" s="20" t="str">
        <f>IF('Original Text'!V104=0,"",'Original Text'!V104)</f>
        <v/>
      </c>
      <c r="R616" s="20" t="str">
        <f>IF('Original Text'!W104=0,"",'Original Text'!W104)</f>
        <v/>
      </c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G616" s="9" t="s">
        <v>313</v>
      </c>
    </row>
    <row r="617" spans="5:33" s="9" customFormat="1" x14ac:dyDescent="0.2">
      <c r="E617" s="16" t="s">
        <v>1081</v>
      </c>
      <c r="F617" s="7"/>
      <c r="J617" s="18"/>
      <c r="M617" s="19"/>
      <c r="N617" s="20"/>
      <c r="O617" s="20"/>
      <c r="P617" s="20"/>
      <c r="Q617" s="20" t="str">
        <f>IF('Original Text'!V105=0,"",'Original Text'!V105)</f>
        <v/>
      </c>
      <c r="R617" s="20" t="str">
        <f>IF('Original Text'!W105=0,"",'Original Text'!W105)</f>
        <v/>
      </c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G617" s="9" t="s">
        <v>313</v>
      </c>
    </row>
    <row r="618" spans="5:33" s="9" customFormat="1" x14ac:dyDescent="0.2">
      <c r="E618" s="16" t="s">
        <v>1081</v>
      </c>
      <c r="F618" s="7"/>
      <c r="J618" s="18"/>
      <c r="M618" s="19"/>
      <c r="N618" s="20"/>
      <c r="O618" s="20"/>
      <c r="P618" s="20"/>
      <c r="Q618" s="20" t="str">
        <f>IF('Original Text'!V106=0,"",'Original Text'!V106)</f>
        <v/>
      </c>
      <c r="R618" s="20" t="str">
        <f>IF('Original Text'!W106=0,"",'Original Text'!W106)</f>
        <v/>
      </c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G618" s="9" t="s">
        <v>313</v>
      </c>
    </row>
    <row r="619" spans="5:33" s="9" customFormat="1" x14ac:dyDescent="0.2">
      <c r="E619" s="16" t="s">
        <v>1081</v>
      </c>
      <c r="F619" s="7"/>
      <c r="J619" s="18"/>
      <c r="M619" s="19"/>
      <c r="N619" s="20"/>
      <c r="O619" s="20"/>
      <c r="P619" s="20"/>
      <c r="Q619" s="20" t="str">
        <f>IF('Original Text'!V107=0,"",'Original Text'!V107)</f>
        <v/>
      </c>
      <c r="R619" s="20" t="str">
        <f>IF('Original Text'!W107=0,"",'Original Text'!W107)</f>
        <v/>
      </c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G619" s="9" t="s">
        <v>313</v>
      </c>
    </row>
    <row r="620" spans="5:33" s="9" customFormat="1" x14ac:dyDescent="0.2">
      <c r="E620" s="16" t="s">
        <v>1081</v>
      </c>
      <c r="F620" s="7"/>
      <c r="J620" s="18"/>
      <c r="M620" s="19"/>
      <c r="N620" s="20"/>
      <c r="O620" s="20"/>
      <c r="P620" s="20"/>
      <c r="Q620" s="20" t="str">
        <f>IF('Original Text'!V108=0,"",'Original Text'!V108)</f>
        <v/>
      </c>
      <c r="R620" s="20" t="str">
        <f>IF('Original Text'!W108=0,"",'Original Text'!W108)</f>
        <v/>
      </c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G620" s="9" t="s">
        <v>313</v>
      </c>
    </row>
    <row r="621" spans="5:33" s="9" customFormat="1" x14ac:dyDescent="0.2">
      <c r="E621" s="16" t="s">
        <v>1083</v>
      </c>
      <c r="F621" s="7"/>
      <c r="J621" s="18"/>
      <c r="M621" s="19"/>
      <c r="N621" s="20"/>
      <c r="O621" s="20"/>
      <c r="P621" s="20"/>
      <c r="Q621" s="20" t="str">
        <f>IF('Original Text'!V109=0,"",'Original Text'!V109)</f>
        <v/>
      </c>
      <c r="R621" s="20" t="str">
        <f>IF('Original Text'!W109=0,"",'Original Text'!W109)</f>
        <v/>
      </c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G621" s="9" t="s">
        <v>313</v>
      </c>
    </row>
    <row r="622" spans="5:33" s="9" customFormat="1" x14ac:dyDescent="0.2">
      <c r="E622" s="16" t="s">
        <v>1083</v>
      </c>
      <c r="F622" s="7"/>
      <c r="J622" s="18"/>
      <c r="M622" s="19"/>
      <c r="N622" s="20"/>
      <c r="O622" s="20"/>
      <c r="P622" s="20"/>
      <c r="Q622" s="20" t="str">
        <f>IF('Original Text'!V110=0,"",'Original Text'!V110)</f>
        <v/>
      </c>
      <c r="R622" s="20" t="str">
        <f>IF('Original Text'!W110=0,"",'Original Text'!W110)</f>
        <v/>
      </c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G622" s="9" t="s">
        <v>313</v>
      </c>
    </row>
    <row r="623" spans="5:33" s="9" customFormat="1" x14ac:dyDescent="0.2">
      <c r="E623" s="16" t="s">
        <v>1083</v>
      </c>
      <c r="F623" s="7"/>
      <c r="J623" s="18"/>
      <c r="M623" s="19"/>
      <c r="N623" s="20"/>
      <c r="O623" s="20"/>
      <c r="P623" s="20"/>
      <c r="Q623" s="20" t="str">
        <f>IF('Original Text'!V111=0,"",'Original Text'!V111)</f>
        <v/>
      </c>
      <c r="R623" s="20" t="str">
        <f>IF('Original Text'!W111=0,"",'Original Text'!W111)</f>
        <v/>
      </c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G623" s="9" t="s">
        <v>313</v>
      </c>
    </row>
    <row r="624" spans="5:33" s="9" customFormat="1" x14ac:dyDescent="0.2">
      <c r="E624" s="16" t="s">
        <v>1083</v>
      </c>
      <c r="F624" s="7"/>
      <c r="J624" s="18"/>
      <c r="M624" s="19"/>
      <c r="N624" s="20"/>
      <c r="O624" s="20"/>
      <c r="P624" s="20"/>
      <c r="Q624" s="20" t="str">
        <f>IF('Original Text'!V112=0,"",'Original Text'!V112)</f>
        <v/>
      </c>
      <c r="R624" s="20" t="str">
        <f>IF('Original Text'!W112=0,"",'Original Text'!W112)</f>
        <v/>
      </c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G624" s="9" t="s">
        <v>313</v>
      </c>
    </row>
    <row r="625" spans="5:33" s="9" customFormat="1" x14ac:dyDescent="0.2">
      <c r="E625" s="16" t="s">
        <v>1083</v>
      </c>
      <c r="F625" s="7"/>
      <c r="J625" s="18"/>
      <c r="M625" s="19"/>
      <c r="N625" s="20"/>
      <c r="O625" s="20"/>
      <c r="P625" s="20"/>
      <c r="Q625" s="20" t="str">
        <f>IF('Original Text'!V113=0,"",'Original Text'!V113)</f>
        <v>ⲑ</v>
      </c>
      <c r="R625" s="20" t="str">
        <f>IF('Original Text'!W113=0,"",'Original Text'!W113)</f>
        <v>ت</v>
      </c>
      <c r="S625" s="20" t="s">
        <v>316</v>
      </c>
      <c r="T625" s="20" t="s">
        <v>748</v>
      </c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G625" s="9" t="s">
        <v>313</v>
      </c>
    </row>
    <row r="626" spans="5:33" s="9" customFormat="1" x14ac:dyDescent="0.2">
      <c r="E626" s="16" t="s">
        <v>1083</v>
      </c>
      <c r="F626" s="7"/>
      <c r="J626" s="18"/>
      <c r="M626" s="19"/>
      <c r="N626" s="20"/>
      <c r="O626" s="20"/>
      <c r="P626" s="20"/>
      <c r="Q626" s="20" t="str">
        <f>IF('Original Text'!V114=0,"",'Original Text'!V114)</f>
        <v/>
      </c>
      <c r="R626" s="20" t="str">
        <f>IF('Original Text'!W114=0,"",'Original Text'!W114)</f>
        <v/>
      </c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G626" s="9" t="s">
        <v>313</v>
      </c>
    </row>
    <row r="627" spans="5:33" s="9" customFormat="1" x14ac:dyDescent="0.2">
      <c r="E627" s="16" t="s">
        <v>1083</v>
      </c>
      <c r="F627" s="7"/>
      <c r="J627" s="18"/>
      <c r="M627" s="19"/>
      <c r="N627" s="20"/>
      <c r="O627" s="20"/>
      <c r="P627" s="20"/>
      <c r="Q627" s="20" t="str">
        <f>IF('Original Text'!V115=0,"",'Original Text'!V115)</f>
        <v/>
      </c>
      <c r="R627" s="20" t="str">
        <f>IF('Original Text'!W115=0,"",'Original Text'!W115)</f>
        <v/>
      </c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G627" s="9" t="s">
        <v>313</v>
      </c>
    </row>
    <row r="628" spans="5:33" s="9" customFormat="1" x14ac:dyDescent="0.2">
      <c r="E628" s="16" t="s">
        <v>1083</v>
      </c>
      <c r="F628" s="7"/>
      <c r="J628" s="18"/>
      <c r="M628" s="19"/>
      <c r="N628" s="20"/>
      <c r="O628" s="20"/>
      <c r="P628" s="20"/>
      <c r="Q628" s="20" t="str">
        <f>IF('Original Text'!V116=0,"",'Original Text'!V116)</f>
        <v/>
      </c>
      <c r="R628" s="20" t="str">
        <f>IF('Original Text'!W116=0,"",'Original Text'!W116)</f>
        <v/>
      </c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G628" s="9" t="s">
        <v>313</v>
      </c>
    </row>
    <row r="629" spans="5:33" s="9" customFormat="1" x14ac:dyDescent="0.2">
      <c r="E629" s="16" t="s">
        <v>1083</v>
      </c>
      <c r="F629" s="7"/>
      <c r="J629" s="18"/>
      <c r="M629" s="19"/>
      <c r="N629" s="20"/>
      <c r="O629" s="20"/>
      <c r="P629" s="20"/>
      <c r="Q629" s="20" t="str">
        <f>IF('Original Text'!V117=0,"",'Original Text'!V117)</f>
        <v/>
      </c>
      <c r="R629" s="20" t="str">
        <f>IF('Original Text'!W117=0,"",'Original Text'!W117)</f>
        <v/>
      </c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G629" s="9" t="s">
        <v>313</v>
      </c>
    </row>
    <row r="630" spans="5:33" s="9" customFormat="1" x14ac:dyDescent="0.2">
      <c r="E630" s="16" t="s">
        <v>1083</v>
      </c>
      <c r="F630" s="7"/>
      <c r="J630" s="18"/>
      <c r="M630" s="19"/>
      <c r="N630" s="20"/>
      <c r="O630" s="20"/>
      <c r="P630" s="20"/>
      <c r="Q630" s="20" t="str">
        <f>IF('Original Text'!V118=0,"",'Original Text'!V118)</f>
        <v/>
      </c>
      <c r="R630" s="20" t="str">
        <f>IF('Original Text'!W118=0,"",'Original Text'!W118)</f>
        <v/>
      </c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G630" s="9" t="s">
        <v>313</v>
      </c>
    </row>
    <row r="631" spans="5:33" s="9" customFormat="1" x14ac:dyDescent="0.2">
      <c r="E631" s="16" t="s">
        <v>1083</v>
      </c>
      <c r="F631" s="7"/>
      <c r="J631" s="18"/>
      <c r="M631" s="19"/>
      <c r="N631" s="20"/>
      <c r="O631" s="20"/>
      <c r="P631" s="20"/>
      <c r="Q631" s="20" t="str">
        <f>IF('Original Text'!V119=0,"",'Original Text'!V119)</f>
        <v/>
      </c>
      <c r="R631" s="20" t="str">
        <f>IF('Original Text'!W119=0,"",'Original Text'!W119)</f>
        <v/>
      </c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G631" s="9" t="s">
        <v>313</v>
      </c>
    </row>
    <row r="632" spans="5:33" s="9" customFormat="1" x14ac:dyDescent="0.2">
      <c r="E632" s="16" t="s">
        <v>1083</v>
      </c>
      <c r="F632" s="7"/>
      <c r="J632" s="18"/>
      <c r="M632" s="19"/>
      <c r="N632" s="20"/>
      <c r="O632" s="20"/>
      <c r="P632" s="20"/>
      <c r="Q632" s="20" t="str">
        <f>IF('Original Text'!V120=0,"",'Original Text'!V120)</f>
        <v/>
      </c>
      <c r="R632" s="20" t="str">
        <f>IF('Original Text'!W120=0,"",'Original Text'!W120)</f>
        <v/>
      </c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G632" s="9" t="s">
        <v>313</v>
      </c>
    </row>
    <row r="633" spans="5:33" s="9" customFormat="1" x14ac:dyDescent="0.2">
      <c r="E633" s="16" t="s">
        <v>1083</v>
      </c>
      <c r="F633" s="7"/>
      <c r="J633" s="18"/>
      <c r="M633" s="19"/>
      <c r="N633" s="20"/>
      <c r="O633" s="20"/>
      <c r="P633" s="20"/>
      <c r="Q633" s="20" t="str">
        <f>IF('Original Text'!V121=0,"",'Original Text'!V121)</f>
        <v/>
      </c>
      <c r="R633" s="20" t="str">
        <f>IF('Original Text'!W121=0,"",'Original Text'!W121)</f>
        <v/>
      </c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G633" s="9" t="s">
        <v>313</v>
      </c>
    </row>
    <row r="634" spans="5:33" s="9" customFormat="1" x14ac:dyDescent="0.2">
      <c r="E634" s="16" t="s">
        <v>1083</v>
      </c>
      <c r="F634" s="7"/>
      <c r="J634" s="18"/>
      <c r="M634" s="19"/>
      <c r="N634" s="20"/>
      <c r="O634" s="20"/>
      <c r="P634" s="20"/>
      <c r="Q634" s="20" t="str">
        <f>IF('Original Text'!V122=0,"",'Original Text'!V122)</f>
        <v/>
      </c>
      <c r="R634" s="20" t="str">
        <f>IF('Original Text'!W122=0,"",'Original Text'!W122)</f>
        <v/>
      </c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G634" s="9" t="s">
        <v>313</v>
      </c>
    </row>
    <row r="635" spans="5:33" s="9" customFormat="1" x14ac:dyDescent="0.2">
      <c r="E635" s="16" t="s">
        <v>1083</v>
      </c>
      <c r="F635" s="7"/>
      <c r="J635" s="18"/>
      <c r="M635" s="19"/>
      <c r="N635" s="20"/>
      <c r="O635" s="20"/>
      <c r="P635" s="20"/>
      <c r="Q635" s="20" t="str">
        <f>IF('Original Text'!V123=0,"",'Original Text'!V123)</f>
        <v/>
      </c>
      <c r="R635" s="20" t="str">
        <f>IF('Original Text'!W123=0,"",'Original Text'!W123)</f>
        <v/>
      </c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G635" s="9" t="s">
        <v>313</v>
      </c>
    </row>
    <row r="636" spans="5:33" s="9" customFormat="1" x14ac:dyDescent="0.2">
      <c r="E636" s="16" t="s">
        <v>1083</v>
      </c>
      <c r="F636" s="7"/>
      <c r="J636" s="18"/>
      <c r="M636" s="19"/>
      <c r="N636" s="20"/>
      <c r="O636" s="20"/>
      <c r="P636" s="20"/>
      <c r="Q636" s="20" t="str">
        <f>IF('Original Text'!V124=0,"",'Original Text'!V124)</f>
        <v/>
      </c>
      <c r="R636" s="20" t="str">
        <f>IF('Original Text'!W124=0,"",'Original Text'!W124)</f>
        <v/>
      </c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G636" s="9" t="s">
        <v>313</v>
      </c>
    </row>
    <row r="637" spans="5:33" s="9" customFormat="1" x14ac:dyDescent="0.2">
      <c r="E637" s="16" t="s">
        <v>1083</v>
      </c>
      <c r="F637" s="7"/>
      <c r="J637" s="18"/>
      <c r="M637" s="19"/>
      <c r="N637" s="20"/>
      <c r="O637" s="20"/>
      <c r="P637" s="20"/>
      <c r="Q637" s="20" t="str">
        <f>IF('Original Text'!V125=0,"",'Original Text'!V125)</f>
        <v/>
      </c>
      <c r="R637" s="20" t="str">
        <f>IF('Original Text'!W125=0,"",'Original Text'!W125)</f>
        <v/>
      </c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G637" s="9" t="s">
        <v>313</v>
      </c>
    </row>
    <row r="638" spans="5:33" s="9" customFormat="1" x14ac:dyDescent="0.2">
      <c r="E638" s="16" t="s">
        <v>1083</v>
      </c>
      <c r="F638" s="7"/>
      <c r="J638" s="18"/>
      <c r="M638" s="19"/>
      <c r="N638" s="20"/>
      <c r="O638" s="20"/>
      <c r="P638" s="20"/>
      <c r="Q638" s="20" t="str">
        <f>IF('Original Text'!V126=0,"",'Original Text'!V126)</f>
        <v/>
      </c>
      <c r="R638" s="20" t="str">
        <f>IF('Original Text'!W126=0,"",'Original Text'!W126)</f>
        <v/>
      </c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G638" s="9" t="s">
        <v>313</v>
      </c>
    </row>
    <row r="639" spans="5:33" s="9" customFormat="1" x14ac:dyDescent="0.2">
      <c r="E639" s="16" t="s">
        <v>1083</v>
      </c>
      <c r="F639" s="7"/>
      <c r="J639" s="18"/>
      <c r="M639" s="19"/>
      <c r="N639" s="20"/>
      <c r="O639" s="20"/>
      <c r="P639" s="20"/>
      <c r="Q639" s="20" t="str">
        <f>IF('Original Text'!V127=0,"",'Original Text'!V127)</f>
        <v/>
      </c>
      <c r="R639" s="20" t="str">
        <f>IF('Original Text'!W127=0,"",'Original Text'!W127)</f>
        <v/>
      </c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G639" s="9" t="s">
        <v>313</v>
      </c>
    </row>
    <row r="640" spans="5:33" s="9" customFormat="1" x14ac:dyDescent="0.2">
      <c r="E640" s="16" t="s">
        <v>1083</v>
      </c>
      <c r="F640" s="7"/>
      <c r="J640" s="18"/>
      <c r="M640" s="19"/>
      <c r="N640" s="20"/>
      <c r="O640" s="20"/>
      <c r="P640" s="20"/>
      <c r="Q640" s="20" t="str">
        <f>IF('Original Text'!V128=0,"",'Original Text'!V128)</f>
        <v/>
      </c>
      <c r="R640" s="20" t="str">
        <f>IF('Original Text'!W128=0,"",'Original Text'!W128)</f>
        <v/>
      </c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G640" s="9" t="s">
        <v>313</v>
      </c>
    </row>
    <row r="641" spans="5:33" s="9" customFormat="1" x14ac:dyDescent="0.2">
      <c r="E641" s="16" t="s">
        <v>1083</v>
      </c>
      <c r="F641" s="7"/>
      <c r="J641" s="18"/>
      <c r="M641" s="19"/>
      <c r="N641" s="20"/>
      <c r="O641" s="20"/>
      <c r="P641" s="20"/>
      <c r="Q641" s="20" t="str">
        <f>IF('Original Text'!V129=0,"",'Original Text'!V129)</f>
        <v/>
      </c>
      <c r="R641" s="20" t="str">
        <f>IF('Original Text'!W129=0,"",'Original Text'!W129)</f>
        <v/>
      </c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G641" s="9" t="s">
        <v>313</v>
      </c>
    </row>
    <row r="642" spans="5:33" s="9" customFormat="1" x14ac:dyDescent="0.2">
      <c r="E642" s="16" t="s">
        <v>1083</v>
      </c>
      <c r="F642" s="7"/>
      <c r="J642" s="18"/>
      <c r="M642" s="19"/>
      <c r="N642" s="20"/>
      <c r="O642" s="20"/>
      <c r="P642" s="20"/>
      <c r="Q642" s="20" t="str">
        <f>IF('Original Text'!V130=0,"",'Original Text'!V130)</f>
        <v/>
      </c>
      <c r="R642" s="20" t="str">
        <f>IF('Original Text'!W130=0,"",'Original Text'!W130)</f>
        <v/>
      </c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G642" s="9" t="s">
        <v>313</v>
      </c>
    </row>
    <row r="643" spans="5:33" s="9" customFormat="1" x14ac:dyDescent="0.2">
      <c r="E643" s="16" t="s">
        <v>1083</v>
      </c>
      <c r="F643" s="7"/>
      <c r="J643" s="18"/>
      <c r="M643" s="19"/>
      <c r="N643" s="20"/>
      <c r="O643" s="20"/>
      <c r="P643" s="20"/>
      <c r="Q643" s="20" t="str">
        <f>IF('Original Text'!V131=0,"",'Original Text'!V131)</f>
        <v/>
      </c>
      <c r="R643" s="20" t="str">
        <f>IF('Original Text'!W131=0,"",'Original Text'!W131)</f>
        <v/>
      </c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G643" s="9" t="s">
        <v>313</v>
      </c>
    </row>
    <row r="644" spans="5:33" s="9" customFormat="1" x14ac:dyDescent="0.2">
      <c r="E644" s="16" t="s">
        <v>1083</v>
      </c>
      <c r="F644" s="7"/>
      <c r="J644" s="18"/>
      <c r="M644" s="19"/>
      <c r="N644" s="20"/>
      <c r="O644" s="20"/>
      <c r="P644" s="20"/>
      <c r="Q644" s="20" t="str">
        <f>IF('Original Text'!V132=0,"",'Original Text'!V132)</f>
        <v/>
      </c>
      <c r="R644" s="20" t="str">
        <f>IF('Original Text'!W132=0,"",'Original Text'!W132)</f>
        <v/>
      </c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G644" s="9" t="s">
        <v>313</v>
      </c>
    </row>
    <row r="645" spans="5:33" s="9" customFormat="1" x14ac:dyDescent="0.2">
      <c r="E645" s="16" t="s">
        <v>1083</v>
      </c>
      <c r="F645" s="7"/>
      <c r="J645" s="18"/>
      <c r="M645" s="19"/>
      <c r="N645" s="20"/>
      <c r="O645" s="20"/>
      <c r="P645" s="20"/>
      <c r="Q645" s="20" t="str">
        <f>IF('Original Text'!V133=0,"",'Original Text'!V133)</f>
        <v/>
      </c>
      <c r="R645" s="20" t="str">
        <f>IF('Original Text'!W133=0,"",'Original Text'!W133)</f>
        <v/>
      </c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G645" s="9" t="s">
        <v>313</v>
      </c>
    </row>
    <row r="646" spans="5:33" s="9" customFormat="1" x14ac:dyDescent="0.2">
      <c r="E646" s="16" t="s">
        <v>1083</v>
      </c>
      <c r="F646" s="7"/>
      <c r="J646" s="18"/>
      <c r="M646" s="19"/>
      <c r="N646" s="20"/>
      <c r="O646" s="20"/>
      <c r="P646" s="20"/>
      <c r="Q646" s="20" t="str">
        <f>IF('Original Text'!V134=0,"",'Original Text'!V134)</f>
        <v/>
      </c>
      <c r="R646" s="20" t="str">
        <f>IF('Original Text'!W134=0,"",'Original Text'!W134)</f>
        <v/>
      </c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G646" s="9" t="s">
        <v>313</v>
      </c>
    </row>
    <row r="647" spans="5:33" s="9" customFormat="1" x14ac:dyDescent="0.2">
      <c r="E647" s="16" t="s">
        <v>1083</v>
      </c>
      <c r="F647" s="7"/>
      <c r="J647" s="18"/>
      <c r="M647" s="19"/>
      <c r="N647" s="20"/>
      <c r="O647" s="20"/>
      <c r="P647" s="20"/>
      <c r="Q647" s="20" t="str">
        <f>IF('Original Text'!V135=0,"",'Original Text'!V135)</f>
        <v/>
      </c>
      <c r="R647" s="20" t="str">
        <f>IF('Original Text'!W135=0,"",'Original Text'!W135)</f>
        <v/>
      </c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G647" s="9" t="s">
        <v>313</v>
      </c>
    </row>
    <row r="648" spans="5:33" s="9" customFormat="1" x14ac:dyDescent="0.2">
      <c r="E648" s="16" t="s">
        <v>1083</v>
      </c>
      <c r="F648" s="7"/>
      <c r="J648" s="18"/>
      <c r="M648" s="19"/>
      <c r="N648" s="20"/>
      <c r="O648" s="20"/>
      <c r="P648" s="20"/>
      <c r="Q648" s="20" t="str">
        <f>IF('Original Text'!V136=0,"",'Original Text'!V136)</f>
        <v/>
      </c>
      <c r="R648" s="20" t="str">
        <f>IF('Original Text'!W136=0,"",'Original Text'!W136)</f>
        <v/>
      </c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G648" s="9" t="s">
        <v>313</v>
      </c>
    </row>
    <row r="649" spans="5:33" s="9" customFormat="1" x14ac:dyDescent="0.2">
      <c r="E649" s="16" t="s">
        <v>1083</v>
      </c>
      <c r="F649" s="7"/>
      <c r="J649" s="18"/>
      <c r="M649" s="19"/>
      <c r="N649" s="20"/>
      <c r="O649" s="20"/>
      <c r="P649" s="20"/>
      <c r="Q649" s="20" t="str">
        <f>IF('Original Text'!V137=0,"",'Original Text'!V137)</f>
        <v/>
      </c>
      <c r="R649" s="20" t="str">
        <f>IF('Original Text'!W137=0,"",'Original Text'!W137)</f>
        <v/>
      </c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G649" s="9" t="s">
        <v>313</v>
      </c>
    </row>
    <row r="650" spans="5:33" s="9" customFormat="1" x14ac:dyDescent="0.2">
      <c r="E650" s="16" t="s">
        <v>1083</v>
      </c>
      <c r="F650" s="7"/>
      <c r="J650" s="18"/>
      <c r="M650" s="19"/>
      <c r="N650" s="20"/>
      <c r="O650" s="20"/>
      <c r="P650" s="20"/>
      <c r="Q650" s="20" t="str">
        <f>IF('Original Text'!V138=0,"",'Original Text'!V138)</f>
        <v/>
      </c>
      <c r="R650" s="20" t="str">
        <f>IF('Original Text'!W138=0,"",'Original Text'!W138)</f>
        <v/>
      </c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G650" s="9" t="s">
        <v>313</v>
      </c>
    </row>
    <row r="651" spans="5:33" s="9" customFormat="1" x14ac:dyDescent="0.2">
      <c r="E651" s="16" t="s">
        <v>1083</v>
      </c>
      <c r="F651" s="7"/>
      <c r="J651" s="18"/>
      <c r="M651" s="19"/>
      <c r="N651" s="20"/>
      <c r="O651" s="20"/>
      <c r="P651" s="20"/>
      <c r="Q651" s="20" t="str">
        <f>IF('Original Text'!V139=0,"",'Original Text'!V139)</f>
        <v/>
      </c>
      <c r="R651" s="20" t="str">
        <f>IF('Original Text'!W139=0,"",'Original Text'!W139)</f>
        <v/>
      </c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G651" s="9" t="s">
        <v>313</v>
      </c>
    </row>
    <row r="652" spans="5:33" s="9" customFormat="1" x14ac:dyDescent="0.2">
      <c r="E652" s="16" t="s">
        <v>1083</v>
      </c>
      <c r="F652" s="7"/>
      <c r="J652" s="18"/>
      <c r="M652" s="19"/>
      <c r="N652" s="20"/>
      <c r="O652" s="20"/>
      <c r="P652" s="20"/>
      <c r="Q652" s="20" t="str">
        <f>IF('Original Text'!V140=0,"",'Original Text'!V140)</f>
        <v/>
      </c>
      <c r="R652" s="20" t="str">
        <f>IF('Original Text'!W140=0,"",'Original Text'!W140)</f>
        <v/>
      </c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G652" s="9" t="s">
        <v>313</v>
      </c>
    </row>
    <row r="653" spans="5:33" s="9" customFormat="1" x14ac:dyDescent="0.2">
      <c r="E653" s="16" t="s">
        <v>1083</v>
      </c>
      <c r="F653" s="7"/>
      <c r="J653" s="18"/>
      <c r="M653" s="19"/>
      <c r="N653" s="20"/>
      <c r="O653" s="20"/>
      <c r="P653" s="20"/>
      <c r="Q653" s="20" t="str">
        <f>IF('Original Text'!V141=0,"",'Original Text'!V141)</f>
        <v/>
      </c>
      <c r="R653" s="20" t="str">
        <f>IF('Original Text'!W141=0,"",'Original Text'!W141)</f>
        <v/>
      </c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G653" s="9" t="s">
        <v>313</v>
      </c>
    </row>
    <row r="654" spans="5:33" s="9" customFormat="1" x14ac:dyDescent="0.2">
      <c r="E654" s="16" t="s">
        <v>1083</v>
      </c>
      <c r="F654" s="7"/>
      <c r="J654" s="18"/>
      <c r="M654" s="19"/>
      <c r="N654" s="20"/>
      <c r="O654" s="20"/>
      <c r="P654" s="20"/>
      <c r="Q654" s="20" t="str">
        <f>IF('Original Text'!V142=0,"",'Original Text'!V142)</f>
        <v/>
      </c>
      <c r="R654" s="20" t="str">
        <f>IF('Original Text'!W142=0,"",'Original Text'!W142)</f>
        <v/>
      </c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G654" s="9" t="s">
        <v>313</v>
      </c>
    </row>
    <row r="655" spans="5:33" s="9" customFormat="1" x14ac:dyDescent="0.2">
      <c r="E655" s="16" t="s">
        <v>1083</v>
      </c>
      <c r="F655" s="7"/>
      <c r="J655" s="18"/>
      <c r="M655" s="19"/>
      <c r="N655" s="20"/>
      <c r="O655" s="20"/>
      <c r="P655" s="20"/>
      <c r="Q655" s="20" t="str">
        <f>IF('Original Text'!V143=0,"",'Original Text'!V143)</f>
        <v/>
      </c>
      <c r="R655" s="20" t="str">
        <f>IF('Original Text'!W143=0,"",'Original Text'!W143)</f>
        <v/>
      </c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G655" s="9" t="s">
        <v>313</v>
      </c>
    </row>
    <row r="656" spans="5:33" s="9" customFormat="1" x14ac:dyDescent="0.2">
      <c r="E656" s="16" t="s">
        <v>1083</v>
      </c>
      <c r="F656" s="7"/>
      <c r="J656" s="18"/>
      <c r="M656" s="19"/>
      <c r="N656" s="20"/>
      <c r="O656" s="20"/>
      <c r="P656" s="20"/>
      <c r="Q656" s="20" t="str">
        <f>IF('Original Text'!V144=0,"",'Original Text'!V144)</f>
        <v/>
      </c>
      <c r="R656" s="20" t="str">
        <f>IF('Original Text'!W144=0,"",'Original Text'!W144)</f>
        <v/>
      </c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G656" s="9" t="s">
        <v>313</v>
      </c>
    </row>
    <row r="657" spans="5:33" s="9" customFormat="1" x14ac:dyDescent="0.2">
      <c r="E657" s="16" t="s">
        <v>1083</v>
      </c>
      <c r="F657" s="7"/>
      <c r="J657" s="18"/>
      <c r="M657" s="19"/>
      <c r="N657" s="20"/>
      <c r="O657" s="20"/>
      <c r="P657" s="20"/>
      <c r="Q657" s="20" t="str">
        <f>IF('Original Text'!V145=0,"",'Original Text'!V145)</f>
        <v/>
      </c>
      <c r="R657" s="20" t="str">
        <f>IF('Original Text'!W145=0,"",'Original Text'!W145)</f>
        <v/>
      </c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G657" s="9" t="s">
        <v>313</v>
      </c>
    </row>
    <row r="658" spans="5:33" s="9" customFormat="1" x14ac:dyDescent="0.2">
      <c r="E658" s="16" t="s">
        <v>1083</v>
      </c>
      <c r="F658" s="7"/>
      <c r="J658" s="18"/>
      <c r="M658" s="19"/>
      <c r="N658" s="20"/>
      <c r="O658" s="20"/>
      <c r="P658" s="20"/>
      <c r="Q658" s="20" t="str">
        <f>IF('Original Text'!V146=0,"",'Original Text'!V146)</f>
        <v/>
      </c>
      <c r="R658" s="20" t="str">
        <f>IF('Original Text'!W146=0,"",'Original Text'!W146)</f>
        <v/>
      </c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G658" s="9" t="s">
        <v>313</v>
      </c>
    </row>
    <row r="659" spans="5:33" s="9" customFormat="1" x14ac:dyDescent="0.2">
      <c r="E659" s="16" t="s">
        <v>1083</v>
      </c>
      <c r="F659" s="7"/>
      <c r="J659" s="18"/>
      <c r="M659" s="19"/>
      <c r="N659" s="20"/>
      <c r="O659" s="20"/>
      <c r="P659" s="20"/>
      <c r="Q659" s="20" t="str">
        <f>IF('Original Text'!V147=0,"",'Original Text'!V147)</f>
        <v/>
      </c>
      <c r="R659" s="20" t="str">
        <f>IF('Original Text'!W147=0,"",'Original Text'!W147)</f>
        <v/>
      </c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G659" s="9" t="s">
        <v>313</v>
      </c>
    </row>
    <row r="660" spans="5:33" s="9" customFormat="1" x14ac:dyDescent="0.2">
      <c r="E660" s="16" t="s">
        <v>1083</v>
      </c>
      <c r="F660" s="7"/>
      <c r="J660" s="18"/>
      <c r="M660" s="19"/>
      <c r="N660" s="20"/>
      <c r="O660" s="20"/>
      <c r="P660" s="20"/>
      <c r="Q660" s="20" t="str">
        <f>IF('Original Text'!V148=0,"",'Original Text'!V148)</f>
        <v/>
      </c>
      <c r="R660" s="20" t="str">
        <f>IF('Original Text'!W148=0,"",'Original Text'!W148)</f>
        <v/>
      </c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G660" s="9" t="s">
        <v>313</v>
      </c>
    </row>
    <row r="661" spans="5:33" s="9" customFormat="1" x14ac:dyDescent="0.2">
      <c r="E661" s="16" t="s">
        <v>1083</v>
      </c>
      <c r="F661" s="7"/>
      <c r="J661" s="18"/>
      <c r="M661" s="19"/>
      <c r="N661" s="20"/>
      <c r="O661" s="20"/>
      <c r="P661" s="20"/>
      <c r="Q661" s="20" t="str">
        <f>IF('Original Text'!V149=0,"",'Original Text'!V149)</f>
        <v/>
      </c>
      <c r="R661" s="20" t="str">
        <f>IF('Original Text'!W149=0,"",'Original Text'!W149)</f>
        <v/>
      </c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G661" s="9" t="s">
        <v>313</v>
      </c>
    </row>
    <row r="662" spans="5:33" s="9" customFormat="1" x14ac:dyDescent="0.2">
      <c r="E662" s="16" t="s">
        <v>1083</v>
      </c>
      <c r="F662" s="7"/>
      <c r="J662" s="18"/>
      <c r="M662" s="19"/>
      <c r="N662" s="20"/>
      <c r="O662" s="20"/>
      <c r="P662" s="20"/>
      <c r="Q662" s="20" t="str">
        <f>IF('Original Text'!V150=0,"",'Original Text'!V150)</f>
        <v/>
      </c>
      <c r="R662" s="20" t="str">
        <f>IF('Original Text'!W150=0,"",'Original Text'!W150)</f>
        <v/>
      </c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G662" s="9" t="s">
        <v>313</v>
      </c>
    </row>
    <row r="663" spans="5:33" s="9" customFormat="1" x14ac:dyDescent="0.2">
      <c r="E663" s="16" t="s">
        <v>1074</v>
      </c>
      <c r="F663" s="7"/>
      <c r="J663" s="18"/>
      <c r="M663" s="19"/>
      <c r="N663" s="20"/>
      <c r="O663" s="20"/>
      <c r="P663" s="20"/>
      <c r="Q663" s="20" t="str">
        <f>IF('Original Text'!V151=0,"",'Original Text'!V151)</f>
        <v/>
      </c>
      <c r="R663" s="20" t="str">
        <f>IF('Original Text'!W151=0,"",'Original Text'!W151)</f>
        <v/>
      </c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G663" s="9" t="s">
        <v>313</v>
      </c>
    </row>
    <row r="664" spans="5:33" s="9" customFormat="1" x14ac:dyDescent="0.2">
      <c r="E664" s="16" t="s">
        <v>1074</v>
      </c>
      <c r="F664" s="7"/>
      <c r="J664" s="18"/>
      <c r="M664" s="19"/>
      <c r="N664" s="20"/>
      <c r="O664" s="20"/>
      <c r="P664" s="20"/>
      <c r="Q664" s="20" t="str">
        <f>IF('Original Text'!V152=0,"",'Original Text'!V152)</f>
        <v/>
      </c>
      <c r="R664" s="20" t="str">
        <f>IF('Original Text'!W152=0,"",'Original Text'!W152)</f>
        <v/>
      </c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G664" s="9" t="s">
        <v>313</v>
      </c>
    </row>
    <row r="665" spans="5:33" s="9" customFormat="1" x14ac:dyDescent="0.2">
      <c r="E665" s="16" t="s">
        <v>1074</v>
      </c>
      <c r="F665" s="7"/>
      <c r="J665" s="18"/>
      <c r="M665" s="19"/>
      <c r="N665" s="20"/>
      <c r="O665" s="20"/>
      <c r="P665" s="20"/>
      <c r="Q665" s="20" t="str">
        <f>IF('Original Text'!V153=0,"",'Original Text'!V153)</f>
        <v/>
      </c>
      <c r="R665" s="20" t="str">
        <f>IF('Original Text'!W153=0,"",'Original Text'!W153)</f>
        <v/>
      </c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G665" s="9" t="s">
        <v>313</v>
      </c>
    </row>
    <row r="666" spans="5:33" s="9" customFormat="1" x14ac:dyDescent="0.2">
      <c r="E666" s="16" t="s">
        <v>1074</v>
      </c>
      <c r="F666" s="7"/>
      <c r="J666" s="18"/>
      <c r="M666" s="19"/>
      <c r="N666" s="20"/>
      <c r="O666" s="20"/>
      <c r="P666" s="20"/>
      <c r="Q666" s="20" t="str">
        <f>IF('Original Text'!V154=0,"",'Original Text'!V154)</f>
        <v/>
      </c>
      <c r="R666" s="20" t="str">
        <f>IF('Original Text'!W154=0,"",'Original Text'!W154)</f>
        <v/>
      </c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G666" s="9" t="s">
        <v>313</v>
      </c>
    </row>
    <row r="667" spans="5:33" s="9" customFormat="1" x14ac:dyDescent="0.2">
      <c r="E667" s="16" t="s">
        <v>1074</v>
      </c>
      <c r="F667" s="7"/>
      <c r="J667" s="18"/>
      <c r="M667" s="19"/>
      <c r="N667" s="20"/>
      <c r="O667" s="20"/>
      <c r="P667" s="20"/>
      <c r="Q667" s="20" t="str">
        <f>IF('Original Text'!V155=0,"",'Original Text'!V155)</f>
        <v/>
      </c>
      <c r="R667" s="20" t="str">
        <f>IF('Original Text'!W155=0,"",'Original Text'!W155)</f>
        <v/>
      </c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G667" s="9" t="s">
        <v>313</v>
      </c>
    </row>
    <row r="668" spans="5:33" s="9" customFormat="1" x14ac:dyDescent="0.2">
      <c r="E668" s="16" t="s">
        <v>1074</v>
      </c>
      <c r="F668" s="7"/>
      <c r="J668" s="18"/>
      <c r="M668" s="19"/>
      <c r="N668" s="20"/>
      <c r="O668" s="20"/>
      <c r="P668" s="20"/>
      <c r="Q668" s="20" t="str">
        <f>IF('Original Text'!V156=0,"",'Original Text'!V156)</f>
        <v/>
      </c>
      <c r="R668" s="20" t="str">
        <f>IF('Original Text'!W156=0,"",'Original Text'!W156)</f>
        <v/>
      </c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G668" s="9" t="s">
        <v>313</v>
      </c>
    </row>
    <row r="669" spans="5:33" s="9" customFormat="1" x14ac:dyDescent="0.2">
      <c r="E669" s="16" t="s">
        <v>1074</v>
      </c>
      <c r="F669" s="7"/>
      <c r="J669" s="18"/>
      <c r="M669" s="19"/>
      <c r="N669" s="20"/>
      <c r="O669" s="20"/>
      <c r="P669" s="20"/>
      <c r="Q669" s="20" t="str">
        <f>IF('Original Text'!V157=0,"",'Original Text'!V157)</f>
        <v/>
      </c>
      <c r="R669" s="20" t="str">
        <f>IF('Original Text'!W157=0,"",'Original Text'!W157)</f>
        <v/>
      </c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G669" s="9" t="s">
        <v>313</v>
      </c>
    </row>
    <row r="670" spans="5:33" s="9" customFormat="1" x14ac:dyDescent="0.2">
      <c r="E670" s="16" t="s">
        <v>1074</v>
      </c>
      <c r="F670" s="7"/>
      <c r="J670" s="18"/>
      <c r="M670" s="19"/>
      <c r="N670" s="20"/>
      <c r="O670" s="20"/>
      <c r="P670" s="20"/>
      <c r="Q670" s="20" t="str">
        <f>IF('Original Text'!V158=0,"",'Original Text'!V158)</f>
        <v/>
      </c>
      <c r="R670" s="20" t="str">
        <f>IF('Original Text'!W158=0,"",'Original Text'!W158)</f>
        <v/>
      </c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G670" s="9" t="s">
        <v>313</v>
      </c>
    </row>
    <row r="671" spans="5:33" s="9" customFormat="1" x14ac:dyDescent="0.2">
      <c r="E671" s="16" t="s">
        <v>1074</v>
      </c>
      <c r="F671" s="7"/>
      <c r="J671" s="18"/>
      <c r="M671" s="19"/>
      <c r="N671" s="20"/>
      <c r="O671" s="20"/>
      <c r="P671" s="20"/>
      <c r="Q671" s="20" t="str">
        <f>IF('Original Text'!V159=0,"",'Original Text'!V159)</f>
        <v/>
      </c>
      <c r="R671" s="20" t="str">
        <f>IF('Original Text'!W159=0,"",'Original Text'!W159)</f>
        <v/>
      </c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G671" s="9" t="s">
        <v>313</v>
      </c>
    </row>
    <row r="672" spans="5:33" s="9" customFormat="1" x14ac:dyDescent="0.2">
      <c r="E672" s="16" t="s">
        <v>1074</v>
      </c>
      <c r="F672" s="7"/>
      <c r="J672" s="18"/>
      <c r="M672" s="19"/>
      <c r="N672" s="20"/>
      <c r="O672" s="20"/>
      <c r="P672" s="20"/>
      <c r="Q672" s="20" t="str">
        <f>IF('Original Text'!V160=0,"",'Original Text'!V160)</f>
        <v>ⲕ</v>
      </c>
      <c r="R672" s="20" t="str">
        <f>IF('Original Text'!W160=0,"",'Original Text'!W160)</f>
        <v>ق</v>
      </c>
      <c r="S672" s="20" t="s">
        <v>318</v>
      </c>
      <c r="T672" s="20" t="s">
        <v>736</v>
      </c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G672" s="9" t="s">
        <v>313</v>
      </c>
    </row>
    <row r="673" spans="5:33" s="9" customFormat="1" x14ac:dyDescent="0.2">
      <c r="E673" s="16" t="s">
        <v>1074</v>
      </c>
      <c r="F673" s="7"/>
      <c r="J673" s="18"/>
      <c r="M673" s="19"/>
      <c r="N673" s="20"/>
      <c r="O673" s="20"/>
      <c r="P673" s="20"/>
      <c r="Q673" s="20" t="str">
        <f>IF('Original Text'!V161=0,"",'Original Text'!V161)</f>
        <v/>
      </c>
      <c r="R673" s="20" t="str">
        <f>IF('Original Text'!W161=0,"",'Original Text'!W161)</f>
        <v/>
      </c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G673" s="9" t="s">
        <v>313</v>
      </c>
    </row>
    <row r="674" spans="5:33" s="9" customFormat="1" x14ac:dyDescent="0.2">
      <c r="E674" s="16" t="s">
        <v>1074</v>
      </c>
      <c r="F674" s="7"/>
      <c r="J674" s="18"/>
      <c r="M674" s="19"/>
      <c r="N674" s="20"/>
      <c r="O674" s="20"/>
      <c r="P674" s="20"/>
      <c r="Q674" s="20" t="str">
        <f>IF('Original Text'!V162=0,"",'Original Text'!V162)</f>
        <v/>
      </c>
      <c r="R674" s="20" t="str">
        <f>IF('Original Text'!W162=0,"",'Original Text'!W162)</f>
        <v/>
      </c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G674" s="9" t="s">
        <v>313</v>
      </c>
    </row>
    <row r="675" spans="5:33" s="9" customFormat="1" x14ac:dyDescent="0.2">
      <c r="E675" s="16" t="s">
        <v>1074</v>
      </c>
      <c r="F675" s="7"/>
      <c r="J675" s="18"/>
      <c r="M675" s="19"/>
      <c r="N675" s="20"/>
      <c r="O675" s="20"/>
      <c r="P675" s="20"/>
      <c r="Q675" s="20" t="str">
        <f>IF('Original Text'!V163=0,"",'Original Text'!V163)</f>
        <v/>
      </c>
      <c r="R675" s="20" t="str">
        <f>IF('Original Text'!W163=0,"",'Original Text'!W163)</f>
        <v/>
      </c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G675" s="9" t="s">
        <v>313</v>
      </c>
    </row>
    <row r="676" spans="5:33" s="9" customFormat="1" x14ac:dyDescent="0.2">
      <c r="E676" s="16" t="s">
        <v>1074</v>
      </c>
      <c r="F676" s="7"/>
      <c r="J676" s="18"/>
      <c r="M676" s="19"/>
      <c r="N676" s="20"/>
      <c r="O676" s="20"/>
      <c r="P676" s="20"/>
      <c r="Q676" s="20" t="str">
        <f>IF('Original Text'!V164=0,"",'Original Text'!V164)</f>
        <v/>
      </c>
      <c r="R676" s="20" t="str">
        <f>IF('Original Text'!W164=0,"",'Original Text'!W164)</f>
        <v/>
      </c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G676" s="9" t="s">
        <v>313</v>
      </c>
    </row>
    <row r="677" spans="5:33" s="9" customFormat="1" x14ac:dyDescent="0.2">
      <c r="E677" s="16" t="s">
        <v>1074</v>
      </c>
      <c r="F677" s="7"/>
      <c r="J677" s="18"/>
      <c r="M677" s="19"/>
      <c r="N677" s="20"/>
      <c r="O677" s="20"/>
      <c r="P677" s="20"/>
      <c r="Q677" s="20" t="str">
        <f>IF('Original Text'!V165=0,"",'Original Text'!V165)</f>
        <v/>
      </c>
      <c r="R677" s="20" t="str">
        <f>IF('Original Text'!W165=0,"",'Original Text'!W165)</f>
        <v/>
      </c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G677" s="9" t="s">
        <v>313</v>
      </c>
    </row>
    <row r="678" spans="5:33" s="9" customFormat="1" x14ac:dyDescent="0.2">
      <c r="E678" s="16" t="s">
        <v>1074</v>
      </c>
      <c r="F678" s="7"/>
      <c r="J678" s="18"/>
      <c r="M678" s="19"/>
      <c r="N678" s="20"/>
      <c r="O678" s="20"/>
      <c r="P678" s="20"/>
      <c r="Q678" s="20" t="str">
        <f>IF('Original Text'!V166=0,"",'Original Text'!V166)</f>
        <v/>
      </c>
      <c r="R678" s="20" t="str">
        <f>IF('Original Text'!W166=0,"",'Original Text'!W166)</f>
        <v/>
      </c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G678" s="9" t="s">
        <v>313</v>
      </c>
    </row>
    <row r="679" spans="5:33" s="9" customFormat="1" x14ac:dyDescent="0.2">
      <c r="E679" s="16" t="s">
        <v>1074</v>
      </c>
      <c r="F679" s="7"/>
      <c r="J679" s="18"/>
      <c r="M679" s="19"/>
      <c r="N679" s="20"/>
      <c r="O679" s="20"/>
      <c r="P679" s="20"/>
      <c r="Q679" s="20" t="str">
        <f>IF('Original Text'!V167=0,"",'Original Text'!V167)</f>
        <v/>
      </c>
      <c r="R679" s="20" t="str">
        <f>IF('Original Text'!W167=0,"",'Original Text'!W167)</f>
        <v/>
      </c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G679" s="9" t="s">
        <v>313</v>
      </c>
    </row>
    <row r="680" spans="5:33" s="9" customFormat="1" x14ac:dyDescent="0.2">
      <c r="E680" s="16" t="s">
        <v>1074</v>
      </c>
      <c r="F680" s="7"/>
      <c r="J680" s="18"/>
      <c r="M680" s="19"/>
      <c r="N680" s="20"/>
      <c r="O680" s="20"/>
      <c r="P680" s="20"/>
      <c r="Q680" s="20" t="str">
        <f>IF('Original Text'!V168=0,"",'Original Text'!V168)</f>
        <v/>
      </c>
      <c r="R680" s="20" t="str">
        <f>IF('Original Text'!W168=0,"",'Original Text'!W168)</f>
        <v/>
      </c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G680" s="9" t="s">
        <v>313</v>
      </c>
    </row>
    <row r="681" spans="5:33" s="9" customFormat="1" x14ac:dyDescent="0.2">
      <c r="E681" s="16" t="s">
        <v>1074</v>
      </c>
      <c r="F681" s="7"/>
      <c r="J681" s="18"/>
      <c r="M681" s="19"/>
      <c r="N681" s="20"/>
      <c r="O681" s="20"/>
      <c r="P681" s="20"/>
      <c r="Q681" s="20" t="str">
        <f>IF('Original Text'!V169=0,"",'Original Text'!V169)</f>
        <v/>
      </c>
      <c r="R681" s="20" t="str">
        <f>IF('Original Text'!W169=0,"",'Original Text'!W169)</f>
        <v/>
      </c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G681" s="9" t="s">
        <v>313</v>
      </c>
    </row>
    <row r="682" spans="5:33" s="9" customFormat="1" x14ac:dyDescent="0.2">
      <c r="E682" s="16" t="s">
        <v>1074</v>
      </c>
      <c r="F682" s="7"/>
      <c r="J682" s="18"/>
      <c r="M682" s="19"/>
      <c r="N682" s="20"/>
      <c r="O682" s="20"/>
      <c r="P682" s="20"/>
      <c r="Q682" s="20" t="str">
        <f>IF('Original Text'!V170=0,"",'Original Text'!V170)</f>
        <v/>
      </c>
      <c r="R682" s="20" t="str">
        <f>IF('Original Text'!W170=0,"",'Original Text'!W170)</f>
        <v/>
      </c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G682" s="9" t="s">
        <v>313</v>
      </c>
    </row>
    <row r="683" spans="5:33" s="9" customFormat="1" x14ac:dyDescent="0.2">
      <c r="E683" s="16" t="s">
        <v>1074</v>
      </c>
      <c r="F683" s="7"/>
      <c r="J683" s="18"/>
      <c r="M683" s="19"/>
      <c r="N683" s="20"/>
      <c r="O683" s="20"/>
      <c r="P683" s="20"/>
      <c r="Q683" s="20" t="str">
        <f>IF('Original Text'!V171=0,"",'Original Text'!V171)</f>
        <v/>
      </c>
      <c r="R683" s="20" t="str">
        <f>IF('Original Text'!W171=0,"",'Original Text'!W171)</f>
        <v/>
      </c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G683" s="9" t="s">
        <v>313</v>
      </c>
    </row>
    <row r="684" spans="5:33" s="9" customFormat="1" x14ac:dyDescent="0.2">
      <c r="E684" s="16" t="s">
        <v>1074</v>
      </c>
      <c r="F684" s="7"/>
      <c r="J684" s="18"/>
      <c r="M684" s="19"/>
      <c r="N684" s="20"/>
      <c r="O684" s="20"/>
      <c r="P684" s="20"/>
      <c r="Q684" s="20" t="str">
        <f>IF('Original Text'!V172=0,"",'Original Text'!V172)</f>
        <v/>
      </c>
      <c r="R684" s="20" t="str">
        <f>IF('Original Text'!W172=0,"",'Original Text'!W172)</f>
        <v/>
      </c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G684" s="9" t="s">
        <v>313</v>
      </c>
    </row>
    <row r="685" spans="5:33" s="9" customFormat="1" x14ac:dyDescent="0.2">
      <c r="E685" s="16" t="s">
        <v>1080</v>
      </c>
      <c r="F685" s="7"/>
      <c r="J685" s="18"/>
      <c r="M685" s="19"/>
      <c r="N685" s="20"/>
      <c r="O685" s="20"/>
      <c r="P685" s="20"/>
      <c r="Q685" s="20" t="str">
        <f>IF('Original Text'!V173=0,"",'Original Text'!V173)</f>
        <v/>
      </c>
      <c r="R685" s="20" t="str">
        <f>IF('Original Text'!W173=0,"",'Original Text'!W173)</f>
        <v/>
      </c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G685" s="9" t="s">
        <v>313</v>
      </c>
    </row>
    <row r="686" spans="5:33" s="9" customFormat="1" x14ac:dyDescent="0.2">
      <c r="E686" s="16" t="s">
        <v>1080</v>
      </c>
      <c r="F686" s="7"/>
      <c r="J686" s="18"/>
      <c r="M686" s="19"/>
      <c r="N686" s="20"/>
      <c r="O686" s="20"/>
      <c r="P686" s="20"/>
      <c r="Q686" s="20" t="str">
        <f>IF('Original Text'!V174=0,"",'Original Text'!V174)</f>
        <v/>
      </c>
      <c r="R686" s="20" t="str">
        <f>IF('Original Text'!W174=0,"",'Original Text'!W174)</f>
        <v/>
      </c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G686" s="9" t="s">
        <v>313</v>
      </c>
    </row>
    <row r="687" spans="5:33" s="9" customFormat="1" x14ac:dyDescent="0.2">
      <c r="E687" s="16" t="s">
        <v>1080</v>
      </c>
      <c r="F687" s="7"/>
      <c r="J687" s="18"/>
      <c r="M687" s="19"/>
      <c r="N687" s="20"/>
      <c r="O687" s="20"/>
      <c r="P687" s="20"/>
      <c r="Q687" s="20" t="str">
        <f>IF('Original Text'!V175=0,"",'Original Text'!V175)</f>
        <v/>
      </c>
      <c r="R687" s="20" t="str">
        <f>IF('Original Text'!W175=0,"",'Original Text'!W175)</f>
        <v/>
      </c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G687" s="9" t="s">
        <v>313</v>
      </c>
    </row>
    <row r="688" spans="5:33" s="9" customFormat="1" x14ac:dyDescent="0.2">
      <c r="E688" s="16" t="s">
        <v>1080</v>
      </c>
      <c r="F688" s="7"/>
      <c r="J688" s="18"/>
      <c r="M688" s="19"/>
      <c r="N688" s="20"/>
      <c r="O688" s="20"/>
      <c r="P688" s="20"/>
      <c r="Q688" s="20" t="str">
        <f>IF('Original Text'!V176=0,"",'Original Text'!V176)</f>
        <v/>
      </c>
      <c r="R688" s="20" t="str">
        <f>IF('Original Text'!W176=0,"",'Original Text'!W176)</f>
        <v/>
      </c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G688" s="9" t="s">
        <v>313</v>
      </c>
    </row>
    <row r="689" spans="5:33" s="9" customFormat="1" x14ac:dyDescent="0.2">
      <c r="E689" s="16" t="s">
        <v>1080</v>
      </c>
      <c r="F689" s="7"/>
      <c r="J689" s="18"/>
      <c r="M689" s="19"/>
      <c r="N689" s="20"/>
      <c r="O689" s="20"/>
      <c r="P689" s="20"/>
      <c r="Q689" s="20" t="str">
        <f>IF('Original Text'!V177=0,"",'Original Text'!V177)</f>
        <v/>
      </c>
      <c r="R689" s="20" t="str">
        <f>IF('Original Text'!W177=0,"",'Original Text'!W177)</f>
        <v/>
      </c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G689" s="9" t="s">
        <v>313</v>
      </c>
    </row>
    <row r="690" spans="5:33" s="9" customFormat="1" x14ac:dyDescent="0.2">
      <c r="E690" s="16" t="s">
        <v>1080</v>
      </c>
      <c r="F690" s="7"/>
      <c r="J690" s="18"/>
      <c r="M690" s="19"/>
      <c r="N690" s="20"/>
      <c r="O690" s="20"/>
      <c r="P690" s="20"/>
      <c r="Q690" s="20" t="str">
        <f>IF('Original Text'!V178=0,"",'Original Text'!V178)</f>
        <v/>
      </c>
      <c r="R690" s="20" t="str">
        <f>IF('Original Text'!W178=0,"",'Original Text'!W178)</f>
        <v/>
      </c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G690" s="9" t="s">
        <v>313</v>
      </c>
    </row>
    <row r="691" spans="5:33" s="9" customFormat="1" x14ac:dyDescent="0.2">
      <c r="E691" s="16" t="s">
        <v>1080</v>
      </c>
      <c r="F691" s="7"/>
      <c r="J691" s="18"/>
      <c r="M691" s="19"/>
      <c r="N691" s="20"/>
      <c r="O691" s="20"/>
      <c r="P691" s="20"/>
      <c r="Q691" s="20" t="str">
        <f>IF('Original Text'!V179=0,"",'Original Text'!V179)</f>
        <v/>
      </c>
      <c r="R691" s="20" t="str">
        <f>IF('Original Text'!W179=0,"",'Original Text'!W179)</f>
        <v/>
      </c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G691" s="9" t="s">
        <v>313</v>
      </c>
    </row>
    <row r="692" spans="5:33" s="9" customFormat="1" x14ac:dyDescent="0.2">
      <c r="E692" s="16" t="s">
        <v>1080</v>
      </c>
      <c r="F692" s="7"/>
      <c r="J692" s="18"/>
      <c r="M692" s="19"/>
      <c r="N692" s="20"/>
      <c r="O692" s="20"/>
      <c r="P692" s="20"/>
      <c r="Q692" s="20" t="str">
        <f>IF('Original Text'!V180=0,"",'Original Text'!V180)</f>
        <v/>
      </c>
      <c r="R692" s="20" t="str">
        <f>IF('Original Text'!W180=0,"",'Original Text'!W180)</f>
        <v/>
      </c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G692" s="9" t="s">
        <v>313</v>
      </c>
    </row>
    <row r="693" spans="5:33" s="9" customFormat="1" x14ac:dyDescent="0.2">
      <c r="E693" s="16" t="s">
        <v>1080</v>
      </c>
      <c r="F693" s="7"/>
      <c r="J693" s="18"/>
      <c r="M693" s="19"/>
      <c r="N693" s="20"/>
      <c r="O693" s="20"/>
      <c r="P693" s="20"/>
      <c r="Q693" s="20" t="str">
        <f>IF('Original Text'!V181=0,"",'Original Text'!V181)</f>
        <v/>
      </c>
      <c r="R693" s="20" t="str">
        <f>IF('Original Text'!W181=0,"",'Original Text'!W181)</f>
        <v/>
      </c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G693" s="9" t="s">
        <v>313</v>
      </c>
    </row>
    <row r="694" spans="5:33" s="9" customFormat="1" x14ac:dyDescent="0.2">
      <c r="E694" s="16" t="s">
        <v>1080</v>
      </c>
      <c r="F694" s="7"/>
      <c r="J694" s="18"/>
      <c r="M694" s="19"/>
      <c r="N694" s="20"/>
      <c r="O694" s="20"/>
      <c r="P694" s="20"/>
      <c r="Q694" s="20" t="str">
        <f>IF('Original Text'!V182=0,"",'Original Text'!V182)</f>
        <v/>
      </c>
      <c r="R694" s="20" t="str">
        <f>IF('Original Text'!W182=0,"",'Original Text'!W182)</f>
        <v/>
      </c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G694" s="9" t="s">
        <v>313</v>
      </c>
    </row>
    <row r="695" spans="5:33" s="9" customFormat="1" x14ac:dyDescent="0.2">
      <c r="E695" s="16" t="s">
        <v>1080</v>
      </c>
      <c r="F695" s="7"/>
      <c r="J695" s="18"/>
      <c r="M695" s="19"/>
      <c r="N695" s="20"/>
      <c r="O695" s="20"/>
      <c r="P695" s="20"/>
      <c r="Q695" s="20" t="str">
        <f>IF('Original Text'!V183=0,"",'Original Text'!V183)</f>
        <v/>
      </c>
      <c r="R695" s="20" t="str">
        <f>IF('Original Text'!W183=0,"",'Original Text'!W183)</f>
        <v/>
      </c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G695" s="9" t="s">
        <v>313</v>
      </c>
    </row>
    <row r="696" spans="5:33" s="9" customFormat="1" x14ac:dyDescent="0.2">
      <c r="E696" s="16" t="s">
        <v>1080</v>
      </c>
      <c r="F696" s="7"/>
      <c r="J696" s="18"/>
      <c r="M696" s="19"/>
      <c r="N696" s="20"/>
      <c r="O696" s="20"/>
      <c r="P696" s="20"/>
      <c r="Q696" s="20" t="str">
        <f>IF('Original Text'!V184=0,"",'Original Text'!V184)</f>
        <v/>
      </c>
      <c r="R696" s="20" t="str">
        <f>IF('Original Text'!W184=0,"",'Original Text'!W184)</f>
        <v/>
      </c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G696" s="9" t="s">
        <v>313</v>
      </c>
    </row>
    <row r="697" spans="5:33" s="9" customFormat="1" x14ac:dyDescent="0.2">
      <c r="E697" s="16" t="s">
        <v>1080</v>
      </c>
      <c r="F697" s="7"/>
      <c r="J697" s="18"/>
      <c r="M697" s="19"/>
      <c r="N697" s="20"/>
      <c r="O697" s="20"/>
      <c r="P697" s="20"/>
      <c r="Q697" s="20" t="str">
        <f>IF('Original Text'!V185=0,"",'Original Text'!V185)</f>
        <v/>
      </c>
      <c r="R697" s="20" t="str">
        <f>IF('Original Text'!W185=0,"",'Original Text'!W185)</f>
        <v/>
      </c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G697" s="9" t="s">
        <v>313</v>
      </c>
    </row>
    <row r="698" spans="5:33" s="9" customFormat="1" x14ac:dyDescent="0.2">
      <c r="E698" s="16" t="s">
        <v>1080</v>
      </c>
      <c r="F698" s="7"/>
      <c r="J698" s="18"/>
      <c r="M698" s="19"/>
      <c r="N698" s="20"/>
      <c r="O698" s="20"/>
      <c r="P698" s="20"/>
      <c r="Q698" s="20" t="str">
        <f>IF('Original Text'!V186=0,"",'Original Text'!V186)</f>
        <v/>
      </c>
      <c r="R698" s="20" t="str">
        <f>IF('Original Text'!W186=0,"",'Original Text'!W186)</f>
        <v/>
      </c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G698" s="9" t="s">
        <v>313</v>
      </c>
    </row>
    <row r="699" spans="5:33" s="9" customFormat="1" x14ac:dyDescent="0.2">
      <c r="E699" s="16" t="s">
        <v>1080</v>
      </c>
      <c r="F699" s="7"/>
      <c r="J699" s="18"/>
      <c r="M699" s="19"/>
      <c r="N699" s="20"/>
      <c r="O699" s="20"/>
      <c r="P699" s="20"/>
      <c r="Q699" s="20" t="str">
        <f>IF('Original Text'!V187=0,"",'Original Text'!V187)</f>
        <v/>
      </c>
      <c r="R699" s="20" t="str">
        <f>IF('Original Text'!W187=0,"",'Original Text'!W187)</f>
        <v/>
      </c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G699" s="9" t="s">
        <v>313</v>
      </c>
    </row>
    <row r="700" spans="5:33" s="9" customFormat="1" x14ac:dyDescent="0.2">
      <c r="E700" s="16" t="s">
        <v>1080</v>
      </c>
      <c r="F700" s="7"/>
      <c r="J700" s="18"/>
      <c r="M700" s="19"/>
      <c r="N700" s="20"/>
      <c r="O700" s="20"/>
      <c r="P700" s="20"/>
      <c r="Q700" s="20" t="str">
        <f>IF('Original Text'!V188=0,"",'Original Text'!V188)</f>
        <v/>
      </c>
      <c r="R700" s="20" t="str">
        <f>IF('Original Text'!W188=0,"",'Original Text'!W188)</f>
        <v/>
      </c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G700" s="9" t="s">
        <v>313</v>
      </c>
    </row>
    <row r="701" spans="5:33" s="9" customFormat="1" x14ac:dyDescent="0.2">
      <c r="E701" s="16" t="s">
        <v>1080</v>
      </c>
      <c r="F701" s="7"/>
      <c r="J701" s="18"/>
      <c r="M701" s="19"/>
      <c r="N701" s="20"/>
      <c r="O701" s="20"/>
      <c r="P701" s="20"/>
      <c r="Q701" s="20" t="str">
        <f>IF('Original Text'!V189=0,"",'Original Text'!V189)</f>
        <v/>
      </c>
      <c r="R701" s="20" t="str">
        <f>IF('Original Text'!W189=0,"",'Original Text'!W189)</f>
        <v/>
      </c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G701" s="9" t="s">
        <v>313</v>
      </c>
    </row>
    <row r="702" spans="5:33" s="9" customFormat="1" x14ac:dyDescent="0.2">
      <c r="E702" s="16" t="s">
        <v>1080</v>
      </c>
      <c r="F702" s="7"/>
      <c r="J702" s="18"/>
      <c r="M702" s="19"/>
      <c r="N702" s="20"/>
      <c r="O702" s="20"/>
      <c r="P702" s="20"/>
      <c r="Q702" s="20" t="str">
        <f>IF('Original Text'!V190=0,"",'Original Text'!V190)</f>
        <v/>
      </c>
      <c r="R702" s="20" t="str">
        <f>IF('Original Text'!W190=0,"",'Original Text'!W190)</f>
        <v/>
      </c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G702" s="9" t="s">
        <v>313</v>
      </c>
    </row>
    <row r="703" spans="5:33" s="9" customFormat="1" x14ac:dyDescent="0.2">
      <c r="E703" s="16" t="s">
        <v>1080</v>
      </c>
      <c r="F703" s="7"/>
      <c r="J703" s="18"/>
      <c r="M703" s="19"/>
      <c r="N703" s="20"/>
      <c r="O703" s="20"/>
      <c r="P703" s="20"/>
      <c r="Q703" s="20" t="str">
        <f>IF('Original Text'!V191=0,"",'Original Text'!V191)</f>
        <v/>
      </c>
      <c r="R703" s="20" t="str">
        <f>IF('Original Text'!W191=0,"",'Original Text'!W191)</f>
        <v/>
      </c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G703" s="9" t="s">
        <v>313</v>
      </c>
    </row>
    <row r="704" spans="5:33" s="9" customFormat="1" x14ac:dyDescent="0.2">
      <c r="E704" s="16" t="s">
        <v>1080</v>
      </c>
      <c r="F704" s="7"/>
      <c r="J704" s="18"/>
      <c r="M704" s="19"/>
      <c r="N704" s="20"/>
      <c r="O704" s="20"/>
      <c r="P704" s="20"/>
      <c r="Q704" s="20" t="str">
        <f>IF('Original Text'!V192=0,"",'Original Text'!V192)</f>
        <v/>
      </c>
      <c r="R704" s="20" t="str">
        <f>IF('Original Text'!W192=0,"",'Original Text'!W192)</f>
        <v/>
      </c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G704" s="9" t="s">
        <v>313</v>
      </c>
    </row>
    <row r="705" spans="5:33" s="9" customFormat="1" x14ac:dyDescent="0.2">
      <c r="E705" s="16" t="s">
        <v>1080</v>
      </c>
      <c r="F705" s="7"/>
      <c r="J705" s="18"/>
      <c r="M705" s="19"/>
      <c r="N705" s="20"/>
      <c r="O705" s="20"/>
      <c r="P705" s="20"/>
      <c r="Q705" s="20" t="str">
        <f>IF('Original Text'!V193=0,"",'Original Text'!V193)</f>
        <v/>
      </c>
      <c r="R705" s="20" t="str">
        <f>IF('Original Text'!W193=0,"",'Original Text'!W193)</f>
        <v/>
      </c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G705" s="9" t="s">
        <v>313</v>
      </c>
    </row>
    <row r="706" spans="5:33" s="9" customFormat="1" x14ac:dyDescent="0.2">
      <c r="E706" s="16" t="s">
        <v>1080</v>
      </c>
      <c r="F706" s="7"/>
      <c r="J706" s="18"/>
      <c r="M706" s="19"/>
      <c r="N706" s="20"/>
      <c r="O706" s="20"/>
      <c r="P706" s="20"/>
      <c r="Q706" s="20" t="str">
        <f>IF('Original Text'!V194=0,"",'Original Text'!V194)</f>
        <v/>
      </c>
      <c r="R706" s="20" t="str">
        <f>IF('Original Text'!W194=0,"",'Original Text'!W194)</f>
        <v/>
      </c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G706" s="9" t="s">
        <v>313</v>
      </c>
    </row>
    <row r="707" spans="5:33" s="9" customFormat="1" x14ac:dyDescent="0.2">
      <c r="E707" s="16" t="s">
        <v>1080</v>
      </c>
      <c r="F707" s="7"/>
      <c r="J707" s="18"/>
      <c r="M707" s="19"/>
      <c r="N707" s="20"/>
      <c r="O707" s="20"/>
      <c r="P707" s="20"/>
      <c r="Q707" s="20" t="str">
        <f>IF('Original Text'!V195=0,"",'Original Text'!V195)</f>
        <v/>
      </c>
      <c r="R707" s="20" t="str">
        <f>IF('Original Text'!W195=0,"",'Original Text'!W195)</f>
        <v/>
      </c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G707" s="9" t="s">
        <v>313</v>
      </c>
    </row>
    <row r="708" spans="5:33" s="9" customFormat="1" x14ac:dyDescent="0.2">
      <c r="E708" s="16" t="s">
        <v>1080</v>
      </c>
      <c r="F708" s="7"/>
      <c r="J708" s="18"/>
      <c r="M708" s="19"/>
      <c r="N708" s="20"/>
      <c r="O708" s="20"/>
      <c r="P708" s="20"/>
      <c r="Q708" s="20" t="str">
        <f>IF('Original Text'!V196=0,"",'Original Text'!V196)</f>
        <v/>
      </c>
      <c r="R708" s="20" t="str">
        <f>IF('Original Text'!W196=0,"",'Original Text'!W196)</f>
        <v/>
      </c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G708" s="9" t="s">
        <v>313</v>
      </c>
    </row>
    <row r="709" spans="5:33" s="9" customFormat="1" x14ac:dyDescent="0.2">
      <c r="E709" s="16" t="s">
        <v>1080</v>
      </c>
      <c r="F709" s="7"/>
      <c r="J709" s="18"/>
      <c r="M709" s="19"/>
      <c r="N709" s="20"/>
      <c r="O709" s="20"/>
      <c r="P709" s="20"/>
      <c r="Q709" s="20" t="str">
        <f>IF('Original Text'!V197=0,"",'Original Text'!V197)</f>
        <v/>
      </c>
      <c r="R709" s="20" t="str">
        <f>IF('Original Text'!W197=0,"",'Original Text'!W197)</f>
        <v/>
      </c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G709" s="9" t="s">
        <v>313</v>
      </c>
    </row>
    <row r="710" spans="5:33" s="9" customFormat="1" x14ac:dyDescent="0.2">
      <c r="E710" s="16" t="s">
        <v>1080</v>
      </c>
      <c r="F710" s="7"/>
      <c r="J710" s="18"/>
      <c r="M710" s="19"/>
      <c r="N710" s="20"/>
      <c r="O710" s="20"/>
      <c r="P710" s="20"/>
      <c r="Q710" s="20" t="str">
        <f>IF('Original Text'!V198=0,"",'Original Text'!V198)</f>
        <v/>
      </c>
      <c r="R710" s="20" t="str">
        <f>IF('Original Text'!W198=0,"",'Original Text'!W198)</f>
        <v/>
      </c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G710" s="9" t="s">
        <v>313</v>
      </c>
    </row>
    <row r="711" spans="5:33" s="9" customFormat="1" x14ac:dyDescent="0.2">
      <c r="E711" s="16" t="s">
        <v>1080</v>
      </c>
      <c r="F711" s="7"/>
      <c r="J711" s="18"/>
      <c r="M711" s="19"/>
      <c r="N711" s="20"/>
      <c r="O711" s="20"/>
      <c r="P711" s="20"/>
      <c r="Q711" s="20" t="str">
        <f>IF('Original Text'!V199=0,"",'Original Text'!V199)</f>
        <v/>
      </c>
      <c r="R711" s="20" t="str">
        <f>IF('Original Text'!W199=0,"",'Original Text'!W199)</f>
        <v/>
      </c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G711" s="9" t="s">
        <v>313</v>
      </c>
    </row>
    <row r="712" spans="5:33" s="9" customFormat="1" x14ac:dyDescent="0.2">
      <c r="E712" s="16" t="s">
        <v>1080</v>
      </c>
      <c r="F712" s="7"/>
      <c r="J712" s="18"/>
      <c r="M712" s="19"/>
      <c r="N712" s="20"/>
      <c r="O712" s="20"/>
      <c r="P712" s="20"/>
      <c r="Q712" s="20" t="str">
        <f>IF('Original Text'!V200=0,"",'Original Text'!V200)</f>
        <v/>
      </c>
      <c r="R712" s="20" t="str">
        <f>IF('Original Text'!W200=0,"",'Original Text'!W200)</f>
        <v/>
      </c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G712" s="9" t="s">
        <v>313</v>
      </c>
    </row>
    <row r="713" spans="5:33" s="9" customFormat="1" x14ac:dyDescent="0.2">
      <c r="E713" s="16" t="s">
        <v>1080</v>
      </c>
      <c r="F713" s="7"/>
      <c r="J713" s="18"/>
      <c r="M713" s="19"/>
      <c r="N713" s="20"/>
      <c r="O713" s="20"/>
      <c r="P713" s="20"/>
      <c r="Q713" s="20" t="str">
        <f>IF('Original Text'!V201=0,"",'Original Text'!V201)</f>
        <v/>
      </c>
      <c r="R713" s="20" t="str">
        <f>IF('Original Text'!W201=0,"",'Original Text'!W201)</f>
        <v/>
      </c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G713" s="9" t="s">
        <v>313</v>
      </c>
    </row>
    <row r="714" spans="5:33" s="9" customFormat="1" x14ac:dyDescent="0.2">
      <c r="E714" s="16" t="s">
        <v>1080</v>
      </c>
      <c r="F714" s="7"/>
      <c r="J714" s="18"/>
      <c r="M714" s="19"/>
      <c r="N714" s="20"/>
      <c r="O714" s="20"/>
      <c r="P714" s="20"/>
      <c r="Q714" s="20" t="str">
        <f>IF('Original Text'!V202=0,"",'Original Text'!V202)</f>
        <v/>
      </c>
      <c r="R714" s="20" t="str">
        <f>IF('Original Text'!W202=0,"",'Original Text'!W202)</f>
        <v/>
      </c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G714" s="9" t="s">
        <v>313</v>
      </c>
    </row>
    <row r="715" spans="5:33" s="9" customFormat="1" x14ac:dyDescent="0.2">
      <c r="E715" s="16" t="s">
        <v>1080</v>
      </c>
      <c r="F715" s="7"/>
      <c r="J715" s="18"/>
      <c r="M715" s="19"/>
      <c r="N715" s="20"/>
      <c r="O715" s="20"/>
      <c r="P715" s="20"/>
      <c r="Q715" s="20" t="str">
        <f>IF('Original Text'!V203=0,"",'Original Text'!V203)</f>
        <v/>
      </c>
      <c r="R715" s="20" t="str">
        <f>IF('Original Text'!W203=0,"",'Original Text'!W203)</f>
        <v/>
      </c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G715" s="9" t="s">
        <v>313</v>
      </c>
    </row>
    <row r="716" spans="5:33" s="9" customFormat="1" x14ac:dyDescent="0.2">
      <c r="E716" s="16" t="s">
        <v>1080</v>
      </c>
      <c r="F716" s="7"/>
      <c r="J716" s="18"/>
      <c r="M716" s="19"/>
      <c r="N716" s="20"/>
      <c r="O716" s="20"/>
      <c r="P716" s="20"/>
      <c r="Q716" s="20" t="str">
        <f>IF('Original Text'!V204=0,"",'Original Text'!V204)</f>
        <v/>
      </c>
      <c r="R716" s="20" t="str">
        <f>IF('Original Text'!W204=0,"",'Original Text'!W204)</f>
        <v/>
      </c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G716" s="9" t="s">
        <v>313</v>
      </c>
    </row>
    <row r="717" spans="5:33" s="9" customFormat="1" x14ac:dyDescent="0.2">
      <c r="E717" s="16" t="s">
        <v>1080</v>
      </c>
      <c r="F717" s="7"/>
      <c r="J717" s="18"/>
      <c r="M717" s="19"/>
      <c r="N717" s="20"/>
      <c r="O717" s="20"/>
      <c r="P717" s="20"/>
      <c r="Q717" s="20" t="str">
        <f>IF('Original Text'!V205=0,"",'Original Text'!V205)</f>
        <v/>
      </c>
      <c r="R717" s="20" t="str">
        <f>IF('Original Text'!W205=0,"",'Original Text'!W205)</f>
        <v/>
      </c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G717" s="9" t="s">
        <v>313</v>
      </c>
    </row>
    <row r="718" spans="5:33" s="9" customFormat="1" x14ac:dyDescent="0.2">
      <c r="E718" s="16" t="s">
        <v>1080</v>
      </c>
      <c r="F718" s="7"/>
      <c r="J718" s="18"/>
      <c r="M718" s="19"/>
      <c r="N718" s="20"/>
      <c r="O718" s="20"/>
      <c r="P718" s="20"/>
      <c r="Q718" s="20" t="str">
        <f>IF('Original Text'!V206=0,"",'Original Text'!V206)</f>
        <v/>
      </c>
      <c r="R718" s="20" t="str">
        <f>IF('Original Text'!W206=0,"",'Original Text'!W206)</f>
        <v/>
      </c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G718" s="9" t="s">
        <v>313</v>
      </c>
    </row>
    <row r="719" spans="5:33" s="9" customFormat="1" x14ac:dyDescent="0.2">
      <c r="E719" s="16" t="s">
        <v>1080</v>
      </c>
      <c r="F719" s="7"/>
      <c r="J719" s="18"/>
      <c r="M719" s="19"/>
      <c r="N719" s="20"/>
      <c r="O719" s="20"/>
      <c r="P719" s="20"/>
      <c r="Q719" s="20" t="str">
        <f>IF('Original Text'!V207=0,"",'Original Text'!V207)</f>
        <v/>
      </c>
      <c r="R719" s="20" t="str">
        <f>IF('Original Text'!W207=0,"",'Original Text'!W207)</f>
        <v/>
      </c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G719" s="9" t="s">
        <v>313</v>
      </c>
    </row>
    <row r="720" spans="5:33" s="9" customFormat="1" x14ac:dyDescent="0.2">
      <c r="E720" s="16" t="s">
        <v>1080</v>
      </c>
      <c r="F720" s="7"/>
      <c r="J720" s="18"/>
      <c r="M720" s="19"/>
      <c r="N720" s="20"/>
      <c r="O720" s="20"/>
      <c r="P720" s="20"/>
      <c r="Q720" s="20" t="str">
        <f>IF('Original Text'!V208=0,"",'Original Text'!V208)</f>
        <v/>
      </c>
      <c r="R720" s="20" t="str">
        <f>IF('Original Text'!W208=0,"",'Original Text'!W208)</f>
        <v/>
      </c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G720" s="9" t="s">
        <v>313</v>
      </c>
    </row>
    <row r="721" spans="5:33" s="9" customFormat="1" x14ac:dyDescent="0.2">
      <c r="E721" s="16" t="s">
        <v>1080</v>
      </c>
      <c r="F721" s="7"/>
      <c r="J721" s="18"/>
      <c r="M721" s="19"/>
      <c r="N721" s="20"/>
      <c r="O721" s="20"/>
      <c r="P721" s="20"/>
      <c r="Q721" s="20" t="str">
        <f>IF('Original Text'!V209=0,"",'Original Text'!V209)</f>
        <v/>
      </c>
      <c r="R721" s="20" t="str">
        <f>IF('Original Text'!W209=0,"",'Original Text'!W209)</f>
        <v/>
      </c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G721" s="9" t="s">
        <v>313</v>
      </c>
    </row>
    <row r="722" spans="5:33" s="9" customFormat="1" x14ac:dyDescent="0.2">
      <c r="E722" s="16" t="s">
        <v>1080</v>
      </c>
      <c r="F722" s="7"/>
      <c r="J722" s="18"/>
      <c r="M722" s="19"/>
      <c r="N722" s="20"/>
      <c r="O722" s="20"/>
      <c r="P722" s="20"/>
      <c r="Q722" s="20" t="str">
        <f>IF('Original Text'!V210=0,"",'Original Text'!V210)</f>
        <v/>
      </c>
      <c r="R722" s="20" t="str">
        <f>IF('Original Text'!W210=0,"",'Original Text'!W210)</f>
        <v/>
      </c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G722" s="9" t="s">
        <v>313</v>
      </c>
    </row>
    <row r="723" spans="5:33" s="9" customFormat="1" x14ac:dyDescent="0.2">
      <c r="E723" s="16" t="s">
        <v>1080</v>
      </c>
      <c r="F723" s="7"/>
      <c r="J723" s="18"/>
      <c r="M723" s="19"/>
      <c r="N723" s="20"/>
      <c r="O723" s="20"/>
      <c r="P723" s="20"/>
      <c r="Q723" s="20" t="str">
        <f>IF('Original Text'!V211=0,"",'Original Text'!V211)</f>
        <v/>
      </c>
      <c r="R723" s="20" t="str">
        <f>IF('Original Text'!W211=0,"",'Original Text'!W211)</f>
        <v/>
      </c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G723" s="9" t="s">
        <v>313</v>
      </c>
    </row>
    <row r="724" spans="5:33" s="9" customFormat="1" x14ac:dyDescent="0.2">
      <c r="E724" s="16" t="s">
        <v>1080</v>
      </c>
      <c r="F724" s="7"/>
      <c r="J724" s="18"/>
      <c r="M724" s="19"/>
      <c r="N724" s="20"/>
      <c r="O724" s="20"/>
      <c r="P724" s="20"/>
      <c r="Q724" s="20" t="str">
        <f>IF('Original Text'!V212=0,"",'Original Text'!V212)</f>
        <v/>
      </c>
      <c r="R724" s="20" t="str">
        <f>IF('Original Text'!W212=0,"",'Original Text'!W212)</f>
        <v/>
      </c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G724" s="9" t="s">
        <v>313</v>
      </c>
    </row>
    <row r="725" spans="5:33" s="9" customFormat="1" x14ac:dyDescent="0.2">
      <c r="E725" s="16" t="s">
        <v>1080</v>
      </c>
      <c r="F725" s="7"/>
      <c r="J725" s="18"/>
      <c r="M725" s="19"/>
      <c r="N725" s="20"/>
      <c r="O725" s="20"/>
      <c r="P725" s="20"/>
      <c r="Q725" s="20" t="str">
        <f>IF('Original Text'!V213=0,"",'Original Text'!V213)</f>
        <v/>
      </c>
      <c r="R725" s="20" t="str">
        <f>IF('Original Text'!W213=0,"",'Original Text'!W213)</f>
        <v/>
      </c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G725" s="9" t="s">
        <v>313</v>
      </c>
    </row>
    <row r="726" spans="5:33" s="9" customFormat="1" x14ac:dyDescent="0.2">
      <c r="E726" s="16" t="s">
        <v>1080</v>
      </c>
      <c r="F726" s="7"/>
      <c r="J726" s="18"/>
      <c r="M726" s="19"/>
      <c r="N726" s="20"/>
      <c r="O726" s="20"/>
      <c r="P726" s="20"/>
      <c r="Q726" s="20" t="str">
        <f>IF('Original Text'!V214=0,"",'Original Text'!V214)</f>
        <v/>
      </c>
      <c r="R726" s="20" t="str">
        <f>IF('Original Text'!W214=0,"",'Original Text'!W214)</f>
        <v/>
      </c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G726" s="9" t="s">
        <v>313</v>
      </c>
    </row>
    <row r="727" spans="5:33" s="9" customFormat="1" x14ac:dyDescent="0.2">
      <c r="E727" s="16" t="s">
        <v>1080</v>
      </c>
      <c r="F727" s="7"/>
      <c r="J727" s="18"/>
      <c r="M727" s="19"/>
      <c r="N727" s="20"/>
      <c r="O727" s="20"/>
      <c r="P727" s="20"/>
      <c r="Q727" s="20" t="str">
        <f>IF('Original Text'!V215=0,"",'Original Text'!V215)</f>
        <v/>
      </c>
      <c r="R727" s="20" t="str">
        <f>IF('Original Text'!W215=0,"",'Original Text'!W215)</f>
        <v/>
      </c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G727" s="9" t="s">
        <v>313</v>
      </c>
    </row>
    <row r="728" spans="5:33" s="9" customFormat="1" x14ac:dyDescent="0.2">
      <c r="E728" s="16" t="s">
        <v>1080</v>
      </c>
      <c r="F728" s="7"/>
      <c r="J728" s="18"/>
      <c r="M728" s="19"/>
      <c r="N728" s="20"/>
      <c r="O728" s="20"/>
      <c r="P728" s="20"/>
      <c r="Q728" s="20" t="str">
        <f>IF('Original Text'!V216=0,"",'Original Text'!V216)</f>
        <v/>
      </c>
      <c r="R728" s="20" t="str">
        <f>IF('Original Text'!W216=0,"",'Original Text'!W216)</f>
        <v/>
      </c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G728" s="9" t="s">
        <v>313</v>
      </c>
    </row>
    <row r="729" spans="5:33" s="9" customFormat="1" x14ac:dyDescent="0.2">
      <c r="E729" s="16" t="s">
        <v>1080</v>
      </c>
      <c r="F729" s="7"/>
      <c r="J729" s="18"/>
      <c r="M729" s="19"/>
      <c r="N729" s="20"/>
      <c r="O729" s="20"/>
      <c r="P729" s="20"/>
      <c r="Q729" s="20" t="str">
        <f>IF('Original Text'!V217=0,"",'Original Text'!V217)</f>
        <v/>
      </c>
      <c r="R729" s="20" t="str">
        <f>IF('Original Text'!W217=0,"",'Original Text'!W217)</f>
        <v/>
      </c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G729" s="9" t="s">
        <v>313</v>
      </c>
    </row>
    <row r="730" spans="5:33" s="9" customFormat="1" x14ac:dyDescent="0.2">
      <c r="E730" s="16" t="s">
        <v>1087</v>
      </c>
      <c r="F730" s="7"/>
      <c r="J730" s="18"/>
      <c r="M730" s="19"/>
      <c r="N730" s="20"/>
      <c r="O730" s="20"/>
      <c r="P730" s="20"/>
      <c r="Q730" s="20" t="str">
        <f>IF('Original Text'!V218=0,"",'Original Text'!V218)</f>
        <v>ⲧ</v>
      </c>
      <c r="R730" s="20" t="str">
        <f>IF('Original Text'!W218=0,"",'Original Text'!W218)</f>
        <v>ت</v>
      </c>
      <c r="S730" s="20" t="s">
        <v>327</v>
      </c>
      <c r="T730" s="20" t="s">
        <v>748</v>
      </c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G730" s="9" t="s">
        <v>313</v>
      </c>
    </row>
    <row r="731" spans="5:33" s="9" customFormat="1" x14ac:dyDescent="0.2">
      <c r="E731" s="16" t="s">
        <v>1087</v>
      </c>
      <c r="F731" s="7"/>
      <c r="J731" s="18"/>
      <c r="M731" s="19"/>
      <c r="N731" s="20"/>
      <c r="O731" s="20"/>
      <c r="P731" s="20"/>
      <c r="Q731" s="20" t="str">
        <f>IF('Original Text'!V219=0,"",'Original Text'!V219)</f>
        <v/>
      </c>
      <c r="R731" s="20" t="str">
        <f>IF('Original Text'!W219=0,"",'Original Text'!W219)</f>
        <v/>
      </c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G731" s="9" t="s">
        <v>313</v>
      </c>
    </row>
    <row r="732" spans="5:33" s="9" customFormat="1" x14ac:dyDescent="0.2">
      <c r="E732" s="16" t="s">
        <v>1087</v>
      </c>
      <c r="F732" s="7"/>
      <c r="J732" s="18"/>
      <c r="M732" s="19"/>
      <c r="N732" s="20"/>
      <c r="O732" s="20"/>
      <c r="P732" s="20"/>
      <c r="Q732" s="20" t="str">
        <f>IF('Original Text'!V220=0,"",'Original Text'!V220)</f>
        <v/>
      </c>
      <c r="R732" s="20" t="str">
        <f>IF('Original Text'!W220=0,"",'Original Text'!W220)</f>
        <v/>
      </c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G732" s="9" t="s">
        <v>313</v>
      </c>
    </row>
    <row r="733" spans="5:33" s="9" customFormat="1" x14ac:dyDescent="0.2">
      <c r="E733" s="16" t="s">
        <v>1087</v>
      </c>
      <c r="F733" s="7"/>
      <c r="J733" s="18"/>
      <c r="M733" s="19"/>
      <c r="N733" s="20"/>
      <c r="O733" s="20"/>
      <c r="P733" s="20"/>
      <c r="Q733" s="20" t="str">
        <f>IF('Original Text'!V221=0,"",'Original Text'!V221)</f>
        <v/>
      </c>
      <c r="R733" s="20" t="str">
        <f>IF('Original Text'!W221=0,"",'Original Text'!W221)</f>
        <v/>
      </c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G733" s="9" t="s">
        <v>313</v>
      </c>
    </row>
    <row r="734" spans="5:33" s="9" customFormat="1" x14ac:dyDescent="0.2">
      <c r="E734" s="16" t="s">
        <v>1087</v>
      </c>
      <c r="F734" s="7"/>
      <c r="J734" s="18"/>
      <c r="M734" s="19"/>
      <c r="N734" s="20"/>
      <c r="O734" s="20"/>
      <c r="P734" s="20"/>
      <c r="Q734" s="20" t="str">
        <f>IF('Original Text'!V222=0,"",'Original Text'!V222)</f>
        <v/>
      </c>
      <c r="R734" s="20" t="str">
        <f>IF('Original Text'!W222=0,"",'Original Text'!W222)</f>
        <v/>
      </c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G734" s="9" t="s">
        <v>313</v>
      </c>
    </row>
    <row r="735" spans="5:33" s="9" customFormat="1" x14ac:dyDescent="0.2">
      <c r="E735" s="16" t="s">
        <v>1087</v>
      </c>
      <c r="F735" s="7"/>
      <c r="J735" s="18"/>
      <c r="M735" s="19"/>
      <c r="N735" s="20"/>
      <c r="O735" s="20"/>
      <c r="P735" s="20"/>
      <c r="Q735" s="20" t="str">
        <f>IF('Original Text'!V223=0,"",'Original Text'!V223)</f>
        <v/>
      </c>
      <c r="R735" s="20" t="str">
        <f>IF('Original Text'!W223=0,"",'Original Text'!W223)</f>
        <v/>
      </c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G735" s="9" t="s">
        <v>313</v>
      </c>
    </row>
    <row r="736" spans="5:33" s="9" customFormat="1" x14ac:dyDescent="0.2">
      <c r="E736" s="16" t="s">
        <v>1087</v>
      </c>
      <c r="F736" s="7"/>
      <c r="J736" s="18"/>
      <c r="M736" s="19"/>
      <c r="N736" s="20"/>
      <c r="O736" s="20"/>
      <c r="P736" s="20"/>
      <c r="Q736" s="20" t="str">
        <f>IF('Original Text'!V224=0,"",'Original Text'!V224)</f>
        <v/>
      </c>
      <c r="R736" s="20" t="str">
        <f>IF('Original Text'!W224=0,"",'Original Text'!W224)</f>
        <v/>
      </c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G736" s="9" t="s">
        <v>313</v>
      </c>
    </row>
    <row r="737" spans="5:33" s="9" customFormat="1" x14ac:dyDescent="0.2">
      <c r="E737" s="16" t="s">
        <v>1087</v>
      </c>
      <c r="F737" s="7"/>
      <c r="J737" s="18"/>
      <c r="M737" s="19"/>
      <c r="N737" s="20"/>
      <c r="O737" s="20"/>
      <c r="P737" s="20"/>
      <c r="Q737" s="20" t="str">
        <f>IF('Original Text'!V225=0,"",'Original Text'!V225)</f>
        <v/>
      </c>
      <c r="R737" s="20" t="str">
        <f>IF('Original Text'!W225=0,"",'Original Text'!W225)</f>
        <v/>
      </c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G737" s="9" t="s">
        <v>313</v>
      </c>
    </row>
    <row r="738" spans="5:33" s="9" customFormat="1" x14ac:dyDescent="0.2">
      <c r="E738" s="16" t="s">
        <v>1087</v>
      </c>
      <c r="F738" s="7"/>
      <c r="J738" s="18"/>
      <c r="M738" s="19"/>
      <c r="N738" s="20"/>
      <c r="O738" s="20"/>
      <c r="P738" s="20"/>
      <c r="Q738" s="20" t="str">
        <f>IF('Original Text'!V226=0,"",'Original Text'!V226)</f>
        <v/>
      </c>
      <c r="R738" s="20" t="str">
        <f>IF('Original Text'!W226=0,"",'Original Text'!W226)</f>
        <v/>
      </c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G738" s="9" t="s">
        <v>313</v>
      </c>
    </row>
    <row r="739" spans="5:33" s="9" customFormat="1" x14ac:dyDescent="0.2">
      <c r="E739" s="16" t="s">
        <v>1087</v>
      </c>
      <c r="F739" s="7"/>
      <c r="J739" s="18"/>
      <c r="M739" s="19"/>
      <c r="N739" s="20"/>
      <c r="O739" s="20"/>
      <c r="P739" s="20"/>
      <c r="Q739" s="20" t="str">
        <f>IF('Original Text'!V227=0,"",'Original Text'!V227)</f>
        <v/>
      </c>
      <c r="R739" s="20" t="str">
        <f>IF('Original Text'!W227=0,"",'Original Text'!W227)</f>
        <v/>
      </c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G739" s="9" t="s">
        <v>313</v>
      </c>
    </row>
    <row r="740" spans="5:33" s="9" customFormat="1" x14ac:dyDescent="0.2">
      <c r="E740" s="16" t="s">
        <v>1087</v>
      </c>
      <c r="F740" s="7"/>
      <c r="J740" s="18"/>
      <c r="M740" s="19"/>
      <c r="N740" s="20"/>
      <c r="O740" s="20"/>
      <c r="P740" s="20"/>
      <c r="Q740" s="20" t="str">
        <f>IF('Original Text'!V228=0,"",'Original Text'!V228)</f>
        <v/>
      </c>
      <c r="R740" s="20" t="str">
        <f>IF('Original Text'!W228=0,"",'Original Text'!W228)</f>
        <v/>
      </c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G740" s="9" t="s">
        <v>313</v>
      </c>
    </row>
    <row r="741" spans="5:33" s="9" customFormat="1" x14ac:dyDescent="0.2">
      <c r="E741" s="16" t="s">
        <v>1087</v>
      </c>
      <c r="F741" s="7"/>
      <c r="J741" s="18"/>
      <c r="M741" s="19"/>
      <c r="N741" s="20"/>
      <c r="O741" s="20"/>
      <c r="P741" s="20"/>
      <c r="Q741" s="20" t="str">
        <f>IF('Original Text'!V229=0,"",'Original Text'!V229)</f>
        <v/>
      </c>
      <c r="R741" s="20" t="str">
        <f>IF('Original Text'!W229=0,"",'Original Text'!W229)</f>
        <v/>
      </c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G741" s="9" t="s">
        <v>313</v>
      </c>
    </row>
    <row r="742" spans="5:33" s="9" customFormat="1" x14ac:dyDescent="0.2">
      <c r="E742" s="16" t="s">
        <v>1087</v>
      </c>
      <c r="F742" s="7"/>
      <c r="J742" s="18"/>
      <c r="M742" s="19"/>
      <c r="N742" s="20"/>
      <c r="O742" s="20"/>
      <c r="P742" s="20"/>
      <c r="Q742" s="20" t="str">
        <f>IF('Original Text'!V230=0,"",'Original Text'!V230)</f>
        <v/>
      </c>
      <c r="R742" s="20" t="str">
        <f>IF('Original Text'!W230=0,"",'Original Text'!W230)</f>
        <v/>
      </c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G742" s="9" t="s">
        <v>313</v>
      </c>
    </row>
    <row r="743" spans="5:33" s="9" customFormat="1" x14ac:dyDescent="0.2">
      <c r="E743" s="16" t="s">
        <v>1087</v>
      </c>
      <c r="F743" s="7"/>
      <c r="J743" s="18"/>
      <c r="M743" s="19"/>
      <c r="N743" s="20"/>
      <c r="O743" s="20"/>
      <c r="P743" s="20"/>
      <c r="Q743" s="20" t="str">
        <f>IF('Original Text'!V231=0,"",'Original Text'!V231)</f>
        <v/>
      </c>
      <c r="R743" s="20" t="str">
        <f>IF('Original Text'!W231=0,"",'Original Text'!W231)</f>
        <v/>
      </c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G743" s="9" t="s">
        <v>313</v>
      </c>
    </row>
    <row r="744" spans="5:33" s="9" customFormat="1" x14ac:dyDescent="0.2">
      <c r="E744" s="16" t="s">
        <v>1087</v>
      </c>
      <c r="F744" s="7"/>
      <c r="J744" s="18"/>
      <c r="M744" s="19"/>
      <c r="N744" s="20"/>
      <c r="O744" s="20"/>
      <c r="P744" s="20"/>
      <c r="Q744" s="20" t="str">
        <f>IF('Original Text'!V232=0,"",'Original Text'!V232)</f>
        <v/>
      </c>
      <c r="R744" s="20" t="str">
        <f>IF('Original Text'!W232=0,"",'Original Text'!W232)</f>
        <v/>
      </c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G744" s="9" t="s">
        <v>313</v>
      </c>
    </row>
    <row r="745" spans="5:33" s="9" customFormat="1" x14ac:dyDescent="0.2">
      <c r="E745" s="16" t="s">
        <v>1087</v>
      </c>
      <c r="F745" s="7"/>
      <c r="J745" s="18"/>
      <c r="M745" s="19"/>
      <c r="N745" s="20"/>
      <c r="O745" s="20"/>
      <c r="P745" s="20"/>
      <c r="Q745" s="20" t="str">
        <f>IF('Original Text'!V233=0,"",'Original Text'!V233)</f>
        <v/>
      </c>
      <c r="R745" s="20" t="str">
        <f>IF('Original Text'!W233=0,"",'Original Text'!W233)</f>
        <v/>
      </c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G745" s="9" t="s">
        <v>313</v>
      </c>
    </row>
    <row r="746" spans="5:33" s="9" customFormat="1" x14ac:dyDescent="0.2">
      <c r="E746" s="16" t="s">
        <v>1087</v>
      </c>
      <c r="F746" s="7"/>
      <c r="J746" s="18"/>
      <c r="M746" s="19"/>
      <c r="N746" s="20"/>
      <c r="O746" s="20"/>
      <c r="P746" s="20"/>
      <c r="Q746" s="20" t="str">
        <f>IF('Original Text'!V234=0,"",'Original Text'!V234)</f>
        <v/>
      </c>
      <c r="R746" s="20" t="str">
        <f>IF('Original Text'!W234=0,"",'Original Text'!W234)</f>
        <v/>
      </c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G746" s="9" t="s">
        <v>313</v>
      </c>
    </row>
    <row r="747" spans="5:33" s="9" customFormat="1" x14ac:dyDescent="0.2">
      <c r="E747" s="16" t="s">
        <v>1087</v>
      </c>
      <c r="F747" s="7"/>
      <c r="J747" s="18"/>
      <c r="M747" s="19"/>
      <c r="N747" s="20"/>
      <c r="O747" s="20"/>
      <c r="P747" s="20"/>
      <c r="Q747" s="20" t="str">
        <f>IF('Original Text'!V235=0,"",'Original Text'!V235)</f>
        <v/>
      </c>
      <c r="R747" s="20" t="str">
        <f>IF('Original Text'!W235=0,"",'Original Text'!W235)</f>
        <v/>
      </c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G747" s="9" t="s">
        <v>313</v>
      </c>
    </row>
    <row r="748" spans="5:33" s="9" customFormat="1" x14ac:dyDescent="0.2">
      <c r="E748" s="16" t="s">
        <v>1087</v>
      </c>
      <c r="F748" s="7"/>
      <c r="J748" s="18"/>
      <c r="M748" s="19"/>
      <c r="N748" s="20"/>
      <c r="O748" s="20"/>
      <c r="P748" s="20"/>
      <c r="Q748" s="20" t="str">
        <f>IF('Original Text'!V236=0,"",'Original Text'!V236)</f>
        <v/>
      </c>
      <c r="R748" s="20" t="str">
        <f>IF('Original Text'!W236=0,"",'Original Text'!W236)</f>
        <v/>
      </c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G748" s="9" t="s">
        <v>313</v>
      </c>
    </row>
    <row r="749" spans="5:33" s="9" customFormat="1" x14ac:dyDescent="0.2">
      <c r="E749" s="16" t="s">
        <v>1087</v>
      </c>
      <c r="F749" s="7"/>
      <c r="J749" s="18"/>
      <c r="M749" s="19"/>
      <c r="N749" s="20"/>
      <c r="O749" s="20"/>
      <c r="P749" s="20"/>
      <c r="Q749" s="20" t="str">
        <f>IF('Original Text'!V237=0,"",'Original Text'!V237)</f>
        <v/>
      </c>
      <c r="R749" s="20" t="str">
        <f>IF('Original Text'!W237=0,"",'Original Text'!W237)</f>
        <v/>
      </c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G749" s="9" t="s">
        <v>313</v>
      </c>
    </row>
    <row r="750" spans="5:33" s="9" customFormat="1" x14ac:dyDescent="0.2">
      <c r="E750" s="16" t="s">
        <v>1087</v>
      </c>
      <c r="F750" s="7"/>
      <c r="J750" s="18"/>
      <c r="M750" s="19"/>
      <c r="N750" s="20"/>
      <c r="O750" s="20"/>
      <c r="P750" s="20"/>
      <c r="Q750" s="20" t="str">
        <f>IF('Original Text'!V238=0,"",'Original Text'!V238)</f>
        <v/>
      </c>
      <c r="R750" s="20" t="str">
        <f>IF('Original Text'!W238=0,"",'Original Text'!W238)</f>
        <v/>
      </c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G750" s="9" t="s">
        <v>313</v>
      </c>
    </row>
    <row r="751" spans="5:33" s="9" customFormat="1" x14ac:dyDescent="0.2">
      <c r="E751" s="16" t="s">
        <v>1087</v>
      </c>
      <c r="F751" s="7"/>
      <c r="J751" s="18"/>
      <c r="M751" s="19"/>
      <c r="N751" s="20"/>
      <c r="O751" s="20"/>
      <c r="P751" s="20"/>
      <c r="Q751" s="20" t="str">
        <f>IF('Original Text'!V239=0,"",'Original Text'!V239)</f>
        <v/>
      </c>
      <c r="R751" s="20" t="str">
        <f>IF('Original Text'!W239=0,"",'Original Text'!W239)</f>
        <v/>
      </c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G751" s="9" t="s">
        <v>313</v>
      </c>
    </row>
    <row r="752" spans="5:33" s="9" customFormat="1" x14ac:dyDescent="0.2">
      <c r="E752" s="16" t="s">
        <v>1087</v>
      </c>
      <c r="F752" s="7"/>
      <c r="J752" s="18"/>
      <c r="M752" s="19"/>
      <c r="N752" s="20"/>
      <c r="O752" s="20"/>
      <c r="P752" s="20"/>
      <c r="Q752" s="20" t="str">
        <f>IF('Original Text'!V240=0,"",'Original Text'!V240)</f>
        <v/>
      </c>
      <c r="R752" s="20" t="str">
        <f>IF('Original Text'!W240=0,"",'Original Text'!W240)</f>
        <v/>
      </c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G752" s="9" t="s">
        <v>313</v>
      </c>
    </row>
    <row r="753" spans="5:33" s="9" customFormat="1" x14ac:dyDescent="0.2">
      <c r="E753" s="16" t="s">
        <v>1087</v>
      </c>
      <c r="F753" s="7"/>
      <c r="J753" s="18"/>
      <c r="M753" s="19"/>
      <c r="N753" s="20"/>
      <c r="O753" s="20"/>
      <c r="P753" s="20"/>
      <c r="Q753" s="20" t="str">
        <f>IF('Original Text'!V241=0,"",'Original Text'!V241)</f>
        <v/>
      </c>
      <c r="R753" s="20" t="str">
        <f>IF('Original Text'!W241=0,"",'Original Text'!W241)</f>
        <v/>
      </c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G753" s="9" t="s">
        <v>313</v>
      </c>
    </row>
    <row r="754" spans="5:33" s="9" customFormat="1" x14ac:dyDescent="0.2">
      <c r="E754" s="16" t="s">
        <v>1087</v>
      </c>
      <c r="F754" s="7"/>
      <c r="J754" s="18"/>
      <c r="M754" s="19"/>
      <c r="N754" s="20"/>
      <c r="O754" s="20"/>
      <c r="P754" s="20"/>
      <c r="Q754" s="20" t="str">
        <f>IF('Original Text'!V242=0,"",'Original Text'!V242)</f>
        <v/>
      </c>
      <c r="R754" s="20" t="str">
        <f>IF('Original Text'!W242=0,"",'Original Text'!W242)</f>
        <v/>
      </c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G754" s="9" t="s">
        <v>313</v>
      </c>
    </row>
    <row r="755" spans="5:33" s="9" customFormat="1" x14ac:dyDescent="0.2">
      <c r="E755" s="16" t="s">
        <v>1087</v>
      </c>
      <c r="F755" s="7"/>
      <c r="J755" s="18"/>
      <c r="M755" s="19"/>
      <c r="N755" s="20"/>
      <c r="O755" s="20"/>
      <c r="P755" s="20"/>
      <c r="Q755" s="20" t="str">
        <f>IF('Original Text'!V243=0,"",'Original Text'!V243)</f>
        <v/>
      </c>
      <c r="R755" s="20" t="str">
        <f>IF('Original Text'!W243=0,"",'Original Text'!W243)</f>
        <v/>
      </c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G755" s="9" t="s">
        <v>313</v>
      </c>
    </row>
    <row r="756" spans="5:33" s="9" customFormat="1" x14ac:dyDescent="0.2">
      <c r="E756" s="16" t="s">
        <v>1087</v>
      </c>
      <c r="F756" s="7"/>
      <c r="J756" s="18"/>
      <c r="M756" s="19"/>
      <c r="N756" s="20"/>
      <c r="O756" s="20"/>
      <c r="P756" s="20"/>
      <c r="Q756" s="20" t="str">
        <f>IF('Original Text'!V244=0,"",'Original Text'!V244)</f>
        <v/>
      </c>
      <c r="R756" s="20" t="str">
        <f>IF('Original Text'!W244=0,"",'Original Text'!W244)</f>
        <v/>
      </c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G756" s="9" t="s">
        <v>313</v>
      </c>
    </row>
    <row r="757" spans="5:33" s="9" customFormat="1" x14ac:dyDescent="0.2">
      <c r="E757" s="16" t="s">
        <v>1087</v>
      </c>
      <c r="F757" s="7"/>
      <c r="J757" s="18"/>
      <c r="M757" s="19"/>
      <c r="N757" s="20"/>
      <c r="O757" s="20"/>
      <c r="P757" s="20"/>
      <c r="Q757" s="20" t="str">
        <f>IF('Original Text'!V245=0,"",'Original Text'!V245)</f>
        <v/>
      </c>
      <c r="R757" s="20" t="str">
        <f>IF('Original Text'!W245=0,"",'Original Text'!W245)</f>
        <v/>
      </c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G757" s="9" t="s">
        <v>313</v>
      </c>
    </row>
    <row r="758" spans="5:33" s="9" customFormat="1" x14ac:dyDescent="0.2">
      <c r="E758" s="16" t="s">
        <v>1087</v>
      </c>
      <c r="F758" s="7"/>
      <c r="J758" s="18"/>
      <c r="M758" s="19"/>
      <c r="N758" s="20"/>
      <c r="O758" s="20"/>
      <c r="P758" s="20"/>
      <c r="Q758" s="20" t="str">
        <f>IF('Original Text'!V246=0,"",'Original Text'!V246)</f>
        <v/>
      </c>
      <c r="R758" s="20" t="str">
        <f>IF('Original Text'!W246=0,"",'Original Text'!W246)</f>
        <v/>
      </c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G758" s="9" t="s">
        <v>313</v>
      </c>
    </row>
    <row r="759" spans="5:33" s="9" customFormat="1" x14ac:dyDescent="0.2">
      <c r="E759" s="16" t="s">
        <v>1087</v>
      </c>
      <c r="F759" s="7"/>
      <c r="J759" s="18"/>
      <c r="M759" s="19"/>
      <c r="N759" s="20"/>
      <c r="O759" s="20"/>
      <c r="P759" s="20"/>
      <c r="Q759" s="20" t="str">
        <f>IF('Original Text'!V247=0,"",'Original Text'!V247)</f>
        <v/>
      </c>
      <c r="R759" s="20" t="str">
        <f>IF('Original Text'!W247=0,"",'Original Text'!W247)</f>
        <v/>
      </c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G759" s="9" t="s">
        <v>313</v>
      </c>
    </row>
    <row r="760" spans="5:33" s="9" customFormat="1" x14ac:dyDescent="0.2">
      <c r="E760" s="16" t="s">
        <v>1087</v>
      </c>
      <c r="F760" s="7"/>
      <c r="J760" s="18"/>
      <c r="M760" s="19"/>
      <c r="N760" s="20"/>
      <c r="O760" s="20"/>
      <c r="P760" s="20"/>
      <c r="Q760" s="20" t="str">
        <f>IF('Original Text'!V248=0,"",'Original Text'!V248)</f>
        <v/>
      </c>
      <c r="R760" s="20" t="str">
        <f>IF('Original Text'!W248=0,"",'Original Text'!W248)</f>
        <v/>
      </c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G760" s="9" t="s">
        <v>313</v>
      </c>
    </row>
    <row r="761" spans="5:33" s="9" customFormat="1" x14ac:dyDescent="0.2">
      <c r="E761" s="16" t="s">
        <v>1087</v>
      </c>
      <c r="F761" s="7"/>
      <c r="J761" s="18"/>
      <c r="M761" s="19"/>
      <c r="N761" s="20"/>
      <c r="O761" s="20"/>
      <c r="P761" s="20"/>
      <c r="Q761" s="20" t="str">
        <f>IF('Original Text'!V249=0,"",'Original Text'!V249)</f>
        <v/>
      </c>
      <c r="R761" s="20" t="str">
        <f>IF('Original Text'!W249=0,"",'Original Text'!W249)</f>
        <v/>
      </c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G761" s="9" t="s">
        <v>313</v>
      </c>
    </row>
    <row r="762" spans="5:33" s="9" customFormat="1" x14ac:dyDescent="0.2">
      <c r="E762" s="16" t="s">
        <v>1087</v>
      </c>
      <c r="F762" s="7"/>
      <c r="J762" s="18"/>
      <c r="M762" s="19"/>
      <c r="N762" s="20"/>
      <c r="O762" s="20"/>
      <c r="P762" s="20"/>
      <c r="Q762" s="20" t="str">
        <f>IF('Original Text'!V250=0,"",'Original Text'!V250)</f>
        <v/>
      </c>
      <c r="R762" s="20" t="str">
        <f>IF('Original Text'!W250=0,"",'Original Text'!W250)</f>
        <v/>
      </c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G762" s="9" t="s">
        <v>313</v>
      </c>
    </row>
    <row r="763" spans="5:33" s="9" customFormat="1" x14ac:dyDescent="0.2">
      <c r="E763" s="16" t="s">
        <v>1087</v>
      </c>
      <c r="F763" s="7"/>
      <c r="J763" s="18"/>
      <c r="M763" s="19"/>
      <c r="N763" s="20"/>
      <c r="O763" s="20"/>
      <c r="P763" s="20"/>
      <c r="Q763" s="20" t="str">
        <f>IF('Original Text'!V251=0,"",'Original Text'!V251)</f>
        <v/>
      </c>
      <c r="R763" s="20" t="str">
        <f>IF('Original Text'!W251=0,"",'Original Text'!W251)</f>
        <v/>
      </c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G763" s="9" t="s">
        <v>313</v>
      </c>
    </row>
    <row r="764" spans="5:33" s="9" customFormat="1" x14ac:dyDescent="0.2">
      <c r="E764" s="16" t="s">
        <v>1077</v>
      </c>
      <c r="F764" s="7"/>
      <c r="J764" s="18"/>
      <c r="M764" s="19"/>
      <c r="N764" s="20"/>
      <c r="O764" s="20"/>
      <c r="P764" s="20"/>
      <c r="Q764" s="20" t="str">
        <f>IF('Original Text'!V252=0,"",'Original Text'!V252)</f>
        <v/>
      </c>
      <c r="R764" s="20" t="str">
        <f>IF('Original Text'!W252=0,"",'Original Text'!W252)</f>
        <v/>
      </c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G764" s="9" t="s">
        <v>313</v>
      </c>
    </row>
    <row r="765" spans="5:33" s="9" customFormat="1" x14ac:dyDescent="0.2">
      <c r="E765" s="16" t="s">
        <v>1077</v>
      </c>
      <c r="F765" s="7"/>
      <c r="J765" s="18"/>
      <c r="M765" s="19"/>
      <c r="N765" s="20"/>
      <c r="O765" s="20"/>
      <c r="P765" s="20"/>
      <c r="Q765" s="20" t="str">
        <f>IF('Original Text'!V253=0,"",'Original Text'!V253)</f>
        <v/>
      </c>
      <c r="R765" s="20" t="str">
        <f>IF('Original Text'!W253=0,"",'Original Text'!W253)</f>
        <v/>
      </c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G765" s="9" t="s">
        <v>313</v>
      </c>
    </row>
    <row r="766" spans="5:33" s="9" customFormat="1" x14ac:dyDescent="0.2">
      <c r="E766" s="16" t="s">
        <v>1077</v>
      </c>
      <c r="F766" s="7"/>
      <c r="J766" s="18"/>
      <c r="M766" s="19"/>
      <c r="N766" s="20"/>
      <c r="O766" s="20"/>
      <c r="P766" s="20"/>
      <c r="Q766" s="20" t="str">
        <f>IF('Original Text'!V254=0,"",'Original Text'!V254)</f>
        <v/>
      </c>
      <c r="R766" s="20" t="str">
        <f>IF('Original Text'!W254=0,"",'Original Text'!W254)</f>
        <v/>
      </c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G766" s="9" t="s">
        <v>313</v>
      </c>
    </row>
    <row r="767" spans="5:33" s="9" customFormat="1" x14ac:dyDescent="0.2">
      <c r="E767" s="16" t="s">
        <v>1077</v>
      </c>
      <c r="F767" s="7"/>
      <c r="J767" s="18"/>
      <c r="M767" s="19"/>
      <c r="N767" s="20"/>
      <c r="O767" s="20"/>
      <c r="P767" s="20"/>
      <c r="Q767" s="20" t="str">
        <f>IF('Original Text'!V255=0,"",'Original Text'!V255)</f>
        <v/>
      </c>
      <c r="R767" s="20" t="str">
        <f>IF('Original Text'!W255=0,"",'Original Text'!W255)</f>
        <v/>
      </c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G767" s="9" t="s">
        <v>313</v>
      </c>
    </row>
    <row r="768" spans="5:33" s="9" customFormat="1" x14ac:dyDescent="0.2">
      <c r="E768" s="16" t="s">
        <v>1077</v>
      </c>
      <c r="F768" s="7"/>
      <c r="J768" s="18"/>
      <c r="M768" s="19"/>
      <c r="N768" s="20"/>
      <c r="O768" s="20"/>
      <c r="P768" s="20"/>
      <c r="Q768" s="20" t="str">
        <f>IF('Original Text'!V256=0,"",'Original Text'!V256)</f>
        <v/>
      </c>
      <c r="R768" s="20" t="str">
        <f>IF('Original Text'!W256=0,"",'Original Text'!W256)</f>
        <v/>
      </c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G768" s="9" t="s">
        <v>313</v>
      </c>
    </row>
    <row r="769" spans="5:33" s="9" customFormat="1" x14ac:dyDescent="0.2">
      <c r="E769" s="16" t="s">
        <v>1077</v>
      </c>
      <c r="F769" s="7"/>
      <c r="J769" s="18"/>
      <c r="M769" s="19"/>
      <c r="N769" s="20"/>
      <c r="O769" s="20"/>
      <c r="P769" s="20"/>
      <c r="Q769" s="20" t="str">
        <f>IF('Original Text'!V257=0,"",'Original Text'!V257)</f>
        <v/>
      </c>
      <c r="R769" s="20" t="str">
        <f>IF('Original Text'!W257=0,"",'Original Text'!W257)</f>
        <v/>
      </c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G769" s="9" t="s">
        <v>313</v>
      </c>
    </row>
    <row r="770" spans="5:33" s="9" customFormat="1" x14ac:dyDescent="0.2">
      <c r="E770" s="16" t="s">
        <v>1077</v>
      </c>
      <c r="F770" s="7"/>
      <c r="J770" s="18"/>
      <c r="M770" s="19"/>
      <c r="N770" s="20"/>
      <c r="O770" s="20"/>
      <c r="P770" s="20"/>
      <c r="Q770" s="20" t="str">
        <f>IF('Original Text'!V258=0,"",'Original Text'!V258)</f>
        <v/>
      </c>
      <c r="R770" s="20" t="str">
        <f>IF('Original Text'!W258=0,"",'Original Text'!W258)</f>
        <v/>
      </c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G770" s="9" t="s">
        <v>313</v>
      </c>
    </row>
    <row r="771" spans="5:33" s="9" customFormat="1" x14ac:dyDescent="0.2">
      <c r="E771" s="16" t="s">
        <v>1077</v>
      </c>
      <c r="F771" s="7"/>
      <c r="J771" s="18"/>
      <c r="M771" s="19"/>
      <c r="N771" s="20"/>
      <c r="O771" s="20"/>
      <c r="P771" s="20"/>
      <c r="Q771" s="20" t="str">
        <f>IF('Original Text'!V259=0,"",'Original Text'!V259)</f>
        <v/>
      </c>
      <c r="R771" s="20" t="str">
        <f>IF('Original Text'!W259=0,"",'Original Text'!W259)</f>
        <v/>
      </c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G771" s="9" t="s">
        <v>313</v>
      </c>
    </row>
    <row r="772" spans="5:33" s="9" customFormat="1" x14ac:dyDescent="0.2">
      <c r="E772" s="16" t="s">
        <v>1077</v>
      </c>
      <c r="F772" s="7"/>
      <c r="J772" s="18"/>
      <c r="M772" s="19"/>
      <c r="N772" s="20"/>
      <c r="O772" s="20"/>
      <c r="P772" s="20"/>
      <c r="Q772" s="20" t="str">
        <f>IF('Original Text'!V260=0,"",'Original Text'!V260)</f>
        <v/>
      </c>
      <c r="R772" s="20" t="str">
        <f>IF('Original Text'!W260=0,"",'Original Text'!W260)</f>
        <v/>
      </c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G772" s="9" t="s">
        <v>313</v>
      </c>
    </row>
    <row r="773" spans="5:33" s="9" customFormat="1" x14ac:dyDescent="0.2">
      <c r="E773" s="16" t="s">
        <v>1077</v>
      </c>
      <c r="F773" s="7"/>
      <c r="J773" s="18"/>
      <c r="M773" s="19"/>
      <c r="N773" s="20"/>
      <c r="O773" s="20"/>
      <c r="P773" s="20"/>
      <c r="Q773" s="20" t="str">
        <f>IF('Original Text'!V261=0,"",'Original Text'!V261)</f>
        <v/>
      </c>
      <c r="R773" s="20" t="str">
        <f>IF('Original Text'!W261=0,"",'Original Text'!W261)</f>
        <v/>
      </c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G773" s="9" t="s">
        <v>313</v>
      </c>
    </row>
    <row r="774" spans="5:33" s="9" customFormat="1" x14ac:dyDescent="0.2">
      <c r="E774" s="16" t="s">
        <v>1077</v>
      </c>
      <c r="F774" s="7"/>
      <c r="J774" s="18"/>
      <c r="M774" s="19"/>
      <c r="N774" s="20"/>
      <c r="O774" s="20"/>
      <c r="P774" s="20"/>
      <c r="Q774" s="20" t="str">
        <f>IF('Original Text'!V262=0,"",'Original Text'!V262)</f>
        <v/>
      </c>
      <c r="R774" s="20" t="str">
        <f>IF('Original Text'!W262=0,"",'Original Text'!W262)</f>
        <v/>
      </c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G774" s="9" t="s">
        <v>313</v>
      </c>
    </row>
    <row r="775" spans="5:33" s="9" customFormat="1" x14ac:dyDescent="0.2">
      <c r="E775" s="16" t="s">
        <v>1077</v>
      </c>
      <c r="F775" s="7"/>
      <c r="J775" s="18"/>
      <c r="M775" s="19"/>
      <c r="N775" s="20"/>
      <c r="O775" s="20"/>
      <c r="P775" s="20"/>
      <c r="Q775" s="20" t="str">
        <f>IF('Original Text'!V263=0,"",'Original Text'!V263)</f>
        <v/>
      </c>
      <c r="R775" s="20" t="str">
        <f>IF('Original Text'!W263=0,"",'Original Text'!W263)</f>
        <v/>
      </c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G775" s="9" t="s">
        <v>313</v>
      </c>
    </row>
    <row r="776" spans="5:33" s="9" customFormat="1" x14ac:dyDescent="0.2">
      <c r="E776" s="16" t="s">
        <v>1077</v>
      </c>
      <c r="F776" s="7"/>
      <c r="J776" s="18"/>
      <c r="M776" s="19"/>
      <c r="N776" s="20"/>
      <c r="O776" s="20"/>
      <c r="P776" s="20"/>
      <c r="Q776" s="20" t="str">
        <f>IF('Original Text'!V264=0,"",'Original Text'!V264)</f>
        <v/>
      </c>
      <c r="R776" s="20" t="str">
        <f>IF('Original Text'!W264=0,"",'Original Text'!W264)</f>
        <v/>
      </c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G776" s="9" t="s">
        <v>313</v>
      </c>
    </row>
    <row r="777" spans="5:33" s="9" customFormat="1" x14ac:dyDescent="0.2">
      <c r="E777" s="16" t="s">
        <v>1077</v>
      </c>
      <c r="F777" s="7"/>
      <c r="J777" s="18"/>
      <c r="M777" s="19"/>
      <c r="N777" s="20"/>
      <c r="O777" s="20"/>
      <c r="P777" s="20"/>
      <c r="Q777" s="20" t="str">
        <f>IF('Original Text'!V265=0,"",'Original Text'!V265)</f>
        <v/>
      </c>
      <c r="R777" s="20" t="str">
        <f>IF('Original Text'!W265=0,"",'Original Text'!W265)</f>
        <v/>
      </c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G777" s="9" t="s">
        <v>313</v>
      </c>
    </row>
    <row r="778" spans="5:33" s="9" customFormat="1" x14ac:dyDescent="0.2">
      <c r="E778" s="16" t="s">
        <v>1077</v>
      </c>
      <c r="F778" s="7"/>
      <c r="J778" s="18"/>
      <c r="M778" s="19"/>
      <c r="N778" s="20"/>
      <c r="O778" s="20"/>
      <c r="P778" s="20"/>
      <c r="Q778" s="20" t="str">
        <f>IF('Original Text'!V266=0,"",'Original Text'!V266)</f>
        <v/>
      </c>
      <c r="R778" s="20" t="str">
        <f>IF('Original Text'!W266=0,"",'Original Text'!W266)</f>
        <v/>
      </c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G778" s="9" t="s">
        <v>313</v>
      </c>
    </row>
    <row r="779" spans="5:33" s="9" customFormat="1" x14ac:dyDescent="0.2">
      <c r="E779" s="16" t="s">
        <v>1077</v>
      </c>
      <c r="F779" s="7"/>
      <c r="J779" s="18"/>
      <c r="M779" s="19"/>
      <c r="N779" s="20"/>
      <c r="O779" s="20"/>
      <c r="P779" s="20"/>
      <c r="Q779" s="20" t="str">
        <f>IF('Original Text'!V267=0,"",'Original Text'!V267)</f>
        <v/>
      </c>
      <c r="R779" s="20" t="str">
        <f>IF('Original Text'!W267=0,"",'Original Text'!W267)</f>
        <v/>
      </c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G779" s="9" t="s">
        <v>313</v>
      </c>
    </row>
    <row r="780" spans="5:33" s="9" customFormat="1" x14ac:dyDescent="0.2">
      <c r="E780" s="16" t="s">
        <v>1077</v>
      </c>
      <c r="F780" s="7"/>
      <c r="J780" s="18"/>
      <c r="M780" s="19"/>
      <c r="N780" s="20"/>
      <c r="O780" s="20"/>
      <c r="P780" s="20"/>
      <c r="Q780" s="20" t="str">
        <f>IF('Original Text'!V268=0,"",'Original Text'!V268)</f>
        <v>ⲕ</v>
      </c>
      <c r="R780" s="20" t="str">
        <f>IF('Original Text'!W268=0,"",'Original Text'!W268)</f>
        <v>ق</v>
      </c>
      <c r="S780" s="20" t="s">
        <v>318</v>
      </c>
      <c r="T780" s="20" t="s">
        <v>736</v>
      </c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G780" s="9" t="s">
        <v>313</v>
      </c>
    </row>
    <row r="781" spans="5:33" s="9" customFormat="1" x14ac:dyDescent="0.2">
      <c r="E781" s="16" t="s">
        <v>1077</v>
      </c>
      <c r="F781" s="7"/>
      <c r="J781" s="18"/>
      <c r="M781" s="19"/>
      <c r="N781" s="20"/>
      <c r="O781" s="20"/>
      <c r="P781" s="20"/>
      <c r="Q781" s="20" t="str">
        <f>IF('Original Text'!V269=0,"",'Original Text'!V269)</f>
        <v/>
      </c>
      <c r="R781" s="20" t="str">
        <f>IF('Original Text'!W269=0,"",'Original Text'!W269)</f>
        <v/>
      </c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G781" s="9" t="s">
        <v>313</v>
      </c>
    </row>
    <row r="782" spans="5:33" s="9" customFormat="1" x14ac:dyDescent="0.2">
      <c r="E782" s="16" t="s">
        <v>1077</v>
      </c>
      <c r="F782" s="7"/>
      <c r="J782" s="18"/>
      <c r="M782" s="19"/>
      <c r="N782" s="20"/>
      <c r="O782" s="20"/>
      <c r="P782" s="20"/>
      <c r="Q782" s="20" t="str">
        <f>IF('Original Text'!V270=0,"",'Original Text'!V270)</f>
        <v/>
      </c>
      <c r="R782" s="20" t="str">
        <f>IF('Original Text'!W270=0,"",'Original Text'!W270)</f>
        <v/>
      </c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G782" s="9" t="s">
        <v>313</v>
      </c>
    </row>
    <row r="783" spans="5:33" s="9" customFormat="1" x14ac:dyDescent="0.2">
      <c r="E783" s="16" t="s">
        <v>1077</v>
      </c>
      <c r="F783" s="7"/>
      <c r="J783" s="18"/>
      <c r="M783" s="19"/>
      <c r="N783" s="20"/>
      <c r="O783" s="20"/>
      <c r="P783" s="20"/>
      <c r="Q783" s="20" t="str">
        <f>IF('Original Text'!V271=0,"",'Original Text'!V271)</f>
        <v/>
      </c>
      <c r="R783" s="20" t="str">
        <f>IF('Original Text'!W271=0,"",'Original Text'!W271)</f>
        <v/>
      </c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G783" s="9" t="s">
        <v>313</v>
      </c>
    </row>
    <row r="784" spans="5:33" s="9" customFormat="1" x14ac:dyDescent="0.2">
      <c r="E784" s="16" t="s">
        <v>1077</v>
      </c>
      <c r="F784" s="7"/>
      <c r="J784" s="18"/>
      <c r="M784" s="19"/>
      <c r="N784" s="20"/>
      <c r="O784" s="20"/>
      <c r="P784" s="20"/>
      <c r="Q784" s="20" t="str">
        <f>IF('Original Text'!V272=0,"",'Original Text'!V272)</f>
        <v/>
      </c>
      <c r="R784" s="20" t="str">
        <f>IF('Original Text'!W272=0,"",'Original Text'!W272)</f>
        <v/>
      </c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G784" s="9" t="s">
        <v>313</v>
      </c>
    </row>
    <row r="785" spans="5:33" s="9" customFormat="1" x14ac:dyDescent="0.2">
      <c r="E785" s="16" t="s">
        <v>1077</v>
      </c>
      <c r="F785" s="7"/>
      <c r="J785" s="18"/>
      <c r="M785" s="19"/>
      <c r="N785" s="20"/>
      <c r="O785" s="20"/>
      <c r="P785" s="20"/>
      <c r="Q785" s="20" t="str">
        <f>IF('Original Text'!V273=0,"",'Original Text'!V273)</f>
        <v/>
      </c>
      <c r="R785" s="20" t="str">
        <f>IF('Original Text'!W273=0,"",'Original Text'!W273)</f>
        <v/>
      </c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G785" s="9" t="s">
        <v>313</v>
      </c>
    </row>
    <row r="786" spans="5:33" s="9" customFormat="1" x14ac:dyDescent="0.2">
      <c r="E786" s="16" t="s">
        <v>1077</v>
      </c>
      <c r="F786" s="7"/>
      <c r="J786" s="18"/>
      <c r="M786" s="19"/>
      <c r="N786" s="20"/>
      <c r="O786" s="20"/>
      <c r="P786" s="20"/>
      <c r="Q786" s="20" t="str">
        <f>IF('Original Text'!V274=0,"",'Original Text'!V274)</f>
        <v>ⲧ</v>
      </c>
      <c r="R786" s="20" t="str">
        <f>IF('Original Text'!W274=0,"",'Original Text'!W274)</f>
        <v>ت</v>
      </c>
      <c r="S786" s="20" t="s">
        <v>327</v>
      </c>
      <c r="T786" s="20" t="s">
        <v>748</v>
      </c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G786" s="9" t="s">
        <v>313</v>
      </c>
    </row>
    <row r="787" spans="5:33" s="9" customFormat="1" x14ac:dyDescent="0.2">
      <c r="E787" s="16" t="s">
        <v>1077</v>
      </c>
      <c r="F787" s="7"/>
      <c r="J787" s="18"/>
      <c r="M787" s="19"/>
      <c r="N787" s="20"/>
      <c r="O787" s="20"/>
      <c r="P787" s="20"/>
      <c r="Q787" s="20" t="str">
        <f>IF('Original Text'!V275=0,"",'Original Text'!V275)</f>
        <v/>
      </c>
      <c r="R787" s="20" t="str">
        <f>IF('Original Text'!W275=0,"",'Original Text'!W275)</f>
        <v/>
      </c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G787" s="9" t="s">
        <v>313</v>
      </c>
    </row>
    <row r="788" spans="5:33" s="9" customFormat="1" x14ac:dyDescent="0.2">
      <c r="E788" s="16" t="s">
        <v>1085</v>
      </c>
      <c r="F788" s="7"/>
      <c r="J788" s="18"/>
      <c r="M788" s="19"/>
      <c r="N788" s="20"/>
      <c r="O788" s="20"/>
      <c r="P788" s="20"/>
      <c r="Q788" s="20" t="str">
        <f>IF('Original Text'!V276=0,"",'Original Text'!V276)</f>
        <v/>
      </c>
      <c r="R788" s="20" t="str">
        <f>IF('Original Text'!W276=0,"",'Original Text'!W276)</f>
        <v/>
      </c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G788" s="9" t="s">
        <v>313</v>
      </c>
    </row>
    <row r="789" spans="5:33" s="9" customFormat="1" x14ac:dyDescent="0.2">
      <c r="E789" s="16" t="s">
        <v>1085</v>
      </c>
      <c r="F789" s="7"/>
      <c r="J789" s="18"/>
      <c r="M789" s="19"/>
      <c r="N789" s="20"/>
      <c r="O789" s="20"/>
      <c r="P789" s="20"/>
      <c r="Q789" s="20" t="str">
        <f>IF('Original Text'!V277=0,"",'Original Text'!V277)</f>
        <v/>
      </c>
      <c r="R789" s="20" t="str">
        <f>IF('Original Text'!W277=0,"",'Original Text'!W277)</f>
        <v/>
      </c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G789" s="9" t="s">
        <v>313</v>
      </c>
    </row>
    <row r="790" spans="5:33" s="9" customFormat="1" x14ac:dyDescent="0.2">
      <c r="E790" s="16" t="s">
        <v>1085</v>
      </c>
      <c r="F790" s="7"/>
      <c r="J790" s="18"/>
      <c r="M790" s="19"/>
      <c r="N790" s="20"/>
      <c r="O790" s="20"/>
      <c r="P790" s="20"/>
      <c r="Q790" s="20" t="str">
        <f>IF('Original Text'!V278=0,"",'Original Text'!V278)</f>
        <v/>
      </c>
      <c r="R790" s="20" t="str">
        <f>IF('Original Text'!W278=0,"",'Original Text'!W278)</f>
        <v/>
      </c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G790" s="9" t="s">
        <v>313</v>
      </c>
    </row>
    <row r="791" spans="5:33" s="9" customFormat="1" x14ac:dyDescent="0.2">
      <c r="E791" s="16" t="s">
        <v>1085</v>
      </c>
      <c r="F791" s="7"/>
      <c r="J791" s="18"/>
      <c r="M791" s="19"/>
      <c r="N791" s="20"/>
      <c r="O791" s="20"/>
      <c r="P791" s="20"/>
      <c r="Q791" s="20" t="str">
        <f>IF('Original Text'!V279=0,"",'Original Text'!V279)</f>
        <v/>
      </c>
      <c r="R791" s="20" t="str">
        <f>IF('Original Text'!W279=0,"",'Original Text'!W279)</f>
        <v/>
      </c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G791" s="9" t="s">
        <v>313</v>
      </c>
    </row>
    <row r="792" spans="5:33" s="9" customFormat="1" x14ac:dyDescent="0.2">
      <c r="E792" s="16" t="s">
        <v>1085</v>
      </c>
      <c r="F792" s="7"/>
      <c r="J792" s="18"/>
      <c r="M792" s="19"/>
      <c r="N792" s="20"/>
      <c r="O792" s="20"/>
      <c r="P792" s="20"/>
      <c r="Q792" s="20" t="str">
        <f>IF('Original Text'!V280=0,"",'Original Text'!V280)</f>
        <v/>
      </c>
      <c r="R792" s="20" t="str">
        <f>IF('Original Text'!W280=0,"",'Original Text'!W280)</f>
        <v/>
      </c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G792" s="9" t="s">
        <v>313</v>
      </c>
    </row>
    <row r="793" spans="5:33" s="9" customFormat="1" x14ac:dyDescent="0.2">
      <c r="E793" s="16" t="s">
        <v>1085</v>
      </c>
      <c r="F793" s="7"/>
      <c r="J793" s="18"/>
      <c r="M793" s="19"/>
      <c r="N793" s="20"/>
      <c r="O793" s="20"/>
      <c r="P793" s="20"/>
      <c r="Q793" s="20" t="str">
        <f>IF('Original Text'!V281=0,"",'Original Text'!V281)</f>
        <v/>
      </c>
      <c r="R793" s="20" t="str">
        <f>IF('Original Text'!W281=0,"",'Original Text'!W281)</f>
        <v/>
      </c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G793" s="9" t="s">
        <v>313</v>
      </c>
    </row>
    <row r="794" spans="5:33" s="9" customFormat="1" x14ac:dyDescent="0.2">
      <c r="E794" s="16" t="s">
        <v>1085</v>
      </c>
      <c r="F794" s="7"/>
      <c r="J794" s="18"/>
      <c r="M794" s="19"/>
      <c r="N794" s="20"/>
      <c r="O794" s="20"/>
      <c r="P794" s="20"/>
      <c r="Q794" s="20" t="str">
        <f>IF('Original Text'!V282=0,"",'Original Text'!V282)</f>
        <v/>
      </c>
      <c r="R794" s="20" t="str">
        <f>IF('Original Text'!W282=0,"",'Original Text'!W282)</f>
        <v/>
      </c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G794" s="9" t="s">
        <v>313</v>
      </c>
    </row>
    <row r="795" spans="5:33" s="9" customFormat="1" x14ac:dyDescent="0.2">
      <c r="E795" s="16" t="s">
        <v>1085</v>
      </c>
      <c r="F795" s="7"/>
      <c r="J795" s="18"/>
      <c r="M795" s="19"/>
      <c r="N795" s="20"/>
      <c r="O795" s="20"/>
      <c r="P795" s="20"/>
      <c r="Q795" s="20" t="str">
        <f>IF('Original Text'!V283=0,"",'Original Text'!V283)</f>
        <v/>
      </c>
      <c r="R795" s="20" t="str">
        <f>IF('Original Text'!W283=0,"",'Original Text'!W283)</f>
        <v/>
      </c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G795" s="9" t="s">
        <v>313</v>
      </c>
    </row>
    <row r="796" spans="5:33" s="9" customFormat="1" x14ac:dyDescent="0.2">
      <c r="E796" s="16" t="s">
        <v>1085</v>
      </c>
      <c r="F796" s="7"/>
      <c r="J796" s="18"/>
      <c r="M796" s="19"/>
      <c r="N796" s="20"/>
      <c r="O796" s="20"/>
      <c r="P796" s="20"/>
      <c r="Q796" s="20" t="str">
        <f>IF('Original Text'!V284=0,"",'Original Text'!V284)</f>
        <v/>
      </c>
      <c r="R796" s="20" t="str">
        <f>IF('Original Text'!W284=0,"",'Original Text'!W284)</f>
        <v/>
      </c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G796" s="9" t="s">
        <v>313</v>
      </c>
    </row>
    <row r="797" spans="5:33" s="9" customFormat="1" x14ac:dyDescent="0.2">
      <c r="E797" s="16" t="s">
        <v>1085</v>
      </c>
      <c r="F797" s="7"/>
      <c r="J797" s="18"/>
      <c r="M797" s="19"/>
      <c r="N797" s="20"/>
      <c r="O797" s="20"/>
      <c r="P797" s="20"/>
      <c r="Q797" s="20" t="str">
        <f>IF('Original Text'!V285=0,"",'Original Text'!V285)</f>
        <v/>
      </c>
      <c r="R797" s="20" t="str">
        <f>IF('Original Text'!W285=0,"",'Original Text'!W285)</f>
        <v/>
      </c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G797" s="9" t="s">
        <v>313</v>
      </c>
    </row>
    <row r="798" spans="5:33" s="9" customFormat="1" x14ac:dyDescent="0.2">
      <c r="E798" s="16" t="s">
        <v>1085</v>
      </c>
      <c r="F798" s="7"/>
      <c r="J798" s="18"/>
      <c r="M798" s="19"/>
      <c r="N798" s="20"/>
      <c r="O798" s="20"/>
      <c r="P798" s="20"/>
      <c r="Q798" s="20" t="str">
        <f>IF('Original Text'!V286=0,"",'Original Text'!V286)</f>
        <v/>
      </c>
      <c r="R798" s="20" t="str">
        <f>IF('Original Text'!W286=0,"",'Original Text'!W286)</f>
        <v/>
      </c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G798" s="9" t="s">
        <v>313</v>
      </c>
    </row>
    <row r="799" spans="5:33" s="9" customFormat="1" x14ac:dyDescent="0.2">
      <c r="E799" s="16" t="s">
        <v>1085</v>
      </c>
      <c r="F799" s="7"/>
      <c r="J799" s="18"/>
      <c r="M799" s="19"/>
      <c r="N799" s="20"/>
      <c r="O799" s="20"/>
      <c r="P799" s="20"/>
      <c r="Q799" s="20" t="str">
        <f>IF('Original Text'!V287=0,"",'Original Text'!V287)</f>
        <v>ϩ</v>
      </c>
      <c r="R799" s="20" t="str">
        <f>IF('Original Text'!W287=0,"",'Original Text'!W287)</f>
        <v>ح</v>
      </c>
      <c r="S799" s="20" t="s">
        <v>335</v>
      </c>
      <c r="T799" s="20" t="s">
        <v>749</v>
      </c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G799" s="9" t="s">
        <v>313</v>
      </c>
    </row>
    <row r="800" spans="5:33" s="9" customFormat="1" x14ac:dyDescent="0.2">
      <c r="E800" s="16" t="s">
        <v>1085</v>
      </c>
      <c r="F800" s="7"/>
      <c r="J800" s="18"/>
      <c r="M800" s="19"/>
      <c r="N800" s="20"/>
      <c r="O800" s="20"/>
      <c r="P800" s="20"/>
      <c r="Q800" s="20" t="str">
        <f>IF('Original Text'!V288=0,"",'Original Text'!V288)</f>
        <v/>
      </c>
      <c r="R800" s="20" t="str">
        <f>IF('Original Text'!W288=0,"",'Original Text'!W288)</f>
        <v/>
      </c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G800" s="9" t="s">
        <v>313</v>
      </c>
    </row>
    <row r="801" spans="5:33" s="9" customFormat="1" x14ac:dyDescent="0.2">
      <c r="E801" s="16" t="s">
        <v>1085</v>
      </c>
      <c r="F801" s="7"/>
      <c r="J801" s="18"/>
      <c r="M801" s="19"/>
      <c r="N801" s="20"/>
      <c r="O801" s="20"/>
      <c r="P801" s="20"/>
      <c r="Q801" s="20" t="str">
        <f>IF('Original Text'!V289=0,"",'Original Text'!V289)</f>
        <v/>
      </c>
      <c r="R801" s="20" t="str">
        <f>IF('Original Text'!W289=0,"",'Original Text'!W289)</f>
        <v/>
      </c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G801" s="9" t="s">
        <v>313</v>
      </c>
    </row>
    <row r="802" spans="5:33" s="9" customFormat="1" x14ac:dyDescent="0.2">
      <c r="E802" s="16" t="s">
        <v>1085</v>
      </c>
      <c r="F802" s="7"/>
      <c r="J802" s="18"/>
      <c r="M802" s="19"/>
      <c r="N802" s="20"/>
      <c r="O802" s="20"/>
      <c r="P802" s="20"/>
      <c r="Q802" s="20" t="str">
        <f>IF('Original Text'!V290=0,"",'Original Text'!V290)</f>
        <v/>
      </c>
      <c r="R802" s="20" t="str">
        <f>IF('Original Text'!W290=0,"",'Original Text'!W290)</f>
        <v/>
      </c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G802" s="9" t="s">
        <v>313</v>
      </c>
    </row>
    <row r="803" spans="5:33" s="9" customFormat="1" x14ac:dyDescent="0.2">
      <c r="E803" s="16" t="s">
        <v>1089</v>
      </c>
      <c r="F803" s="7"/>
      <c r="J803" s="18"/>
      <c r="M803" s="19"/>
      <c r="N803" s="20"/>
      <c r="O803" s="20"/>
      <c r="P803" s="20"/>
      <c r="Q803" s="20" t="str">
        <f>IF('Original Text'!V291=0,"",'Original Text'!V291)</f>
        <v/>
      </c>
      <c r="R803" s="20" t="str">
        <f>IF('Original Text'!W291=0,"",'Original Text'!W291)</f>
        <v/>
      </c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G803" s="9" t="s">
        <v>313</v>
      </c>
    </row>
    <row r="804" spans="5:33" s="9" customFormat="1" x14ac:dyDescent="0.2">
      <c r="E804" s="16" t="s">
        <v>1089</v>
      </c>
      <c r="F804" s="7"/>
      <c r="J804" s="18"/>
      <c r="M804" s="19"/>
      <c r="N804" s="20"/>
      <c r="O804" s="20"/>
      <c r="P804" s="20"/>
      <c r="Q804" s="20" t="str">
        <f>IF('Original Text'!V292=0,"",'Original Text'!V292)</f>
        <v/>
      </c>
      <c r="R804" s="20" t="str">
        <f>IF('Original Text'!W292=0,"",'Original Text'!W292)</f>
        <v/>
      </c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G804" s="9" t="s">
        <v>313</v>
      </c>
    </row>
    <row r="805" spans="5:33" s="9" customFormat="1" x14ac:dyDescent="0.2">
      <c r="E805" s="16" t="s">
        <v>1089</v>
      </c>
      <c r="F805" s="7"/>
      <c r="J805" s="18"/>
      <c r="M805" s="19"/>
      <c r="N805" s="20"/>
      <c r="O805" s="20"/>
      <c r="P805" s="20"/>
      <c r="Q805" s="20" t="str">
        <f>IF('Original Text'!V293=0,"",'Original Text'!V293)</f>
        <v/>
      </c>
      <c r="R805" s="20" t="str">
        <f>IF('Original Text'!W293=0,"",'Original Text'!W293)</f>
        <v/>
      </c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G805" s="9" t="s">
        <v>313</v>
      </c>
    </row>
    <row r="806" spans="5:33" s="9" customFormat="1" x14ac:dyDescent="0.2">
      <c r="E806" s="16" t="s">
        <v>1089</v>
      </c>
      <c r="F806" s="7"/>
      <c r="J806" s="18"/>
      <c r="M806" s="19"/>
      <c r="N806" s="20"/>
      <c r="O806" s="20"/>
      <c r="P806" s="20"/>
      <c r="Q806" s="20" t="str">
        <f>IF('Original Text'!V294=0,"",'Original Text'!V294)</f>
        <v/>
      </c>
      <c r="R806" s="20" t="str">
        <f>IF('Original Text'!W294=0,"",'Original Text'!W294)</f>
        <v/>
      </c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G806" s="9" t="s">
        <v>313</v>
      </c>
    </row>
    <row r="807" spans="5:33" s="9" customFormat="1" x14ac:dyDescent="0.2">
      <c r="E807" s="16" t="s">
        <v>1089</v>
      </c>
      <c r="F807" s="7"/>
      <c r="J807" s="18"/>
      <c r="M807" s="19"/>
      <c r="N807" s="20"/>
      <c r="O807" s="20"/>
      <c r="P807" s="20"/>
      <c r="Q807" s="20" t="str">
        <f>IF('Original Text'!V295=0,"",'Original Text'!V295)</f>
        <v/>
      </c>
      <c r="R807" s="20" t="str">
        <f>IF('Original Text'!W295=0,"",'Original Text'!W295)</f>
        <v/>
      </c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G807" s="9" t="s">
        <v>313</v>
      </c>
    </row>
    <row r="808" spans="5:33" s="9" customFormat="1" x14ac:dyDescent="0.2">
      <c r="E808" s="16" t="s">
        <v>1089</v>
      </c>
      <c r="F808" s="7"/>
      <c r="J808" s="18"/>
      <c r="M808" s="19"/>
      <c r="N808" s="20"/>
      <c r="O808" s="20"/>
      <c r="P808" s="20"/>
      <c r="Q808" s="20" t="str">
        <f>IF('Original Text'!V296=0,"",'Original Text'!V296)</f>
        <v/>
      </c>
      <c r="R808" s="20" t="str">
        <f>IF('Original Text'!W296=0,"",'Original Text'!W296)</f>
        <v/>
      </c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G808" s="9" t="s">
        <v>313</v>
      </c>
    </row>
    <row r="809" spans="5:33" s="9" customFormat="1" x14ac:dyDescent="0.2">
      <c r="E809" s="16" t="s">
        <v>1089</v>
      </c>
      <c r="F809" s="7"/>
      <c r="J809" s="18"/>
      <c r="M809" s="19"/>
      <c r="N809" s="20"/>
      <c r="O809" s="20"/>
      <c r="P809" s="20"/>
      <c r="Q809" s="20" t="str">
        <f>IF('Original Text'!V297=0,"",'Original Text'!V297)</f>
        <v/>
      </c>
      <c r="R809" s="20" t="str">
        <f>IF('Original Text'!W297=0,"",'Original Text'!W297)</f>
        <v/>
      </c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G809" s="9" t="s">
        <v>313</v>
      </c>
    </row>
    <row r="810" spans="5:33" s="9" customFormat="1" x14ac:dyDescent="0.2">
      <c r="E810" s="16" t="s">
        <v>1089</v>
      </c>
      <c r="F810" s="7"/>
      <c r="J810" s="18"/>
      <c r="M810" s="19"/>
      <c r="N810" s="20"/>
      <c r="O810" s="20"/>
      <c r="P810" s="20"/>
      <c r="Q810" s="20" t="str">
        <f>IF('Original Text'!V298=0,"",'Original Text'!V298)</f>
        <v/>
      </c>
      <c r="R810" s="20" t="str">
        <f>IF('Original Text'!W298=0,"",'Original Text'!W298)</f>
        <v/>
      </c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G810" s="9" t="s">
        <v>313</v>
      </c>
    </row>
    <row r="811" spans="5:33" s="9" customFormat="1" x14ac:dyDescent="0.2">
      <c r="E811" s="16" t="s">
        <v>1089</v>
      </c>
      <c r="F811" s="7"/>
      <c r="J811" s="18"/>
      <c r="M811" s="19"/>
      <c r="N811" s="20"/>
      <c r="O811" s="20"/>
      <c r="P811" s="20"/>
      <c r="Q811" s="20" t="str">
        <f>IF('Original Text'!V299=0,"",'Original Text'!V299)</f>
        <v/>
      </c>
      <c r="R811" s="20" t="str">
        <f>IF('Original Text'!W299=0,"",'Original Text'!W299)</f>
        <v/>
      </c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G811" s="9" t="s">
        <v>313</v>
      </c>
    </row>
    <row r="812" spans="5:33" s="9" customFormat="1" x14ac:dyDescent="0.2">
      <c r="E812" s="16" t="s">
        <v>1089</v>
      </c>
      <c r="F812" s="7"/>
      <c r="J812" s="18"/>
      <c r="M812" s="19"/>
      <c r="N812" s="20"/>
      <c r="O812" s="20"/>
      <c r="P812" s="20"/>
      <c r="Q812" s="20" t="str">
        <f>IF('Original Text'!V300=0,"",'Original Text'!V300)</f>
        <v/>
      </c>
      <c r="R812" s="20" t="str">
        <f>IF('Original Text'!W300=0,"",'Original Text'!W300)</f>
        <v/>
      </c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G812" s="9" t="s">
        <v>313</v>
      </c>
    </row>
    <row r="813" spans="5:33" s="9" customFormat="1" x14ac:dyDescent="0.2">
      <c r="E813" s="16" t="s">
        <v>1089</v>
      </c>
      <c r="F813" s="7"/>
      <c r="J813" s="18"/>
      <c r="M813" s="19"/>
      <c r="N813" s="20"/>
      <c r="O813" s="20"/>
      <c r="P813" s="20"/>
      <c r="Q813" s="20" t="str">
        <f>IF('Original Text'!V301=0,"",'Original Text'!V301)</f>
        <v/>
      </c>
      <c r="R813" s="20" t="str">
        <f>IF('Original Text'!W301=0,"",'Original Text'!W301)</f>
        <v/>
      </c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G813" s="9" t="s">
        <v>313</v>
      </c>
    </row>
    <row r="814" spans="5:33" s="9" customFormat="1" x14ac:dyDescent="0.2">
      <c r="E814" s="16" t="s">
        <v>1089</v>
      </c>
      <c r="F814" s="7"/>
      <c r="J814" s="18"/>
      <c r="M814" s="19"/>
      <c r="N814" s="20"/>
      <c r="O814" s="20"/>
      <c r="P814" s="20"/>
      <c r="Q814" s="20" t="str">
        <f>IF('Original Text'!V302=0,"",'Original Text'!V302)</f>
        <v/>
      </c>
      <c r="R814" s="20" t="str">
        <f>IF('Original Text'!W302=0,"",'Original Text'!W302)</f>
        <v/>
      </c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G814" s="9" t="s">
        <v>313</v>
      </c>
    </row>
    <row r="815" spans="5:33" s="9" customFormat="1" x14ac:dyDescent="0.2">
      <c r="E815" s="16" t="s">
        <v>1089</v>
      </c>
      <c r="F815" s="7"/>
      <c r="J815" s="18"/>
      <c r="M815" s="19"/>
      <c r="N815" s="20"/>
      <c r="O815" s="20"/>
      <c r="P815" s="20"/>
      <c r="Q815" s="20" t="str">
        <f>IF('Original Text'!V303=0,"",'Original Text'!V303)</f>
        <v>ⲕ</v>
      </c>
      <c r="R815" s="20" t="str">
        <f>IF('Original Text'!W303=0,"",'Original Text'!W303)</f>
        <v>ك</v>
      </c>
      <c r="S815" s="20" t="s">
        <v>318</v>
      </c>
      <c r="T815" s="20" t="s">
        <v>740</v>
      </c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G815" s="9" t="s">
        <v>313</v>
      </c>
    </row>
    <row r="816" spans="5:33" s="9" customFormat="1" x14ac:dyDescent="0.2">
      <c r="E816" s="16" t="s">
        <v>1089</v>
      </c>
      <c r="F816" s="7"/>
      <c r="J816" s="18"/>
      <c r="M816" s="19"/>
      <c r="N816" s="20"/>
      <c r="O816" s="20"/>
      <c r="P816" s="20"/>
      <c r="Q816" s="20" t="str">
        <f>IF('Original Text'!V304=0,"",'Original Text'!V304)</f>
        <v/>
      </c>
      <c r="R816" s="20" t="str">
        <f>IF('Original Text'!W304=0,"",'Original Text'!W304)</f>
        <v/>
      </c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G816" s="9" t="s">
        <v>313</v>
      </c>
    </row>
    <row r="817" spans="5:33" s="9" customFormat="1" x14ac:dyDescent="0.2">
      <c r="E817" s="16" t="s">
        <v>1089</v>
      </c>
      <c r="F817" s="7"/>
      <c r="J817" s="18"/>
      <c r="M817" s="19"/>
      <c r="N817" s="20"/>
      <c r="O817" s="20"/>
      <c r="P817" s="20"/>
      <c r="Q817" s="20" t="str">
        <f>IF('Original Text'!V305=0,"",'Original Text'!V305)</f>
        <v>ⲭ</v>
      </c>
      <c r="R817" s="20" t="str">
        <f>IF('Original Text'!W305=0,"",'Original Text'!W305)</f>
        <v>ك</v>
      </c>
      <c r="S817" s="20" t="s">
        <v>330</v>
      </c>
      <c r="T817" s="20" t="s">
        <v>740</v>
      </c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G817" s="9" t="s">
        <v>313</v>
      </c>
    </row>
    <row r="818" spans="5:33" s="9" customFormat="1" x14ac:dyDescent="0.2">
      <c r="E818" s="16" t="s">
        <v>737</v>
      </c>
      <c r="F818" s="7"/>
      <c r="J818" s="18"/>
      <c r="M818" s="19"/>
      <c r="N818" s="20"/>
      <c r="O818" s="20"/>
      <c r="P818" s="20"/>
      <c r="Q818" s="20" t="str">
        <f>IF('Original Text'!V306=0,"",'Original Text'!V306)</f>
        <v/>
      </c>
      <c r="R818" s="20" t="str">
        <f>IF('Original Text'!W306=0,"",'Original Text'!W306)</f>
        <v/>
      </c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G818" s="9" t="s">
        <v>313</v>
      </c>
    </row>
    <row r="819" spans="5:33" s="9" customFormat="1" x14ac:dyDescent="0.2">
      <c r="E819" s="16" t="s">
        <v>737</v>
      </c>
      <c r="F819" s="7"/>
      <c r="J819" s="18"/>
      <c r="M819" s="19"/>
      <c r="N819" s="20"/>
      <c r="O819" s="20"/>
      <c r="P819" s="20"/>
      <c r="Q819" s="20" t="str">
        <f>IF('Original Text'!V307=0,"",'Original Text'!V307)</f>
        <v/>
      </c>
      <c r="R819" s="20" t="str">
        <f>IF('Original Text'!W307=0,"",'Original Text'!W307)</f>
        <v/>
      </c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G819" s="9" t="s">
        <v>313</v>
      </c>
    </row>
    <row r="820" spans="5:33" s="9" customFormat="1" x14ac:dyDescent="0.2">
      <c r="E820" s="16" t="s">
        <v>737</v>
      </c>
      <c r="F820" s="7"/>
      <c r="J820" s="18"/>
      <c r="M820" s="19"/>
      <c r="N820" s="20"/>
      <c r="O820" s="20"/>
      <c r="P820" s="20"/>
      <c r="Q820" s="20" t="str">
        <f>IF('Original Text'!V308=0,"",'Original Text'!V308)</f>
        <v/>
      </c>
      <c r="R820" s="20" t="str">
        <f>IF('Original Text'!W308=0,"",'Original Text'!W308)</f>
        <v/>
      </c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G820" s="9" t="s">
        <v>313</v>
      </c>
    </row>
    <row r="821" spans="5:33" s="9" customFormat="1" x14ac:dyDescent="0.2">
      <c r="E821" s="16" t="s">
        <v>737</v>
      </c>
      <c r="F821" s="7"/>
      <c r="J821" s="18"/>
      <c r="M821" s="19"/>
      <c r="N821" s="20"/>
      <c r="O821" s="20"/>
      <c r="P821" s="20"/>
      <c r="Q821" s="20" t="str">
        <f>IF('Original Text'!V309=0,"",'Original Text'!V309)</f>
        <v/>
      </c>
      <c r="R821" s="20" t="str">
        <f>IF('Original Text'!W309=0,"",'Original Text'!W309)</f>
        <v/>
      </c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G821" s="9" t="s">
        <v>313</v>
      </c>
    </row>
    <row r="822" spans="5:33" s="9" customFormat="1" x14ac:dyDescent="0.2">
      <c r="E822" s="16" t="s">
        <v>737</v>
      </c>
      <c r="F822" s="7"/>
      <c r="J822" s="18"/>
      <c r="M822" s="19"/>
      <c r="N822" s="20"/>
      <c r="O822" s="20"/>
      <c r="P822" s="20"/>
      <c r="Q822" s="20" t="str">
        <f>IF('Original Text'!V310=0,"",'Original Text'!V310)</f>
        <v/>
      </c>
      <c r="R822" s="20" t="str">
        <f>IF('Original Text'!W310=0,"",'Original Text'!W310)</f>
        <v/>
      </c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G822" s="9" t="s">
        <v>313</v>
      </c>
    </row>
    <row r="823" spans="5:33" s="9" customFormat="1" x14ac:dyDescent="0.2">
      <c r="E823" s="16" t="s">
        <v>737</v>
      </c>
      <c r="F823" s="7"/>
      <c r="J823" s="18"/>
      <c r="M823" s="19"/>
      <c r="N823" s="20"/>
      <c r="O823" s="20"/>
      <c r="P823" s="20"/>
      <c r="Q823" s="20" t="str">
        <f>IF('Original Text'!V311=0,"",'Original Text'!V311)</f>
        <v/>
      </c>
      <c r="R823" s="20" t="str">
        <f>IF('Original Text'!W311=0,"",'Original Text'!W311)</f>
        <v/>
      </c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G823" s="9" t="s">
        <v>313</v>
      </c>
    </row>
    <row r="824" spans="5:33" s="9" customFormat="1" x14ac:dyDescent="0.2">
      <c r="E824" s="16" t="s">
        <v>737</v>
      </c>
      <c r="F824" s="7"/>
      <c r="J824" s="18"/>
      <c r="M824" s="19"/>
      <c r="N824" s="20"/>
      <c r="O824" s="20"/>
      <c r="P824" s="20"/>
      <c r="Q824" s="20" t="str">
        <f>IF('Original Text'!V312=0,"",'Original Text'!V312)</f>
        <v/>
      </c>
      <c r="R824" s="20" t="str">
        <f>IF('Original Text'!W312=0,"",'Original Text'!W312)</f>
        <v/>
      </c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G824" s="9" t="s">
        <v>313</v>
      </c>
    </row>
    <row r="825" spans="5:33" s="9" customFormat="1" x14ac:dyDescent="0.2">
      <c r="E825" s="16" t="s">
        <v>737</v>
      </c>
      <c r="F825" s="7"/>
      <c r="J825" s="18"/>
      <c r="M825" s="19"/>
      <c r="N825" s="20"/>
      <c r="O825" s="20"/>
      <c r="P825" s="20"/>
      <c r="Q825" s="20" t="str">
        <f>IF('Original Text'!V313=0,"",'Original Text'!V313)</f>
        <v/>
      </c>
      <c r="R825" s="20" t="str">
        <f>IF('Original Text'!W313=0,"",'Original Text'!W313)</f>
        <v/>
      </c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G825" s="9" t="s">
        <v>313</v>
      </c>
    </row>
    <row r="826" spans="5:33" s="9" customFormat="1" x14ac:dyDescent="0.2">
      <c r="E826" s="16" t="s">
        <v>737</v>
      </c>
      <c r="F826" s="7"/>
      <c r="J826" s="18"/>
      <c r="M826" s="19"/>
      <c r="N826" s="20"/>
      <c r="O826" s="20"/>
      <c r="P826" s="20"/>
      <c r="Q826" s="20" t="str">
        <f>IF('Original Text'!V314=0,"",'Original Text'!V314)</f>
        <v/>
      </c>
      <c r="R826" s="20" t="str">
        <f>IF('Original Text'!W314=0,"",'Original Text'!W314)</f>
        <v/>
      </c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G826" s="9" t="s">
        <v>313</v>
      </c>
    </row>
    <row r="827" spans="5:33" s="9" customFormat="1" x14ac:dyDescent="0.2">
      <c r="E827" s="16" t="s">
        <v>737</v>
      </c>
      <c r="F827" s="7"/>
      <c r="J827" s="18"/>
      <c r="M827" s="19"/>
      <c r="N827" s="20"/>
      <c r="O827" s="20"/>
      <c r="P827" s="20"/>
      <c r="Q827" s="20" t="str">
        <f>IF('Original Text'!V315=0,"",'Original Text'!V315)</f>
        <v/>
      </c>
      <c r="R827" s="20" t="str">
        <f>IF('Original Text'!W315=0,"",'Original Text'!W315)</f>
        <v/>
      </c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G827" s="9" t="s">
        <v>313</v>
      </c>
    </row>
    <row r="828" spans="5:33" s="9" customFormat="1" x14ac:dyDescent="0.2">
      <c r="E828" s="16" t="s">
        <v>737</v>
      </c>
      <c r="F828" s="7"/>
      <c r="J828" s="18"/>
      <c r="M828" s="19"/>
      <c r="N828" s="20"/>
      <c r="O828" s="20"/>
      <c r="P828" s="20"/>
      <c r="Q828" s="20" t="str">
        <f>IF('Original Text'!V316=0,"",'Original Text'!V316)</f>
        <v/>
      </c>
      <c r="R828" s="20" t="str">
        <f>IF('Original Text'!W316=0,"",'Original Text'!W316)</f>
        <v/>
      </c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G828" s="9" t="s">
        <v>313</v>
      </c>
    </row>
    <row r="829" spans="5:33" s="9" customFormat="1" x14ac:dyDescent="0.2">
      <c r="E829" s="16" t="s">
        <v>737</v>
      </c>
      <c r="F829" s="7"/>
      <c r="J829" s="18"/>
      <c r="M829" s="19"/>
      <c r="N829" s="20"/>
      <c r="O829" s="20"/>
      <c r="P829" s="20"/>
      <c r="Q829" s="20" t="str">
        <f>IF('Original Text'!V317=0,"",'Original Text'!V317)</f>
        <v/>
      </c>
      <c r="R829" s="20" t="str">
        <f>IF('Original Text'!W317=0,"",'Original Text'!W317)</f>
        <v/>
      </c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G829" s="9" t="s">
        <v>313</v>
      </c>
    </row>
    <row r="830" spans="5:33" s="9" customFormat="1" x14ac:dyDescent="0.2">
      <c r="E830" s="16" t="s">
        <v>737</v>
      </c>
      <c r="F830" s="7"/>
      <c r="J830" s="18"/>
      <c r="M830" s="19"/>
      <c r="N830" s="20"/>
      <c r="O830" s="20"/>
      <c r="P830" s="20"/>
      <c r="Q830" s="20" t="str">
        <f>IF('Original Text'!V318=0,"",'Original Text'!V318)</f>
        <v/>
      </c>
      <c r="R830" s="20" t="str">
        <f>IF('Original Text'!W318=0,"",'Original Text'!W318)</f>
        <v/>
      </c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G830" s="9" t="s">
        <v>313</v>
      </c>
    </row>
    <row r="831" spans="5:33" s="9" customFormat="1" x14ac:dyDescent="0.2">
      <c r="E831" s="16" t="s">
        <v>737</v>
      </c>
      <c r="F831" s="7"/>
      <c r="J831" s="18"/>
      <c r="M831" s="19"/>
      <c r="N831" s="20"/>
      <c r="O831" s="20"/>
      <c r="P831" s="20"/>
      <c r="Q831" s="20" t="str">
        <f>IF('Original Text'!V319=0,"",'Original Text'!V319)</f>
        <v/>
      </c>
      <c r="R831" s="20" t="str">
        <f>IF('Original Text'!W319=0,"",'Original Text'!W319)</f>
        <v/>
      </c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G831" s="9" t="s">
        <v>313</v>
      </c>
    </row>
    <row r="832" spans="5:33" s="9" customFormat="1" x14ac:dyDescent="0.2">
      <c r="E832" s="16" t="s">
        <v>737</v>
      </c>
      <c r="F832" s="7"/>
      <c r="J832" s="18"/>
      <c r="M832" s="19"/>
      <c r="N832" s="20"/>
      <c r="O832" s="20"/>
      <c r="P832" s="20"/>
      <c r="Q832" s="20" t="str">
        <f>IF('Original Text'!V320=0,"",'Original Text'!V320)</f>
        <v/>
      </c>
      <c r="R832" s="20" t="str">
        <f>IF('Original Text'!W320=0,"",'Original Text'!W320)</f>
        <v/>
      </c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G832" s="9" t="s">
        <v>313</v>
      </c>
    </row>
    <row r="833" spans="5:33" s="9" customFormat="1" x14ac:dyDescent="0.2">
      <c r="E833" s="16" t="s">
        <v>1079</v>
      </c>
      <c r="F833" s="7"/>
      <c r="J833" s="18"/>
      <c r="M833" s="19"/>
      <c r="N833" s="20"/>
      <c r="O833" s="20"/>
      <c r="P833" s="20"/>
      <c r="Q833" s="20" t="str">
        <f>IF('Original Text'!V321=0,"",'Original Text'!V321)</f>
        <v/>
      </c>
      <c r="R833" s="20" t="str">
        <f>IF('Original Text'!W321=0,"",'Original Text'!W321)</f>
        <v/>
      </c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G833" s="9" t="s">
        <v>313</v>
      </c>
    </row>
    <row r="834" spans="5:33" s="9" customFormat="1" x14ac:dyDescent="0.2">
      <c r="E834" s="16" t="s">
        <v>1079</v>
      </c>
      <c r="F834" s="7"/>
      <c r="J834" s="18"/>
      <c r="M834" s="19"/>
      <c r="N834" s="20"/>
      <c r="O834" s="20"/>
      <c r="P834" s="20"/>
      <c r="Q834" s="20" t="str">
        <f>IF('Original Text'!V322=0,"",'Original Text'!V322)</f>
        <v/>
      </c>
      <c r="R834" s="20" t="str">
        <f>IF('Original Text'!W322=0,"",'Original Text'!W322)</f>
        <v/>
      </c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G834" s="9" t="s">
        <v>313</v>
      </c>
    </row>
    <row r="835" spans="5:33" s="9" customFormat="1" x14ac:dyDescent="0.2">
      <c r="E835" s="16" t="s">
        <v>1079</v>
      </c>
      <c r="F835" s="7"/>
      <c r="J835" s="18"/>
      <c r="M835" s="19"/>
      <c r="N835" s="20"/>
      <c r="O835" s="20"/>
      <c r="P835" s="20"/>
      <c r="Q835" s="20" t="str">
        <f>IF('Original Text'!V323=0,"",'Original Text'!V323)</f>
        <v>ⲕ</v>
      </c>
      <c r="R835" s="20" t="str">
        <f>IF('Original Text'!W323=0,"",'Original Text'!W323)</f>
        <v>ك</v>
      </c>
      <c r="S835" s="20" t="s">
        <v>318</v>
      </c>
      <c r="T835" s="20" t="s">
        <v>740</v>
      </c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G835" s="9" t="s">
        <v>313</v>
      </c>
    </row>
    <row r="836" spans="5:33" s="9" customFormat="1" x14ac:dyDescent="0.2">
      <c r="E836" s="16" t="s">
        <v>1079</v>
      </c>
      <c r="F836" s="7"/>
      <c r="J836" s="18"/>
      <c r="M836" s="19"/>
      <c r="N836" s="20"/>
      <c r="O836" s="20"/>
      <c r="P836" s="20"/>
      <c r="Q836" s="20" t="str">
        <f>IF('Original Text'!V324=0,"",'Original Text'!V324)</f>
        <v/>
      </c>
      <c r="R836" s="20" t="str">
        <f>IF('Original Text'!W324=0,"",'Original Text'!W324)</f>
        <v/>
      </c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G836" s="9" t="s">
        <v>313</v>
      </c>
    </row>
    <row r="837" spans="5:33" s="9" customFormat="1" x14ac:dyDescent="0.2">
      <c r="E837" s="16" t="s">
        <v>1079</v>
      </c>
      <c r="F837" s="7"/>
      <c r="J837" s="18"/>
      <c r="M837" s="19"/>
      <c r="N837" s="20"/>
      <c r="O837" s="20"/>
      <c r="P837" s="20"/>
      <c r="Q837" s="20" t="str">
        <f>IF('Original Text'!V325=0,"",'Original Text'!V325)</f>
        <v/>
      </c>
      <c r="R837" s="20" t="str">
        <f>IF('Original Text'!W325=0,"",'Original Text'!W325)</f>
        <v/>
      </c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G837" s="9" t="s">
        <v>313</v>
      </c>
    </row>
    <row r="838" spans="5:33" s="9" customFormat="1" x14ac:dyDescent="0.2">
      <c r="E838" s="16" t="s">
        <v>1079</v>
      </c>
      <c r="F838" s="7"/>
      <c r="J838" s="18"/>
      <c r="M838" s="19"/>
      <c r="N838" s="20"/>
      <c r="O838" s="20"/>
      <c r="P838" s="20"/>
      <c r="Q838" s="20" t="str">
        <f>IF('Original Text'!V326=0,"",'Original Text'!V326)</f>
        <v/>
      </c>
      <c r="R838" s="20" t="str">
        <f>IF('Original Text'!W326=0,"",'Original Text'!W326)</f>
        <v/>
      </c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G838" s="9" t="s">
        <v>313</v>
      </c>
    </row>
    <row r="839" spans="5:33" s="9" customFormat="1" x14ac:dyDescent="0.2">
      <c r="E839" s="16" t="s">
        <v>1079</v>
      </c>
      <c r="F839" s="7"/>
      <c r="J839" s="18"/>
      <c r="M839" s="19"/>
      <c r="N839" s="20"/>
      <c r="O839" s="20"/>
      <c r="P839" s="20"/>
      <c r="Q839" s="20" t="str">
        <f>IF('Original Text'!V327=0,"",'Original Text'!V327)</f>
        <v/>
      </c>
      <c r="R839" s="20" t="str">
        <f>IF('Original Text'!W327=0,"",'Original Text'!W327)</f>
        <v/>
      </c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G839" s="9" t="s">
        <v>313</v>
      </c>
    </row>
    <row r="840" spans="5:33" s="9" customFormat="1" x14ac:dyDescent="0.2">
      <c r="E840" s="16" t="s">
        <v>1079</v>
      </c>
      <c r="F840" s="7"/>
      <c r="J840" s="18"/>
      <c r="M840" s="19"/>
      <c r="N840" s="20"/>
      <c r="O840" s="20"/>
      <c r="P840" s="20"/>
      <c r="Q840" s="20" t="str">
        <f>IF('Original Text'!V328=0,"",'Original Text'!V328)</f>
        <v/>
      </c>
      <c r="R840" s="20" t="str">
        <f>IF('Original Text'!W328=0,"",'Original Text'!W328)</f>
        <v/>
      </c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G840" s="9" t="s">
        <v>313</v>
      </c>
    </row>
    <row r="841" spans="5:33" s="9" customFormat="1" x14ac:dyDescent="0.2">
      <c r="E841" s="16" t="s">
        <v>1079</v>
      </c>
      <c r="F841" s="7"/>
      <c r="J841" s="18"/>
      <c r="M841" s="19"/>
      <c r="N841" s="20"/>
      <c r="O841" s="20"/>
      <c r="P841" s="20"/>
      <c r="Q841" s="20" t="str">
        <f>IF('Original Text'!V329=0,"",'Original Text'!V329)</f>
        <v/>
      </c>
      <c r="R841" s="20" t="str">
        <f>IF('Original Text'!W329=0,"",'Original Text'!W329)</f>
        <v/>
      </c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G841" s="9" t="s">
        <v>313</v>
      </c>
    </row>
    <row r="842" spans="5:33" s="9" customFormat="1" x14ac:dyDescent="0.2">
      <c r="E842" s="16" t="s">
        <v>1079</v>
      </c>
      <c r="F842" s="7"/>
      <c r="J842" s="18"/>
      <c r="M842" s="19"/>
      <c r="N842" s="20"/>
      <c r="O842" s="20"/>
      <c r="P842" s="20"/>
      <c r="Q842" s="20" t="str">
        <f>IF('Original Text'!V330=0,"",'Original Text'!V330)</f>
        <v/>
      </c>
      <c r="R842" s="20" t="str">
        <f>IF('Original Text'!W330=0,"",'Original Text'!W330)</f>
        <v/>
      </c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G842" s="9" t="s">
        <v>313</v>
      </c>
    </row>
    <row r="843" spans="5:33" s="9" customFormat="1" x14ac:dyDescent="0.2">
      <c r="E843" s="16" t="s">
        <v>739</v>
      </c>
      <c r="F843" s="7"/>
      <c r="J843" s="18"/>
      <c r="M843" s="19"/>
      <c r="N843" s="20"/>
      <c r="O843" s="20"/>
      <c r="P843" s="20"/>
      <c r="Q843" s="20" t="str">
        <f>IF('Original Text'!V331=0,"",'Original Text'!V331)</f>
        <v/>
      </c>
      <c r="R843" s="20" t="str">
        <f>IF('Original Text'!W331=0,"",'Original Text'!W331)</f>
        <v/>
      </c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G843" s="9" t="s">
        <v>313</v>
      </c>
    </row>
    <row r="844" spans="5:33" s="9" customFormat="1" x14ac:dyDescent="0.2">
      <c r="E844" s="16" t="s">
        <v>739</v>
      </c>
      <c r="F844" s="7"/>
      <c r="J844" s="18"/>
      <c r="M844" s="19"/>
      <c r="N844" s="20"/>
      <c r="O844" s="20"/>
      <c r="P844" s="20"/>
      <c r="Q844" s="20" t="str">
        <f>IF('Original Text'!V332=0,"",'Original Text'!V332)</f>
        <v/>
      </c>
      <c r="R844" s="20" t="str">
        <f>IF('Original Text'!W332=0,"",'Original Text'!W332)</f>
        <v/>
      </c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G844" s="9" t="s">
        <v>313</v>
      </c>
    </row>
    <row r="845" spans="5:33" s="9" customFormat="1" x14ac:dyDescent="0.2">
      <c r="E845" s="16" t="s">
        <v>739</v>
      </c>
      <c r="F845" s="7"/>
      <c r="J845" s="18"/>
      <c r="M845" s="19"/>
      <c r="N845" s="20"/>
      <c r="O845" s="20"/>
      <c r="P845" s="20"/>
      <c r="Q845" s="20" t="str">
        <f>IF('Original Text'!V333=0,"",'Original Text'!V333)</f>
        <v/>
      </c>
      <c r="R845" s="20" t="str">
        <f>IF('Original Text'!W333=0,"",'Original Text'!W333)</f>
        <v/>
      </c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G845" s="9" t="s">
        <v>313</v>
      </c>
    </row>
    <row r="846" spans="5:33" s="9" customFormat="1" x14ac:dyDescent="0.2">
      <c r="E846" s="16" t="s">
        <v>739</v>
      </c>
      <c r="F846" s="7"/>
      <c r="J846" s="18"/>
      <c r="M846" s="19"/>
      <c r="N846" s="20"/>
      <c r="O846" s="20"/>
      <c r="P846" s="20"/>
      <c r="Q846" s="20" t="str">
        <f>IF('Original Text'!V334=0,"",'Original Text'!V334)</f>
        <v/>
      </c>
      <c r="R846" s="20" t="str">
        <f>IF('Original Text'!W334=0,"",'Original Text'!W334)</f>
        <v/>
      </c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G846" s="9" t="s">
        <v>313</v>
      </c>
    </row>
    <row r="847" spans="5:33" s="9" customFormat="1" x14ac:dyDescent="0.2">
      <c r="E847" s="16" t="s">
        <v>739</v>
      </c>
      <c r="F847" s="7"/>
      <c r="J847" s="18"/>
      <c r="M847" s="19"/>
      <c r="N847" s="20"/>
      <c r="O847" s="20"/>
      <c r="P847" s="20"/>
      <c r="Q847" s="20" t="str">
        <f>IF('Original Text'!V335=0,"",'Original Text'!V335)</f>
        <v/>
      </c>
      <c r="R847" s="20" t="str">
        <f>IF('Original Text'!W335=0,"",'Original Text'!W335)</f>
        <v/>
      </c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G847" s="9" t="s">
        <v>313</v>
      </c>
    </row>
    <row r="848" spans="5:33" s="9" customFormat="1" x14ac:dyDescent="0.2">
      <c r="E848" s="16" t="s">
        <v>739</v>
      </c>
      <c r="F848" s="7"/>
      <c r="J848" s="18"/>
      <c r="M848" s="19"/>
      <c r="N848" s="20"/>
      <c r="O848" s="20"/>
      <c r="P848" s="20"/>
      <c r="Q848" s="20" t="str">
        <f>IF('Original Text'!V336=0,"",'Original Text'!V336)</f>
        <v/>
      </c>
      <c r="R848" s="20" t="str">
        <f>IF('Original Text'!W336=0,"",'Original Text'!W336)</f>
        <v/>
      </c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G848" s="9" t="s">
        <v>313</v>
      </c>
    </row>
    <row r="849" spans="5:33" s="9" customFormat="1" x14ac:dyDescent="0.2">
      <c r="E849" s="16" t="s">
        <v>739</v>
      </c>
      <c r="F849" s="7"/>
      <c r="J849" s="18"/>
      <c r="M849" s="19"/>
      <c r="N849" s="20"/>
      <c r="O849" s="20"/>
      <c r="P849" s="20"/>
      <c r="Q849" s="20" t="str">
        <f>IF('Original Text'!V337=0,"",'Original Text'!V337)</f>
        <v/>
      </c>
      <c r="R849" s="20" t="str">
        <f>IF('Original Text'!W337=0,"",'Original Text'!W337)</f>
        <v/>
      </c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G849" s="9" t="s">
        <v>313</v>
      </c>
    </row>
    <row r="850" spans="5:33" s="9" customFormat="1" x14ac:dyDescent="0.2">
      <c r="E850" s="16" t="s">
        <v>739</v>
      </c>
      <c r="F850" s="7"/>
      <c r="J850" s="18"/>
      <c r="M850" s="19"/>
      <c r="N850" s="20"/>
      <c r="O850" s="20"/>
      <c r="P850" s="20"/>
      <c r="Q850" s="20" t="str">
        <f>IF('Original Text'!V338=0,"",'Original Text'!V338)</f>
        <v/>
      </c>
      <c r="R850" s="20" t="str">
        <f>IF('Original Text'!W338=0,"",'Original Text'!W338)</f>
        <v/>
      </c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G850" s="9" t="s">
        <v>313</v>
      </c>
    </row>
    <row r="851" spans="5:33" s="9" customFormat="1" x14ac:dyDescent="0.2">
      <c r="E851" s="16" t="s">
        <v>739</v>
      </c>
      <c r="F851" s="7"/>
      <c r="J851" s="18"/>
      <c r="M851" s="19"/>
      <c r="N851" s="20"/>
      <c r="O851" s="20"/>
      <c r="P851" s="20"/>
      <c r="Q851" s="20" t="str">
        <f>IF('Original Text'!V339=0,"",'Original Text'!V339)</f>
        <v/>
      </c>
      <c r="R851" s="20" t="str">
        <f>IF('Original Text'!W339=0,"",'Original Text'!W339)</f>
        <v/>
      </c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G851" s="9" t="s">
        <v>313</v>
      </c>
    </row>
    <row r="852" spans="5:33" s="9" customFormat="1" x14ac:dyDescent="0.2">
      <c r="E852" s="16" t="s">
        <v>739</v>
      </c>
      <c r="F852" s="7"/>
      <c r="J852" s="18"/>
      <c r="M852" s="19"/>
      <c r="N852" s="20"/>
      <c r="O852" s="20"/>
      <c r="P852" s="20"/>
      <c r="Q852" s="20" t="str">
        <f>IF('Original Text'!V340=0,"",'Original Text'!V340)</f>
        <v/>
      </c>
      <c r="R852" s="20" t="str">
        <f>IF('Original Text'!W340=0,"",'Original Text'!W340)</f>
        <v/>
      </c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G852" s="9" t="s">
        <v>313</v>
      </c>
    </row>
    <row r="853" spans="5:33" s="9" customFormat="1" x14ac:dyDescent="0.2">
      <c r="E853" s="16" t="s">
        <v>739</v>
      </c>
      <c r="F853" s="7"/>
      <c r="J853" s="18"/>
      <c r="M853" s="19"/>
      <c r="N853" s="20"/>
      <c r="O853" s="20"/>
      <c r="P853" s="20"/>
      <c r="Q853" s="20" t="str">
        <f>IF('Original Text'!V341=0,"",'Original Text'!V341)</f>
        <v/>
      </c>
      <c r="R853" s="20" t="str">
        <f>IF('Original Text'!W341=0,"",'Original Text'!W341)</f>
        <v/>
      </c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G853" s="9" t="s">
        <v>313</v>
      </c>
    </row>
    <row r="854" spans="5:33" s="9" customFormat="1" x14ac:dyDescent="0.2">
      <c r="E854" s="16" t="s">
        <v>739</v>
      </c>
      <c r="F854" s="7"/>
      <c r="J854" s="18"/>
      <c r="M854" s="19"/>
      <c r="N854" s="20"/>
      <c r="O854" s="20"/>
      <c r="P854" s="20"/>
      <c r="Q854" s="20" t="str">
        <f>IF('Original Text'!V342=0,"",'Original Text'!V342)</f>
        <v/>
      </c>
      <c r="R854" s="20" t="str">
        <f>IF('Original Text'!W342=0,"",'Original Text'!W342)</f>
        <v/>
      </c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G854" s="9" t="s">
        <v>313</v>
      </c>
    </row>
    <row r="855" spans="5:33" s="9" customFormat="1" x14ac:dyDescent="0.2">
      <c r="E855" s="16" t="s">
        <v>739</v>
      </c>
      <c r="F855" s="7"/>
      <c r="J855" s="18"/>
      <c r="M855" s="19"/>
      <c r="N855" s="20"/>
      <c r="O855" s="20"/>
      <c r="P855" s="20"/>
      <c r="Q855" s="20" t="str">
        <f>IF('Original Text'!V343=0,"",'Original Text'!V343)</f>
        <v/>
      </c>
      <c r="R855" s="20" t="str">
        <f>IF('Original Text'!W343=0,"",'Original Text'!W343)</f>
        <v/>
      </c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G855" s="9" t="s">
        <v>313</v>
      </c>
    </row>
    <row r="856" spans="5:33" s="9" customFormat="1" x14ac:dyDescent="0.2">
      <c r="E856" s="16" t="s">
        <v>739</v>
      </c>
      <c r="F856" s="7"/>
      <c r="J856" s="18"/>
      <c r="M856" s="19"/>
      <c r="N856" s="20"/>
      <c r="O856" s="20"/>
      <c r="P856" s="20"/>
      <c r="Q856" s="20" t="str">
        <f>IF('Original Text'!V344=0,"",'Original Text'!V344)</f>
        <v/>
      </c>
      <c r="R856" s="20" t="str">
        <f>IF('Original Text'!W344=0,"",'Original Text'!W344)</f>
        <v/>
      </c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G856" s="9" t="s">
        <v>313</v>
      </c>
    </row>
    <row r="857" spans="5:33" s="9" customFormat="1" x14ac:dyDescent="0.2">
      <c r="E857" s="16" t="s">
        <v>739</v>
      </c>
      <c r="F857" s="7"/>
      <c r="J857" s="18"/>
      <c r="M857" s="19"/>
      <c r="N857" s="20"/>
      <c r="O857" s="20"/>
      <c r="P857" s="20"/>
      <c r="Q857" s="20" t="str">
        <f>IF('Original Text'!V345=0,"",'Original Text'!V345)</f>
        <v/>
      </c>
      <c r="R857" s="20" t="str">
        <f>IF('Original Text'!W345=0,"",'Original Text'!W345)</f>
        <v/>
      </c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G857" s="9" t="s">
        <v>313</v>
      </c>
    </row>
    <row r="858" spans="5:33" s="9" customFormat="1" x14ac:dyDescent="0.2">
      <c r="E858" s="16" t="s">
        <v>739</v>
      </c>
      <c r="F858" s="7"/>
      <c r="J858" s="18"/>
      <c r="M858" s="19"/>
      <c r="N858" s="20"/>
      <c r="O858" s="20"/>
      <c r="P858" s="20"/>
      <c r="Q858" s="20" t="str">
        <f>IF('Original Text'!V346=0,"",'Original Text'!V346)</f>
        <v/>
      </c>
      <c r="R858" s="20" t="str">
        <f>IF('Original Text'!W346=0,"",'Original Text'!W346)</f>
        <v/>
      </c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G858" s="9" t="s">
        <v>313</v>
      </c>
    </row>
    <row r="859" spans="5:33" s="9" customFormat="1" x14ac:dyDescent="0.2">
      <c r="E859" s="16" t="s">
        <v>739</v>
      </c>
      <c r="F859" s="7"/>
      <c r="J859" s="18"/>
      <c r="M859" s="19"/>
      <c r="N859" s="20"/>
      <c r="O859" s="20"/>
      <c r="P859" s="20"/>
      <c r="Q859" s="20" t="str">
        <f>IF('Original Text'!V347=0,"",'Original Text'!V347)</f>
        <v/>
      </c>
      <c r="R859" s="20" t="str">
        <f>IF('Original Text'!W347=0,"",'Original Text'!W347)</f>
        <v/>
      </c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G859" s="9" t="s">
        <v>313</v>
      </c>
    </row>
    <row r="860" spans="5:33" s="9" customFormat="1" x14ac:dyDescent="0.2">
      <c r="E860" s="16" t="s">
        <v>739</v>
      </c>
      <c r="F860" s="7"/>
      <c r="J860" s="18"/>
      <c r="M860" s="19"/>
      <c r="N860" s="20"/>
      <c r="O860" s="20"/>
      <c r="P860" s="20"/>
      <c r="Q860" s="20" t="str">
        <f>IF('Original Text'!V348=0,"",'Original Text'!V348)</f>
        <v/>
      </c>
      <c r="R860" s="20" t="str">
        <f>IF('Original Text'!W348=0,"",'Original Text'!W348)</f>
        <v/>
      </c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G860" s="9" t="s">
        <v>313</v>
      </c>
    </row>
    <row r="861" spans="5:33" s="9" customFormat="1" x14ac:dyDescent="0.2">
      <c r="E861" s="16" t="s">
        <v>739</v>
      </c>
      <c r="F861" s="7"/>
      <c r="J861" s="18"/>
      <c r="M861" s="19"/>
      <c r="N861" s="20"/>
      <c r="O861" s="20"/>
      <c r="P861" s="20"/>
      <c r="Q861" s="20" t="str">
        <f>IF('Original Text'!V349=0,"",'Original Text'!V349)</f>
        <v/>
      </c>
      <c r="R861" s="20" t="str">
        <f>IF('Original Text'!W349=0,"",'Original Text'!W349)</f>
        <v/>
      </c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G861" s="9" t="s">
        <v>313</v>
      </c>
    </row>
    <row r="862" spans="5:33" s="9" customFormat="1" x14ac:dyDescent="0.2">
      <c r="E862" s="16" t="s">
        <v>739</v>
      </c>
      <c r="F862" s="7"/>
      <c r="J862" s="18"/>
      <c r="M862" s="19"/>
      <c r="N862" s="20"/>
      <c r="O862" s="20"/>
      <c r="P862" s="20"/>
      <c r="Q862" s="20" t="str">
        <f>IF('Original Text'!V350=0,"",'Original Text'!V350)</f>
        <v/>
      </c>
      <c r="R862" s="20" t="str">
        <f>IF('Original Text'!W350=0,"",'Original Text'!W350)</f>
        <v/>
      </c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G862" s="9" t="s">
        <v>313</v>
      </c>
    </row>
    <row r="863" spans="5:33" s="9" customFormat="1" x14ac:dyDescent="0.2">
      <c r="E863" s="16" t="s">
        <v>739</v>
      </c>
      <c r="F863" s="7"/>
      <c r="J863" s="18"/>
      <c r="M863" s="19"/>
      <c r="N863" s="20"/>
      <c r="O863" s="20"/>
      <c r="P863" s="20"/>
      <c r="Q863" s="20" t="str">
        <f>IF('Original Text'!V351=0,"",'Original Text'!V351)</f>
        <v/>
      </c>
      <c r="R863" s="20" t="str">
        <f>IF('Original Text'!W351=0,"",'Original Text'!W351)</f>
        <v/>
      </c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G863" s="9" t="s">
        <v>313</v>
      </c>
    </row>
    <row r="864" spans="5:33" s="9" customFormat="1" x14ac:dyDescent="0.2">
      <c r="E864" s="16" t="s">
        <v>739</v>
      </c>
      <c r="F864" s="7"/>
      <c r="J864" s="18"/>
      <c r="M864" s="19"/>
      <c r="N864" s="20"/>
      <c r="O864" s="20"/>
      <c r="P864" s="20"/>
      <c r="Q864" s="20" t="str">
        <f>IF('Original Text'!V352=0,"",'Original Text'!V352)</f>
        <v/>
      </c>
      <c r="R864" s="20" t="str">
        <f>IF('Original Text'!W352=0,"",'Original Text'!W352)</f>
        <v/>
      </c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G864" s="9" t="s">
        <v>313</v>
      </c>
    </row>
    <row r="865" spans="5:33" s="9" customFormat="1" x14ac:dyDescent="0.2">
      <c r="E865" s="16" t="s">
        <v>739</v>
      </c>
      <c r="F865" s="7"/>
      <c r="J865" s="18"/>
      <c r="M865" s="19"/>
      <c r="N865" s="20"/>
      <c r="O865" s="20"/>
      <c r="P865" s="20"/>
      <c r="Q865" s="20" t="str">
        <f>IF('Original Text'!V353=0,"",'Original Text'!V353)</f>
        <v/>
      </c>
      <c r="R865" s="20" t="str">
        <f>IF('Original Text'!W353=0,"",'Original Text'!W353)</f>
        <v/>
      </c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G865" s="9" t="s">
        <v>313</v>
      </c>
    </row>
    <row r="866" spans="5:33" s="9" customFormat="1" x14ac:dyDescent="0.2">
      <c r="E866" s="16" t="s">
        <v>739</v>
      </c>
      <c r="F866" s="7"/>
      <c r="J866" s="18"/>
      <c r="M866" s="19"/>
      <c r="N866" s="20"/>
      <c r="O866" s="20"/>
      <c r="P866" s="20"/>
      <c r="Q866" s="20" t="str">
        <f>IF('Original Text'!V354=0,"",'Original Text'!V354)</f>
        <v/>
      </c>
      <c r="R866" s="20" t="str">
        <f>IF('Original Text'!W354=0,"",'Original Text'!W354)</f>
        <v/>
      </c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G866" s="9" t="s">
        <v>313</v>
      </c>
    </row>
    <row r="867" spans="5:33" s="9" customFormat="1" x14ac:dyDescent="0.2">
      <c r="E867" s="16" t="s">
        <v>739</v>
      </c>
      <c r="F867" s="7"/>
      <c r="J867" s="18"/>
      <c r="M867" s="19"/>
      <c r="N867" s="20"/>
      <c r="O867" s="20"/>
      <c r="P867" s="20"/>
      <c r="Q867" s="20" t="str">
        <f>IF('Original Text'!V355=0,"",'Original Text'!V355)</f>
        <v/>
      </c>
      <c r="R867" s="20" t="str">
        <f>IF('Original Text'!W355=0,"",'Original Text'!W355)</f>
        <v/>
      </c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G867" s="9" t="s">
        <v>313</v>
      </c>
    </row>
    <row r="868" spans="5:33" s="9" customFormat="1" x14ac:dyDescent="0.2">
      <c r="E868" s="16" t="s">
        <v>739</v>
      </c>
      <c r="F868" s="7"/>
      <c r="J868" s="18"/>
      <c r="M868" s="19"/>
      <c r="N868" s="20"/>
      <c r="O868" s="20"/>
      <c r="P868" s="20"/>
      <c r="Q868" s="20" t="str">
        <f>IF('Original Text'!V356=0,"",'Original Text'!V356)</f>
        <v/>
      </c>
      <c r="R868" s="20" t="str">
        <f>IF('Original Text'!W356=0,"",'Original Text'!W356)</f>
        <v/>
      </c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G868" s="9" t="s">
        <v>313</v>
      </c>
    </row>
    <row r="869" spans="5:33" s="9" customFormat="1" x14ac:dyDescent="0.2">
      <c r="E869" s="16" t="s">
        <v>739</v>
      </c>
      <c r="F869" s="7"/>
      <c r="J869" s="18"/>
      <c r="M869" s="19"/>
      <c r="N869" s="20"/>
      <c r="O869" s="20"/>
      <c r="P869" s="20"/>
      <c r="Q869" s="20" t="str">
        <f>IF('Original Text'!V357=0,"",'Original Text'!V357)</f>
        <v/>
      </c>
      <c r="R869" s="20" t="str">
        <f>IF('Original Text'!W357=0,"",'Original Text'!W357)</f>
        <v/>
      </c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G869" s="9" t="s">
        <v>313</v>
      </c>
    </row>
    <row r="870" spans="5:33" s="9" customFormat="1" x14ac:dyDescent="0.2">
      <c r="E870" s="16" t="s">
        <v>739</v>
      </c>
      <c r="F870" s="7"/>
      <c r="J870" s="18"/>
      <c r="M870" s="19"/>
      <c r="N870" s="20"/>
      <c r="O870" s="20"/>
      <c r="P870" s="20"/>
      <c r="Q870" s="20" t="str">
        <f>IF('Original Text'!V358=0,"",'Original Text'!V358)</f>
        <v/>
      </c>
      <c r="R870" s="20" t="str">
        <f>IF('Original Text'!W358=0,"",'Original Text'!W358)</f>
        <v/>
      </c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G870" s="9" t="s">
        <v>313</v>
      </c>
    </row>
    <row r="871" spans="5:33" s="9" customFormat="1" x14ac:dyDescent="0.2">
      <c r="E871" s="16" t="s">
        <v>739</v>
      </c>
      <c r="F871" s="7"/>
      <c r="J871" s="18"/>
      <c r="M871" s="19"/>
      <c r="N871" s="20"/>
      <c r="O871" s="20"/>
      <c r="P871" s="20"/>
      <c r="Q871" s="20" t="str">
        <f>IF('Original Text'!V359=0,"",'Original Text'!V359)</f>
        <v/>
      </c>
      <c r="R871" s="20" t="str">
        <f>IF('Original Text'!W359=0,"",'Original Text'!W359)</f>
        <v/>
      </c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G871" s="9" t="s">
        <v>313</v>
      </c>
    </row>
    <row r="872" spans="5:33" s="9" customFormat="1" x14ac:dyDescent="0.2">
      <c r="E872" s="16" t="s">
        <v>739</v>
      </c>
      <c r="F872" s="7"/>
      <c r="J872" s="18"/>
      <c r="M872" s="19"/>
      <c r="N872" s="20"/>
      <c r="O872" s="20"/>
      <c r="P872" s="20"/>
      <c r="Q872" s="20" t="str">
        <f>IF('Original Text'!V360=0,"",'Original Text'!V360)</f>
        <v/>
      </c>
      <c r="R872" s="20" t="str">
        <f>IF('Original Text'!W360=0,"",'Original Text'!W360)</f>
        <v/>
      </c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G872" s="9" t="s">
        <v>313</v>
      </c>
    </row>
    <row r="873" spans="5:33" s="9" customFormat="1" x14ac:dyDescent="0.2">
      <c r="E873" s="16" t="s">
        <v>739</v>
      </c>
      <c r="F873" s="7"/>
      <c r="J873" s="18"/>
      <c r="M873" s="19"/>
      <c r="N873" s="20"/>
      <c r="O873" s="20"/>
      <c r="P873" s="20"/>
      <c r="Q873" s="20" t="str">
        <f>IF('Original Text'!V361=0,"",'Original Text'!V361)</f>
        <v/>
      </c>
      <c r="R873" s="20" t="str">
        <f>IF('Original Text'!W361=0,"",'Original Text'!W361)</f>
        <v/>
      </c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G873" s="9" t="s">
        <v>313</v>
      </c>
    </row>
    <row r="874" spans="5:33" s="9" customFormat="1" x14ac:dyDescent="0.2">
      <c r="E874" s="16" t="s">
        <v>739</v>
      </c>
      <c r="F874" s="7"/>
      <c r="J874" s="18"/>
      <c r="M874" s="19"/>
      <c r="N874" s="20"/>
      <c r="O874" s="20"/>
      <c r="P874" s="20"/>
      <c r="Q874" s="20" t="str">
        <f>IF('Original Text'!V362=0,"",'Original Text'!V362)</f>
        <v/>
      </c>
      <c r="R874" s="20" t="str">
        <f>IF('Original Text'!W362=0,"",'Original Text'!W362)</f>
        <v/>
      </c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G874" s="9" t="s">
        <v>313</v>
      </c>
    </row>
    <row r="875" spans="5:33" s="9" customFormat="1" x14ac:dyDescent="0.2">
      <c r="E875" s="16" t="s">
        <v>739</v>
      </c>
      <c r="F875" s="7"/>
      <c r="J875" s="18"/>
      <c r="M875" s="19"/>
      <c r="N875" s="20"/>
      <c r="O875" s="20"/>
      <c r="P875" s="20"/>
      <c r="Q875" s="20" t="str">
        <f>IF('Original Text'!V363=0,"",'Original Text'!V363)</f>
        <v/>
      </c>
      <c r="R875" s="20" t="str">
        <f>IF('Original Text'!W363=0,"",'Original Text'!W363)</f>
        <v/>
      </c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G875" s="9" t="s">
        <v>313</v>
      </c>
    </row>
    <row r="876" spans="5:33" s="9" customFormat="1" x14ac:dyDescent="0.2">
      <c r="E876" s="16" t="s">
        <v>739</v>
      </c>
      <c r="F876" s="7"/>
      <c r="J876" s="18"/>
      <c r="M876" s="19"/>
      <c r="N876" s="20"/>
      <c r="O876" s="20"/>
      <c r="P876" s="20"/>
      <c r="Q876" s="20" t="str">
        <f>IF('Original Text'!V364=0,"",'Original Text'!V364)</f>
        <v/>
      </c>
      <c r="R876" s="20" t="str">
        <f>IF('Original Text'!W364=0,"",'Original Text'!W364)</f>
        <v/>
      </c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G876" s="9" t="s">
        <v>313</v>
      </c>
    </row>
    <row r="877" spans="5:33" s="9" customFormat="1" x14ac:dyDescent="0.2">
      <c r="E877" s="16" t="s">
        <v>739</v>
      </c>
      <c r="F877" s="7"/>
      <c r="J877" s="18"/>
      <c r="M877" s="19"/>
      <c r="N877" s="20"/>
      <c r="O877" s="20"/>
      <c r="P877" s="20"/>
      <c r="Q877" s="20" t="str">
        <f>IF('Original Text'!V365=0,"",'Original Text'!V365)</f>
        <v/>
      </c>
      <c r="R877" s="20" t="str">
        <f>IF('Original Text'!W365=0,"",'Original Text'!W365)</f>
        <v/>
      </c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G877" s="9" t="s">
        <v>313</v>
      </c>
    </row>
    <row r="878" spans="5:33" s="9" customFormat="1" x14ac:dyDescent="0.2">
      <c r="E878" s="16" t="s">
        <v>739</v>
      </c>
      <c r="F878" s="7"/>
      <c r="J878" s="18"/>
      <c r="M878" s="19"/>
      <c r="N878" s="20"/>
      <c r="O878" s="20"/>
      <c r="P878" s="20"/>
      <c r="Q878" s="20" t="str">
        <f>IF('Original Text'!V366=0,"",'Original Text'!V366)</f>
        <v/>
      </c>
      <c r="R878" s="20" t="str">
        <f>IF('Original Text'!W366=0,"",'Original Text'!W366)</f>
        <v/>
      </c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G878" s="9" t="s">
        <v>313</v>
      </c>
    </row>
    <row r="879" spans="5:33" s="9" customFormat="1" x14ac:dyDescent="0.2">
      <c r="E879" s="16" t="s">
        <v>739</v>
      </c>
      <c r="F879" s="7"/>
      <c r="J879" s="18"/>
      <c r="M879" s="19"/>
      <c r="N879" s="20"/>
      <c r="O879" s="20"/>
      <c r="P879" s="20"/>
      <c r="Q879" s="20" t="str">
        <f>IF('Original Text'!V367=0,"",'Original Text'!V367)</f>
        <v/>
      </c>
      <c r="R879" s="20" t="str">
        <f>IF('Original Text'!W367=0,"",'Original Text'!W367)</f>
        <v/>
      </c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G879" s="9" t="s">
        <v>313</v>
      </c>
    </row>
    <row r="880" spans="5:33" s="9" customFormat="1" x14ac:dyDescent="0.2">
      <c r="E880" s="16" t="s">
        <v>739</v>
      </c>
      <c r="F880" s="7"/>
      <c r="J880" s="18"/>
      <c r="M880" s="19"/>
      <c r="N880" s="20"/>
      <c r="O880" s="20"/>
      <c r="P880" s="20"/>
      <c r="Q880" s="20" t="str">
        <f>IF('Original Text'!V368=0,"",'Original Text'!V368)</f>
        <v/>
      </c>
      <c r="R880" s="20" t="str">
        <f>IF('Original Text'!W368=0,"",'Original Text'!W368)</f>
        <v/>
      </c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G880" s="9" t="s">
        <v>313</v>
      </c>
    </row>
    <row r="881" spans="5:33" s="9" customFormat="1" x14ac:dyDescent="0.2">
      <c r="E881" s="16" t="s">
        <v>739</v>
      </c>
      <c r="F881" s="7"/>
      <c r="J881" s="18"/>
      <c r="M881" s="19"/>
      <c r="N881" s="20"/>
      <c r="O881" s="20"/>
      <c r="P881" s="20"/>
      <c r="Q881" s="20" t="str">
        <f>IF('Original Text'!V369=0,"",'Original Text'!V369)</f>
        <v/>
      </c>
      <c r="R881" s="20" t="str">
        <f>IF('Original Text'!W369=0,"",'Original Text'!W369)</f>
        <v/>
      </c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G881" s="9" t="s">
        <v>313</v>
      </c>
    </row>
    <row r="882" spans="5:33" s="9" customFormat="1" x14ac:dyDescent="0.2">
      <c r="E882" s="16" t="s">
        <v>739</v>
      </c>
      <c r="F882" s="7"/>
      <c r="J882" s="18"/>
      <c r="M882" s="19"/>
      <c r="N882" s="20"/>
      <c r="O882" s="20"/>
      <c r="P882" s="20"/>
      <c r="Q882" s="20" t="str">
        <f>IF('Original Text'!V370=0,"",'Original Text'!V370)</f>
        <v/>
      </c>
      <c r="R882" s="20" t="str">
        <f>IF('Original Text'!W370=0,"",'Original Text'!W370)</f>
        <v/>
      </c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G882" s="9" t="s">
        <v>313</v>
      </c>
    </row>
    <row r="883" spans="5:33" s="9" customFormat="1" x14ac:dyDescent="0.2">
      <c r="E883" s="16" t="s">
        <v>739</v>
      </c>
      <c r="F883" s="7"/>
      <c r="J883" s="18"/>
      <c r="M883" s="19"/>
      <c r="N883" s="20"/>
      <c r="O883" s="20"/>
      <c r="P883" s="20"/>
      <c r="Q883" s="20" t="str">
        <f>IF('Original Text'!V371=0,"",'Original Text'!V371)</f>
        <v/>
      </c>
      <c r="R883" s="20" t="str">
        <f>IF('Original Text'!W371=0,"",'Original Text'!W371)</f>
        <v/>
      </c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G883" s="9" t="s">
        <v>313</v>
      </c>
    </row>
    <row r="884" spans="5:33" s="9" customFormat="1" x14ac:dyDescent="0.2">
      <c r="E884" s="16" t="s">
        <v>739</v>
      </c>
      <c r="F884" s="7"/>
      <c r="J884" s="18"/>
      <c r="M884" s="19"/>
      <c r="N884" s="20"/>
      <c r="O884" s="20"/>
      <c r="P884" s="20"/>
      <c r="Q884" s="20" t="str">
        <f>IF('Original Text'!V372=0,"",'Original Text'!V372)</f>
        <v/>
      </c>
      <c r="R884" s="20" t="str">
        <f>IF('Original Text'!W372=0,"",'Original Text'!W372)</f>
        <v/>
      </c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G884" s="9" t="s">
        <v>313</v>
      </c>
    </row>
    <row r="885" spans="5:33" s="9" customFormat="1" x14ac:dyDescent="0.2">
      <c r="E885" s="16" t="s">
        <v>739</v>
      </c>
      <c r="F885" s="7"/>
      <c r="J885" s="18"/>
      <c r="M885" s="19"/>
      <c r="N885" s="20"/>
      <c r="O885" s="20"/>
      <c r="P885" s="20"/>
      <c r="Q885" s="20" t="str">
        <f>IF('Original Text'!V373=0,"",'Original Text'!V373)</f>
        <v/>
      </c>
      <c r="R885" s="20" t="str">
        <f>IF('Original Text'!W373=0,"",'Original Text'!W373)</f>
        <v/>
      </c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G885" s="9" t="s">
        <v>313</v>
      </c>
    </row>
    <row r="886" spans="5:33" s="9" customFormat="1" x14ac:dyDescent="0.2">
      <c r="E886" s="16" t="s">
        <v>739</v>
      </c>
      <c r="F886" s="7"/>
      <c r="J886" s="18"/>
      <c r="M886" s="19"/>
      <c r="N886" s="20"/>
      <c r="O886" s="20"/>
      <c r="P886" s="20"/>
      <c r="Q886" s="20" t="str">
        <f>IF('Original Text'!V374=0,"",'Original Text'!V374)</f>
        <v/>
      </c>
      <c r="R886" s="20" t="str">
        <f>IF('Original Text'!W374=0,"",'Original Text'!W374)</f>
        <v/>
      </c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G886" s="9" t="s">
        <v>313</v>
      </c>
    </row>
    <row r="887" spans="5:33" s="9" customFormat="1" x14ac:dyDescent="0.2">
      <c r="E887" s="16" t="s">
        <v>739</v>
      </c>
      <c r="F887" s="7"/>
      <c r="J887" s="18"/>
      <c r="M887" s="19"/>
      <c r="N887" s="20"/>
      <c r="O887" s="20"/>
      <c r="P887" s="20"/>
      <c r="Q887" s="20" t="str">
        <f>IF('Original Text'!V375=0,"",'Original Text'!V375)</f>
        <v/>
      </c>
      <c r="R887" s="20" t="str">
        <f>IF('Original Text'!W375=0,"",'Original Text'!W375)</f>
        <v/>
      </c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G887" s="9" t="s">
        <v>313</v>
      </c>
    </row>
    <row r="888" spans="5:33" s="9" customFormat="1" x14ac:dyDescent="0.2">
      <c r="E888" s="16" t="s">
        <v>739</v>
      </c>
      <c r="F888" s="7"/>
      <c r="J888" s="18"/>
      <c r="M888" s="19"/>
      <c r="N888" s="20"/>
      <c r="O888" s="20"/>
      <c r="P888" s="20"/>
      <c r="Q888" s="20" t="str">
        <f>IF('Original Text'!V376=0,"",'Original Text'!V376)</f>
        <v/>
      </c>
      <c r="R888" s="20" t="str">
        <f>IF('Original Text'!W376=0,"",'Original Text'!W376)</f>
        <v/>
      </c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G888" s="9" t="s">
        <v>313</v>
      </c>
    </row>
    <row r="889" spans="5:33" s="9" customFormat="1" x14ac:dyDescent="0.2">
      <c r="E889" s="16" t="s">
        <v>739</v>
      </c>
      <c r="F889" s="7"/>
      <c r="J889" s="18"/>
      <c r="M889" s="19"/>
      <c r="N889" s="20"/>
      <c r="O889" s="20"/>
      <c r="P889" s="20"/>
      <c r="Q889" s="20" t="str">
        <f>IF('Original Text'!V377=0,"",'Original Text'!V377)</f>
        <v/>
      </c>
      <c r="R889" s="20" t="str">
        <f>IF('Original Text'!W377=0,"",'Original Text'!W377)</f>
        <v/>
      </c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G889" s="9" t="s">
        <v>313</v>
      </c>
    </row>
    <row r="890" spans="5:33" s="9" customFormat="1" x14ac:dyDescent="0.2">
      <c r="E890" s="16" t="s">
        <v>739</v>
      </c>
      <c r="F890" s="7"/>
      <c r="J890" s="18"/>
      <c r="M890" s="19"/>
      <c r="N890" s="20"/>
      <c r="O890" s="20"/>
      <c r="P890" s="20"/>
      <c r="Q890" s="20" t="str">
        <f>IF('Original Text'!V378=0,"",'Original Text'!V378)</f>
        <v/>
      </c>
      <c r="R890" s="20" t="str">
        <f>IF('Original Text'!W378=0,"",'Original Text'!W378)</f>
        <v/>
      </c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G890" s="9" t="s">
        <v>313</v>
      </c>
    </row>
    <row r="891" spans="5:33" s="9" customFormat="1" x14ac:dyDescent="0.2">
      <c r="E891" s="16" t="s">
        <v>739</v>
      </c>
      <c r="F891" s="7"/>
      <c r="J891" s="18"/>
      <c r="M891" s="19"/>
      <c r="N891" s="20"/>
      <c r="O891" s="20"/>
      <c r="P891" s="20"/>
      <c r="Q891" s="20" t="str">
        <f>IF('Original Text'!V379=0,"",'Original Text'!V379)</f>
        <v/>
      </c>
      <c r="R891" s="20" t="str">
        <f>IF('Original Text'!W379=0,"",'Original Text'!W379)</f>
        <v/>
      </c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G891" s="9" t="s">
        <v>313</v>
      </c>
    </row>
    <row r="892" spans="5:33" s="9" customFormat="1" x14ac:dyDescent="0.2">
      <c r="E892" s="16" t="s">
        <v>1088</v>
      </c>
      <c r="F892" s="7"/>
      <c r="J892" s="18"/>
      <c r="M892" s="19"/>
      <c r="N892" s="20"/>
      <c r="O892" s="20"/>
      <c r="P892" s="20"/>
      <c r="Q892" s="20" t="str">
        <f>IF('Original Text'!V380=0,"",'Original Text'!V380)</f>
        <v/>
      </c>
      <c r="R892" s="20" t="str">
        <f>IF('Original Text'!W380=0,"",'Original Text'!W380)</f>
        <v/>
      </c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G892" s="9" t="s">
        <v>313</v>
      </c>
    </row>
    <row r="893" spans="5:33" s="9" customFormat="1" x14ac:dyDescent="0.2">
      <c r="E893" s="16" t="s">
        <v>1088</v>
      </c>
      <c r="F893" s="7"/>
      <c r="J893" s="18"/>
      <c r="M893" s="19"/>
      <c r="N893" s="20"/>
      <c r="O893" s="20"/>
      <c r="P893" s="20"/>
      <c r="Q893" s="20" t="str">
        <f>IF('Original Text'!V381=0,"",'Original Text'!V381)</f>
        <v/>
      </c>
      <c r="R893" s="20" t="str">
        <f>IF('Original Text'!W381=0,"",'Original Text'!W381)</f>
        <v/>
      </c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G893" s="9" t="s">
        <v>313</v>
      </c>
    </row>
    <row r="894" spans="5:33" s="9" customFormat="1" x14ac:dyDescent="0.2">
      <c r="E894" s="16" t="s">
        <v>769</v>
      </c>
      <c r="F894" s="7"/>
      <c r="J894" s="18"/>
      <c r="M894" s="19"/>
      <c r="N894" s="20"/>
      <c r="O894" s="20"/>
      <c r="P894" s="20"/>
      <c r="Q894" s="20" t="str">
        <f>IF('Original Text'!V382=0,"",'Original Text'!V382)</f>
        <v/>
      </c>
      <c r="R894" s="20" t="str">
        <f>IF('Original Text'!W382=0,"",'Original Text'!W382)</f>
        <v/>
      </c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G894" s="9" t="s">
        <v>313</v>
      </c>
    </row>
    <row r="895" spans="5:33" s="9" customFormat="1" x14ac:dyDescent="0.2">
      <c r="E895" s="16" t="s">
        <v>769</v>
      </c>
      <c r="F895" s="7"/>
      <c r="J895" s="18"/>
      <c r="M895" s="19"/>
      <c r="N895" s="20"/>
      <c r="O895" s="20"/>
      <c r="P895" s="20"/>
      <c r="Q895" s="20" t="str">
        <f>IF('Original Text'!V383=0,"",'Original Text'!V383)</f>
        <v/>
      </c>
      <c r="R895" s="20" t="str">
        <f>IF('Original Text'!W383=0,"",'Original Text'!W383)</f>
        <v/>
      </c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G895" s="9" t="s">
        <v>313</v>
      </c>
    </row>
    <row r="896" spans="5:33" s="9" customFormat="1" x14ac:dyDescent="0.2">
      <c r="E896" s="16" t="s">
        <v>769</v>
      </c>
      <c r="F896" s="7"/>
      <c r="J896" s="18"/>
      <c r="M896" s="19"/>
      <c r="N896" s="20"/>
      <c r="O896" s="20"/>
      <c r="P896" s="20"/>
      <c r="Q896" s="20" t="str">
        <f>IF('Original Text'!V384=0,"",'Original Text'!V384)</f>
        <v/>
      </c>
      <c r="R896" s="20" t="str">
        <f>IF('Original Text'!W384=0,"",'Original Text'!W384)</f>
        <v/>
      </c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G896" s="9" t="s">
        <v>313</v>
      </c>
    </row>
    <row r="897" spans="5:33" s="9" customFormat="1" x14ac:dyDescent="0.2">
      <c r="E897" s="16" t="s">
        <v>769</v>
      </c>
      <c r="F897" s="7"/>
      <c r="J897" s="18"/>
      <c r="M897" s="19"/>
      <c r="N897" s="20"/>
      <c r="O897" s="20"/>
      <c r="P897" s="20"/>
      <c r="Q897" s="20" t="str">
        <f>IF('Original Text'!V385=0,"",'Original Text'!V385)</f>
        <v/>
      </c>
      <c r="R897" s="20" t="str">
        <f>IF('Original Text'!W385=0,"",'Original Text'!W385)</f>
        <v/>
      </c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G897" s="9" t="s">
        <v>313</v>
      </c>
    </row>
    <row r="898" spans="5:33" s="9" customFormat="1" x14ac:dyDescent="0.2">
      <c r="E898" s="16" t="s">
        <v>769</v>
      </c>
      <c r="F898" s="7"/>
      <c r="J898" s="18"/>
      <c r="M898" s="19"/>
      <c r="N898" s="20"/>
      <c r="O898" s="20"/>
      <c r="P898" s="20"/>
      <c r="Q898" s="20" t="str">
        <f>IF('Original Text'!V386=0,"",'Original Text'!V386)</f>
        <v/>
      </c>
      <c r="R898" s="20" t="str">
        <f>IF('Original Text'!W386=0,"",'Original Text'!W386)</f>
        <v/>
      </c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G898" s="9" t="s">
        <v>313</v>
      </c>
    </row>
    <row r="899" spans="5:33" s="9" customFormat="1" x14ac:dyDescent="0.2">
      <c r="E899" s="16" t="s">
        <v>769</v>
      </c>
      <c r="F899" s="7"/>
      <c r="J899" s="18"/>
      <c r="M899" s="19"/>
      <c r="N899" s="20"/>
      <c r="O899" s="20"/>
      <c r="P899" s="20"/>
      <c r="Q899" s="20" t="str">
        <f>IF('Original Text'!V387=0,"",'Original Text'!V387)</f>
        <v/>
      </c>
      <c r="R899" s="20" t="str">
        <f>IF('Original Text'!W387=0,"",'Original Text'!W387)</f>
        <v/>
      </c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G899" s="9" t="s">
        <v>313</v>
      </c>
    </row>
    <row r="900" spans="5:33" s="9" customFormat="1" x14ac:dyDescent="0.2">
      <c r="E900" s="16" t="s">
        <v>769</v>
      </c>
      <c r="F900" s="7"/>
      <c r="J900" s="18"/>
      <c r="M900" s="19"/>
      <c r="N900" s="20"/>
      <c r="O900" s="20"/>
      <c r="P900" s="20"/>
      <c r="Q900" s="20" t="str">
        <f>IF('Original Text'!V388=0,"",'Original Text'!V388)</f>
        <v/>
      </c>
      <c r="R900" s="20" t="str">
        <f>IF('Original Text'!W388=0,"",'Original Text'!W388)</f>
        <v/>
      </c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G900" s="9" t="s">
        <v>313</v>
      </c>
    </row>
    <row r="901" spans="5:33" s="9" customFormat="1" x14ac:dyDescent="0.2">
      <c r="E901" s="16" t="s">
        <v>769</v>
      </c>
      <c r="F901" s="7"/>
      <c r="J901" s="18"/>
      <c r="M901" s="19"/>
      <c r="N901" s="20"/>
      <c r="O901" s="20"/>
      <c r="P901" s="20"/>
      <c r="Q901" s="20" t="str">
        <f>IF('Original Text'!V389=0,"",'Original Text'!V389)</f>
        <v/>
      </c>
      <c r="R901" s="20" t="str">
        <f>IF('Original Text'!W389=0,"",'Original Text'!W389)</f>
        <v/>
      </c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G901" s="9" t="s">
        <v>313</v>
      </c>
    </row>
    <row r="902" spans="5:33" s="9" customFormat="1" x14ac:dyDescent="0.2">
      <c r="E902" s="16" t="s">
        <v>769</v>
      </c>
      <c r="F902" s="7"/>
      <c r="J902" s="18"/>
      <c r="M902" s="19"/>
      <c r="N902" s="20"/>
      <c r="O902" s="20"/>
      <c r="P902" s="20"/>
      <c r="Q902" s="20" t="str">
        <f>IF('Original Text'!V390=0,"",'Original Text'!V390)</f>
        <v/>
      </c>
      <c r="R902" s="20" t="str">
        <f>IF('Original Text'!W390=0,"",'Original Text'!W390)</f>
        <v/>
      </c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G902" s="9" t="s">
        <v>313</v>
      </c>
    </row>
    <row r="903" spans="5:33" s="9" customFormat="1" x14ac:dyDescent="0.2">
      <c r="E903" s="16" t="s">
        <v>769</v>
      </c>
      <c r="F903" s="7"/>
      <c r="J903" s="18"/>
      <c r="M903" s="19"/>
      <c r="N903" s="20"/>
      <c r="O903" s="20"/>
      <c r="P903" s="20"/>
      <c r="Q903" s="20" t="str">
        <f>IF('Original Text'!V391=0,"",'Original Text'!V391)</f>
        <v/>
      </c>
      <c r="R903" s="20" t="str">
        <f>IF('Original Text'!W391=0,"",'Original Text'!W391)</f>
        <v/>
      </c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G903" s="9" t="s">
        <v>313</v>
      </c>
    </row>
    <row r="904" spans="5:33" s="9" customFormat="1" x14ac:dyDescent="0.2">
      <c r="E904" s="16" t="s">
        <v>769</v>
      </c>
      <c r="F904" s="7"/>
      <c r="J904" s="18"/>
      <c r="M904" s="19"/>
      <c r="N904" s="20"/>
      <c r="O904" s="20"/>
      <c r="P904" s="20"/>
      <c r="Q904" s="20" t="str">
        <f>IF('Original Text'!V392=0,"",'Original Text'!V392)</f>
        <v/>
      </c>
      <c r="R904" s="20" t="str">
        <f>IF('Original Text'!W392=0,"",'Original Text'!W392)</f>
        <v/>
      </c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G904" s="9" t="s">
        <v>313</v>
      </c>
    </row>
    <row r="905" spans="5:33" s="9" customFormat="1" x14ac:dyDescent="0.2">
      <c r="E905" s="16" t="s">
        <v>769</v>
      </c>
      <c r="F905" s="7"/>
      <c r="J905" s="18"/>
      <c r="M905" s="19"/>
      <c r="N905" s="20"/>
      <c r="O905" s="20"/>
      <c r="P905" s="20"/>
      <c r="Q905" s="20" t="str">
        <f>IF('Original Text'!V393=0,"",'Original Text'!V393)</f>
        <v/>
      </c>
      <c r="R905" s="20" t="str">
        <f>IF('Original Text'!W393=0,"",'Original Text'!W393)</f>
        <v/>
      </c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G905" s="9" t="s">
        <v>313</v>
      </c>
    </row>
    <row r="906" spans="5:33" s="9" customFormat="1" x14ac:dyDescent="0.2">
      <c r="E906" s="16" t="s">
        <v>769</v>
      </c>
      <c r="F906" s="7"/>
      <c r="J906" s="18"/>
      <c r="M906" s="19"/>
      <c r="N906" s="20"/>
      <c r="O906" s="20"/>
      <c r="P906" s="20"/>
      <c r="Q906" s="20" t="str">
        <f>IF('Original Text'!V394=0,"",'Original Text'!V394)</f>
        <v>ϩ</v>
      </c>
      <c r="R906" s="20" t="str">
        <f>IF('Original Text'!W394=0,"",'Original Text'!W394)</f>
        <v>ع</v>
      </c>
      <c r="S906" s="20" t="s">
        <v>335</v>
      </c>
      <c r="T906" s="20" t="s">
        <v>739</v>
      </c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G906" s="9" t="s">
        <v>313</v>
      </c>
    </row>
    <row r="907" spans="5:33" s="9" customFormat="1" x14ac:dyDescent="0.2">
      <c r="E907" s="16" t="s">
        <v>769</v>
      </c>
      <c r="F907" s="7"/>
      <c r="J907" s="18"/>
      <c r="M907" s="19"/>
      <c r="N907" s="20"/>
      <c r="O907" s="20"/>
      <c r="P907" s="20"/>
      <c r="Q907" s="20" t="str">
        <f>IF('Original Text'!V395=0,"",'Original Text'!V395)</f>
        <v/>
      </c>
      <c r="R907" s="20" t="str">
        <f>IF('Original Text'!W395=0,"",'Original Text'!W395)</f>
        <v/>
      </c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G907" s="9" t="s">
        <v>313</v>
      </c>
    </row>
    <row r="908" spans="5:33" s="9" customFormat="1" x14ac:dyDescent="0.2">
      <c r="E908" s="16" t="s">
        <v>769</v>
      </c>
      <c r="F908" s="7"/>
      <c r="J908" s="18"/>
      <c r="M908" s="19"/>
      <c r="N908" s="20"/>
      <c r="O908" s="20"/>
      <c r="P908" s="20"/>
      <c r="Q908" s="20" t="str">
        <f>IF('Original Text'!V396=0,"",'Original Text'!V396)</f>
        <v/>
      </c>
      <c r="R908" s="20" t="str">
        <f>IF('Original Text'!W396=0,"",'Original Text'!W396)</f>
        <v/>
      </c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G908" s="9" t="s">
        <v>313</v>
      </c>
    </row>
    <row r="909" spans="5:33" s="9" customFormat="1" x14ac:dyDescent="0.2">
      <c r="E909" s="16" t="s">
        <v>769</v>
      </c>
      <c r="F909" s="7"/>
      <c r="J909" s="18"/>
      <c r="M909" s="19"/>
      <c r="N909" s="20"/>
      <c r="O909" s="20"/>
      <c r="P909" s="20"/>
      <c r="Q909" s="20" t="str">
        <f>IF('Original Text'!V397=0,"",'Original Text'!V397)</f>
        <v/>
      </c>
      <c r="R909" s="20" t="str">
        <f>IF('Original Text'!W397=0,"",'Original Text'!W397)</f>
        <v/>
      </c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G909" s="9" t="s">
        <v>313</v>
      </c>
    </row>
    <row r="910" spans="5:33" s="9" customFormat="1" x14ac:dyDescent="0.2">
      <c r="E910" s="16" t="s">
        <v>769</v>
      </c>
      <c r="F910" s="7"/>
      <c r="J910" s="18"/>
      <c r="M910" s="19"/>
      <c r="N910" s="20"/>
      <c r="O910" s="20"/>
      <c r="P910" s="20"/>
      <c r="Q910" s="20" t="str">
        <f>IF('Original Text'!V398=0,"",'Original Text'!V398)</f>
        <v/>
      </c>
      <c r="R910" s="20" t="str">
        <f>IF('Original Text'!W398=0,"",'Original Text'!W398)</f>
        <v/>
      </c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G910" s="9" t="s">
        <v>313</v>
      </c>
    </row>
    <row r="911" spans="5:33" s="9" customFormat="1" x14ac:dyDescent="0.2">
      <c r="E911" s="16" t="s">
        <v>769</v>
      </c>
      <c r="F911" s="7"/>
      <c r="J911" s="18"/>
      <c r="M911" s="19"/>
      <c r="N911" s="20"/>
      <c r="O911" s="20"/>
      <c r="P911" s="20"/>
      <c r="Q911" s="20" t="str">
        <f>IF('Original Text'!V399=0,"",'Original Text'!V399)</f>
        <v/>
      </c>
      <c r="R911" s="20" t="str">
        <f>IF('Original Text'!W399=0,"",'Original Text'!W399)</f>
        <v/>
      </c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G911" s="9" t="s">
        <v>313</v>
      </c>
    </row>
    <row r="912" spans="5:33" s="9" customFormat="1" x14ac:dyDescent="0.2">
      <c r="E912" s="16" t="s">
        <v>769</v>
      </c>
      <c r="F912" s="7"/>
      <c r="J912" s="18"/>
      <c r="M912" s="19"/>
      <c r="N912" s="20"/>
      <c r="O912" s="20"/>
      <c r="P912" s="20"/>
      <c r="Q912" s="20" t="str">
        <f>IF('Original Text'!V400=0,"",'Original Text'!V400)</f>
        <v/>
      </c>
      <c r="R912" s="20" t="str">
        <f>IF('Original Text'!W400=0,"",'Original Text'!W400)</f>
        <v/>
      </c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G912" s="9" t="s">
        <v>313</v>
      </c>
    </row>
    <row r="913" spans="5:33" s="9" customFormat="1" x14ac:dyDescent="0.2">
      <c r="E913" s="16" t="s">
        <v>769</v>
      </c>
      <c r="F913" s="7"/>
      <c r="J913" s="18"/>
      <c r="M913" s="19"/>
      <c r="N913" s="20"/>
      <c r="O913" s="20"/>
      <c r="P913" s="20"/>
      <c r="Q913" s="20" t="str">
        <f>IF('Original Text'!V401=0,"",'Original Text'!V401)</f>
        <v/>
      </c>
      <c r="R913" s="20" t="str">
        <f>IF('Original Text'!W401=0,"",'Original Text'!W401)</f>
        <v/>
      </c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G913" s="9" t="s">
        <v>313</v>
      </c>
    </row>
    <row r="914" spans="5:33" s="9" customFormat="1" x14ac:dyDescent="0.2">
      <c r="E914" s="16" t="s">
        <v>769</v>
      </c>
      <c r="F914" s="7"/>
      <c r="J914" s="18"/>
      <c r="M914" s="19"/>
      <c r="N914" s="20"/>
      <c r="O914" s="20"/>
      <c r="P914" s="20"/>
      <c r="Q914" s="20" t="str">
        <f>IF('Original Text'!V402=0,"",'Original Text'!V402)</f>
        <v/>
      </c>
      <c r="R914" s="20" t="str">
        <f>IF('Original Text'!W402=0,"",'Original Text'!W402)</f>
        <v/>
      </c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G914" s="9" t="s">
        <v>313</v>
      </c>
    </row>
    <row r="915" spans="5:33" s="9" customFormat="1" x14ac:dyDescent="0.2">
      <c r="E915" s="16" t="s">
        <v>769</v>
      </c>
      <c r="F915" s="7"/>
      <c r="J915" s="18"/>
      <c r="M915" s="19"/>
      <c r="N915" s="20"/>
      <c r="O915" s="20"/>
      <c r="P915" s="20"/>
      <c r="Q915" s="20" t="str">
        <f>IF('Original Text'!V403=0,"",'Original Text'!V403)</f>
        <v/>
      </c>
      <c r="R915" s="20" t="str">
        <f>IF('Original Text'!W403=0,"",'Original Text'!W403)</f>
        <v/>
      </c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G915" s="9" t="s">
        <v>313</v>
      </c>
    </row>
    <row r="916" spans="5:33" s="9" customFormat="1" x14ac:dyDescent="0.2">
      <c r="E916" s="16" t="s">
        <v>769</v>
      </c>
      <c r="F916" s="7"/>
      <c r="J916" s="18"/>
      <c r="M916" s="19"/>
      <c r="N916" s="20"/>
      <c r="O916" s="20"/>
      <c r="P916" s="20"/>
      <c r="Q916" s="20" t="str">
        <f>IF('Original Text'!V404=0,"",'Original Text'!V404)</f>
        <v/>
      </c>
      <c r="R916" s="20" t="str">
        <f>IF('Original Text'!W404=0,"",'Original Text'!W404)</f>
        <v/>
      </c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G916" s="9" t="s">
        <v>313</v>
      </c>
    </row>
    <row r="917" spans="5:33" s="9" customFormat="1" x14ac:dyDescent="0.2">
      <c r="E917" s="16" t="s">
        <v>769</v>
      </c>
      <c r="F917" s="7"/>
      <c r="J917" s="18"/>
      <c r="M917" s="19"/>
      <c r="N917" s="20"/>
      <c r="O917" s="20"/>
      <c r="P917" s="20"/>
      <c r="Q917" s="20" t="str">
        <f>IF('Original Text'!V405=0,"",'Original Text'!V405)</f>
        <v/>
      </c>
      <c r="R917" s="20" t="str">
        <f>IF('Original Text'!W405=0,"",'Original Text'!W405)</f>
        <v/>
      </c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G917" s="9" t="s">
        <v>313</v>
      </c>
    </row>
    <row r="918" spans="5:33" s="9" customFormat="1" x14ac:dyDescent="0.2">
      <c r="E918" s="16" t="s">
        <v>769</v>
      </c>
      <c r="F918" s="7"/>
      <c r="J918" s="18"/>
      <c r="M918" s="19"/>
      <c r="N918" s="20"/>
      <c r="O918" s="20"/>
      <c r="P918" s="20"/>
      <c r="Q918" s="20" t="str">
        <f>IF('Original Text'!V406=0,"",'Original Text'!V406)</f>
        <v/>
      </c>
      <c r="R918" s="20" t="str">
        <f>IF('Original Text'!W406=0,"",'Original Text'!W406)</f>
        <v/>
      </c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G918" s="9" t="s">
        <v>313</v>
      </c>
    </row>
    <row r="919" spans="5:33" s="9" customFormat="1" x14ac:dyDescent="0.2">
      <c r="E919" s="16" t="s">
        <v>769</v>
      </c>
      <c r="F919" s="7"/>
      <c r="J919" s="18"/>
      <c r="M919" s="19"/>
      <c r="N919" s="20"/>
      <c r="O919" s="20"/>
      <c r="P919" s="20"/>
      <c r="Q919" s="20" t="str">
        <f>IF('Original Text'!V407=0,"",'Original Text'!V407)</f>
        <v/>
      </c>
      <c r="R919" s="20" t="str">
        <f>IF('Original Text'!W407=0,"",'Original Text'!W407)</f>
        <v/>
      </c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G919" s="9" t="s">
        <v>313</v>
      </c>
    </row>
    <row r="920" spans="5:33" s="9" customFormat="1" x14ac:dyDescent="0.2">
      <c r="E920" s="16" t="s">
        <v>769</v>
      </c>
      <c r="F920" s="7"/>
      <c r="J920" s="18"/>
      <c r="M920" s="19"/>
      <c r="N920" s="20"/>
      <c r="O920" s="20"/>
      <c r="P920" s="20"/>
      <c r="Q920" s="20" t="str">
        <f>IF('Original Text'!V408=0,"",'Original Text'!V408)</f>
        <v/>
      </c>
      <c r="R920" s="20" t="str">
        <f>IF('Original Text'!W408=0,"",'Original Text'!W408)</f>
        <v/>
      </c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G920" s="9" t="s">
        <v>313</v>
      </c>
    </row>
    <row r="921" spans="5:33" s="9" customFormat="1" x14ac:dyDescent="0.2">
      <c r="E921" s="16" t="s">
        <v>769</v>
      </c>
      <c r="F921" s="7"/>
      <c r="J921" s="18"/>
      <c r="M921" s="19"/>
      <c r="N921" s="20"/>
      <c r="O921" s="20"/>
      <c r="P921" s="20"/>
      <c r="Q921" s="20" t="str">
        <f>IF('Original Text'!V409=0,"",'Original Text'!V409)</f>
        <v/>
      </c>
      <c r="R921" s="20" t="str">
        <f>IF('Original Text'!W409=0,"",'Original Text'!W409)</f>
        <v/>
      </c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G921" s="9" t="s">
        <v>313</v>
      </c>
    </row>
    <row r="922" spans="5:33" s="9" customFormat="1" x14ac:dyDescent="0.2">
      <c r="E922" s="16" t="s">
        <v>769</v>
      </c>
      <c r="F922" s="7"/>
      <c r="J922" s="18"/>
      <c r="M922" s="19"/>
      <c r="N922" s="20"/>
      <c r="O922" s="20"/>
      <c r="P922" s="20"/>
      <c r="Q922" s="20" t="str">
        <f>IF('Original Text'!V410=0,"",'Original Text'!V410)</f>
        <v/>
      </c>
      <c r="R922" s="20" t="str">
        <f>IF('Original Text'!W410=0,"",'Original Text'!W410)</f>
        <v/>
      </c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G922" s="9" t="s">
        <v>313</v>
      </c>
    </row>
    <row r="923" spans="5:33" s="9" customFormat="1" x14ac:dyDescent="0.2">
      <c r="E923" s="16" t="s">
        <v>769</v>
      </c>
      <c r="F923" s="7"/>
      <c r="J923" s="18"/>
      <c r="M923" s="19"/>
      <c r="N923" s="20"/>
      <c r="O923" s="20"/>
      <c r="P923" s="20"/>
      <c r="Q923" s="20" t="str">
        <f>IF('Original Text'!V411=0,"",'Original Text'!V411)</f>
        <v/>
      </c>
      <c r="R923" s="20" t="str">
        <f>IF('Original Text'!W411=0,"",'Original Text'!W411)</f>
        <v/>
      </c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G923" s="9" t="s">
        <v>313</v>
      </c>
    </row>
    <row r="924" spans="5:33" s="9" customFormat="1" x14ac:dyDescent="0.2">
      <c r="E924" s="16" t="s">
        <v>769</v>
      </c>
      <c r="F924" s="7"/>
      <c r="J924" s="18"/>
      <c r="M924" s="19"/>
      <c r="N924" s="20"/>
      <c r="O924" s="20"/>
      <c r="P924" s="20"/>
      <c r="Q924" s="20" t="str">
        <f>IF('Original Text'!V412=0,"",'Original Text'!V412)</f>
        <v/>
      </c>
      <c r="R924" s="20" t="str">
        <f>IF('Original Text'!W412=0,"",'Original Text'!W412)</f>
        <v/>
      </c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G924" s="9" t="s">
        <v>313</v>
      </c>
    </row>
    <row r="925" spans="5:33" s="9" customFormat="1" x14ac:dyDescent="0.2">
      <c r="E925" s="16" t="s">
        <v>769</v>
      </c>
      <c r="F925" s="7"/>
      <c r="J925" s="18"/>
      <c r="M925" s="19"/>
      <c r="N925" s="20"/>
      <c r="O925" s="20"/>
      <c r="P925" s="20"/>
      <c r="Q925" s="20" t="str">
        <f>IF('Original Text'!V413=0,"",'Original Text'!V413)</f>
        <v/>
      </c>
      <c r="R925" s="20" t="str">
        <f>IF('Original Text'!W413=0,"",'Original Text'!W413)</f>
        <v/>
      </c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G925" s="9" t="s">
        <v>313</v>
      </c>
    </row>
    <row r="926" spans="5:33" s="9" customFormat="1" x14ac:dyDescent="0.2">
      <c r="E926" s="16" t="s">
        <v>769</v>
      </c>
      <c r="F926" s="7"/>
      <c r="J926" s="18"/>
      <c r="M926" s="19"/>
      <c r="N926" s="20"/>
      <c r="O926" s="20"/>
      <c r="P926" s="20"/>
      <c r="Q926" s="20" t="str">
        <f>IF('Original Text'!V414=0,"",'Original Text'!V414)</f>
        <v/>
      </c>
      <c r="R926" s="20" t="str">
        <f>IF('Original Text'!W414=0,"",'Original Text'!W414)</f>
        <v/>
      </c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G926" s="9" t="s">
        <v>313</v>
      </c>
    </row>
    <row r="927" spans="5:33" s="9" customFormat="1" x14ac:dyDescent="0.2">
      <c r="E927" s="16" t="s">
        <v>769</v>
      </c>
      <c r="F927" s="7"/>
      <c r="J927" s="18"/>
      <c r="M927" s="19"/>
      <c r="N927" s="20"/>
      <c r="O927" s="20"/>
      <c r="P927" s="20"/>
      <c r="Q927" s="20" t="str">
        <f>IF('Original Text'!V415=0,"",'Original Text'!V415)</f>
        <v/>
      </c>
      <c r="R927" s="20" t="str">
        <f>IF('Original Text'!W415=0,"",'Original Text'!W415)</f>
        <v/>
      </c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G927" s="9" t="s">
        <v>313</v>
      </c>
    </row>
    <row r="928" spans="5:33" s="9" customFormat="1" x14ac:dyDescent="0.2">
      <c r="E928" s="16" t="s">
        <v>769</v>
      </c>
      <c r="F928" s="7"/>
      <c r="J928" s="18"/>
      <c r="M928" s="19"/>
      <c r="N928" s="20"/>
      <c r="O928" s="20"/>
      <c r="P928" s="20"/>
      <c r="Q928" s="20" t="str">
        <f>IF('Original Text'!V416=0,"",'Original Text'!V416)</f>
        <v/>
      </c>
      <c r="R928" s="20" t="str">
        <f>IF('Original Text'!W416=0,"",'Original Text'!W416)</f>
        <v/>
      </c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G928" s="9" t="s">
        <v>313</v>
      </c>
    </row>
    <row r="929" spans="5:33" s="9" customFormat="1" x14ac:dyDescent="0.2">
      <c r="E929" s="16" t="s">
        <v>769</v>
      </c>
      <c r="F929" s="7"/>
      <c r="J929" s="18"/>
      <c r="M929" s="19"/>
      <c r="N929" s="20"/>
      <c r="O929" s="20"/>
      <c r="P929" s="20"/>
      <c r="Q929" s="20" t="str">
        <f>IF('Original Text'!V417=0,"",'Original Text'!V417)</f>
        <v/>
      </c>
      <c r="R929" s="20" t="str">
        <f>IF('Original Text'!W417=0,"",'Original Text'!W417)</f>
        <v/>
      </c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G929" s="9" t="s">
        <v>313</v>
      </c>
    </row>
    <row r="930" spans="5:33" s="9" customFormat="1" x14ac:dyDescent="0.2">
      <c r="E930" s="16" t="s">
        <v>769</v>
      </c>
      <c r="F930" s="7"/>
      <c r="J930" s="18"/>
      <c r="M930" s="19"/>
      <c r="N930" s="20"/>
      <c r="O930" s="20"/>
      <c r="P930" s="20"/>
      <c r="Q930" s="20" t="str">
        <f>IF('Original Text'!V418=0,"",'Original Text'!V418)</f>
        <v/>
      </c>
      <c r="R930" s="20" t="str">
        <f>IF('Original Text'!W418=0,"",'Original Text'!W418)</f>
        <v/>
      </c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G930" s="9" t="s">
        <v>313</v>
      </c>
    </row>
    <row r="931" spans="5:33" s="9" customFormat="1" x14ac:dyDescent="0.2">
      <c r="E931" s="16" t="s">
        <v>769</v>
      </c>
      <c r="F931" s="7"/>
      <c r="J931" s="18"/>
      <c r="M931" s="19"/>
      <c r="N931" s="20"/>
      <c r="O931" s="20"/>
      <c r="P931" s="20"/>
      <c r="Q931" s="20" t="str">
        <f>IF('Original Text'!V419=0,"",'Original Text'!V419)</f>
        <v/>
      </c>
      <c r="R931" s="20" t="str">
        <f>IF('Original Text'!W419=0,"",'Original Text'!W419)</f>
        <v/>
      </c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G931" s="9" t="s">
        <v>313</v>
      </c>
    </row>
    <row r="932" spans="5:33" s="9" customFormat="1" x14ac:dyDescent="0.2">
      <c r="E932" s="16" t="s">
        <v>769</v>
      </c>
      <c r="F932" s="7"/>
      <c r="J932" s="18"/>
      <c r="M932" s="19"/>
      <c r="N932" s="20"/>
      <c r="O932" s="20"/>
      <c r="P932" s="20"/>
      <c r="Q932" s="20" t="str">
        <f>IF('Original Text'!V420=0,"",'Original Text'!V420)</f>
        <v/>
      </c>
      <c r="R932" s="20" t="str">
        <f>IF('Original Text'!W420=0,"",'Original Text'!W420)</f>
        <v/>
      </c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G932" s="9" t="s">
        <v>313</v>
      </c>
    </row>
    <row r="933" spans="5:33" s="9" customFormat="1" x14ac:dyDescent="0.2">
      <c r="E933" s="16" t="s">
        <v>769</v>
      </c>
      <c r="F933" s="7"/>
      <c r="J933" s="18"/>
      <c r="M933" s="19"/>
      <c r="N933" s="20"/>
      <c r="O933" s="20"/>
      <c r="P933" s="20"/>
      <c r="Q933" s="20" t="str">
        <f>IF('Original Text'!V421=0,"",'Original Text'!V421)</f>
        <v/>
      </c>
      <c r="R933" s="20" t="str">
        <f>IF('Original Text'!W421=0,"",'Original Text'!W421)</f>
        <v/>
      </c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G933" s="9" t="s">
        <v>313</v>
      </c>
    </row>
    <row r="934" spans="5:33" s="9" customFormat="1" x14ac:dyDescent="0.2">
      <c r="E934" s="16" t="s">
        <v>769</v>
      </c>
      <c r="F934" s="7"/>
      <c r="J934" s="18"/>
      <c r="M934" s="19"/>
      <c r="N934" s="20"/>
      <c r="O934" s="20"/>
      <c r="P934" s="20"/>
      <c r="Q934" s="20" t="str">
        <f>IF('Original Text'!V422=0,"",'Original Text'!V422)</f>
        <v/>
      </c>
      <c r="R934" s="20" t="str">
        <f>IF('Original Text'!W422=0,"",'Original Text'!W422)</f>
        <v/>
      </c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G934" s="9" t="s">
        <v>313</v>
      </c>
    </row>
    <row r="935" spans="5:33" s="9" customFormat="1" x14ac:dyDescent="0.2">
      <c r="E935" s="16" t="s">
        <v>769</v>
      </c>
      <c r="F935" s="7"/>
      <c r="J935" s="18"/>
      <c r="M935" s="19"/>
      <c r="N935" s="20"/>
      <c r="O935" s="20"/>
      <c r="P935" s="20"/>
      <c r="Q935" s="20" t="str">
        <f>IF('Original Text'!V423=0,"",'Original Text'!V423)</f>
        <v>ⲕ</v>
      </c>
      <c r="R935" s="20" t="str">
        <f>IF('Original Text'!W423=0,"",'Original Text'!W423)</f>
        <v>ق</v>
      </c>
      <c r="S935" s="20" t="s">
        <v>318</v>
      </c>
      <c r="T935" s="20" t="s">
        <v>736</v>
      </c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G935" s="9" t="s">
        <v>313</v>
      </c>
    </row>
    <row r="936" spans="5:33" s="9" customFormat="1" x14ac:dyDescent="0.2">
      <c r="E936" s="16" t="s">
        <v>769</v>
      </c>
      <c r="F936" s="7"/>
      <c r="J936" s="18"/>
      <c r="M936" s="19"/>
      <c r="N936" s="20"/>
      <c r="O936" s="20"/>
      <c r="P936" s="20"/>
      <c r="Q936" s="20" t="str">
        <f>IF('Original Text'!V424=0,"",'Original Text'!V424)</f>
        <v/>
      </c>
      <c r="R936" s="20" t="str">
        <f>IF('Original Text'!W424=0,"",'Original Text'!W424)</f>
        <v/>
      </c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G936" s="9" t="s">
        <v>313</v>
      </c>
    </row>
    <row r="937" spans="5:33" s="9" customFormat="1" x14ac:dyDescent="0.2">
      <c r="E937" s="16" t="s">
        <v>769</v>
      </c>
      <c r="F937" s="7"/>
      <c r="J937" s="18"/>
      <c r="M937" s="19"/>
      <c r="N937" s="20"/>
      <c r="O937" s="20"/>
      <c r="P937" s="20"/>
      <c r="Q937" s="20" t="str">
        <f>IF('Original Text'!V425=0,"",'Original Text'!V425)</f>
        <v/>
      </c>
      <c r="R937" s="20" t="str">
        <f>IF('Original Text'!W425=0,"",'Original Text'!W425)</f>
        <v/>
      </c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G937" s="9" t="s">
        <v>313</v>
      </c>
    </row>
    <row r="938" spans="5:33" s="9" customFormat="1" x14ac:dyDescent="0.2">
      <c r="E938" s="16" t="s">
        <v>769</v>
      </c>
      <c r="F938" s="7"/>
      <c r="J938" s="18"/>
      <c r="M938" s="19"/>
      <c r="N938" s="20"/>
      <c r="O938" s="20"/>
      <c r="P938" s="20"/>
      <c r="Q938" s="20" t="str">
        <f>IF('Original Text'!V426=0,"",'Original Text'!V426)</f>
        <v/>
      </c>
      <c r="R938" s="20" t="str">
        <f>IF('Original Text'!W426=0,"",'Original Text'!W426)</f>
        <v/>
      </c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G938" s="9" t="s">
        <v>313</v>
      </c>
    </row>
    <row r="939" spans="5:33" s="9" customFormat="1" x14ac:dyDescent="0.2">
      <c r="E939" s="16" t="s">
        <v>769</v>
      </c>
      <c r="F939" s="7"/>
      <c r="J939" s="18"/>
      <c r="M939" s="19"/>
      <c r="N939" s="20"/>
      <c r="O939" s="20"/>
      <c r="P939" s="20"/>
      <c r="Q939" s="20" t="str">
        <f>IF('Original Text'!V427=0,"",'Original Text'!V427)</f>
        <v/>
      </c>
      <c r="R939" s="20" t="str">
        <f>IF('Original Text'!W427=0,"",'Original Text'!W427)</f>
        <v/>
      </c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G939" s="9" t="s">
        <v>313</v>
      </c>
    </row>
    <row r="940" spans="5:33" s="9" customFormat="1" x14ac:dyDescent="0.2">
      <c r="E940" s="16" t="s">
        <v>769</v>
      </c>
      <c r="F940" s="7"/>
      <c r="J940" s="18"/>
      <c r="M940" s="19"/>
      <c r="N940" s="20"/>
      <c r="O940" s="20"/>
      <c r="P940" s="20"/>
      <c r="Q940" s="20" t="str">
        <f>IF('Original Text'!V428=0,"",'Original Text'!V428)</f>
        <v/>
      </c>
      <c r="R940" s="20" t="str">
        <f>IF('Original Text'!W428=0,"",'Original Text'!W428)</f>
        <v/>
      </c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G940" s="9" t="s">
        <v>313</v>
      </c>
    </row>
    <row r="941" spans="5:33" s="9" customFormat="1" x14ac:dyDescent="0.2">
      <c r="E941" s="16" t="s">
        <v>769</v>
      </c>
      <c r="F941" s="7"/>
      <c r="J941" s="18"/>
      <c r="M941" s="19"/>
      <c r="N941" s="20"/>
      <c r="O941" s="20"/>
      <c r="P941" s="20"/>
      <c r="Q941" s="20" t="str">
        <f>IF('Original Text'!V429=0,"",'Original Text'!V429)</f>
        <v/>
      </c>
      <c r="R941" s="20" t="str">
        <f>IF('Original Text'!W429=0,"",'Original Text'!W429)</f>
        <v/>
      </c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G941" s="9" t="s">
        <v>313</v>
      </c>
    </row>
    <row r="942" spans="5:33" s="9" customFormat="1" x14ac:dyDescent="0.2">
      <c r="E942" s="16" t="s">
        <v>769</v>
      </c>
      <c r="F942" s="7"/>
      <c r="J942" s="18"/>
      <c r="M942" s="19"/>
      <c r="N942" s="20"/>
      <c r="O942" s="20"/>
      <c r="P942" s="20"/>
      <c r="Q942" s="20" t="str">
        <f>IF('Original Text'!V430=0,"",'Original Text'!V430)</f>
        <v/>
      </c>
      <c r="R942" s="20" t="str">
        <f>IF('Original Text'!W430=0,"",'Original Text'!W430)</f>
        <v/>
      </c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G942" s="9" t="s">
        <v>313</v>
      </c>
    </row>
    <row r="943" spans="5:33" s="9" customFormat="1" x14ac:dyDescent="0.2">
      <c r="E943" s="16" t="s">
        <v>769</v>
      </c>
      <c r="F943" s="7"/>
      <c r="J943" s="18"/>
      <c r="M943" s="19"/>
      <c r="N943" s="20"/>
      <c r="O943" s="20"/>
      <c r="P943" s="20"/>
      <c r="Q943" s="20" t="str">
        <f>IF('Original Text'!V431=0,"",'Original Text'!V431)</f>
        <v/>
      </c>
      <c r="R943" s="20" t="str">
        <f>IF('Original Text'!W431=0,"",'Original Text'!W431)</f>
        <v/>
      </c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G943" s="9" t="s">
        <v>313</v>
      </c>
    </row>
    <row r="944" spans="5:33" s="9" customFormat="1" x14ac:dyDescent="0.2">
      <c r="E944" s="16" t="s">
        <v>769</v>
      </c>
      <c r="F944" s="7"/>
      <c r="J944" s="18"/>
      <c r="M944" s="19"/>
      <c r="N944" s="20"/>
      <c r="O944" s="20"/>
      <c r="P944" s="20"/>
      <c r="Q944" s="20" t="str">
        <f>IF('Original Text'!V432=0,"",'Original Text'!V432)</f>
        <v/>
      </c>
      <c r="R944" s="20" t="str">
        <f>IF('Original Text'!W432=0,"",'Original Text'!W432)</f>
        <v/>
      </c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G944" s="9" t="s">
        <v>313</v>
      </c>
    </row>
    <row r="945" spans="5:33" s="9" customFormat="1" x14ac:dyDescent="0.2">
      <c r="E945" s="16" t="s">
        <v>769</v>
      </c>
      <c r="F945" s="7"/>
      <c r="J945" s="18"/>
      <c r="M945" s="19"/>
      <c r="N945" s="20"/>
      <c r="O945" s="20"/>
      <c r="P945" s="20"/>
      <c r="Q945" s="20" t="str">
        <f>IF('Original Text'!V433=0,"",'Original Text'!V433)</f>
        <v/>
      </c>
      <c r="R945" s="20" t="str">
        <f>IF('Original Text'!W433=0,"",'Original Text'!W433)</f>
        <v/>
      </c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G945" s="9" t="s">
        <v>313</v>
      </c>
    </row>
    <row r="946" spans="5:33" s="9" customFormat="1" x14ac:dyDescent="0.2">
      <c r="E946" s="16" t="s">
        <v>769</v>
      </c>
      <c r="F946" s="7"/>
      <c r="J946" s="18"/>
      <c r="M946" s="19"/>
      <c r="N946" s="20"/>
      <c r="O946" s="20"/>
      <c r="P946" s="20"/>
      <c r="Q946" s="20" t="str">
        <f>IF('Original Text'!V434=0,"",'Original Text'!V434)</f>
        <v/>
      </c>
      <c r="R946" s="20" t="str">
        <f>IF('Original Text'!W434=0,"",'Original Text'!W434)</f>
        <v/>
      </c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G946" s="9" t="s">
        <v>313</v>
      </c>
    </row>
    <row r="947" spans="5:33" s="9" customFormat="1" x14ac:dyDescent="0.2">
      <c r="E947" s="16" t="s">
        <v>769</v>
      </c>
      <c r="F947" s="7"/>
      <c r="J947" s="18"/>
      <c r="M947" s="19"/>
      <c r="N947" s="20"/>
      <c r="O947" s="20"/>
      <c r="P947" s="20"/>
      <c r="Q947" s="20" t="str">
        <f>IF('Original Text'!V435=0,"",'Original Text'!V435)</f>
        <v/>
      </c>
      <c r="R947" s="20" t="str">
        <f>IF('Original Text'!W435=0,"",'Original Text'!W435)</f>
        <v/>
      </c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G947" s="9" t="s">
        <v>313</v>
      </c>
    </row>
    <row r="948" spans="5:33" s="9" customFormat="1" x14ac:dyDescent="0.2">
      <c r="E948" s="16" t="s">
        <v>769</v>
      </c>
      <c r="F948" s="7"/>
      <c r="J948" s="18"/>
      <c r="M948" s="19"/>
      <c r="N948" s="20"/>
      <c r="O948" s="20"/>
      <c r="P948" s="20"/>
      <c r="Q948" s="20" t="str">
        <f>IF('Original Text'!V436=0,"",'Original Text'!V436)</f>
        <v/>
      </c>
      <c r="R948" s="20" t="str">
        <f>IF('Original Text'!W436=0,"",'Original Text'!W436)</f>
        <v/>
      </c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G948" s="9" t="s">
        <v>313</v>
      </c>
    </row>
    <row r="949" spans="5:33" s="9" customFormat="1" x14ac:dyDescent="0.2">
      <c r="E949" s="16" t="s">
        <v>769</v>
      </c>
      <c r="F949" s="7"/>
      <c r="J949" s="18"/>
      <c r="M949" s="19"/>
      <c r="N949" s="20"/>
      <c r="O949" s="20"/>
      <c r="P949" s="20"/>
      <c r="Q949" s="20" t="str">
        <f>IF('Original Text'!V437=0,"",'Original Text'!V437)</f>
        <v/>
      </c>
      <c r="R949" s="20" t="str">
        <f>IF('Original Text'!W437=0,"",'Original Text'!W437)</f>
        <v/>
      </c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G949" s="9" t="s">
        <v>313</v>
      </c>
    </row>
    <row r="950" spans="5:33" s="9" customFormat="1" x14ac:dyDescent="0.2">
      <c r="E950" s="16" t="s">
        <v>769</v>
      </c>
      <c r="F950" s="7"/>
      <c r="J950" s="18"/>
      <c r="M950" s="19"/>
      <c r="N950" s="20"/>
      <c r="O950" s="20"/>
      <c r="P950" s="20"/>
      <c r="Q950" s="20" t="str">
        <f>IF('Original Text'!V438=0,"",'Original Text'!V438)</f>
        <v/>
      </c>
      <c r="R950" s="20" t="str">
        <f>IF('Original Text'!W438=0,"",'Original Text'!W438)</f>
        <v/>
      </c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G950" s="9" t="s">
        <v>313</v>
      </c>
    </row>
    <row r="951" spans="5:33" s="9" customFormat="1" x14ac:dyDescent="0.2">
      <c r="E951" s="16" t="s">
        <v>769</v>
      </c>
      <c r="F951" s="7"/>
      <c r="J951" s="18"/>
      <c r="M951" s="19"/>
      <c r="N951" s="20"/>
      <c r="O951" s="20"/>
      <c r="P951" s="20"/>
      <c r="Q951" s="20" t="str">
        <f>IF('Original Text'!V439=0,"",'Original Text'!V439)</f>
        <v/>
      </c>
      <c r="R951" s="20" t="str">
        <f>IF('Original Text'!W439=0,"",'Original Text'!W439)</f>
        <v/>
      </c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G951" s="9" t="s">
        <v>313</v>
      </c>
    </row>
    <row r="952" spans="5:33" s="9" customFormat="1" x14ac:dyDescent="0.2">
      <c r="E952" s="16" t="s">
        <v>769</v>
      </c>
      <c r="F952" s="7"/>
      <c r="J952" s="18"/>
      <c r="M952" s="19"/>
      <c r="N952" s="20"/>
      <c r="O952" s="20"/>
      <c r="P952" s="20"/>
      <c r="Q952" s="20" t="str">
        <f>IF('Original Text'!V440=0,"",'Original Text'!V440)</f>
        <v/>
      </c>
      <c r="R952" s="20" t="str">
        <f>IF('Original Text'!W440=0,"",'Original Text'!W440)</f>
        <v/>
      </c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G952" s="9" t="s">
        <v>313</v>
      </c>
    </row>
    <row r="953" spans="5:33" s="9" customFormat="1" x14ac:dyDescent="0.2">
      <c r="E953" s="16" t="s">
        <v>769</v>
      </c>
      <c r="F953" s="7"/>
      <c r="J953" s="18"/>
      <c r="M953" s="19"/>
      <c r="N953" s="20"/>
      <c r="O953" s="20"/>
      <c r="P953" s="20"/>
      <c r="Q953" s="20" t="str">
        <f>IF('Original Text'!V441=0,"",'Original Text'!V441)</f>
        <v/>
      </c>
      <c r="R953" s="20" t="str">
        <f>IF('Original Text'!W441=0,"",'Original Text'!W441)</f>
        <v/>
      </c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G953" s="9" t="s">
        <v>313</v>
      </c>
    </row>
    <row r="954" spans="5:33" s="9" customFormat="1" x14ac:dyDescent="0.2">
      <c r="E954" s="16" t="s">
        <v>769</v>
      </c>
      <c r="F954" s="7"/>
      <c r="J954" s="18"/>
      <c r="M954" s="19"/>
      <c r="N954" s="20"/>
      <c r="O954" s="20"/>
      <c r="P954" s="20"/>
      <c r="Q954" s="20" t="str">
        <f>IF('Original Text'!V442=0,"",'Original Text'!V442)</f>
        <v/>
      </c>
      <c r="R954" s="20" t="str">
        <f>IF('Original Text'!W442=0,"",'Original Text'!W442)</f>
        <v/>
      </c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G954" s="9" t="s">
        <v>313</v>
      </c>
    </row>
    <row r="955" spans="5:33" s="9" customFormat="1" x14ac:dyDescent="0.2">
      <c r="E955" s="16" t="s">
        <v>769</v>
      </c>
      <c r="F955" s="7"/>
      <c r="J955" s="18"/>
      <c r="M955" s="19"/>
      <c r="N955" s="20"/>
      <c r="O955" s="20"/>
      <c r="P955" s="20"/>
      <c r="Q955" s="20" t="str">
        <f>IF('Original Text'!V443=0,"",'Original Text'!V443)</f>
        <v/>
      </c>
      <c r="R955" s="20" t="str">
        <f>IF('Original Text'!W443=0,"",'Original Text'!W443)</f>
        <v/>
      </c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G955" s="9" t="s">
        <v>313</v>
      </c>
    </row>
    <row r="956" spans="5:33" s="9" customFormat="1" x14ac:dyDescent="0.2">
      <c r="E956" s="16" t="s">
        <v>769</v>
      </c>
      <c r="F956" s="7"/>
      <c r="J956" s="18"/>
      <c r="M956" s="19"/>
      <c r="N956" s="20"/>
      <c r="O956" s="20"/>
      <c r="P956" s="20"/>
      <c r="Q956" s="20" t="str">
        <f>IF('Original Text'!V444=0,"",'Original Text'!V444)</f>
        <v/>
      </c>
      <c r="R956" s="20" t="str">
        <f>IF('Original Text'!W444=0,"",'Original Text'!W444)</f>
        <v/>
      </c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G956" s="9" t="s">
        <v>313</v>
      </c>
    </row>
    <row r="957" spans="5:33" s="9" customFormat="1" x14ac:dyDescent="0.2">
      <c r="E957" s="16" t="s">
        <v>769</v>
      </c>
      <c r="F957" s="7"/>
      <c r="J957" s="18"/>
      <c r="M957" s="19"/>
      <c r="N957" s="20"/>
      <c r="O957" s="20"/>
      <c r="P957" s="20"/>
      <c r="Q957" s="20" t="str">
        <f>IF('Original Text'!V445=0,"",'Original Text'!V445)</f>
        <v/>
      </c>
      <c r="R957" s="20" t="str">
        <f>IF('Original Text'!W445=0,"",'Original Text'!W445)</f>
        <v/>
      </c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G957" s="9" t="s">
        <v>313</v>
      </c>
    </row>
    <row r="958" spans="5:33" s="9" customFormat="1" x14ac:dyDescent="0.2">
      <c r="E958" s="16" t="s">
        <v>736</v>
      </c>
      <c r="F958" s="7"/>
      <c r="J958" s="18"/>
      <c r="M958" s="19"/>
      <c r="N958" s="20"/>
      <c r="O958" s="20"/>
      <c r="P958" s="20"/>
      <c r="Q958" s="20" t="str">
        <f>IF('Original Text'!V446=0,"",'Original Text'!V446)</f>
        <v/>
      </c>
      <c r="R958" s="20" t="str">
        <f>IF('Original Text'!W446=0,"",'Original Text'!W446)</f>
        <v/>
      </c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G958" s="9" t="s">
        <v>313</v>
      </c>
    </row>
    <row r="959" spans="5:33" s="9" customFormat="1" x14ac:dyDescent="0.2">
      <c r="E959" s="16" t="s">
        <v>736</v>
      </c>
      <c r="F959" s="7"/>
      <c r="J959" s="18"/>
      <c r="M959" s="19"/>
      <c r="N959" s="20"/>
      <c r="O959" s="20"/>
      <c r="P959" s="20"/>
      <c r="Q959" s="20" t="str">
        <f>IF('Original Text'!V447=0,"",'Original Text'!V447)</f>
        <v/>
      </c>
      <c r="R959" s="20" t="str">
        <f>IF('Original Text'!W447=0,"",'Original Text'!W447)</f>
        <v/>
      </c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G959" s="9" t="s">
        <v>313</v>
      </c>
    </row>
    <row r="960" spans="5:33" s="9" customFormat="1" x14ac:dyDescent="0.2">
      <c r="E960" s="16" t="s">
        <v>736</v>
      </c>
      <c r="F960" s="7"/>
      <c r="J960" s="18"/>
      <c r="M960" s="19"/>
      <c r="N960" s="20"/>
      <c r="O960" s="20"/>
      <c r="P960" s="20"/>
      <c r="Q960" s="20" t="str">
        <f>IF('Original Text'!V448=0,"",'Original Text'!V448)</f>
        <v/>
      </c>
      <c r="R960" s="20" t="str">
        <f>IF('Original Text'!W448=0,"",'Original Text'!W448)</f>
        <v/>
      </c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G960" s="9" t="s">
        <v>313</v>
      </c>
    </row>
    <row r="961" spans="5:33" s="9" customFormat="1" x14ac:dyDescent="0.2">
      <c r="E961" s="16" t="s">
        <v>736</v>
      </c>
      <c r="F961" s="7"/>
      <c r="J961" s="18"/>
      <c r="M961" s="19"/>
      <c r="N961" s="20"/>
      <c r="O961" s="20"/>
      <c r="P961" s="20"/>
      <c r="Q961" s="20" t="str">
        <f>IF('Original Text'!V449=0,"",'Original Text'!V449)</f>
        <v/>
      </c>
      <c r="R961" s="20" t="str">
        <f>IF('Original Text'!W449=0,"",'Original Text'!W449)</f>
        <v/>
      </c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G961" s="9" t="s">
        <v>313</v>
      </c>
    </row>
    <row r="962" spans="5:33" s="9" customFormat="1" x14ac:dyDescent="0.2">
      <c r="E962" s="16" t="s">
        <v>736</v>
      </c>
      <c r="F962" s="7"/>
      <c r="J962" s="18"/>
      <c r="M962" s="19"/>
      <c r="N962" s="20"/>
      <c r="O962" s="20"/>
      <c r="P962" s="20"/>
      <c r="Q962" s="20" t="str">
        <f>IF('Original Text'!V450=0,"",'Original Text'!V450)</f>
        <v/>
      </c>
      <c r="R962" s="20" t="str">
        <f>IF('Original Text'!W450=0,"",'Original Text'!W450)</f>
        <v/>
      </c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G962" s="9" t="s">
        <v>313</v>
      </c>
    </row>
    <row r="963" spans="5:33" s="9" customFormat="1" x14ac:dyDescent="0.2">
      <c r="E963" s="16" t="s">
        <v>736</v>
      </c>
      <c r="F963" s="7"/>
      <c r="J963" s="18"/>
      <c r="M963" s="19"/>
      <c r="N963" s="20"/>
      <c r="O963" s="20"/>
      <c r="P963" s="20"/>
      <c r="Q963" s="20" t="str">
        <f>IF('Original Text'!V451=0,"",'Original Text'!V451)</f>
        <v/>
      </c>
      <c r="R963" s="20" t="str">
        <f>IF('Original Text'!W451=0,"",'Original Text'!W451)</f>
        <v/>
      </c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G963" s="9" t="s">
        <v>313</v>
      </c>
    </row>
    <row r="964" spans="5:33" s="9" customFormat="1" x14ac:dyDescent="0.2">
      <c r="E964" s="16" t="s">
        <v>736</v>
      </c>
      <c r="F964" s="7"/>
      <c r="J964" s="18"/>
      <c r="M964" s="19"/>
      <c r="N964" s="20"/>
      <c r="O964" s="20"/>
      <c r="P964" s="20"/>
      <c r="Q964" s="20" t="str">
        <f>IF('Original Text'!V452=0,"",'Original Text'!V452)</f>
        <v/>
      </c>
      <c r="R964" s="20" t="str">
        <f>IF('Original Text'!W452=0,"",'Original Text'!W452)</f>
        <v/>
      </c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G964" s="9" t="s">
        <v>313</v>
      </c>
    </row>
    <row r="965" spans="5:33" s="9" customFormat="1" x14ac:dyDescent="0.2">
      <c r="E965" s="16" t="s">
        <v>736</v>
      </c>
      <c r="F965" s="7"/>
      <c r="J965" s="18"/>
      <c r="M965" s="19"/>
      <c r="N965" s="20"/>
      <c r="O965" s="20"/>
      <c r="P965" s="20"/>
      <c r="Q965" s="20" t="str">
        <f>IF('Original Text'!V453=0,"",'Original Text'!V453)</f>
        <v/>
      </c>
      <c r="R965" s="20" t="str">
        <f>IF('Original Text'!W453=0,"",'Original Text'!W453)</f>
        <v/>
      </c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G965" s="9" t="s">
        <v>313</v>
      </c>
    </row>
    <row r="966" spans="5:33" s="9" customFormat="1" x14ac:dyDescent="0.2">
      <c r="E966" s="16" t="s">
        <v>736</v>
      </c>
      <c r="F966" s="7"/>
      <c r="J966" s="18"/>
      <c r="M966" s="19"/>
      <c r="N966" s="20"/>
      <c r="O966" s="20"/>
      <c r="P966" s="20"/>
      <c r="Q966" s="20" t="str">
        <f>IF('Original Text'!V454=0,"",'Original Text'!V454)</f>
        <v/>
      </c>
      <c r="R966" s="20" t="str">
        <f>IF('Original Text'!W454=0,"",'Original Text'!W454)</f>
        <v/>
      </c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G966" s="9" t="s">
        <v>313</v>
      </c>
    </row>
    <row r="967" spans="5:33" s="9" customFormat="1" x14ac:dyDescent="0.2">
      <c r="E967" s="16" t="s">
        <v>736</v>
      </c>
      <c r="F967" s="7"/>
      <c r="J967" s="18"/>
      <c r="M967" s="19"/>
      <c r="N967" s="20"/>
      <c r="O967" s="20"/>
      <c r="P967" s="20"/>
      <c r="Q967" s="20" t="str">
        <f>IF('Original Text'!V455=0,"",'Original Text'!V455)</f>
        <v/>
      </c>
      <c r="R967" s="20" t="str">
        <f>IF('Original Text'!W455=0,"",'Original Text'!W455)</f>
        <v/>
      </c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G967" s="9" t="s">
        <v>313</v>
      </c>
    </row>
    <row r="968" spans="5:33" s="9" customFormat="1" x14ac:dyDescent="0.2">
      <c r="E968" s="16" t="s">
        <v>736</v>
      </c>
      <c r="F968" s="7"/>
      <c r="J968" s="18"/>
      <c r="M968" s="19"/>
      <c r="N968" s="20"/>
      <c r="O968" s="20"/>
      <c r="P968" s="20"/>
      <c r="Q968" s="20" t="str">
        <f>IF('Original Text'!V456=0,"",'Original Text'!V456)</f>
        <v/>
      </c>
      <c r="R968" s="20" t="str">
        <f>IF('Original Text'!W456=0,"",'Original Text'!W456)</f>
        <v/>
      </c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G968" s="9" t="s">
        <v>313</v>
      </c>
    </row>
    <row r="969" spans="5:33" s="9" customFormat="1" x14ac:dyDescent="0.2">
      <c r="E969" s="16" t="s">
        <v>736</v>
      </c>
      <c r="F969" s="7"/>
      <c r="J969" s="18"/>
      <c r="M969" s="19"/>
      <c r="N969" s="20"/>
      <c r="O969" s="20"/>
      <c r="P969" s="20"/>
      <c r="Q969" s="20" t="str">
        <f>IF('Original Text'!V457=0,"",'Original Text'!V457)</f>
        <v/>
      </c>
      <c r="R969" s="20" t="str">
        <f>IF('Original Text'!W457=0,"",'Original Text'!W457)</f>
        <v/>
      </c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G969" s="9" t="s">
        <v>313</v>
      </c>
    </row>
    <row r="970" spans="5:33" s="9" customFormat="1" x14ac:dyDescent="0.2">
      <c r="E970" s="16" t="s">
        <v>736</v>
      </c>
      <c r="F970" s="7"/>
      <c r="J970" s="18"/>
      <c r="M970" s="19"/>
      <c r="N970" s="20"/>
      <c r="O970" s="20"/>
      <c r="P970" s="20"/>
      <c r="Q970" s="20" t="str">
        <f>IF('Original Text'!V458=0,"",'Original Text'!V458)</f>
        <v/>
      </c>
      <c r="R970" s="20" t="str">
        <f>IF('Original Text'!W458=0,"",'Original Text'!W458)</f>
        <v/>
      </c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G970" s="9" t="s">
        <v>313</v>
      </c>
    </row>
    <row r="971" spans="5:33" s="9" customFormat="1" x14ac:dyDescent="0.2">
      <c r="E971" s="16" t="s">
        <v>736</v>
      </c>
      <c r="F971" s="7"/>
      <c r="J971" s="18"/>
      <c r="M971" s="19"/>
      <c r="N971" s="20"/>
      <c r="O971" s="20"/>
      <c r="P971" s="20"/>
      <c r="Q971" s="20" t="str">
        <f>IF('Original Text'!V459=0,"",'Original Text'!V459)</f>
        <v/>
      </c>
      <c r="R971" s="20" t="str">
        <f>IF('Original Text'!W459=0,"",'Original Text'!W459)</f>
        <v/>
      </c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G971" s="9" t="s">
        <v>313</v>
      </c>
    </row>
    <row r="972" spans="5:33" s="9" customFormat="1" x14ac:dyDescent="0.2">
      <c r="E972" s="16" t="s">
        <v>736</v>
      </c>
      <c r="F972" s="7"/>
      <c r="J972" s="18"/>
      <c r="M972" s="19"/>
      <c r="N972" s="20"/>
      <c r="O972" s="20"/>
      <c r="P972" s="20"/>
      <c r="Q972" s="20" t="str">
        <f>IF('Original Text'!V460=0,"",'Original Text'!V460)</f>
        <v/>
      </c>
      <c r="R972" s="20" t="str">
        <f>IF('Original Text'!W460=0,"",'Original Text'!W460)</f>
        <v/>
      </c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G972" s="9" t="s">
        <v>313</v>
      </c>
    </row>
    <row r="973" spans="5:33" s="9" customFormat="1" x14ac:dyDescent="0.2">
      <c r="E973" s="16" t="s">
        <v>736</v>
      </c>
      <c r="F973" s="7"/>
      <c r="J973" s="18"/>
      <c r="M973" s="19"/>
      <c r="N973" s="20"/>
      <c r="O973" s="20"/>
      <c r="P973" s="20"/>
      <c r="Q973" s="20" t="str">
        <f>IF('Original Text'!V461=0,"",'Original Text'!V461)</f>
        <v/>
      </c>
      <c r="R973" s="20" t="str">
        <f>IF('Original Text'!W461=0,"",'Original Text'!W461)</f>
        <v/>
      </c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G973" s="9" t="s">
        <v>313</v>
      </c>
    </row>
    <row r="974" spans="5:33" s="9" customFormat="1" x14ac:dyDescent="0.2">
      <c r="E974" s="16" t="s">
        <v>736</v>
      </c>
      <c r="F974" s="7"/>
      <c r="J974" s="18"/>
      <c r="M974" s="19"/>
      <c r="N974" s="20"/>
      <c r="O974" s="20"/>
      <c r="P974" s="20"/>
      <c r="Q974" s="20" t="str">
        <f>IF('Original Text'!V462=0,"",'Original Text'!V462)</f>
        <v/>
      </c>
      <c r="R974" s="20" t="str">
        <f>IF('Original Text'!W462=0,"",'Original Text'!W462)</f>
        <v/>
      </c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G974" s="9" t="s">
        <v>313</v>
      </c>
    </row>
    <row r="975" spans="5:33" s="9" customFormat="1" x14ac:dyDescent="0.2">
      <c r="E975" s="16" t="s">
        <v>736</v>
      </c>
      <c r="F975" s="7"/>
      <c r="J975" s="18"/>
      <c r="M975" s="19"/>
      <c r="N975" s="20"/>
      <c r="O975" s="20"/>
      <c r="P975" s="20"/>
      <c r="Q975" s="20" t="str">
        <f>IF('Original Text'!V463=0,"",'Original Text'!V463)</f>
        <v/>
      </c>
      <c r="R975" s="20" t="str">
        <f>IF('Original Text'!W463=0,"",'Original Text'!W463)</f>
        <v/>
      </c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G975" s="9" t="s">
        <v>313</v>
      </c>
    </row>
    <row r="976" spans="5:33" s="9" customFormat="1" x14ac:dyDescent="0.2">
      <c r="E976" s="16" t="s">
        <v>736</v>
      </c>
      <c r="F976" s="7"/>
      <c r="J976" s="18"/>
      <c r="M976" s="19"/>
      <c r="N976" s="20"/>
      <c r="O976" s="20"/>
      <c r="P976" s="20"/>
      <c r="Q976" s="20" t="str">
        <f>IF('Original Text'!V464=0,"",'Original Text'!V464)</f>
        <v/>
      </c>
      <c r="R976" s="20" t="str">
        <f>IF('Original Text'!W464=0,"",'Original Text'!W464)</f>
        <v/>
      </c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G976" s="9" t="s">
        <v>313</v>
      </c>
    </row>
    <row r="977" spans="5:33" s="9" customFormat="1" x14ac:dyDescent="0.2">
      <c r="E977" s="16" t="s">
        <v>736</v>
      </c>
      <c r="F977" s="7"/>
      <c r="J977" s="18"/>
      <c r="M977" s="19"/>
      <c r="N977" s="20"/>
      <c r="O977" s="20"/>
      <c r="P977" s="20"/>
      <c r="Q977" s="20" t="str">
        <f>IF('Original Text'!V465=0,"",'Original Text'!V465)</f>
        <v>ⲕ</v>
      </c>
      <c r="R977" s="20" t="str">
        <f>IF('Original Text'!W465=0,"",'Original Text'!W465)</f>
        <v>ق</v>
      </c>
      <c r="S977" s="20" t="s">
        <v>318</v>
      </c>
      <c r="T977" s="20" t="s">
        <v>736</v>
      </c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G977" s="9" t="s">
        <v>313</v>
      </c>
    </row>
    <row r="978" spans="5:33" s="9" customFormat="1" x14ac:dyDescent="0.2">
      <c r="E978" s="16" t="s">
        <v>736</v>
      </c>
      <c r="F978" s="7"/>
      <c r="J978" s="18"/>
      <c r="M978" s="19"/>
      <c r="N978" s="20"/>
      <c r="O978" s="20"/>
      <c r="P978" s="20"/>
      <c r="Q978" s="20" t="str">
        <f>IF('Original Text'!V466=0,"",'Original Text'!V466)</f>
        <v/>
      </c>
      <c r="R978" s="20" t="str">
        <f>IF('Original Text'!W466=0,"",'Original Text'!W466)</f>
        <v/>
      </c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G978" s="9" t="s">
        <v>313</v>
      </c>
    </row>
    <row r="979" spans="5:33" s="9" customFormat="1" x14ac:dyDescent="0.2">
      <c r="E979" s="16" t="s">
        <v>736</v>
      </c>
      <c r="F979" s="7"/>
      <c r="J979" s="18"/>
      <c r="M979" s="19"/>
      <c r="N979" s="20"/>
      <c r="O979" s="20"/>
      <c r="P979" s="20"/>
      <c r="Q979" s="20" t="str">
        <f>IF('Original Text'!V467=0,"",'Original Text'!V467)</f>
        <v/>
      </c>
      <c r="R979" s="20" t="str">
        <f>IF('Original Text'!W467=0,"",'Original Text'!W467)</f>
        <v/>
      </c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G979" s="9" t="s">
        <v>313</v>
      </c>
    </row>
    <row r="980" spans="5:33" s="9" customFormat="1" x14ac:dyDescent="0.2">
      <c r="E980" s="16" t="s">
        <v>736</v>
      </c>
      <c r="F980" s="7"/>
      <c r="J980" s="18"/>
      <c r="M980" s="19"/>
      <c r="N980" s="20"/>
      <c r="O980" s="20"/>
      <c r="P980" s="20"/>
      <c r="Q980" s="20" t="str">
        <f>IF('Original Text'!V468=0,"",'Original Text'!V468)</f>
        <v/>
      </c>
      <c r="R980" s="20" t="str">
        <f>IF('Original Text'!W468=0,"",'Original Text'!W468)</f>
        <v/>
      </c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G980" s="9" t="s">
        <v>313</v>
      </c>
    </row>
    <row r="981" spans="5:33" s="9" customFormat="1" x14ac:dyDescent="0.2">
      <c r="E981" s="16" t="s">
        <v>736</v>
      </c>
      <c r="F981" s="7"/>
      <c r="J981" s="18"/>
      <c r="M981" s="19"/>
      <c r="N981" s="20"/>
      <c r="O981" s="20"/>
      <c r="P981" s="20"/>
      <c r="Q981" s="20" t="str">
        <f>IF('Original Text'!V469=0,"",'Original Text'!V469)</f>
        <v/>
      </c>
      <c r="R981" s="20" t="str">
        <f>IF('Original Text'!W469=0,"",'Original Text'!W469)</f>
        <v/>
      </c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G981" s="9" t="s">
        <v>314</v>
      </c>
    </row>
    <row r="982" spans="5:33" s="9" customFormat="1" x14ac:dyDescent="0.2">
      <c r="E982" s="16" t="s">
        <v>736</v>
      </c>
      <c r="F982" s="7"/>
      <c r="J982" s="18"/>
      <c r="M982" s="19"/>
      <c r="N982" s="20"/>
      <c r="O982" s="20"/>
      <c r="P982" s="20"/>
      <c r="Q982" s="20" t="str">
        <f>IF('Original Text'!V470=0,"",'Original Text'!V470)</f>
        <v/>
      </c>
      <c r="R982" s="20" t="str">
        <f>IF('Original Text'!W470=0,"",'Original Text'!W470)</f>
        <v/>
      </c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G982" s="9" t="s">
        <v>314</v>
      </c>
    </row>
    <row r="983" spans="5:33" s="9" customFormat="1" x14ac:dyDescent="0.2">
      <c r="E983" s="16" t="s">
        <v>736</v>
      </c>
      <c r="F983" s="7"/>
      <c r="J983" s="18"/>
      <c r="M983" s="19"/>
      <c r="N983" s="20"/>
      <c r="O983" s="20"/>
      <c r="P983" s="20"/>
      <c r="Q983" s="20" t="str">
        <f>IF('Original Text'!V471=0,"",'Original Text'!V471)</f>
        <v/>
      </c>
      <c r="R983" s="20" t="str">
        <f>IF('Original Text'!W471=0,"",'Original Text'!W471)</f>
        <v/>
      </c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G983" s="9" t="s">
        <v>314</v>
      </c>
    </row>
    <row r="984" spans="5:33" s="9" customFormat="1" x14ac:dyDescent="0.2">
      <c r="E984" s="16" t="s">
        <v>736</v>
      </c>
      <c r="F984" s="7"/>
      <c r="J984" s="18"/>
      <c r="M984" s="19"/>
      <c r="N984" s="20"/>
      <c r="O984" s="20"/>
      <c r="P984" s="20"/>
      <c r="Q984" s="20" t="str">
        <f>IF('Original Text'!V472=0,"",'Original Text'!V472)</f>
        <v/>
      </c>
      <c r="R984" s="20" t="str">
        <f>IF('Original Text'!W472=0,"",'Original Text'!W472)</f>
        <v/>
      </c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G984" s="9" t="s">
        <v>314</v>
      </c>
    </row>
    <row r="985" spans="5:33" s="9" customFormat="1" x14ac:dyDescent="0.2">
      <c r="E985" s="16" t="s">
        <v>736</v>
      </c>
      <c r="F985" s="7"/>
      <c r="J985" s="18"/>
      <c r="M985" s="19"/>
      <c r="N985" s="20"/>
      <c r="O985" s="20"/>
      <c r="P985" s="20"/>
      <c r="Q985" s="20" t="str">
        <f>IF('Original Text'!V473=0,"",'Original Text'!V473)</f>
        <v/>
      </c>
      <c r="R985" s="20" t="str">
        <f>IF('Original Text'!W473=0,"",'Original Text'!W473)</f>
        <v/>
      </c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G985" s="9" t="s">
        <v>314</v>
      </c>
    </row>
    <row r="986" spans="5:33" s="9" customFormat="1" x14ac:dyDescent="0.2">
      <c r="E986" s="16" t="s">
        <v>736</v>
      </c>
      <c r="F986" s="7"/>
      <c r="J986" s="18"/>
      <c r="M986" s="19"/>
      <c r="N986" s="20"/>
      <c r="O986" s="20"/>
      <c r="P986" s="20"/>
      <c r="Q986" s="20" t="str">
        <f>IF('Original Text'!V474=0,"",'Original Text'!V474)</f>
        <v/>
      </c>
      <c r="R986" s="20" t="str">
        <f>IF('Original Text'!W474=0,"",'Original Text'!W474)</f>
        <v/>
      </c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G986" s="9" t="s">
        <v>314</v>
      </c>
    </row>
    <row r="987" spans="5:33" s="9" customFormat="1" x14ac:dyDescent="0.2">
      <c r="E987" s="16" t="s">
        <v>736</v>
      </c>
      <c r="F987" s="7"/>
      <c r="J987" s="18"/>
      <c r="M987" s="19"/>
      <c r="N987" s="20"/>
      <c r="O987" s="20"/>
      <c r="P987" s="20"/>
      <c r="Q987" s="20" t="str">
        <f>IF('Original Text'!V475=0,"",'Original Text'!V475)</f>
        <v>ⲕ</v>
      </c>
      <c r="R987" s="20" t="str">
        <f>IF('Original Text'!W475=0,"",'Original Text'!W475)</f>
        <v>ك</v>
      </c>
      <c r="S987" s="20" t="s">
        <v>318</v>
      </c>
      <c r="T987" s="20" t="s">
        <v>740</v>
      </c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G987" s="9" t="s">
        <v>314</v>
      </c>
    </row>
    <row r="988" spans="5:33" s="9" customFormat="1" x14ac:dyDescent="0.2">
      <c r="E988" s="16" t="s">
        <v>736</v>
      </c>
      <c r="F988" s="7"/>
      <c r="J988" s="18"/>
      <c r="M988" s="19"/>
      <c r="N988" s="20"/>
      <c r="O988" s="20"/>
      <c r="P988" s="20"/>
      <c r="Q988" s="20" t="str">
        <f>IF('Original Text'!V476=0,"",'Original Text'!V476)</f>
        <v/>
      </c>
      <c r="R988" s="20" t="str">
        <f>IF('Original Text'!W476=0,"",'Original Text'!W476)</f>
        <v/>
      </c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G988" s="9" t="s">
        <v>314</v>
      </c>
    </row>
    <row r="989" spans="5:33" s="9" customFormat="1" x14ac:dyDescent="0.2">
      <c r="E989" s="16" t="s">
        <v>736</v>
      </c>
      <c r="F989" s="7"/>
      <c r="J989" s="18"/>
      <c r="M989" s="19"/>
      <c r="N989" s="20"/>
      <c r="O989" s="20"/>
      <c r="P989" s="20"/>
      <c r="Q989" s="20" t="str">
        <f>IF('Original Text'!V477=0,"",'Original Text'!V477)</f>
        <v/>
      </c>
      <c r="R989" s="20" t="str">
        <f>IF('Original Text'!W477=0,"",'Original Text'!W477)</f>
        <v/>
      </c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G989" s="9" t="s">
        <v>314</v>
      </c>
    </row>
    <row r="990" spans="5:33" s="9" customFormat="1" x14ac:dyDescent="0.2">
      <c r="E990" s="16" t="s">
        <v>736</v>
      </c>
      <c r="F990" s="7"/>
      <c r="J990" s="18"/>
      <c r="M990" s="19"/>
      <c r="N990" s="20"/>
      <c r="O990" s="20"/>
      <c r="P990" s="20"/>
      <c r="Q990" s="20" t="str">
        <f>IF('Original Text'!V478=0,"",'Original Text'!V478)</f>
        <v/>
      </c>
      <c r="R990" s="20" t="str">
        <f>IF('Original Text'!W478=0,"",'Original Text'!W478)</f>
        <v/>
      </c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G990" s="9" t="s">
        <v>314</v>
      </c>
    </row>
    <row r="991" spans="5:33" s="9" customFormat="1" x14ac:dyDescent="0.2">
      <c r="E991" s="16" t="s">
        <v>736</v>
      </c>
      <c r="F991" s="7"/>
      <c r="J991" s="18"/>
      <c r="M991" s="19"/>
      <c r="N991" s="20"/>
      <c r="O991" s="20"/>
      <c r="P991" s="20"/>
      <c r="Q991" s="20" t="str">
        <f>IF('Original Text'!V479=0,"",'Original Text'!V479)</f>
        <v/>
      </c>
      <c r="R991" s="20" t="str">
        <f>IF('Original Text'!W479=0,"",'Original Text'!W479)</f>
        <v/>
      </c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G991" s="9" t="s">
        <v>314</v>
      </c>
    </row>
    <row r="992" spans="5:33" s="9" customFormat="1" x14ac:dyDescent="0.2">
      <c r="E992" s="16" t="s">
        <v>736</v>
      </c>
      <c r="F992" s="7"/>
      <c r="J992" s="18"/>
      <c r="M992" s="19"/>
      <c r="N992" s="20"/>
      <c r="O992" s="20"/>
      <c r="P992" s="20"/>
      <c r="Q992" s="20" t="str">
        <f>IF('Original Text'!V480=0,"",'Original Text'!V480)</f>
        <v/>
      </c>
      <c r="R992" s="20" t="str">
        <f>IF('Original Text'!W480=0,"",'Original Text'!W480)</f>
        <v/>
      </c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G992" s="9" t="s">
        <v>314</v>
      </c>
    </row>
    <row r="993" spans="5:33" s="9" customFormat="1" x14ac:dyDescent="0.2">
      <c r="E993" s="16" t="s">
        <v>736</v>
      </c>
      <c r="F993" s="7"/>
      <c r="J993" s="18"/>
      <c r="M993" s="19"/>
      <c r="N993" s="20"/>
      <c r="O993" s="20"/>
      <c r="P993" s="20"/>
      <c r="Q993" s="20" t="str">
        <f>IF('Original Text'!V481=0,"",'Original Text'!V481)</f>
        <v/>
      </c>
      <c r="R993" s="20" t="str">
        <f>IF('Original Text'!W481=0,"",'Original Text'!W481)</f>
        <v/>
      </c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G993" s="9" t="s">
        <v>314</v>
      </c>
    </row>
    <row r="994" spans="5:33" s="9" customFormat="1" x14ac:dyDescent="0.2">
      <c r="E994" s="16" t="s">
        <v>736</v>
      </c>
      <c r="F994" s="7"/>
      <c r="J994" s="18"/>
      <c r="M994" s="19"/>
      <c r="N994" s="20"/>
      <c r="O994" s="20"/>
      <c r="P994" s="20"/>
      <c r="Q994" s="20" t="str">
        <f>IF('Original Text'!V482=0,"",'Original Text'!V482)</f>
        <v/>
      </c>
      <c r="R994" s="20" t="str">
        <f>IF('Original Text'!W482=0,"",'Original Text'!W482)</f>
        <v/>
      </c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G994" s="9" t="s">
        <v>314</v>
      </c>
    </row>
    <row r="995" spans="5:33" s="9" customFormat="1" x14ac:dyDescent="0.2">
      <c r="E995" s="16" t="s">
        <v>736</v>
      </c>
      <c r="F995" s="7"/>
      <c r="J995" s="18"/>
      <c r="M995" s="19"/>
      <c r="N995" s="20"/>
      <c r="O995" s="20"/>
      <c r="P995" s="20"/>
      <c r="Q995" s="20" t="str">
        <f>IF('Original Text'!V483=0,"",'Original Text'!V483)</f>
        <v/>
      </c>
      <c r="R995" s="20" t="str">
        <f>IF('Original Text'!W483=0,"",'Original Text'!W483)</f>
        <v/>
      </c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G995" s="9" t="s">
        <v>314</v>
      </c>
    </row>
    <row r="996" spans="5:33" s="9" customFormat="1" x14ac:dyDescent="0.2">
      <c r="E996" s="16" t="s">
        <v>736</v>
      </c>
      <c r="F996" s="7"/>
      <c r="J996" s="18"/>
      <c r="M996" s="19"/>
      <c r="N996" s="20"/>
      <c r="O996" s="20"/>
      <c r="P996" s="20"/>
      <c r="Q996" s="20" t="str">
        <f>IF('Original Text'!V484=0,"",'Original Text'!V484)</f>
        <v/>
      </c>
      <c r="R996" s="20" t="str">
        <f>IF('Original Text'!W484=0,"",'Original Text'!W484)</f>
        <v/>
      </c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G996" s="9" t="s">
        <v>314</v>
      </c>
    </row>
    <row r="997" spans="5:33" s="9" customFormat="1" x14ac:dyDescent="0.2">
      <c r="E997" s="16" t="s">
        <v>736</v>
      </c>
      <c r="F997" s="7"/>
      <c r="J997" s="18"/>
      <c r="M997" s="19"/>
      <c r="N997" s="20"/>
      <c r="O997" s="20"/>
      <c r="P997" s="20"/>
      <c r="Q997" s="20" t="str">
        <f>IF('Original Text'!V485=0,"",'Original Text'!V485)</f>
        <v/>
      </c>
      <c r="R997" s="20" t="str">
        <f>IF('Original Text'!W485=0,"",'Original Text'!W485)</f>
        <v/>
      </c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G997" s="9" t="s">
        <v>314</v>
      </c>
    </row>
    <row r="998" spans="5:33" s="9" customFormat="1" x14ac:dyDescent="0.2">
      <c r="E998" s="16" t="s">
        <v>736</v>
      </c>
      <c r="F998" s="7"/>
      <c r="J998" s="18"/>
      <c r="M998" s="19"/>
      <c r="N998" s="20"/>
      <c r="O998" s="20"/>
      <c r="P998" s="20"/>
      <c r="Q998" s="20" t="str">
        <f>IF('Original Text'!V486=0,"",'Original Text'!V486)</f>
        <v/>
      </c>
      <c r="R998" s="20" t="str">
        <f>IF('Original Text'!W486=0,"",'Original Text'!W486)</f>
        <v/>
      </c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G998" s="9" t="s">
        <v>314</v>
      </c>
    </row>
    <row r="999" spans="5:33" s="9" customFormat="1" x14ac:dyDescent="0.2">
      <c r="E999" s="16" t="s">
        <v>736</v>
      </c>
      <c r="F999" s="7"/>
      <c r="J999" s="18"/>
      <c r="M999" s="19"/>
      <c r="N999" s="20"/>
      <c r="O999" s="20"/>
      <c r="P999" s="20"/>
      <c r="Q999" s="20" t="str">
        <f>IF('Original Text'!V487=0,"",'Original Text'!V487)</f>
        <v/>
      </c>
      <c r="R999" s="20" t="str">
        <f>IF('Original Text'!W487=0,"",'Original Text'!W487)</f>
        <v/>
      </c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G999" s="9" t="s">
        <v>314</v>
      </c>
    </row>
    <row r="1000" spans="5:33" s="9" customFormat="1" x14ac:dyDescent="0.2">
      <c r="E1000" s="16" t="s">
        <v>736</v>
      </c>
      <c r="F1000" s="7"/>
      <c r="J1000" s="18"/>
      <c r="M1000" s="19"/>
      <c r="N1000" s="20"/>
      <c r="O1000" s="20"/>
      <c r="P1000" s="20"/>
      <c r="Q1000" s="20" t="str">
        <f>IF('Original Text'!V488=0,"",'Original Text'!V488)</f>
        <v/>
      </c>
      <c r="R1000" s="20" t="str">
        <f>IF('Original Text'!W488=0,"",'Original Text'!W488)</f>
        <v/>
      </c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G1000" s="9" t="s">
        <v>314</v>
      </c>
    </row>
    <row r="1001" spans="5:33" s="9" customFormat="1" x14ac:dyDescent="0.2">
      <c r="E1001" s="16" t="s">
        <v>736</v>
      </c>
      <c r="F1001" s="7"/>
      <c r="J1001" s="18"/>
      <c r="M1001" s="19"/>
      <c r="N1001" s="20"/>
      <c r="O1001" s="20"/>
      <c r="P1001" s="20"/>
      <c r="Q1001" s="20" t="str">
        <f>IF('Original Text'!V489=0,"",'Original Text'!V489)</f>
        <v/>
      </c>
      <c r="R1001" s="20" t="str">
        <f>IF('Original Text'!W489=0,"",'Original Text'!W489)</f>
        <v/>
      </c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G1001" s="9" t="s">
        <v>314</v>
      </c>
    </row>
    <row r="1002" spans="5:33" s="9" customFormat="1" x14ac:dyDescent="0.2">
      <c r="E1002" s="16" t="s">
        <v>736</v>
      </c>
      <c r="F1002" s="7"/>
      <c r="J1002" s="18"/>
      <c r="M1002" s="19"/>
      <c r="N1002" s="20"/>
      <c r="O1002" s="20"/>
      <c r="P1002" s="20"/>
      <c r="Q1002" s="20" t="str">
        <f>IF('Original Text'!V490=0,"",'Original Text'!V490)</f>
        <v/>
      </c>
      <c r="R1002" s="20" t="str">
        <f>IF('Original Text'!W490=0,"",'Original Text'!W490)</f>
        <v/>
      </c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G1002" s="9" t="s">
        <v>314</v>
      </c>
    </row>
    <row r="1003" spans="5:33" s="9" customFormat="1" x14ac:dyDescent="0.2">
      <c r="E1003" s="16" t="s">
        <v>736</v>
      </c>
      <c r="F1003" s="7"/>
      <c r="J1003" s="18"/>
      <c r="M1003" s="19"/>
      <c r="N1003" s="20"/>
      <c r="O1003" s="20"/>
      <c r="P1003" s="20"/>
      <c r="Q1003" s="20" t="str">
        <f>IF('Original Text'!V491=0,"",'Original Text'!V491)</f>
        <v/>
      </c>
      <c r="R1003" s="20" t="str">
        <f>IF('Original Text'!W491=0,"",'Original Text'!W491)</f>
        <v/>
      </c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G1003" s="9" t="s">
        <v>314</v>
      </c>
    </row>
    <row r="1004" spans="5:33" s="9" customFormat="1" x14ac:dyDescent="0.2">
      <c r="E1004" s="16" t="s">
        <v>736</v>
      </c>
      <c r="F1004" s="7"/>
      <c r="J1004" s="18"/>
      <c r="M1004" s="19"/>
      <c r="N1004" s="20"/>
      <c r="O1004" s="20"/>
      <c r="P1004" s="20"/>
      <c r="Q1004" s="20" t="str">
        <f>IF('Original Text'!V492=0,"",'Original Text'!V492)</f>
        <v/>
      </c>
      <c r="R1004" s="20" t="str">
        <f>IF('Original Text'!W492=0,"",'Original Text'!W492)</f>
        <v/>
      </c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G1004" s="9" t="s">
        <v>314</v>
      </c>
    </row>
    <row r="1005" spans="5:33" s="9" customFormat="1" x14ac:dyDescent="0.2">
      <c r="E1005" s="16" t="s">
        <v>736</v>
      </c>
      <c r="F1005" s="7"/>
      <c r="J1005" s="18"/>
      <c r="M1005" s="19"/>
      <c r="N1005" s="20"/>
      <c r="O1005" s="20"/>
      <c r="P1005" s="20"/>
      <c r="Q1005" s="20" t="str">
        <f>IF('Original Text'!V493=0,"",'Original Text'!V493)</f>
        <v/>
      </c>
      <c r="R1005" s="20" t="str">
        <f>IF('Original Text'!W493=0,"",'Original Text'!W493)</f>
        <v/>
      </c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G1005" s="9" t="s">
        <v>314</v>
      </c>
    </row>
    <row r="1006" spans="5:33" s="9" customFormat="1" x14ac:dyDescent="0.2">
      <c r="E1006" s="16" t="s">
        <v>736</v>
      </c>
      <c r="F1006" s="7"/>
      <c r="J1006" s="18"/>
      <c r="M1006" s="19"/>
      <c r="N1006" s="20"/>
      <c r="O1006" s="20"/>
      <c r="P1006" s="20"/>
      <c r="Q1006" s="20" t="str">
        <f>IF('Original Text'!V494=0,"",'Original Text'!V494)</f>
        <v/>
      </c>
      <c r="R1006" s="20" t="str">
        <f>IF('Original Text'!W494=0,"",'Original Text'!W494)</f>
        <v/>
      </c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G1006" s="9" t="s">
        <v>314</v>
      </c>
    </row>
    <row r="1007" spans="5:33" s="9" customFormat="1" x14ac:dyDescent="0.2">
      <c r="E1007" s="16" t="s">
        <v>736</v>
      </c>
      <c r="F1007" s="7"/>
      <c r="J1007" s="18"/>
      <c r="M1007" s="19"/>
      <c r="N1007" s="20"/>
      <c r="O1007" s="20"/>
      <c r="P1007" s="20"/>
      <c r="Q1007" s="20" t="str">
        <f>IF('Original Text'!V495=0,"",'Original Text'!V495)</f>
        <v/>
      </c>
      <c r="R1007" s="20" t="str">
        <f>IF('Original Text'!W495=0,"",'Original Text'!W495)</f>
        <v/>
      </c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G1007" s="9" t="s">
        <v>314</v>
      </c>
    </row>
    <row r="1008" spans="5:33" s="9" customFormat="1" x14ac:dyDescent="0.2">
      <c r="E1008" s="16" t="s">
        <v>736</v>
      </c>
      <c r="F1008" s="7"/>
      <c r="J1008" s="18"/>
      <c r="M1008" s="19"/>
      <c r="N1008" s="20"/>
      <c r="O1008" s="20"/>
      <c r="P1008" s="20"/>
      <c r="Q1008" s="20" t="str">
        <f>IF('Original Text'!V496=0,"",'Original Text'!V496)</f>
        <v/>
      </c>
      <c r="R1008" s="20" t="str">
        <f>IF('Original Text'!W496=0,"",'Original Text'!W496)</f>
        <v/>
      </c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G1008" s="9" t="s">
        <v>314</v>
      </c>
    </row>
    <row r="1009" spans="5:33" s="9" customFormat="1" x14ac:dyDescent="0.2">
      <c r="E1009" s="16" t="s">
        <v>736</v>
      </c>
      <c r="F1009" s="7"/>
      <c r="J1009" s="18"/>
      <c r="M1009" s="19"/>
      <c r="N1009" s="20"/>
      <c r="O1009" s="20"/>
      <c r="P1009" s="20"/>
      <c r="Q1009" s="20" t="str">
        <f>IF('Original Text'!V497=0,"",'Original Text'!V497)</f>
        <v/>
      </c>
      <c r="R1009" s="20" t="str">
        <f>IF('Original Text'!W497=0,"",'Original Text'!W497)</f>
        <v/>
      </c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G1009" s="9" t="s">
        <v>315</v>
      </c>
    </row>
    <row r="1010" spans="5:33" s="9" customFormat="1" x14ac:dyDescent="0.2">
      <c r="E1010" s="16" t="s">
        <v>736</v>
      </c>
      <c r="F1010" s="7"/>
      <c r="J1010" s="18"/>
      <c r="M1010" s="19"/>
      <c r="N1010" s="20"/>
      <c r="O1010" s="20"/>
      <c r="P1010" s="20"/>
      <c r="Q1010" s="20" t="str">
        <f>IF('Original Text'!V498=0,"",'Original Text'!V498)</f>
        <v/>
      </c>
      <c r="R1010" s="20" t="str">
        <f>IF('Original Text'!W498=0,"",'Original Text'!W498)</f>
        <v/>
      </c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G1010" s="9" t="s">
        <v>315</v>
      </c>
    </row>
    <row r="1011" spans="5:33" s="9" customFormat="1" x14ac:dyDescent="0.2">
      <c r="E1011" s="16" t="s">
        <v>736</v>
      </c>
      <c r="F1011" s="7"/>
      <c r="J1011" s="18"/>
      <c r="M1011" s="19"/>
      <c r="N1011" s="20"/>
      <c r="O1011" s="20"/>
      <c r="P1011" s="20"/>
      <c r="Q1011" s="20" t="str">
        <f>IF('Original Text'!V499=0,"",'Original Text'!V499)</f>
        <v/>
      </c>
      <c r="R1011" s="20" t="str">
        <f>IF('Original Text'!W499=0,"",'Original Text'!W499)</f>
        <v/>
      </c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G1011" s="9" t="s">
        <v>315</v>
      </c>
    </row>
    <row r="1012" spans="5:33" s="9" customFormat="1" x14ac:dyDescent="0.2">
      <c r="E1012" s="16" t="s">
        <v>736</v>
      </c>
      <c r="F1012" s="7"/>
      <c r="J1012" s="18"/>
      <c r="M1012" s="19"/>
      <c r="N1012" s="20"/>
      <c r="O1012" s="20"/>
      <c r="P1012" s="20"/>
      <c r="Q1012" s="20" t="str">
        <f>IF('Original Text'!V500=0,"",'Original Text'!V500)</f>
        <v/>
      </c>
      <c r="R1012" s="20" t="str">
        <f>IF('Original Text'!W500=0,"",'Original Text'!W500)</f>
        <v/>
      </c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G1012" s="9" t="s">
        <v>315</v>
      </c>
    </row>
    <row r="1013" spans="5:33" s="9" customFormat="1" x14ac:dyDescent="0.2">
      <c r="E1013" s="16" t="s">
        <v>736</v>
      </c>
      <c r="F1013" s="7"/>
      <c r="J1013" s="18"/>
      <c r="M1013" s="19"/>
      <c r="N1013" s="20"/>
      <c r="O1013" s="20"/>
      <c r="P1013" s="20"/>
      <c r="Q1013" s="20" t="str">
        <f>IF('Original Text'!V501=0,"",'Original Text'!V501)</f>
        <v/>
      </c>
      <c r="R1013" s="20" t="str">
        <f>IF('Original Text'!W501=0,"",'Original Text'!W501)</f>
        <v/>
      </c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G1013" s="9" t="s">
        <v>315</v>
      </c>
    </row>
    <row r="1014" spans="5:33" s="9" customFormat="1" x14ac:dyDescent="0.2">
      <c r="E1014" s="16" t="s">
        <v>736</v>
      </c>
      <c r="F1014" s="7"/>
      <c r="J1014" s="18"/>
      <c r="M1014" s="19"/>
      <c r="N1014" s="20"/>
      <c r="O1014" s="20"/>
      <c r="P1014" s="20"/>
      <c r="Q1014" s="20" t="str">
        <f>IF('Original Text'!V502=0,"",'Original Text'!V502)</f>
        <v/>
      </c>
      <c r="R1014" s="20" t="str">
        <f>IF('Original Text'!W502=0,"",'Original Text'!W502)</f>
        <v/>
      </c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G1014" s="9" t="s">
        <v>315</v>
      </c>
    </row>
    <row r="1015" spans="5:33" s="9" customFormat="1" x14ac:dyDescent="0.2">
      <c r="E1015" s="16" t="s">
        <v>736</v>
      </c>
      <c r="F1015" s="7"/>
      <c r="J1015" s="18"/>
      <c r="M1015" s="19"/>
      <c r="N1015" s="20"/>
      <c r="O1015" s="20"/>
      <c r="P1015" s="20"/>
      <c r="Q1015" s="20" t="str">
        <f>IF('Original Text'!V503=0,"",'Original Text'!V503)</f>
        <v/>
      </c>
      <c r="R1015" s="20" t="str">
        <f>IF('Original Text'!W503=0,"",'Original Text'!W503)</f>
        <v/>
      </c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G1015" s="9" t="s">
        <v>315</v>
      </c>
    </row>
    <row r="1016" spans="5:33" s="9" customFormat="1" x14ac:dyDescent="0.2">
      <c r="E1016" s="16" t="s">
        <v>736</v>
      </c>
      <c r="F1016" s="7"/>
      <c r="J1016" s="18"/>
      <c r="M1016" s="19"/>
      <c r="N1016" s="20"/>
      <c r="O1016" s="20"/>
      <c r="P1016" s="20"/>
      <c r="Q1016" s="20" t="str">
        <f>IF('Original Text'!V504=0,"",'Original Text'!V504)</f>
        <v/>
      </c>
      <c r="R1016" s="20" t="str">
        <f>IF('Original Text'!W504=0,"",'Original Text'!W504)</f>
        <v/>
      </c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G1016" s="9" t="s">
        <v>315</v>
      </c>
    </row>
    <row r="1017" spans="5:33" s="9" customFormat="1" x14ac:dyDescent="0.2">
      <c r="E1017" s="16" t="s">
        <v>736</v>
      </c>
      <c r="F1017" s="7"/>
      <c r="J1017" s="18"/>
      <c r="M1017" s="19"/>
      <c r="N1017" s="20"/>
      <c r="O1017" s="20"/>
      <c r="P1017" s="20"/>
      <c r="Q1017" s="20" t="str">
        <f>IF('Original Text'!V505=0,"",'Original Text'!V505)</f>
        <v/>
      </c>
      <c r="R1017" s="20" t="str">
        <f>IF('Original Text'!W505=0,"",'Original Text'!W505)</f>
        <v/>
      </c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G1017" s="9" t="s">
        <v>315</v>
      </c>
    </row>
    <row r="1018" spans="5:33" s="9" customFormat="1" x14ac:dyDescent="0.2">
      <c r="E1018" s="16" t="s">
        <v>736</v>
      </c>
      <c r="F1018" s="7"/>
      <c r="J1018" s="18"/>
      <c r="M1018" s="19"/>
      <c r="N1018" s="20"/>
      <c r="O1018" s="20"/>
      <c r="P1018" s="20"/>
      <c r="Q1018" s="20" t="str">
        <f>IF('Original Text'!V506=0,"",'Original Text'!V506)</f>
        <v/>
      </c>
      <c r="R1018" s="20" t="str">
        <f>IF('Original Text'!W506=0,"",'Original Text'!W506)</f>
        <v/>
      </c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G1018" s="9" t="s">
        <v>315</v>
      </c>
    </row>
    <row r="1019" spans="5:33" s="9" customFormat="1" x14ac:dyDescent="0.2">
      <c r="E1019" s="16" t="s">
        <v>736</v>
      </c>
      <c r="F1019" s="7"/>
      <c r="J1019" s="18"/>
      <c r="M1019" s="19"/>
      <c r="N1019" s="20"/>
      <c r="O1019" s="20"/>
      <c r="P1019" s="20"/>
      <c r="Q1019" s="20" t="str">
        <f>IF('Original Text'!V507=0,"",'Original Text'!V507)</f>
        <v/>
      </c>
      <c r="R1019" s="20" t="str">
        <f>IF('Original Text'!W507=0,"",'Original Text'!W507)</f>
        <v/>
      </c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G1019" s="9" t="s">
        <v>315</v>
      </c>
    </row>
    <row r="1020" spans="5:33" s="9" customFormat="1" x14ac:dyDescent="0.2">
      <c r="E1020" s="16" t="s">
        <v>736</v>
      </c>
      <c r="F1020" s="7"/>
      <c r="J1020" s="18"/>
      <c r="M1020" s="19"/>
      <c r="N1020" s="20"/>
      <c r="O1020" s="20"/>
      <c r="P1020" s="20"/>
      <c r="Q1020" s="20" t="str">
        <f>IF('Original Text'!V508=0,"",'Original Text'!V508)</f>
        <v/>
      </c>
      <c r="R1020" s="20" t="str">
        <f>IF('Original Text'!W508=0,"",'Original Text'!W508)</f>
        <v/>
      </c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G1020" s="9" t="s">
        <v>316</v>
      </c>
    </row>
    <row r="1021" spans="5:33" s="9" customFormat="1" x14ac:dyDescent="0.2">
      <c r="E1021" s="16" t="s">
        <v>736</v>
      </c>
      <c r="F1021" s="7"/>
      <c r="J1021" s="18"/>
      <c r="M1021" s="19"/>
      <c r="N1021" s="20"/>
      <c r="O1021" s="20"/>
      <c r="P1021" s="20"/>
      <c r="Q1021" s="20" t="str">
        <f>IF('Original Text'!V509=0,"",'Original Text'!V509)</f>
        <v/>
      </c>
      <c r="R1021" s="20" t="str">
        <f>IF('Original Text'!W509=0,"",'Original Text'!W509)</f>
        <v/>
      </c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G1021" s="9" t="s">
        <v>316</v>
      </c>
    </row>
    <row r="1022" spans="5:33" s="9" customFormat="1" x14ac:dyDescent="0.2">
      <c r="E1022" s="16" t="s">
        <v>736</v>
      </c>
      <c r="F1022" s="7"/>
      <c r="J1022" s="18"/>
      <c r="M1022" s="19"/>
      <c r="N1022" s="20"/>
      <c r="O1022" s="20"/>
      <c r="P1022" s="20"/>
      <c r="Q1022" s="20" t="str">
        <f>IF('Original Text'!V510=0,"",'Original Text'!V510)</f>
        <v/>
      </c>
      <c r="R1022" s="20" t="str">
        <f>IF('Original Text'!W510=0,"",'Original Text'!W510)</f>
        <v/>
      </c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G1022" s="9" t="s">
        <v>316</v>
      </c>
    </row>
    <row r="1023" spans="5:33" s="9" customFormat="1" x14ac:dyDescent="0.2">
      <c r="E1023" s="16" t="s">
        <v>736</v>
      </c>
      <c r="F1023" s="7"/>
      <c r="J1023" s="18"/>
      <c r="M1023" s="19"/>
      <c r="N1023" s="20"/>
      <c r="O1023" s="20"/>
      <c r="P1023" s="20"/>
      <c r="Q1023" s="20" t="str">
        <f>IF('Original Text'!V511=0,"",'Original Text'!V511)</f>
        <v/>
      </c>
      <c r="R1023" s="20" t="str">
        <f>IF('Original Text'!W511=0,"",'Original Text'!W511)</f>
        <v/>
      </c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G1023" s="9" t="s">
        <v>316</v>
      </c>
    </row>
    <row r="1024" spans="5:33" s="9" customFormat="1" x14ac:dyDescent="0.2">
      <c r="E1024" s="16" t="s">
        <v>736</v>
      </c>
      <c r="F1024" s="7"/>
      <c r="J1024" s="18"/>
      <c r="M1024" s="19"/>
      <c r="N1024" s="20"/>
      <c r="O1024" s="20"/>
      <c r="P1024" s="20"/>
      <c r="Q1024" s="20" t="str">
        <f>IF('Original Text'!V512=0,"",'Original Text'!V512)</f>
        <v/>
      </c>
      <c r="R1024" s="20" t="str">
        <f>IF('Original Text'!W512=0,"",'Original Text'!W512)</f>
        <v/>
      </c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G1024" s="9" t="s">
        <v>316</v>
      </c>
    </row>
    <row r="1025" spans="5:33" s="9" customFormat="1" x14ac:dyDescent="0.2">
      <c r="E1025" s="16" t="s">
        <v>740</v>
      </c>
      <c r="F1025" s="7"/>
      <c r="J1025" s="18"/>
      <c r="M1025" s="19"/>
      <c r="N1025" s="20"/>
      <c r="O1025" s="20"/>
      <c r="P1025" s="20"/>
      <c r="Q1025" s="20" t="str">
        <f>IF('Original Text'!V513=0,"",'Original Text'!V513)</f>
        <v/>
      </c>
      <c r="R1025" s="20" t="str">
        <f>IF('Original Text'!W513=0,"",'Original Text'!W513)</f>
        <v/>
      </c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G1025" s="9" t="s">
        <v>316</v>
      </c>
    </row>
    <row r="1026" spans="5:33" s="9" customFormat="1" x14ac:dyDescent="0.2">
      <c r="E1026" s="16" t="s">
        <v>740</v>
      </c>
      <c r="F1026" s="7"/>
      <c r="J1026" s="18"/>
      <c r="M1026" s="19"/>
      <c r="N1026" s="20"/>
      <c r="O1026" s="20"/>
      <c r="P1026" s="20"/>
      <c r="Q1026" s="20" t="str">
        <f>IF('Original Text'!V514=0,"",'Original Text'!V514)</f>
        <v/>
      </c>
      <c r="R1026" s="20" t="str">
        <f>IF('Original Text'!W514=0,"",'Original Text'!W514)</f>
        <v/>
      </c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G1026" s="9" t="s">
        <v>316</v>
      </c>
    </row>
    <row r="1027" spans="5:33" s="9" customFormat="1" x14ac:dyDescent="0.2">
      <c r="E1027" s="16" t="s">
        <v>740</v>
      </c>
      <c r="F1027" s="7"/>
      <c r="J1027" s="18"/>
      <c r="M1027" s="19"/>
      <c r="N1027" s="20"/>
      <c r="O1027" s="20"/>
      <c r="P1027" s="20"/>
      <c r="Q1027" s="20" t="str">
        <f>IF('Original Text'!V515=0,"",'Original Text'!V515)</f>
        <v/>
      </c>
      <c r="R1027" s="20" t="str">
        <f>IF('Original Text'!W515=0,"",'Original Text'!W515)</f>
        <v/>
      </c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G1027" s="9" t="s">
        <v>316</v>
      </c>
    </row>
    <row r="1028" spans="5:33" s="9" customFormat="1" x14ac:dyDescent="0.2">
      <c r="E1028" s="16" t="s">
        <v>740</v>
      </c>
      <c r="F1028" s="7"/>
      <c r="J1028" s="18"/>
      <c r="M1028" s="19"/>
      <c r="N1028" s="20"/>
      <c r="O1028" s="20"/>
      <c r="P1028" s="20"/>
      <c r="Q1028" s="20" t="str">
        <f>IF('Original Text'!V516=0,"",'Original Text'!V516)</f>
        <v/>
      </c>
      <c r="R1028" s="20" t="str">
        <f>IF('Original Text'!W516=0,"",'Original Text'!W516)</f>
        <v/>
      </c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G1028" s="9" t="s">
        <v>316</v>
      </c>
    </row>
    <row r="1029" spans="5:33" s="9" customFormat="1" x14ac:dyDescent="0.2">
      <c r="E1029" s="16" t="s">
        <v>740</v>
      </c>
      <c r="F1029" s="7"/>
      <c r="J1029" s="18"/>
      <c r="M1029" s="19"/>
      <c r="N1029" s="20"/>
      <c r="O1029" s="20"/>
      <c r="P1029" s="20">
        <v>1</v>
      </c>
      <c r="Q1029" s="20" t="str">
        <f>IF('Original Text'!Y3=0,"",'Original Text'!Y3)</f>
        <v/>
      </c>
      <c r="R1029" s="20" t="str">
        <f>IF('Original Text'!Z3=0,"",'Original Text'!Z3)</f>
        <v/>
      </c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G1029" s="9" t="s">
        <v>316</v>
      </c>
    </row>
    <row r="1030" spans="5:33" s="9" customFormat="1" x14ac:dyDescent="0.2">
      <c r="E1030" s="16" t="s">
        <v>740</v>
      </c>
      <c r="F1030" s="7"/>
      <c r="J1030" s="18"/>
      <c r="M1030" s="19"/>
      <c r="N1030" s="20"/>
      <c r="O1030" s="20"/>
      <c r="P1030" s="20"/>
      <c r="Q1030" s="20" t="str">
        <f>IF('Original Text'!Y4=0,"",'Original Text'!Y4)</f>
        <v/>
      </c>
      <c r="R1030" s="20" t="str">
        <f>IF('Original Text'!Z4=0,"",'Original Text'!Z4)</f>
        <v/>
      </c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G1030" s="9" t="s">
        <v>316</v>
      </c>
    </row>
    <row r="1031" spans="5:33" s="9" customFormat="1" x14ac:dyDescent="0.2">
      <c r="E1031" s="16" t="s">
        <v>740</v>
      </c>
      <c r="F1031" s="7"/>
      <c r="J1031" s="18"/>
      <c r="M1031" s="19"/>
      <c r="N1031" s="20"/>
      <c r="O1031" s="20"/>
      <c r="P1031" s="20"/>
      <c r="Q1031" s="20" t="str">
        <f>IF('Original Text'!Y5=0,"",'Original Text'!Y5)</f>
        <v/>
      </c>
      <c r="R1031" s="20" t="str">
        <f>IF('Original Text'!Z5=0,"",'Original Text'!Z5)</f>
        <v/>
      </c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G1031" s="9" t="s">
        <v>316</v>
      </c>
    </row>
    <row r="1032" spans="5:33" s="9" customFormat="1" x14ac:dyDescent="0.2">
      <c r="E1032" s="16" t="s">
        <v>740</v>
      </c>
      <c r="F1032" s="7"/>
      <c r="J1032" s="18"/>
      <c r="M1032" s="19"/>
      <c r="N1032" s="20"/>
      <c r="O1032" s="20"/>
      <c r="P1032" s="20"/>
      <c r="Q1032" s="20" t="str">
        <f>IF('Original Text'!Y6=0,"",'Original Text'!Y6)</f>
        <v/>
      </c>
      <c r="R1032" s="20" t="str">
        <f>IF('Original Text'!Z6=0,"",'Original Text'!Z6)</f>
        <v/>
      </c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G1032" s="9" t="s">
        <v>316</v>
      </c>
    </row>
    <row r="1033" spans="5:33" s="9" customFormat="1" x14ac:dyDescent="0.2">
      <c r="E1033" s="16" t="s">
        <v>740</v>
      </c>
      <c r="F1033" s="7"/>
      <c r="J1033" s="18"/>
      <c r="M1033" s="19"/>
      <c r="N1033" s="20"/>
      <c r="O1033" s="20"/>
      <c r="P1033" s="20"/>
      <c r="Q1033" s="20" t="str">
        <f>IF('Original Text'!Y7=0,"",'Original Text'!Y7)</f>
        <v/>
      </c>
      <c r="R1033" s="20" t="str">
        <f>IF('Original Text'!Z7=0,"",'Original Text'!Z7)</f>
        <v/>
      </c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G1033" s="9" t="s">
        <v>316</v>
      </c>
    </row>
    <row r="1034" spans="5:33" s="9" customFormat="1" x14ac:dyDescent="0.2">
      <c r="E1034" s="16" t="s">
        <v>740</v>
      </c>
      <c r="F1034" s="7"/>
      <c r="J1034" s="18"/>
      <c r="M1034" s="19"/>
      <c r="N1034" s="20"/>
      <c r="O1034" s="20"/>
      <c r="P1034" s="20"/>
      <c r="Q1034" s="20" t="str">
        <f>IF('Original Text'!Y8=0,"",'Original Text'!Y8)</f>
        <v/>
      </c>
      <c r="R1034" s="20" t="str">
        <f>IF('Original Text'!Z8=0,"",'Original Text'!Z8)</f>
        <v/>
      </c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G1034" s="9" t="s">
        <v>316</v>
      </c>
    </row>
    <row r="1035" spans="5:33" s="9" customFormat="1" x14ac:dyDescent="0.2">
      <c r="E1035" s="16" t="s">
        <v>740</v>
      </c>
      <c r="F1035" s="7"/>
      <c r="J1035" s="18"/>
      <c r="M1035" s="19"/>
      <c r="N1035" s="20"/>
      <c r="O1035" s="20"/>
      <c r="P1035" s="20"/>
      <c r="Q1035" s="20" t="str">
        <f>IF('Original Text'!Y9=0,"",'Original Text'!Y9)</f>
        <v/>
      </c>
      <c r="R1035" s="20" t="str">
        <f>IF('Original Text'!Z9=0,"",'Original Text'!Z9)</f>
        <v/>
      </c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G1035" s="9" t="s">
        <v>316</v>
      </c>
    </row>
    <row r="1036" spans="5:33" s="9" customFormat="1" x14ac:dyDescent="0.2">
      <c r="E1036" s="16" t="s">
        <v>740</v>
      </c>
      <c r="F1036" s="7"/>
      <c r="J1036" s="18"/>
      <c r="M1036" s="19"/>
      <c r="N1036" s="20"/>
      <c r="O1036" s="20"/>
      <c r="P1036" s="20"/>
      <c r="Q1036" s="20" t="str">
        <f>IF('Original Text'!Y10=0,"",'Original Text'!Y10)</f>
        <v/>
      </c>
      <c r="R1036" s="20" t="str">
        <f>IF('Original Text'!Z10=0,"",'Original Text'!Z10)</f>
        <v/>
      </c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G1036" s="9" t="s">
        <v>316</v>
      </c>
    </row>
    <row r="1037" spans="5:33" s="9" customFormat="1" x14ac:dyDescent="0.2">
      <c r="E1037" s="16" t="s">
        <v>740</v>
      </c>
      <c r="F1037" s="7"/>
      <c r="J1037" s="18"/>
      <c r="M1037" s="19"/>
      <c r="N1037" s="20"/>
      <c r="O1037" s="20"/>
      <c r="P1037" s="20"/>
      <c r="Q1037" s="20" t="str">
        <f>IF('Original Text'!Y11=0,"",'Original Text'!Y11)</f>
        <v/>
      </c>
      <c r="R1037" s="20" t="str">
        <f>IF('Original Text'!Z11=0,"",'Original Text'!Z11)</f>
        <v/>
      </c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G1037" s="9" t="s">
        <v>316</v>
      </c>
    </row>
    <row r="1038" spans="5:33" s="9" customFormat="1" x14ac:dyDescent="0.2">
      <c r="E1038" s="16" t="s">
        <v>740</v>
      </c>
      <c r="F1038" s="7"/>
      <c r="J1038" s="18"/>
      <c r="M1038" s="19"/>
      <c r="N1038" s="20"/>
      <c r="O1038" s="20"/>
      <c r="P1038" s="20"/>
      <c r="Q1038" s="20" t="str">
        <f>IF('Original Text'!Y12=0,"",'Original Text'!Y12)</f>
        <v/>
      </c>
      <c r="R1038" s="20" t="str">
        <f>IF('Original Text'!Z12=0,"",'Original Text'!Z12)</f>
        <v/>
      </c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G1038" s="9" t="s">
        <v>316</v>
      </c>
    </row>
    <row r="1039" spans="5:33" s="9" customFormat="1" x14ac:dyDescent="0.2">
      <c r="E1039" s="16" t="s">
        <v>740</v>
      </c>
      <c r="F1039" s="7"/>
      <c r="J1039" s="18"/>
      <c r="M1039" s="19"/>
      <c r="N1039" s="20"/>
      <c r="O1039" s="20"/>
      <c r="P1039" s="20"/>
      <c r="Q1039" s="20" t="str">
        <f>IF('Original Text'!Y13=0,"",'Original Text'!Y13)</f>
        <v/>
      </c>
      <c r="R1039" s="20" t="str">
        <f>IF('Original Text'!Z13=0,"",'Original Text'!Z13)</f>
        <v/>
      </c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G1039" s="9" t="s">
        <v>316</v>
      </c>
    </row>
    <row r="1040" spans="5:33" s="9" customFormat="1" x14ac:dyDescent="0.2">
      <c r="E1040" s="16" t="s">
        <v>740</v>
      </c>
      <c r="F1040" s="7"/>
      <c r="J1040" s="18"/>
      <c r="M1040" s="19"/>
      <c r="N1040" s="20"/>
      <c r="O1040" s="20"/>
      <c r="P1040" s="20"/>
      <c r="Q1040" s="20" t="str">
        <f>IF('Original Text'!Y14=0,"",'Original Text'!Y14)</f>
        <v/>
      </c>
      <c r="R1040" s="20" t="str">
        <f>IF('Original Text'!Z14=0,"",'Original Text'!Z14)</f>
        <v/>
      </c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G1040" s="9" t="s">
        <v>316</v>
      </c>
    </row>
    <row r="1041" spans="5:33" s="9" customFormat="1" x14ac:dyDescent="0.2">
      <c r="E1041" s="16" t="s">
        <v>740</v>
      </c>
      <c r="F1041" s="7"/>
      <c r="J1041" s="18"/>
      <c r="M1041" s="19"/>
      <c r="N1041" s="20"/>
      <c r="O1041" s="20"/>
      <c r="P1041" s="20"/>
      <c r="Q1041" s="20" t="str">
        <f>IF('Original Text'!Y15=0,"",'Original Text'!Y15)</f>
        <v/>
      </c>
      <c r="R1041" s="20" t="str">
        <f>IF('Original Text'!Z15=0,"",'Original Text'!Z15)</f>
        <v/>
      </c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G1041" s="9" t="s">
        <v>316</v>
      </c>
    </row>
    <row r="1042" spans="5:33" s="9" customFormat="1" x14ac:dyDescent="0.2">
      <c r="E1042" s="16" t="s">
        <v>740</v>
      </c>
      <c r="F1042" s="7"/>
      <c r="J1042" s="18"/>
      <c r="M1042" s="19"/>
      <c r="N1042" s="20"/>
      <c r="O1042" s="20"/>
      <c r="P1042" s="20"/>
      <c r="Q1042" s="20" t="str">
        <f>IF('Original Text'!Y16=0,"",'Original Text'!Y16)</f>
        <v/>
      </c>
      <c r="R1042" s="20" t="str">
        <f>IF('Original Text'!Z16=0,"",'Original Text'!Z16)</f>
        <v/>
      </c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G1042" s="9" t="s">
        <v>316</v>
      </c>
    </row>
    <row r="1043" spans="5:33" s="9" customFormat="1" x14ac:dyDescent="0.2">
      <c r="E1043" s="16" t="s">
        <v>740</v>
      </c>
      <c r="F1043" s="7"/>
      <c r="J1043" s="18"/>
      <c r="M1043" s="19"/>
      <c r="N1043" s="20"/>
      <c r="O1043" s="20"/>
      <c r="P1043" s="20"/>
      <c r="Q1043" s="20" t="str">
        <f>IF('Original Text'!Y17=0,"",'Original Text'!Y17)</f>
        <v/>
      </c>
      <c r="R1043" s="20" t="str">
        <f>IF('Original Text'!Z17=0,"",'Original Text'!Z17)</f>
        <v/>
      </c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G1043" s="9" t="s">
        <v>316</v>
      </c>
    </row>
    <row r="1044" spans="5:33" s="9" customFormat="1" x14ac:dyDescent="0.2">
      <c r="E1044" s="16" t="s">
        <v>740</v>
      </c>
      <c r="F1044" s="7"/>
      <c r="J1044" s="18"/>
      <c r="M1044" s="19"/>
      <c r="N1044" s="20"/>
      <c r="O1044" s="20"/>
      <c r="P1044" s="20"/>
      <c r="Q1044" s="20" t="str">
        <f>IF('Original Text'!Y18=0,"",'Original Text'!Y18)</f>
        <v/>
      </c>
      <c r="R1044" s="20" t="str">
        <f>IF('Original Text'!Z18=0,"",'Original Text'!Z18)</f>
        <v/>
      </c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G1044" s="9" t="s">
        <v>316</v>
      </c>
    </row>
    <row r="1045" spans="5:33" s="9" customFormat="1" x14ac:dyDescent="0.2">
      <c r="E1045" s="16" t="s">
        <v>740</v>
      </c>
      <c r="F1045" s="7"/>
      <c r="J1045" s="18"/>
      <c r="M1045" s="19"/>
      <c r="N1045" s="20"/>
      <c r="O1045" s="20"/>
      <c r="P1045" s="20"/>
      <c r="Q1045" s="20" t="str">
        <f>IF('Original Text'!Y19=0,"",'Original Text'!Y19)</f>
        <v/>
      </c>
      <c r="R1045" s="20" t="str">
        <f>IF('Original Text'!Z19=0,"",'Original Text'!Z19)</f>
        <v/>
      </c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G1045" s="9" t="s">
        <v>316</v>
      </c>
    </row>
    <row r="1046" spans="5:33" s="9" customFormat="1" x14ac:dyDescent="0.2">
      <c r="E1046" s="16" t="s">
        <v>740</v>
      </c>
      <c r="F1046" s="7"/>
      <c r="J1046" s="18"/>
      <c r="M1046" s="19"/>
      <c r="N1046" s="20"/>
      <c r="O1046" s="20"/>
      <c r="P1046" s="20"/>
      <c r="Q1046" s="20" t="str">
        <f>IF('Original Text'!Y20=0,"",'Original Text'!Y20)</f>
        <v/>
      </c>
      <c r="R1046" s="20" t="str">
        <f>IF('Original Text'!Z20=0,"",'Original Text'!Z20)</f>
        <v/>
      </c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G1046" s="9" t="s">
        <v>316</v>
      </c>
    </row>
    <row r="1047" spans="5:33" s="9" customFormat="1" x14ac:dyDescent="0.2">
      <c r="E1047" s="16" t="s">
        <v>740</v>
      </c>
      <c r="F1047" s="7"/>
      <c r="J1047" s="18"/>
      <c r="M1047" s="19"/>
      <c r="N1047" s="20"/>
      <c r="O1047" s="20"/>
      <c r="P1047" s="20"/>
      <c r="Q1047" s="20" t="str">
        <f>IF('Original Text'!Y21=0,"",'Original Text'!Y21)</f>
        <v/>
      </c>
      <c r="R1047" s="20" t="str">
        <f>IF('Original Text'!Z21=0,"",'Original Text'!Z21)</f>
        <v/>
      </c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G1047" s="9" t="s">
        <v>316</v>
      </c>
    </row>
    <row r="1048" spans="5:33" s="9" customFormat="1" x14ac:dyDescent="0.2">
      <c r="E1048" s="16" t="s">
        <v>740</v>
      </c>
      <c r="F1048" s="7"/>
      <c r="J1048" s="18"/>
      <c r="M1048" s="19"/>
      <c r="N1048" s="20"/>
      <c r="O1048" s="20"/>
      <c r="P1048" s="20"/>
      <c r="Q1048" s="20" t="str">
        <f>IF('Original Text'!Y22=0,"",'Original Text'!Y22)</f>
        <v/>
      </c>
      <c r="R1048" s="20" t="str">
        <f>IF('Original Text'!Z22=0,"",'Original Text'!Z22)</f>
        <v/>
      </c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G1048" s="9" t="s">
        <v>316</v>
      </c>
    </row>
    <row r="1049" spans="5:33" s="9" customFormat="1" x14ac:dyDescent="0.2">
      <c r="E1049" s="16" t="s">
        <v>740</v>
      </c>
      <c r="F1049" s="7"/>
      <c r="J1049" s="18"/>
      <c r="M1049" s="19"/>
      <c r="N1049" s="20"/>
      <c r="O1049" s="20"/>
      <c r="P1049" s="20"/>
      <c r="Q1049" s="20" t="str">
        <f>IF('Original Text'!Y23=0,"",'Original Text'!Y23)</f>
        <v/>
      </c>
      <c r="R1049" s="20" t="str">
        <f>IF('Original Text'!Z23=0,"",'Original Text'!Z23)</f>
        <v/>
      </c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G1049" s="9" t="s">
        <v>316</v>
      </c>
    </row>
    <row r="1050" spans="5:33" s="9" customFormat="1" x14ac:dyDescent="0.2">
      <c r="E1050" s="16" t="s">
        <v>740</v>
      </c>
      <c r="F1050" s="7"/>
      <c r="J1050" s="18"/>
      <c r="M1050" s="19"/>
      <c r="N1050" s="20"/>
      <c r="O1050" s="20"/>
      <c r="P1050" s="20"/>
      <c r="Q1050" s="20" t="str">
        <f>IF('Original Text'!Y24=0,"",'Original Text'!Y24)</f>
        <v/>
      </c>
      <c r="R1050" s="20" t="str">
        <f>IF('Original Text'!Z24=0,"",'Original Text'!Z24)</f>
        <v/>
      </c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G1050" s="9" t="s">
        <v>316</v>
      </c>
    </row>
    <row r="1051" spans="5:33" s="9" customFormat="1" x14ac:dyDescent="0.2">
      <c r="E1051" s="16" t="s">
        <v>740</v>
      </c>
      <c r="F1051" s="7"/>
      <c r="J1051" s="18"/>
      <c r="M1051" s="19"/>
      <c r="N1051" s="20"/>
      <c r="O1051" s="20"/>
      <c r="P1051" s="20"/>
      <c r="Q1051" s="20" t="str">
        <f>IF('Original Text'!Y25=0,"",'Original Text'!Y25)</f>
        <v/>
      </c>
      <c r="R1051" s="20" t="str">
        <f>IF('Original Text'!Z25=0,"",'Original Text'!Z25)</f>
        <v/>
      </c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G1051" s="9" t="s">
        <v>316</v>
      </c>
    </row>
    <row r="1052" spans="5:33" s="9" customFormat="1" x14ac:dyDescent="0.2">
      <c r="E1052" s="16" t="s">
        <v>740</v>
      </c>
      <c r="F1052" s="7"/>
      <c r="J1052" s="18"/>
      <c r="M1052" s="19"/>
      <c r="N1052" s="20"/>
      <c r="O1052" s="20"/>
      <c r="P1052" s="20"/>
      <c r="Q1052" s="20" t="str">
        <f>IF('Original Text'!Y26=0,"",'Original Text'!Y26)</f>
        <v/>
      </c>
      <c r="R1052" s="20" t="str">
        <f>IF('Original Text'!Z26=0,"",'Original Text'!Z26)</f>
        <v/>
      </c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G1052" s="9" t="s">
        <v>316</v>
      </c>
    </row>
    <row r="1053" spans="5:33" s="9" customFormat="1" x14ac:dyDescent="0.2">
      <c r="E1053" s="16" t="s">
        <v>740</v>
      </c>
      <c r="F1053" s="7"/>
      <c r="J1053" s="18"/>
      <c r="M1053" s="19"/>
      <c r="N1053" s="20"/>
      <c r="O1053" s="20"/>
      <c r="P1053" s="20"/>
      <c r="Q1053" s="20" t="str">
        <f>IF('Original Text'!Y27=0,"",'Original Text'!Y27)</f>
        <v/>
      </c>
      <c r="R1053" s="20" t="str">
        <f>IF('Original Text'!Z27=0,"",'Original Text'!Z27)</f>
        <v/>
      </c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G1053" s="9" t="s">
        <v>316</v>
      </c>
    </row>
    <row r="1054" spans="5:33" s="9" customFormat="1" x14ac:dyDescent="0.2">
      <c r="E1054" s="16" t="s">
        <v>740</v>
      </c>
      <c r="F1054" s="7"/>
      <c r="J1054" s="18"/>
      <c r="M1054" s="19"/>
      <c r="N1054" s="20"/>
      <c r="O1054" s="20"/>
      <c r="P1054" s="20"/>
      <c r="Q1054" s="20" t="str">
        <f>IF('Original Text'!Y28=0,"",'Original Text'!Y28)</f>
        <v/>
      </c>
      <c r="R1054" s="20" t="str">
        <f>IF('Original Text'!Z28=0,"",'Original Text'!Z28)</f>
        <v/>
      </c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G1054" s="9" t="s">
        <v>316</v>
      </c>
    </row>
    <row r="1055" spans="5:33" s="9" customFormat="1" x14ac:dyDescent="0.2">
      <c r="E1055" s="16" t="s">
        <v>740</v>
      </c>
      <c r="F1055" s="7"/>
      <c r="J1055" s="18"/>
      <c r="M1055" s="19"/>
      <c r="N1055" s="20"/>
      <c r="O1055" s="20"/>
      <c r="P1055" s="20"/>
      <c r="Q1055" s="20" t="str">
        <f>IF('Original Text'!Y29=0,"",'Original Text'!Y29)</f>
        <v/>
      </c>
      <c r="R1055" s="20" t="str">
        <f>IF('Original Text'!Z29=0,"",'Original Text'!Z29)</f>
        <v/>
      </c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G1055" s="9" t="s">
        <v>316</v>
      </c>
    </row>
    <row r="1056" spans="5:33" s="9" customFormat="1" x14ac:dyDescent="0.2">
      <c r="E1056" s="16" t="s">
        <v>740</v>
      </c>
      <c r="F1056" s="7"/>
      <c r="J1056" s="18"/>
      <c r="M1056" s="19"/>
      <c r="N1056" s="20"/>
      <c r="O1056" s="20"/>
      <c r="P1056" s="20"/>
      <c r="Q1056" s="20" t="str">
        <f>IF('Original Text'!Y30=0,"",'Original Text'!Y30)</f>
        <v/>
      </c>
      <c r="R1056" s="20" t="str">
        <f>IF('Original Text'!Z30=0,"",'Original Text'!Z30)</f>
        <v/>
      </c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G1056" s="9" t="s">
        <v>316</v>
      </c>
    </row>
    <row r="1057" spans="5:33" s="9" customFormat="1" x14ac:dyDescent="0.2">
      <c r="E1057" s="16" t="s">
        <v>740</v>
      </c>
      <c r="F1057" s="7"/>
      <c r="J1057" s="18"/>
      <c r="M1057" s="19"/>
      <c r="N1057" s="20"/>
      <c r="O1057" s="20"/>
      <c r="P1057" s="20"/>
      <c r="Q1057" s="20" t="str">
        <f>IF('Original Text'!Y31=0,"",'Original Text'!Y31)</f>
        <v/>
      </c>
      <c r="R1057" s="20" t="str">
        <f>IF('Original Text'!Z31=0,"",'Original Text'!Z31)</f>
        <v/>
      </c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G1057" s="9" t="s">
        <v>316</v>
      </c>
    </row>
    <row r="1058" spans="5:33" s="9" customFormat="1" x14ac:dyDescent="0.2">
      <c r="E1058" s="16" t="s">
        <v>740</v>
      </c>
      <c r="F1058" s="7"/>
      <c r="J1058" s="18"/>
      <c r="M1058" s="19"/>
      <c r="N1058" s="20"/>
      <c r="O1058" s="20"/>
      <c r="P1058" s="20"/>
      <c r="Q1058" s="20" t="str">
        <f>IF('Original Text'!Y32=0,"",'Original Text'!Y32)</f>
        <v/>
      </c>
      <c r="R1058" s="20" t="str">
        <f>IF('Original Text'!Z32=0,"",'Original Text'!Z32)</f>
        <v/>
      </c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G1058" s="9" t="s">
        <v>316</v>
      </c>
    </row>
    <row r="1059" spans="5:33" s="9" customFormat="1" x14ac:dyDescent="0.2">
      <c r="E1059" s="16" t="s">
        <v>740</v>
      </c>
      <c r="F1059" s="7"/>
      <c r="J1059" s="18"/>
      <c r="M1059" s="19"/>
      <c r="N1059" s="20"/>
      <c r="O1059" s="20"/>
      <c r="P1059" s="20"/>
      <c r="Q1059" s="20" t="str">
        <f>IF('Original Text'!Y33=0,"",'Original Text'!Y33)</f>
        <v/>
      </c>
      <c r="R1059" s="20" t="str">
        <f>IF('Original Text'!Z33=0,"",'Original Text'!Z33)</f>
        <v/>
      </c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G1059" s="9" t="s">
        <v>316</v>
      </c>
    </row>
    <row r="1060" spans="5:33" s="9" customFormat="1" x14ac:dyDescent="0.2">
      <c r="E1060" s="16" t="s">
        <v>740</v>
      </c>
      <c r="F1060" s="7"/>
      <c r="J1060" s="18"/>
      <c r="M1060" s="19"/>
      <c r="N1060" s="20"/>
      <c r="O1060" s="20"/>
      <c r="P1060" s="20"/>
      <c r="Q1060" s="20" t="str">
        <f>IF('Original Text'!Y34=0,"",'Original Text'!Y34)</f>
        <v/>
      </c>
      <c r="R1060" s="20" t="str">
        <f>IF('Original Text'!Z34=0,"",'Original Text'!Z34)</f>
        <v/>
      </c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G1060" s="9" t="s">
        <v>316</v>
      </c>
    </row>
    <row r="1061" spans="5:33" s="9" customFormat="1" x14ac:dyDescent="0.2">
      <c r="E1061" s="16" t="s">
        <v>740</v>
      </c>
      <c r="F1061" s="7"/>
      <c r="J1061" s="18"/>
      <c r="M1061" s="19"/>
      <c r="N1061" s="20"/>
      <c r="O1061" s="20"/>
      <c r="P1061" s="20"/>
      <c r="Q1061" s="20" t="str">
        <f>IF('Original Text'!Y35=0,"",'Original Text'!Y35)</f>
        <v/>
      </c>
      <c r="R1061" s="20" t="str">
        <f>IF('Original Text'!Z35=0,"",'Original Text'!Z35)</f>
        <v/>
      </c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G1061" s="9" t="s">
        <v>316</v>
      </c>
    </row>
    <row r="1062" spans="5:33" s="9" customFormat="1" x14ac:dyDescent="0.2">
      <c r="E1062" s="16" t="s">
        <v>740</v>
      </c>
      <c r="F1062" s="7"/>
      <c r="J1062" s="18"/>
      <c r="M1062" s="19"/>
      <c r="N1062" s="20"/>
      <c r="O1062" s="20"/>
      <c r="P1062" s="20"/>
      <c r="Q1062" s="20" t="str">
        <f>IF('Original Text'!Y36=0,"",'Original Text'!Y36)</f>
        <v/>
      </c>
      <c r="R1062" s="20" t="str">
        <f>IF('Original Text'!Z36=0,"",'Original Text'!Z36)</f>
        <v/>
      </c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G1062" s="9" t="s">
        <v>316</v>
      </c>
    </row>
    <row r="1063" spans="5:33" s="9" customFormat="1" x14ac:dyDescent="0.2">
      <c r="E1063" s="16" t="s">
        <v>740</v>
      </c>
      <c r="F1063" s="7"/>
      <c r="J1063" s="18"/>
      <c r="M1063" s="19"/>
      <c r="N1063" s="20"/>
      <c r="O1063" s="20"/>
      <c r="P1063" s="20"/>
      <c r="Q1063" s="20" t="str">
        <f>IF('Original Text'!Y37=0,"",'Original Text'!Y37)</f>
        <v/>
      </c>
      <c r="R1063" s="20" t="str">
        <f>IF('Original Text'!Z37=0,"",'Original Text'!Z37)</f>
        <v/>
      </c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G1063" s="9" t="s">
        <v>316</v>
      </c>
    </row>
    <row r="1064" spans="5:33" s="9" customFormat="1" x14ac:dyDescent="0.2">
      <c r="E1064" s="16" t="s">
        <v>740</v>
      </c>
      <c r="F1064" s="7"/>
      <c r="J1064" s="18"/>
      <c r="M1064" s="19"/>
      <c r="N1064" s="20"/>
      <c r="O1064" s="20"/>
      <c r="P1064" s="20"/>
      <c r="Q1064" s="20" t="str">
        <f>IF('Original Text'!Y38=0,"",'Original Text'!Y38)</f>
        <v/>
      </c>
      <c r="R1064" s="20" t="str">
        <f>IF('Original Text'!Z38=0,"",'Original Text'!Z38)</f>
        <v/>
      </c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G1064" s="9" t="s">
        <v>316</v>
      </c>
    </row>
    <row r="1065" spans="5:33" s="9" customFormat="1" x14ac:dyDescent="0.2">
      <c r="E1065" s="16" t="s">
        <v>740</v>
      </c>
      <c r="F1065" s="7"/>
      <c r="J1065" s="18"/>
      <c r="M1065" s="19"/>
      <c r="N1065" s="20"/>
      <c r="O1065" s="20"/>
      <c r="P1065" s="20"/>
      <c r="Q1065" s="20" t="str">
        <f>IF('Original Text'!Y39=0,"",'Original Text'!Y39)</f>
        <v/>
      </c>
      <c r="R1065" s="20" t="str">
        <f>IF('Original Text'!Z39=0,"",'Original Text'!Z39)</f>
        <v/>
      </c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G1065" s="9" t="s">
        <v>316</v>
      </c>
    </row>
    <row r="1066" spans="5:33" s="9" customFormat="1" x14ac:dyDescent="0.2">
      <c r="E1066" s="16" t="s">
        <v>740</v>
      </c>
      <c r="F1066" s="7"/>
      <c r="J1066" s="18"/>
      <c r="M1066" s="19"/>
      <c r="N1066" s="20"/>
      <c r="O1066" s="20"/>
      <c r="P1066" s="20"/>
      <c r="Q1066" s="20" t="str">
        <f>IF('Original Text'!Y40=0,"",'Original Text'!Y40)</f>
        <v/>
      </c>
      <c r="R1066" s="20" t="str">
        <f>IF('Original Text'!Z40=0,"",'Original Text'!Z40)</f>
        <v/>
      </c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G1066" s="9" t="s">
        <v>316</v>
      </c>
    </row>
    <row r="1067" spans="5:33" s="9" customFormat="1" x14ac:dyDescent="0.2">
      <c r="E1067" s="16" t="s">
        <v>740</v>
      </c>
      <c r="F1067" s="7"/>
      <c r="J1067" s="18"/>
      <c r="M1067" s="19"/>
      <c r="N1067" s="20"/>
      <c r="O1067" s="20"/>
      <c r="P1067" s="20"/>
      <c r="Q1067" s="20" t="str">
        <f>IF('Original Text'!Y41=0,"",'Original Text'!Y41)</f>
        <v/>
      </c>
      <c r="R1067" s="20" t="str">
        <f>IF('Original Text'!Z41=0,"",'Original Text'!Z41)</f>
        <v/>
      </c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G1067" s="9" t="s">
        <v>316</v>
      </c>
    </row>
    <row r="1068" spans="5:33" s="9" customFormat="1" x14ac:dyDescent="0.2">
      <c r="E1068" s="16" t="s">
        <v>740</v>
      </c>
      <c r="F1068" s="7"/>
      <c r="J1068" s="18"/>
      <c r="M1068" s="19"/>
      <c r="N1068" s="20"/>
      <c r="O1068" s="20"/>
      <c r="P1068" s="20"/>
      <c r="Q1068" s="20" t="str">
        <f>IF('Original Text'!Y42=0,"",'Original Text'!Y42)</f>
        <v/>
      </c>
      <c r="R1068" s="20" t="str">
        <f>IF('Original Text'!Z42=0,"",'Original Text'!Z42)</f>
        <v/>
      </c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G1068" s="9" t="s">
        <v>316</v>
      </c>
    </row>
    <row r="1069" spans="5:33" s="9" customFormat="1" x14ac:dyDescent="0.2">
      <c r="E1069" s="16" t="s">
        <v>740</v>
      </c>
      <c r="F1069" s="7"/>
      <c r="J1069" s="18"/>
      <c r="M1069" s="19"/>
      <c r="N1069" s="20"/>
      <c r="O1069" s="20"/>
      <c r="P1069" s="20"/>
      <c r="Q1069" s="20" t="str">
        <f>IF('Original Text'!Y43=0,"",'Original Text'!Y43)</f>
        <v/>
      </c>
      <c r="R1069" s="20" t="str">
        <f>IF('Original Text'!Z43=0,"",'Original Text'!Z43)</f>
        <v/>
      </c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G1069" s="9" t="s">
        <v>316</v>
      </c>
    </row>
    <row r="1070" spans="5:33" s="9" customFormat="1" x14ac:dyDescent="0.2">
      <c r="E1070" s="16" t="s">
        <v>740</v>
      </c>
      <c r="F1070" s="7"/>
      <c r="J1070" s="18"/>
      <c r="M1070" s="19"/>
      <c r="N1070" s="20"/>
      <c r="O1070" s="20"/>
      <c r="P1070" s="20"/>
      <c r="Q1070" s="20" t="str">
        <f>IF('Original Text'!Y44=0,"",'Original Text'!Y44)</f>
        <v/>
      </c>
      <c r="R1070" s="20" t="str">
        <f>IF('Original Text'!Z44=0,"",'Original Text'!Z44)</f>
        <v/>
      </c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G1070" s="9" t="s">
        <v>316</v>
      </c>
    </row>
    <row r="1071" spans="5:33" s="9" customFormat="1" x14ac:dyDescent="0.2">
      <c r="E1071" s="16" t="s">
        <v>740</v>
      </c>
      <c r="F1071" s="7"/>
      <c r="J1071" s="18"/>
      <c r="M1071" s="19"/>
      <c r="N1071" s="20"/>
      <c r="O1071" s="20"/>
      <c r="P1071" s="20"/>
      <c r="Q1071" s="20" t="str">
        <f>IF('Original Text'!Y45=0,"",'Original Text'!Y45)</f>
        <v/>
      </c>
      <c r="R1071" s="20" t="str">
        <f>IF('Original Text'!Z45=0,"",'Original Text'!Z45)</f>
        <v/>
      </c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G1071" s="9" t="s">
        <v>316</v>
      </c>
    </row>
    <row r="1072" spans="5:33" s="9" customFormat="1" x14ac:dyDescent="0.2">
      <c r="E1072" s="16" t="s">
        <v>740</v>
      </c>
      <c r="F1072" s="7"/>
      <c r="J1072" s="18"/>
      <c r="M1072" s="19"/>
      <c r="N1072" s="20"/>
      <c r="O1072" s="20"/>
      <c r="P1072" s="20"/>
      <c r="Q1072" s="20" t="str">
        <f>IF('Original Text'!Y46=0,"",'Original Text'!Y46)</f>
        <v/>
      </c>
      <c r="R1072" s="20" t="str">
        <f>IF('Original Text'!Z46=0,"",'Original Text'!Z46)</f>
        <v/>
      </c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G1072" s="9" t="s">
        <v>316</v>
      </c>
    </row>
    <row r="1073" spans="5:33" s="9" customFormat="1" x14ac:dyDescent="0.2">
      <c r="E1073" s="16" t="s">
        <v>740</v>
      </c>
      <c r="F1073" s="7"/>
      <c r="J1073" s="18"/>
      <c r="M1073" s="19"/>
      <c r="N1073" s="20"/>
      <c r="O1073" s="20"/>
      <c r="P1073" s="20"/>
      <c r="Q1073" s="20" t="str">
        <f>IF('Original Text'!Y47=0,"",'Original Text'!Y47)</f>
        <v/>
      </c>
      <c r="R1073" s="20" t="str">
        <f>IF('Original Text'!Z47=0,"",'Original Text'!Z47)</f>
        <v/>
      </c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G1073" s="9" t="s">
        <v>316</v>
      </c>
    </row>
    <row r="1074" spans="5:33" s="9" customFormat="1" x14ac:dyDescent="0.2">
      <c r="E1074" s="16" t="s">
        <v>740</v>
      </c>
      <c r="F1074" s="7"/>
      <c r="J1074" s="18"/>
      <c r="M1074" s="19"/>
      <c r="N1074" s="20"/>
      <c r="O1074" s="20"/>
      <c r="P1074" s="20"/>
      <c r="Q1074" s="20" t="str">
        <f>IF('Original Text'!Y48=0,"",'Original Text'!Y48)</f>
        <v/>
      </c>
      <c r="R1074" s="20" t="str">
        <f>IF('Original Text'!Z48=0,"",'Original Text'!Z48)</f>
        <v/>
      </c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G1074" s="9" t="s">
        <v>316</v>
      </c>
    </row>
    <row r="1075" spans="5:33" s="9" customFormat="1" x14ac:dyDescent="0.2">
      <c r="E1075" s="16" t="s">
        <v>740</v>
      </c>
      <c r="F1075" s="7"/>
      <c r="J1075" s="18"/>
      <c r="M1075" s="19"/>
      <c r="N1075" s="20"/>
      <c r="O1075" s="20"/>
      <c r="P1075" s="20"/>
      <c r="Q1075" s="20" t="str">
        <f>IF('Original Text'!Y49=0,"",'Original Text'!Y49)</f>
        <v/>
      </c>
      <c r="R1075" s="20" t="str">
        <f>IF('Original Text'!Z49=0,"",'Original Text'!Z49)</f>
        <v/>
      </c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G1075" s="9" t="s">
        <v>316</v>
      </c>
    </row>
    <row r="1076" spans="5:33" s="9" customFormat="1" x14ac:dyDescent="0.2">
      <c r="E1076" s="16" t="s">
        <v>740</v>
      </c>
      <c r="F1076" s="7"/>
      <c r="J1076" s="18"/>
      <c r="M1076" s="19"/>
      <c r="N1076" s="20"/>
      <c r="O1076" s="20"/>
      <c r="P1076" s="20"/>
      <c r="Q1076" s="20" t="str">
        <f>IF('Original Text'!Y50=0,"",'Original Text'!Y50)</f>
        <v/>
      </c>
      <c r="R1076" s="20" t="str">
        <f>IF('Original Text'!Z50=0,"",'Original Text'!Z50)</f>
        <v/>
      </c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G1076" s="9" t="s">
        <v>316</v>
      </c>
    </row>
    <row r="1077" spans="5:33" s="9" customFormat="1" x14ac:dyDescent="0.2">
      <c r="E1077" s="16" t="s">
        <v>740</v>
      </c>
      <c r="F1077" s="7"/>
      <c r="J1077" s="18"/>
      <c r="M1077" s="19"/>
      <c r="N1077" s="20"/>
      <c r="O1077" s="20"/>
      <c r="P1077" s="20"/>
      <c r="Q1077" s="20" t="str">
        <f>IF('Original Text'!Y51=0,"",'Original Text'!Y51)</f>
        <v/>
      </c>
      <c r="R1077" s="20" t="str">
        <f>IF('Original Text'!Z51=0,"",'Original Text'!Z51)</f>
        <v/>
      </c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G1077" s="9" t="s">
        <v>316</v>
      </c>
    </row>
    <row r="1078" spans="5:33" s="9" customFormat="1" x14ac:dyDescent="0.2">
      <c r="E1078" s="16" t="s">
        <v>740</v>
      </c>
      <c r="F1078" s="7"/>
      <c r="J1078" s="18"/>
      <c r="M1078" s="19"/>
      <c r="N1078" s="20"/>
      <c r="O1078" s="20"/>
      <c r="P1078" s="20"/>
      <c r="Q1078" s="20" t="str">
        <f>IF('Original Text'!Y52=0,"",'Original Text'!Y52)</f>
        <v/>
      </c>
      <c r="R1078" s="20" t="str">
        <f>IF('Original Text'!Z52=0,"",'Original Text'!Z52)</f>
        <v/>
      </c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G1078" s="9" t="s">
        <v>316</v>
      </c>
    </row>
    <row r="1079" spans="5:33" s="9" customFormat="1" x14ac:dyDescent="0.2">
      <c r="E1079" s="16" t="s">
        <v>740</v>
      </c>
      <c r="F1079" s="7"/>
      <c r="J1079" s="18"/>
      <c r="M1079" s="19"/>
      <c r="N1079" s="20"/>
      <c r="O1079" s="20"/>
      <c r="P1079" s="20"/>
      <c r="Q1079" s="20" t="str">
        <f>IF('Original Text'!Y53=0,"",'Original Text'!Y53)</f>
        <v/>
      </c>
      <c r="R1079" s="20" t="str">
        <f>IF('Original Text'!Z53=0,"",'Original Text'!Z53)</f>
        <v/>
      </c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G1079" s="9" t="s">
        <v>316</v>
      </c>
    </row>
    <row r="1080" spans="5:33" s="9" customFormat="1" x14ac:dyDescent="0.2">
      <c r="E1080" s="16" t="s">
        <v>740</v>
      </c>
      <c r="F1080" s="7"/>
      <c r="J1080" s="18"/>
      <c r="M1080" s="19"/>
      <c r="N1080" s="20"/>
      <c r="O1080" s="20"/>
      <c r="P1080" s="20"/>
      <c r="Q1080" s="20" t="str">
        <f>IF('Original Text'!Y54=0,"",'Original Text'!Y54)</f>
        <v/>
      </c>
      <c r="R1080" s="20" t="str">
        <f>IF('Original Text'!Z54=0,"",'Original Text'!Z54)</f>
        <v/>
      </c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G1080" s="9" t="s">
        <v>316</v>
      </c>
    </row>
    <row r="1081" spans="5:33" s="9" customFormat="1" x14ac:dyDescent="0.2">
      <c r="E1081" s="16" t="s">
        <v>740</v>
      </c>
      <c r="F1081" s="7"/>
      <c r="J1081" s="18"/>
      <c r="M1081" s="19"/>
      <c r="N1081" s="20"/>
      <c r="O1081" s="20"/>
      <c r="P1081" s="20"/>
      <c r="Q1081" s="20" t="str">
        <f>IF('Original Text'!Y55=0,"",'Original Text'!Y55)</f>
        <v/>
      </c>
      <c r="R1081" s="20" t="str">
        <f>IF('Original Text'!Z55=0,"",'Original Text'!Z55)</f>
        <v/>
      </c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G1081" s="9" t="s">
        <v>316</v>
      </c>
    </row>
    <row r="1082" spans="5:33" s="9" customFormat="1" x14ac:dyDescent="0.2">
      <c r="E1082" s="16" t="s">
        <v>740</v>
      </c>
      <c r="F1082" s="7"/>
      <c r="J1082" s="18"/>
      <c r="M1082" s="19"/>
      <c r="N1082" s="20"/>
      <c r="O1082" s="20"/>
      <c r="P1082" s="20"/>
      <c r="Q1082" s="20" t="str">
        <f>IF('Original Text'!Y56=0,"",'Original Text'!Y56)</f>
        <v/>
      </c>
      <c r="R1082" s="20" t="str">
        <f>IF('Original Text'!Z56=0,"",'Original Text'!Z56)</f>
        <v/>
      </c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G1082" s="9" t="s">
        <v>316</v>
      </c>
    </row>
    <row r="1083" spans="5:33" s="9" customFormat="1" x14ac:dyDescent="0.2">
      <c r="E1083" s="16" t="s">
        <v>740</v>
      </c>
      <c r="F1083" s="7"/>
      <c r="J1083" s="18"/>
      <c r="M1083" s="19"/>
      <c r="N1083" s="20"/>
      <c r="O1083" s="20"/>
      <c r="P1083" s="20"/>
      <c r="Q1083" s="20" t="str">
        <f>IF('Original Text'!Y57=0,"",'Original Text'!Y57)</f>
        <v/>
      </c>
      <c r="R1083" s="20" t="str">
        <f>IF('Original Text'!Z57=0,"",'Original Text'!Z57)</f>
        <v/>
      </c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G1083" s="9" t="s">
        <v>316</v>
      </c>
    </row>
    <row r="1084" spans="5:33" s="9" customFormat="1" x14ac:dyDescent="0.2">
      <c r="E1084" s="16" t="s">
        <v>740</v>
      </c>
      <c r="F1084" s="7"/>
      <c r="J1084" s="18"/>
      <c r="M1084" s="19"/>
      <c r="N1084" s="20"/>
      <c r="O1084" s="20"/>
      <c r="P1084" s="20"/>
      <c r="Q1084" s="20" t="str">
        <f>IF('Original Text'!Y58=0,"",'Original Text'!Y58)</f>
        <v/>
      </c>
      <c r="R1084" s="20" t="str">
        <f>IF('Original Text'!Z58=0,"",'Original Text'!Z58)</f>
        <v/>
      </c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G1084" s="9" t="s">
        <v>316</v>
      </c>
    </row>
    <row r="1085" spans="5:33" s="9" customFormat="1" x14ac:dyDescent="0.2">
      <c r="E1085" s="16" t="s">
        <v>740</v>
      </c>
      <c r="F1085" s="7"/>
      <c r="J1085" s="18"/>
      <c r="M1085" s="19"/>
      <c r="N1085" s="20"/>
      <c r="O1085" s="20"/>
      <c r="P1085" s="20"/>
      <c r="Q1085" s="20" t="str">
        <f>IF('Original Text'!Y59=0,"",'Original Text'!Y59)</f>
        <v/>
      </c>
      <c r="R1085" s="20" t="str">
        <f>IF('Original Text'!Z59=0,"",'Original Text'!Z59)</f>
        <v/>
      </c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G1085" s="9" t="s">
        <v>316</v>
      </c>
    </row>
    <row r="1086" spans="5:33" s="9" customFormat="1" x14ac:dyDescent="0.2">
      <c r="E1086" s="16" t="s">
        <v>740</v>
      </c>
      <c r="F1086" s="7"/>
      <c r="J1086" s="18"/>
      <c r="M1086" s="19"/>
      <c r="N1086" s="20"/>
      <c r="O1086" s="20"/>
      <c r="P1086" s="20"/>
      <c r="Q1086" s="20" t="str">
        <f>IF('Original Text'!Y60=0,"",'Original Text'!Y60)</f>
        <v/>
      </c>
      <c r="R1086" s="20" t="str">
        <f>IF('Original Text'!Z60=0,"",'Original Text'!Z60)</f>
        <v/>
      </c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  <c r="AG1086" s="9" t="s">
        <v>316</v>
      </c>
    </row>
    <row r="1087" spans="5:33" s="9" customFormat="1" x14ac:dyDescent="0.2">
      <c r="E1087" s="16" t="s">
        <v>740</v>
      </c>
      <c r="F1087" s="7"/>
      <c r="J1087" s="18"/>
      <c r="M1087" s="19"/>
      <c r="N1087" s="20"/>
      <c r="O1087" s="20"/>
      <c r="P1087" s="20"/>
      <c r="Q1087" s="20" t="str">
        <f>IF('Original Text'!Y61=0,"",'Original Text'!Y61)</f>
        <v/>
      </c>
      <c r="R1087" s="20" t="str">
        <f>IF('Original Text'!Z61=0,"",'Original Text'!Z61)</f>
        <v/>
      </c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G1087" s="9" t="s">
        <v>316</v>
      </c>
    </row>
    <row r="1088" spans="5:33" s="9" customFormat="1" x14ac:dyDescent="0.2">
      <c r="E1088" s="16" t="s">
        <v>740</v>
      </c>
      <c r="F1088" s="7"/>
      <c r="J1088" s="18"/>
      <c r="M1088" s="19"/>
      <c r="N1088" s="20"/>
      <c r="O1088" s="20"/>
      <c r="P1088" s="20"/>
      <c r="Q1088" s="20" t="str">
        <f>IF('Original Text'!Y62=0,"",'Original Text'!Y62)</f>
        <v/>
      </c>
      <c r="R1088" s="20" t="str">
        <f>IF('Original Text'!Z62=0,"",'Original Text'!Z62)</f>
        <v/>
      </c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G1088" s="9" t="s">
        <v>316</v>
      </c>
    </row>
    <row r="1089" spans="5:33" s="9" customFormat="1" x14ac:dyDescent="0.2">
      <c r="E1089" s="16" t="s">
        <v>740</v>
      </c>
      <c r="F1089" s="7"/>
      <c r="J1089" s="18"/>
      <c r="M1089" s="19"/>
      <c r="N1089" s="20"/>
      <c r="O1089" s="20"/>
      <c r="P1089" s="20"/>
      <c r="Q1089" s="20" t="str">
        <f>IF('Original Text'!Y63=0,"",'Original Text'!Y63)</f>
        <v/>
      </c>
      <c r="R1089" s="20" t="str">
        <f>IF('Original Text'!Z63=0,"",'Original Text'!Z63)</f>
        <v/>
      </c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G1089" s="9" t="s">
        <v>316</v>
      </c>
    </row>
    <row r="1090" spans="5:33" s="9" customFormat="1" x14ac:dyDescent="0.2">
      <c r="E1090" s="16" t="s">
        <v>740</v>
      </c>
      <c r="F1090" s="7"/>
      <c r="J1090" s="18"/>
      <c r="M1090" s="19"/>
      <c r="N1090" s="20"/>
      <c r="O1090" s="20"/>
      <c r="P1090" s="20"/>
      <c r="Q1090" s="20" t="str">
        <f>IF('Original Text'!Y64=0,"",'Original Text'!Y64)</f>
        <v/>
      </c>
      <c r="R1090" s="20" t="str">
        <f>IF('Original Text'!Z64=0,"",'Original Text'!Z64)</f>
        <v/>
      </c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G1090" s="9" t="s">
        <v>316</v>
      </c>
    </row>
    <row r="1091" spans="5:33" s="9" customFormat="1" x14ac:dyDescent="0.2">
      <c r="E1091" s="16" t="s">
        <v>740</v>
      </c>
      <c r="F1091" s="7"/>
      <c r="J1091" s="18"/>
      <c r="M1091" s="19"/>
      <c r="N1091" s="20"/>
      <c r="O1091" s="20"/>
      <c r="P1091" s="20"/>
      <c r="Q1091" s="20" t="str">
        <f>IF('Original Text'!Y65=0,"",'Original Text'!Y65)</f>
        <v/>
      </c>
      <c r="R1091" s="20" t="str">
        <f>IF('Original Text'!Z65=0,"",'Original Text'!Z65)</f>
        <v/>
      </c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G1091" s="9" t="s">
        <v>316</v>
      </c>
    </row>
    <row r="1092" spans="5:33" s="9" customFormat="1" x14ac:dyDescent="0.2">
      <c r="E1092" s="16" t="s">
        <v>740</v>
      </c>
      <c r="F1092" s="7"/>
      <c r="J1092" s="18"/>
      <c r="M1092" s="19"/>
      <c r="N1092" s="20"/>
      <c r="O1092" s="20"/>
      <c r="P1092" s="20"/>
      <c r="Q1092" s="20" t="str">
        <f>IF('Original Text'!Y66=0,"",'Original Text'!Y66)</f>
        <v/>
      </c>
      <c r="R1092" s="20" t="str">
        <f>IF('Original Text'!Z66=0,"",'Original Text'!Z66)</f>
        <v/>
      </c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G1092" s="9" t="s">
        <v>316</v>
      </c>
    </row>
    <row r="1093" spans="5:33" s="9" customFormat="1" x14ac:dyDescent="0.2">
      <c r="E1093" s="16" t="s">
        <v>740</v>
      </c>
      <c r="F1093" s="7"/>
      <c r="J1093" s="18"/>
      <c r="M1093" s="19"/>
      <c r="N1093" s="20"/>
      <c r="O1093" s="20"/>
      <c r="P1093" s="20"/>
      <c r="Q1093" s="20" t="str">
        <f>IF('Original Text'!Y67=0,"",'Original Text'!Y67)</f>
        <v/>
      </c>
      <c r="R1093" s="20" t="str">
        <f>IF('Original Text'!Z67=0,"",'Original Text'!Z67)</f>
        <v/>
      </c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G1093" s="9" t="s">
        <v>316</v>
      </c>
    </row>
    <row r="1094" spans="5:33" s="9" customFormat="1" x14ac:dyDescent="0.2">
      <c r="E1094" s="16" t="s">
        <v>740</v>
      </c>
      <c r="F1094" s="7"/>
      <c r="J1094" s="18"/>
      <c r="M1094" s="19"/>
      <c r="N1094" s="20"/>
      <c r="O1094" s="20"/>
      <c r="P1094" s="20"/>
      <c r="Q1094" s="20" t="str">
        <f>IF('Original Text'!Y68=0,"",'Original Text'!Y68)</f>
        <v/>
      </c>
      <c r="R1094" s="20" t="str">
        <f>IF('Original Text'!Z68=0,"",'Original Text'!Z68)</f>
        <v/>
      </c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G1094" s="9" t="s">
        <v>316</v>
      </c>
    </row>
    <row r="1095" spans="5:33" s="9" customFormat="1" x14ac:dyDescent="0.2">
      <c r="E1095" s="16" t="s">
        <v>1073</v>
      </c>
      <c r="F1095" s="7"/>
      <c r="J1095" s="18"/>
      <c r="M1095" s="19"/>
      <c r="N1095" s="20"/>
      <c r="O1095" s="20"/>
      <c r="P1095" s="20"/>
      <c r="Q1095" s="20" t="str">
        <f>IF('Original Text'!Y69=0,"",'Original Text'!Y69)</f>
        <v/>
      </c>
      <c r="R1095" s="20" t="str">
        <f>IF('Original Text'!Z69=0,"",'Original Text'!Z69)</f>
        <v/>
      </c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G1095" s="9" t="s">
        <v>316</v>
      </c>
    </row>
    <row r="1096" spans="5:33" s="9" customFormat="1" x14ac:dyDescent="0.2">
      <c r="E1096" s="16" t="s">
        <v>1073</v>
      </c>
      <c r="F1096" s="7"/>
      <c r="J1096" s="18"/>
      <c r="M1096" s="19"/>
      <c r="N1096" s="20"/>
      <c r="O1096" s="20"/>
      <c r="P1096" s="20"/>
      <c r="Q1096" s="20" t="str">
        <f>IF('Original Text'!Y70=0,"",'Original Text'!Y70)</f>
        <v/>
      </c>
      <c r="R1096" s="20" t="str">
        <f>IF('Original Text'!Z70=0,"",'Original Text'!Z70)</f>
        <v/>
      </c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G1096" s="9" t="s">
        <v>316</v>
      </c>
    </row>
    <row r="1097" spans="5:33" s="9" customFormat="1" x14ac:dyDescent="0.2">
      <c r="E1097" s="16" t="s">
        <v>1073</v>
      </c>
      <c r="F1097" s="7"/>
      <c r="J1097" s="18"/>
      <c r="M1097" s="19"/>
      <c r="N1097" s="20"/>
      <c r="O1097" s="20"/>
      <c r="P1097" s="20"/>
      <c r="Q1097" s="20" t="str">
        <f>IF('Original Text'!Y71=0,"",'Original Text'!Y71)</f>
        <v/>
      </c>
      <c r="R1097" s="20" t="str">
        <f>IF('Original Text'!Z71=0,"",'Original Text'!Z71)</f>
        <v/>
      </c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G1097" s="9" t="s">
        <v>316</v>
      </c>
    </row>
    <row r="1098" spans="5:33" s="9" customFormat="1" x14ac:dyDescent="0.2">
      <c r="E1098" s="16" t="s">
        <v>1073</v>
      </c>
      <c r="F1098" s="7"/>
      <c r="J1098" s="18"/>
      <c r="M1098" s="19"/>
      <c r="N1098" s="20"/>
      <c r="O1098" s="20"/>
      <c r="P1098" s="20"/>
      <c r="Q1098" s="20" t="str">
        <f>IF('Original Text'!Y72=0,"",'Original Text'!Y72)</f>
        <v/>
      </c>
      <c r="R1098" s="20" t="str">
        <f>IF('Original Text'!Z72=0,"",'Original Text'!Z72)</f>
        <v/>
      </c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G1098" s="9" t="s">
        <v>316</v>
      </c>
    </row>
    <row r="1099" spans="5:33" s="9" customFormat="1" x14ac:dyDescent="0.2">
      <c r="E1099" s="16" t="s">
        <v>1073</v>
      </c>
      <c r="F1099" s="7"/>
      <c r="J1099" s="18"/>
      <c r="M1099" s="19"/>
      <c r="N1099" s="20"/>
      <c r="O1099" s="20"/>
      <c r="P1099" s="20"/>
      <c r="Q1099" s="20" t="str">
        <f>IF('Original Text'!Y73=0,"",'Original Text'!Y73)</f>
        <v/>
      </c>
      <c r="R1099" s="20" t="str">
        <f>IF('Original Text'!Z73=0,"",'Original Text'!Z73)</f>
        <v/>
      </c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G1099" s="9" t="s">
        <v>316</v>
      </c>
    </row>
    <row r="1100" spans="5:33" s="9" customFormat="1" x14ac:dyDescent="0.2">
      <c r="E1100" s="16" t="s">
        <v>1073</v>
      </c>
      <c r="F1100" s="7"/>
      <c r="J1100" s="18"/>
      <c r="M1100" s="19"/>
      <c r="N1100" s="20"/>
      <c r="O1100" s="20"/>
      <c r="P1100" s="20"/>
      <c r="Q1100" s="20" t="str">
        <f>IF('Original Text'!Y74=0,"",'Original Text'!Y74)</f>
        <v/>
      </c>
      <c r="R1100" s="20" t="str">
        <f>IF('Original Text'!Z74=0,"",'Original Text'!Z74)</f>
        <v/>
      </c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G1100" s="9" t="s">
        <v>316</v>
      </c>
    </row>
    <row r="1101" spans="5:33" s="9" customFormat="1" x14ac:dyDescent="0.2">
      <c r="E1101" s="16" t="s">
        <v>1073</v>
      </c>
      <c r="F1101" s="7"/>
      <c r="J1101" s="18"/>
      <c r="M1101" s="19"/>
      <c r="N1101" s="20"/>
      <c r="O1101" s="20"/>
      <c r="P1101" s="20"/>
      <c r="Q1101" s="20" t="str">
        <f>IF('Original Text'!Y75=0,"",'Original Text'!Y75)</f>
        <v/>
      </c>
      <c r="R1101" s="20" t="str">
        <f>IF('Original Text'!Z75=0,"",'Original Text'!Z75)</f>
        <v/>
      </c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G1101" s="9" t="s">
        <v>316</v>
      </c>
    </row>
    <row r="1102" spans="5:33" s="9" customFormat="1" x14ac:dyDescent="0.2">
      <c r="E1102" s="16" t="s">
        <v>1073</v>
      </c>
      <c r="F1102" s="7"/>
      <c r="J1102" s="18"/>
      <c r="M1102" s="19"/>
      <c r="N1102" s="20"/>
      <c r="O1102" s="20"/>
      <c r="P1102" s="20"/>
      <c r="Q1102" s="20" t="str">
        <f>IF('Original Text'!Y76=0,"",'Original Text'!Y76)</f>
        <v/>
      </c>
      <c r="R1102" s="20" t="str">
        <f>IF('Original Text'!Z76=0,"",'Original Text'!Z76)</f>
        <v/>
      </c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G1102" s="9" t="s">
        <v>316</v>
      </c>
    </row>
    <row r="1103" spans="5:33" s="9" customFormat="1" x14ac:dyDescent="0.2">
      <c r="E1103" s="16" t="s">
        <v>1073</v>
      </c>
      <c r="F1103" s="7"/>
      <c r="J1103" s="18"/>
      <c r="M1103" s="19"/>
      <c r="N1103" s="20"/>
      <c r="O1103" s="20"/>
      <c r="P1103" s="20"/>
      <c r="Q1103" s="20" t="str">
        <f>IF('Original Text'!Y77=0,"",'Original Text'!Y77)</f>
        <v/>
      </c>
      <c r="R1103" s="20" t="str">
        <f>IF('Original Text'!Z77=0,"",'Original Text'!Z77)</f>
        <v/>
      </c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G1103" s="9" t="s">
        <v>316</v>
      </c>
    </row>
    <row r="1104" spans="5:33" s="9" customFormat="1" x14ac:dyDescent="0.2">
      <c r="E1104" s="16" t="s">
        <v>1073</v>
      </c>
      <c r="F1104" s="7"/>
      <c r="J1104" s="18"/>
      <c r="M1104" s="19"/>
      <c r="N1104" s="20"/>
      <c r="O1104" s="20"/>
      <c r="P1104" s="20"/>
      <c r="Q1104" s="20" t="str">
        <f>IF('Original Text'!Y78=0,"",'Original Text'!Y78)</f>
        <v/>
      </c>
      <c r="R1104" s="20" t="str">
        <f>IF('Original Text'!Z78=0,"",'Original Text'!Z78)</f>
        <v/>
      </c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G1104" s="9" t="s">
        <v>316</v>
      </c>
    </row>
    <row r="1105" spans="5:33" s="9" customFormat="1" x14ac:dyDescent="0.2">
      <c r="E1105" s="16" t="s">
        <v>1073</v>
      </c>
      <c r="F1105" s="7"/>
      <c r="J1105" s="18"/>
      <c r="M1105" s="19"/>
      <c r="N1105" s="20"/>
      <c r="O1105" s="20"/>
      <c r="P1105" s="20"/>
      <c r="Q1105" s="20" t="str">
        <f>IF('Original Text'!Y79=0,"",'Original Text'!Y79)</f>
        <v/>
      </c>
      <c r="R1105" s="20" t="str">
        <f>IF('Original Text'!Z79=0,"",'Original Text'!Z79)</f>
        <v/>
      </c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G1105" s="9" t="s">
        <v>316</v>
      </c>
    </row>
    <row r="1106" spans="5:33" s="9" customFormat="1" x14ac:dyDescent="0.2">
      <c r="E1106" s="16" t="s">
        <v>1073</v>
      </c>
      <c r="F1106" s="7"/>
      <c r="J1106" s="18"/>
      <c r="M1106" s="19"/>
      <c r="N1106" s="20"/>
      <c r="O1106" s="20"/>
      <c r="P1106" s="20"/>
      <c r="Q1106" s="20" t="str">
        <f>IF('Original Text'!Y80=0,"",'Original Text'!Y80)</f>
        <v/>
      </c>
      <c r="R1106" s="20" t="str">
        <f>IF('Original Text'!Z80=0,"",'Original Text'!Z80)</f>
        <v/>
      </c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G1106" s="9" t="s">
        <v>316</v>
      </c>
    </row>
    <row r="1107" spans="5:33" s="9" customFormat="1" x14ac:dyDescent="0.2">
      <c r="E1107" s="16" t="s">
        <v>1073</v>
      </c>
      <c r="F1107" s="7"/>
      <c r="J1107" s="18"/>
      <c r="M1107" s="19"/>
      <c r="N1107" s="20"/>
      <c r="O1107" s="20"/>
      <c r="P1107" s="20"/>
      <c r="Q1107" s="20" t="str">
        <f>IF('Original Text'!Y81=0,"",'Original Text'!Y81)</f>
        <v/>
      </c>
      <c r="R1107" s="20" t="str">
        <f>IF('Original Text'!Z81=0,"",'Original Text'!Z81)</f>
        <v/>
      </c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G1107" s="9" t="s">
        <v>316</v>
      </c>
    </row>
    <row r="1108" spans="5:33" s="9" customFormat="1" x14ac:dyDescent="0.2">
      <c r="E1108" s="16" t="s">
        <v>1073</v>
      </c>
      <c r="F1108" s="7"/>
      <c r="J1108" s="18"/>
      <c r="M1108" s="19"/>
      <c r="N1108" s="20"/>
      <c r="O1108" s="20"/>
      <c r="P1108" s="20"/>
      <c r="Q1108" s="20" t="str">
        <f>IF('Original Text'!Y82=0,"",'Original Text'!Y82)</f>
        <v/>
      </c>
      <c r="R1108" s="20" t="str">
        <f>IF('Original Text'!Z82=0,"",'Original Text'!Z82)</f>
        <v/>
      </c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G1108" s="9" t="s">
        <v>316</v>
      </c>
    </row>
    <row r="1109" spans="5:33" s="9" customFormat="1" x14ac:dyDescent="0.2">
      <c r="E1109" s="16" t="s">
        <v>1073</v>
      </c>
      <c r="F1109" s="7"/>
      <c r="J1109" s="18"/>
      <c r="M1109" s="19"/>
      <c r="N1109" s="20"/>
      <c r="O1109" s="20"/>
      <c r="P1109" s="20"/>
      <c r="Q1109" s="20" t="str">
        <f>IF('Original Text'!Y83=0,"",'Original Text'!Y83)</f>
        <v/>
      </c>
      <c r="R1109" s="20" t="str">
        <f>IF('Original Text'!Z83=0,"",'Original Text'!Z83)</f>
        <v/>
      </c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G1109" s="9" t="s">
        <v>316</v>
      </c>
    </row>
    <row r="1110" spans="5:33" s="9" customFormat="1" x14ac:dyDescent="0.2">
      <c r="E1110" s="16" t="s">
        <v>1073</v>
      </c>
      <c r="F1110" s="7"/>
      <c r="J1110" s="18"/>
      <c r="M1110" s="19"/>
      <c r="N1110" s="20"/>
      <c r="O1110" s="20"/>
      <c r="P1110" s="20"/>
      <c r="Q1110" s="20" t="str">
        <f>IF('Original Text'!Y84=0,"",'Original Text'!Y84)</f>
        <v/>
      </c>
      <c r="R1110" s="20" t="str">
        <f>IF('Original Text'!Z84=0,"",'Original Text'!Z84)</f>
        <v/>
      </c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G1110" s="9" t="s">
        <v>316</v>
      </c>
    </row>
    <row r="1111" spans="5:33" s="9" customFormat="1" x14ac:dyDescent="0.2">
      <c r="E1111" s="16" t="s">
        <v>1073</v>
      </c>
      <c r="F1111" s="7"/>
      <c r="J1111" s="18"/>
      <c r="M1111" s="19"/>
      <c r="N1111" s="20"/>
      <c r="O1111" s="20"/>
      <c r="P1111" s="20"/>
      <c r="Q1111" s="20" t="str">
        <f>IF('Original Text'!Y85=0,"",'Original Text'!Y85)</f>
        <v/>
      </c>
      <c r="R1111" s="20" t="str">
        <f>IF('Original Text'!Z85=0,"",'Original Text'!Z85)</f>
        <v/>
      </c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G1111" s="9" t="s">
        <v>317</v>
      </c>
    </row>
    <row r="1112" spans="5:33" s="9" customFormat="1" x14ac:dyDescent="0.2">
      <c r="E1112" s="16" t="s">
        <v>1073</v>
      </c>
      <c r="F1112" s="7"/>
      <c r="J1112" s="18"/>
      <c r="M1112" s="19"/>
      <c r="N1112" s="20"/>
      <c r="O1112" s="20"/>
      <c r="P1112" s="20"/>
      <c r="Q1112" s="20" t="str">
        <f>IF('Original Text'!Y86=0,"",'Original Text'!Y86)</f>
        <v/>
      </c>
      <c r="R1112" s="20" t="str">
        <f>IF('Original Text'!Z86=0,"",'Original Text'!Z86)</f>
        <v/>
      </c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G1112" s="9" t="s">
        <v>317</v>
      </c>
    </row>
    <row r="1113" spans="5:33" s="9" customFormat="1" x14ac:dyDescent="0.2">
      <c r="E1113" s="16" t="s">
        <v>1073</v>
      </c>
      <c r="F1113" s="7"/>
      <c r="J1113" s="18"/>
      <c r="M1113" s="19"/>
      <c r="N1113" s="20"/>
      <c r="O1113" s="20"/>
      <c r="P1113" s="20"/>
      <c r="Q1113" s="20" t="str">
        <f>IF('Original Text'!Y87=0,"",'Original Text'!Y87)</f>
        <v/>
      </c>
      <c r="R1113" s="20" t="str">
        <f>IF('Original Text'!Z87=0,"",'Original Text'!Z87)</f>
        <v/>
      </c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G1113" s="9" t="s">
        <v>317</v>
      </c>
    </row>
    <row r="1114" spans="5:33" s="9" customFormat="1" x14ac:dyDescent="0.2">
      <c r="E1114" s="16" t="s">
        <v>1073</v>
      </c>
      <c r="F1114" s="7"/>
      <c r="J1114" s="18"/>
      <c r="M1114" s="19"/>
      <c r="N1114" s="20"/>
      <c r="O1114" s="20"/>
      <c r="P1114" s="20"/>
      <c r="Q1114" s="20" t="str">
        <f>IF('Original Text'!Y88=0,"",'Original Text'!Y88)</f>
        <v/>
      </c>
      <c r="R1114" s="20" t="str">
        <f>IF('Original Text'!Z88=0,"",'Original Text'!Z88)</f>
        <v/>
      </c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G1114" s="9" t="s">
        <v>317</v>
      </c>
    </row>
    <row r="1115" spans="5:33" s="9" customFormat="1" x14ac:dyDescent="0.2">
      <c r="E1115" s="16" t="s">
        <v>1073</v>
      </c>
      <c r="F1115" s="7"/>
      <c r="J1115" s="18"/>
      <c r="M1115" s="19"/>
      <c r="N1115" s="20"/>
      <c r="O1115" s="20"/>
      <c r="P1115" s="20"/>
      <c r="Q1115" s="20" t="str">
        <f>IF('Original Text'!Y89=0,"",'Original Text'!Y89)</f>
        <v/>
      </c>
      <c r="R1115" s="20" t="str">
        <f>IF('Original Text'!Z89=0,"",'Original Text'!Z89)</f>
        <v/>
      </c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G1115" s="9" t="s">
        <v>317</v>
      </c>
    </row>
    <row r="1116" spans="5:33" s="9" customFormat="1" x14ac:dyDescent="0.2">
      <c r="E1116" s="16" t="s">
        <v>1073</v>
      </c>
      <c r="F1116" s="7"/>
      <c r="J1116" s="18"/>
      <c r="M1116" s="19"/>
      <c r="N1116" s="20"/>
      <c r="O1116" s="20"/>
      <c r="P1116" s="20"/>
      <c r="Q1116" s="20" t="str">
        <f>IF('Original Text'!Y90=0,"",'Original Text'!Y90)</f>
        <v/>
      </c>
      <c r="R1116" s="20" t="str">
        <f>IF('Original Text'!Z90=0,"",'Original Text'!Z90)</f>
        <v/>
      </c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G1116" s="9" t="s">
        <v>317</v>
      </c>
    </row>
    <row r="1117" spans="5:33" s="9" customFormat="1" x14ac:dyDescent="0.2">
      <c r="E1117" s="16" t="s">
        <v>1073</v>
      </c>
      <c r="F1117" s="7"/>
      <c r="J1117" s="18"/>
      <c r="M1117" s="19"/>
      <c r="N1117" s="20"/>
      <c r="O1117" s="20"/>
      <c r="P1117" s="20"/>
      <c r="Q1117" s="20" t="str">
        <f>IF('Original Text'!Y91=0,"",'Original Text'!Y91)</f>
        <v/>
      </c>
      <c r="R1117" s="20" t="str">
        <f>IF('Original Text'!Z91=0,"",'Original Text'!Z91)</f>
        <v/>
      </c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G1117" s="9" t="s">
        <v>317</v>
      </c>
    </row>
    <row r="1118" spans="5:33" s="9" customFormat="1" x14ac:dyDescent="0.2">
      <c r="E1118" s="16" t="s">
        <v>1073</v>
      </c>
      <c r="F1118" s="7"/>
      <c r="J1118" s="18"/>
      <c r="M1118" s="19"/>
      <c r="N1118" s="20"/>
      <c r="O1118" s="20"/>
      <c r="P1118" s="20"/>
      <c r="Q1118" s="20" t="str">
        <f>IF('Original Text'!Y92=0,"",'Original Text'!Y92)</f>
        <v/>
      </c>
      <c r="R1118" s="20" t="str">
        <f>IF('Original Text'!Z92=0,"",'Original Text'!Z92)</f>
        <v/>
      </c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G1118" s="9" t="s">
        <v>317</v>
      </c>
    </row>
    <row r="1119" spans="5:33" s="9" customFormat="1" x14ac:dyDescent="0.2">
      <c r="E1119" s="16" t="s">
        <v>1073</v>
      </c>
      <c r="F1119" s="7"/>
      <c r="J1119" s="18"/>
      <c r="M1119" s="19"/>
      <c r="N1119" s="20"/>
      <c r="O1119" s="20"/>
      <c r="P1119" s="20"/>
      <c r="Q1119" s="20" t="str">
        <f>IF('Original Text'!Y93=0,"",'Original Text'!Y93)</f>
        <v/>
      </c>
      <c r="R1119" s="20" t="str">
        <f>IF('Original Text'!Z93=0,"",'Original Text'!Z93)</f>
        <v/>
      </c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G1119" s="9" t="s">
        <v>317</v>
      </c>
    </row>
    <row r="1120" spans="5:33" s="9" customFormat="1" x14ac:dyDescent="0.2">
      <c r="E1120" s="16" t="s">
        <v>1073</v>
      </c>
      <c r="F1120" s="7"/>
      <c r="J1120" s="18"/>
      <c r="M1120" s="19"/>
      <c r="N1120" s="20"/>
      <c r="O1120" s="20"/>
      <c r="P1120" s="20"/>
      <c r="Q1120" s="20" t="str">
        <f>IF('Original Text'!Y94=0,"",'Original Text'!Y94)</f>
        <v/>
      </c>
      <c r="R1120" s="20" t="str">
        <f>IF('Original Text'!Z94=0,"",'Original Text'!Z94)</f>
        <v/>
      </c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G1120" s="9" t="s">
        <v>317</v>
      </c>
    </row>
    <row r="1121" spans="5:33" s="9" customFormat="1" x14ac:dyDescent="0.2">
      <c r="E1121" s="16" t="s">
        <v>1073</v>
      </c>
      <c r="F1121" s="7"/>
      <c r="J1121" s="18"/>
      <c r="M1121" s="19"/>
      <c r="N1121" s="20"/>
      <c r="O1121" s="20"/>
      <c r="P1121" s="20"/>
      <c r="Q1121" s="20" t="str">
        <f>IF('Original Text'!Y95=0,"",'Original Text'!Y95)</f>
        <v/>
      </c>
      <c r="R1121" s="20" t="str">
        <f>IF('Original Text'!Z95=0,"",'Original Text'!Z95)</f>
        <v/>
      </c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G1121" s="9" t="s">
        <v>317</v>
      </c>
    </row>
    <row r="1122" spans="5:33" s="9" customFormat="1" x14ac:dyDescent="0.2">
      <c r="E1122" s="16" t="s">
        <v>1073</v>
      </c>
      <c r="F1122" s="7"/>
      <c r="J1122" s="18"/>
      <c r="M1122" s="19"/>
      <c r="N1122" s="20"/>
      <c r="O1122" s="20"/>
      <c r="P1122" s="20"/>
      <c r="Q1122" s="20" t="str">
        <f>IF('Original Text'!Y96=0,"",'Original Text'!Y96)</f>
        <v/>
      </c>
      <c r="R1122" s="20" t="str">
        <f>IF('Original Text'!Z96=0,"",'Original Text'!Z96)</f>
        <v/>
      </c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G1122" s="9" t="s">
        <v>317</v>
      </c>
    </row>
    <row r="1123" spans="5:33" s="9" customFormat="1" x14ac:dyDescent="0.2">
      <c r="E1123" s="16" t="s">
        <v>1073</v>
      </c>
      <c r="F1123" s="7"/>
      <c r="J1123" s="18"/>
      <c r="M1123" s="19"/>
      <c r="N1123" s="20"/>
      <c r="O1123" s="20"/>
      <c r="P1123" s="20"/>
      <c r="Q1123" s="20" t="str">
        <f>IF('Original Text'!Y97=0,"",'Original Text'!Y97)</f>
        <v/>
      </c>
      <c r="R1123" s="20" t="str">
        <f>IF('Original Text'!Z97=0,"",'Original Text'!Z97)</f>
        <v/>
      </c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G1123" s="9" t="s">
        <v>317</v>
      </c>
    </row>
    <row r="1124" spans="5:33" s="9" customFormat="1" x14ac:dyDescent="0.2">
      <c r="E1124" s="16" t="s">
        <v>1073</v>
      </c>
      <c r="F1124" s="7"/>
      <c r="J1124" s="18"/>
      <c r="M1124" s="19"/>
      <c r="N1124" s="20"/>
      <c r="O1124" s="20"/>
      <c r="P1124" s="20"/>
      <c r="Q1124" s="20" t="str">
        <f>IF('Original Text'!Y98=0,"",'Original Text'!Y98)</f>
        <v/>
      </c>
      <c r="R1124" s="20" t="str">
        <f>IF('Original Text'!Z98=0,"",'Original Text'!Z98)</f>
        <v/>
      </c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G1124" s="9" t="s">
        <v>317</v>
      </c>
    </row>
    <row r="1125" spans="5:33" s="9" customFormat="1" x14ac:dyDescent="0.2">
      <c r="E1125" s="16" t="s">
        <v>1073</v>
      </c>
      <c r="F1125" s="7"/>
      <c r="J1125" s="18"/>
      <c r="M1125" s="19"/>
      <c r="N1125" s="20"/>
      <c r="O1125" s="20"/>
      <c r="P1125" s="20"/>
      <c r="Q1125" s="20" t="str">
        <f>IF('Original Text'!Y99=0,"",'Original Text'!Y99)</f>
        <v/>
      </c>
      <c r="R1125" s="20" t="str">
        <f>IF('Original Text'!Z99=0,"",'Original Text'!Z99)</f>
        <v/>
      </c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G1125" s="9" t="s">
        <v>317</v>
      </c>
    </row>
    <row r="1126" spans="5:33" s="9" customFormat="1" x14ac:dyDescent="0.2">
      <c r="E1126" s="16" t="s">
        <v>1073</v>
      </c>
      <c r="F1126" s="7"/>
      <c r="J1126" s="18"/>
      <c r="M1126" s="19"/>
      <c r="N1126" s="20"/>
      <c r="O1126" s="20"/>
      <c r="P1126" s="20"/>
      <c r="Q1126" s="20" t="str">
        <f>IF('Original Text'!Y100=0,"",'Original Text'!Y100)</f>
        <v/>
      </c>
      <c r="R1126" s="20" t="str">
        <f>IF('Original Text'!Z100=0,"",'Original Text'!Z100)</f>
        <v/>
      </c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G1126" s="9" t="s">
        <v>317</v>
      </c>
    </row>
    <row r="1127" spans="5:33" s="9" customFormat="1" x14ac:dyDescent="0.2">
      <c r="E1127" s="16" t="s">
        <v>1073</v>
      </c>
      <c r="F1127" s="7"/>
      <c r="J1127" s="18"/>
      <c r="M1127" s="19"/>
      <c r="N1127" s="20"/>
      <c r="O1127" s="20"/>
      <c r="P1127" s="20"/>
      <c r="Q1127" s="20" t="str">
        <f>IF('Original Text'!Y101=0,"",'Original Text'!Y101)</f>
        <v/>
      </c>
      <c r="R1127" s="20" t="str">
        <f>IF('Original Text'!Z101=0,"",'Original Text'!Z101)</f>
        <v/>
      </c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G1127" s="9" t="s">
        <v>317</v>
      </c>
    </row>
    <row r="1128" spans="5:33" s="9" customFormat="1" x14ac:dyDescent="0.2">
      <c r="E1128" s="16" t="s">
        <v>1073</v>
      </c>
      <c r="F1128" s="7"/>
      <c r="J1128" s="18"/>
      <c r="M1128" s="19"/>
      <c r="N1128" s="20"/>
      <c r="O1128" s="20"/>
      <c r="P1128" s="20"/>
      <c r="Q1128" s="20" t="str">
        <f>IF('Original Text'!Y102=0,"",'Original Text'!Y102)</f>
        <v/>
      </c>
      <c r="R1128" s="20" t="str">
        <f>IF('Original Text'!Z102=0,"",'Original Text'!Z102)</f>
        <v/>
      </c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G1128" s="9" t="s">
        <v>317</v>
      </c>
    </row>
    <row r="1129" spans="5:33" s="9" customFormat="1" x14ac:dyDescent="0.2">
      <c r="E1129" s="16" t="s">
        <v>1073</v>
      </c>
      <c r="F1129" s="7"/>
      <c r="J1129" s="18"/>
      <c r="M1129" s="19"/>
      <c r="N1129" s="20"/>
      <c r="O1129" s="20"/>
      <c r="P1129" s="20"/>
      <c r="Q1129" s="20" t="str">
        <f>IF('Original Text'!Y103=0,"",'Original Text'!Y103)</f>
        <v/>
      </c>
      <c r="R1129" s="20" t="str">
        <f>IF('Original Text'!Z103=0,"",'Original Text'!Z103)</f>
        <v/>
      </c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G1129" s="9" t="s">
        <v>317</v>
      </c>
    </row>
    <row r="1130" spans="5:33" s="9" customFormat="1" x14ac:dyDescent="0.2">
      <c r="E1130" s="16" t="s">
        <v>1073</v>
      </c>
      <c r="F1130" s="7"/>
      <c r="J1130" s="18"/>
      <c r="M1130" s="19"/>
      <c r="N1130" s="20"/>
      <c r="O1130" s="20"/>
      <c r="P1130" s="20"/>
      <c r="Q1130" s="20" t="str">
        <f>IF('Original Text'!Y104=0,"",'Original Text'!Y104)</f>
        <v/>
      </c>
      <c r="R1130" s="20" t="str">
        <f>IF('Original Text'!Z104=0,"",'Original Text'!Z104)</f>
        <v/>
      </c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G1130" s="9" t="s">
        <v>317</v>
      </c>
    </row>
    <row r="1131" spans="5:33" s="9" customFormat="1" x14ac:dyDescent="0.2">
      <c r="E1131" s="16" t="s">
        <v>1073</v>
      </c>
      <c r="F1131" s="7"/>
      <c r="J1131" s="18"/>
      <c r="M1131" s="19"/>
      <c r="N1131" s="20"/>
      <c r="O1131" s="20"/>
      <c r="P1131" s="20"/>
      <c r="Q1131" s="20" t="str">
        <f>IF('Original Text'!Y105=0,"",'Original Text'!Y105)</f>
        <v/>
      </c>
      <c r="R1131" s="20" t="str">
        <f>IF('Original Text'!Z105=0,"",'Original Text'!Z105)</f>
        <v/>
      </c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G1131" s="9" t="s">
        <v>317</v>
      </c>
    </row>
    <row r="1132" spans="5:33" s="9" customFormat="1" x14ac:dyDescent="0.2">
      <c r="E1132" s="16" t="s">
        <v>1073</v>
      </c>
      <c r="F1132" s="7"/>
      <c r="J1132" s="18"/>
      <c r="M1132" s="19"/>
      <c r="N1132" s="20"/>
      <c r="O1132" s="20"/>
      <c r="P1132" s="20"/>
      <c r="Q1132" s="20" t="str">
        <f>IF('Original Text'!Y106=0,"",'Original Text'!Y106)</f>
        <v/>
      </c>
      <c r="R1132" s="20" t="str">
        <f>IF('Original Text'!Z106=0,"",'Original Text'!Z106)</f>
        <v/>
      </c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G1132" s="9" t="s">
        <v>317</v>
      </c>
    </row>
    <row r="1133" spans="5:33" s="9" customFormat="1" x14ac:dyDescent="0.2">
      <c r="E1133" s="16" t="s">
        <v>1073</v>
      </c>
      <c r="F1133" s="7"/>
      <c r="J1133" s="18"/>
      <c r="M1133" s="19"/>
      <c r="N1133" s="20"/>
      <c r="O1133" s="20"/>
      <c r="P1133" s="20"/>
      <c r="Q1133" s="20" t="str">
        <f>IF('Original Text'!Y107=0,"",'Original Text'!Y107)</f>
        <v/>
      </c>
      <c r="R1133" s="20" t="str">
        <f>IF('Original Text'!Z107=0,"",'Original Text'!Z107)</f>
        <v/>
      </c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G1133" s="9" t="s">
        <v>317</v>
      </c>
    </row>
    <row r="1134" spans="5:33" s="9" customFormat="1" x14ac:dyDescent="0.2">
      <c r="E1134" s="16" t="s">
        <v>1073</v>
      </c>
      <c r="F1134" s="7"/>
      <c r="J1134" s="18"/>
      <c r="M1134" s="19"/>
      <c r="N1134" s="20"/>
      <c r="O1134" s="20"/>
      <c r="P1134" s="20"/>
      <c r="Q1134" s="20" t="str">
        <f>IF('Original Text'!Y108=0,"",'Original Text'!Y108)</f>
        <v/>
      </c>
      <c r="R1134" s="20" t="str">
        <f>IF('Original Text'!Z108=0,"",'Original Text'!Z108)</f>
        <v/>
      </c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G1134" s="9" t="s">
        <v>317</v>
      </c>
    </row>
    <row r="1135" spans="5:33" s="9" customFormat="1" x14ac:dyDescent="0.2">
      <c r="E1135" s="16" t="s">
        <v>1073</v>
      </c>
      <c r="F1135" s="7"/>
      <c r="J1135" s="18"/>
      <c r="M1135" s="19"/>
      <c r="N1135" s="20"/>
      <c r="O1135" s="20"/>
      <c r="P1135" s="20"/>
      <c r="Q1135" s="20" t="str">
        <f>IF('Original Text'!Y109=0,"",'Original Text'!Y109)</f>
        <v/>
      </c>
      <c r="R1135" s="20" t="str">
        <f>IF('Original Text'!Z109=0,"",'Original Text'!Z109)</f>
        <v/>
      </c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G1135" s="9" t="s">
        <v>317</v>
      </c>
    </row>
    <row r="1136" spans="5:33" s="9" customFormat="1" x14ac:dyDescent="0.2">
      <c r="E1136" s="16" t="s">
        <v>1073</v>
      </c>
      <c r="F1136" s="7"/>
      <c r="J1136" s="18"/>
      <c r="M1136" s="19"/>
      <c r="N1136" s="20"/>
      <c r="O1136" s="20"/>
      <c r="P1136" s="20"/>
      <c r="Q1136" s="20" t="str">
        <f>IF('Original Text'!Y110=0,"",'Original Text'!Y110)</f>
        <v/>
      </c>
      <c r="R1136" s="20" t="str">
        <f>IF('Original Text'!Z110=0,"",'Original Text'!Z110)</f>
        <v/>
      </c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G1136" s="9" t="s">
        <v>317</v>
      </c>
    </row>
    <row r="1137" spans="5:33" s="9" customFormat="1" x14ac:dyDescent="0.2">
      <c r="E1137" s="16" t="s">
        <v>1073</v>
      </c>
      <c r="F1137" s="7"/>
      <c r="J1137" s="18"/>
      <c r="M1137" s="19"/>
      <c r="N1137" s="20"/>
      <c r="O1137" s="20"/>
      <c r="P1137" s="20"/>
      <c r="Q1137" s="20" t="str">
        <f>IF('Original Text'!Y111=0,"",'Original Text'!Y111)</f>
        <v/>
      </c>
      <c r="R1137" s="20" t="str">
        <f>IF('Original Text'!Z111=0,"",'Original Text'!Z111)</f>
        <v/>
      </c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G1137" s="9" t="s">
        <v>317</v>
      </c>
    </row>
    <row r="1138" spans="5:33" s="9" customFormat="1" x14ac:dyDescent="0.2">
      <c r="E1138" s="16" t="s">
        <v>1073</v>
      </c>
      <c r="F1138" s="7"/>
      <c r="J1138" s="18"/>
      <c r="M1138" s="19"/>
      <c r="N1138" s="20"/>
      <c r="O1138" s="20"/>
      <c r="P1138" s="20"/>
      <c r="Q1138" s="20" t="str">
        <f>IF('Original Text'!Y112=0,"",'Original Text'!Y112)</f>
        <v/>
      </c>
      <c r="R1138" s="20" t="str">
        <f>IF('Original Text'!Z112=0,"",'Original Text'!Z112)</f>
        <v/>
      </c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G1138" s="9" t="s">
        <v>317</v>
      </c>
    </row>
    <row r="1139" spans="5:33" s="9" customFormat="1" x14ac:dyDescent="0.2">
      <c r="E1139" s="16" t="s">
        <v>1073</v>
      </c>
      <c r="F1139" s="7"/>
      <c r="J1139" s="18"/>
      <c r="M1139" s="19"/>
      <c r="N1139" s="20"/>
      <c r="O1139" s="20"/>
      <c r="P1139" s="20"/>
      <c r="Q1139" s="20" t="str">
        <f>IF('Original Text'!Y113=0,"",'Original Text'!Y113)</f>
        <v/>
      </c>
      <c r="R1139" s="20" t="str">
        <f>IF('Original Text'!Z113=0,"",'Original Text'!Z113)</f>
        <v/>
      </c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G1139" s="9" t="s">
        <v>317</v>
      </c>
    </row>
    <row r="1140" spans="5:33" s="9" customFormat="1" x14ac:dyDescent="0.2">
      <c r="E1140" s="16" t="s">
        <v>1073</v>
      </c>
      <c r="F1140" s="7"/>
      <c r="J1140" s="18"/>
      <c r="M1140" s="19"/>
      <c r="N1140" s="20"/>
      <c r="O1140" s="20"/>
      <c r="P1140" s="20"/>
      <c r="Q1140" s="20" t="str">
        <f>IF('Original Text'!Y114=0,"",'Original Text'!Y114)</f>
        <v/>
      </c>
      <c r="R1140" s="20" t="str">
        <f>IF('Original Text'!Z114=0,"",'Original Text'!Z114)</f>
        <v/>
      </c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G1140" s="9" t="s">
        <v>317</v>
      </c>
    </row>
    <row r="1141" spans="5:33" s="9" customFormat="1" x14ac:dyDescent="0.2">
      <c r="E1141" s="16" t="s">
        <v>1073</v>
      </c>
      <c r="F1141" s="7"/>
      <c r="J1141" s="18"/>
      <c r="M1141" s="19"/>
      <c r="N1141" s="20"/>
      <c r="O1141" s="20"/>
      <c r="P1141" s="20"/>
      <c r="Q1141" s="20" t="str">
        <f>IF('Original Text'!Y115=0,"",'Original Text'!Y115)</f>
        <v/>
      </c>
      <c r="R1141" s="20" t="str">
        <f>IF('Original Text'!Z115=0,"",'Original Text'!Z115)</f>
        <v/>
      </c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G1141" s="9" t="s">
        <v>317</v>
      </c>
    </row>
    <row r="1142" spans="5:33" s="9" customFormat="1" x14ac:dyDescent="0.2">
      <c r="E1142" s="16" t="s">
        <v>1073</v>
      </c>
      <c r="F1142" s="7"/>
      <c r="J1142" s="18"/>
      <c r="M1142" s="19"/>
      <c r="N1142" s="20"/>
      <c r="O1142" s="20"/>
      <c r="P1142" s="20"/>
      <c r="Q1142" s="20" t="str">
        <f>IF('Original Text'!Y116=0,"",'Original Text'!Y116)</f>
        <v/>
      </c>
      <c r="R1142" s="20" t="str">
        <f>IF('Original Text'!Z116=0,"",'Original Text'!Z116)</f>
        <v/>
      </c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G1142" s="9" t="s">
        <v>317</v>
      </c>
    </row>
    <row r="1143" spans="5:33" s="9" customFormat="1" x14ac:dyDescent="0.2">
      <c r="E1143" s="16" t="s">
        <v>1073</v>
      </c>
      <c r="F1143" s="7"/>
      <c r="J1143" s="18"/>
      <c r="M1143" s="19"/>
      <c r="N1143" s="20"/>
      <c r="O1143" s="20"/>
      <c r="P1143" s="20"/>
      <c r="Q1143" s="20" t="str">
        <f>IF('Original Text'!Y117=0,"",'Original Text'!Y117)</f>
        <v/>
      </c>
      <c r="R1143" s="20" t="str">
        <f>IF('Original Text'!Z117=0,"",'Original Text'!Z117)</f>
        <v/>
      </c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G1143" s="9" t="s">
        <v>317</v>
      </c>
    </row>
    <row r="1144" spans="5:33" s="9" customFormat="1" x14ac:dyDescent="0.2">
      <c r="E1144" s="16" t="s">
        <v>1073</v>
      </c>
      <c r="F1144" s="7"/>
      <c r="J1144" s="18"/>
      <c r="M1144" s="19"/>
      <c r="N1144" s="20"/>
      <c r="O1144" s="20"/>
      <c r="P1144" s="20"/>
      <c r="Q1144" s="20" t="str">
        <f>IF('Original Text'!Y118=0,"",'Original Text'!Y118)</f>
        <v/>
      </c>
      <c r="R1144" s="20" t="str">
        <f>IF('Original Text'!Z118=0,"",'Original Text'!Z118)</f>
        <v/>
      </c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G1144" s="9" t="s">
        <v>317</v>
      </c>
    </row>
    <row r="1145" spans="5:33" s="9" customFormat="1" x14ac:dyDescent="0.2">
      <c r="E1145" s="16" t="s">
        <v>1073</v>
      </c>
      <c r="F1145" s="7"/>
      <c r="J1145" s="18"/>
      <c r="M1145" s="19"/>
      <c r="N1145" s="20"/>
      <c r="O1145" s="20"/>
      <c r="P1145" s="20"/>
      <c r="Q1145" s="20" t="str">
        <f>IF('Original Text'!Y119=0,"",'Original Text'!Y119)</f>
        <v/>
      </c>
      <c r="R1145" s="20" t="str">
        <f>IF('Original Text'!Z119=0,"",'Original Text'!Z119)</f>
        <v/>
      </c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G1145" s="9" t="s">
        <v>317</v>
      </c>
    </row>
    <row r="1146" spans="5:33" s="9" customFormat="1" x14ac:dyDescent="0.2">
      <c r="E1146" s="16" t="s">
        <v>1073</v>
      </c>
      <c r="F1146" s="7"/>
      <c r="J1146" s="18"/>
      <c r="M1146" s="19"/>
      <c r="N1146" s="20"/>
      <c r="O1146" s="20"/>
      <c r="P1146" s="20"/>
      <c r="Q1146" s="20" t="str">
        <f>IF('Original Text'!Y120=0,"",'Original Text'!Y120)</f>
        <v/>
      </c>
      <c r="R1146" s="20" t="str">
        <f>IF('Original Text'!Z120=0,"",'Original Text'!Z120)</f>
        <v/>
      </c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G1146" s="9" t="s">
        <v>317</v>
      </c>
    </row>
    <row r="1147" spans="5:33" s="9" customFormat="1" x14ac:dyDescent="0.2">
      <c r="E1147" s="16" t="s">
        <v>1073</v>
      </c>
      <c r="F1147" s="7"/>
      <c r="J1147" s="18"/>
      <c r="M1147" s="19"/>
      <c r="N1147" s="20"/>
      <c r="O1147" s="20"/>
      <c r="P1147" s="20"/>
      <c r="Q1147" s="20" t="str">
        <f>IF('Original Text'!Y121=0,"",'Original Text'!Y121)</f>
        <v/>
      </c>
      <c r="R1147" s="20" t="str">
        <f>IF('Original Text'!Z121=0,"",'Original Text'!Z121)</f>
        <v/>
      </c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G1147" s="9" t="s">
        <v>317</v>
      </c>
    </row>
    <row r="1148" spans="5:33" s="9" customFormat="1" x14ac:dyDescent="0.2">
      <c r="E1148" s="16" t="s">
        <v>1073</v>
      </c>
      <c r="F1148" s="7"/>
      <c r="J1148" s="18"/>
      <c r="M1148" s="19"/>
      <c r="N1148" s="20"/>
      <c r="O1148" s="20"/>
      <c r="P1148" s="20"/>
      <c r="Q1148" s="20" t="str">
        <f>IF('Original Text'!Y122=0,"",'Original Text'!Y122)</f>
        <v/>
      </c>
      <c r="R1148" s="20" t="str">
        <f>IF('Original Text'!Z122=0,"",'Original Text'!Z122)</f>
        <v/>
      </c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G1148" s="9" t="s">
        <v>317</v>
      </c>
    </row>
    <row r="1149" spans="5:33" s="9" customFormat="1" x14ac:dyDescent="0.2">
      <c r="E1149" s="16" t="s">
        <v>1073</v>
      </c>
      <c r="F1149" s="7"/>
      <c r="J1149" s="18"/>
      <c r="M1149" s="19"/>
      <c r="N1149" s="20"/>
      <c r="O1149" s="20"/>
      <c r="P1149" s="20"/>
      <c r="Q1149" s="20" t="str">
        <f>IF('Original Text'!Y123=0,"",'Original Text'!Y123)</f>
        <v/>
      </c>
      <c r="R1149" s="20" t="str">
        <f>IF('Original Text'!Z123=0,"",'Original Text'!Z123)</f>
        <v/>
      </c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G1149" s="9" t="s">
        <v>317</v>
      </c>
    </row>
    <row r="1150" spans="5:33" s="9" customFormat="1" x14ac:dyDescent="0.2">
      <c r="E1150" s="16" t="s">
        <v>1073</v>
      </c>
      <c r="F1150" s="7"/>
      <c r="J1150" s="18"/>
      <c r="M1150" s="19"/>
      <c r="N1150" s="20"/>
      <c r="O1150" s="20"/>
      <c r="P1150" s="20"/>
      <c r="Q1150" s="20" t="str">
        <f>IF('Original Text'!Y124=0,"",'Original Text'!Y124)</f>
        <v/>
      </c>
      <c r="R1150" s="20" t="str">
        <f>IF('Original Text'!Z124=0,"",'Original Text'!Z124)</f>
        <v/>
      </c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G1150" s="9" t="s">
        <v>317</v>
      </c>
    </row>
    <row r="1151" spans="5:33" s="9" customFormat="1" x14ac:dyDescent="0.2">
      <c r="E1151" s="16" t="s">
        <v>1073</v>
      </c>
      <c r="F1151" s="7"/>
      <c r="J1151" s="18"/>
      <c r="M1151" s="19"/>
      <c r="N1151" s="20"/>
      <c r="O1151" s="20"/>
      <c r="P1151" s="20"/>
      <c r="Q1151" s="20" t="str">
        <f>IF('Original Text'!Y125=0,"",'Original Text'!Y125)</f>
        <v/>
      </c>
      <c r="R1151" s="20" t="str">
        <f>IF('Original Text'!Z125=0,"",'Original Text'!Z125)</f>
        <v/>
      </c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G1151" s="9" t="s">
        <v>317</v>
      </c>
    </row>
    <row r="1152" spans="5:33" s="9" customFormat="1" x14ac:dyDescent="0.2">
      <c r="E1152" s="16" t="s">
        <v>1073</v>
      </c>
      <c r="F1152" s="7"/>
      <c r="J1152" s="18"/>
      <c r="M1152" s="19"/>
      <c r="N1152" s="20"/>
      <c r="O1152" s="20"/>
      <c r="P1152" s="20"/>
      <c r="Q1152" s="20" t="str">
        <f>IF('Original Text'!Y126=0,"",'Original Text'!Y126)</f>
        <v/>
      </c>
      <c r="R1152" s="20" t="str">
        <f>IF('Original Text'!Z126=0,"",'Original Text'!Z126)</f>
        <v/>
      </c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G1152" s="9" t="s">
        <v>317</v>
      </c>
    </row>
    <row r="1153" spans="5:33" s="9" customFormat="1" x14ac:dyDescent="0.2">
      <c r="E1153" s="16" t="s">
        <v>1073</v>
      </c>
      <c r="F1153" s="7"/>
      <c r="J1153" s="18"/>
      <c r="M1153" s="19"/>
      <c r="N1153" s="20"/>
      <c r="O1153" s="20"/>
      <c r="P1153" s="20"/>
      <c r="Q1153" s="20" t="str">
        <f>IF('Original Text'!Y127=0,"",'Original Text'!Y127)</f>
        <v/>
      </c>
      <c r="R1153" s="20" t="str">
        <f>IF('Original Text'!Z127=0,"",'Original Text'!Z127)</f>
        <v/>
      </c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G1153" s="9" t="s">
        <v>317</v>
      </c>
    </row>
    <row r="1154" spans="5:33" s="9" customFormat="1" x14ac:dyDescent="0.2">
      <c r="E1154" s="16" t="s">
        <v>1073</v>
      </c>
      <c r="F1154" s="7"/>
      <c r="J1154" s="18"/>
      <c r="M1154" s="19"/>
      <c r="N1154" s="20"/>
      <c r="O1154" s="20"/>
      <c r="P1154" s="20"/>
      <c r="Q1154" s="20" t="str">
        <f>IF('Original Text'!Y128=0,"",'Original Text'!Y128)</f>
        <v/>
      </c>
      <c r="R1154" s="20" t="str">
        <f>IF('Original Text'!Z128=0,"",'Original Text'!Z128)</f>
        <v/>
      </c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G1154" s="9" t="s">
        <v>317</v>
      </c>
    </row>
    <row r="1155" spans="5:33" s="9" customFormat="1" x14ac:dyDescent="0.2">
      <c r="E1155" s="16" t="s">
        <v>1073</v>
      </c>
      <c r="F1155" s="7"/>
      <c r="J1155" s="18"/>
      <c r="M1155" s="19"/>
      <c r="N1155" s="20"/>
      <c r="O1155" s="20"/>
      <c r="P1155" s="20"/>
      <c r="Q1155" s="20" t="str">
        <f>IF('Original Text'!Y129=0,"",'Original Text'!Y129)</f>
        <v/>
      </c>
      <c r="R1155" s="20" t="str">
        <f>IF('Original Text'!Z129=0,"",'Original Text'!Z129)</f>
        <v/>
      </c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G1155" s="9" t="s">
        <v>317</v>
      </c>
    </row>
    <row r="1156" spans="5:33" s="9" customFormat="1" x14ac:dyDescent="0.2">
      <c r="E1156" s="16" t="s">
        <v>1073</v>
      </c>
      <c r="F1156" s="7"/>
      <c r="J1156" s="18"/>
      <c r="M1156" s="19"/>
      <c r="N1156" s="20"/>
      <c r="O1156" s="20"/>
      <c r="P1156" s="20"/>
      <c r="Q1156" s="20" t="str">
        <f>IF('Original Text'!Y130=0,"",'Original Text'!Y130)</f>
        <v/>
      </c>
      <c r="R1156" s="20" t="str">
        <f>IF('Original Text'!Z130=0,"",'Original Text'!Z130)</f>
        <v/>
      </c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G1156" s="9" t="s">
        <v>317</v>
      </c>
    </row>
    <row r="1157" spans="5:33" s="9" customFormat="1" x14ac:dyDescent="0.2">
      <c r="E1157" s="16" t="s">
        <v>1073</v>
      </c>
      <c r="F1157" s="7"/>
      <c r="J1157" s="18"/>
      <c r="M1157" s="19"/>
      <c r="N1157" s="20"/>
      <c r="O1157" s="20"/>
      <c r="P1157" s="20"/>
      <c r="Q1157" s="20" t="str">
        <f>IF('Original Text'!Y131=0,"",'Original Text'!Y131)</f>
        <v/>
      </c>
      <c r="R1157" s="20" t="str">
        <f>IF('Original Text'!Z131=0,"",'Original Text'!Z131)</f>
        <v/>
      </c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G1157" s="9" t="s">
        <v>317</v>
      </c>
    </row>
    <row r="1158" spans="5:33" s="9" customFormat="1" x14ac:dyDescent="0.2">
      <c r="E1158" s="16" t="s">
        <v>1073</v>
      </c>
      <c r="F1158" s="7"/>
      <c r="J1158" s="18"/>
      <c r="M1158" s="19"/>
      <c r="N1158" s="20"/>
      <c r="O1158" s="20"/>
      <c r="P1158" s="20"/>
      <c r="Q1158" s="20" t="str">
        <f>IF('Original Text'!Y132=0,"",'Original Text'!Y132)</f>
        <v/>
      </c>
      <c r="R1158" s="20" t="str">
        <f>IF('Original Text'!Z132=0,"",'Original Text'!Z132)</f>
        <v/>
      </c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G1158" s="9" t="s">
        <v>317</v>
      </c>
    </row>
    <row r="1159" spans="5:33" s="9" customFormat="1" x14ac:dyDescent="0.2">
      <c r="E1159" s="16" t="s">
        <v>1073</v>
      </c>
      <c r="F1159" s="7"/>
      <c r="J1159" s="18"/>
      <c r="M1159" s="19"/>
      <c r="N1159" s="20"/>
      <c r="O1159" s="20"/>
      <c r="P1159" s="20"/>
      <c r="Q1159" s="20" t="str">
        <f>IF('Original Text'!Y133=0,"",'Original Text'!Y133)</f>
        <v/>
      </c>
      <c r="R1159" s="20" t="str">
        <f>IF('Original Text'!Z133=0,"",'Original Text'!Z133)</f>
        <v/>
      </c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G1159" s="9" t="s">
        <v>317</v>
      </c>
    </row>
    <row r="1160" spans="5:33" s="9" customFormat="1" x14ac:dyDescent="0.2">
      <c r="E1160" s="16" t="s">
        <v>1073</v>
      </c>
      <c r="F1160" s="7"/>
      <c r="J1160" s="18"/>
      <c r="M1160" s="19"/>
      <c r="N1160" s="20"/>
      <c r="O1160" s="20"/>
      <c r="P1160" s="20"/>
      <c r="Q1160" s="20" t="str">
        <f>IF('Original Text'!Y134=0,"",'Original Text'!Y134)</f>
        <v/>
      </c>
      <c r="R1160" s="20" t="str">
        <f>IF('Original Text'!Z134=0,"",'Original Text'!Z134)</f>
        <v/>
      </c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G1160" s="9" t="s">
        <v>317</v>
      </c>
    </row>
    <row r="1161" spans="5:33" s="9" customFormat="1" x14ac:dyDescent="0.2">
      <c r="E1161" s="16" t="s">
        <v>1073</v>
      </c>
      <c r="F1161" s="7"/>
      <c r="J1161" s="18"/>
      <c r="M1161" s="19"/>
      <c r="N1161" s="20"/>
      <c r="O1161" s="20"/>
      <c r="P1161" s="20"/>
      <c r="Q1161" s="20" t="str">
        <f>IF('Original Text'!Y135=0,"",'Original Text'!Y135)</f>
        <v/>
      </c>
      <c r="R1161" s="20" t="str">
        <f>IF('Original Text'!Z135=0,"",'Original Text'!Z135)</f>
        <v/>
      </c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G1161" s="9" t="s">
        <v>317</v>
      </c>
    </row>
    <row r="1162" spans="5:33" s="9" customFormat="1" x14ac:dyDescent="0.2">
      <c r="E1162" s="16" t="s">
        <v>1073</v>
      </c>
      <c r="F1162" s="7"/>
      <c r="J1162" s="18"/>
      <c r="M1162" s="19"/>
      <c r="N1162" s="20"/>
      <c r="O1162" s="20"/>
      <c r="P1162" s="20"/>
      <c r="Q1162" s="20" t="str">
        <f>IF('Original Text'!Y136=0,"",'Original Text'!Y136)</f>
        <v/>
      </c>
      <c r="R1162" s="20" t="str">
        <f>IF('Original Text'!Z136=0,"",'Original Text'!Z136)</f>
        <v/>
      </c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G1162" s="9" t="s">
        <v>317</v>
      </c>
    </row>
    <row r="1163" spans="5:33" s="9" customFormat="1" x14ac:dyDescent="0.2">
      <c r="E1163" s="16" t="s">
        <v>1073</v>
      </c>
      <c r="F1163" s="7"/>
      <c r="J1163" s="18"/>
      <c r="M1163" s="19"/>
      <c r="N1163" s="20"/>
      <c r="O1163" s="20"/>
      <c r="P1163" s="20"/>
      <c r="Q1163" s="20" t="str">
        <f>IF('Original Text'!Y137=0,"",'Original Text'!Y137)</f>
        <v/>
      </c>
      <c r="R1163" s="20" t="str">
        <f>IF('Original Text'!Z137=0,"",'Original Text'!Z137)</f>
        <v/>
      </c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G1163" s="9" t="s">
        <v>317</v>
      </c>
    </row>
    <row r="1164" spans="5:33" s="9" customFormat="1" x14ac:dyDescent="0.2">
      <c r="E1164" s="16" t="s">
        <v>1073</v>
      </c>
      <c r="F1164" s="7"/>
      <c r="J1164" s="18"/>
      <c r="M1164" s="19"/>
      <c r="N1164" s="20"/>
      <c r="O1164" s="20"/>
      <c r="P1164" s="20"/>
      <c r="Q1164" s="20" t="str">
        <f>IF('Original Text'!Y138=0,"",'Original Text'!Y138)</f>
        <v/>
      </c>
      <c r="R1164" s="20" t="str">
        <f>IF('Original Text'!Z138=0,"",'Original Text'!Z138)</f>
        <v/>
      </c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  <c r="AG1164" s="9" t="s">
        <v>317</v>
      </c>
    </row>
    <row r="1165" spans="5:33" s="9" customFormat="1" x14ac:dyDescent="0.2">
      <c r="E1165" s="16" t="s">
        <v>1073</v>
      </c>
      <c r="F1165" s="7"/>
      <c r="J1165" s="18"/>
      <c r="M1165" s="19"/>
      <c r="N1165" s="20"/>
      <c r="O1165" s="20"/>
      <c r="P1165" s="20"/>
      <c r="Q1165" s="20" t="str">
        <f>IF('Original Text'!Y139=0,"",'Original Text'!Y139)</f>
        <v/>
      </c>
      <c r="R1165" s="20" t="str">
        <f>IF('Original Text'!Z139=0,"",'Original Text'!Z139)</f>
        <v/>
      </c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G1165" s="9" t="s">
        <v>317</v>
      </c>
    </row>
    <row r="1166" spans="5:33" s="9" customFormat="1" x14ac:dyDescent="0.2">
      <c r="E1166" s="16" t="s">
        <v>1073</v>
      </c>
      <c r="F1166" s="7"/>
      <c r="J1166" s="18"/>
      <c r="M1166" s="19"/>
      <c r="N1166" s="20"/>
      <c r="O1166" s="20"/>
      <c r="P1166" s="20"/>
      <c r="Q1166" s="20" t="str">
        <f>IF('Original Text'!Y140=0,"",'Original Text'!Y140)</f>
        <v/>
      </c>
      <c r="R1166" s="20" t="str">
        <f>IF('Original Text'!Z140=0,"",'Original Text'!Z140)</f>
        <v/>
      </c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  <c r="AG1166" s="9" t="s">
        <v>317</v>
      </c>
    </row>
    <row r="1167" spans="5:33" s="9" customFormat="1" x14ac:dyDescent="0.2">
      <c r="E1167" s="16" t="s">
        <v>1073</v>
      </c>
      <c r="F1167" s="7"/>
      <c r="J1167" s="18"/>
      <c r="M1167" s="19"/>
      <c r="N1167" s="20"/>
      <c r="O1167" s="20"/>
      <c r="P1167" s="20"/>
      <c r="Q1167" s="20" t="str">
        <f>IF('Original Text'!Y141=0,"",'Original Text'!Y141)</f>
        <v/>
      </c>
      <c r="R1167" s="20" t="str">
        <f>IF('Original Text'!Z141=0,"",'Original Text'!Z141)</f>
        <v/>
      </c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G1167" s="9" t="s">
        <v>317</v>
      </c>
    </row>
    <row r="1168" spans="5:33" s="9" customFormat="1" x14ac:dyDescent="0.2">
      <c r="E1168" s="16" t="s">
        <v>1073</v>
      </c>
      <c r="F1168" s="7"/>
      <c r="J1168" s="18"/>
      <c r="M1168" s="19"/>
      <c r="N1168" s="20"/>
      <c r="O1168" s="20"/>
      <c r="P1168" s="20"/>
      <c r="Q1168" s="20" t="str">
        <f>IF('Original Text'!Y142=0,"",'Original Text'!Y142)</f>
        <v/>
      </c>
      <c r="R1168" s="20" t="str">
        <f>IF('Original Text'!Z142=0,"",'Original Text'!Z142)</f>
        <v/>
      </c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G1168" s="9" t="s">
        <v>317</v>
      </c>
    </row>
    <row r="1169" spans="5:33" s="9" customFormat="1" x14ac:dyDescent="0.2">
      <c r="E1169" s="16" t="s">
        <v>1073</v>
      </c>
      <c r="F1169" s="7"/>
      <c r="J1169" s="18"/>
      <c r="M1169" s="19"/>
      <c r="N1169" s="20"/>
      <c r="O1169" s="20"/>
      <c r="P1169" s="20"/>
      <c r="Q1169" s="20" t="str">
        <f>IF('Original Text'!Y143=0,"",'Original Text'!Y143)</f>
        <v/>
      </c>
      <c r="R1169" s="20" t="str">
        <f>IF('Original Text'!Z143=0,"",'Original Text'!Z143)</f>
        <v/>
      </c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G1169" s="9" t="s">
        <v>317</v>
      </c>
    </row>
    <row r="1170" spans="5:33" s="9" customFormat="1" x14ac:dyDescent="0.2">
      <c r="E1170" s="16" t="s">
        <v>1073</v>
      </c>
      <c r="F1170" s="7"/>
      <c r="J1170" s="18"/>
      <c r="M1170" s="19"/>
      <c r="N1170" s="20"/>
      <c r="O1170" s="20"/>
      <c r="P1170" s="20"/>
      <c r="Q1170" s="20" t="str">
        <f>IF('Original Text'!Y144=0,"",'Original Text'!Y144)</f>
        <v/>
      </c>
      <c r="R1170" s="20" t="str">
        <f>IF('Original Text'!Z144=0,"",'Original Text'!Z144)</f>
        <v/>
      </c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  <c r="AG1170" s="9" t="s">
        <v>317</v>
      </c>
    </row>
    <row r="1171" spans="5:33" s="9" customFormat="1" x14ac:dyDescent="0.2">
      <c r="E1171" s="16" t="s">
        <v>1073</v>
      </c>
      <c r="F1171" s="7"/>
      <c r="J1171" s="18"/>
      <c r="M1171" s="19"/>
      <c r="N1171" s="20"/>
      <c r="O1171" s="20"/>
      <c r="P1171" s="20"/>
      <c r="Q1171" s="20" t="str">
        <f>IF('Original Text'!Y145=0,"",'Original Text'!Y145)</f>
        <v/>
      </c>
      <c r="R1171" s="20" t="str">
        <f>IF('Original Text'!Z145=0,"",'Original Text'!Z145)</f>
        <v/>
      </c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G1171" s="9" t="s">
        <v>317</v>
      </c>
    </row>
    <row r="1172" spans="5:33" s="9" customFormat="1" x14ac:dyDescent="0.2">
      <c r="E1172" s="16" t="s">
        <v>1073</v>
      </c>
      <c r="F1172" s="7"/>
      <c r="J1172" s="18"/>
      <c r="M1172" s="19"/>
      <c r="N1172" s="20"/>
      <c r="O1172" s="20"/>
      <c r="P1172" s="20"/>
      <c r="Q1172" s="20" t="str">
        <f>IF('Original Text'!Y146=0,"",'Original Text'!Y146)</f>
        <v/>
      </c>
      <c r="R1172" s="20" t="str">
        <f>IF('Original Text'!Z146=0,"",'Original Text'!Z146)</f>
        <v/>
      </c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  <c r="AG1172" s="9" t="s">
        <v>317</v>
      </c>
    </row>
    <row r="1173" spans="5:33" s="9" customFormat="1" x14ac:dyDescent="0.2">
      <c r="E1173" s="16" t="s">
        <v>1073</v>
      </c>
      <c r="F1173" s="7"/>
      <c r="J1173" s="18"/>
      <c r="M1173" s="19"/>
      <c r="N1173" s="20"/>
      <c r="O1173" s="20"/>
      <c r="P1173" s="20"/>
      <c r="Q1173" s="20" t="str">
        <f>IF('Original Text'!Y147=0,"",'Original Text'!Y147)</f>
        <v/>
      </c>
      <c r="R1173" s="20" t="str">
        <f>IF('Original Text'!Z147=0,"",'Original Text'!Z147)</f>
        <v/>
      </c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G1173" s="9" t="s">
        <v>317</v>
      </c>
    </row>
    <row r="1174" spans="5:33" s="9" customFormat="1" x14ac:dyDescent="0.2">
      <c r="E1174" s="16" t="s">
        <v>1073</v>
      </c>
      <c r="F1174" s="7"/>
      <c r="J1174" s="18"/>
      <c r="M1174" s="19"/>
      <c r="N1174" s="20"/>
      <c r="O1174" s="20"/>
      <c r="P1174" s="20"/>
      <c r="Q1174" s="20" t="str">
        <f>IF('Original Text'!Y148=0,"",'Original Text'!Y148)</f>
        <v/>
      </c>
      <c r="R1174" s="20" t="str">
        <f>IF('Original Text'!Z148=0,"",'Original Text'!Z148)</f>
        <v/>
      </c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  <c r="AG1174" s="9" t="s">
        <v>317</v>
      </c>
    </row>
    <row r="1175" spans="5:33" s="9" customFormat="1" x14ac:dyDescent="0.2">
      <c r="E1175" s="16" t="s">
        <v>1073</v>
      </c>
      <c r="F1175" s="7"/>
      <c r="J1175" s="18"/>
      <c r="M1175" s="19"/>
      <c r="N1175" s="20"/>
      <c r="O1175" s="20"/>
      <c r="P1175" s="20"/>
      <c r="Q1175" s="20" t="str">
        <f>IF('Original Text'!Y149=0,"",'Original Text'!Y149)</f>
        <v/>
      </c>
      <c r="R1175" s="20" t="str">
        <f>IF('Original Text'!Z149=0,"",'Original Text'!Z149)</f>
        <v/>
      </c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  <c r="AG1175" s="9" t="s">
        <v>317</v>
      </c>
    </row>
    <row r="1176" spans="5:33" s="9" customFormat="1" x14ac:dyDescent="0.2">
      <c r="E1176" s="16" t="s">
        <v>1073</v>
      </c>
      <c r="F1176" s="7"/>
      <c r="J1176" s="18"/>
      <c r="M1176" s="19"/>
      <c r="N1176" s="20"/>
      <c r="O1176" s="20"/>
      <c r="P1176" s="20"/>
      <c r="Q1176" s="20" t="str">
        <f>IF('Original Text'!Y150=0,"",'Original Text'!Y150)</f>
        <v/>
      </c>
      <c r="R1176" s="20" t="str">
        <f>IF('Original Text'!Z150=0,"",'Original Text'!Z150)</f>
        <v/>
      </c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G1176" s="9" t="s">
        <v>317</v>
      </c>
    </row>
    <row r="1177" spans="5:33" s="9" customFormat="1" x14ac:dyDescent="0.2">
      <c r="E1177" s="16" t="s">
        <v>1073</v>
      </c>
      <c r="F1177" s="7"/>
      <c r="J1177" s="18"/>
      <c r="M1177" s="19"/>
      <c r="N1177" s="20"/>
      <c r="O1177" s="20"/>
      <c r="P1177" s="20"/>
      <c r="Q1177" s="20" t="str">
        <f>IF('Original Text'!Y151=0,"",'Original Text'!Y151)</f>
        <v/>
      </c>
      <c r="R1177" s="20" t="str">
        <f>IF('Original Text'!Z151=0,"",'Original Text'!Z151)</f>
        <v/>
      </c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  <c r="AG1177" s="9" t="s">
        <v>317</v>
      </c>
    </row>
    <row r="1178" spans="5:33" s="9" customFormat="1" x14ac:dyDescent="0.2">
      <c r="E1178" s="16" t="s">
        <v>1073</v>
      </c>
      <c r="F1178" s="7"/>
      <c r="J1178" s="18"/>
      <c r="M1178" s="19"/>
      <c r="N1178" s="20"/>
      <c r="O1178" s="20"/>
      <c r="P1178" s="20"/>
      <c r="Q1178" s="20" t="str">
        <f>IF('Original Text'!Y152=0,"",'Original Text'!Y152)</f>
        <v/>
      </c>
      <c r="R1178" s="20" t="str">
        <f>IF('Original Text'!Z152=0,"",'Original Text'!Z152)</f>
        <v/>
      </c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G1178" s="9" t="s">
        <v>317</v>
      </c>
    </row>
    <row r="1179" spans="5:33" s="9" customFormat="1" x14ac:dyDescent="0.2">
      <c r="E1179" s="16" t="s">
        <v>1073</v>
      </c>
      <c r="F1179" s="7"/>
      <c r="J1179" s="18"/>
      <c r="M1179" s="19"/>
      <c r="N1179" s="20"/>
      <c r="O1179" s="20"/>
      <c r="P1179" s="20"/>
      <c r="Q1179" s="20" t="str">
        <f>IF('Original Text'!Y153=0,"",'Original Text'!Y153)</f>
        <v/>
      </c>
      <c r="R1179" s="20" t="str">
        <f>IF('Original Text'!Z153=0,"",'Original Text'!Z153)</f>
        <v/>
      </c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  <c r="AG1179" s="9" t="s">
        <v>317</v>
      </c>
    </row>
    <row r="1180" spans="5:33" s="9" customFormat="1" x14ac:dyDescent="0.2">
      <c r="E1180" s="16" t="s">
        <v>1073</v>
      </c>
      <c r="F1180" s="7"/>
      <c r="J1180" s="18"/>
      <c r="M1180" s="19"/>
      <c r="N1180" s="20"/>
      <c r="O1180" s="20"/>
      <c r="P1180" s="20"/>
      <c r="Q1180" s="20" t="str">
        <f>IF('Original Text'!Y154=0,"",'Original Text'!Y154)</f>
        <v/>
      </c>
      <c r="R1180" s="20" t="str">
        <f>IF('Original Text'!Z154=0,"",'Original Text'!Z154)</f>
        <v/>
      </c>
      <c r="S1180" s="20"/>
      <c r="T1180" s="20"/>
      <c r="U1180" s="20"/>
      <c r="V1180" s="20"/>
      <c r="W1180" s="20"/>
      <c r="X1180" s="20"/>
      <c r="Y1180" s="20"/>
      <c r="Z1180" s="20"/>
      <c r="AA1180" s="20"/>
      <c r="AB1180" s="20"/>
      <c r="AC1180" s="20"/>
      <c r="AD1180" s="20"/>
      <c r="AG1180" s="9" t="s">
        <v>317</v>
      </c>
    </row>
    <row r="1181" spans="5:33" s="9" customFormat="1" x14ac:dyDescent="0.2">
      <c r="E1181" s="16" t="s">
        <v>1073</v>
      </c>
      <c r="F1181" s="7"/>
      <c r="J1181" s="18"/>
      <c r="M1181" s="19"/>
      <c r="N1181" s="20"/>
      <c r="O1181" s="20"/>
      <c r="P1181" s="20"/>
      <c r="Q1181" s="20" t="str">
        <f>IF('Original Text'!Y155=0,"",'Original Text'!Y155)</f>
        <v/>
      </c>
      <c r="R1181" s="20" t="str">
        <f>IF('Original Text'!Z155=0,"",'Original Text'!Z155)</f>
        <v/>
      </c>
      <c r="S1181" s="20"/>
      <c r="T1181" s="20"/>
      <c r="U1181" s="20"/>
      <c r="V1181" s="20"/>
      <c r="W1181" s="20"/>
      <c r="X1181" s="20"/>
      <c r="Y1181" s="20"/>
      <c r="Z1181" s="20"/>
      <c r="AA1181" s="20"/>
      <c r="AB1181" s="20"/>
      <c r="AC1181" s="20"/>
      <c r="AD1181" s="20"/>
      <c r="AG1181" s="9" t="s">
        <v>317</v>
      </c>
    </row>
    <row r="1182" spans="5:33" s="9" customFormat="1" x14ac:dyDescent="0.2">
      <c r="E1182" s="16" t="s">
        <v>1073</v>
      </c>
      <c r="F1182" s="7"/>
      <c r="J1182" s="18"/>
      <c r="M1182" s="19"/>
      <c r="N1182" s="20"/>
      <c r="O1182" s="20"/>
      <c r="P1182" s="20"/>
      <c r="Q1182" s="20" t="str">
        <f>IF('Original Text'!Y156=0,"",'Original Text'!Y156)</f>
        <v/>
      </c>
      <c r="R1182" s="20" t="str">
        <f>IF('Original Text'!Z156=0,"",'Original Text'!Z156)</f>
        <v/>
      </c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G1182" s="9" t="s">
        <v>317</v>
      </c>
    </row>
    <row r="1183" spans="5:33" s="9" customFormat="1" x14ac:dyDescent="0.2">
      <c r="E1183" s="16" t="s">
        <v>1073</v>
      </c>
      <c r="F1183" s="7"/>
      <c r="J1183" s="18"/>
      <c r="M1183" s="19"/>
      <c r="N1183" s="20"/>
      <c r="O1183" s="20"/>
      <c r="P1183" s="20"/>
      <c r="Q1183" s="20" t="str">
        <f>IF('Original Text'!Y157=0,"",'Original Text'!Y157)</f>
        <v/>
      </c>
      <c r="R1183" s="20" t="str">
        <f>IF('Original Text'!Z157=0,"",'Original Text'!Z157)</f>
        <v/>
      </c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G1183" s="9" t="s">
        <v>317</v>
      </c>
    </row>
    <row r="1184" spans="5:33" s="9" customFormat="1" x14ac:dyDescent="0.2">
      <c r="E1184" s="16" t="s">
        <v>1073</v>
      </c>
      <c r="F1184" s="7"/>
      <c r="J1184" s="18"/>
      <c r="M1184" s="19"/>
      <c r="N1184" s="20"/>
      <c r="O1184" s="20"/>
      <c r="P1184" s="20"/>
      <c r="Q1184" s="20" t="str">
        <f>IF('Original Text'!Y158=0,"",'Original Text'!Y158)</f>
        <v/>
      </c>
      <c r="R1184" s="20" t="str">
        <f>IF('Original Text'!Z158=0,"",'Original Text'!Z158)</f>
        <v/>
      </c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G1184" s="9" t="s">
        <v>317</v>
      </c>
    </row>
    <row r="1185" spans="5:33" s="9" customFormat="1" x14ac:dyDescent="0.2">
      <c r="E1185" s="16" t="s">
        <v>1073</v>
      </c>
      <c r="F1185" s="7"/>
      <c r="J1185" s="18"/>
      <c r="M1185" s="19"/>
      <c r="N1185" s="20"/>
      <c r="O1185" s="20"/>
      <c r="P1185" s="20"/>
      <c r="Q1185" s="20" t="str">
        <f>IF('Original Text'!Y159=0,"",'Original Text'!Y159)</f>
        <v/>
      </c>
      <c r="R1185" s="20" t="str">
        <f>IF('Original Text'!Z159=0,"",'Original Text'!Z159)</f>
        <v/>
      </c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G1185" s="9" t="s">
        <v>317</v>
      </c>
    </row>
    <row r="1186" spans="5:33" s="9" customFormat="1" x14ac:dyDescent="0.2">
      <c r="E1186" s="16" t="s">
        <v>1073</v>
      </c>
      <c r="F1186" s="7"/>
      <c r="J1186" s="18"/>
      <c r="M1186" s="19"/>
      <c r="N1186" s="20"/>
      <c r="O1186" s="20"/>
      <c r="P1186" s="20"/>
      <c r="Q1186" s="20" t="str">
        <f>IF('Original Text'!Y160=0,"",'Original Text'!Y160)</f>
        <v>ⲕ</v>
      </c>
      <c r="R1186" s="20" t="str">
        <f>IF('Original Text'!Z160=0,"",'Original Text'!Z160)</f>
        <v>ق</v>
      </c>
      <c r="S1186" s="20" t="s">
        <v>318</v>
      </c>
      <c r="T1186" s="20" t="s">
        <v>736</v>
      </c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G1186" s="9" t="s">
        <v>317</v>
      </c>
    </row>
    <row r="1187" spans="5:33" s="9" customFormat="1" x14ac:dyDescent="0.2">
      <c r="E1187" s="16" t="s">
        <v>1073</v>
      </c>
      <c r="F1187" s="7"/>
      <c r="J1187" s="18"/>
      <c r="M1187" s="19"/>
      <c r="N1187" s="20"/>
      <c r="O1187" s="20"/>
      <c r="P1187" s="20"/>
      <c r="Q1187" s="20" t="str">
        <f>IF('Original Text'!Y161=0,"",'Original Text'!Y161)</f>
        <v/>
      </c>
      <c r="R1187" s="20" t="str">
        <f>IF('Original Text'!Z161=0,"",'Original Text'!Z161)</f>
        <v/>
      </c>
      <c r="S1187" s="20"/>
      <c r="T1187" s="20"/>
      <c r="U1187" s="20"/>
      <c r="V1187" s="20"/>
      <c r="W1187" s="20"/>
      <c r="X1187" s="20"/>
      <c r="Y1187" s="20"/>
      <c r="Z1187" s="20"/>
      <c r="AA1187" s="20"/>
      <c r="AB1187" s="20"/>
      <c r="AC1187" s="20"/>
      <c r="AD1187" s="20"/>
      <c r="AG1187" s="9" t="s">
        <v>317</v>
      </c>
    </row>
    <row r="1188" spans="5:33" s="9" customFormat="1" x14ac:dyDescent="0.2">
      <c r="E1188" s="16" t="s">
        <v>1073</v>
      </c>
      <c r="F1188" s="7"/>
      <c r="J1188" s="18"/>
      <c r="M1188" s="19"/>
      <c r="N1188" s="20"/>
      <c r="O1188" s="20"/>
      <c r="P1188" s="20"/>
      <c r="Q1188" s="20" t="str">
        <f>IF('Original Text'!Y162=0,"",'Original Text'!Y162)</f>
        <v/>
      </c>
      <c r="R1188" s="20" t="str">
        <f>IF('Original Text'!Z162=0,"",'Original Text'!Z162)</f>
        <v/>
      </c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G1188" s="9" t="s">
        <v>317</v>
      </c>
    </row>
    <row r="1189" spans="5:33" s="9" customFormat="1" x14ac:dyDescent="0.2">
      <c r="E1189" s="16" t="s">
        <v>1073</v>
      </c>
      <c r="F1189" s="7"/>
      <c r="J1189" s="18"/>
      <c r="M1189" s="19"/>
      <c r="N1189" s="20"/>
      <c r="O1189" s="20"/>
      <c r="P1189" s="20"/>
      <c r="Q1189" s="20" t="str">
        <f>IF('Original Text'!Y163=0,"",'Original Text'!Y163)</f>
        <v/>
      </c>
      <c r="R1189" s="20" t="str">
        <f>IF('Original Text'!Z163=0,"",'Original Text'!Z163)</f>
        <v/>
      </c>
      <c r="S1189" s="20"/>
      <c r="T1189" s="20"/>
      <c r="U1189" s="20"/>
      <c r="V1189" s="20"/>
      <c r="W1189" s="20"/>
      <c r="X1189" s="20"/>
      <c r="Y1189" s="20"/>
      <c r="Z1189" s="20"/>
      <c r="AA1189" s="20"/>
      <c r="AB1189" s="20"/>
      <c r="AC1189" s="20"/>
      <c r="AD1189" s="20"/>
      <c r="AG1189" s="9" t="s">
        <v>317</v>
      </c>
    </row>
    <row r="1190" spans="5:33" s="9" customFormat="1" x14ac:dyDescent="0.2">
      <c r="E1190" s="16" t="s">
        <v>1073</v>
      </c>
      <c r="F1190" s="7"/>
      <c r="J1190" s="18"/>
      <c r="M1190" s="19"/>
      <c r="N1190" s="20"/>
      <c r="O1190" s="20"/>
      <c r="P1190" s="20"/>
      <c r="Q1190" s="20" t="str">
        <f>IF('Original Text'!Y164=0,"",'Original Text'!Y164)</f>
        <v/>
      </c>
      <c r="R1190" s="20" t="str">
        <f>IF('Original Text'!Z164=0,"",'Original Text'!Z164)</f>
        <v/>
      </c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G1190" s="9" t="s">
        <v>317</v>
      </c>
    </row>
    <row r="1191" spans="5:33" s="9" customFormat="1" x14ac:dyDescent="0.2">
      <c r="E1191" s="16" t="s">
        <v>1073</v>
      </c>
      <c r="F1191" s="7"/>
      <c r="J1191" s="18"/>
      <c r="M1191" s="19"/>
      <c r="N1191" s="20"/>
      <c r="O1191" s="20"/>
      <c r="P1191" s="20"/>
      <c r="Q1191" s="20" t="str">
        <f>IF('Original Text'!Y165=0,"",'Original Text'!Y165)</f>
        <v/>
      </c>
      <c r="R1191" s="20" t="str">
        <f>IF('Original Text'!Z165=0,"",'Original Text'!Z165)</f>
        <v/>
      </c>
      <c r="S1191" s="20"/>
      <c r="T1191" s="20"/>
      <c r="U1191" s="20"/>
      <c r="V1191" s="20"/>
      <c r="W1191" s="20"/>
      <c r="X1191" s="20"/>
      <c r="Y1191" s="20"/>
      <c r="Z1191" s="20"/>
      <c r="AA1191" s="20"/>
      <c r="AB1191" s="20"/>
      <c r="AC1191" s="20"/>
      <c r="AD1191" s="20"/>
      <c r="AG1191" s="9" t="s">
        <v>317</v>
      </c>
    </row>
    <row r="1192" spans="5:33" s="9" customFormat="1" x14ac:dyDescent="0.2">
      <c r="E1192" s="16" t="s">
        <v>1073</v>
      </c>
      <c r="F1192" s="7"/>
      <c r="J1192" s="18"/>
      <c r="M1192" s="19"/>
      <c r="N1192" s="20"/>
      <c r="O1192" s="20"/>
      <c r="P1192" s="20"/>
      <c r="Q1192" s="20" t="str">
        <f>IF('Original Text'!Y166=0,"",'Original Text'!Y166)</f>
        <v/>
      </c>
      <c r="R1192" s="20" t="str">
        <f>IF('Original Text'!Z166=0,"",'Original Text'!Z166)</f>
        <v/>
      </c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G1192" s="9" t="s">
        <v>317</v>
      </c>
    </row>
    <row r="1193" spans="5:33" s="9" customFormat="1" x14ac:dyDescent="0.2">
      <c r="E1193" s="16" t="s">
        <v>1073</v>
      </c>
      <c r="F1193" s="7"/>
      <c r="J1193" s="18"/>
      <c r="M1193" s="19"/>
      <c r="N1193" s="20"/>
      <c r="O1193" s="20"/>
      <c r="P1193" s="20"/>
      <c r="Q1193" s="20" t="str">
        <f>IF('Original Text'!Y167=0,"",'Original Text'!Y167)</f>
        <v/>
      </c>
      <c r="R1193" s="20" t="str">
        <f>IF('Original Text'!Z167=0,"",'Original Text'!Z167)</f>
        <v/>
      </c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G1193" s="9" t="s">
        <v>317</v>
      </c>
    </row>
    <row r="1194" spans="5:33" s="9" customFormat="1" x14ac:dyDescent="0.2">
      <c r="E1194" s="16" t="s">
        <v>1073</v>
      </c>
      <c r="F1194" s="7"/>
      <c r="J1194" s="18"/>
      <c r="M1194" s="19"/>
      <c r="N1194" s="20"/>
      <c r="O1194" s="20"/>
      <c r="P1194" s="20"/>
      <c r="Q1194" s="20" t="str">
        <f>IF('Original Text'!Y168=0,"",'Original Text'!Y168)</f>
        <v/>
      </c>
      <c r="R1194" s="20" t="str">
        <f>IF('Original Text'!Z168=0,"",'Original Text'!Z168)</f>
        <v/>
      </c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G1194" s="9" t="s">
        <v>317</v>
      </c>
    </row>
    <row r="1195" spans="5:33" s="9" customFormat="1" x14ac:dyDescent="0.2">
      <c r="E1195" s="16" t="s">
        <v>1073</v>
      </c>
      <c r="F1195" s="7"/>
      <c r="J1195" s="18"/>
      <c r="M1195" s="19"/>
      <c r="N1195" s="20"/>
      <c r="O1195" s="20"/>
      <c r="P1195" s="20"/>
      <c r="Q1195" s="20" t="str">
        <f>IF('Original Text'!Y169=0,"",'Original Text'!Y169)</f>
        <v/>
      </c>
      <c r="R1195" s="20" t="str">
        <f>IF('Original Text'!Z169=0,"",'Original Text'!Z169)</f>
        <v/>
      </c>
      <c r="S1195" s="20"/>
      <c r="T1195" s="20"/>
      <c r="U1195" s="20"/>
      <c r="V1195" s="20"/>
      <c r="W1195" s="20"/>
      <c r="X1195" s="20"/>
      <c r="Y1195" s="20"/>
      <c r="Z1195" s="20"/>
      <c r="AA1195" s="20"/>
      <c r="AB1195" s="20"/>
      <c r="AC1195" s="20"/>
      <c r="AD1195" s="20"/>
      <c r="AG1195" s="9" t="s">
        <v>317</v>
      </c>
    </row>
    <row r="1196" spans="5:33" s="9" customFormat="1" x14ac:dyDescent="0.2">
      <c r="E1196" s="16" t="s">
        <v>1073</v>
      </c>
      <c r="F1196" s="7"/>
      <c r="J1196" s="18"/>
      <c r="M1196" s="19"/>
      <c r="N1196" s="20"/>
      <c r="O1196" s="20"/>
      <c r="P1196" s="20"/>
      <c r="Q1196" s="20" t="str">
        <f>IF('Original Text'!Y170=0,"",'Original Text'!Y170)</f>
        <v/>
      </c>
      <c r="R1196" s="20" t="str">
        <f>IF('Original Text'!Z170=0,"",'Original Text'!Z170)</f>
        <v/>
      </c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G1196" s="9" t="s">
        <v>317</v>
      </c>
    </row>
    <row r="1197" spans="5:33" s="9" customFormat="1" x14ac:dyDescent="0.2">
      <c r="E1197" s="16" t="s">
        <v>1073</v>
      </c>
      <c r="F1197" s="7"/>
      <c r="J1197" s="18"/>
      <c r="M1197" s="19"/>
      <c r="N1197" s="20"/>
      <c r="O1197" s="20"/>
      <c r="P1197" s="20"/>
      <c r="Q1197" s="20" t="str">
        <f>IF('Original Text'!Y171=0,"",'Original Text'!Y171)</f>
        <v/>
      </c>
      <c r="R1197" s="20" t="str">
        <f>IF('Original Text'!Z171=0,"",'Original Text'!Z171)</f>
        <v/>
      </c>
      <c r="S1197" s="20"/>
      <c r="T1197" s="20"/>
      <c r="U1197" s="20"/>
      <c r="V1197" s="20"/>
      <c r="W1197" s="20"/>
      <c r="X1197" s="20"/>
      <c r="Y1197" s="20"/>
      <c r="Z1197" s="20"/>
      <c r="AA1197" s="20"/>
      <c r="AB1197" s="20"/>
      <c r="AC1197" s="20"/>
      <c r="AD1197" s="20"/>
      <c r="AG1197" s="9" t="s">
        <v>317</v>
      </c>
    </row>
    <row r="1198" spans="5:33" s="9" customFormat="1" x14ac:dyDescent="0.2">
      <c r="E1198" s="16" t="s">
        <v>1073</v>
      </c>
      <c r="F1198" s="7"/>
      <c r="J1198" s="18"/>
      <c r="M1198" s="19"/>
      <c r="N1198" s="20"/>
      <c r="O1198" s="20"/>
      <c r="P1198" s="20"/>
      <c r="Q1198" s="20" t="str">
        <f>IF('Original Text'!Y172=0,"",'Original Text'!Y172)</f>
        <v/>
      </c>
      <c r="R1198" s="20" t="str">
        <f>IF('Original Text'!Z172=0,"",'Original Text'!Z172)</f>
        <v/>
      </c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G1198" s="9" t="s">
        <v>317</v>
      </c>
    </row>
    <row r="1199" spans="5:33" s="9" customFormat="1" x14ac:dyDescent="0.2">
      <c r="E1199" s="16" t="s">
        <v>1073</v>
      </c>
      <c r="F1199" s="7"/>
      <c r="J1199" s="18"/>
      <c r="M1199" s="19"/>
      <c r="N1199" s="20"/>
      <c r="O1199" s="20"/>
      <c r="P1199" s="20"/>
      <c r="Q1199" s="20" t="str">
        <f>IF('Original Text'!Y173=0,"",'Original Text'!Y173)</f>
        <v/>
      </c>
      <c r="R1199" s="20" t="str">
        <f>IF('Original Text'!Z173=0,"",'Original Text'!Z173)</f>
        <v/>
      </c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G1199" s="9" t="s">
        <v>317</v>
      </c>
    </row>
    <row r="1200" spans="5:33" s="9" customFormat="1" x14ac:dyDescent="0.2">
      <c r="E1200" s="16" t="s">
        <v>1073</v>
      </c>
      <c r="F1200" s="7"/>
      <c r="J1200" s="18"/>
      <c r="M1200" s="19"/>
      <c r="N1200" s="20"/>
      <c r="O1200" s="20"/>
      <c r="P1200" s="20"/>
      <c r="Q1200" s="20" t="str">
        <f>IF('Original Text'!Y174=0,"",'Original Text'!Y174)</f>
        <v/>
      </c>
      <c r="R1200" s="20" t="str">
        <f>IF('Original Text'!Z174=0,"",'Original Text'!Z174)</f>
        <v/>
      </c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G1200" s="9" t="s">
        <v>317</v>
      </c>
    </row>
    <row r="1201" spans="5:33" s="9" customFormat="1" x14ac:dyDescent="0.2">
      <c r="E1201" s="16" t="s">
        <v>1073</v>
      </c>
      <c r="F1201" s="7"/>
      <c r="J1201" s="18"/>
      <c r="M1201" s="19"/>
      <c r="N1201" s="20"/>
      <c r="O1201" s="20"/>
      <c r="P1201" s="20"/>
      <c r="Q1201" s="20" t="str">
        <f>IF('Original Text'!Y175=0,"",'Original Text'!Y175)</f>
        <v/>
      </c>
      <c r="R1201" s="20" t="str">
        <f>IF('Original Text'!Z175=0,"",'Original Text'!Z175)</f>
        <v/>
      </c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G1201" s="9" t="s">
        <v>317</v>
      </c>
    </row>
    <row r="1202" spans="5:33" s="9" customFormat="1" x14ac:dyDescent="0.2">
      <c r="E1202" s="16" t="s">
        <v>1073</v>
      </c>
      <c r="F1202" s="7"/>
      <c r="J1202" s="18"/>
      <c r="M1202" s="19"/>
      <c r="N1202" s="20"/>
      <c r="O1202" s="20"/>
      <c r="P1202" s="20"/>
      <c r="Q1202" s="20" t="str">
        <f>IF('Original Text'!Y176=0,"",'Original Text'!Y176)</f>
        <v/>
      </c>
      <c r="R1202" s="20" t="str">
        <f>IF('Original Text'!Z176=0,"",'Original Text'!Z176)</f>
        <v/>
      </c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G1202" s="9" t="s">
        <v>317</v>
      </c>
    </row>
    <row r="1203" spans="5:33" s="9" customFormat="1" x14ac:dyDescent="0.2">
      <c r="E1203" s="16" t="s">
        <v>1073</v>
      </c>
      <c r="F1203" s="7"/>
      <c r="J1203" s="18"/>
      <c r="M1203" s="19"/>
      <c r="N1203" s="20"/>
      <c r="O1203" s="20"/>
      <c r="P1203" s="20"/>
      <c r="Q1203" s="20" t="str">
        <f>IF('Original Text'!Y177=0,"",'Original Text'!Y177)</f>
        <v/>
      </c>
      <c r="R1203" s="20" t="str">
        <f>IF('Original Text'!Z177=0,"",'Original Text'!Z177)</f>
        <v/>
      </c>
      <c r="S1203" s="20"/>
      <c r="T1203" s="20"/>
      <c r="U1203" s="20"/>
      <c r="V1203" s="20"/>
      <c r="W1203" s="20"/>
      <c r="X1203" s="20"/>
      <c r="Y1203" s="20"/>
      <c r="Z1203" s="20"/>
      <c r="AA1203" s="20"/>
      <c r="AB1203" s="20"/>
      <c r="AC1203" s="20"/>
      <c r="AD1203" s="20"/>
      <c r="AG1203" s="9" t="s">
        <v>317</v>
      </c>
    </row>
    <row r="1204" spans="5:33" s="9" customFormat="1" x14ac:dyDescent="0.2">
      <c r="E1204" s="16" t="s">
        <v>1073</v>
      </c>
      <c r="F1204" s="7"/>
      <c r="J1204" s="18"/>
      <c r="M1204" s="19"/>
      <c r="N1204" s="20"/>
      <c r="O1204" s="20"/>
      <c r="P1204" s="20"/>
      <c r="Q1204" s="20" t="str">
        <f>IF('Original Text'!Y178=0,"",'Original Text'!Y178)</f>
        <v/>
      </c>
      <c r="R1204" s="20" t="str">
        <f>IF('Original Text'!Z178=0,"",'Original Text'!Z178)</f>
        <v/>
      </c>
      <c r="S1204" s="20"/>
      <c r="T1204" s="20"/>
      <c r="U1204" s="20"/>
      <c r="V1204" s="20"/>
      <c r="W1204" s="20"/>
      <c r="X1204" s="20"/>
      <c r="Y1204" s="20"/>
      <c r="Z1204" s="20"/>
      <c r="AA1204" s="20"/>
      <c r="AB1204" s="20"/>
      <c r="AC1204" s="20"/>
      <c r="AD1204" s="20"/>
      <c r="AG1204" s="9" t="s">
        <v>317</v>
      </c>
    </row>
    <row r="1205" spans="5:33" s="9" customFormat="1" x14ac:dyDescent="0.2">
      <c r="E1205" s="16" t="s">
        <v>1073</v>
      </c>
      <c r="F1205" s="7"/>
      <c r="J1205" s="18"/>
      <c r="M1205" s="19"/>
      <c r="N1205" s="20"/>
      <c r="O1205" s="20"/>
      <c r="P1205" s="20"/>
      <c r="Q1205" s="20" t="str">
        <f>IF('Original Text'!Y179=0,"",'Original Text'!Y179)</f>
        <v/>
      </c>
      <c r="R1205" s="20" t="str">
        <f>IF('Original Text'!Z179=0,"",'Original Text'!Z179)</f>
        <v/>
      </c>
      <c r="S1205" s="20"/>
      <c r="T1205" s="20"/>
      <c r="U1205" s="20"/>
      <c r="V1205" s="20"/>
      <c r="W1205" s="20"/>
      <c r="X1205" s="20"/>
      <c r="Y1205" s="20"/>
      <c r="Z1205" s="20"/>
      <c r="AA1205" s="20"/>
      <c r="AB1205" s="20"/>
      <c r="AC1205" s="20"/>
      <c r="AD1205" s="20"/>
      <c r="AG1205" s="9" t="s">
        <v>317</v>
      </c>
    </row>
    <row r="1206" spans="5:33" s="9" customFormat="1" x14ac:dyDescent="0.2">
      <c r="E1206" s="16" t="s">
        <v>1073</v>
      </c>
      <c r="F1206" s="7"/>
      <c r="J1206" s="18"/>
      <c r="M1206" s="19"/>
      <c r="N1206" s="20"/>
      <c r="O1206" s="20"/>
      <c r="P1206" s="20"/>
      <c r="Q1206" s="20" t="str">
        <f>IF('Original Text'!Y180=0,"",'Original Text'!Y180)</f>
        <v/>
      </c>
      <c r="R1206" s="20" t="str">
        <f>IF('Original Text'!Z180=0,"",'Original Text'!Z180)</f>
        <v/>
      </c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G1206" s="9" t="s">
        <v>317</v>
      </c>
    </row>
    <row r="1207" spans="5:33" s="9" customFormat="1" x14ac:dyDescent="0.2">
      <c r="E1207" s="16" t="s">
        <v>1073</v>
      </c>
      <c r="F1207" s="7"/>
      <c r="J1207" s="18"/>
      <c r="M1207" s="19"/>
      <c r="N1207" s="20"/>
      <c r="O1207" s="20"/>
      <c r="P1207" s="20"/>
      <c r="Q1207" s="20" t="str">
        <f>IF('Original Text'!Y181=0,"",'Original Text'!Y181)</f>
        <v/>
      </c>
      <c r="R1207" s="20" t="str">
        <f>IF('Original Text'!Z181=0,"",'Original Text'!Z181)</f>
        <v/>
      </c>
      <c r="S1207" s="20"/>
      <c r="T1207" s="20"/>
      <c r="U1207" s="20"/>
      <c r="V1207" s="20"/>
      <c r="W1207" s="20"/>
      <c r="X1207" s="20"/>
      <c r="Y1207" s="20"/>
      <c r="Z1207" s="20"/>
      <c r="AA1207" s="20"/>
      <c r="AB1207" s="20"/>
      <c r="AC1207" s="20"/>
      <c r="AD1207" s="20"/>
      <c r="AG1207" s="9" t="s">
        <v>317</v>
      </c>
    </row>
    <row r="1208" spans="5:33" s="9" customFormat="1" x14ac:dyDescent="0.2">
      <c r="E1208" s="16" t="s">
        <v>1073</v>
      </c>
      <c r="F1208" s="7"/>
      <c r="J1208" s="18"/>
      <c r="M1208" s="19"/>
      <c r="N1208" s="20"/>
      <c r="O1208" s="20"/>
      <c r="P1208" s="20"/>
      <c r="Q1208" s="20" t="str">
        <f>IF('Original Text'!Y182=0,"",'Original Text'!Y182)</f>
        <v/>
      </c>
      <c r="R1208" s="20" t="str">
        <f>IF('Original Text'!Z182=0,"",'Original Text'!Z182)</f>
        <v/>
      </c>
      <c r="S1208" s="20"/>
      <c r="T1208" s="20"/>
      <c r="U1208" s="20"/>
      <c r="V1208" s="20"/>
      <c r="W1208" s="20"/>
      <c r="X1208" s="20"/>
      <c r="Y1208" s="20"/>
      <c r="Z1208" s="20"/>
      <c r="AA1208" s="20"/>
      <c r="AB1208" s="20"/>
      <c r="AC1208" s="20"/>
      <c r="AD1208" s="20"/>
      <c r="AG1208" s="9" t="s">
        <v>317</v>
      </c>
    </row>
    <row r="1209" spans="5:33" s="9" customFormat="1" x14ac:dyDescent="0.2">
      <c r="E1209" s="16" t="s">
        <v>1073</v>
      </c>
      <c r="F1209" s="7"/>
      <c r="J1209" s="18"/>
      <c r="M1209" s="19"/>
      <c r="N1209" s="20"/>
      <c r="O1209" s="20"/>
      <c r="P1209" s="20"/>
      <c r="Q1209" s="20" t="str">
        <f>IF('Original Text'!Y183=0,"",'Original Text'!Y183)</f>
        <v/>
      </c>
      <c r="R1209" s="20" t="str">
        <f>IF('Original Text'!Z183=0,"",'Original Text'!Z183)</f>
        <v/>
      </c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G1209" s="9" t="s">
        <v>317</v>
      </c>
    </row>
    <row r="1210" spans="5:33" s="9" customFormat="1" x14ac:dyDescent="0.2">
      <c r="E1210" s="16" t="s">
        <v>1073</v>
      </c>
      <c r="F1210" s="7"/>
      <c r="J1210" s="18"/>
      <c r="M1210" s="19"/>
      <c r="N1210" s="20"/>
      <c r="O1210" s="20"/>
      <c r="P1210" s="20"/>
      <c r="Q1210" s="20" t="str">
        <f>IF('Original Text'!Y184=0,"",'Original Text'!Y184)</f>
        <v/>
      </c>
      <c r="R1210" s="20" t="str">
        <f>IF('Original Text'!Z184=0,"",'Original Text'!Z184)</f>
        <v/>
      </c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G1210" s="9" t="s">
        <v>317</v>
      </c>
    </row>
    <row r="1211" spans="5:33" s="9" customFormat="1" x14ac:dyDescent="0.2">
      <c r="E1211" s="16" t="s">
        <v>1073</v>
      </c>
      <c r="F1211" s="7"/>
      <c r="J1211" s="18"/>
      <c r="M1211" s="19"/>
      <c r="N1211" s="20"/>
      <c r="O1211" s="20"/>
      <c r="P1211" s="20"/>
      <c r="Q1211" s="20" t="str">
        <f>IF('Original Text'!Y185=0,"",'Original Text'!Y185)</f>
        <v/>
      </c>
      <c r="R1211" s="20" t="str">
        <f>IF('Original Text'!Z185=0,"",'Original Text'!Z185)</f>
        <v/>
      </c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G1211" s="9" t="s">
        <v>317</v>
      </c>
    </row>
    <row r="1212" spans="5:33" s="9" customFormat="1" x14ac:dyDescent="0.2">
      <c r="E1212" s="16" t="s">
        <v>1073</v>
      </c>
      <c r="F1212" s="7"/>
      <c r="J1212" s="18"/>
      <c r="M1212" s="19"/>
      <c r="N1212" s="20"/>
      <c r="O1212" s="20"/>
      <c r="P1212" s="20"/>
      <c r="Q1212" s="20" t="str">
        <f>IF('Original Text'!Y186=0,"",'Original Text'!Y186)</f>
        <v/>
      </c>
      <c r="R1212" s="20" t="str">
        <f>IF('Original Text'!Z186=0,"",'Original Text'!Z186)</f>
        <v/>
      </c>
      <c r="S1212" s="20"/>
      <c r="T1212" s="20"/>
      <c r="U1212" s="20"/>
      <c r="V1212" s="20"/>
      <c r="W1212" s="20"/>
      <c r="X1212" s="20"/>
      <c r="Y1212" s="20"/>
      <c r="Z1212" s="20"/>
      <c r="AA1212" s="20"/>
      <c r="AB1212" s="20"/>
      <c r="AC1212" s="20"/>
      <c r="AD1212" s="20"/>
      <c r="AG1212" s="9" t="s">
        <v>317</v>
      </c>
    </row>
    <row r="1213" spans="5:33" s="9" customFormat="1" x14ac:dyDescent="0.2">
      <c r="E1213" s="16" t="s">
        <v>1073</v>
      </c>
      <c r="F1213" s="7"/>
      <c r="J1213" s="18"/>
      <c r="M1213" s="19"/>
      <c r="N1213" s="20"/>
      <c r="O1213" s="20"/>
      <c r="P1213" s="20"/>
      <c r="Q1213" s="20" t="str">
        <f>IF('Original Text'!Y187=0,"",'Original Text'!Y187)</f>
        <v/>
      </c>
      <c r="R1213" s="20" t="str">
        <f>IF('Original Text'!Z187=0,"",'Original Text'!Z187)</f>
        <v/>
      </c>
      <c r="S1213" s="20"/>
      <c r="T1213" s="20"/>
      <c r="U1213" s="20"/>
      <c r="V1213" s="20"/>
      <c r="W1213" s="20"/>
      <c r="X1213" s="20"/>
      <c r="Y1213" s="20"/>
      <c r="Z1213" s="20"/>
      <c r="AA1213" s="20"/>
      <c r="AB1213" s="20"/>
      <c r="AC1213" s="20"/>
      <c r="AD1213" s="20"/>
      <c r="AG1213" s="9" t="s">
        <v>317</v>
      </c>
    </row>
    <row r="1214" spans="5:33" s="9" customFormat="1" x14ac:dyDescent="0.2">
      <c r="E1214" s="16" t="s">
        <v>1073</v>
      </c>
      <c r="F1214" s="7"/>
      <c r="J1214" s="18"/>
      <c r="M1214" s="19"/>
      <c r="N1214" s="20"/>
      <c r="O1214" s="20"/>
      <c r="P1214" s="20"/>
      <c r="Q1214" s="20" t="str">
        <f>IF('Original Text'!Y188=0,"",'Original Text'!Y188)</f>
        <v/>
      </c>
      <c r="R1214" s="20" t="str">
        <f>IF('Original Text'!Z188=0,"",'Original Text'!Z188)</f>
        <v/>
      </c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G1214" s="9" t="s">
        <v>317</v>
      </c>
    </row>
    <row r="1215" spans="5:33" s="9" customFormat="1" x14ac:dyDescent="0.2">
      <c r="E1215" s="16" t="s">
        <v>1073</v>
      </c>
      <c r="F1215" s="7"/>
      <c r="J1215" s="18"/>
      <c r="M1215" s="19"/>
      <c r="N1215" s="20"/>
      <c r="O1215" s="20"/>
      <c r="P1215" s="20"/>
      <c r="Q1215" s="20" t="str">
        <f>IF('Original Text'!Y189=0,"",'Original Text'!Y189)</f>
        <v/>
      </c>
      <c r="R1215" s="20" t="str">
        <f>IF('Original Text'!Z189=0,"",'Original Text'!Z189)</f>
        <v/>
      </c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G1215" s="9" t="s">
        <v>317</v>
      </c>
    </row>
    <row r="1216" spans="5:33" s="9" customFormat="1" x14ac:dyDescent="0.2">
      <c r="E1216" s="16" t="s">
        <v>1073</v>
      </c>
      <c r="F1216" s="7"/>
      <c r="J1216" s="18"/>
      <c r="M1216" s="19"/>
      <c r="N1216" s="20"/>
      <c r="O1216" s="20"/>
      <c r="P1216" s="20"/>
      <c r="Q1216" s="20" t="str">
        <f>IF('Original Text'!Y190=0,"",'Original Text'!Y190)</f>
        <v/>
      </c>
      <c r="R1216" s="20" t="str">
        <f>IF('Original Text'!Z190=0,"",'Original Text'!Z190)</f>
        <v/>
      </c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G1216" s="9" t="s">
        <v>317</v>
      </c>
    </row>
    <row r="1217" spans="5:33" s="9" customFormat="1" x14ac:dyDescent="0.2">
      <c r="E1217" s="16" t="s">
        <v>1073</v>
      </c>
      <c r="F1217" s="7"/>
      <c r="J1217" s="18"/>
      <c r="M1217" s="19"/>
      <c r="N1217" s="20"/>
      <c r="O1217" s="20"/>
      <c r="P1217" s="20"/>
      <c r="Q1217" s="20" t="str">
        <f>IF('Original Text'!Y191=0,"",'Original Text'!Y191)</f>
        <v/>
      </c>
      <c r="R1217" s="20" t="str">
        <f>IF('Original Text'!Z191=0,"",'Original Text'!Z191)</f>
        <v/>
      </c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G1217" s="9" t="s">
        <v>317</v>
      </c>
    </row>
    <row r="1218" spans="5:33" s="9" customFormat="1" x14ac:dyDescent="0.2">
      <c r="E1218" s="16" t="s">
        <v>1073</v>
      </c>
      <c r="F1218" s="7"/>
      <c r="J1218" s="18"/>
      <c r="M1218" s="19"/>
      <c r="N1218" s="20"/>
      <c r="O1218" s="20"/>
      <c r="P1218" s="20"/>
      <c r="Q1218" s="20" t="str">
        <f>IF('Original Text'!Y192=0,"",'Original Text'!Y192)</f>
        <v/>
      </c>
      <c r="R1218" s="20" t="str">
        <f>IF('Original Text'!Z192=0,"",'Original Text'!Z192)</f>
        <v/>
      </c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G1218" s="9" t="s">
        <v>317</v>
      </c>
    </row>
    <row r="1219" spans="5:33" s="9" customFormat="1" x14ac:dyDescent="0.2">
      <c r="E1219" s="16" t="s">
        <v>1073</v>
      </c>
      <c r="F1219" s="7"/>
      <c r="J1219" s="18"/>
      <c r="M1219" s="19"/>
      <c r="N1219" s="20"/>
      <c r="O1219" s="20"/>
      <c r="P1219" s="20"/>
      <c r="Q1219" s="20" t="str">
        <f>IF('Original Text'!Y193=0,"",'Original Text'!Y193)</f>
        <v/>
      </c>
      <c r="R1219" s="20" t="str">
        <f>IF('Original Text'!Z193=0,"",'Original Text'!Z193)</f>
        <v/>
      </c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G1219" s="9" t="s">
        <v>317</v>
      </c>
    </row>
    <row r="1220" spans="5:33" s="9" customFormat="1" x14ac:dyDescent="0.2">
      <c r="E1220" s="16" t="s">
        <v>1073</v>
      </c>
      <c r="F1220" s="7"/>
      <c r="J1220" s="18"/>
      <c r="M1220" s="19"/>
      <c r="N1220" s="20"/>
      <c r="O1220" s="20"/>
      <c r="P1220" s="20"/>
      <c r="Q1220" s="20" t="str">
        <f>IF('Original Text'!Y194=0,"",'Original Text'!Y194)</f>
        <v/>
      </c>
      <c r="R1220" s="20" t="str">
        <f>IF('Original Text'!Z194=0,"",'Original Text'!Z194)</f>
        <v/>
      </c>
      <c r="S1220" s="20"/>
      <c r="T1220" s="20"/>
      <c r="U1220" s="20"/>
      <c r="V1220" s="20"/>
      <c r="W1220" s="20"/>
      <c r="X1220" s="20"/>
      <c r="Y1220" s="20"/>
      <c r="Z1220" s="20"/>
      <c r="AA1220" s="20"/>
      <c r="AB1220" s="20"/>
      <c r="AC1220" s="20"/>
      <c r="AD1220" s="20"/>
      <c r="AG1220" s="9" t="s">
        <v>317</v>
      </c>
    </row>
    <row r="1221" spans="5:33" s="9" customFormat="1" x14ac:dyDescent="0.2">
      <c r="E1221" s="16" t="s">
        <v>1073</v>
      </c>
      <c r="F1221" s="7"/>
      <c r="J1221" s="18"/>
      <c r="M1221" s="19"/>
      <c r="N1221" s="20"/>
      <c r="O1221" s="20"/>
      <c r="P1221" s="20"/>
      <c r="Q1221" s="20" t="str">
        <f>IF('Original Text'!Y195=0,"",'Original Text'!Y195)</f>
        <v/>
      </c>
      <c r="R1221" s="20" t="str">
        <f>IF('Original Text'!Z195=0,"",'Original Text'!Z195)</f>
        <v/>
      </c>
      <c r="S1221" s="20"/>
      <c r="T1221" s="20"/>
      <c r="U1221" s="20"/>
      <c r="V1221" s="20"/>
      <c r="W1221" s="20"/>
      <c r="X1221" s="20"/>
      <c r="Y1221" s="20"/>
      <c r="Z1221" s="20"/>
      <c r="AA1221" s="20"/>
      <c r="AB1221" s="20"/>
      <c r="AC1221" s="20"/>
      <c r="AD1221" s="20"/>
      <c r="AG1221" s="9" t="s">
        <v>317</v>
      </c>
    </row>
    <row r="1222" spans="5:33" s="9" customFormat="1" x14ac:dyDescent="0.2">
      <c r="E1222" s="16" t="s">
        <v>1073</v>
      </c>
      <c r="F1222" s="7"/>
      <c r="J1222" s="18"/>
      <c r="M1222" s="19"/>
      <c r="N1222" s="20"/>
      <c r="O1222" s="20"/>
      <c r="P1222" s="20"/>
      <c r="Q1222" s="20" t="str">
        <f>IF('Original Text'!Y196=0,"",'Original Text'!Y196)</f>
        <v/>
      </c>
      <c r="R1222" s="20" t="str">
        <f>IF('Original Text'!Z196=0,"",'Original Text'!Z196)</f>
        <v/>
      </c>
      <c r="S1222" s="20"/>
      <c r="T1222" s="20"/>
      <c r="U1222" s="20"/>
      <c r="V1222" s="20"/>
      <c r="W1222" s="20"/>
      <c r="X1222" s="20"/>
      <c r="Y1222" s="20"/>
      <c r="Z1222" s="20"/>
      <c r="AA1222" s="20"/>
      <c r="AB1222" s="20"/>
      <c r="AC1222" s="20"/>
      <c r="AD1222" s="20"/>
      <c r="AG1222" s="9" t="s">
        <v>317</v>
      </c>
    </row>
    <row r="1223" spans="5:33" s="9" customFormat="1" x14ac:dyDescent="0.2">
      <c r="E1223" s="16" t="s">
        <v>1073</v>
      </c>
      <c r="F1223" s="7"/>
      <c r="J1223" s="18"/>
      <c r="M1223" s="19"/>
      <c r="N1223" s="20"/>
      <c r="O1223" s="20"/>
      <c r="P1223" s="20"/>
      <c r="Q1223" s="20" t="str">
        <f>IF('Original Text'!Y197=0,"",'Original Text'!Y197)</f>
        <v/>
      </c>
      <c r="R1223" s="20" t="str">
        <f>IF('Original Text'!Z197=0,"",'Original Text'!Z197)</f>
        <v/>
      </c>
      <c r="S1223" s="20"/>
      <c r="T1223" s="20"/>
      <c r="U1223" s="20"/>
      <c r="V1223" s="20"/>
      <c r="W1223" s="20"/>
      <c r="X1223" s="20"/>
      <c r="Y1223" s="20"/>
      <c r="Z1223" s="20"/>
      <c r="AA1223" s="20"/>
      <c r="AB1223" s="20"/>
      <c r="AC1223" s="20"/>
      <c r="AD1223" s="20"/>
      <c r="AG1223" s="9" t="s">
        <v>317</v>
      </c>
    </row>
    <row r="1224" spans="5:33" s="9" customFormat="1" x14ac:dyDescent="0.2">
      <c r="E1224" s="16" t="s">
        <v>1073</v>
      </c>
      <c r="F1224" s="7"/>
      <c r="J1224" s="18"/>
      <c r="M1224" s="19"/>
      <c r="N1224" s="20"/>
      <c r="O1224" s="20"/>
      <c r="P1224" s="20"/>
      <c r="Q1224" s="20" t="str">
        <f>IF('Original Text'!Y198=0,"",'Original Text'!Y198)</f>
        <v/>
      </c>
      <c r="R1224" s="20" t="str">
        <f>IF('Original Text'!Z198=0,"",'Original Text'!Z198)</f>
        <v/>
      </c>
      <c r="S1224" s="20"/>
      <c r="T1224" s="20"/>
      <c r="U1224" s="20"/>
      <c r="V1224" s="20"/>
      <c r="W1224" s="20"/>
      <c r="X1224" s="20"/>
      <c r="Y1224" s="20"/>
      <c r="Z1224" s="20"/>
      <c r="AA1224" s="20"/>
      <c r="AB1224" s="20"/>
      <c r="AC1224" s="20"/>
      <c r="AD1224" s="20"/>
      <c r="AG1224" s="9" t="s">
        <v>317</v>
      </c>
    </row>
    <row r="1225" spans="5:33" s="9" customFormat="1" x14ac:dyDescent="0.2">
      <c r="E1225" s="16" t="s">
        <v>1073</v>
      </c>
      <c r="F1225" s="7"/>
      <c r="J1225" s="18"/>
      <c r="M1225" s="19"/>
      <c r="N1225" s="20"/>
      <c r="O1225" s="20"/>
      <c r="P1225" s="20"/>
      <c r="Q1225" s="20" t="str">
        <f>IF('Original Text'!Y199=0,"",'Original Text'!Y199)</f>
        <v/>
      </c>
      <c r="R1225" s="20" t="str">
        <f>IF('Original Text'!Z199=0,"",'Original Text'!Z199)</f>
        <v/>
      </c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G1225" s="9" t="s">
        <v>317</v>
      </c>
    </row>
    <row r="1226" spans="5:33" s="9" customFormat="1" x14ac:dyDescent="0.2">
      <c r="E1226" s="16" t="s">
        <v>1073</v>
      </c>
      <c r="F1226" s="7"/>
      <c r="J1226" s="18"/>
      <c r="M1226" s="19"/>
      <c r="N1226" s="20"/>
      <c r="O1226" s="20"/>
      <c r="P1226" s="20"/>
      <c r="Q1226" s="20" t="str">
        <f>IF('Original Text'!Y200=0,"",'Original Text'!Y200)</f>
        <v/>
      </c>
      <c r="R1226" s="20" t="str">
        <f>IF('Original Text'!Z200=0,"",'Original Text'!Z200)</f>
        <v/>
      </c>
      <c r="S1226" s="20"/>
      <c r="T1226" s="20"/>
      <c r="U1226" s="20"/>
      <c r="V1226" s="20"/>
      <c r="W1226" s="20"/>
      <c r="X1226" s="20"/>
      <c r="Y1226" s="20"/>
      <c r="Z1226" s="20"/>
      <c r="AA1226" s="20"/>
      <c r="AB1226" s="20"/>
      <c r="AC1226" s="20"/>
      <c r="AD1226" s="20"/>
      <c r="AG1226" s="9" t="s">
        <v>317</v>
      </c>
    </row>
    <row r="1227" spans="5:33" s="9" customFormat="1" x14ac:dyDescent="0.2">
      <c r="E1227" s="16" t="s">
        <v>1073</v>
      </c>
      <c r="F1227" s="7"/>
      <c r="J1227" s="18"/>
      <c r="M1227" s="19"/>
      <c r="N1227" s="20"/>
      <c r="O1227" s="20"/>
      <c r="P1227" s="20"/>
      <c r="Q1227" s="20" t="str">
        <f>IF('Original Text'!Y201=0,"",'Original Text'!Y201)</f>
        <v/>
      </c>
      <c r="R1227" s="20" t="str">
        <f>IF('Original Text'!Z201=0,"",'Original Text'!Z201)</f>
        <v/>
      </c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  <c r="AG1227" s="9" t="s">
        <v>317</v>
      </c>
    </row>
    <row r="1228" spans="5:33" s="9" customFormat="1" x14ac:dyDescent="0.2">
      <c r="E1228" s="16" t="s">
        <v>1073</v>
      </c>
      <c r="F1228" s="7"/>
      <c r="J1228" s="18"/>
      <c r="M1228" s="19"/>
      <c r="N1228" s="20"/>
      <c r="O1228" s="20"/>
      <c r="P1228" s="20"/>
      <c r="Q1228" s="20" t="str">
        <f>IF('Original Text'!Y202=0,"",'Original Text'!Y202)</f>
        <v/>
      </c>
      <c r="R1228" s="20" t="str">
        <f>IF('Original Text'!Z202=0,"",'Original Text'!Z202)</f>
        <v/>
      </c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  <c r="AC1228" s="20"/>
      <c r="AD1228" s="20"/>
      <c r="AG1228" s="9" t="s">
        <v>317</v>
      </c>
    </row>
    <row r="1229" spans="5:33" s="9" customFormat="1" x14ac:dyDescent="0.2">
      <c r="E1229" s="16" t="s">
        <v>1073</v>
      </c>
      <c r="F1229" s="7"/>
      <c r="J1229" s="18"/>
      <c r="M1229" s="19"/>
      <c r="N1229" s="20"/>
      <c r="O1229" s="20"/>
      <c r="P1229" s="20"/>
      <c r="Q1229" s="20" t="str">
        <f>IF('Original Text'!Y203=0,"",'Original Text'!Y203)</f>
        <v/>
      </c>
      <c r="R1229" s="20" t="str">
        <f>IF('Original Text'!Z203=0,"",'Original Text'!Z203)</f>
        <v/>
      </c>
      <c r="S1229" s="20"/>
      <c r="T1229" s="20"/>
      <c r="U1229" s="20"/>
      <c r="V1229" s="20"/>
      <c r="W1229" s="20"/>
      <c r="X1229" s="20"/>
      <c r="Y1229" s="20"/>
      <c r="Z1229" s="20"/>
      <c r="AA1229" s="20"/>
      <c r="AB1229" s="20"/>
      <c r="AC1229" s="20"/>
      <c r="AD1229" s="20"/>
      <c r="AG1229" s="9" t="s">
        <v>317</v>
      </c>
    </row>
    <row r="1230" spans="5:33" s="9" customFormat="1" x14ac:dyDescent="0.2">
      <c r="E1230" s="16" t="s">
        <v>1073</v>
      </c>
      <c r="F1230" s="7"/>
      <c r="J1230" s="18"/>
      <c r="M1230" s="19"/>
      <c r="N1230" s="20"/>
      <c r="O1230" s="20"/>
      <c r="P1230" s="20"/>
      <c r="Q1230" s="20" t="str">
        <f>IF('Original Text'!Y204=0,"",'Original Text'!Y204)</f>
        <v/>
      </c>
      <c r="R1230" s="20" t="str">
        <f>IF('Original Text'!Z204=0,"",'Original Text'!Z204)</f>
        <v/>
      </c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G1230" s="9" t="s">
        <v>317</v>
      </c>
    </row>
    <row r="1231" spans="5:33" s="9" customFormat="1" x14ac:dyDescent="0.2">
      <c r="E1231" s="16" t="s">
        <v>1073</v>
      </c>
      <c r="F1231" s="7"/>
      <c r="J1231" s="18"/>
      <c r="M1231" s="19"/>
      <c r="N1231" s="20"/>
      <c r="O1231" s="20"/>
      <c r="P1231" s="20"/>
      <c r="Q1231" s="20" t="str">
        <f>IF('Original Text'!Y205=0,"",'Original Text'!Y205)</f>
        <v/>
      </c>
      <c r="R1231" s="20" t="str">
        <f>IF('Original Text'!Z205=0,"",'Original Text'!Z205)</f>
        <v/>
      </c>
      <c r="S1231" s="20"/>
      <c r="T1231" s="20"/>
      <c r="U1231" s="20"/>
      <c r="V1231" s="20"/>
      <c r="W1231" s="20"/>
      <c r="X1231" s="20"/>
      <c r="Y1231" s="20"/>
      <c r="Z1231" s="20"/>
      <c r="AA1231" s="20"/>
      <c r="AB1231" s="20"/>
      <c r="AC1231" s="20"/>
      <c r="AD1231" s="20"/>
      <c r="AG1231" s="9" t="s">
        <v>317</v>
      </c>
    </row>
    <row r="1232" spans="5:33" s="9" customFormat="1" x14ac:dyDescent="0.2">
      <c r="E1232" s="16" t="s">
        <v>1073</v>
      </c>
      <c r="F1232" s="7"/>
      <c r="J1232" s="18"/>
      <c r="M1232" s="19"/>
      <c r="N1232" s="20"/>
      <c r="O1232" s="20"/>
      <c r="P1232" s="20"/>
      <c r="Q1232" s="20" t="str">
        <f>IF('Original Text'!Y206=0,"",'Original Text'!Y206)</f>
        <v/>
      </c>
      <c r="R1232" s="20" t="str">
        <f>IF('Original Text'!Z206=0,"",'Original Text'!Z206)</f>
        <v/>
      </c>
      <c r="S1232" s="20"/>
      <c r="T1232" s="20"/>
      <c r="U1232" s="20"/>
      <c r="V1232" s="20"/>
      <c r="W1232" s="20"/>
      <c r="X1232" s="20"/>
      <c r="Y1232" s="20"/>
      <c r="Z1232" s="20"/>
      <c r="AA1232" s="20"/>
      <c r="AB1232" s="20"/>
      <c r="AC1232" s="20"/>
      <c r="AD1232" s="20"/>
      <c r="AG1232" s="9" t="s">
        <v>317</v>
      </c>
    </row>
    <row r="1233" spans="5:33" s="9" customFormat="1" x14ac:dyDescent="0.2">
      <c r="E1233" s="16" t="s">
        <v>1073</v>
      </c>
      <c r="F1233" s="7"/>
      <c r="J1233" s="18"/>
      <c r="M1233" s="19"/>
      <c r="N1233" s="20"/>
      <c r="O1233" s="20"/>
      <c r="P1233" s="20"/>
      <c r="Q1233" s="20" t="str">
        <f>IF('Original Text'!Y207=0,"",'Original Text'!Y207)</f>
        <v/>
      </c>
      <c r="R1233" s="20" t="str">
        <f>IF('Original Text'!Z207=0,"",'Original Text'!Z207)</f>
        <v/>
      </c>
      <c r="S1233" s="20"/>
      <c r="T1233" s="20"/>
      <c r="U1233" s="20"/>
      <c r="V1233" s="20"/>
      <c r="W1233" s="20"/>
      <c r="X1233" s="20"/>
      <c r="Y1233" s="20"/>
      <c r="Z1233" s="20"/>
      <c r="AA1233" s="20"/>
      <c r="AB1233" s="20"/>
      <c r="AC1233" s="20"/>
      <c r="AD1233" s="20"/>
      <c r="AG1233" s="9" t="s">
        <v>317</v>
      </c>
    </row>
    <row r="1234" spans="5:33" s="9" customFormat="1" x14ac:dyDescent="0.2">
      <c r="E1234" s="16" t="s">
        <v>1073</v>
      </c>
      <c r="F1234" s="7"/>
      <c r="J1234" s="18"/>
      <c r="M1234" s="19"/>
      <c r="N1234" s="20"/>
      <c r="O1234" s="20"/>
      <c r="P1234" s="20"/>
      <c r="Q1234" s="20" t="str">
        <f>IF('Original Text'!Y208=0,"",'Original Text'!Y208)</f>
        <v/>
      </c>
      <c r="R1234" s="20" t="str">
        <f>IF('Original Text'!Z208=0,"",'Original Text'!Z208)</f>
        <v/>
      </c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G1234" s="9" t="s">
        <v>317</v>
      </c>
    </row>
    <row r="1235" spans="5:33" s="9" customFormat="1" x14ac:dyDescent="0.2">
      <c r="E1235" s="16" t="s">
        <v>1073</v>
      </c>
      <c r="F1235" s="7"/>
      <c r="J1235" s="18"/>
      <c r="M1235" s="19"/>
      <c r="N1235" s="20"/>
      <c r="O1235" s="20"/>
      <c r="P1235" s="20"/>
      <c r="Q1235" s="20" t="str">
        <f>IF('Original Text'!Y209=0,"",'Original Text'!Y209)</f>
        <v/>
      </c>
      <c r="R1235" s="20" t="str">
        <f>IF('Original Text'!Z209=0,"",'Original Text'!Z209)</f>
        <v/>
      </c>
      <c r="S1235" s="20"/>
      <c r="T1235" s="20"/>
      <c r="U1235" s="20"/>
      <c r="V1235" s="20"/>
      <c r="W1235" s="20"/>
      <c r="X1235" s="20"/>
      <c r="Y1235" s="20"/>
      <c r="Z1235" s="20"/>
      <c r="AA1235" s="20"/>
      <c r="AB1235" s="20"/>
      <c r="AC1235" s="20"/>
      <c r="AD1235" s="20"/>
      <c r="AG1235" s="9" t="s">
        <v>317</v>
      </c>
    </row>
    <row r="1236" spans="5:33" s="9" customFormat="1" x14ac:dyDescent="0.2">
      <c r="E1236" s="16" t="s">
        <v>1073</v>
      </c>
      <c r="F1236" s="7"/>
      <c r="J1236" s="18"/>
      <c r="M1236" s="19"/>
      <c r="N1236" s="20"/>
      <c r="O1236" s="20"/>
      <c r="P1236" s="20"/>
      <c r="Q1236" s="20" t="str">
        <f>IF('Original Text'!Y210=0,"",'Original Text'!Y210)</f>
        <v/>
      </c>
      <c r="R1236" s="20" t="str">
        <f>IF('Original Text'!Z210=0,"",'Original Text'!Z210)</f>
        <v/>
      </c>
      <c r="S1236" s="20"/>
      <c r="T1236" s="20"/>
      <c r="U1236" s="20"/>
      <c r="V1236" s="20"/>
      <c r="W1236" s="20"/>
      <c r="X1236" s="20"/>
      <c r="Y1236" s="20"/>
      <c r="Z1236" s="20"/>
      <c r="AA1236" s="20"/>
      <c r="AB1236" s="20"/>
      <c r="AC1236" s="20"/>
      <c r="AD1236" s="20"/>
      <c r="AG1236" s="9" t="s">
        <v>317</v>
      </c>
    </row>
    <row r="1237" spans="5:33" s="9" customFormat="1" x14ac:dyDescent="0.2">
      <c r="E1237" s="16" t="s">
        <v>1073</v>
      </c>
      <c r="F1237" s="7"/>
      <c r="J1237" s="18"/>
      <c r="M1237" s="19"/>
      <c r="N1237" s="20"/>
      <c r="O1237" s="20"/>
      <c r="P1237" s="20"/>
      <c r="Q1237" s="20" t="str">
        <f>IF('Original Text'!Y211=0,"",'Original Text'!Y211)</f>
        <v/>
      </c>
      <c r="R1237" s="20" t="str">
        <f>IF('Original Text'!Z211=0,"",'Original Text'!Z211)</f>
        <v/>
      </c>
      <c r="S1237" s="20"/>
      <c r="T1237" s="20"/>
      <c r="U1237" s="20"/>
      <c r="V1237" s="20"/>
      <c r="W1237" s="20"/>
      <c r="X1237" s="20"/>
      <c r="Y1237" s="20"/>
      <c r="Z1237" s="20"/>
      <c r="AA1237" s="20"/>
      <c r="AB1237" s="20"/>
      <c r="AC1237" s="20"/>
      <c r="AD1237" s="20"/>
      <c r="AG1237" s="9" t="s">
        <v>317</v>
      </c>
    </row>
    <row r="1238" spans="5:33" s="9" customFormat="1" x14ac:dyDescent="0.2">
      <c r="E1238" s="16" t="s">
        <v>1073</v>
      </c>
      <c r="F1238" s="7"/>
      <c r="J1238" s="18"/>
      <c r="M1238" s="19"/>
      <c r="N1238" s="20"/>
      <c r="O1238" s="20"/>
      <c r="P1238" s="20"/>
      <c r="Q1238" s="20" t="str">
        <f>IF('Original Text'!Y212=0,"",'Original Text'!Y212)</f>
        <v/>
      </c>
      <c r="R1238" s="20" t="str">
        <f>IF('Original Text'!Z212=0,"",'Original Text'!Z212)</f>
        <v/>
      </c>
      <c r="S1238" s="20"/>
      <c r="T1238" s="20"/>
      <c r="U1238" s="20"/>
      <c r="V1238" s="20"/>
      <c r="W1238" s="20"/>
      <c r="X1238" s="20"/>
      <c r="Y1238" s="20"/>
      <c r="Z1238" s="20"/>
      <c r="AA1238" s="20"/>
      <c r="AB1238" s="20"/>
      <c r="AC1238" s="20"/>
      <c r="AD1238" s="20"/>
      <c r="AG1238" s="9" t="s">
        <v>317</v>
      </c>
    </row>
    <row r="1239" spans="5:33" s="9" customFormat="1" x14ac:dyDescent="0.2">
      <c r="E1239" s="16" t="s">
        <v>1073</v>
      </c>
      <c r="F1239" s="7"/>
      <c r="J1239" s="18"/>
      <c r="M1239" s="19"/>
      <c r="N1239" s="20"/>
      <c r="O1239" s="20"/>
      <c r="P1239" s="20"/>
      <c r="Q1239" s="20" t="str">
        <f>IF('Original Text'!Y213=0,"",'Original Text'!Y213)</f>
        <v/>
      </c>
      <c r="R1239" s="20" t="str">
        <f>IF('Original Text'!Z213=0,"",'Original Text'!Z213)</f>
        <v/>
      </c>
      <c r="S1239" s="20"/>
      <c r="T1239" s="20"/>
      <c r="U1239" s="20"/>
      <c r="V1239" s="20"/>
      <c r="W1239" s="20"/>
      <c r="X1239" s="20"/>
      <c r="Y1239" s="20"/>
      <c r="Z1239" s="20"/>
      <c r="AA1239" s="20"/>
      <c r="AB1239" s="20"/>
      <c r="AC1239" s="20"/>
      <c r="AD1239" s="20"/>
      <c r="AG1239" s="9" t="s">
        <v>317</v>
      </c>
    </row>
    <row r="1240" spans="5:33" s="9" customFormat="1" x14ac:dyDescent="0.2">
      <c r="E1240" s="16" t="s">
        <v>1073</v>
      </c>
      <c r="F1240" s="7"/>
      <c r="J1240" s="18"/>
      <c r="M1240" s="19"/>
      <c r="N1240" s="20"/>
      <c r="O1240" s="20"/>
      <c r="P1240" s="20"/>
      <c r="Q1240" s="20" t="str">
        <f>IF('Original Text'!Y214=0,"",'Original Text'!Y214)</f>
        <v/>
      </c>
      <c r="R1240" s="20" t="str">
        <f>IF('Original Text'!Z214=0,"",'Original Text'!Z214)</f>
        <v/>
      </c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G1240" s="9" t="s">
        <v>317</v>
      </c>
    </row>
    <row r="1241" spans="5:33" s="9" customFormat="1" x14ac:dyDescent="0.2">
      <c r="E1241" s="16" t="s">
        <v>1073</v>
      </c>
      <c r="F1241" s="7"/>
      <c r="J1241" s="18"/>
      <c r="M1241" s="19"/>
      <c r="N1241" s="20"/>
      <c r="O1241" s="20"/>
      <c r="P1241" s="20"/>
      <c r="Q1241" s="20" t="str">
        <f>IF('Original Text'!Y215=0,"",'Original Text'!Y215)</f>
        <v/>
      </c>
      <c r="R1241" s="20" t="str">
        <f>IF('Original Text'!Z215=0,"",'Original Text'!Z215)</f>
        <v/>
      </c>
      <c r="S1241" s="20"/>
      <c r="T1241" s="20"/>
      <c r="U1241" s="20"/>
      <c r="V1241" s="20"/>
      <c r="W1241" s="20"/>
      <c r="X1241" s="20"/>
      <c r="Y1241" s="20"/>
      <c r="Z1241" s="20"/>
      <c r="AA1241" s="20"/>
      <c r="AB1241" s="20"/>
      <c r="AC1241" s="20"/>
      <c r="AD1241" s="20"/>
      <c r="AG1241" s="9" t="s">
        <v>317</v>
      </c>
    </row>
    <row r="1242" spans="5:33" s="9" customFormat="1" x14ac:dyDescent="0.2">
      <c r="E1242" s="16" t="s">
        <v>1073</v>
      </c>
      <c r="F1242" s="7"/>
      <c r="J1242" s="18"/>
      <c r="M1242" s="19"/>
      <c r="N1242" s="20"/>
      <c r="O1242" s="20"/>
      <c r="P1242" s="20"/>
      <c r="Q1242" s="20" t="str">
        <f>IF('Original Text'!Y216=0,"",'Original Text'!Y216)</f>
        <v/>
      </c>
      <c r="R1242" s="20" t="str">
        <f>IF('Original Text'!Z216=0,"",'Original Text'!Z216)</f>
        <v/>
      </c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G1242" s="9" t="s">
        <v>317</v>
      </c>
    </row>
    <row r="1243" spans="5:33" s="9" customFormat="1" x14ac:dyDescent="0.2">
      <c r="E1243" s="16" t="s">
        <v>1073</v>
      </c>
      <c r="F1243" s="7"/>
      <c r="J1243" s="18"/>
      <c r="M1243" s="19"/>
      <c r="N1243" s="20"/>
      <c r="O1243" s="20"/>
      <c r="P1243" s="20"/>
      <c r="Q1243" s="20" t="str">
        <f>IF('Original Text'!Y217=0,"",'Original Text'!Y217)</f>
        <v/>
      </c>
      <c r="R1243" s="20" t="str">
        <f>IF('Original Text'!Z217=0,"",'Original Text'!Z217)</f>
        <v/>
      </c>
      <c r="S1243" s="20"/>
      <c r="T1243" s="20"/>
      <c r="U1243" s="20"/>
      <c r="V1243" s="20"/>
      <c r="W1243" s="20"/>
      <c r="X1243" s="20"/>
      <c r="Y1243" s="20"/>
      <c r="Z1243" s="20"/>
      <c r="AA1243" s="20"/>
      <c r="AB1243" s="20"/>
      <c r="AC1243" s="20"/>
      <c r="AD1243" s="20"/>
      <c r="AG1243" s="9" t="s">
        <v>317</v>
      </c>
    </row>
    <row r="1244" spans="5:33" s="9" customFormat="1" x14ac:dyDescent="0.2">
      <c r="E1244" s="16" t="s">
        <v>1073</v>
      </c>
      <c r="F1244" s="7"/>
      <c r="J1244" s="18"/>
      <c r="M1244" s="19"/>
      <c r="N1244" s="20"/>
      <c r="O1244" s="20"/>
      <c r="P1244" s="20"/>
      <c r="Q1244" s="20" t="str">
        <f>IF('Original Text'!Y218=0,"",'Original Text'!Y218)</f>
        <v/>
      </c>
      <c r="R1244" s="20" t="str">
        <f>IF('Original Text'!Z218=0,"",'Original Text'!Z218)</f>
        <v/>
      </c>
      <c r="S1244" s="20"/>
      <c r="T1244" s="20"/>
      <c r="U1244" s="20"/>
      <c r="V1244" s="20"/>
      <c r="W1244" s="20"/>
      <c r="X1244" s="20"/>
      <c r="Y1244" s="20"/>
      <c r="Z1244" s="20"/>
      <c r="AA1244" s="20"/>
      <c r="AB1244" s="20"/>
      <c r="AC1244" s="20"/>
      <c r="AD1244" s="20"/>
      <c r="AG1244" s="9" t="s">
        <v>317</v>
      </c>
    </row>
    <row r="1245" spans="5:33" s="9" customFormat="1" x14ac:dyDescent="0.2">
      <c r="E1245" s="16" t="s">
        <v>1073</v>
      </c>
      <c r="F1245" s="7"/>
      <c r="J1245" s="18"/>
      <c r="M1245" s="19"/>
      <c r="N1245" s="20"/>
      <c r="O1245" s="20"/>
      <c r="P1245" s="20"/>
      <c r="Q1245" s="20" t="str">
        <f>IF('Original Text'!Y219=0,"",'Original Text'!Y219)</f>
        <v/>
      </c>
      <c r="R1245" s="20" t="str">
        <f>IF('Original Text'!Z219=0,"",'Original Text'!Z219)</f>
        <v/>
      </c>
      <c r="S1245" s="20"/>
      <c r="T1245" s="20"/>
      <c r="U1245" s="20"/>
      <c r="V1245" s="20"/>
      <c r="W1245" s="20"/>
      <c r="X1245" s="20"/>
      <c r="Y1245" s="20"/>
      <c r="Z1245" s="20"/>
      <c r="AA1245" s="20"/>
      <c r="AB1245" s="20"/>
      <c r="AC1245" s="20"/>
      <c r="AD1245" s="20"/>
      <c r="AG1245" s="9" t="s">
        <v>317</v>
      </c>
    </row>
    <row r="1246" spans="5:33" s="9" customFormat="1" x14ac:dyDescent="0.2">
      <c r="E1246" s="16" t="s">
        <v>1073</v>
      </c>
      <c r="F1246" s="7"/>
      <c r="J1246" s="18"/>
      <c r="M1246" s="19"/>
      <c r="N1246" s="20"/>
      <c r="O1246" s="20"/>
      <c r="P1246" s="20"/>
      <c r="Q1246" s="20" t="str">
        <f>IF('Original Text'!Y220=0,"",'Original Text'!Y220)</f>
        <v/>
      </c>
      <c r="R1246" s="20" t="str">
        <f>IF('Original Text'!Z220=0,"",'Original Text'!Z220)</f>
        <v/>
      </c>
      <c r="S1246" s="20"/>
      <c r="T1246" s="20"/>
      <c r="U1246" s="20"/>
      <c r="V1246" s="20"/>
      <c r="W1246" s="20"/>
      <c r="X1246" s="20"/>
      <c r="Y1246" s="20"/>
      <c r="Z1246" s="20"/>
      <c r="AA1246" s="20"/>
      <c r="AB1246" s="20"/>
      <c r="AC1246" s="20"/>
      <c r="AD1246" s="20"/>
      <c r="AG1246" s="9" t="s">
        <v>317</v>
      </c>
    </row>
    <row r="1247" spans="5:33" s="9" customFormat="1" x14ac:dyDescent="0.2">
      <c r="E1247" s="16" t="s">
        <v>1073</v>
      </c>
      <c r="F1247" s="7"/>
      <c r="J1247" s="18"/>
      <c r="M1247" s="19"/>
      <c r="N1247" s="20"/>
      <c r="O1247" s="20"/>
      <c r="P1247" s="20"/>
      <c r="Q1247" s="20" t="str">
        <f>IF('Original Text'!Y221=0,"",'Original Text'!Y221)</f>
        <v/>
      </c>
      <c r="R1247" s="20" t="str">
        <f>IF('Original Text'!Z221=0,"",'Original Text'!Z221)</f>
        <v/>
      </c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  <c r="AG1247" s="9" t="s">
        <v>317</v>
      </c>
    </row>
    <row r="1248" spans="5:33" s="9" customFormat="1" x14ac:dyDescent="0.2">
      <c r="E1248" s="16" t="s">
        <v>1073</v>
      </c>
      <c r="F1248" s="7"/>
      <c r="J1248" s="18"/>
      <c r="M1248" s="19"/>
      <c r="N1248" s="20"/>
      <c r="O1248" s="20"/>
      <c r="P1248" s="20"/>
      <c r="Q1248" s="20" t="str">
        <f>IF('Original Text'!Y222=0,"",'Original Text'!Y222)</f>
        <v/>
      </c>
      <c r="R1248" s="20" t="str">
        <f>IF('Original Text'!Z222=0,"",'Original Text'!Z222)</f>
        <v/>
      </c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G1248" s="9" t="s">
        <v>317</v>
      </c>
    </row>
    <row r="1249" spans="5:33" s="9" customFormat="1" x14ac:dyDescent="0.2">
      <c r="E1249" s="16" t="s">
        <v>1073</v>
      </c>
      <c r="F1249" s="7"/>
      <c r="J1249" s="18"/>
      <c r="M1249" s="19"/>
      <c r="N1249" s="20"/>
      <c r="O1249" s="20"/>
      <c r="P1249" s="20"/>
      <c r="Q1249" s="20" t="str">
        <f>IF('Original Text'!Y223=0,"",'Original Text'!Y223)</f>
        <v/>
      </c>
      <c r="R1249" s="20" t="str">
        <f>IF('Original Text'!Z223=0,"",'Original Text'!Z223)</f>
        <v/>
      </c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G1249" s="9" t="s">
        <v>317</v>
      </c>
    </row>
    <row r="1250" spans="5:33" s="9" customFormat="1" x14ac:dyDescent="0.2">
      <c r="E1250" s="16" t="s">
        <v>1073</v>
      </c>
      <c r="F1250" s="7"/>
      <c r="J1250" s="18"/>
      <c r="M1250" s="19"/>
      <c r="N1250" s="20"/>
      <c r="O1250" s="20"/>
      <c r="P1250" s="20"/>
      <c r="Q1250" s="20" t="str">
        <f>IF('Original Text'!Y224=0,"",'Original Text'!Y224)</f>
        <v/>
      </c>
      <c r="R1250" s="20" t="str">
        <f>IF('Original Text'!Z224=0,"",'Original Text'!Z224)</f>
        <v/>
      </c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G1250" s="9" t="s">
        <v>317</v>
      </c>
    </row>
    <row r="1251" spans="5:33" s="9" customFormat="1" x14ac:dyDescent="0.2">
      <c r="E1251" s="16" t="s">
        <v>1073</v>
      </c>
      <c r="F1251" s="7"/>
      <c r="J1251" s="18"/>
      <c r="M1251" s="19"/>
      <c r="N1251" s="20"/>
      <c r="O1251" s="20"/>
      <c r="P1251" s="20"/>
      <c r="Q1251" s="20" t="str">
        <f>IF('Original Text'!Y225=0,"",'Original Text'!Y225)</f>
        <v/>
      </c>
      <c r="R1251" s="20" t="str">
        <f>IF('Original Text'!Z225=0,"",'Original Text'!Z225)</f>
        <v/>
      </c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  <c r="AG1251" s="9" t="s">
        <v>317</v>
      </c>
    </row>
    <row r="1252" spans="5:33" s="9" customFormat="1" x14ac:dyDescent="0.2">
      <c r="E1252" s="16" t="s">
        <v>1073</v>
      </c>
      <c r="F1252" s="7"/>
      <c r="J1252" s="18"/>
      <c r="M1252" s="19"/>
      <c r="N1252" s="20"/>
      <c r="O1252" s="20"/>
      <c r="P1252" s="20"/>
      <c r="Q1252" s="20" t="str">
        <f>IF('Original Text'!Y226=0,"",'Original Text'!Y226)</f>
        <v/>
      </c>
      <c r="R1252" s="20" t="str">
        <f>IF('Original Text'!Z226=0,"",'Original Text'!Z226)</f>
        <v/>
      </c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G1252" s="9" t="s">
        <v>317</v>
      </c>
    </row>
    <row r="1253" spans="5:33" s="9" customFormat="1" x14ac:dyDescent="0.2">
      <c r="E1253" s="16" t="s">
        <v>1073</v>
      </c>
      <c r="F1253" s="7"/>
      <c r="J1253" s="18"/>
      <c r="M1253" s="19"/>
      <c r="N1253" s="20"/>
      <c r="O1253" s="20"/>
      <c r="P1253" s="20"/>
      <c r="Q1253" s="20" t="str">
        <f>IF('Original Text'!Y227=0,"",'Original Text'!Y227)</f>
        <v/>
      </c>
      <c r="R1253" s="20" t="str">
        <f>IF('Original Text'!Z227=0,"",'Original Text'!Z227)</f>
        <v/>
      </c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G1253" s="9" t="s">
        <v>317</v>
      </c>
    </row>
    <row r="1254" spans="5:33" s="9" customFormat="1" x14ac:dyDescent="0.2">
      <c r="E1254" s="16" t="s">
        <v>1073</v>
      </c>
      <c r="F1254" s="7"/>
      <c r="J1254" s="18"/>
      <c r="M1254" s="19"/>
      <c r="N1254" s="20"/>
      <c r="O1254" s="20"/>
      <c r="P1254" s="20"/>
      <c r="Q1254" s="20" t="str">
        <f>IF('Original Text'!Y228=0,"",'Original Text'!Y228)</f>
        <v/>
      </c>
      <c r="R1254" s="20" t="str">
        <f>IF('Original Text'!Z228=0,"",'Original Text'!Z228)</f>
        <v/>
      </c>
      <c r="S1254" s="20"/>
      <c r="T1254" s="20"/>
      <c r="U1254" s="20"/>
      <c r="V1254" s="20"/>
      <c r="W1254" s="20"/>
      <c r="X1254" s="20"/>
      <c r="Y1254" s="20"/>
      <c r="Z1254" s="20"/>
      <c r="AA1254" s="20"/>
      <c r="AB1254" s="20"/>
      <c r="AC1254" s="20"/>
      <c r="AD1254" s="20"/>
      <c r="AG1254" s="9" t="s">
        <v>317</v>
      </c>
    </row>
    <row r="1255" spans="5:33" s="9" customFormat="1" x14ac:dyDescent="0.2">
      <c r="E1255" s="16" t="s">
        <v>1073</v>
      </c>
      <c r="F1255" s="7"/>
      <c r="J1255" s="18"/>
      <c r="M1255" s="19"/>
      <c r="N1255" s="20"/>
      <c r="O1255" s="20"/>
      <c r="P1255" s="20"/>
      <c r="Q1255" s="20" t="str">
        <f>IF('Original Text'!Y229=0,"",'Original Text'!Y229)</f>
        <v/>
      </c>
      <c r="R1255" s="20" t="str">
        <f>IF('Original Text'!Z229=0,"",'Original Text'!Z229)</f>
        <v/>
      </c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G1255" s="9" t="s">
        <v>317</v>
      </c>
    </row>
    <row r="1256" spans="5:33" s="9" customFormat="1" x14ac:dyDescent="0.2">
      <c r="E1256" s="16" t="s">
        <v>1073</v>
      </c>
      <c r="F1256" s="7"/>
      <c r="J1256" s="18"/>
      <c r="M1256" s="19"/>
      <c r="N1256" s="20"/>
      <c r="O1256" s="20"/>
      <c r="P1256" s="20"/>
      <c r="Q1256" s="20" t="str">
        <f>IF('Original Text'!Y230=0,"",'Original Text'!Y230)</f>
        <v/>
      </c>
      <c r="R1256" s="20" t="str">
        <f>IF('Original Text'!Z230=0,"",'Original Text'!Z230)</f>
        <v/>
      </c>
      <c r="S1256" s="20"/>
      <c r="T1256" s="20"/>
      <c r="U1256" s="20"/>
      <c r="V1256" s="20"/>
      <c r="W1256" s="20"/>
      <c r="X1256" s="20"/>
      <c r="Y1256" s="20"/>
      <c r="Z1256" s="20"/>
      <c r="AA1256" s="20"/>
      <c r="AB1256" s="20"/>
      <c r="AC1256" s="20"/>
      <c r="AD1256" s="20"/>
      <c r="AG1256" s="9" t="s">
        <v>317</v>
      </c>
    </row>
    <row r="1257" spans="5:33" s="9" customFormat="1" x14ac:dyDescent="0.2">
      <c r="E1257" s="16" t="s">
        <v>1073</v>
      </c>
      <c r="F1257" s="7"/>
      <c r="J1257" s="18"/>
      <c r="M1257" s="19"/>
      <c r="N1257" s="20"/>
      <c r="O1257" s="20"/>
      <c r="P1257" s="20"/>
      <c r="Q1257" s="20" t="str">
        <f>IF('Original Text'!Y231=0,"",'Original Text'!Y231)</f>
        <v/>
      </c>
      <c r="R1257" s="20" t="str">
        <f>IF('Original Text'!Z231=0,"",'Original Text'!Z231)</f>
        <v/>
      </c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/>
      <c r="AD1257" s="20"/>
      <c r="AG1257" s="9" t="s">
        <v>317</v>
      </c>
    </row>
    <row r="1258" spans="5:33" s="9" customFormat="1" x14ac:dyDescent="0.2">
      <c r="E1258" s="16" t="s">
        <v>1073</v>
      </c>
      <c r="F1258" s="7"/>
      <c r="J1258" s="18"/>
      <c r="M1258" s="19"/>
      <c r="N1258" s="20"/>
      <c r="O1258" s="20"/>
      <c r="P1258" s="20"/>
      <c r="Q1258" s="20" t="str">
        <f>IF('Original Text'!Y232=0,"",'Original Text'!Y232)</f>
        <v/>
      </c>
      <c r="R1258" s="20" t="str">
        <f>IF('Original Text'!Z232=0,"",'Original Text'!Z232)</f>
        <v/>
      </c>
      <c r="S1258" s="20"/>
      <c r="T1258" s="20"/>
      <c r="U1258" s="20"/>
      <c r="V1258" s="20"/>
      <c r="W1258" s="20"/>
      <c r="X1258" s="20"/>
      <c r="Y1258" s="20"/>
      <c r="Z1258" s="20"/>
      <c r="AA1258" s="20"/>
      <c r="AB1258" s="20"/>
      <c r="AC1258" s="20"/>
      <c r="AD1258" s="20"/>
      <c r="AG1258" s="9" t="s">
        <v>317</v>
      </c>
    </row>
    <row r="1259" spans="5:33" s="9" customFormat="1" x14ac:dyDescent="0.2">
      <c r="E1259" s="16" t="s">
        <v>1073</v>
      </c>
      <c r="F1259" s="7"/>
      <c r="J1259" s="18"/>
      <c r="M1259" s="19"/>
      <c r="N1259" s="20"/>
      <c r="O1259" s="20"/>
      <c r="P1259" s="20"/>
      <c r="Q1259" s="20" t="str">
        <f>IF('Original Text'!Y233=0,"",'Original Text'!Y233)</f>
        <v/>
      </c>
      <c r="R1259" s="20" t="str">
        <f>IF('Original Text'!Z233=0,"",'Original Text'!Z233)</f>
        <v/>
      </c>
      <c r="S1259" s="20"/>
      <c r="T1259" s="20"/>
      <c r="U1259" s="20"/>
      <c r="V1259" s="20"/>
      <c r="W1259" s="20"/>
      <c r="X1259" s="20"/>
      <c r="Y1259" s="20"/>
      <c r="Z1259" s="20"/>
      <c r="AA1259" s="20"/>
      <c r="AB1259" s="20"/>
      <c r="AC1259" s="20"/>
      <c r="AD1259" s="20"/>
      <c r="AG1259" s="9" t="s">
        <v>317</v>
      </c>
    </row>
    <row r="1260" spans="5:33" s="9" customFormat="1" x14ac:dyDescent="0.2">
      <c r="E1260" s="16" t="s">
        <v>1073</v>
      </c>
      <c r="F1260" s="7"/>
      <c r="J1260" s="18"/>
      <c r="M1260" s="19"/>
      <c r="N1260" s="20"/>
      <c r="O1260" s="20"/>
      <c r="P1260" s="20"/>
      <c r="Q1260" s="20" t="str">
        <f>IF('Original Text'!Y234=0,"",'Original Text'!Y234)</f>
        <v/>
      </c>
      <c r="R1260" s="20" t="str">
        <f>IF('Original Text'!Z234=0,"",'Original Text'!Z234)</f>
        <v/>
      </c>
      <c r="S1260" s="20"/>
      <c r="T1260" s="20"/>
      <c r="U1260" s="20"/>
      <c r="V1260" s="20"/>
      <c r="W1260" s="20"/>
      <c r="X1260" s="20"/>
      <c r="Y1260" s="20"/>
      <c r="Z1260" s="20"/>
      <c r="AA1260" s="20"/>
      <c r="AB1260" s="20"/>
      <c r="AC1260" s="20"/>
      <c r="AD1260" s="20"/>
      <c r="AG1260" s="9" t="s">
        <v>317</v>
      </c>
    </row>
    <row r="1261" spans="5:33" s="9" customFormat="1" x14ac:dyDescent="0.2">
      <c r="E1261" s="16" t="s">
        <v>1073</v>
      </c>
      <c r="F1261" s="7"/>
      <c r="J1261" s="18"/>
      <c r="M1261" s="19"/>
      <c r="N1261" s="20"/>
      <c r="O1261" s="20"/>
      <c r="P1261" s="20"/>
      <c r="Q1261" s="20" t="str">
        <f>IF('Original Text'!Y235=0,"",'Original Text'!Y235)</f>
        <v/>
      </c>
      <c r="R1261" s="20" t="str">
        <f>IF('Original Text'!Z235=0,"",'Original Text'!Z235)</f>
        <v/>
      </c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/>
      <c r="AG1261" s="9" t="s">
        <v>317</v>
      </c>
    </row>
    <row r="1262" spans="5:33" s="9" customFormat="1" x14ac:dyDescent="0.2">
      <c r="E1262" s="16" t="s">
        <v>1073</v>
      </c>
      <c r="F1262" s="7"/>
      <c r="J1262" s="18"/>
      <c r="M1262" s="19"/>
      <c r="N1262" s="20"/>
      <c r="O1262" s="20"/>
      <c r="P1262" s="20"/>
      <c r="Q1262" s="20" t="str">
        <f>IF('Original Text'!Y236=0,"",'Original Text'!Y236)</f>
        <v/>
      </c>
      <c r="R1262" s="20" t="str">
        <f>IF('Original Text'!Z236=0,"",'Original Text'!Z236)</f>
        <v/>
      </c>
      <c r="S1262" s="20"/>
      <c r="T1262" s="20"/>
      <c r="U1262" s="20"/>
      <c r="V1262" s="20"/>
      <c r="W1262" s="20"/>
      <c r="X1262" s="20"/>
      <c r="Y1262" s="20"/>
      <c r="Z1262" s="20"/>
      <c r="AA1262" s="20"/>
      <c r="AB1262" s="20"/>
      <c r="AC1262" s="20"/>
      <c r="AD1262" s="20"/>
      <c r="AG1262" s="9" t="s">
        <v>317</v>
      </c>
    </row>
    <row r="1263" spans="5:33" s="9" customFormat="1" x14ac:dyDescent="0.2">
      <c r="E1263" s="16" t="s">
        <v>1073</v>
      </c>
      <c r="F1263" s="7"/>
      <c r="J1263" s="18"/>
      <c r="M1263" s="19"/>
      <c r="N1263" s="20"/>
      <c r="O1263" s="20"/>
      <c r="P1263" s="20"/>
      <c r="Q1263" s="20" t="str">
        <f>IF('Original Text'!Y237=0,"",'Original Text'!Y237)</f>
        <v/>
      </c>
      <c r="R1263" s="20" t="str">
        <f>IF('Original Text'!Z237=0,"",'Original Text'!Z237)</f>
        <v/>
      </c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G1263" s="9" t="s">
        <v>317</v>
      </c>
    </row>
    <row r="1264" spans="5:33" s="9" customFormat="1" x14ac:dyDescent="0.2">
      <c r="E1264" s="16" t="s">
        <v>1073</v>
      </c>
      <c r="F1264" s="7"/>
      <c r="J1264" s="18"/>
      <c r="M1264" s="19"/>
      <c r="N1264" s="20"/>
      <c r="O1264" s="20"/>
      <c r="P1264" s="20"/>
      <c r="Q1264" s="20" t="str">
        <f>IF('Original Text'!Y238=0,"",'Original Text'!Y238)</f>
        <v/>
      </c>
      <c r="R1264" s="20" t="str">
        <f>IF('Original Text'!Z238=0,"",'Original Text'!Z238)</f>
        <v/>
      </c>
      <c r="S1264" s="20"/>
      <c r="T1264" s="20"/>
      <c r="U1264" s="20"/>
      <c r="V1264" s="20"/>
      <c r="W1264" s="20"/>
      <c r="X1264" s="20"/>
      <c r="Y1264" s="20"/>
      <c r="Z1264" s="20"/>
      <c r="AA1264" s="20"/>
      <c r="AB1264" s="20"/>
      <c r="AC1264" s="20"/>
      <c r="AD1264" s="20"/>
      <c r="AG1264" s="9" t="s">
        <v>317</v>
      </c>
    </row>
    <row r="1265" spans="5:33" s="9" customFormat="1" x14ac:dyDescent="0.2">
      <c r="E1265" s="16" t="s">
        <v>1073</v>
      </c>
      <c r="F1265" s="7"/>
      <c r="J1265" s="18"/>
      <c r="M1265" s="19"/>
      <c r="N1265" s="20"/>
      <c r="O1265" s="20"/>
      <c r="P1265" s="20"/>
      <c r="Q1265" s="20" t="str">
        <f>IF('Original Text'!Y239=0,"",'Original Text'!Y239)</f>
        <v/>
      </c>
      <c r="R1265" s="20" t="str">
        <f>IF('Original Text'!Z239=0,"",'Original Text'!Z239)</f>
        <v/>
      </c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G1265" s="9" t="s">
        <v>317</v>
      </c>
    </row>
    <row r="1266" spans="5:33" s="9" customFormat="1" x14ac:dyDescent="0.2">
      <c r="E1266" s="16" t="s">
        <v>1073</v>
      </c>
      <c r="F1266" s="7"/>
      <c r="J1266" s="18"/>
      <c r="M1266" s="19"/>
      <c r="N1266" s="20"/>
      <c r="O1266" s="20"/>
      <c r="P1266" s="20"/>
      <c r="Q1266" s="20" t="str">
        <f>IF('Original Text'!Y240=0,"",'Original Text'!Y240)</f>
        <v/>
      </c>
      <c r="R1266" s="20" t="str">
        <f>IF('Original Text'!Z240=0,"",'Original Text'!Z240)</f>
        <v/>
      </c>
      <c r="S1266" s="20"/>
      <c r="T1266" s="20"/>
      <c r="U1266" s="20"/>
      <c r="V1266" s="20"/>
      <c r="W1266" s="20"/>
      <c r="X1266" s="20"/>
      <c r="Y1266" s="20"/>
      <c r="Z1266" s="20"/>
      <c r="AA1266" s="20"/>
      <c r="AB1266" s="20"/>
      <c r="AC1266" s="20"/>
      <c r="AD1266" s="20"/>
      <c r="AG1266" s="9" t="s">
        <v>317</v>
      </c>
    </row>
    <row r="1267" spans="5:33" s="9" customFormat="1" x14ac:dyDescent="0.2">
      <c r="E1267" s="16" t="s">
        <v>1073</v>
      </c>
      <c r="F1267" s="7"/>
      <c r="J1267" s="18"/>
      <c r="M1267" s="19"/>
      <c r="N1267" s="20"/>
      <c r="O1267" s="20"/>
      <c r="P1267" s="20"/>
      <c r="Q1267" s="20" t="str">
        <f>IF('Original Text'!Y241=0,"",'Original Text'!Y241)</f>
        <v/>
      </c>
      <c r="R1267" s="20" t="str">
        <f>IF('Original Text'!Z241=0,"",'Original Text'!Z241)</f>
        <v/>
      </c>
      <c r="S1267" s="20"/>
      <c r="T1267" s="20"/>
      <c r="U1267" s="20"/>
      <c r="V1267" s="20"/>
      <c r="W1267" s="20"/>
      <c r="X1267" s="20"/>
      <c r="Y1267" s="20"/>
      <c r="Z1267" s="20"/>
      <c r="AA1267" s="20"/>
      <c r="AB1267" s="20"/>
      <c r="AC1267" s="20"/>
      <c r="AD1267" s="20"/>
      <c r="AG1267" s="9" t="s">
        <v>317</v>
      </c>
    </row>
    <row r="1268" spans="5:33" s="9" customFormat="1" x14ac:dyDescent="0.2">
      <c r="E1268" s="16" t="s">
        <v>1073</v>
      </c>
      <c r="F1268" s="7"/>
      <c r="J1268" s="18"/>
      <c r="M1268" s="19"/>
      <c r="N1268" s="20"/>
      <c r="O1268" s="20"/>
      <c r="P1268" s="20"/>
      <c r="Q1268" s="20" t="str">
        <f>IF('Original Text'!Y242=0,"",'Original Text'!Y242)</f>
        <v/>
      </c>
      <c r="R1268" s="20" t="str">
        <f>IF('Original Text'!Z242=0,"",'Original Text'!Z242)</f>
        <v/>
      </c>
      <c r="S1268" s="20"/>
      <c r="T1268" s="20"/>
      <c r="U1268" s="20"/>
      <c r="V1268" s="20"/>
      <c r="W1268" s="20"/>
      <c r="X1268" s="20"/>
      <c r="Y1268" s="20"/>
      <c r="Z1268" s="20"/>
      <c r="AA1268" s="20"/>
      <c r="AB1268" s="20"/>
      <c r="AC1268" s="20"/>
      <c r="AD1268" s="20"/>
      <c r="AG1268" s="9" t="s">
        <v>317</v>
      </c>
    </row>
    <row r="1269" spans="5:33" s="9" customFormat="1" x14ac:dyDescent="0.2">
      <c r="E1269" s="16" t="s">
        <v>1073</v>
      </c>
      <c r="F1269" s="7"/>
      <c r="J1269" s="18"/>
      <c r="M1269" s="19"/>
      <c r="N1269" s="20"/>
      <c r="O1269" s="20"/>
      <c r="P1269" s="20"/>
      <c r="Q1269" s="20" t="str">
        <f>IF('Original Text'!Y243=0,"",'Original Text'!Y243)</f>
        <v/>
      </c>
      <c r="R1269" s="20" t="str">
        <f>IF('Original Text'!Z243=0,"",'Original Text'!Z243)</f>
        <v/>
      </c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G1269" s="9" t="s">
        <v>317</v>
      </c>
    </row>
    <row r="1270" spans="5:33" s="9" customFormat="1" x14ac:dyDescent="0.2">
      <c r="E1270" s="16" t="s">
        <v>1073</v>
      </c>
      <c r="F1270" s="7"/>
      <c r="J1270" s="18"/>
      <c r="M1270" s="19"/>
      <c r="N1270" s="20"/>
      <c r="O1270" s="20"/>
      <c r="P1270" s="20"/>
      <c r="Q1270" s="20" t="str">
        <f>IF('Original Text'!Y244=0,"",'Original Text'!Y244)</f>
        <v/>
      </c>
      <c r="R1270" s="20" t="str">
        <f>IF('Original Text'!Z244=0,"",'Original Text'!Z244)</f>
        <v/>
      </c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G1270" s="9" t="s">
        <v>317</v>
      </c>
    </row>
    <row r="1271" spans="5:33" s="9" customFormat="1" x14ac:dyDescent="0.2">
      <c r="E1271" s="16" t="s">
        <v>1073</v>
      </c>
      <c r="F1271" s="7"/>
      <c r="J1271" s="18"/>
      <c r="M1271" s="19"/>
      <c r="N1271" s="20"/>
      <c r="O1271" s="20"/>
      <c r="P1271" s="20"/>
      <c r="Q1271" s="20" t="str">
        <f>IF('Original Text'!Y245=0,"",'Original Text'!Y245)</f>
        <v/>
      </c>
      <c r="R1271" s="20" t="str">
        <f>IF('Original Text'!Z245=0,"",'Original Text'!Z245)</f>
        <v/>
      </c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G1271" s="9" t="s">
        <v>317</v>
      </c>
    </row>
    <row r="1272" spans="5:33" s="9" customFormat="1" x14ac:dyDescent="0.2">
      <c r="E1272" s="16" t="s">
        <v>1073</v>
      </c>
      <c r="F1272" s="7"/>
      <c r="J1272" s="18"/>
      <c r="M1272" s="19"/>
      <c r="N1272" s="20"/>
      <c r="O1272" s="20"/>
      <c r="P1272" s="20"/>
      <c r="Q1272" s="20" t="str">
        <f>IF('Original Text'!Y246=0,"",'Original Text'!Y246)</f>
        <v/>
      </c>
      <c r="R1272" s="20" t="str">
        <f>IF('Original Text'!Z246=0,"",'Original Text'!Z246)</f>
        <v/>
      </c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G1272" s="9" t="s">
        <v>317</v>
      </c>
    </row>
    <row r="1273" spans="5:33" s="9" customFormat="1" x14ac:dyDescent="0.2">
      <c r="E1273" s="16" t="s">
        <v>1073</v>
      </c>
      <c r="F1273" s="7"/>
      <c r="J1273" s="18"/>
      <c r="M1273" s="19"/>
      <c r="N1273" s="20"/>
      <c r="O1273" s="20"/>
      <c r="P1273" s="20"/>
      <c r="Q1273" s="20" t="str">
        <f>IF('Original Text'!Y247=0,"",'Original Text'!Y247)</f>
        <v/>
      </c>
      <c r="R1273" s="20" t="str">
        <f>IF('Original Text'!Z247=0,"",'Original Text'!Z247)</f>
        <v/>
      </c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G1273" s="9" t="s">
        <v>317</v>
      </c>
    </row>
    <row r="1274" spans="5:33" s="9" customFormat="1" x14ac:dyDescent="0.2">
      <c r="E1274" s="16" t="s">
        <v>1073</v>
      </c>
      <c r="F1274" s="7"/>
      <c r="J1274" s="18"/>
      <c r="M1274" s="19"/>
      <c r="N1274" s="20"/>
      <c r="O1274" s="20"/>
      <c r="P1274" s="20"/>
      <c r="Q1274" s="20" t="str">
        <f>IF('Original Text'!Y248=0,"",'Original Text'!Y248)</f>
        <v/>
      </c>
      <c r="R1274" s="20" t="str">
        <f>IF('Original Text'!Z248=0,"",'Original Text'!Z248)</f>
        <v/>
      </c>
      <c r="S1274" s="20"/>
      <c r="T1274" s="20"/>
      <c r="U1274" s="20"/>
      <c r="V1274" s="20"/>
      <c r="W1274" s="20"/>
      <c r="X1274" s="20"/>
      <c r="Y1274" s="20"/>
      <c r="Z1274" s="20"/>
      <c r="AA1274" s="20"/>
      <c r="AB1274" s="20"/>
      <c r="AC1274" s="20"/>
      <c r="AD1274" s="20"/>
      <c r="AG1274" s="9" t="s">
        <v>317</v>
      </c>
    </row>
    <row r="1275" spans="5:33" s="9" customFormat="1" x14ac:dyDescent="0.2">
      <c r="E1275" s="16" t="s">
        <v>1073</v>
      </c>
      <c r="F1275" s="7"/>
      <c r="J1275" s="18"/>
      <c r="M1275" s="19"/>
      <c r="N1275" s="20"/>
      <c r="O1275" s="20"/>
      <c r="P1275" s="20"/>
      <c r="Q1275" s="20" t="str">
        <f>IF('Original Text'!Y249=0,"",'Original Text'!Y249)</f>
        <v/>
      </c>
      <c r="R1275" s="20" t="str">
        <f>IF('Original Text'!Z249=0,"",'Original Text'!Z249)</f>
        <v/>
      </c>
      <c r="S1275" s="20"/>
      <c r="T1275" s="20"/>
      <c r="U1275" s="20"/>
      <c r="V1275" s="20"/>
      <c r="W1275" s="20"/>
      <c r="X1275" s="20"/>
      <c r="Y1275" s="20"/>
      <c r="Z1275" s="20"/>
      <c r="AA1275" s="20"/>
      <c r="AB1275" s="20"/>
      <c r="AC1275" s="20"/>
      <c r="AD1275" s="20"/>
      <c r="AG1275" s="9" t="s">
        <v>317</v>
      </c>
    </row>
    <row r="1276" spans="5:33" s="9" customFormat="1" x14ac:dyDescent="0.2">
      <c r="E1276" s="16" t="s">
        <v>1073</v>
      </c>
      <c r="F1276" s="7"/>
      <c r="J1276" s="18"/>
      <c r="M1276" s="19"/>
      <c r="N1276" s="20"/>
      <c r="O1276" s="20"/>
      <c r="P1276" s="20"/>
      <c r="Q1276" s="20" t="str">
        <f>IF('Original Text'!Y250=0,"",'Original Text'!Y250)</f>
        <v/>
      </c>
      <c r="R1276" s="20" t="str">
        <f>IF('Original Text'!Z250=0,"",'Original Text'!Z250)</f>
        <v/>
      </c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G1276" s="9" t="s">
        <v>317</v>
      </c>
    </row>
    <row r="1277" spans="5:33" s="9" customFormat="1" x14ac:dyDescent="0.2">
      <c r="E1277" s="16" t="s">
        <v>1073</v>
      </c>
      <c r="F1277" s="7"/>
      <c r="J1277" s="18"/>
      <c r="M1277" s="19"/>
      <c r="N1277" s="20"/>
      <c r="O1277" s="20"/>
      <c r="P1277" s="20"/>
      <c r="Q1277" s="20" t="str">
        <f>IF('Original Text'!Y251=0,"",'Original Text'!Y251)</f>
        <v/>
      </c>
      <c r="R1277" s="20" t="str">
        <f>IF('Original Text'!Z251=0,"",'Original Text'!Z251)</f>
        <v/>
      </c>
      <c r="S1277" s="20"/>
      <c r="T1277" s="20"/>
      <c r="U1277" s="20"/>
      <c r="V1277" s="20"/>
      <c r="W1277" s="20"/>
      <c r="X1277" s="20"/>
      <c r="Y1277" s="20"/>
      <c r="Z1277" s="20"/>
      <c r="AA1277" s="20"/>
      <c r="AB1277" s="20"/>
      <c r="AC1277" s="20"/>
      <c r="AD1277" s="20"/>
      <c r="AG1277" s="9" t="s">
        <v>317</v>
      </c>
    </row>
    <row r="1278" spans="5:33" s="9" customFormat="1" x14ac:dyDescent="0.2">
      <c r="E1278" s="16" t="s">
        <v>1073</v>
      </c>
      <c r="F1278" s="7"/>
      <c r="J1278" s="18"/>
      <c r="M1278" s="19"/>
      <c r="N1278" s="20"/>
      <c r="O1278" s="20"/>
      <c r="P1278" s="20"/>
      <c r="Q1278" s="20" t="str">
        <f>IF('Original Text'!Y252=0,"",'Original Text'!Y252)</f>
        <v/>
      </c>
      <c r="R1278" s="20" t="str">
        <f>IF('Original Text'!Z252=0,"",'Original Text'!Z252)</f>
        <v/>
      </c>
      <c r="S1278" s="20"/>
      <c r="T1278" s="20"/>
      <c r="U1278" s="20"/>
      <c r="V1278" s="20"/>
      <c r="W1278" s="20"/>
      <c r="X1278" s="20"/>
      <c r="Y1278" s="20"/>
      <c r="Z1278" s="20"/>
      <c r="AA1278" s="20"/>
      <c r="AB1278" s="20"/>
      <c r="AC1278" s="20"/>
      <c r="AD1278" s="20"/>
      <c r="AG1278" s="9" t="s">
        <v>317</v>
      </c>
    </row>
    <row r="1279" spans="5:33" s="9" customFormat="1" x14ac:dyDescent="0.2">
      <c r="E1279" s="16" t="s">
        <v>1073</v>
      </c>
      <c r="F1279" s="7"/>
      <c r="J1279" s="18"/>
      <c r="M1279" s="19"/>
      <c r="N1279" s="20"/>
      <c r="O1279" s="20"/>
      <c r="P1279" s="20"/>
      <c r="Q1279" s="20" t="str">
        <f>IF('Original Text'!Y253=0,"",'Original Text'!Y253)</f>
        <v/>
      </c>
      <c r="R1279" s="20" t="str">
        <f>IF('Original Text'!Z253=0,"",'Original Text'!Z253)</f>
        <v/>
      </c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G1279" s="9" t="s">
        <v>317</v>
      </c>
    </row>
    <row r="1280" spans="5:33" s="9" customFormat="1" x14ac:dyDescent="0.2">
      <c r="E1280" s="16" t="s">
        <v>1073</v>
      </c>
      <c r="F1280" s="7"/>
      <c r="J1280" s="18"/>
      <c r="M1280" s="19"/>
      <c r="N1280" s="20"/>
      <c r="O1280" s="20"/>
      <c r="P1280" s="20"/>
      <c r="Q1280" s="20" t="str">
        <f>IF('Original Text'!Y254=0,"",'Original Text'!Y254)</f>
        <v/>
      </c>
      <c r="R1280" s="20" t="str">
        <f>IF('Original Text'!Z254=0,"",'Original Text'!Z254)</f>
        <v/>
      </c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  <c r="AG1280" s="9" t="s">
        <v>317</v>
      </c>
    </row>
    <row r="1281" spans="5:33" s="9" customFormat="1" x14ac:dyDescent="0.2">
      <c r="E1281" s="16" t="s">
        <v>1073</v>
      </c>
      <c r="F1281" s="7"/>
      <c r="J1281" s="18"/>
      <c r="M1281" s="19"/>
      <c r="N1281" s="20"/>
      <c r="O1281" s="20"/>
      <c r="P1281" s="20"/>
      <c r="Q1281" s="20" t="str">
        <f>IF('Original Text'!Y255=0,"",'Original Text'!Y255)</f>
        <v/>
      </c>
      <c r="R1281" s="20" t="str">
        <f>IF('Original Text'!Z255=0,"",'Original Text'!Z255)</f>
        <v/>
      </c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  <c r="AG1281" s="9" t="s">
        <v>317</v>
      </c>
    </row>
    <row r="1282" spans="5:33" s="9" customFormat="1" x14ac:dyDescent="0.2">
      <c r="E1282" s="16" t="s">
        <v>1073</v>
      </c>
      <c r="F1282" s="7"/>
      <c r="J1282" s="18"/>
      <c r="M1282" s="19"/>
      <c r="N1282" s="20"/>
      <c r="O1282" s="20"/>
      <c r="P1282" s="20"/>
      <c r="Q1282" s="20" t="str">
        <f>IF('Original Text'!Y256=0,"",'Original Text'!Y256)</f>
        <v/>
      </c>
      <c r="R1282" s="20" t="str">
        <f>IF('Original Text'!Z256=0,"",'Original Text'!Z256)</f>
        <v/>
      </c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G1282" s="9" t="s">
        <v>317</v>
      </c>
    </row>
    <row r="1283" spans="5:33" s="9" customFormat="1" x14ac:dyDescent="0.2">
      <c r="E1283" s="16" t="s">
        <v>1073</v>
      </c>
      <c r="F1283" s="7"/>
      <c r="J1283" s="18"/>
      <c r="M1283" s="19"/>
      <c r="N1283" s="20"/>
      <c r="O1283" s="20"/>
      <c r="P1283" s="20"/>
      <c r="Q1283" s="20" t="str">
        <f>IF('Original Text'!Y257=0,"",'Original Text'!Y257)</f>
        <v/>
      </c>
      <c r="R1283" s="20" t="str">
        <f>IF('Original Text'!Z257=0,"",'Original Text'!Z257)</f>
        <v/>
      </c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  <c r="AG1283" s="9" t="s">
        <v>317</v>
      </c>
    </row>
    <row r="1284" spans="5:33" s="9" customFormat="1" x14ac:dyDescent="0.2">
      <c r="E1284" s="16" t="s">
        <v>1073</v>
      </c>
      <c r="F1284" s="7"/>
      <c r="J1284" s="18"/>
      <c r="M1284" s="19"/>
      <c r="N1284" s="20"/>
      <c r="O1284" s="20"/>
      <c r="P1284" s="20"/>
      <c r="Q1284" s="20" t="str">
        <f>IF('Original Text'!Y258=0,"",'Original Text'!Y258)</f>
        <v/>
      </c>
      <c r="R1284" s="20" t="str">
        <f>IF('Original Text'!Z258=0,"",'Original Text'!Z258)</f>
        <v/>
      </c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  <c r="AG1284" s="9" t="s">
        <v>317</v>
      </c>
    </row>
    <row r="1285" spans="5:33" s="9" customFormat="1" x14ac:dyDescent="0.2">
      <c r="E1285" s="16" t="s">
        <v>1073</v>
      </c>
      <c r="F1285" s="7"/>
      <c r="J1285" s="18"/>
      <c r="M1285" s="19"/>
      <c r="N1285" s="20"/>
      <c r="O1285" s="20"/>
      <c r="P1285" s="20"/>
      <c r="Q1285" s="20" t="str">
        <f>IF('Original Text'!Y259=0,"",'Original Text'!Y259)</f>
        <v/>
      </c>
      <c r="R1285" s="20" t="str">
        <f>IF('Original Text'!Z259=0,"",'Original Text'!Z259)</f>
        <v/>
      </c>
      <c r="S1285" s="20"/>
      <c r="T1285" s="20"/>
      <c r="U1285" s="20"/>
      <c r="V1285" s="20"/>
      <c r="W1285" s="20"/>
      <c r="X1285" s="20"/>
      <c r="Y1285" s="20"/>
      <c r="Z1285" s="20"/>
      <c r="AA1285" s="20"/>
      <c r="AB1285" s="20"/>
      <c r="AC1285" s="20"/>
      <c r="AD1285" s="20"/>
      <c r="AG1285" s="9" t="s">
        <v>317</v>
      </c>
    </row>
    <row r="1286" spans="5:33" s="9" customFormat="1" x14ac:dyDescent="0.2">
      <c r="E1286" s="16" t="s">
        <v>1073</v>
      </c>
      <c r="F1286" s="7"/>
      <c r="J1286" s="18"/>
      <c r="M1286" s="19"/>
      <c r="N1286" s="20"/>
      <c r="O1286" s="20"/>
      <c r="P1286" s="20"/>
      <c r="Q1286" s="20" t="str">
        <f>IF('Original Text'!Y260=0,"",'Original Text'!Y260)</f>
        <v/>
      </c>
      <c r="R1286" s="20" t="str">
        <f>IF('Original Text'!Z260=0,"",'Original Text'!Z260)</f>
        <v/>
      </c>
      <c r="S1286" s="20"/>
      <c r="T1286" s="20"/>
      <c r="U1286" s="20"/>
      <c r="V1286" s="20"/>
      <c r="W1286" s="20"/>
      <c r="X1286" s="20"/>
      <c r="Y1286" s="20"/>
      <c r="Z1286" s="20"/>
      <c r="AA1286" s="20"/>
      <c r="AB1286" s="20"/>
      <c r="AC1286" s="20"/>
      <c r="AD1286" s="20"/>
      <c r="AG1286" s="9" t="s">
        <v>317</v>
      </c>
    </row>
    <row r="1287" spans="5:33" s="9" customFormat="1" x14ac:dyDescent="0.2">
      <c r="E1287" s="16" t="s">
        <v>1073</v>
      </c>
      <c r="F1287" s="7"/>
      <c r="J1287" s="18"/>
      <c r="M1287" s="19"/>
      <c r="N1287" s="20"/>
      <c r="O1287" s="20"/>
      <c r="P1287" s="20"/>
      <c r="Q1287" s="20" t="str">
        <f>IF('Original Text'!Y261=0,"",'Original Text'!Y261)</f>
        <v/>
      </c>
      <c r="R1287" s="20" t="str">
        <f>IF('Original Text'!Z261=0,"",'Original Text'!Z261)</f>
        <v/>
      </c>
      <c r="S1287" s="20"/>
      <c r="T1287" s="20"/>
      <c r="U1287" s="20"/>
      <c r="V1287" s="20"/>
      <c r="W1287" s="20"/>
      <c r="X1287" s="20"/>
      <c r="Y1287" s="20"/>
      <c r="Z1287" s="20"/>
      <c r="AA1287" s="20"/>
      <c r="AB1287" s="20"/>
      <c r="AC1287" s="20"/>
      <c r="AD1287" s="20"/>
      <c r="AG1287" s="9" t="s">
        <v>317</v>
      </c>
    </row>
    <row r="1288" spans="5:33" s="9" customFormat="1" x14ac:dyDescent="0.2">
      <c r="E1288" s="16" t="s">
        <v>1073</v>
      </c>
      <c r="F1288" s="7"/>
      <c r="J1288" s="18"/>
      <c r="M1288" s="19"/>
      <c r="N1288" s="20"/>
      <c r="O1288" s="20"/>
      <c r="P1288" s="20"/>
      <c r="Q1288" s="20" t="str">
        <f>IF('Original Text'!Y262=0,"",'Original Text'!Y262)</f>
        <v/>
      </c>
      <c r="R1288" s="20" t="str">
        <f>IF('Original Text'!Z262=0,"",'Original Text'!Z262)</f>
        <v/>
      </c>
      <c r="S1288" s="20"/>
      <c r="T1288" s="20"/>
      <c r="U1288" s="20"/>
      <c r="V1288" s="20"/>
      <c r="W1288" s="20"/>
      <c r="X1288" s="20"/>
      <c r="Y1288" s="20"/>
      <c r="Z1288" s="20"/>
      <c r="AA1288" s="20"/>
      <c r="AB1288" s="20"/>
      <c r="AC1288" s="20"/>
      <c r="AD1288" s="20"/>
      <c r="AG1288" s="9" t="s">
        <v>317</v>
      </c>
    </row>
    <row r="1289" spans="5:33" s="9" customFormat="1" x14ac:dyDescent="0.2">
      <c r="E1289" s="16" t="s">
        <v>1073</v>
      </c>
      <c r="F1289" s="7"/>
      <c r="J1289" s="18"/>
      <c r="M1289" s="19"/>
      <c r="N1289" s="20"/>
      <c r="O1289" s="20"/>
      <c r="P1289" s="20"/>
      <c r="Q1289" s="20" t="str">
        <f>IF('Original Text'!Y263=0,"",'Original Text'!Y263)</f>
        <v/>
      </c>
      <c r="R1289" s="20" t="str">
        <f>IF('Original Text'!Z263=0,"",'Original Text'!Z263)</f>
        <v/>
      </c>
      <c r="S1289" s="20"/>
      <c r="T1289" s="20"/>
      <c r="U1289" s="20"/>
      <c r="V1289" s="20"/>
      <c r="W1289" s="20"/>
      <c r="X1289" s="20"/>
      <c r="Y1289" s="20"/>
      <c r="Z1289" s="20"/>
      <c r="AA1289" s="20"/>
      <c r="AB1289" s="20"/>
      <c r="AC1289" s="20"/>
      <c r="AD1289" s="20"/>
      <c r="AG1289" s="9" t="s">
        <v>317</v>
      </c>
    </row>
    <row r="1290" spans="5:33" s="9" customFormat="1" x14ac:dyDescent="0.2">
      <c r="E1290" s="16" t="s">
        <v>1073</v>
      </c>
      <c r="F1290" s="7"/>
      <c r="J1290" s="18"/>
      <c r="M1290" s="19"/>
      <c r="N1290" s="20"/>
      <c r="O1290" s="20"/>
      <c r="P1290" s="20"/>
      <c r="Q1290" s="20" t="str">
        <f>IF('Original Text'!Y264=0,"",'Original Text'!Y264)</f>
        <v/>
      </c>
      <c r="R1290" s="20" t="str">
        <f>IF('Original Text'!Z264=0,"",'Original Text'!Z264)</f>
        <v/>
      </c>
      <c r="S1290" s="20"/>
      <c r="T1290" s="20"/>
      <c r="U1290" s="20"/>
      <c r="V1290" s="20"/>
      <c r="W1290" s="20"/>
      <c r="X1290" s="20"/>
      <c r="Y1290" s="20"/>
      <c r="Z1290" s="20"/>
      <c r="AA1290" s="20"/>
      <c r="AB1290" s="20"/>
      <c r="AC1290" s="20"/>
      <c r="AD1290" s="20"/>
      <c r="AG1290" s="9" t="s">
        <v>318</v>
      </c>
    </row>
    <row r="1291" spans="5:33" s="9" customFormat="1" x14ac:dyDescent="0.2">
      <c r="E1291" s="16" t="s">
        <v>1073</v>
      </c>
      <c r="F1291" s="7"/>
      <c r="J1291" s="18"/>
      <c r="M1291" s="19"/>
      <c r="N1291" s="20"/>
      <c r="O1291" s="20"/>
      <c r="P1291" s="20"/>
      <c r="Q1291" s="20" t="str">
        <f>IF('Original Text'!Y265=0,"",'Original Text'!Y265)</f>
        <v/>
      </c>
      <c r="R1291" s="20" t="str">
        <f>IF('Original Text'!Z265=0,"",'Original Text'!Z265)</f>
        <v/>
      </c>
      <c r="S1291" s="20"/>
      <c r="T1291" s="20"/>
      <c r="U1291" s="20"/>
      <c r="V1291" s="20"/>
      <c r="W1291" s="20"/>
      <c r="X1291" s="20"/>
      <c r="Y1291" s="20"/>
      <c r="Z1291" s="20"/>
      <c r="AA1291" s="20"/>
      <c r="AB1291" s="20"/>
      <c r="AC1291" s="20"/>
      <c r="AD1291" s="20"/>
      <c r="AG1291" s="9" t="s">
        <v>318</v>
      </c>
    </row>
    <row r="1292" spans="5:33" s="9" customFormat="1" x14ac:dyDescent="0.2">
      <c r="E1292" s="16" t="s">
        <v>1073</v>
      </c>
      <c r="F1292" s="7"/>
      <c r="J1292" s="18"/>
      <c r="M1292" s="19"/>
      <c r="N1292" s="20"/>
      <c r="O1292" s="20"/>
      <c r="P1292" s="20"/>
      <c r="Q1292" s="20" t="str">
        <f>IF('Original Text'!Y266=0,"",'Original Text'!Y266)</f>
        <v/>
      </c>
      <c r="R1292" s="20" t="str">
        <f>IF('Original Text'!Z266=0,"",'Original Text'!Z266)</f>
        <v/>
      </c>
      <c r="S1292" s="20"/>
      <c r="T1292" s="20"/>
      <c r="U1292" s="20"/>
      <c r="V1292" s="20"/>
      <c r="W1292" s="20"/>
      <c r="X1292" s="20"/>
      <c r="Y1292" s="20"/>
      <c r="Z1292" s="20"/>
      <c r="AA1292" s="20"/>
      <c r="AB1292" s="20"/>
      <c r="AC1292" s="20"/>
      <c r="AD1292" s="20"/>
      <c r="AG1292" s="9" t="s">
        <v>318</v>
      </c>
    </row>
    <row r="1293" spans="5:33" s="9" customFormat="1" x14ac:dyDescent="0.2">
      <c r="E1293" s="16" t="s">
        <v>1073</v>
      </c>
      <c r="F1293" s="7"/>
      <c r="J1293" s="18"/>
      <c r="M1293" s="19"/>
      <c r="N1293" s="20"/>
      <c r="O1293" s="20"/>
      <c r="P1293" s="20"/>
      <c r="Q1293" s="20" t="str">
        <f>IF('Original Text'!Y267=0,"",'Original Text'!Y267)</f>
        <v/>
      </c>
      <c r="R1293" s="20" t="str">
        <f>IF('Original Text'!Z267=0,"",'Original Text'!Z267)</f>
        <v/>
      </c>
      <c r="S1293" s="20"/>
      <c r="T1293" s="20"/>
      <c r="U1293" s="20"/>
      <c r="V1293" s="20"/>
      <c r="W1293" s="20"/>
      <c r="X1293" s="20"/>
      <c r="Y1293" s="20"/>
      <c r="Z1293" s="20"/>
      <c r="AA1293" s="20"/>
      <c r="AB1293" s="20"/>
      <c r="AC1293" s="20"/>
      <c r="AD1293" s="20"/>
      <c r="AG1293" s="9" t="s">
        <v>318</v>
      </c>
    </row>
    <row r="1294" spans="5:33" s="9" customFormat="1" x14ac:dyDescent="0.2">
      <c r="E1294" s="16" t="s">
        <v>1073</v>
      </c>
      <c r="F1294" s="7"/>
      <c r="J1294" s="18"/>
      <c r="M1294" s="19"/>
      <c r="N1294" s="20"/>
      <c r="O1294" s="20"/>
      <c r="P1294" s="20"/>
      <c r="Q1294" s="20" t="str">
        <f>IF('Original Text'!Y268=0,"",'Original Text'!Y268)</f>
        <v>ⲕ</v>
      </c>
      <c r="R1294" s="20" t="str">
        <f>IF('Original Text'!Z268=0,"",'Original Text'!Z268)</f>
        <v>ك</v>
      </c>
      <c r="S1294" s="20" t="s">
        <v>318</v>
      </c>
      <c r="T1294" s="20" t="s">
        <v>740</v>
      </c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G1294" s="9" t="s">
        <v>318</v>
      </c>
    </row>
    <row r="1295" spans="5:33" s="9" customFormat="1" x14ac:dyDescent="0.2">
      <c r="E1295" s="16" t="s">
        <v>1073</v>
      </c>
      <c r="F1295" s="7"/>
      <c r="J1295" s="18"/>
      <c r="M1295" s="19"/>
      <c r="N1295" s="20"/>
      <c r="O1295" s="20"/>
      <c r="P1295" s="20"/>
      <c r="Q1295" s="20" t="str">
        <f>IF('Original Text'!Y269=0,"",'Original Text'!Y269)</f>
        <v/>
      </c>
      <c r="R1295" s="20" t="str">
        <f>IF('Original Text'!Z269=0,"",'Original Text'!Z269)</f>
        <v/>
      </c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G1295" s="9" t="s">
        <v>318</v>
      </c>
    </row>
    <row r="1296" spans="5:33" s="9" customFormat="1" x14ac:dyDescent="0.2">
      <c r="E1296" s="16" t="s">
        <v>1073</v>
      </c>
      <c r="F1296" s="7"/>
      <c r="J1296" s="18"/>
      <c r="M1296" s="19"/>
      <c r="N1296" s="20"/>
      <c r="O1296" s="20"/>
      <c r="P1296" s="20"/>
      <c r="Q1296" s="20" t="str">
        <f>IF('Original Text'!Y270=0,"",'Original Text'!Y270)</f>
        <v/>
      </c>
      <c r="R1296" s="20" t="str">
        <f>IF('Original Text'!Z270=0,"",'Original Text'!Z270)</f>
        <v/>
      </c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G1296" s="9" t="s">
        <v>318</v>
      </c>
    </row>
    <row r="1297" spans="5:33" s="9" customFormat="1" x14ac:dyDescent="0.2">
      <c r="E1297" s="16" t="s">
        <v>1073</v>
      </c>
      <c r="F1297" s="7"/>
      <c r="J1297" s="18"/>
      <c r="M1297" s="19"/>
      <c r="N1297" s="20"/>
      <c r="O1297" s="20"/>
      <c r="P1297" s="20"/>
      <c r="Q1297" s="20" t="str">
        <f>IF('Original Text'!Y271=0,"",'Original Text'!Y271)</f>
        <v/>
      </c>
      <c r="R1297" s="20" t="str">
        <f>IF('Original Text'!Z271=0,"",'Original Text'!Z271)</f>
        <v/>
      </c>
      <c r="S1297" s="20"/>
      <c r="T1297" s="20"/>
      <c r="U1297" s="20"/>
      <c r="V1297" s="20"/>
      <c r="W1297" s="20"/>
      <c r="X1297" s="20"/>
      <c r="Y1297" s="20"/>
      <c r="Z1297" s="20"/>
      <c r="AA1297" s="20"/>
      <c r="AB1297" s="20"/>
      <c r="AC1297" s="20"/>
      <c r="AD1297" s="20"/>
      <c r="AG1297" s="9" t="s">
        <v>318</v>
      </c>
    </row>
    <row r="1298" spans="5:33" s="9" customFormat="1" x14ac:dyDescent="0.2">
      <c r="E1298" s="16" t="s">
        <v>1073</v>
      </c>
      <c r="F1298" s="7"/>
      <c r="J1298" s="18"/>
      <c r="M1298" s="19"/>
      <c r="N1298" s="20"/>
      <c r="O1298" s="20"/>
      <c r="P1298" s="20"/>
      <c r="Q1298" s="20" t="str">
        <f>IF('Original Text'!Y272=0,"",'Original Text'!Y272)</f>
        <v/>
      </c>
      <c r="R1298" s="20" t="str">
        <f>IF('Original Text'!Z272=0,"",'Original Text'!Z272)</f>
        <v/>
      </c>
      <c r="S1298" s="20"/>
      <c r="T1298" s="20"/>
      <c r="U1298" s="20"/>
      <c r="V1298" s="20"/>
      <c r="W1298" s="20"/>
      <c r="X1298" s="20"/>
      <c r="Y1298" s="20"/>
      <c r="Z1298" s="20"/>
      <c r="AA1298" s="20"/>
      <c r="AB1298" s="20"/>
      <c r="AC1298" s="20"/>
      <c r="AD1298" s="20"/>
      <c r="AG1298" s="9" t="s">
        <v>318</v>
      </c>
    </row>
    <row r="1299" spans="5:33" s="9" customFormat="1" x14ac:dyDescent="0.2">
      <c r="E1299" s="16" t="s">
        <v>1073</v>
      </c>
      <c r="F1299" s="7"/>
      <c r="J1299" s="18"/>
      <c r="M1299" s="19"/>
      <c r="N1299" s="20"/>
      <c r="O1299" s="20"/>
      <c r="P1299" s="20"/>
      <c r="Q1299" s="20" t="str">
        <f>IF('Original Text'!Y273=0,"",'Original Text'!Y273)</f>
        <v/>
      </c>
      <c r="R1299" s="20" t="str">
        <f>IF('Original Text'!Z273=0,"",'Original Text'!Z273)</f>
        <v/>
      </c>
      <c r="S1299" s="20"/>
      <c r="T1299" s="20"/>
      <c r="U1299" s="20"/>
      <c r="V1299" s="20"/>
      <c r="W1299" s="20"/>
      <c r="X1299" s="20"/>
      <c r="Y1299" s="20"/>
      <c r="Z1299" s="20"/>
      <c r="AA1299" s="20"/>
      <c r="AB1299" s="20"/>
      <c r="AC1299" s="20"/>
      <c r="AD1299" s="20"/>
      <c r="AG1299" s="9" t="s">
        <v>318</v>
      </c>
    </row>
    <row r="1300" spans="5:33" s="9" customFormat="1" x14ac:dyDescent="0.2">
      <c r="E1300" s="16" t="s">
        <v>1073</v>
      </c>
      <c r="F1300" s="7"/>
      <c r="J1300" s="18"/>
      <c r="M1300" s="19"/>
      <c r="N1300" s="20"/>
      <c r="O1300" s="20"/>
      <c r="P1300" s="20"/>
      <c r="Q1300" s="20" t="str">
        <f>IF('Original Text'!Y274=0,"",'Original Text'!Y274)</f>
        <v/>
      </c>
      <c r="R1300" s="20" t="str">
        <f>IF('Original Text'!Z274=0,"",'Original Text'!Z274)</f>
        <v/>
      </c>
      <c r="S1300" s="20"/>
      <c r="T1300" s="20"/>
      <c r="U1300" s="20"/>
      <c r="V1300" s="20"/>
      <c r="W1300" s="20"/>
      <c r="X1300" s="20"/>
      <c r="Y1300" s="20"/>
      <c r="Z1300" s="20"/>
      <c r="AA1300" s="20"/>
      <c r="AB1300" s="20"/>
      <c r="AC1300" s="20"/>
      <c r="AD1300" s="20"/>
      <c r="AG1300" s="9" t="s">
        <v>318</v>
      </c>
    </row>
    <row r="1301" spans="5:33" s="9" customFormat="1" x14ac:dyDescent="0.2">
      <c r="E1301" s="16" t="s">
        <v>1073</v>
      </c>
      <c r="F1301" s="7"/>
      <c r="J1301" s="18"/>
      <c r="M1301" s="19"/>
      <c r="N1301" s="20"/>
      <c r="O1301" s="20"/>
      <c r="P1301" s="20"/>
      <c r="Q1301" s="20" t="str">
        <f>IF('Original Text'!Y275=0,"",'Original Text'!Y275)</f>
        <v/>
      </c>
      <c r="R1301" s="20" t="str">
        <f>IF('Original Text'!Z275=0,"",'Original Text'!Z275)</f>
        <v/>
      </c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G1301" s="9" t="s">
        <v>318</v>
      </c>
    </row>
    <row r="1302" spans="5:33" s="9" customFormat="1" x14ac:dyDescent="0.2">
      <c r="E1302" s="16" t="s">
        <v>1073</v>
      </c>
      <c r="F1302" s="7"/>
      <c r="J1302" s="18"/>
      <c r="M1302" s="19"/>
      <c r="N1302" s="20"/>
      <c r="O1302" s="20"/>
      <c r="P1302" s="20"/>
      <c r="Q1302" s="20" t="str">
        <f>IF('Original Text'!Y276=0,"",'Original Text'!Y276)</f>
        <v/>
      </c>
      <c r="R1302" s="20" t="str">
        <f>IF('Original Text'!Z276=0,"",'Original Text'!Z276)</f>
        <v/>
      </c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G1302" s="9" t="s">
        <v>318</v>
      </c>
    </row>
    <row r="1303" spans="5:33" s="9" customFormat="1" x14ac:dyDescent="0.2">
      <c r="E1303" s="16" t="s">
        <v>1073</v>
      </c>
      <c r="F1303" s="7"/>
      <c r="J1303" s="18"/>
      <c r="M1303" s="19"/>
      <c r="N1303" s="20"/>
      <c r="O1303" s="20"/>
      <c r="P1303" s="20"/>
      <c r="Q1303" s="20" t="str">
        <f>IF('Original Text'!Y277=0,"",'Original Text'!Y277)</f>
        <v/>
      </c>
      <c r="R1303" s="20" t="str">
        <f>IF('Original Text'!Z277=0,"",'Original Text'!Z277)</f>
        <v/>
      </c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G1303" s="9" t="s">
        <v>318</v>
      </c>
    </row>
    <row r="1304" spans="5:33" s="9" customFormat="1" x14ac:dyDescent="0.2">
      <c r="E1304" s="16" t="s">
        <v>1073</v>
      </c>
      <c r="F1304" s="7"/>
      <c r="J1304" s="18"/>
      <c r="M1304" s="19"/>
      <c r="N1304" s="20"/>
      <c r="O1304" s="20"/>
      <c r="P1304" s="20"/>
      <c r="Q1304" s="20" t="str">
        <f>IF('Original Text'!Y278=0,"",'Original Text'!Y278)</f>
        <v/>
      </c>
      <c r="R1304" s="20" t="str">
        <f>IF('Original Text'!Z278=0,"",'Original Text'!Z278)</f>
        <v/>
      </c>
      <c r="S1304" s="20"/>
      <c r="T1304" s="20"/>
      <c r="U1304" s="20"/>
      <c r="V1304" s="20"/>
      <c r="W1304" s="20"/>
      <c r="X1304" s="20"/>
      <c r="Y1304" s="20"/>
      <c r="Z1304" s="20"/>
      <c r="AA1304" s="20"/>
      <c r="AB1304" s="20"/>
      <c r="AC1304" s="20"/>
      <c r="AD1304" s="20"/>
      <c r="AG1304" s="9" t="s">
        <v>318</v>
      </c>
    </row>
    <row r="1305" spans="5:33" s="9" customFormat="1" x14ac:dyDescent="0.2">
      <c r="E1305" s="16" t="s">
        <v>1073</v>
      </c>
      <c r="F1305" s="7"/>
      <c r="J1305" s="18"/>
      <c r="M1305" s="19"/>
      <c r="N1305" s="20"/>
      <c r="O1305" s="20"/>
      <c r="P1305" s="20"/>
      <c r="Q1305" s="20" t="str">
        <f>IF('Original Text'!Y279=0,"",'Original Text'!Y279)</f>
        <v/>
      </c>
      <c r="R1305" s="20" t="str">
        <f>IF('Original Text'!Z279=0,"",'Original Text'!Z279)</f>
        <v/>
      </c>
      <c r="S1305" s="20"/>
      <c r="T1305" s="20"/>
      <c r="U1305" s="20"/>
      <c r="V1305" s="20"/>
      <c r="W1305" s="20"/>
      <c r="X1305" s="20"/>
      <c r="Y1305" s="20"/>
      <c r="Z1305" s="20"/>
      <c r="AA1305" s="20"/>
      <c r="AB1305" s="20"/>
      <c r="AC1305" s="20"/>
      <c r="AD1305" s="20"/>
      <c r="AG1305" s="9" t="s">
        <v>318</v>
      </c>
    </row>
    <row r="1306" spans="5:33" s="9" customFormat="1" x14ac:dyDescent="0.2">
      <c r="E1306" s="16" t="s">
        <v>1073</v>
      </c>
      <c r="F1306" s="7"/>
      <c r="J1306" s="18"/>
      <c r="M1306" s="19"/>
      <c r="N1306" s="20"/>
      <c r="O1306" s="20"/>
      <c r="P1306" s="20"/>
      <c r="Q1306" s="20" t="str">
        <f>IF('Original Text'!Y280=0,"",'Original Text'!Y280)</f>
        <v/>
      </c>
      <c r="R1306" s="20" t="str">
        <f>IF('Original Text'!Z280=0,"",'Original Text'!Z280)</f>
        <v/>
      </c>
      <c r="S1306" s="20"/>
      <c r="T1306" s="20"/>
      <c r="U1306" s="20"/>
      <c r="V1306" s="20"/>
      <c r="W1306" s="20"/>
      <c r="X1306" s="20"/>
      <c r="Y1306" s="20"/>
      <c r="Z1306" s="20"/>
      <c r="AA1306" s="20"/>
      <c r="AB1306" s="20"/>
      <c r="AC1306" s="20"/>
      <c r="AD1306" s="20"/>
      <c r="AG1306" s="9" t="s">
        <v>318</v>
      </c>
    </row>
    <row r="1307" spans="5:33" s="9" customFormat="1" x14ac:dyDescent="0.2">
      <c r="E1307" s="16" t="s">
        <v>1073</v>
      </c>
      <c r="F1307" s="7"/>
      <c r="J1307" s="18"/>
      <c r="M1307" s="19"/>
      <c r="N1307" s="20"/>
      <c r="O1307" s="20"/>
      <c r="P1307" s="20"/>
      <c r="Q1307" s="20" t="str">
        <f>IF('Original Text'!Y281=0,"",'Original Text'!Y281)</f>
        <v/>
      </c>
      <c r="R1307" s="20" t="str">
        <f>IF('Original Text'!Z281=0,"",'Original Text'!Z281)</f>
        <v/>
      </c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  <c r="AG1307" s="9" t="s">
        <v>318</v>
      </c>
    </row>
    <row r="1308" spans="5:33" s="9" customFormat="1" x14ac:dyDescent="0.2">
      <c r="E1308" s="16" t="s">
        <v>1073</v>
      </c>
      <c r="F1308" s="7"/>
      <c r="J1308" s="18"/>
      <c r="M1308" s="19"/>
      <c r="N1308" s="20"/>
      <c r="O1308" s="20"/>
      <c r="P1308" s="20"/>
      <c r="Q1308" s="20" t="str">
        <f>IF('Original Text'!Y282=0,"",'Original Text'!Y282)</f>
        <v/>
      </c>
      <c r="R1308" s="20" t="str">
        <f>IF('Original Text'!Z282=0,"",'Original Text'!Z282)</f>
        <v/>
      </c>
      <c r="S1308" s="20"/>
      <c r="T1308" s="20"/>
      <c r="U1308" s="20"/>
      <c r="V1308" s="20"/>
      <c r="W1308" s="20"/>
      <c r="X1308" s="20"/>
      <c r="Y1308" s="20"/>
      <c r="Z1308" s="20"/>
      <c r="AA1308" s="20"/>
      <c r="AB1308" s="20"/>
      <c r="AC1308" s="20"/>
      <c r="AD1308" s="20"/>
      <c r="AG1308" s="9" t="s">
        <v>318</v>
      </c>
    </row>
    <row r="1309" spans="5:33" s="9" customFormat="1" x14ac:dyDescent="0.2">
      <c r="E1309" s="16" t="s">
        <v>1073</v>
      </c>
      <c r="F1309" s="7"/>
      <c r="J1309" s="18"/>
      <c r="M1309" s="19"/>
      <c r="N1309" s="20"/>
      <c r="O1309" s="20"/>
      <c r="P1309" s="20"/>
      <c r="Q1309" s="20" t="str">
        <f>IF('Original Text'!Y283=0,"",'Original Text'!Y283)</f>
        <v/>
      </c>
      <c r="R1309" s="20" t="str">
        <f>IF('Original Text'!Z283=0,"",'Original Text'!Z283)</f>
        <v/>
      </c>
      <c r="S1309" s="20"/>
      <c r="T1309" s="20"/>
      <c r="U1309" s="20"/>
      <c r="V1309" s="20"/>
      <c r="W1309" s="20"/>
      <c r="X1309" s="20"/>
      <c r="Y1309" s="20"/>
      <c r="Z1309" s="20"/>
      <c r="AA1309" s="20"/>
      <c r="AB1309" s="20"/>
      <c r="AC1309" s="20"/>
      <c r="AD1309" s="20"/>
      <c r="AG1309" s="9" t="s">
        <v>318</v>
      </c>
    </row>
    <row r="1310" spans="5:33" s="9" customFormat="1" x14ac:dyDescent="0.2">
      <c r="E1310" s="16" t="s">
        <v>1073</v>
      </c>
      <c r="F1310" s="7"/>
      <c r="J1310" s="18"/>
      <c r="M1310" s="19"/>
      <c r="N1310" s="20"/>
      <c r="O1310" s="20"/>
      <c r="P1310" s="20"/>
      <c r="Q1310" s="20" t="str">
        <f>IF('Original Text'!Y284=0,"",'Original Text'!Y284)</f>
        <v/>
      </c>
      <c r="R1310" s="20" t="str">
        <f>IF('Original Text'!Z284=0,"",'Original Text'!Z284)</f>
        <v/>
      </c>
      <c r="S1310" s="20"/>
      <c r="T1310" s="20"/>
      <c r="U1310" s="20"/>
      <c r="V1310" s="20"/>
      <c r="W1310" s="20"/>
      <c r="X1310" s="20"/>
      <c r="Y1310" s="20"/>
      <c r="Z1310" s="20"/>
      <c r="AA1310" s="20"/>
      <c r="AB1310" s="20"/>
      <c r="AC1310" s="20"/>
      <c r="AD1310" s="20"/>
      <c r="AG1310" s="9" t="s">
        <v>318</v>
      </c>
    </row>
    <row r="1311" spans="5:33" s="9" customFormat="1" x14ac:dyDescent="0.2">
      <c r="E1311" s="16" t="s">
        <v>1073</v>
      </c>
      <c r="F1311" s="7"/>
      <c r="J1311" s="18"/>
      <c r="M1311" s="19"/>
      <c r="N1311" s="20"/>
      <c r="O1311" s="20"/>
      <c r="P1311" s="20"/>
      <c r="Q1311" s="20" t="str">
        <f>IF('Original Text'!Y285=0,"",'Original Text'!Y285)</f>
        <v/>
      </c>
      <c r="R1311" s="20" t="str">
        <f>IF('Original Text'!Z285=0,"",'Original Text'!Z285)</f>
        <v/>
      </c>
      <c r="S1311" s="20"/>
      <c r="T1311" s="20"/>
      <c r="U1311" s="20"/>
      <c r="V1311" s="20"/>
      <c r="W1311" s="20"/>
      <c r="X1311" s="20"/>
      <c r="Y1311" s="20"/>
      <c r="Z1311" s="20"/>
      <c r="AA1311" s="20"/>
      <c r="AB1311" s="20"/>
      <c r="AC1311" s="20"/>
      <c r="AD1311" s="20"/>
      <c r="AG1311" s="9" t="s">
        <v>318</v>
      </c>
    </row>
    <row r="1312" spans="5:33" s="9" customFormat="1" x14ac:dyDescent="0.2">
      <c r="E1312" s="16" t="s">
        <v>1073</v>
      </c>
      <c r="F1312" s="7"/>
      <c r="J1312" s="18"/>
      <c r="M1312" s="19"/>
      <c r="N1312" s="20"/>
      <c r="O1312" s="20"/>
      <c r="P1312" s="20"/>
      <c r="Q1312" s="20" t="str">
        <f>IF('Original Text'!Y286=0,"",'Original Text'!Y286)</f>
        <v/>
      </c>
      <c r="R1312" s="20" t="str">
        <f>IF('Original Text'!Z286=0,"",'Original Text'!Z286)</f>
        <v/>
      </c>
      <c r="S1312" s="20"/>
      <c r="T1312" s="20"/>
      <c r="U1312" s="20"/>
      <c r="V1312" s="20"/>
      <c r="W1312" s="20"/>
      <c r="X1312" s="20"/>
      <c r="Y1312" s="20"/>
      <c r="Z1312" s="20"/>
      <c r="AA1312" s="20"/>
      <c r="AB1312" s="20"/>
      <c r="AC1312" s="20"/>
      <c r="AD1312" s="20"/>
      <c r="AG1312" s="9" t="s">
        <v>318</v>
      </c>
    </row>
    <row r="1313" spans="5:33" s="9" customFormat="1" x14ac:dyDescent="0.2">
      <c r="E1313" s="16" t="s">
        <v>1073</v>
      </c>
      <c r="F1313" s="7"/>
      <c r="J1313" s="18"/>
      <c r="M1313" s="19"/>
      <c r="N1313" s="20"/>
      <c r="O1313" s="20"/>
      <c r="P1313" s="20"/>
      <c r="Q1313" s="20" t="str">
        <f>IF('Original Text'!Y287=0,"",'Original Text'!Y287)</f>
        <v>ȣ</v>
      </c>
      <c r="R1313" s="20" t="str">
        <f>IF('Original Text'!Z287=0,"",'Original Text'!Z287)</f>
        <v>و</v>
      </c>
      <c r="S1313" s="20" t="s">
        <v>1138</v>
      </c>
      <c r="T1313" s="20" t="s">
        <v>750</v>
      </c>
      <c r="U1313" s="20"/>
      <c r="V1313" s="20"/>
      <c r="W1313" s="20"/>
      <c r="X1313" s="20"/>
      <c r="Y1313" s="20"/>
      <c r="Z1313" s="20"/>
      <c r="AA1313" s="20"/>
      <c r="AB1313" s="20"/>
      <c r="AC1313" s="20"/>
      <c r="AD1313" s="20"/>
      <c r="AG1313" s="9" t="s">
        <v>318</v>
      </c>
    </row>
    <row r="1314" spans="5:33" s="9" customFormat="1" x14ac:dyDescent="0.2">
      <c r="E1314" s="16" t="s">
        <v>1073</v>
      </c>
      <c r="F1314" s="7"/>
      <c r="J1314" s="18"/>
      <c r="M1314" s="19"/>
      <c r="N1314" s="20"/>
      <c r="O1314" s="20"/>
      <c r="P1314" s="20"/>
      <c r="Q1314" s="20" t="str">
        <f>IF('Original Text'!Y288=0,"",'Original Text'!Y288)</f>
        <v/>
      </c>
      <c r="R1314" s="20" t="str">
        <f>IF('Original Text'!Z288=0,"",'Original Text'!Z288)</f>
        <v/>
      </c>
      <c r="S1314" s="20"/>
      <c r="T1314" s="20"/>
      <c r="U1314" s="20"/>
      <c r="V1314" s="20"/>
      <c r="W1314" s="20"/>
      <c r="X1314" s="20"/>
      <c r="Y1314" s="20"/>
      <c r="Z1314" s="20"/>
      <c r="AA1314" s="20"/>
      <c r="AB1314" s="20"/>
      <c r="AC1314" s="20"/>
      <c r="AD1314" s="20"/>
      <c r="AG1314" s="9" t="s">
        <v>318</v>
      </c>
    </row>
    <row r="1315" spans="5:33" s="9" customFormat="1" x14ac:dyDescent="0.2">
      <c r="E1315" s="16" t="s">
        <v>1073</v>
      </c>
      <c r="F1315" s="7"/>
      <c r="J1315" s="18"/>
      <c r="M1315" s="19"/>
      <c r="N1315" s="20"/>
      <c r="O1315" s="20"/>
      <c r="P1315" s="20"/>
      <c r="Q1315" s="20" t="str">
        <f>IF('Original Text'!Y289=0,"",'Original Text'!Y289)</f>
        <v/>
      </c>
      <c r="R1315" s="20" t="str">
        <f>IF('Original Text'!Z289=0,"",'Original Text'!Z289)</f>
        <v/>
      </c>
      <c r="S1315" s="20"/>
      <c r="T1315" s="20"/>
      <c r="U1315" s="20"/>
      <c r="V1315" s="20"/>
      <c r="W1315" s="20"/>
      <c r="X1315" s="20"/>
      <c r="Y1315" s="20"/>
      <c r="Z1315" s="20"/>
      <c r="AA1315" s="20"/>
      <c r="AB1315" s="20"/>
      <c r="AC1315" s="20"/>
      <c r="AD1315" s="20"/>
      <c r="AG1315" s="9" t="s">
        <v>318</v>
      </c>
    </row>
    <row r="1316" spans="5:33" s="9" customFormat="1" x14ac:dyDescent="0.2">
      <c r="E1316" s="16" t="s">
        <v>1073</v>
      </c>
      <c r="F1316" s="7"/>
      <c r="J1316" s="18"/>
      <c r="M1316" s="19"/>
      <c r="N1316" s="20"/>
      <c r="O1316" s="20"/>
      <c r="P1316" s="20"/>
      <c r="Q1316" s="20" t="str">
        <f>IF('Original Text'!Y290=0,"",'Original Text'!Y290)</f>
        <v/>
      </c>
      <c r="R1316" s="20" t="str">
        <f>IF('Original Text'!Z290=0,"",'Original Text'!Z290)</f>
        <v/>
      </c>
      <c r="S1316" s="20"/>
      <c r="T1316" s="20"/>
      <c r="U1316" s="20"/>
      <c r="V1316" s="20"/>
      <c r="W1316" s="20"/>
      <c r="X1316" s="20"/>
      <c r="Y1316" s="20"/>
      <c r="Z1316" s="20"/>
      <c r="AA1316" s="20"/>
      <c r="AB1316" s="20"/>
      <c r="AC1316" s="20"/>
      <c r="AD1316" s="20"/>
      <c r="AG1316" s="9" t="s">
        <v>318</v>
      </c>
    </row>
    <row r="1317" spans="5:33" s="9" customFormat="1" x14ac:dyDescent="0.2">
      <c r="E1317" s="16" t="s">
        <v>1073</v>
      </c>
      <c r="F1317" s="7"/>
      <c r="J1317" s="18"/>
      <c r="M1317" s="19"/>
      <c r="N1317" s="20"/>
      <c r="O1317" s="20"/>
      <c r="P1317" s="20"/>
      <c r="Q1317" s="20" t="str">
        <f>IF('Original Text'!Y291=0,"",'Original Text'!Y291)</f>
        <v/>
      </c>
      <c r="R1317" s="20" t="str">
        <f>IF('Original Text'!Z291=0,"",'Original Text'!Z291)</f>
        <v/>
      </c>
      <c r="S1317" s="20"/>
      <c r="T1317" s="20"/>
      <c r="U1317" s="20"/>
      <c r="V1317" s="20"/>
      <c r="W1317" s="20"/>
      <c r="X1317" s="20"/>
      <c r="Y1317" s="20"/>
      <c r="Z1317" s="20"/>
      <c r="AA1317" s="20"/>
      <c r="AB1317" s="20"/>
      <c r="AC1317" s="20"/>
      <c r="AD1317" s="20"/>
      <c r="AG1317" s="9" t="s">
        <v>318</v>
      </c>
    </row>
    <row r="1318" spans="5:33" s="9" customFormat="1" x14ac:dyDescent="0.2">
      <c r="E1318" s="16" t="s">
        <v>1073</v>
      </c>
      <c r="F1318" s="7"/>
      <c r="J1318" s="18"/>
      <c r="M1318" s="19"/>
      <c r="N1318" s="20"/>
      <c r="O1318" s="20"/>
      <c r="P1318" s="20"/>
      <c r="Q1318" s="20" t="str">
        <f>IF('Original Text'!Y292=0,"",'Original Text'!Y292)</f>
        <v/>
      </c>
      <c r="R1318" s="20" t="str">
        <f>IF('Original Text'!Z292=0,"",'Original Text'!Z292)</f>
        <v/>
      </c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  <c r="AC1318" s="20"/>
      <c r="AD1318" s="20"/>
      <c r="AG1318" s="9" t="s">
        <v>318</v>
      </c>
    </row>
    <row r="1319" spans="5:33" s="9" customFormat="1" x14ac:dyDescent="0.2">
      <c r="E1319" s="16" t="s">
        <v>1073</v>
      </c>
      <c r="F1319" s="7"/>
      <c r="J1319" s="18"/>
      <c r="M1319" s="19"/>
      <c r="N1319" s="20"/>
      <c r="O1319" s="20"/>
      <c r="P1319" s="20"/>
      <c r="Q1319" s="20" t="str">
        <f>IF('Original Text'!Y293=0,"",'Original Text'!Y293)</f>
        <v/>
      </c>
      <c r="R1319" s="20" t="str">
        <f>IF('Original Text'!Z293=0,"",'Original Text'!Z293)</f>
        <v/>
      </c>
      <c r="S1319" s="20"/>
      <c r="T1319" s="20"/>
      <c r="U1319" s="20"/>
      <c r="V1319" s="20"/>
      <c r="W1319" s="20"/>
      <c r="X1319" s="20"/>
      <c r="Y1319" s="20"/>
      <c r="Z1319" s="20"/>
      <c r="AA1319" s="20"/>
      <c r="AB1319" s="20"/>
      <c r="AC1319" s="20"/>
      <c r="AD1319" s="20"/>
      <c r="AG1319" s="9" t="s">
        <v>318</v>
      </c>
    </row>
    <row r="1320" spans="5:33" s="9" customFormat="1" x14ac:dyDescent="0.2">
      <c r="E1320" s="16" t="s">
        <v>1073</v>
      </c>
      <c r="F1320" s="7"/>
      <c r="J1320" s="18"/>
      <c r="M1320" s="19"/>
      <c r="N1320" s="20"/>
      <c r="O1320" s="20"/>
      <c r="P1320" s="20"/>
      <c r="Q1320" s="20" t="str">
        <f>IF('Original Text'!Y294=0,"",'Original Text'!Y294)</f>
        <v/>
      </c>
      <c r="R1320" s="20" t="str">
        <f>IF('Original Text'!Z294=0,"",'Original Text'!Z294)</f>
        <v/>
      </c>
      <c r="S1320" s="20"/>
      <c r="T1320" s="20"/>
      <c r="U1320" s="20"/>
      <c r="V1320" s="20"/>
      <c r="W1320" s="20"/>
      <c r="X1320" s="20"/>
      <c r="Y1320" s="20"/>
      <c r="Z1320" s="20"/>
      <c r="AA1320" s="20"/>
      <c r="AB1320" s="20"/>
      <c r="AC1320" s="20"/>
      <c r="AD1320" s="20"/>
      <c r="AG1320" s="9" t="s">
        <v>318</v>
      </c>
    </row>
    <row r="1321" spans="5:33" s="9" customFormat="1" x14ac:dyDescent="0.2">
      <c r="E1321" s="16" t="s">
        <v>1073</v>
      </c>
      <c r="F1321" s="7"/>
      <c r="J1321" s="18"/>
      <c r="M1321" s="19"/>
      <c r="N1321" s="20"/>
      <c r="O1321" s="20"/>
      <c r="P1321" s="20"/>
      <c r="Q1321" s="20" t="str">
        <f>IF('Original Text'!Y295=0,"",'Original Text'!Y295)</f>
        <v/>
      </c>
      <c r="R1321" s="20" t="str">
        <f>IF('Original Text'!Z295=0,"",'Original Text'!Z295)</f>
        <v/>
      </c>
      <c r="S1321" s="20"/>
      <c r="T1321" s="20"/>
      <c r="U1321" s="20"/>
      <c r="V1321" s="20"/>
      <c r="W1321" s="20"/>
      <c r="X1321" s="20"/>
      <c r="Y1321" s="20"/>
      <c r="Z1321" s="20"/>
      <c r="AA1321" s="20"/>
      <c r="AB1321" s="20"/>
      <c r="AC1321" s="20"/>
      <c r="AD1321" s="20"/>
      <c r="AG1321" s="9" t="s">
        <v>318</v>
      </c>
    </row>
    <row r="1322" spans="5:33" s="9" customFormat="1" x14ac:dyDescent="0.2">
      <c r="E1322" s="16" t="s">
        <v>1073</v>
      </c>
      <c r="F1322" s="7"/>
      <c r="J1322" s="18"/>
      <c r="M1322" s="19"/>
      <c r="N1322" s="20"/>
      <c r="O1322" s="20"/>
      <c r="P1322" s="20"/>
      <c r="Q1322" s="20" t="str">
        <f>IF('Original Text'!Y296=0,"",'Original Text'!Y296)</f>
        <v/>
      </c>
      <c r="R1322" s="20" t="str">
        <f>IF('Original Text'!Z296=0,"",'Original Text'!Z296)</f>
        <v/>
      </c>
      <c r="S1322" s="20"/>
      <c r="T1322" s="20"/>
      <c r="U1322" s="20"/>
      <c r="V1322" s="20"/>
      <c r="W1322" s="20"/>
      <c r="X1322" s="20"/>
      <c r="Y1322" s="20"/>
      <c r="Z1322" s="20"/>
      <c r="AA1322" s="20"/>
      <c r="AB1322" s="20"/>
      <c r="AC1322" s="20"/>
      <c r="AD1322" s="20"/>
      <c r="AG1322" s="9" t="s">
        <v>318</v>
      </c>
    </row>
    <row r="1323" spans="5:33" s="9" customFormat="1" x14ac:dyDescent="0.2">
      <c r="E1323" s="16" t="s">
        <v>1073</v>
      </c>
      <c r="F1323" s="7"/>
      <c r="J1323" s="18"/>
      <c r="M1323" s="19"/>
      <c r="N1323" s="20"/>
      <c r="O1323" s="20"/>
      <c r="P1323" s="20"/>
      <c r="Q1323" s="20" t="str">
        <f>IF('Original Text'!Y297=0,"",'Original Text'!Y297)</f>
        <v/>
      </c>
      <c r="R1323" s="20" t="str">
        <f>IF('Original Text'!Z297=0,"",'Original Text'!Z297)</f>
        <v/>
      </c>
      <c r="S1323" s="20"/>
      <c r="T1323" s="20"/>
      <c r="U1323" s="20"/>
      <c r="V1323" s="20"/>
      <c r="W1323" s="20"/>
      <c r="X1323" s="20"/>
      <c r="Y1323" s="20"/>
      <c r="Z1323" s="20"/>
      <c r="AA1323" s="20"/>
      <c r="AB1323" s="20"/>
      <c r="AC1323" s="20"/>
      <c r="AD1323" s="20"/>
      <c r="AG1323" s="9" t="s">
        <v>318</v>
      </c>
    </row>
    <row r="1324" spans="5:33" s="9" customFormat="1" x14ac:dyDescent="0.2">
      <c r="E1324" s="16" t="s">
        <v>1073</v>
      </c>
      <c r="F1324" s="7"/>
      <c r="J1324" s="18"/>
      <c r="M1324" s="19"/>
      <c r="N1324" s="20"/>
      <c r="O1324" s="20"/>
      <c r="P1324" s="20"/>
      <c r="Q1324" s="20" t="str">
        <f>IF('Original Text'!Y298=0,"",'Original Text'!Y298)</f>
        <v/>
      </c>
      <c r="R1324" s="20" t="str">
        <f>IF('Original Text'!Z298=0,"",'Original Text'!Z298)</f>
        <v/>
      </c>
      <c r="S1324" s="20"/>
      <c r="T1324" s="20"/>
      <c r="U1324" s="20"/>
      <c r="V1324" s="20"/>
      <c r="W1324" s="20"/>
      <c r="X1324" s="20"/>
      <c r="Y1324" s="20"/>
      <c r="Z1324" s="20"/>
      <c r="AA1324" s="20"/>
      <c r="AB1324" s="20"/>
      <c r="AC1324" s="20"/>
      <c r="AD1324" s="20"/>
      <c r="AG1324" s="9" t="s">
        <v>318</v>
      </c>
    </row>
    <row r="1325" spans="5:33" s="9" customFormat="1" x14ac:dyDescent="0.2">
      <c r="E1325" s="16" t="s">
        <v>1073</v>
      </c>
      <c r="F1325" s="7"/>
      <c r="J1325" s="18"/>
      <c r="M1325" s="19"/>
      <c r="N1325" s="20"/>
      <c r="O1325" s="20"/>
      <c r="P1325" s="20"/>
      <c r="Q1325" s="20" t="str">
        <f>IF('Original Text'!Y299=0,"",'Original Text'!Y299)</f>
        <v/>
      </c>
      <c r="R1325" s="20" t="str">
        <f>IF('Original Text'!Z299=0,"",'Original Text'!Z299)</f>
        <v/>
      </c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G1325" s="9" t="s">
        <v>318</v>
      </c>
    </row>
    <row r="1326" spans="5:33" s="9" customFormat="1" x14ac:dyDescent="0.2">
      <c r="E1326" s="16" t="s">
        <v>1073</v>
      </c>
      <c r="F1326" s="7"/>
      <c r="J1326" s="18"/>
      <c r="M1326" s="19"/>
      <c r="N1326" s="20"/>
      <c r="O1326" s="20"/>
      <c r="P1326" s="20"/>
      <c r="Q1326" s="20" t="str">
        <f>IF('Original Text'!Y300=0,"",'Original Text'!Y300)</f>
        <v/>
      </c>
      <c r="R1326" s="20" t="str">
        <f>IF('Original Text'!Z300=0,"",'Original Text'!Z300)</f>
        <v/>
      </c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G1326" s="9" t="s">
        <v>318</v>
      </c>
    </row>
    <row r="1327" spans="5:33" s="9" customFormat="1" x14ac:dyDescent="0.2">
      <c r="E1327" s="16" t="s">
        <v>1076</v>
      </c>
      <c r="F1327" s="7"/>
      <c r="J1327" s="18"/>
      <c r="M1327" s="19"/>
      <c r="N1327" s="20"/>
      <c r="O1327" s="20"/>
      <c r="P1327" s="20"/>
      <c r="Q1327" s="20" t="str">
        <f>IF('Original Text'!Y301=0,"",'Original Text'!Y301)</f>
        <v/>
      </c>
      <c r="R1327" s="20" t="str">
        <f>IF('Original Text'!Z301=0,"",'Original Text'!Z301)</f>
        <v/>
      </c>
      <c r="S1327" s="20"/>
      <c r="T1327" s="20"/>
      <c r="U1327" s="20"/>
      <c r="V1327" s="20"/>
      <c r="W1327" s="20"/>
      <c r="X1327" s="20"/>
      <c r="Y1327" s="20"/>
      <c r="Z1327" s="20"/>
      <c r="AA1327" s="20"/>
      <c r="AB1327" s="20"/>
      <c r="AC1327" s="20"/>
      <c r="AD1327" s="20"/>
      <c r="AG1327" s="9" t="s">
        <v>318</v>
      </c>
    </row>
    <row r="1328" spans="5:33" s="9" customFormat="1" x14ac:dyDescent="0.2">
      <c r="E1328" s="16" t="s">
        <v>1076</v>
      </c>
      <c r="F1328" s="7"/>
      <c r="J1328" s="18"/>
      <c r="M1328" s="19"/>
      <c r="N1328" s="20"/>
      <c r="O1328" s="20"/>
      <c r="P1328" s="20"/>
      <c r="Q1328" s="20" t="str">
        <f>IF('Original Text'!Y302=0,"",'Original Text'!Y302)</f>
        <v/>
      </c>
      <c r="R1328" s="20" t="str">
        <f>IF('Original Text'!Z302=0,"",'Original Text'!Z302)</f>
        <v/>
      </c>
      <c r="S1328" s="20"/>
      <c r="T1328" s="20"/>
      <c r="U1328" s="20"/>
      <c r="V1328" s="20"/>
      <c r="W1328" s="20"/>
      <c r="X1328" s="20"/>
      <c r="Y1328" s="20"/>
      <c r="Z1328" s="20"/>
      <c r="AA1328" s="20"/>
      <c r="AB1328" s="20"/>
      <c r="AC1328" s="20"/>
      <c r="AD1328" s="20"/>
      <c r="AG1328" s="9" t="s">
        <v>318</v>
      </c>
    </row>
    <row r="1329" spans="5:33" s="9" customFormat="1" x14ac:dyDescent="0.2">
      <c r="E1329" s="16" t="s">
        <v>1076</v>
      </c>
      <c r="F1329" s="7"/>
      <c r="J1329" s="18"/>
      <c r="M1329" s="19"/>
      <c r="N1329" s="20"/>
      <c r="O1329" s="20"/>
      <c r="P1329" s="20"/>
      <c r="Q1329" s="20" t="str">
        <f>IF('Original Text'!Y303=0,"",'Original Text'!Y303)</f>
        <v/>
      </c>
      <c r="R1329" s="20" t="str">
        <f>IF('Original Text'!Z303=0,"",'Original Text'!Z303)</f>
        <v/>
      </c>
      <c r="S1329" s="20"/>
      <c r="T1329" s="20"/>
      <c r="U1329" s="20"/>
      <c r="V1329" s="20"/>
      <c r="W1329" s="20"/>
      <c r="X1329" s="20"/>
      <c r="Y1329" s="20"/>
      <c r="Z1329" s="20"/>
      <c r="AA1329" s="20"/>
      <c r="AB1329" s="20"/>
      <c r="AC1329" s="20"/>
      <c r="AD1329" s="20"/>
      <c r="AG1329" s="9" t="s">
        <v>318</v>
      </c>
    </row>
    <row r="1330" spans="5:33" s="9" customFormat="1" x14ac:dyDescent="0.2">
      <c r="E1330" s="16" t="s">
        <v>1076</v>
      </c>
      <c r="F1330" s="7"/>
      <c r="J1330" s="18"/>
      <c r="M1330" s="19"/>
      <c r="N1330" s="20"/>
      <c r="O1330" s="20"/>
      <c r="P1330" s="20"/>
      <c r="Q1330" s="20" t="str">
        <f>IF('Original Text'!Y304=0,"",'Original Text'!Y304)</f>
        <v/>
      </c>
      <c r="R1330" s="20" t="str">
        <f>IF('Original Text'!Z304=0,"",'Original Text'!Z304)</f>
        <v/>
      </c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G1330" s="9" t="s">
        <v>318</v>
      </c>
    </row>
    <row r="1331" spans="5:33" s="9" customFormat="1" x14ac:dyDescent="0.2">
      <c r="E1331" s="16" t="s">
        <v>1076</v>
      </c>
      <c r="F1331" s="7"/>
      <c r="J1331" s="18"/>
      <c r="M1331" s="19"/>
      <c r="N1331" s="20"/>
      <c r="O1331" s="20"/>
      <c r="P1331" s="20"/>
      <c r="Q1331" s="20" t="str">
        <f>IF('Original Text'!Y305=0,"",'Original Text'!Y305)</f>
        <v/>
      </c>
      <c r="R1331" s="20" t="str">
        <f>IF('Original Text'!Z305=0,"",'Original Text'!Z305)</f>
        <v/>
      </c>
      <c r="S1331" s="20"/>
      <c r="T1331" s="20"/>
      <c r="U1331" s="20"/>
      <c r="V1331" s="20"/>
      <c r="W1331" s="20"/>
      <c r="X1331" s="20"/>
      <c r="Y1331" s="20"/>
      <c r="Z1331" s="20"/>
      <c r="AA1331" s="20"/>
      <c r="AB1331" s="20"/>
      <c r="AC1331" s="20"/>
      <c r="AD1331" s="20"/>
      <c r="AG1331" s="9" t="s">
        <v>318</v>
      </c>
    </row>
    <row r="1332" spans="5:33" s="9" customFormat="1" x14ac:dyDescent="0.2">
      <c r="E1332" s="16" t="s">
        <v>1076</v>
      </c>
      <c r="F1332" s="7"/>
      <c r="J1332" s="18"/>
      <c r="M1332" s="19"/>
      <c r="N1332" s="20"/>
      <c r="O1332" s="20"/>
      <c r="P1332" s="20"/>
      <c r="Q1332" s="20" t="str">
        <f>IF('Original Text'!Y306=0,"",'Original Text'!Y306)</f>
        <v/>
      </c>
      <c r="R1332" s="20" t="str">
        <f>IF('Original Text'!Z306=0,"",'Original Text'!Z306)</f>
        <v/>
      </c>
      <c r="S1332" s="20"/>
      <c r="T1332" s="20"/>
      <c r="U1332" s="20"/>
      <c r="V1332" s="20"/>
      <c r="W1332" s="20"/>
      <c r="X1332" s="20"/>
      <c r="Y1332" s="20"/>
      <c r="Z1332" s="20"/>
      <c r="AA1332" s="20"/>
      <c r="AB1332" s="20"/>
      <c r="AC1332" s="20"/>
      <c r="AD1332" s="20"/>
      <c r="AG1332" s="9" t="s">
        <v>318</v>
      </c>
    </row>
    <row r="1333" spans="5:33" s="9" customFormat="1" x14ac:dyDescent="0.2">
      <c r="E1333" s="16" t="s">
        <v>1076</v>
      </c>
      <c r="F1333" s="7"/>
      <c r="J1333" s="18"/>
      <c r="M1333" s="19"/>
      <c r="N1333" s="20"/>
      <c r="O1333" s="20"/>
      <c r="P1333" s="20"/>
      <c r="Q1333" s="20" t="str">
        <f>IF('Original Text'!Y307=0,"",'Original Text'!Y307)</f>
        <v/>
      </c>
      <c r="R1333" s="20" t="str">
        <f>IF('Original Text'!Z307=0,"",'Original Text'!Z307)</f>
        <v/>
      </c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G1333" s="9" t="s">
        <v>318</v>
      </c>
    </row>
    <row r="1334" spans="5:33" s="9" customFormat="1" x14ac:dyDescent="0.2">
      <c r="E1334" s="16" t="s">
        <v>1076</v>
      </c>
      <c r="F1334" s="7"/>
      <c r="J1334" s="18"/>
      <c r="M1334" s="19"/>
      <c r="N1334" s="20"/>
      <c r="O1334" s="20"/>
      <c r="P1334" s="20"/>
      <c r="Q1334" s="20" t="str">
        <f>IF('Original Text'!Y308=0,"",'Original Text'!Y308)</f>
        <v/>
      </c>
      <c r="R1334" s="20" t="str">
        <f>IF('Original Text'!Z308=0,"",'Original Text'!Z308)</f>
        <v/>
      </c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G1334" s="9" t="s">
        <v>318</v>
      </c>
    </row>
    <row r="1335" spans="5:33" s="9" customFormat="1" x14ac:dyDescent="0.2">
      <c r="E1335" s="16" t="s">
        <v>1076</v>
      </c>
      <c r="F1335" s="7"/>
      <c r="J1335" s="18"/>
      <c r="M1335" s="19"/>
      <c r="N1335" s="20"/>
      <c r="O1335" s="20"/>
      <c r="P1335" s="20"/>
      <c r="Q1335" s="20" t="str">
        <f>IF('Original Text'!Y309=0,"",'Original Text'!Y309)</f>
        <v/>
      </c>
      <c r="R1335" s="20" t="str">
        <f>IF('Original Text'!Z309=0,"",'Original Text'!Z309)</f>
        <v/>
      </c>
      <c r="S1335" s="20"/>
      <c r="T1335" s="20"/>
      <c r="U1335" s="20"/>
      <c r="V1335" s="20"/>
      <c r="W1335" s="20"/>
      <c r="X1335" s="20"/>
      <c r="Y1335" s="20"/>
      <c r="Z1335" s="20"/>
      <c r="AA1335" s="20"/>
      <c r="AB1335" s="20"/>
      <c r="AC1335" s="20"/>
      <c r="AD1335" s="20"/>
      <c r="AG1335" s="9" t="s">
        <v>318</v>
      </c>
    </row>
    <row r="1336" spans="5:33" s="9" customFormat="1" x14ac:dyDescent="0.2">
      <c r="E1336" s="16" t="s">
        <v>1076</v>
      </c>
      <c r="F1336" s="7"/>
      <c r="J1336" s="18"/>
      <c r="M1336" s="19"/>
      <c r="N1336" s="20"/>
      <c r="O1336" s="20"/>
      <c r="P1336" s="20"/>
      <c r="Q1336" s="20" t="str">
        <f>IF('Original Text'!Y310=0,"",'Original Text'!Y310)</f>
        <v/>
      </c>
      <c r="R1336" s="20" t="str">
        <f>IF('Original Text'!Z310=0,"",'Original Text'!Z310)</f>
        <v/>
      </c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G1336" s="9" t="s">
        <v>318</v>
      </c>
    </row>
    <row r="1337" spans="5:33" s="9" customFormat="1" x14ac:dyDescent="0.2">
      <c r="E1337" s="16" t="s">
        <v>1076</v>
      </c>
      <c r="F1337" s="7"/>
      <c r="J1337" s="18"/>
      <c r="M1337" s="19"/>
      <c r="N1337" s="20"/>
      <c r="O1337" s="20"/>
      <c r="P1337" s="20"/>
      <c r="Q1337" s="20" t="str">
        <f>IF('Original Text'!Y311=0,"",'Original Text'!Y311)</f>
        <v/>
      </c>
      <c r="R1337" s="20" t="str">
        <f>IF('Original Text'!Z311=0,"",'Original Text'!Z311)</f>
        <v/>
      </c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G1337" s="9" t="s">
        <v>318</v>
      </c>
    </row>
    <row r="1338" spans="5:33" s="9" customFormat="1" x14ac:dyDescent="0.2">
      <c r="E1338" s="16" t="s">
        <v>1076</v>
      </c>
      <c r="F1338" s="7"/>
      <c r="J1338" s="18"/>
      <c r="M1338" s="19"/>
      <c r="N1338" s="20"/>
      <c r="O1338" s="20"/>
      <c r="P1338" s="20"/>
      <c r="Q1338" s="20" t="str">
        <f>IF('Original Text'!Y312=0,"",'Original Text'!Y312)</f>
        <v/>
      </c>
      <c r="R1338" s="20" t="str">
        <f>IF('Original Text'!Z312=0,"",'Original Text'!Z312)</f>
        <v/>
      </c>
      <c r="S1338" s="20"/>
      <c r="T1338" s="20"/>
      <c r="U1338" s="20"/>
      <c r="V1338" s="20"/>
      <c r="W1338" s="20"/>
      <c r="X1338" s="20"/>
      <c r="Y1338" s="20"/>
      <c r="Z1338" s="20"/>
      <c r="AA1338" s="20"/>
      <c r="AB1338" s="20"/>
      <c r="AC1338" s="20"/>
      <c r="AD1338" s="20"/>
      <c r="AG1338" s="9" t="s">
        <v>318</v>
      </c>
    </row>
    <row r="1339" spans="5:33" s="9" customFormat="1" x14ac:dyDescent="0.2">
      <c r="E1339" s="16" t="s">
        <v>1076</v>
      </c>
      <c r="F1339" s="7"/>
      <c r="J1339" s="18"/>
      <c r="M1339" s="19"/>
      <c r="N1339" s="20"/>
      <c r="O1339" s="20"/>
      <c r="P1339" s="20"/>
      <c r="Q1339" s="20" t="str">
        <f>IF('Original Text'!Y313=0,"",'Original Text'!Y313)</f>
        <v/>
      </c>
      <c r="R1339" s="20" t="str">
        <f>IF('Original Text'!Z313=0,"",'Original Text'!Z313)</f>
        <v/>
      </c>
      <c r="S1339" s="20"/>
      <c r="T1339" s="20"/>
      <c r="U1339" s="20"/>
      <c r="V1339" s="20"/>
      <c r="W1339" s="20"/>
      <c r="X1339" s="20"/>
      <c r="Y1339" s="20"/>
      <c r="Z1339" s="20"/>
      <c r="AA1339" s="20"/>
      <c r="AB1339" s="20"/>
      <c r="AC1339" s="20"/>
      <c r="AD1339" s="20"/>
      <c r="AG1339" s="9" t="s">
        <v>318</v>
      </c>
    </row>
    <row r="1340" spans="5:33" s="9" customFormat="1" x14ac:dyDescent="0.2">
      <c r="E1340" s="16" t="s">
        <v>1076</v>
      </c>
      <c r="F1340" s="7"/>
      <c r="J1340" s="18"/>
      <c r="M1340" s="19"/>
      <c r="N1340" s="20"/>
      <c r="O1340" s="20"/>
      <c r="P1340" s="20"/>
      <c r="Q1340" s="20" t="str">
        <f>IF('Original Text'!Y314=0,"",'Original Text'!Y314)</f>
        <v/>
      </c>
      <c r="R1340" s="20" t="str">
        <f>IF('Original Text'!Z314=0,"",'Original Text'!Z314)</f>
        <v/>
      </c>
      <c r="S1340" s="20"/>
      <c r="T1340" s="20"/>
      <c r="U1340" s="20"/>
      <c r="V1340" s="20"/>
      <c r="W1340" s="20"/>
      <c r="X1340" s="20"/>
      <c r="Y1340" s="20"/>
      <c r="Z1340" s="20"/>
      <c r="AA1340" s="20"/>
      <c r="AB1340" s="20"/>
      <c r="AC1340" s="20"/>
      <c r="AD1340" s="20"/>
      <c r="AG1340" s="9" t="s">
        <v>318</v>
      </c>
    </row>
    <row r="1341" spans="5:33" s="9" customFormat="1" x14ac:dyDescent="0.2">
      <c r="E1341" s="16" t="s">
        <v>1076</v>
      </c>
      <c r="F1341" s="7"/>
      <c r="J1341" s="18"/>
      <c r="M1341" s="19"/>
      <c r="N1341" s="20"/>
      <c r="O1341" s="20"/>
      <c r="P1341" s="20"/>
      <c r="Q1341" s="20" t="str">
        <f>IF('Original Text'!Y315=0,"",'Original Text'!Y315)</f>
        <v/>
      </c>
      <c r="R1341" s="20" t="str">
        <f>IF('Original Text'!Z315=0,"",'Original Text'!Z315)</f>
        <v/>
      </c>
      <c r="S1341" s="20"/>
      <c r="T1341" s="20"/>
      <c r="U1341" s="20"/>
      <c r="V1341" s="20"/>
      <c r="W1341" s="20"/>
      <c r="X1341" s="20"/>
      <c r="Y1341" s="20"/>
      <c r="Z1341" s="20"/>
      <c r="AA1341" s="20"/>
      <c r="AB1341" s="20"/>
      <c r="AC1341" s="20"/>
      <c r="AD1341" s="20"/>
      <c r="AG1341" s="9" t="s">
        <v>318</v>
      </c>
    </row>
    <row r="1342" spans="5:33" s="9" customFormat="1" x14ac:dyDescent="0.2">
      <c r="E1342" s="16" t="s">
        <v>1076</v>
      </c>
      <c r="F1342" s="7"/>
      <c r="J1342" s="18"/>
      <c r="M1342" s="19"/>
      <c r="N1342" s="20"/>
      <c r="O1342" s="20"/>
      <c r="P1342" s="20"/>
      <c r="Q1342" s="20" t="str">
        <f>IF('Original Text'!Y316=0,"",'Original Text'!Y316)</f>
        <v/>
      </c>
      <c r="R1342" s="20" t="str">
        <f>IF('Original Text'!Z316=0,"",'Original Text'!Z316)</f>
        <v/>
      </c>
      <c r="S1342" s="20"/>
      <c r="T1342" s="20"/>
      <c r="U1342" s="20"/>
      <c r="V1342" s="20"/>
      <c r="W1342" s="20"/>
      <c r="X1342" s="20"/>
      <c r="Y1342" s="20"/>
      <c r="Z1342" s="20"/>
      <c r="AA1342" s="20"/>
      <c r="AB1342" s="20"/>
      <c r="AC1342" s="20"/>
      <c r="AD1342" s="20"/>
      <c r="AG1342" s="9" t="s">
        <v>318</v>
      </c>
    </row>
    <row r="1343" spans="5:33" s="9" customFormat="1" x14ac:dyDescent="0.2">
      <c r="E1343" s="16" t="s">
        <v>1076</v>
      </c>
      <c r="F1343" s="7"/>
      <c r="J1343" s="18"/>
      <c r="M1343" s="19"/>
      <c r="N1343" s="20"/>
      <c r="O1343" s="20"/>
      <c r="P1343" s="20"/>
      <c r="Q1343" s="20" t="str">
        <f>IF('Original Text'!Y317=0,"",'Original Text'!Y317)</f>
        <v/>
      </c>
      <c r="R1343" s="20" t="str">
        <f>IF('Original Text'!Z317=0,"",'Original Text'!Z317)</f>
        <v/>
      </c>
      <c r="S1343" s="20"/>
      <c r="T1343" s="20"/>
      <c r="U1343" s="20"/>
      <c r="V1343" s="20"/>
      <c r="W1343" s="20"/>
      <c r="X1343" s="20"/>
      <c r="Y1343" s="20"/>
      <c r="Z1343" s="20"/>
      <c r="AA1343" s="20"/>
      <c r="AB1343" s="20"/>
      <c r="AC1343" s="20"/>
      <c r="AD1343" s="20"/>
      <c r="AG1343" s="9" t="s">
        <v>318</v>
      </c>
    </row>
    <row r="1344" spans="5:33" s="9" customFormat="1" x14ac:dyDescent="0.2">
      <c r="E1344" s="16" t="s">
        <v>1076</v>
      </c>
      <c r="F1344" s="7"/>
      <c r="J1344" s="18"/>
      <c r="M1344" s="19"/>
      <c r="N1344" s="20"/>
      <c r="O1344" s="20"/>
      <c r="P1344" s="20"/>
      <c r="Q1344" s="20" t="str">
        <f>IF('Original Text'!Y318=0,"",'Original Text'!Y318)</f>
        <v/>
      </c>
      <c r="R1344" s="20" t="str">
        <f>IF('Original Text'!Z318=0,"",'Original Text'!Z318)</f>
        <v/>
      </c>
      <c r="S1344" s="20"/>
      <c r="T1344" s="20"/>
      <c r="U1344" s="20"/>
      <c r="V1344" s="20"/>
      <c r="W1344" s="20"/>
      <c r="X1344" s="20"/>
      <c r="Y1344" s="20"/>
      <c r="Z1344" s="20"/>
      <c r="AA1344" s="20"/>
      <c r="AB1344" s="20"/>
      <c r="AC1344" s="20"/>
      <c r="AD1344" s="20"/>
      <c r="AG1344" s="9" t="s">
        <v>318</v>
      </c>
    </row>
    <row r="1345" spans="5:33" s="9" customFormat="1" x14ac:dyDescent="0.2">
      <c r="E1345" s="16" t="s">
        <v>1076</v>
      </c>
      <c r="F1345" s="7"/>
      <c r="J1345" s="18"/>
      <c r="M1345" s="19"/>
      <c r="N1345" s="20"/>
      <c r="O1345" s="20"/>
      <c r="P1345" s="20"/>
      <c r="Q1345" s="20" t="str">
        <f>IF('Original Text'!Y319=0,"",'Original Text'!Y319)</f>
        <v/>
      </c>
      <c r="R1345" s="20" t="str">
        <f>IF('Original Text'!Z319=0,"",'Original Text'!Z319)</f>
        <v/>
      </c>
      <c r="S1345" s="20"/>
      <c r="T1345" s="20"/>
      <c r="U1345" s="20"/>
      <c r="V1345" s="20"/>
      <c r="W1345" s="20"/>
      <c r="X1345" s="20"/>
      <c r="Y1345" s="20"/>
      <c r="Z1345" s="20"/>
      <c r="AA1345" s="20"/>
      <c r="AB1345" s="20"/>
      <c r="AC1345" s="20"/>
      <c r="AD1345" s="20"/>
      <c r="AG1345" s="9" t="s">
        <v>318</v>
      </c>
    </row>
    <row r="1346" spans="5:33" s="9" customFormat="1" x14ac:dyDescent="0.2">
      <c r="E1346" s="16" t="s">
        <v>1076</v>
      </c>
      <c r="F1346" s="7"/>
      <c r="J1346" s="18"/>
      <c r="M1346" s="19"/>
      <c r="N1346" s="20"/>
      <c r="O1346" s="20"/>
      <c r="P1346" s="20"/>
      <c r="Q1346" s="20" t="str">
        <f>IF('Original Text'!Y320=0,"",'Original Text'!Y320)</f>
        <v/>
      </c>
      <c r="R1346" s="20" t="str">
        <f>IF('Original Text'!Z320=0,"",'Original Text'!Z320)</f>
        <v/>
      </c>
      <c r="S1346" s="20"/>
      <c r="T1346" s="20"/>
      <c r="U1346" s="20"/>
      <c r="V1346" s="20"/>
      <c r="W1346" s="20"/>
      <c r="X1346" s="20"/>
      <c r="Y1346" s="20"/>
      <c r="Z1346" s="20"/>
      <c r="AA1346" s="20"/>
      <c r="AB1346" s="20"/>
      <c r="AC1346" s="20"/>
      <c r="AD1346" s="20"/>
      <c r="AG1346" s="9" t="s">
        <v>318</v>
      </c>
    </row>
    <row r="1347" spans="5:33" s="9" customFormat="1" x14ac:dyDescent="0.2">
      <c r="E1347" s="16" t="s">
        <v>1076</v>
      </c>
      <c r="F1347" s="7"/>
      <c r="J1347" s="18"/>
      <c r="M1347" s="19"/>
      <c r="N1347" s="20"/>
      <c r="O1347" s="20"/>
      <c r="P1347" s="20"/>
      <c r="Q1347" s="20" t="str">
        <f>IF('Original Text'!Y321=0,"",'Original Text'!Y321)</f>
        <v/>
      </c>
      <c r="R1347" s="20" t="str">
        <f>IF('Original Text'!Z321=0,"",'Original Text'!Z321)</f>
        <v/>
      </c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G1347" s="9" t="s">
        <v>318</v>
      </c>
    </row>
    <row r="1348" spans="5:33" s="9" customFormat="1" x14ac:dyDescent="0.2">
      <c r="E1348" s="16" t="s">
        <v>1076</v>
      </c>
      <c r="F1348" s="7"/>
      <c r="J1348" s="18"/>
      <c r="M1348" s="19"/>
      <c r="N1348" s="20"/>
      <c r="O1348" s="20"/>
      <c r="P1348" s="20"/>
      <c r="Q1348" s="20" t="str">
        <f>IF('Original Text'!Y322=0,"",'Original Text'!Y322)</f>
        <v/>
      </c>
      <c r="R1348" s="20" t="str">
        <f>IF('Original Text'!Z322=0,"",'Original Text'!Z322)</f>
        <v/>
      </c>
      <c r="S1348" s="20"/>
      <c r="T1348" s="20"/>
      <c r="U1348" s="20"/>
      <c r="V1348" s="20"/>
      <c r="W1348" s="20"/>
      <c r="X1348" s="20"/>
      <c r="Y1348" s="20"/>
      <c r="Z1348" s="20"/>
      <c r="AA1348" s="20"/>
      <c r="AB1348" s="20"/>
      <c r="AC1348" s="20"/>
      <c r="AD1348" s="20"/>
      <c r="AG1348" s="9" t="s">
        <v>318</v>
      </c>
    </row>
    <row r="1349" spans="5:33" s="9" customFormat="1" x14ac:dyDescent="0.2">
      <c r="E1349" s="16" t="s">
        <v>1076</v>
      </c>
      <c r="F1349" s="7"/>
      <c r="J1349" s="18"/>
      <c r="M1349" s="19"/>
      <c r="N1349" s="20"/>
      <c r="O1349" s="20"/>
      <c r="P1349" s="20"/>
      <c r="Q1349" s="20" t="str">
        <f>IF('Original Text'!Y323=0,"",'Original Text'!Y323)</f>
        <v/>
      </c>
      <c r="R1349" s="20" t="str">
        <f>IF('Original Text'!Z323=0,"",'Original Text'!Z323)</f>
        <v/>
      </c>
      <c r="S1349" s="20"/>
      <c r="T1349" s="20"/>
      <c r="U1349" s="20"/>
      <c r="V1349" s="20"/>
      <c r="W1349" s="20"/>
      <c r="X1349" s="20"/>
      <c r="Y1349" s="20"/>
      <c r="Z1349" s="20"/>
      <c r="AA1349" s="20"/>
      <c r="AB1349" s="20"/>
      <c r="AC1349" s="20"/>
      <c r="AD1349" s="20"/>
      <c r="AG1349" s="9" t="s">
        <v>318</v>
      </c>
    </row>
    <row r="1350" spans="5:33" s="9" customFormat="1" x14ac:dyDescent="0.2">
      <c r="E1350" s="16" t="s">
        <v>1076</v>
      </c>
      <c r="F1350" s="7"/>
      <c r="J1350" s="18"/>
      <c r="M1350" s="19"/>
      <c r="N1350" s="20"/>
      <c r="O1350" s="20"/>
      <c r="P1350" s="20"/>
      <c r="Q1350" s="20" t="str">
        <f>IF('Original Text'!Y324=0,"",'Original Text'!Y324)</f>
        <v/>
      </c>
      <c r="R1350" s="20" t="str">
        <f>IF('Original Text'!Z324=0,"",'Original Text'!Z324)</f>
        <v/>
      </c>
      <c r="S1350" s="20"/>
      <c r="T1350" s="20"/>
      <c r="U1350" s="20"/>
      <c r="V1350" s="20"/>
      <c r="W1350" s="20"/>
      <c r="X1350" s="20"/>
      <c r="Y1350" s="20"/>
      <c r="Z1350" s="20"/>
      <c r="AA1350" s="20"/>
      <c r="AB1350" s="20"/>
      <c r="AC1350" s="20"/>
      <c r="AD1350" s="20"/>
      <c r="AG1350" s="9" t="s">
        <v>318</v>
      </c>
    </row>
    <row r="1351" spans="5:33" s="9" customFormat="1" x14ac:dyDescent="0.2">
      <c r="E1351" s="16" t="s">
        <v>1076</v>
      </c>
      <c r="F1351" s="7"/>
      <c r="J1351" s="18"/>
      <c r="M1351" s="19"/>
      <c r="N1351" s="20"/>
      <c r="O1351" s="20"/>
      <c r="P1351" s="20"/>
      <c r="Q1351" s="20" t="str">
        <f>IF('Original Text'!Y325=0,"",'Original Text'!Y325)</f>
        <v/>
      </c>
      <c r="R1351" s="20" t="str">
        <f>IF('Original Text'!Z325=0,"",'Original Text'!Z325)</f>
        <v/>
      </c>
      <c r="S1351" s="20"/>
      <c r="T1351" s="20"/>
      <c r="U1351" s="20"/>
      <c r="V1351" s="20"/>
      <c r="W1351" s="20"/>
      <c r="X1351" s="20"/>
      <c r="Y1351" s="20"/>
      <c r="Z1351" s="20"/>
      <c r="AA1351" s="20"/>
      <c r="AB1351" s="20"/>
      <c r="AC1351" s="20"/>
      <c r="AD1351" s="20"/>
      <c r="AG1351" s="9" t="s">
        <v>318</v>
      </c>
    </row>
    <row r="1352" spans="5:33" s="9" customFormat="1" x14ac:dyDescent="0.2">
      <c r="E1352" s="16" t="s">
        <v>1076</v>
      </c>
      <c r="F1352" s="7"/>
      <c r="J1352" s="18"/>
      <c r="M1352" s="19"/>
      <c r="N1352" s="20"/>
      <c r="O1352" s="20"/>
      <c r="P1352" s="20"/>
      <c r="Q1352" s="20" t="str">
        <f>IF('Original Text'!Y326=0,"",'Original Text'!Y326)</f>
        <v/>
      </c>
      <c r="R1352" s="20" t="str">
        <f>IF('Original Text'!Z326=0,"",'Original Text'!Z326)</f>
        <v/>
      </c>
      <c r="S1352" s="20"/>
      <c r="T1352" s="20"/>
      <c r="U1352" s="20"/>
      <c r="V1352" s="20"/>
      <c r="W1352" s="20"/>
      <c r="X1352" s="20"/>
      <c r="Y1352" s="20"/>
      <c r="Z1352" s="20"/>
      <c r="AA1352" s="20"/>
      <c r="AB1352" s="20"/>
      <c r="AC1352" s="20"/>
      <c r="AD1352" s="20"/>
      <c r="AG1352" s="9" t="s">
        <v>318</v>
      </c>
    </row>
    <row r="1353" spans="5:33" s="9" customFormat="1" x14ac:dyDescent="0.2">
      <c r="E1353" s="16" t="s">
        <v>1076</v>
      </c>
      <c r="F1353" s="7"/>
      <c r="J1353" s="18"/>
      <c r="M1353" s="19"/>
      <c r="N1353" s="20"/>
      <c r="O1353" s="20"/>
      <c r="P1353" s="20"/>
      <c r="Q1353" s="20" t="str">
        <f>IF('Original Text'!Y327=0,"",'Original Text'!Y327)</f>
        <v/>
      </c>
      <c r="R1353" s="20" t="str">
        <f>IF('Original Text'!Z327=0,"",'Original Text'!Z327)</f>
        <v/>
      </c>
      <c r="S1353" s="20"/>
      <c r="T1353" s="20"/>
      <c r="U1353" s="20"/>
      <c r="V1353" s="20"/>
      <c r="W1353" s="20"/>
      <c r="X1353" s="20"/>
      <c r="Y1353" s="20"/>
      <c r="Z1353" s="20"/>
      <c r="AA1353" s="20"/>
      <c r="AB1353" s="20"/>
      <c r="AC1353" s="20"/>
      <c r="AD1353" s="20"/>
      <c r="AG1353" s="9" t="s">
        <v>318</v>
      </c>
    </row>
    <row r="1354" spans="5:33" s="9" customFormat="1" x14ac:dyDescent="0.2">
      <c r="E1354" s="16" t="s">
        <v>1076</v>
      </c>
      <c r="F1354" s="7"/>
      <c r="J1354" s="18"/>
      <c r="M1354" s="19"/>
      <c r="N1354" s="20"/>
      <c r="O1354" s="20"/>
      <c r="P1354" s="20"/>
      <c r="Q1354" s="20" t="str">
        <f>IF('Original Text'!Y328=0,"",'Original Text'!Y328)</f>
        <v/>
      </c>
      <c r="R1354" s="20" t="str">
        <f>IF('Original Text'!Z328=0,"",'Original Text'!Z328)</f>
        <v/>
      </c>
      <c r="S1354" s="20"/>
      <c r="T1354" s="20"/>
      <c r="U1354" s="20"/>
      <c r="V1354" s="20"/>
      <c r="W1354" s="20"/>
      <c r="X1354" s="20"/>
      <c r="Y1354" s="20"/>
      <c r="Z1354" s="20"/>
      <c r="AA1354" s="20"/>
      <c r="AB1354" s="20"/>
      <c r="AC1354" s="20"/>
      <c r="AD1354" s="20"/>
      <c r="AG1354" s="9" t="s">
        <v>318</v>
      </c>
    </row>
    <row r="1355" spans="5:33" s="9" customFormat="1" x14ac:dyDescent="0.2">
      <c r="E1355" s="16" t="s">
        <v>1076</v>
      </c>
      <c r="F1355" s="7"/>
      <c r="J1355" s="18"/>
      <c r="M1355" s="19"/>
      <c r="N1355" s="20"/>
      <c r="O1355" s="20"/>
      <c r="P1355" s="20"/>
      <c r="Q1355" s="20" t="str">
        <f>IF('Original Text'!Y329=0,"",'Original Text'!Y329)</f>
        <v/>
      </c>
      <c r="R1355" s="20" t="str">
        <f>IF('Original Text'!Z329=0,"",'Original Text'!Z329)</f>
        <v/>
      </c>
      <c r="S1355" s="20"/>
      <c r="T1355" s="20"/>
      <c r="U1355" s="20"/>
      <c r="V1355" s="20"/>
      <c r="W1355" s="20"/>
      <c r="X1355" s="20"/>
      <c r="Y1355" s="20"/>
      <c r="Z1355" s="20"/>
      <c r="AA1355" s="20"/>
      <c r="AB1355" s="20"/>
      <c r="AC1355" s="20"/>
      <c r="AD1355" s="20"/>
      <c r="AG1355" s="9" t="s">
        <v>318</v>
      </c>
    </row>
    <row r="1356" spans="5:33" s="9" customFormat="1" x14ac:dyDescent="0.2">
      <c r="E1356" s="16" t="s">
        <v>1076</v>
      </c>
      <c r="F1356" s="7"/>
      <c r="J1356" s="18"/>
      <c r="M1356" s="19"/>
      <c r="N1356" s="20"/>
      <c r="O1356" s="20"/>
      <c r="P1356" s="20"/>
      <c r="Q1356" s="20" t="str">
        <f>IF('Original Text'!Y330=0,"",'Original Text'!Y330)</f>
        <v/>
      </c>
      <c r="R1356" s="20" t="str">
        <f>IF('Original Text'!Z330=0,"",'Original Text'!Z330)</f>
        <v/>
      </c>
      <c r="S1356" s="20"/>
      <c r="T1356" s="20"/>
      <c r="U1356" s="20"/>
      <c r="V1356" s="20"/>
      <c r="W1356" s="20"/>
      <c r="X1356" s="20"/>
      <c r="Y1356" s="20"/>
      <c r="Z1356" s="20"/>
      <c r="AA1356" s="20"/>
      <c r="AB1356" s="20"/>
      <c r="AC1356" s="20"/>
      <c r="AD1356" s="20"/>
      <c r="AG1356" s="9" t="s">
        <v>318</v>
      </c>
    </row>
    <row r="1357" spans="5:33" s="9" customFormat="1" x14ac:dyDescent="0.2">
      <c r="E1357" s="16" t="s">
        <v>1076</v>
      </c>
      <c r="F1357" s="7"/>
      <c r="J1357" s="18"/>
      <c r="M1357" s="19"/>
      <c r="N1357" s="20"/>
      <c r="O1357" s="20"/>
      <c r="P1357" s="20"/>
      <c r="Q1357" s="20" t="str">
        <f>IF('Original Text'!Y331=0,"",'Original Text'!Y331)</f>
        <v/>
      </c>
      <c r="R1357" s="20" t="str">
        <f>IF('Original Text'!Z331=0,"",'Original Text'!Z331)</f>
        <v/>
      </c>
      <c r="S1357" s="20"/>
      <c r="T1357" s="20"/>
      <c r="U1357" s="20"/>
      <c r="V1357" s="20"/>
      <c r="W1357" s="20"/>
      <c r="X1357" s="20"/>
      <c r="Y1357" s="20"/>
      <c r="Z1357" s="20"/>
      <c r="AA1357" s="20"/>
      <c r="AB1357" s="20"/>
      <c r="AC1357" s="20"/>
      <c r="AD1357" s="20"/>
      <c r="AG1357" s="9" t="s">
        <v>318</v>
      </c>
    </row>
    <row r="1358" spans="5:33" s="9" customFormat="1" x14ac:dyDescent="0.2">
      <c r="E1358" s="16" t="s">
        <v>1076</v>
      </c>
      <c r="F1358" s="7"/>
      <c r="J1358" s="18"/>
      <c r="M1358" s="19"/>
      <c r="N1358" s="20"/>
      <c r="O1358" s="20"/>
      <c r="P1358" s="20"/>
      <c r="Q1358" s="20" t="str">
        <f>IF('Original Text'!Y332=0,"",'Original Text'!Y332)</f>
        <v/>
      </c>
      <c r="R1358" s="20" t="str">
        <f>IF('Original Text'!Z332=0,"",'Original Text'!Z332)</f>
        <v/>
      </c>
      <c r="S1358" s="20"/>
      <c r="T1358" s="20"/>
      <c r="U1358" s="20"/>
      <c r="V1358" s="20"/>
      <c r="W1358" s="20"/>
      <c r="X1358" s="20"/>
      <c r="Y1358" s="20"/>
      <c r="Z1358" s="20"/>
      <c r="AA1358" s="20"/>
      <c r="AB1358" s="20"/>
      <c r="AC1358" s="20"/>
      <c r="AD1358" s="20"/>
      <c r="AG1358" s="9" t="s">
        <v>318</v>
      </c>
    </row>
    <row r="1359" spans="5:33" s="9" customFormat="1" x14ac:dyDescent="0.2">
      <c r="E1359" s="16" t="s">
        <v>1076</v>
      </c>
      <c r="F1359" s="7"/>
      <c r="J1359" s="18"/>
      <c r="M1359" s="19"/>
      <c r="N1359" s="20"/>
      <c r="O1359" s="20"/>
      <c r="P1359" s="20"/>
      <c r="Q1359" s="20" t="str">
        <f>IF('Original Text'!Y333=0,"",'Original Text'!Y333)</f>
        <v/>
      </c>
      <c r="R1359" s="20" t="str">
        <f>IF('Original Text'!Z333=0,"",'Original Text'!Z333)</f>
        <v/>
      </c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G1359" s="9" t="s">
        <v>318</v>
      </c>
    </row>
    <row r="1360" spans="5:33" s="9" customFormat="1" x14ac:dyDescent="0.2">
      <c r="E1360" s="16" t="s">
        <v>1076</v>
      </c>
      <c r="F1360" s="7"/>
      <c r="J1360" s="18"/>
      <c r="M1360" s="19"/>
      <c r="N1360" s="20"/>
      <c r="O1360" s="20"/>
      <c r="P1360" s="20"/>
      <c r="Q1360" s="20" t="str">
        <f>IF('Original Text'!Y334=0,"",'Original Text'!Y334)</f>
        <v/>
      </c>
      <c r="R1360" s="20" t="str">
        <f>IF('Original Text'!Z334=0,"",'Original Text'!Z334)</f>
        <v/>
      </c>
      <c r="S1360" s="20"/>
      <c r="T1360" s="20"/>
      <c r="U1360" s="20"/>
      <c r="V1360" s="20"/>
      <c r="W1360" s="20"/>
      <c r="X1360" s="20"/>
      <c r="Y1360" s="20"/>
      <c r="Z1360" s="20"/>
      <c r="AA1360" s="20"/>
      <c r="AB1360" s="20"/>
      <c r="AC1360" s="20"/>
      <c r="AD1360" s="20"/>
      <c r="AG1360" s="9" t="s">
        <v>318</v>
      </c>
    </row>
    <row r="1361" spans="5:33" s="9" customFormat="1" x14ac:dyDescent="0.2">
      <c r="E1361" s="16" t="s">
        <v>1076</v>
      </c>
      <c r="F1361" s="7"/>
      <c r="J1361" s="18"/>
      <c r="M1361" s="19"/>
      <c r="N1361" s="20"/>
      <c r="O1361" s="20"/>
      <c r="P1361" s="20"/>
      <c r="Q1361" s="20" t="str">
        <f>IF('Original Text'!Y335=0,"",'Original Text'!Y335)</f>
        <v/>
      </c>
      <c r="R1361" s="20" t="str">
        <f>IF('Original Text'!Z335=0,"",'Original Text'!Z335)</f>
        <v/>
      </c>
      <c r="S1361" s="20"/>
      <c r="T1361" s="20"/>
      <c r="U1361" s="20"/>
      <c r="V1361" s="20"/>
      <c r="W1361" s="20"/>
      <c r="X1361" s="20"/>
      <c r="Y1361" s="20"/>
      <c r="Z1361" s="20"/>
      <c r="AA1361" s="20"/>
      <c r="AB1361" s="20"/>
      <c r="AC1361" s="20"/>
      <c r="AD1361" s="20"/>
      <c r="AG1361" s="9" t="s">
        <v>318</v>
      </c>
    </row>
    <row r="1362" spans="5:33" s="9" customFormat="1" x14ac:dyDescent="0.2">
      <c r="E1362" s="16" t="s">
        <v>1076</v>
      </c>
      <c r="F1362" s="7"/>
      <c r="J1362" s="18"/>
      <c r="M1362" s="19"/>
      <c r="N1362" s="20"/>
      <c r="O1362" s="20"/>
      <c r="P1362" s="20"/>
      <c r="Q1362" s="20" t="str">
        <f>IF('Original Text'!Y336=0,"",'Original Text'!Y336)</f>
        <v/>
      </c>
      <c r="R1362" s="20" t="str">
        <f>IF('Original Text'!Z336=0,"",'Original Text'!Z336)</f>
        <v/>
      </c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  <c r="AC1362" s="20"/>
      <c r="AD1362" s="20"/>
      <c r="AG1362" s="9" t="s">
        <v>318</v>
      </c>
    </row>
    <row r="1363" spans="5:33" s="9" customFormat="1" x14ac:dyDescent="0.2">
      <c r="E1363" s="16" t="s">
        <v>1076</v>
      </c>
      <c r="F1363" s="7"/>
      <c r="J1363" s="18"/>
      <c r="M1363" s="19"/>
      <c r="N1363" s="20"/>
      <c r="O1363" s="20"/>
      <c r="P1363" s="20"/>
      <c r="Q1363" s="20" t="str">
        <f>IF('Original Text'!Y337=0,"",'Original Text'!Y337)</f>
        <v/>
      </c>
      <c r="R1363" s="20" t="str">
        <f>IF('Original Text'!Z337=0,"",'Original Text'!Z337)</f>
        <v/>
      </c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G1363" s="9" t="s">
        <v>318</v>
      </c>
    </row>
    <row r="1364" spans="5:33" s="9" customFormat="1" x14ac:dyDescent="0.2">
      <c r="E1364" s="16" t="s">
        <v>1076</v>
      </c>
      <c r="F1364" s="7"/>
      <c r="J1364" s="18"/>
      <c r="M1364" s="19"/>
      <c r="N1364" s="20"/>
      <c r="O1364" s="20"/>
      <c r="P1364" s="20"/>
      <c r="Q1364" s="20" t="str">
        <f>IF('Original Text'!Y338=0,"",'Original Text'!Y338)</f>
        <v/>
      </c>
      <c r="R1364" s="20" t="str">
        <f>IF('Original Text'!Z338=0,"",'Original Text'!Z338)</f>
        <v/>
      </c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G1364" s="9" t="s">
        <v>318</v>
      </c>
    </row>
    <row r="1365" spans="5:33" s="9" customFormat="1" x14ac:dyDescent="0.2">
      <c r="E1365" s="16" t="s">
        <v>1076</v>
      </c>
      <c r="F1365" s="7"/>
      <c r="J1365" s="18"/>
      <c r="M1365" s="19"/>
      <c r="N1365" s="20"/>
      <c r="O1365" s="20"/>
      <c r="P1365" s="20"/>
      <c r="Q1365" s="20" t="str">
        <f>IF('Original Text'!Y339=0,"",'Original Text'!Y339)</f>
        <v/>
      </c>
      <c r="R1365" s="20" t="str">
        <f>IF('Original Text'!Z339=0,"",'Original Text'!Z339)</f>
        <v/>
      </c>
      <c r="S1365" s="20"/>
      <c r="T1365" s="20"/>
      <c r="U1365" s="20"/>
      <c r="V1365" s="20"/>
      <c r="W1365" s="20"/>
      <c r="X1365" s="20"/>
      <c r="Y1365" s="20"/>
      <c r="Z1365" s="20"/>
      <c r="AA1365" s="20"/>
      <c r="AB1365" s="20"/>
      <c r="AC1365" s="20"/>
      <c r="AD1365" s="20"/>
      <c r="AG1365" s="9" t="s">
        <v>318</v>
      </c>
    </row>
    <row r="1366" spans="5:33" s="9" customFormat="1" x14ac:dyDescent="0.2">
      <c r="E1366" s="16" t="s">
        <v>1076</v>
      </c>
      <c r="F1366" s="7"/>
      <c r="J1366" s="18"/>
      <c r="M1366" s="19"/>
      <c r="N1366" s="20"/>
      <c r="O1366" s="20"/>
      <c r="P1366" s="20"/>
      <c r="Q1366" s="20" t="str">
        <f>IF('Original Text'!Y340=0,"",'Original Text'!Y340)</f>
        <v/>
      </c>
      <c r="R1366" s="20" t="str">
        <f>IF('Original Text'!Z340=0,"",'Original Text'!Z340)</f>
        <v/>
      </c>
      <c r="S1366" s="20"/>
      <c r="T1366" s="20"/>
      <c r="U1366" s="20"/>
      <c r="V1366" s="20"/>
      <c r="W1366" s="20"/>
      <c r="X1366" s="20"/>
      <c r="Y1366" s="20"/>
      <c r="Z1366" s="20"/>
      <c r="AA1366" s="20"/>
      <c r="AB1366" s="20"/>
      <c r="AC1366" s="20"/>
      <c r="AD1366" s="20"/>
      <c r="AG1366" s="9" t="s">
        <v>318</v>
      </c>
    </row>
    <row r="1367" spans="5:33" s="9" customFormat="1" x14ac:dyDescent="0.2">
      <c r="E1367" s="16" t="s">
        <v>1076</v>
      </c>
      <c r="F1367" s="7"/>
      <c r="J1367" s="18"/>
      <c r="M1367" s="19"/>
      <c r="N1367" s="20"/>
      <c r="O1367" s="20"/>
      <c r="P1367" s="20"/>
      <c r="Q1367" s="20" t="str">
        <f>IF('Original Text'!Y341=0,"",'Original Text'!Y341)</f>
        <v/>
      </c>
      <c r="R1367" s="20" t="str">
        <f>IF('Original Text'!Z341=0,"",'Original Text'!Z341)</f>
        <v/>
      </c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  <c r="AG1367" s="9" t="s">
        <v>318</v>
      </c>
    </row>
    <row r="1368" spans="5:33" s="9" customFormat="1" x14ac:dyDescent="0.2">
      <c r="E1368" s="16" t="s">
        <v>1076</v>
      </c>
      <c r="F1368" s="7"/>
      <c r="J1368" s="18"/>
      <c r="M1368" s="19"/>
      <c r="N1368" s="20"/>
      <c r="O1368" s="20"/>
      <c r="P1368" s="20"/>
      <c r="Q1368" s="20" t="str">
        <f>IF('Original Text'!Y342=0,"",'Original Text'!Y342)</f>
        <v/>
      </c>
      <c r="R1368" s="20" t="str">
        <f>IF('Original Text'!Z342=0,"",'Original Text'!Z342)</f>
        <v/>
      </c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G1368" s="9" t="s">
        <v>318</v>
      </c>
    </row>
    <row r="1369" spans="5:33" s="9" customFormat="1" x14ac:dyDescent="0.2">
      <c r="E1369" s="16" t="s">
        <v>1076</v>
      </c>
      <c r="F1369" s="7"/>
      <c r="J1369" s="18"/>
      <c r="M1369" s="19"/>
      <c r="N1369" s="20"/>
      <c r="O1369" s="20"/>
      <c r="P1369" s="20"/>
      <c r="Q1369" s="20" t="str">
        <f>IF('Original Text'!Y343=0,"",'Original Text'!Y343)</f>
        <v/>
      </c>
      <c r="R1369" s="20" t="str">
        <f>IF('Original Text'!Z343=0,"",'Original Text'!Z343)</f>
        <v/>
      </c>
      <c r="S1369" s="20"/>
      <c r="T1369" s="20"/>
      <c r="U1369" s="20"/>
      <c r="V1369" s="20"/>
      <c r="W1369" s="20"/>
      <c r="X1369" s="20"/>
      <c r="Y1369" s="20"/>
      <c r="Z1369" s="20"/>
      <c r="AA1369" s="20"/>
      <c r="AB1369" s="20"/>
      <c r="AC1369" s="20"/>
      <c r="AD1369" s="20"/>
      <c r="AG1369" s="9" t="s">
        <v>318</v>
      </c>
    </row>
    <row r="1370" spans="5:33" s="9" customFormat="1" x14ac:dyDescent="0.2">
      <c r="E1370" s="16" t="s">
        <v>1076</v>
      </c>
      <c r="F1370" s="7"/>
      <c r="J1370" s="18"/>
      <c r="M1370" s="19"/>
      <c r="N1370" s="20"/>
      <c r="O1370" s="20"/>
      <c r="P1370" s="20"/>
      <c r="Q1370" s="20" t="str">
        <f>IF('Original Text'!Y344=0,"",'Original Text'!Y344)</f>
        <v/>
      </c>
      <c r="R1370" s="20" t="str">
        <f>IF('Original Text'!Z344=0,"",'Original Text'!Z344)</f>
        <v/>
      </c>
      <c r="S1370" s="20"/>
      <c r="T1370" s="20"/>
      <c r="U1370" s="20"/>
      <c r="V1370" s="20"/>
      <c r="W1370" s="20"/>
      <c r="X1370" s="20"/>
      <c r="Y1370" s="20"/>
      <c r="Z1370" s="20"/>
      <c r="AA1370" s="20"/>
      <c r="AB1370" s="20"/>
      <c r="AC1370" s="20"/>
      <c r="AD1370" s="20"/>
      <c r="AG1370" s="9" t="s">
        <v>318</v>
      </c>
    </row>
    <row r="1371" spans="5:33" s="9" customFormat="1" x14ac:dyDescent="0.2">
      <c r="E1371" s="16" t="s">
        <v>1076</v>
      </c>
      <c r="F1371" s="7"/>
      <c r="J1371" s="18"/>
      <c r="M1371" s="19"/>
      <c r="N1371" s="20"/>
      <c r="O1371" s="20"/>
      <c r="P1371" s="20"/>
      <c r="Q1371" s="20" t="str">
        <f>IF('Original Text'!Y345=0,"",'Original Text'!Y345)</f>
        <v/>
      </c>
      <c r="R1371" s="20" t="str">
        <f>IF('Original Text'!Z345=0,"",'Original Text'!Z345)</f>
        <v/>
      </c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G1371" s="9" t="s">
        <v>318</v>
      </c>
    </row>
    <row r="1372" spans="5:33" s="9" customFormat="1" x14ac:dyDescent="0.2">
      <c r="E1372" s="16" t="s">
        <v>1076</v>
      </c>
      <c r="F1372" s="7"/>
      <c r="J1372" s="18"/>
      <c r="M1372" s="19"/>
      <c r="N1372" s="20"/>
      <c r="O1372" s="20"/>
      <c r="P1372" s="20"/>
      <c r="Q1372" s="20" t="str">
        <f>IF('Original Text'!Y346=0,"",'Original Text'!Y346)</f>
        <v/>
      </c>
      <c r="R1372" s="20" t="str">
        <f>IF('Original Text'!Z346=0,"",'Original Text'!Z346)</f>
        <v/>
      </c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  <c r="AG1372" s="9" t="s">
        <v>318</v>
      </c>
    </row>
    <row r="1373" spans="5:33" s="9" customFormat="1" x14ac:dyDescent="0.2">
      <c r="E1373" s="16" t="s">
        <v>1076</v>
      </c>
      <c r="F1373" s="7"/>
      <c r="J1373" s="18"/>
      <c r="M1373" s="19"/>
      <c r="N1373" s="20"/>
      <c r="O1373" s="20"/>
      <c r="P1373" s="20"/>
      <c r="Q1373" s="20" t="str">
        <f>IF('Original Text'!Y347=0,"",'Original Text'!Y347)</f>
        <v/>
      </c>
      <c r="R1373" s="20" t="str">
        <f>IF('Original Text'!Z347=0,"",'Original Text'!Z347)</f>
        <v/>
      </c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  <c r="AG1373" s="9" t="s">
        <v>318</v>
      </c>
    </row>
    <row r="1374" spans="5:33" s="9" customFormat="1" x14ac:dyDescent="0.2">
      <c r="E1374" s="16" t="s">
        <v>1076</v>
      </c>
      <c r="F1374" s="7"/>
      <c r="J1374" s="18"/>
      <c r="M1374" s="19"/>
      <c r="N1374" s="20"/>
      <c r="O1374" s="20"/>
      <c r="P1374" s="20"/>
      <c r="Q1374" s="20" t="str">
        <f>IF('Original Text'!Y348=0,"",'Original Text'!Y348)</f>
        <v/>
      </c>
      <c r="R1374" s="20" t="str">
        <f>IF('Original Text'!Z348=0,"",'Original Text'!Z348)</f>
        <v/>
      </c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G1374" s="9" t="s">
        <v>318</v>
      </c>
    </row>
    <row r="1375" spans="5:33" s="9" customFormat="1" x14ac:dyDescent="0.2">
      <c r="E1375" s="16" t="s">
        <v>1076</v>
      </c>
      <c r="F1375" s="7"/>
      <c r="J1375" s="18"/>
      <c r="M1375" s="19"/>
      <c r="N1375" s="20"/>
      <c r="O1375" s="20"/>
      <c r="P1375" s="20"/>
      <c r="Q1375" s="20" t="str">
        <f>IF('Original Text'!Y349=0,"",'Original Text'!Y349)</f>
        <v/>
      </c>
      <c r="R1375" s="20" t="str">
        <f>IF('Original Text'!Z349=0,"",'Original Text'!Z349)</f>
        <v/>
      </c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G1375" s="9" t="s">
        <v>318</v>
      </c>
    </row>
    <row r="1376" spans="5:33" s="9" customFormat="1" x14ac:dyDescent="0.2">
      <c r="E1376" s="16" t="s">
        <v>1076</v>
      </c>
      <c r="F1376" s="7"/>
      <c r="J1376" s="18"/>
      <c r="M1376" s="19"/>
      <c r="N1376" s="20"/>
      <c r="O1376" s="20"/>
      <c r="P1376" s="20"/>
      <c r="Q1376" s="20" t="str">
        <f>IF('Original Text'!Y350=0,"",'Original Text'!Y350)</f>
        <v/>
      </c>
      <c r="R1376" s="20" t="str">
        <f>IF('Original Text'!Z350=0,"",'Original Text'!Z350)</f>
        <v/>
      </c>
      <c r="S1376" s="20"/>
      <c r="T1376" s="20"/>
      <c r="U1376" s="20"/>
      <c r="V1376" s="20"/>
      <c r="W1376" s="20"/>
      <c r="X1376" s="20"/>
      <c r="Y1376" s="20"/>
      <c r="Z1376" s="20"/>
      <c r="AA1376" s="20"/>
      <c r="AB1376" s="20"/>
      <c r="AC1376" s="20"/>
      <c r="AD1376" s="20"/>
      <c r="AG1376" s="9" t="s">
        <v>318</v>
      </c>
    </row>
    <row r="1377" spans="5:33" s="9" customFormat="1" x14ac:dyDescent="0.2">
      <c r="E1377" s="16" t="s">
        <v>1076</v>
      </c>
      <c r="F1377" s="7"/>
      <c r="J1377" s="18"/>
      <c r="M1377" s="19"/>
      <c r="N1377" s="20"/>
      <c r="O1377" s="20"/>
      <c r="P1377" s="20"/>
      <c r="Q1377" s="20" t="str">
        <f>IF('Original Text'!Y351=0,"",'Original Text'!Y351)</f>
        <v/>
      </c>
      <c r="R1377" s="20" t="str">
        <f>IF('Original Text'!Z351=0,"",'Original Text'!Z351)</f>
        <v/>
      </c>
      <c r="S1377" s="20"/>
      <c r="T1377" s="20"/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  <c r="AG1377" s="9" t="s">
        <v>318</v>
      </c>
    </row>
    <row r="1378" spans="5:33" s="9" customFormat="1" x14ac:dyDescent="0.2">
      <c r="E1378" s="16" t="s">
        <v>1076</v>
      </c>
      <c r="F1378" s="7"/>
      <c r="J1378" s="18"/>
      <c r="M1378" s="19"/>
      <c r="N1378" s="20"/>
      <c r="O1378" s="20"/>
      <c r="P1378" s="20"/>
      <c r="Q1378" s="20" t="str">
        <f>IF('Original Text'!Y352=0,"",'Original Text'!Y352)</f>
        <v/>
      </c>
      <c r="R1378" s="20" t="str">
        <f>IF('Original Text'!Z352=0,"",'Original Text'!Z352)</f>
        <v/>
      </c>
      <c r="S1378" s="20"/>
      <c r="T1378" s="20"/>
      <c r="U1378" s="20"/>
      <c r="V1378" s="20"/>
      <c r="W1378" s="20"/>
      <c r="X1378" s="20"/>
      <c r="Y1378" s="20"/>
      <c r="Z1378" s="20"/>
      <c r="AA1378" s="20"/>
      <c r="AB1378" s="20"/>
      <c r="AC1378" s="20"/>
      <c r="AD1378" s="20"/>
      <c r="AG1378" s="9" t="s">
        <v>318</v>
      </c>
    </row>
    <row r="1379" spans="5:33" s="9" customFormat="1" x14ac:dyDescent="0.2">
      <c r="E1379" s="16" t="s">
        <v>1076</v>
      </c>
      <c r="F1379" s="7"/>
      <c r="J1379" s="18"/>
      <c r="M1379" s="19"/>
      <c r="N1379" s="20"/>
      <c r="O1379" s="20"/>
      <c r="P1379" s="20"/>
      <c r="Q1379" s="20" t="str">
        <f>IF('Original Text'!Y353=0,"",'Original Text'!Y353)</f>
        <v/>
      </c>
      <c r="R1379" s="20" t="str">
        <f>IF('Original Text'!Z353=0,"",'Original Text'!Z353)</f>
        <v/>
      </c>
      <c r="S1379" s="20"/>
      <c r="T1379" s="20"/>
      <c r="U1379" s="20"/>
      <c r="V1379" s="20"/>
      <c r="W1379" s="20"/>
      <c r="X1379" s="20"/>
      <c r="Y1379" s="20"/>
      <c r="Z1379" s="20"/>
      <c r="AA1379" s="20"/>
      <c r="AB1379" s="20"/>
      <c r="AC1379" s="20"/>
      <c r="AD1379" s="20"/>
      <c r="AG1379" s="9" t="s">
        <v>318</v>
      </c>
    </row>
    <row r="1380" spans="5:33" s="9" customFormat="1" x14ac:dyDescent="0.2">
      <c r="E1380" s="16" t="s">
        <v>1076</v>
      </c>
      <c r="F1380" s="7"/>
      <c r="J1380" s="18"/>
      <c r="M1380" s="19"/>
      <c r="N1380" s="20"/>
      <c r="O1380" s="20"/>
      <c r="P1380" s="20"/>
      <c r="Q1380" s="20" t="str">
        <f>IF('Original Text'!Y354=0,"",'Original Text'!Y354)</f>
        <v/>
      </c>
      <c r="R1380" s="20" t="str">
        <f>IF('Original Text'!Z354=0,"",'Original Text'!Z354)</f>
        <v/>
      </c>
      <c r="S1380" s="20"/>
      <c r="T1380" s="20"/>
      <c r="U1380" s="20"/>
      <c r="V1380" s="20"/>
      <c r="W1380" s="20"/>
      <c r="X1380" s="20"/>
      <c r="Y1380" s="20"/>
      <c r="Z1380" s="20"/>
      <c r="AA1380" s="20"/>
      <c r="AB1380" s="20"/>
      <c r="AC1380" s="20"/>
      <c r="AD1380" s="20"/>
      <c r="AG1380" s="9" t="s">
        <v>318</v>
      </c>
    </row>
    <row r="1381" spans="5:33" s="9" customFormat="1" x14ac:dyDescent="0.2">
      <c r="E1381" s="16" t="s">
        <v>1076</v>
      </c>
      <c r="F1381" s="7"/>
      <c r="J1381" s="18"/>
      <c r="M1381" s="19"/>
      <c r="N1381" s="20"/>
      <c r="O1381" s="20"/>
      <c r="P1381" s="20"/>
      <c r="Q1381" s="20" t="str">
        <f>IF('Original Text'!Y355=0,"",'Original Text'!Y355)</f>
        <v/>
      </c>
      <c r="R1381" s="20" t="str">
        <f>IF('Original Text'!Z355=0,"",'Original Text'!Z355)</f>
        <v/>
      </c>
      <c r="S1381" s="20"/>
      <c r="T1381" s="20"/>
      <c r="U1381" s="20"/>
      <c r="V1381" s="20"/>
      <c r="W1381" s="20"/>
      <c r="X1381" s="20"/>
      <c r="Y1381" s="20"/>
      <c r="Z1381" s="20"/>
      <c r="AA1381" s="20"/>
      <c r="AB1381" s="20"/>
      <c r="AC1381" s="20"/>
      <c r="AD1381" s="20"/>
      <c r="AG1381" s="9" t="s">
        <v>318</v>
      </c>
    </row>
    <row r="1382" spans="5:33" s="9" customFormat="1" x14ac:dyDescent="0.2">
      <c r="E1382" s="16" t="s">
        <v>1076</v>
      </c>
      <c r="F1382" s="7"/>
      <c r="J1382" s="18"/>
      <c r="M1382" s="19"/>
      <c r="N1382" s="20"/>
      <c r="O1382" s="20"/>
      <c r="P1382" s="20"/>
      <c r="Q1382" s="20" t="str">
        <f>IF('Original Text'!Y356=0,"",'Original Text'!Y356)</f>
        <v/>
      </c>
      <c r="R1382" s="20" t="str">
        <f>IF('Original Text'!Z356=0,"",'Original Text'!Z356)</f>
        <v/>
      </c>
      <c r="S1382" s="20"/>
      <c r="T1382" s="20"/>
      <c r="U1382" s="20"/>
      <c r="V1382" s="20"/>
      <c r="W1382" s="20"/>
      <c r="X1382" s="20"/>
      <c r="Y1382" s="20"/>
      <c r="Z1382" s="20"/>
      <c r="AA1382" s="20"/>
      <c r="AB1382" s="20"/>
      <c r="AC1382" s="20"/>
      <c r="AD1382" s="20"/>
      <c r="AG1382" s="9" t="s">
        <v>318</v>
      </c>
    </row>
    <row r="1383" spans="5:33" s="9" customFormat="1" x14ac:dyDescent="0.2">
      <c r="E1383" s="16" t="s">
        <v>1076</v>
      </c>
      <c r="F1383" s="7"/>
      <c r="J1383" s="18"/>
      <c r="M1383" s="19"/>
      <c r="N1383" s="20"/>
      <c r="O1383" s="20"/>
      <c r="P1383" s="20"/>
      <c r="Q1383" s="20" t="str">
        <f>IF('Original Text'!Y357=0,"",'Original Text'!Y357)</f>
        <v/>
      </c>
      <c r="R1383" s="20" t="str">
        <f>IF('Original Text'!Z357=0,"",'Original Text'!Z357)</f>
        <v/>
      </c>
      <c r="S1383" s="20"/>
      <c r="T1383" s="20"/>
      <c r="U1383" s="20"/>
      <c r="V1383" s="20"/>
      <c r="W1383" s="20"/>
      <c r="X1383" s="20"/>
      <c r="Y1383" s="20"/>
      <c r="Z1383" s="20"/>
      <c r="AA1383" s="20"/>
      <c r="AB1383" s="20"/>
      <c r="AC1383" s="20"/>
      <c r="AD1383" s="20"/>
      <c r="AG1383" s="9" t="s">
        <v>318</v>
      </c>
    </row>
    <row r="1384" spans="5:33" s="9" customFormat="1" x14ac:dyDescent="0.2">
      <c r="E1384" s="16" t="s">
        <v>1076</v>
      </c>
      <c r="F1384" s="7"/>
      <c r="J1384" s="18"/>
      <c r="M1384" s="19"/>
      <c r="N1384" s="20"/>
      <c r="O1384" s="20"/>
      <c r="P1384" s="20"/>
      <c r="Q1384" s="20" t="str">
        <f>IF('Original Text'!Y358=0,"",'Original Text'!Y358)</f>
        <v/>
      </c>
      <c r="R1384" s="20" t="str">
        <f>IF('Original Text'!Z358=0,"",'Original Text'!Z358)</f>
        <v/>
      </c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  <c r="AG1384" s="9" t="s">
        <v>318</v>
      </c>
    </row>
    <row r="1385" spans="5:33" s="9" customFormat="1" x14ac:dyDescent="0.2">
      <c r="E1385" s="16" t="s">
        <v>1076</v>
      </c>
      <c r="F1385" s="7"/>
      <c r="J1385" s="18"/>
      <c r="M1385" s="19"/>
      <c r="N1385" s="20"/>
      <c r="O1385" s="20"/>
      <c r="P1385" s="20"/>
      <c r="Q1385" s="20" t="str">
        <f>IF('Original Text'!Y359=0,"",'Original Text'!Y359)</f>
        <v/>
      </c>
      <c r="R1385" s="20" t="str">
        <f>IF('Original Text'!Z359=0,"",'Original Text'!Z359)</f>
        <v/>
      </c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  <c r="AG1385" s="9" t="s">
        <v>319</v>
      </c>
    </row>
    <row r="1386" spans="5:33" s="9" customFormat="1" x14ac:dyDescent="0.2">
      <c r="E1386" s="16" t="s">
        <v>1076</v>
      </c>
      <c r="F1386" s="7"/>
      <c r="J1386" s="18"/>
      <c r="M1386" s="19"/>
      <c r="N1386" s="20"/>
      <c r="O1386" s="20"/>
      <c r="P1386" s="20"/>
      <c r="Q1386" s="20" t="str">
        <f>IF('Original Text'!Y360=0,"",'Original Text'!Y360)</f>
        <v/>
      </c>
      <c r="R1386" s="20" t="str">
        <f>IF('Original Text'!Z360=0,"",'Original Text'!Z360)</f>
        <v/>
      </c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G1386" s="9" t="s">
        <v>319</v>
      </c>
    </row>
    <row r="1387" spans="5:33" s="9" customFormat="1" x14ac:dyDescent="0.2">
      <c r="E1387" s="16" t="s">
        <v>1076</v>
      </c>
      <c r="F1387" s="7"/>
      <c r="J1387" s="18"/>
      <c r="M1387" s="19"/>
      <c r="N1387" s="20"/>
      <c r="O1387" s="20"/>
      <c r="P1387" s="20"/>
      <c r="Q1387" s="20" t="str">
        <f>IF('Original Text'!Y361=0,"",'Original Text'!Y361)</f>
        <v/>
      </c>
      <c r="R1387" s="20" t="str">
        <f>IF('Original Text'!Z361=0,"",'Original Text'!Z361)</f>
        <v/>
      </c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G1387" s="9" t="s">
        <v>319</v>
      </c>
    </row>
    <row r="1388" spans="5:33" s="9" customFormat="1" x14ac:dyDescent="0.2">
      <c r="E1388" s="16" t="s">
        <v>1076</v>
      </c>
      <c r="F1388" s="7"/>
      <c r="J1388" s="18"/>
      <c r="M1388" s="19"/>
      <c r="N1388" s="20"/>
      <c r="O1388" s="20"/>
      <c r="P1388" s="20"/>
      <c r="Q1388" s="20" t="str">
        <f>IF('Original Text'!Y362=0,"",'Original Text'!Y362)</f>
        <v/>
      </c>
      <c r="R1388" s="20" t="str">
        <f>IF('Original Text'!Z362=0,"",'Original Text'!Z362)</f>
        <v/>
      </c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G1388" s="9" t="s">
        <v>319</v>
      </c>
    </row>
    <row r="1389" spans="5:33" s="9" customFormat="1" x14ac:dyDescent="0.2">
      <c r="E1389" s="16" t="s">
        <v>1076</v>
      </c>
      <c r="F1389" s="7"/>
      <c r="J1389" s="18"/>
      <c r="M1389" s="19"/>
      <c r="N1389" s="20"/>
      <c r="O1389" s="20"/>
      <c r="P1389" s="20"/>
      <c r="Q1389" s="20" t="str">
        <f>IF('Original Text'!Y363=0,"",'Original Text'!Y363)</f>
        <v/>
      </c>
      <c r="R1389" s="20" t="str">
        <f>IF('Original Text'!Z363=0,"",'Original Text'!Z363)</f>
        <v/>
      </c>
      <c r="S1389" s="20"/>
      <c r="T1389" s="20"/>
      <c r="U1389" s="20"/>
      <c r="V1389" s="20"/>
      <c r="W1389" s="20"/>
      <c r="X1389" s="20"/>
      <c r="Y1389" s="20"/>
      <c r="Z1389" s="20"/>
      <c r="AA1389" s="20"/>
      <c r="AB1389" s="20"/>
      <c r="AC1389" s="20"/>
      <c r="AD1389" s="20"/>
      <c r="AG1389" s="9" t="s">
        <v>319</v>
      </c>
    </row>
    <row r="1390" spans="5:33" s="9" customFormat="1" x14ac:dyDescent="0.2">
      <c r="E1390" s="16" t="s">
        <v>1076</v>
      </c>
      <c r="F1390" s="7"/>
      <c r="J1390" s="18"/>
      <c r="M1390" s="19"/>
      <c r="N1390" s="20"/>
      <c r="O1390" s="20"/>
      <c r="P1390" s="20"/>
      <c r="Q1390" s="20" t="str">
        <f>IF('Original Text'!Y364=0,"",'Original Text'!Y364)</f>
        <v/>
      </c>
      <c r="R1390" s="20" t="str">
        <f>IF('Original Text'!Z364=0,"",'Original Text'!Z364)</f>
        <v/>
      </c>
      <c r="S1390" s="20"/>
      <c r="T1390" s="20"/>
      <c r="U1390" s="20"/>
      <c r="V1390" s="20"/>
      <c r="W1390" s="20"/>
      <c r="X1390" s="20"/>
      <c r="Y1390" s="20"/>
      <c r="Z1390" s="20"/>
      <c r="AA1390" s="20"/>
      <c r="AB1390" s="20"/>
      <c r="AC1390" s="20"/>
      <c r="AD1390" s="20"/>
      <c r="AG1390" s="9" t="s">
        <v>319</v>
      </c>
    </row>
    <row r="1391" spans="5:33" s="9" customFormat="1" x14ac:dyDescent="0.2">
      <c r="E1391" s="16" t="s">
        <v>1076</v>
      </c>
      <c r="F1391" s="7"/>
      <c r="J1391" s="18"/>
      <c r="M1391" s="19"/>
      <c r="N1391" s="20"/>
      <c r="O1391" s="20"/>
      <c r="P1391" s="20"/>
      <c r="Q1391" s="20" t="str">
        <f>IF('Original Text'!Y365=0,"",'Original Text'!Y365)</f>
        <v/>
      </c>
      <c r="R1391" s="20" t="str">
        <f>IF('Original Text'!Z365=0,"",'Original Text'!Z365)</f>
        <v/>
      </c>
      <c r="S1391" s="20"/>
      <c r="T1391" s="20"/>
      <c r="U1391" s="20"/>
      <c r="V1391" s="20"/>
      <c r="W1391" s="20"/>
      <c r="X1391" s="20"/>
      <c r="Y1391" s="20"/>
      <c r="Z1391" s="20"/>
      <c r="AA1391" s="20"/>
      <c r="AB1391" s="20"/>
      <c r="AC1391" s="20"/>
      <c r="AD1391" s="20"/>
      <c r="AG1391" s="9" t="s">
        <v>319</v>
      </c>
    </row>
    <row r="1392" spans="5:33" s="9" customFormat="1" x14ac:dyDescent="0.2">
      <c r="E1392" s="16" t="s">
        <v>1076</v>
      </c>
      <c r="F1392" s="7"/>
      <c r="J1392" s="18"/>
      <c r="M1392" s="19"/>
      <c r="N1392" s="20"/>
      <c r="O1392" s="20"/>
      <c r="P1392" s="20"/>
      <c r="Q1392" s="20" t="str">
        <f>IF('Original Text'!Y366=0,"",'Original Text'!Y366)</f>
        <v/>
      </c>
      <c r="R1392" s="20" t="str">
        <f>IF('Original Text'!Z366=0,"",'Original Text'!Z366)</f>
        <v/>
      </c>
      <c r="S1392" s="20"/>
      <c r="T1392" s="20"/>
      <c r="U1392" s="20"/>
      <c r="V1392" s="20"/>
      <c r="W1392" s="20"/>
      <c r="X1392" s="20"/>
      <c r="Y1392" s="20"/>
      <c r="Z1392" s="20"/>
      <c r="AA1392" s="20"/>
      <c r="AB1392" s="20"/>
      <c r="AC1392" s="20"/>
      <c r="AD1392" s="20"/>
      <c r="AG1392" s="9" t="s">
        <v>319</v>
      </c>
    </row>
    <row r="1393" spans="5:33" s="9" customFormat="1" x14ac:dyDescent="0.2">
      <c r="E1393" s="16" t="s">
        <v>1076</v>
      </c>
      <c r="F1393" s="7"/>
      <c r="J1393" s="18"/>
      <c r="M1393" s="19"/>
      <c r="N1393" s="20"/>
      <c r="O1393" s="20"/>
      <c r="P1393" s="20"/>
      <c r="Q1393" s="20" t="str">
        <f>IF('Original Text'!Y367=0,"",'Original Text'!Y367)</f>
        <v/>
      </c>
      <c r="R1393" s="20" t="str">
        <f>IF('Original Text'!Z367=0,"",'Original Text'!Z367)</f>
        <v/>
      </c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G1393" s="9" t="s">
        <v>319</v>
      </c>
    </row>
    <row r="1394" spans="5:33" s="9" customFormat="1" x14ac:dyDescent="0.2">
      <c r="E1394" s="16" t="s">
        <v>1076</v>
      </c>
      <c r="F1394" s="7"/>
      <c r="J1394" s="18"/>
      <c r="M1394" s="19"/>
      <c r="N1394" s="20"/>
      <c r="O1394" s="20"/>
      <c r="P1394" s="20"/>
      <c r="Q1394" s="20" t="str">
        <f>IF('Original Text'!Y368=0,"",'Original Text'!Y368)</f>
        <v/>
      </c>
      <c r="R1394" s="20" t="str">
        <f>IF('Original Text'!Z368=0,"",'Original Text'!Z368)</f>
        <v/>
      </c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G1394" s="9" t="s">
        <v>319</v>
      </c>
    </row>
    <row r="1395" spans="5:33" s="9" customFormat="1" x14ac:dyDescent="0.2">
      <c r="E1395" s="16" t="s">
        <v>1076</v>
      </c>
      <c r="F1395" s="7"/>
      <c r="J1395" s="18"/>
      <c r="M1395" s="19"/>
      <c r="N1395" s="20"/>
      <c r="O1395" s="20"/>
      <c r="P1395" s="20"/>
      <c r="Q1395" s="20" t="str">
        <f>IF('Original Text'!Y369=0,"",'Original Text'!Y369)</f>
        <v/>
      </c>
      <c r="R1395" s="20" t="str">
        <f>IF('Original Text'!Z369=0,"",'Original Text'!Z369)</f>
        <v/>
      </c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  <c r="AG1395" s="9" t="s">
        <v>319</v>
      </c>
    </row>
    <row r="1396" spans="5:33" s="9" customFormat="1" x14ac:dyDescent="0.2">
      <c r="E1396" s="16" t="s">
        <v>1076</v>
      </c>
      <c r="F1396" s="7"/>
      <c r="J1396" s="18"/>
      <c r="M1396" s="19"/>
      <c r="N1396" s="20"/>
      <c r="O1396" s="20"/>
      <c r="P1396" s="20"/>
      <c r="Q1396" s="20" t="str">
        <f>IF('Original Text'!Y370=0,"",'Original Text'!Y370)</f>
        <v/>
      </c>
      <c r="R1396" s="20" t="str">
        <f>IF('Original Text'!Z370=0,"",'Original Text'!Z370)</f>
        <v/>
      </c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  <c r="AG1396" s="9" t="s">
        <v>319</v>
      </c>
    </row>
    <row r="1397" spans="5:33" s="9" customFormat="1" x14ac:dyDescent="0.2">
      <c r="E1397" s="16" t="s">
        <v>1076</v>
      </c>
      <c r="F1397" s="7"/>
      <c r="J1397" s="18"/>
      <c r="M1397" s="19"/>
      <c r="N1397" s="20"/>
      <c r="O1397" s="20"/>
      <c r="P1397" s="20"/>
      <c r="Q1397" s="20" t="str">
        <f>IF('Original Text'!Y371=0,"",'Original Text'!Y371)</f>
        <v/>
      </c>
      <c r="R1397" s="20" t="str">
        <f>IF('Original Text'!Z371=0,"",'Original Text'!Z371)</f>
        <v/>
      </c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G1397" s="9" t="s">
        <v>319</v>
      </c>
    </row>
    <row r="1398" spans="5:33" s="9" customFormat="1" x14ac:dyDescent="0.2">
      <c r="E1398" s="16" t="s">
        <v>1076</v>
      </c>
      <c r="F1398" s="7"/>
      <c r="J1398" s="18"/>
      <c r="M1398" s="19"/>
      <c r="N1398" s="20"/>
      <c r="O1398" s="20"/>
      <c r="P1398" s="20"/>
      <c r="Q1398" s="20" t="str">
        <f>IF('Original Text'!Y372=0,"",'Original Text'!Y372)</f>
        <v/>
      </c>
      <c r="R1398" s="20" t="str">
        <f>IF('Original Text'!Z372=0,"",'Original Text'!Z372)</f>
        <v/>
      </c>
      <c r="S1398" s="20"/>
      <c r="T1398" s="20"/>
      <c r="U1398" s="20"/>
      <c r="V1398" s="20"/>
      <c r="W1398" s="20"/>
      <c r="X1398" s="20"/>
      <c r="Y1398" s="20"/>
      <c r="Z1398" s="20"/>
      <c r="AA1398" s="20"/>
      <c r="AB1398" s="20"/>
      <c r="AC1398" s="20"/>
      <c r="AD1398" s="20"/>
      <c r="AG1398" s="9" t="s">
        <v>319</v>
      </c>
    </row>
    <row r="1399" spans="5:33" s="9" customFormat="1" x14ac:dyDescent="0.2">
      <c r="E1399" s="16" t="s">
        <v>1076</v>
      </c>
      <c r="F1399" s="7"/>
      <c r="J1399" s="18"/>
      <c r="M1399" s="19"/>
      <c r="N1399" s="20"/>
      <c r="O1399" s="20"/>
      <c r="P1399" s="20"/>
      <c r="Q1399" s="20" t="str">
        <f>IF('Original Text'!Y373=0,"",'Original Text'!Y373)</f>
        <v/>
      </c>
      <c r="R1399" s="20" t="str">
        <f>IF('Original Text'!Z373=0,"",'Original Text'!Z373)</f>
        <v/>
      </c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G1399" s="9" t="s">
        <v>319</v>
      </c>
    </row>
    <row r="1400" spans="5:33" s="9" customFormat="1" x14ac:dyDescent="0.2">
      <c r="E1400" s="16" t="s">
        <v>1076</v>
      </c>
      <c r="F1400" s="7"/>
      <c r="J1400" s="18"/>
      <c r="M1400" s="19"/>
      <c r="N1400" s="20"/>
      <c r="O1400" s="20"/>
      <c r="P1400" s="20"/>
      <c r="Q1400" s="20" t="str">
        <f>IF('Original Text'!Y374=0,"",'Original Text'!Y374)</f>
        <v/>
      </c>
      <c r="R1400" s="20" t="str">
        <f>IF('Original Text'!Z374=0,"",'Original Text'!Z374)</f>
        <v/>
      </c>
      <c r="S1400" s="20"/>
      <c r="T1400" s="20"/>
      <c r="U1400" s="20"/>
      <c r="V1400" s="20"/>
      <c r="W1400" s="20"/>
      <c r="X1400" s="20"/>
      <c r="Y1400" s="20"/>
      <c r="Z1400" s="20"/>
      <c r="AA1400" s="20"/>
      <c r="AB1400" s="20"/>
      <c r="AC1400" s="20"/>
      <c r="AD1400" s="20"/>
      <c r="AG1400" s="9" t="s">
        <v>319</v>
      </c>
    </row>
    <row r="1401" spans="5:33" s="9" customFormat="1" x14ac:dyDescent="0.2">
      <c r="E1401" s="16" t="s">
        <v>1076</v>
      </c>
      <c r="F1401" s="7"/>
      <c r="J1401" s="18"/>
      <c r="M1401" s="19"/>
      <c r="N1401" s="20"/>
      <c r="O1401" s="20"/>
      <c r="P1401" s="20"/>
      <c r="Q1401" s="20" t="str">
        <f>IF('Original Text'!Y375=0,"",'Original Text'!Y375)</f>
        <v/>
      </c>
      <c r="R1401" s="20" t="str">
        <f>IF('Original Text'!Z375=0,"",'Original Text'!Z375)</f>
        <v/>
      </c>
      <c r="S1401" s="20"/>
      <c r="T1401" s="20"/>
      <c r="U1401" s="20"/>
      <c r="V1401" s="20"/>
      <c r="W1401" s="20"/>
      <c r="X1401" s="20"/>
      <c r="Y1401" s="20"/>
      <c r="Z1401" s="20"/>
      <c r="AA1401" s="20"/>
      <c r="AB1401" s="20"/>
      <c r="AC1401" s="20"/>
      <c r="AD1401" s="20"/>
      <c r="AG1401" s="9" t="s">
        <v>319</v>
      </c>
    </row>
    <row r="1402" spans="5:33" s="9" customFormat="1" x14ac:dyDescent="0.2">
      <c r="E1402" s="16" t="s">
        <v>1076</v>
      </c>
      <c r="F1402" s="7"/>
      <c r="J1402" s="18"/>
      <c r="M1402" s="19"/>
      <c r="N1402" s="20"/>
      <c r="O1402" s="20"/>
      <c r="P1402" s="20"/>
      <c r="Q1402" s="20" t="str">
        <f>IF('Original Text'!Y376=0,"",'Original Text'!Y376)</f>
        <v/>
      </c>
      <c r="R1402" s="20" t="str">
        <f>IF('Original Text'!Z376=0,"",'Original Text'!Z376)</f>
        <v/>
      </c>
      <c r="S1402" s="20"/>
      <c r="T1402" s="20"/>
      <c r="U1402" s="20"/>
      <c r="V1402" s="20"/>
      <c r="W1402" s="20"/>
      <c r="X1402" s="20"/>
      <c r="Y1402" s="20"/>
      <c r="Z1402" s="20"/>
      <c r="AA1402" s="20"/>
      <c r="AB1402" s="20"/>
      <c r="AC1402" s="20"/>
      <c r="AD1402" s="20"/>
      <c r="AG1402" s="9" t="s">
        <v>319</v>
      </c>
    </row>
    <row r="1403" spans="5:33" s="9" customFormat="1" x14ac:dyDescent="0.2">
      <c r="E1403" s="16" t="s">
        <v>1076</v>
      </c>
      <c r="F1403" s="7"/>
      <c r="J1403" s="18"/>
      <c r="M1403" s="19"/>
      <c r="N1403" s="20"/>
      <c r="O1403" s="20"/>
      <c r="P1403" s="20"/>
      <c r="Q1403" s="20" t="str">
        <f>IF('Original Text'!Y377=0,"",'Original Text'!Y377)</f>
        <v/>
      </c>
      <c r="R1403" s="20" t="str">
        <f>IF('Original Text'!Z377=0,"",'Original Text'!Z377)</f>
        <v/>
      </c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  <c r="AG1403" s="9" t="s">
        <v>319</v>
      </c>
    </row>
    <row r="1404" spans="5:33" s="9" customFormat="1" x14ac:dyDescent="0.2">
      <c r="E1404" s="16" t="s">
        <v>1076</v>
      </c>
      <c r="F1404" s="7"/>
      <c r="J1404" s="18"/>
      <c r="M1404" s="19"/>
      <c r="N1404" s="20"/>
      <c r="O1404" s="20"/>
      <c r="P1404" s="20"/>
      <c r="Q1404" s="20" t="str">
        <f>IF('Original Text'!Y378=0,"",'Original Text'!Y378)</f>
        <v/>
      </c>
      <c r="R1404" s="20" t="str">
        <f>IF('Original Text'!Z378=0,"",'Original Text'!Z378)</f>
        <v/>
      </c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G1404" s="9" t="s">
        <v>319</v>
      </c>
    </row>
    <row r="1405" spans="5:33" s="9" customFormat="1" x14ac:dyDescent="0.2">
      <c r="E1405" s="16" t="s">
        <v>1076</v>
      </c>
      <c r="F1405" s="7"/>
      <c r="J1405" s="18"/>
      <c r="M1405" s="19"/>
      <c r="N1405" s="20"/>
      <c r="O1405" s="20"/>
      <c r="P1405" s="20"/>
      <c r="Q1405" s="20" t="str">
        <f>IF('Original Text'!Y379=0,"",'Original Text'!Y379)</f>
        <v/>
      </c>
      <c r="R1405" s="20" t="str">
        <f>IF('Original Text'!Z379=0,"",'Original Text'!Z379)</f>
        <v/>
      </c>
      <c r="S1405" s="20"/>
      <c r="T1405" s="20"/>
      <c r="U1405" s="20"/>
      <c r="V1405" s="20"/>
      <c r="W1405" s="20"/>
      <c r="X1405" s="20"/>
      <c r="Y1405" s="20"/>
      <c r="Z1405" s="20"/>
      <c r="AA1405" s="20"/>
      <c r="AB1405" s="20"/>
      <c r="AC1405" s="20"/>
      <c r="AD1405" s="20"/>
      <c r="AG1405" s="9" t="s">
        <v>319</v>
      </c>
    </row>
    <row r="1406" spans="5:33" s="9" customFormat="1" x14ac:dyDescent="0.2">
      <c r="E1406" s="16" t="s">
        <v>1076</v>
      </c>
      <c r="F1406" s="7"/>
      <c r="J1406" s="18"/>
      <c r="M1406" s="19"/>
      <c r="N1406" s="20"/>
      <c r="O1406" s="20"/>
      <c r="P1406" s="20"/>
      <c r="Q1406" s="20" t="str">
        <f>IF('Original Text'!Y380=0,"",'Original Text'!Y380)</f>
        <v/>
      </c>
      <c r="R1406" s="20" t="str">
        <f>IF('Original Text'!Z380=0,"",'Original Text'!Z380)</f>
        <v/>
      </c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  <c r="AG1406" s="9" t="s">
        <v>319</v>
      </c>
    </row>
    <row r="1407" spans="5:33" s="9" customFormat="1" x14ac:dyDescent="0.2">
      <c r="E1407" s="16" t="s">
        <v>1076</v>
      </c>
      <c r="F1407" s="7"/>
      <c r="J1407" s="18"/>
      <c r="M1407" s="19"/>
      <c r="N1407" s="20"/>
      <c r="O1407" s="20"/>
      <c r="P1407" s="20"/>
      <c r="Q1407" s="20" t="str">
        <f>IF('Original Text'!Y381=0,"",'Original Text'!Y381)</f>
        <v/>
      </c>
      <c r="R1407" s="20" t="str">
        <f>IF('Original Text'!Z381=0,"",'Original Text'!Z381)</f>
        <v/>
      </c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  <c r="AG1407" s="9" t="s">
        <v>319</v>
      </c>
    </row>
    <row r="1408" spans="5:33" s="9" customFormat="1" x14ac:dyDescent="0.2">
      <c r="E1408" s="16" t="s">
        <v>1076</v>
      </c>
      <c r="F1408" s="7"/>
      <c r="J1408" s="18"/>
      <c r="M1408" s="19"/>
      <c r="N1408" s="20"/>
      <c r="O1408" s="20"/>
      <c r="P1408" s="20"/>
      <c r="Q1408" s="20" t="str">
        <f>IF('Original Text'!Y382=0,"",'Original Text'!Y382)</f>
        <v/>
      </c>
      <c r="R1408" s="20" t="str">
        <f>IF('Original Text'!Z382=0,"",'Original Text'!Z382)</f>
        <v/>
      </c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  <c r="AG1408" s="9" t="s">
        <v>319</v>
      </c>
    </row>
    <row r="1409" spans="5:33" s="9" customFormat="1" x14ac:dyDescent="0.2">
      <c r="E1409" s="16" t="s">
        <v>1076</v>
      </c>
      <c r="F1409" s="7"/>
      <c r="J1409" s="18"/>
      <c r="M1409" s="19"/>
      <c r="N1409" s="20"/>
      <c r="O1409" s="20"/>
      <c r="P1409" s="20"/>
      <c r="Q1409" s="20" t="str">
        <f>IF('Original Text'!Y383=0,"",'Original Text'!Y383)</f>
        <v/>
      </c>
      <c r="R1409" s="20" t="str">
        <f>IF('Original Text'!Z383=0,"",'Original Text'!Z383)</f>
        <v/>
      </c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G1409" s="9" t="s">
        <v>319</v>
      </c>
    </row>
    <row r="1410" spans="5:33" s="9" customFormat="1" x14ac:dyDescent="0.2">
      <c r="E1410" s="16" t="s">
        <v>1076</v>
      </c>
      <c r="F1410" s="7"/>
      <c r="J1410" s="18"/>
      <c r="M1410" s="19"/>
      <c r="N1410" s="20"/>
      <c r="O1410" s="20"/>
      <c r="P1410" s="20"/>
      <c r="Q1410" s="20" t="str">
        <f>IF('Original Text'!Y384=0,"",'Original Text'!Y384)</f>
        <v/>
      </c>
      <c r="R1410" s="20" t="str">
        <f>IF('Original Text'!Z384=0,"",'Original Text'!Z384)</f>
        <v/>
      </c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G1410" s="9" t="s">
        <v>319</v>
      </c>
    </row>
    <row r="1411" spans="5:33" s="9" customFormat="1" x14ac:dyDescent="0.2">
      <c r="E1411" s="16" t="s">
        <v>1076</v>
      </c>
      <c r="F1411" s="7"/>
      <c r="J1411" s="18"/>
      <c r="M1411" s="19"/>
      <c r="N1411" s="20"/>
      <c r="O1411" s="20"/>
      <c r="P1411" s="20"/>
      <c r="Q1411" s="20" t="str">
        <f>IF('Original Text'!Y385=0,"",'Original Text'!Y385)</f>
        <v/>
      </c>
      <c r="R1411" s="20" t="str">
        <f>IF('Original Text'!Z385=0,"",'Original Text'!Z385)</f>
        <v/>
      </c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G1411" s="9" t="s">
        <v>319</v>
      </c>
    </row>
    <row r="1412" spans="5:33" s="9" customFormat="1" x14ac:dyDescent="0.2">
      <c r="E1412" s="16" t="s">
        <v>1076</v>
      </c>
      <c r="F1412" s="7"/>
      <c r="J1412" s="18"/>
      <c r="M1412" s="19"/>
      <c r="N1412" s="20"/>
      <c r="O1412" s="20"/>
      <c r="P1412" s="20"/>
      <c r="Q1412" s="20" t="str">
        <f>IF('Original Text'!Y386=0,"",'Original Text'!Y386)</f>
        <v/>
      </c>
      <c r="R1412" s="20" t="str">
        <f>IF('Original Text'!Z386=0,"",'Original Text'!Z386)</f>
        <v/>
      </c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G1412" s="9" t="s">
        <v>319</v>
      </c>
    </row>
    <row r="1413" spans="5:33" s="9" customFormat="1" x14ac:dyDescent="0.2">
      <c r="E1413" s="16" t="s">
        <v>1076</v>
      </c>
      <c r="F1413" s="7"/>
      <c r="J1413" s="18"/>
      <c r="M1413" s="19"/>
      <c r="N1413" s="20"/>
      <c r="O1413" s="20"/>
      <c r="P1413" s="20"/>
      <c r="Q1413" s="20" t="str">
        <f>IF('Original Text'!Y387=0,"",'Original Text'!Y387)</f>
        <v/>
      </c>
      <c r="R1413" s="20" t="str">
        <f>IF('Original Text'!Z387=0,"",'Original Text'!Z387)</f>
        <v/>
      </c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G1413" s="9" t="s">
        <v>319</v>
      </c>
    </row>
    <row r="1414" spans="5:33" s="9" customFormat="1" x14ac:dyDescent="0.2">
      <c r="E1414" s="16" t="s">
        <v>1076</v>
      </c>
      <c r="F1414" s="7"/>
      <c r="J1414" s="18"/>
      <c r="M1414" s="19"/>
      <c r="N1414" s="20"/>
      <c r="O1414" s="20"/>
      <c r="P1414" s="20"/>
      <c r="Q1414" s="20" t="str">
        <f>IF('Original Text'!Y388=0,"",'Original Text'!Y388)</f>
        <v/>
      </c>
      <c r="R1414" s="20" t="str">
        <f>IF('Original Text'!Z388=0,"",'Original Text'!Z388)</f>
        <v/>
      </c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G1414" s="9" t="s">
        <v>319</v>
      </c>
    </row>
    <row r="1415" spans="5:33" s="9" customFormat="1" x14ac:dyDescent="0.2">
      <c r="E1415" s="16" t="s">
        <v>1076</v>
      </c>
      <c r="F1415" s="7"/>
      <c r="J1415" s="18"/>
      <c r="M1415" s="19"/>
      <c r="N1415" s="20"/>
      <c r="O1415" s="20"/>
      <c r="P1415" s="20"/>
      <c r="Q1415" s="20" t="str">
        <f>IF('Original Text'!Y389=0,"",'Original Text'!Y389)</f>
        <v/>
      </c>
      <c r="R1415" s="20" t="str">
        <f>IF('Original Text'!Z389=0,"",'Original Text'!Z389)</f>
        <v/>
      </c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G1415" s="9" t="s">
        <v>319</v>
      </c>
    </row>
    <row r="1416" spans="5:33" s="9" customFormat="1" x14ac:dyDescent="0.2">
      <c r="E1416" s="16" t="s">
        <v>1076</v>
      </c>
      <c r="F1416" s="7"/>
      <c r="J1416" s="18"/>
      <c r="M1416" s="19"/>
      <c r="N1416" s="20"/>
      <c r="O1416" s="20"/>
      <c r="P1416" s="20"/>
      <c r="Q1416" s="20" t="str">
        <f>IF('Original Text'!Y390=0,"",'Original Text'!Y390)</f>
        <v/>
      </c>
      <c r="R1416" s="20" t="str">
        <f>IF('Original Text'!Z390=0,"",'Original Text'!Z390)</f>
        <v/>
      </c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G1416" s="9" t="s">
        <v>319</v>
      </c>
    </row>
    <row r="1417" spans="5:33" s="9" customFormat="1" x14ac:dyDescent="0.2">
      <c r="E1417" s="16" t="s">
        <v>1076</v>
      </c>
      <c r="F1417" s="7"/>
      <c r="J1417" s="18"/>
      <c r="M1417" s="19"/>
      <c r="N1417" s="20"/>
      <c r="O1417" s="20"/>
      <c r="P1417" s="20"/>
      <c r="Q1417" s="20" t="str">
        <f>IF('Original Text'!Y391=0,"",'Original Text'!Y391)</f>
        <v/>
      </c>
      <c r="R1417" s="20" t="str">
        <f>IF('Original Text'!Z391=0,"",'Original Text'!Z391)</f>
        <v/>
      </c>
      <c r="S1417" s="20"/>
      <c r="T1417" s="20"/>
      <c r="U1417" s="20"/>
      <c r="V1417" s="20"/>
      <c r="W1417" s="20"/>
      <c r="X1417" s="20"/>
      <c r="Y1417" s="20"/>
      <c r="Z1417" s="20"/>
      <c r="AA1417" s="20"/>
      <c r="AB1417" s="20"/>
      <c r="AC1417" s="20"/>
      <c r="AD1417" s="20"/>
      <c r="AG1417" s="9" t="s">
        <v>319</v>
      </c>
    </row>
    <row r="1418" spans="5:33" s="9" customFormat="1" x14ac:dyDescent="0.2">
      <c r="E1418" s="16" t="s">
        <v>1076</v>
      </c>
      <c r="F1418" s="7"/>
      <c r="J1418" s="18"/>
      <c r="M1418" s="19"/>
      <c r="N1418" s="20"/>
      <c r="O1418" s="20"/>
      <c r="P1418" s="20"/>
      <c r="Q1418" s="20" t="str">
        <f>IF('Original Text'!Y392=0,"",'Original Text'!Y392)</f>
        <v/>
      </c>
      <c r="R1418" s="20" t="str">
        <f>IF('Original Text'!Z392=0,"",'Original Text'!Z392)</f>
        <v/>
      </c>
      <c r="S1418" s="20"/>
      <c r="T1418" s="20"/>
      <c r="U1418" s="20"/>
      <c r="V1418" s="20"/>
      <c r="W1418" s="20"/>
      <c r="X1418" s="20"/>
      <c r="Y1418" s="20"/>
      <c r="Z1418" s="20"/>
      <c r="AA1418" s="20"/>
      <c r="AB1418" s="20"/>
      <c r="AC1418" s="20"/>
      <c r="AD1418" s="20"/>
      <c r="AG1418" s="9" t="s">
        <v>319</v>
      </c>
    </row>
    <row r="1419" spans="5:33" s="9" customFormat="1" x14ac:dyDescent="0.2">
      <c r="E1419" s="16" t="s">
        <v>1076</v>
      </c>
      <c r="F1419" s="7"/>
      <c r="J1419" s="18"/>
      <c r="M1419" s="19"/>
      <c r="N1419" s="20"/>
      <c r="O1419" s="20"/>
      <c r="P1419" s="20"/>
      <c r="Q1419" s="20" t="str">
        <f>IF('Original Text'!Y393=0,"",'Original Text'!Y393)</f>
        <v/>
      </c>
      <c r="R1419" s="20" t="str">
        <f>IF('Original Text'!Z393=0,"",'Original Text'!Z393)</f>
        <v/>
      </c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G1419" s="9" t="s">
        <v>319</v>
      </c>
    </row>
    <row r="1420" spans="5:33" s="9" customFormat="1" x14ac:dyDescent="0.2">
      <c r="E1420" s="16" t="s">
        <v>1076</v>
      </c>
      <c r="F1420" s="7"/>
      <c r="J1420" s="18"/>
      <c r="M1420" s="19"/>
      <c r="N1420" s="20"/>
      <c r="O1420" s="20"/>
      <c r="P1420" s="20"/>
      <c r="Q1420" s="20" t="str">
        <f>IF('Original Text'!Y394=0,"",'Original Text'!Y394)</f>
        <v/>
      </c>
      <c r="R1420" s="20" t="str">
        <f>IF('Original Text'!Z394=0,"",'Original Text'!Z394)</f>
        <v/>
      </c>
      <c r="S1420" s="20"/>
      <c r="T1420" s="20"/>
      <c r="U1420" s="20"/>
      <c r="V1420" s="20"/>
      <c r="W1420" s="20"/>
      <c r="X1420" s="20"/>
      <c r="Y1420" s="20"/>
      <c r="Z1420" s="20"/>
      <c r="AA1420" s="20"/>
      <c r="AB1420" s="20"/>
      <c r="AC1420" s="20"/>
      <c r="AD1420" s="20"/>
      <c r="AG1420" s="9" t="s">
        <v>319</v>
      </c>
    </row>
    <row r="1421" spans="5:33" s="9" customFormat="1" x14ac:dyDescent="0.2">
      <c r="E1421" s="16" t="s">
        <v>1076</v>
      </c>
      <c r="F1421" s="7"/>
      <c r="J1421" s="18"/>
      <c r="M1421" s="19"/>
      <c r="N1421" s="20"/>
      <c r="O1421" s="20"/>
      <c r="P1421" s="20"/>
      <c r="Q1421" s="20" t="str">
        <f>IF('Original Text'!Y395=0,"",'Original Text'!Y395)</f>
        <v/>
      </c>
      <c r="R1421" s="20" t="str">
        <f>IF('Original Text'!Z395=0,"",'Original Text'!Z395)</f>
        <v/>
      </c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  <c r="AG1421" s="9" t="s">
        <v>319</v>
      </c>
    </row>
    <row r="1422" spans="5:33" s="9" customFormat="1" x14ac:dyDescent="0.2">
      <c r="E1422" s="16" t="s">
        <v>1076</v>
      </c>
      <c r="F1422" s="7"/>
      <c r="J1422" s="18"/>
      <c r="M1422" s="19"/>
      <c r="N1422" s="20"/>
      <c r="O1422" s="20"/>
      <c r="P1422" s="20"/>
      <c r="Q1422" s="20" t="str">
        <f>IF('Original Text'!Y396=0,"",'Original Text'!Y396)</f>
        <v/>
      </c>
      <c r="R1422" s="20" t="str">
        <f>IF('Original Text'!Z396=0,"",'Original Text'!Z396)</f>
        <v/>
      </c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G1422" s="9" t="s">
        <v>319</v>
      </c>
    </row>
    <row r="1423" spans="5:33" s="9" customFormat="1" x14ac:dyDescent="0.2">
      <c r="E1423" s="16" t="s">
        <v>1076</v>
      </c>
      <c r="F1423" s="7"/>
      <c r="J1423" s="18"/>
      <c r="M1423" s="19"/>
      <c r="N1423" s="20"/>
      <c r="O1423" s="20"/>
      <c r="P1423" s="20"/>
      <c r="Q1423" s="20" t="str">
        <f>IF('Original Text'!Y397=0,"",'Original Text'!Y397)</f>
        <v/>
      </c>
      <c r="R1423" s="20" t="str">
        <f>IF('Original Text'!Z397=0,"",'Original Text'!Z397)</f>
        <v/>
      </c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  <c r="AG1423" s="9" t="s">
        <v>319</v>
      </c>
    </row>
    <row r="1424" spans="5:33" s="9" customFormat="1" x14ac:dyDescent="0.2">
      <c r="E1424" s="16" t="s">
        <v>1076</v>
      </c>
      <c r="F1424" s="7"/>
      <c r="J1424" s="18"/>
      <c r="M1424" s="19"/>
      <c r="N1424" s="20"/>
      <c r="O1424" s="20"/>
      <c r="P1424" s="20"/>
      <c r="Q1424" s="20" t="str">
        <f>IF('Original Text'!Y398=0,"",'Original Text'!Y398)</f>
        <v/>
      </c>
      <c r="R1424" s="20" t="str">
        <f>IF('Original Text'!Z398=0,"",'Original Text'!Z398)</f>
        <v/>
      </c>
      <c r="S1424" s="20"/>
      <c r="T1424" s="20"/>
      <c r="U1424" s="20"/>
      <c r="V1424" s="20"/>
      <c r="W1424" s="20"/>
      <c r="X1424" s="20"/>
      <c r="Y1424" s="20"/>
      <c r="Z1424" s="20"/>
      <c r="AA1424" s="20"/>
      <c r="AB1424" s="20"/>
      <c r="AC1424" s="20"/>
      <c r="AD1424" s="20"/>
      <c r="AG1424" s="9" t="s">
        <v>319</v>
      </c>
    </row>
    <row r="1425" spans="5:33" s="9" customFormat="1" x14ac:dyDescent="0.2">
      <c r="E1425" s="16" t="s">
        <v>1076</v>
      </c>
      <c r="F1425" s="7"/>
      <c r="J1425" s="18"/>
      <c r="M1425" s="19"/>
      <c r="N1425" s="20"/>
      <c r="O1425" s="20"/>
      <c r="P1425" s="20"/>
      <c r="Q1425" s="20" t="str">
        <f>IF('Original Text'!Y399=0,"",'Original Text'!Y399)</f>
        <v/>
      </c>
      <c r="R1425" s="20" t="str">
        <f>IF('Original Text'!Z399=0,"",'Original Text'!Z399)</f>
        <v/>
      </c>
      <c r="S1425" s="20"/>
      <c r="T1425" s="20"/>
      <c r="U1425" s="20"/>
      <c r="V1425" s="20"/>
      <c r="W1425" s="20"/>
      <c r="X1425" s="20"/>
      <c r="Y1425" s="20"/>
      <c r="Z1425" s="20"/>
      <c r="AA1425" s="20"/>
      <c r="AB1425" s="20"/>
      <c r="AC1425" s="20"/>
      <c r="AD1425" s="20"/>
      <c r="AG1425" s="9" t="s">
        <v>319</v>
      </c>
    </row>
    <row r="1426" spans="5:33" s="9" customFormat="1" x14ac:dyDescent="0.2">
      <c r="E1426" s="16" t="s">
        <v>1076</v>
      </c>
      <c r="F1426" s="7"/>
      <c r="J1426" s="18"/>
      <c r="M1426" s="19"/>
      <c r="N1426" s="20"/>
      <c r="O1426" s="20"/>
      <c r="P1426" s="20"/>
      <c r="Q1426" s="20" t="str">
        <f>IF('Original Text'!Y400=0,"",'Original Text'!Y400)</f>
        <v/>
      </c>
      <c r="R1426" s="20" t="str">
        <f>IF('Original Text'!Z400=0,"",'Original Text'!Z400)</f>
        <v/>
      </c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  <c r="AG1426" s="9" t="s">
        <v>319</v>
      </c>
    </row>
    <row r="1427" spans="5:33" s="9" customFormat="1" x14ac:dyDescent="0.2">
      <c r="E1427" s="16" t="s">
        <v>1076</v>
      </c>
      <c r="F1427" s="7"/>
      <c r="J1427" s="18"/>
      <c r="M1427" s="19"/>
      <c r="N1427" s="20"/>
      <c r="O1427" s="20"/>
      <c r="P1427" s="20"/>
      <c r="Q1427" s="20" t="str">
        <f>IF('Original Text'!Y401=0,"",'Original Text'!Y401)</f>
        <v/>
      </c>
      <c r="R1427" s="20" t="str">
        <f>IF('Original Text'!Z401=0,"",'Original Text'!Z401)</f>
        <v/>
      </c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G1427" s="9" t="s">
        <v>319</v>
      </c>
    </row>
    <row r="1428" spans="5:33" s="9" customFormat="1" x14ac:dyDescent="0.2">
      <c r="E1428" s="16" t="s">
        <v>1076</v>
      </c>
      <c r="F1428" s="7"/>
      <c r="J1428" s="18"/>
      <c r="M1428" s="19"/>
      <c r="N1428" s="20"/>
      <c r="O1428" s="20"/>
      <c r="P1428" s="20"/>
      <c r="Q1428" s="20" t="str">
        <f>IF('Original Text'!Y402=0,"",'Original Text'!Y402)</f>
        <v/>
      </c>
      <c r="R1428" s="20" t="str">
        <f>IF('Original Text'!Z402=0,"",'Original Text'!Z402)</f>
        <v/>
      </c>
      <c r="S1428" s="20"/>
      <c r="T1428" s="20"/>
      <c r="U1428" s="20"/>
      <c r="V1428" s="20"/>
      <c r="W1428" s="20"/>
      <c r="X1428" s="20"/>
      <c r="Y1428" s="20"/>
      <c r="Z1428" s="20"/>
      <c r="AA1428" s="20"/>
      <c r="AB1428" s="20"/>
      <c r="AC1428" s="20"/>
      <c r="AD1428" s="20"/>
      <c r="AG1428" s="9" t="s">
        <v>319</v>
      </c>
    </row>
    <row r="1429" spans="5:33" s="9" customFormat="1" x14ac:dyDescent="0.2">
      <c r="E1429" s="16" t="s">
        <v>1076</v>
      </c>
      <c r="F1429" s="7"/>
      <c r="J1429" s="18"/>
      <c r="M1429" s="19"/>
      <c r="N1429" s="20"/>
      <c r="O1429" s="20"/>
      <c r="P1429" s="20"/>
      <c r="Q1429" s="20" t="str">
        <f>IF('Original Text'!Y403=0,"",'Original Text'!Y403)</f>
        <v/>
      </c>
      <c r="R1429" s="20" t="str">
        <f>IF('Original Text'!Z403=0,"",'Original Text'!Z403)</f>
        <v/>
      </c>
      <c r="S1429" s="20"/>
      <c r="T1429" s="20"/>
      <c r="U1429" s="20"/>
      <c r="V1429" s="20"/>
      <c r="W1429" s="20"/>
      <c r="X1429" s="20"/>
      <c r="Y1429" s="20"/>
      <c r="Z1429" s="20"/>
      <c r="AA1429" s="20"/>
      <c r="AB1429" s="20"/>
      <c r="AC1429" s="20"/>
      <c r="AD1429" s="20"/>
      <c r="AG1429" s="9" t="s">
        <v>319</v>
      </c>
    </row>
    <row r="1430" spans="5:33" s="9" customFormat="1" x14ac:dyDescent="0.2">
      <c r="E1430" s="16" t="s">
        <v>1076</v>
      </c>
      <c r="F1430" s="7"/>
      <c r="J1430" s="18"/>
      <c r="M1430" s="19"/>
      <c r="N1430" s="20"/>
      <c r="O1430" s="20"/>
      <c r="P1430" s="20"/>
      <c r="Q1430" s="20" t="str">
        <f>IF('Original Text'!Y404=0,"",'Original Text'!Y404)</f>
        <v/>
      </c>
      <c r="R1430" s="20" t="str">
        <f>IF('Original Text'!Z404=0,"",'Original Text'!Z404)</f>
        <v/>
      </c>
      <c r="S1430" s="20"/>
      <c r="T1430" s="20"/>
      <c r="U1430" s="20"/>
      <c r="V1430" s="20"/>
      <c r="W1430" s="20"/>
      <c r="X1430" s="20"/>
      <c r="Y1430" s="20"/>
      <c r="Z1430" s="20"/>
      <c r="AA1430" s="20"/>
      <c r="AB1430" s="20"/>
      <c r="AC1430" s="20"/>
      <c r="AD1430" s="20"/>
      <c r="AG1430" s="9" t="s">
        <v>319</v>
      </c>
    </row>
    <row r="1431" spans="5:33" s="9" customFormat="1" x14ac:dyDescent="0.2">
      <c r="E1431" s="16" t="s">
        <v>1076</v>
      </c>
      <c r="F1431" s="7"/>
      <c r="J1431" s="18"/>
      <c r="M1431" s="19"/>
      <c r="N1431" s="20"/>
      <c r="O1431" s="20"/>
      <c r="P1431" s="20"/>
      <c r="Q1431" s="20" t="str">
        <f>IF('Original Text'!Y405=0,"",'Original Text'!Y405)</f>
        <v/>
      </c>
      <c r="R1431" s="20" t="str">
        <f>IF('Original Text'!Z405=0,"",'Original Text'!Z405)</f>
        <v/>
      </c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G1431" s="9" t="s">
        <v>319</v>
      </c>
    </row>
    <row r="1432" spans="5:33" s="9" customFormat="1" x14ac:dyDescent="0.2">
      <c r="E1432" s="16" t="s">
        <v>1076</v>
      </c>
      <c r="F1432" s="7"/>
      <c r="J1432" s="18"/>
      <c r="M1432" s="19"/>
      <c r="N1432" s="20"/>
      <c r="O1432" s="20"/>
      <c r="P1432" s="20"/>
      <c r="Q1432" s="20" t="str">
        <f>IF('Original Text'!Y406=0,"",'Original Text'!Y406)</f>
        <v/>
      </c>
      <c r="R1432" s="20" t="str">
        <f>IF('Original Text'!Z406=0,"",'Original Text'!Z406)</f>
        <v/>
      </c>
      <c r="S1432" s="20"/>
      <c r="T1432" s="20"/>
      <c r="U1432" s="20"/>
      <c r="V1432" s="20"/>
      <c r="W1432" s="20"/>
      <c r="X1432" s="20"/>
      <c r="Y1432" s="20"/>
      <c r="Z1432" s="20"/>
      <c r="AA1432" s="20"/>
      <c r="AB1432" s="20"/>
      <c r="AC1432" s="20"/>
      <c r="AD1432" s="20"/>
      <c r="AG1432" s="9" t="s">
        <v>319</v>
      </c>
    </row>
    <row r="1433" spans="5:33" s="9" customFormat="1" x14ac:dyDescent="0.2">
      <c r="E1433" s="16" t="s">
        <v>1076</v>
      </c>
      <c r="F1433" s="7"/>
      <c r="J1433" s="18"/>
      <c r="M1433" s="19"/>
      <c r="N1433" s="20"/>
      <c r="O1433" s="20"/>
      <c r="P1433" s="20"/>
      <c r="Q1433" s="20" t="str">
        <f>IF('Original Text'!Y407=0,"",'Original Text'!Y407)</f>
        <v/>
      </c>
      <c r="R1433" s="20" t="str">
        <f>IF('Original Text'!Z407=0,"",'Original Text'!Z407)</f>
        <v/>
      </c>
      <c r="S1433" s="20"/>
      <c r="T1433" s="20"/>
      <c r="U1433" s="20"/>
      <c r="V1433" s="20"/>
      <c r="W1433" s="20"/>
      <c r="X1433" s="20"/>
      <c r="Y1433" s="20"/>
      <c r="Z1433" s="20"/>
      <c r="AA1433" s="20"/>
      <c r="AB1433" s="20"/>
      <c r="AC1433" s="20"/>
      <c r="AD1433" s="20"/>
      <c r="AG1433" s="9" t="s">
        <v>319</v>
      </c>
    </row>
    <row r="1434" spans="5:33" s="9" customFormat="1" x14ac:dyDescent="0.2">
      <c r="E1434" s="16" t="s">
        <v>1076</v>
      </c>
      <c r="F1434" s="7"/>
      <c r="J1434" s="18"/>
      <c r="M1434" s="19"/>
      <c r="N1434" s="20"/>
      <c r="O1434" s="20"/>
      <c r="P1434" s="20"/>
      <c r="Q1434" s="20" t="str">
        <f>IF('Original Text'!Y408=0,"",'Original Text'!Y408)</f>
        <v/>
      </c>
      <c r="R1434" s="20" t="str">
        <f>IF('Original Text'!Z408=0,"",'Original Text'!Z408)</f>
        <v/>
      </c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G1434" s="9" t="s">
        <v>319</v>
      </c>
    </row>
    <row r="1435" spans="5:33" s="9" customFormat="1" x14ac:dyDescent="0.2">
      <c r="E1435" s="16" t="s">
        <v>1076</v>
      </c>
      <c r="F1435" s="7"/>
      <c r="J1435" s="18"/>
      <c r="M1435" s="19"/>
      <c r="N1435" s="20"/>
      <c r="O1435" s="20"/>
      <c r="P1435" s="20"/>
      <c r="Q1435" s="20" t="str">
        <f>IF('Original Text'!Y409=0,"",'Original Text'!Y409)</f>
        <v/>
      </c>
      <c r="R1435" s="20" t="str">
        <f>IF('Original Text'!Z409=0,"",'Original Text'!Z409)</f>
        <v/>
      </c>
      <c r="S1435" s="20"/>
      <c r="T1435" s="20"/>
      <c r="U1435" s="20"/>
      <c r="V1435" s="20"/>
      <c r="W1435" s="20"/>
      <c r="X1435" s="20"/>
      <c r="Y1435" s="20"/>
      <c r="Z1435" s="20"/>
      <c r="AA1435" s="20"/>
      <c r="AB1435" s="20"/>
      <c r="AC1435" s="20"/>
      <c r="AD1435" s="20"/>
      <c r="AG1435" s="9" t="s">
        <v>319</v>
      </c>
    </row>
    <row r="1436" spans="5:33" s="9" customFormat="1" x14ac:dyDescent="0.2">
      <c r="E1436" s="16" t="s">
        <v>1054</v>
      </c>
      <c r="F1436" s="7"/>
      <c r="J1436" s="18"/>
      <c r="M1436" s="19"/>
      <c r="N1436" s="20"/>
      <c r="O1436" s="20"/>
      <c r="P1436" s="20"/>
      <c r="Q1436" s="20" t="str">
        <f>IF('Original Text'!Y410=0,"",'Original Text'!Y410)</f>
        <v/>
      </c>
      <c r="R1436" s="20" t="str">
        <f>IF('Original Text'!Z410=0,"",'Original Text'!Z410)</f>
        <v/>
      </c>
      <c r="S1436" s="20"/>
      <c r="T1436" s="20"/>
      <c r="U1436" s="20"/>
      <c r="V1436" s="20"/>
      <c r="W1436" s="20"/>
      <c r="X1436" s="20"/>
      <c r="Y1436" s="20"/>
      <c r="Z1436" s="20"/>
      <c r="AA1436" s="20"/>
      <c r="AB1436" s="20"/>
      <c r="AC1436" s="20"/>
      <c r="AD1436" s="20"/>
      <c r="AG1436" s="9" t="s">
        <v>319</v>
      </c>
    </row>
    <row r="1437" spans="5:33" s="9" customFormat="1" x14ac:dyDescent="0.2">
      <c r="E1437" s="16" t="s">
        <v>1054</v>
      </c>
      <c r="F1437" s="7"/>
      <c r="J1437" s="18"/>
      <c r="M1437" s="19"/>
      <c r="N1437" s="20"/>
      <c r="O1437" s="20"/>
      <c r="P1437" s="20"/>
      <c r="Q1437" s="20" t="str">
        <f>IF('Original Text'!Y411=0,"",'Original Text'!Y411)</f>
        <v/>
      </c>
      <c r="R1437" s="20" t="str">
        <f>IF('Original Text'!Z411=0,"",'Original Text'!Z411)</f>
        <v/>
      </c>
      <c r="S1437" s="20"/>
      <c r="T1437" s="20"/>
      <c r="U1437" s="20"/>
      <c r="V1437" s="20"/>
      <c r="W1437" s="20"/>
      <c r="X1437" s="20"/>
      <c r="Y1437" s="20"/>
      <c r="Z1437" s="20"/>
      <c r="AA1437" s="20"/>
      <c r="AB1437" s="20"/>
      <c r="AC1437" s="20"/>
      <c r="AD1437" s="20"/>
      <c r="AG1437" s="9" t="s">
        <v>319</v>
      </c>
    </row>
    <row r="1438" spans="5:33" s="9" customFormat="1" x14ac:dyDescent="0.2">
      <c r="E1438" s="16" t="s">
        <v>1054</v>
      </c>
      <c r="F1438" s="7"/>
      <c r="J1438" s="18"/>
      <c r="M1438" s="19"/>
      <c r="N1438" s="20"/>
      <c r="O1438" s="20"/>
      <c r="P1438" s="20"/>
      <c r="Q1438" s="20" t="str">
        <f>IF('Original Text'!Y412=0,"",'Original Text'!Y412)</f>
        <v/>
      </c>
      <c r="R1438" s="20" t="str">
        <f>IF('Original Text'!Z412=0,"",'Original Text'!Z412)</f>
        <v/>
      </c>
      <c r="S1438" s="20"/>
      <c r="T1438" s="20"/>
      <c r="U1438" s="20"/>
      <c r="V1438" s="20"/>
      <c r="W1438" s="20"/>
      <c r="X1438" s="20"/>
      <c r="Y1438" s="20"/>
      <c r="Z1438" s="20"/>
      <c r="AA1438" s="20"/>
      <c r="AB1438" s="20"/>
      <c r="AC1438" s="20"/>
      <c r="AD1438" s="20"/>
      <c r="AG1438" s="9" t="s">
        <v>319</v>
      </c>
    </row>
    <row r="1439" spans="5:33" s="9" customFormat="1" x14ac:dyDescent="0.2">
      <c r="E1439" s="16" t="s">
        <v>1054</v>
      </c>
      <c r="F1439" s="7"/>
      <c r="J1439" s="18"/>
      <c r="M1439" s="19"/>
      <c r="N1439" s="20"/>
      <c r="O1439" s="20"/>
      <c r="P1439" s="20"/>
      <c r="Q1439" s="20" t="str">
        <f>IF('Original Text'!Y413=0,"",'Original Text'!Y413)</f>
        <v/>
      </c>
      <c r="R1439" s="20" t="str">
        <f>IF('Original Text'!Z413=0,"",'Original Text'!Z413)</f>
        <v/>
      </c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G1439" s="9" t="s">
        <v>319</v>
      </c>
    </row>
    <row r="1440" spans="5:33" s="9" customFormat="1" x14ac:dyDescent="0.2">
      <c r="E1440" s="16" t="s">
        <v>1054</v>
      </c>
      <c r="F1440" s="7"/>
      <c r="J1440" s="18"/>
      <c r="M1440" s="19"/>
      <c r="N1440" s="20"/>
      <c r="O1440" s="20"/>
      <c r="P1440" s="20"/>
      <c r="Q1440" s="20" t="str">
        <f>IF('Original Text'!Y414=0,"",'Original Text'!Y414)</f>
        <v/>
      </c>
      <c r="R1440" s="20" t="str">
        <f>IF('Original Text'!Z414=0,"",'Original Text'!Z414)</f>
        <v/>
      </c>
      <c r="S1440" s="20"/>
      <c r="T1440" s="20"/>
      <c r="U1440" s="20"/>
      <c r="V1440" s="20"/>
      <c r="W1440" s="20"/>
      <c r="X1440" s="20"/>
      <c r="Y1440" s="20"/>
      <c r="Z1440" s="20"/>
      <c r="AA1440" s="20"/>
      <c r="AB1440" s="20"/>
      <c r="AC1440" s="20"/>
      <c r="AD1440" s="20"/>
      <c r="AG1440" s="9" t="s">
        <v>319</v>
      </c>
    </row>
    <row r="1441" spans="5:33" s="9" customFormat="1" x14ac:dyDescent="0.2">
      <c r="E1441" s="16" t="s">
        <v>1054</v>
      </c>
      <c r="F1441" s="7"/>
      <c r="J1441" s="18"/>
      <c r="M1441" s="19"/>
      <c r="N1441" s="20"/>
      <c r="O1441" s="20"/>
      <c r="P1441" s="20"/>
      <c r="Q1441" s="20" t="str">
        <f>IF('Original Text'!Y415=0,"",'Original Text'!Y415)</f>
        <v/>
      </c>
      <c r="R1441" s="20" t="str">
        <f>IF('Original Text'!Z415=0,"",'Original Text'!Z415)</f>
        <v/>
      </c>
      <c r="S1441" s="20"/>
      <c r="T1441" s="20"/>
      <c r="U1441" s="20"/>
      <c r="V1441" s="20"/>
      <c r="W1441" s="20"/>
      <c r="X1441" s="20"/>
      <c r="Y1441" s="20"/>
      <c r="Z1441" s="20"/>
      <c r="AA1441" s="20"/>
      <c r="AB1441" s="20"/>
      <c r="AC1441" s="20"/>
      <c r="AD1441" s="20"/>
      <c r="AG1441" s="9" t="s">
        <v>319</v>
      </c>
    </row>
    <row r="1442" spans="5:33" s="9" customFormat="1" x14ac:dyDescent="0.2">
      <c r="E1442" s="16" t="s">
        <v>1054</v>
      </c>
      <c r="F1442" s="7"/>
      <c r="J1442" s="18"/>
      <c r="M1442" s="19"/>
      <c r="N1442" s="20"/>
      <c r="O1442" s="20"/>
      <c r="P1442" s="20"/>
      <c r="Q1442" s="20" t="str">
        <f>IF('Original Text'!Y416=0,"",'Original Text'!Y416)</f>
        <v/>
      </c>
      <c r="R1442" s="20" t="str">
        <f>IF('Original Text'!Z416=0,"",'Original Text'!Z416)</f>
        <v/>
      </c>
      <c r="S1442" s="20"/>
      <c r="T1442" s="20"/>
      <c r="U1442" s="20"/>
      <c r="V1442" s="20"/>
      <c r="W1442" s="20"/>
      <c r="X1442" s="20"/>
      <c r="Y1442" s="20"/>
      <c r="Z1442" s="20"/>
      <c r="AA1442" s="20"/>
      <c r="AB1442" s="20"/>
      <c r="AC1442" s="20"/>
      <c r="AD1442" s="20"/>
      <c r="AG1442" s="9" t="s">
        <v>319</v>
      </c>
    </row>
    <row r="1443" spans="5:33" s="9" customFormat="1" x14ac:dyDescent="0.2">
      <c r="E1443" s="16" t="s">
        <v>1054</v>
      </c>
      <c r="F1443" s="7"/>
      <c r="J1443" s="18"/>
      <c r="M1443" s="19"/>
      <c r="N1443" s="20"/>
      <c r="O1443" s="20"/>
      <c r="P1443" s="20"/>
      <c r="Q1443" s="20" t="str">
        <f>IF('Original Text'!Y417=0,"",'Original Text'!Y417)</f>
        <v/>
      </c>
      <c r="R1443" s="20" t="str">
        <f>IF('Original Text'!Z417=0,"",'Original Text'!Z417)</f>
        <v/>
      </c>
      <c r="S1443" s="20"/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  <c r="AG1443" s="9" t="s">
        <v>319</v>
      </c>
    </row>
    <row r="1444" spans="5:33" s="9" customFormat="1" x14ac:dyDescent="0.2">
      <c r="E1444" s="16" t="s">
        <v>1054</v>
      </c>
      <c r="F1444" s="7"/>
      <c r="J1444" s="18"/>
      <c r="M1444" s="19"/>
      <c r="N1444" s="20"/>
      <c r="O1444" s="20"/>
      <c r="P1444" s="20"/>
      <c r="Q1444" s="20" t="str">
        <f>IF('Original Text'!Y418=0,"",'Original Text'!Y418)</f>
        <v/>
      </c>
      <c r="R1444" s="20" t="str">
        <f>IF('Original Text'!Z418=0,"",'Original Text'!Z418)</f>
        <v/>
      </c>
      <c r="S1444" s="20"/>
      <c r="T1444" s="20"/>
      <c r="U1444" s="20"/>
      <c r="V1444" s="20"/>
      <c r="W1444" s="20"/>
      <c r="X1444" s="20"/>
      <c r="Y1444" s="20"/>
      <c r="Z1444" s="20"/>
      <c r="AA1444" s="20"/>
      <c r="AB1444" s="20"/>
      <c r="AC1444" s="20"/>
      <c r="AD1444" s="20"/>
      <c r="AG1444" s="9" t="s">
        <v>319</v>
      </c>
    </row>
    <row r="1445" spans="5:33" s="9" customFormat="1" x14ac:dyDescent="0.2">
      <c r="E1445" s="16" t="s">
        <v>1054</v>
      </c>
      <c r="F1445" s="7"/>
      <c r="J1445" s="18"/>
      <c r="M1445" s="19"/>
      <c r="N1445" s="20"/>
      <c r="O1445" s="20"/>
      <c r="P1445" s="20"/>
      <c r="Q1445" s="20" t="str">
        <f>IF('Original Text'!Y419=0,"",'Original Text'!Y419)</f>
        <v/>
      </c>
      <c r="R1445" s="20" t="str">
        <f>IF('Original Text'!Z419=0,"",'Original Text'!Z419)</f>
        <v/>
      </c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G1445" s="9" t="s">
        <v>319</v>
      </c>
    </row>
    <row r="1446" spans="5:33" s="9" customFormat="1" x14ac:dyDescent="0.2">
      <c r="E1446" s="16" t="s">
        <v>1054</v>
      </c>
      <c r="F1446" s="7"/>
      <c r="J1446" s="18"/>
      <c r="M1446" s="19"/>
      <c r="N1446" s="20"/>
      <c r="O1446" s="20"/>
      <c r="P1446" s="20"/>
      <c r="Q1446" s="20" t="str">
        <f>IF('Original Text'!Y420=0,"",'Original Text'!Y420)</f>
        <v/>
      </c>
      <c r="R1446" s="20" t="str">
        <f>IF('Original Text'!Z420=0,"",'Original Text'!Z420)</f>
        <v/>
      </c>
      <c r="S1446" s="20"/>
      <c r="T1446" s="20"/>
      <c r="U1446" s="20"/>
      <c r="V1446" s="20"/>
      <c r="W1446" s="20"/>
      <c r="X1446" s="20"/>
      <c r="Y1446" s="20"/>
      <c r="Z1446" s="20"/>
      <c r="AA1446" s="20"/>
      <c r="AB1446" s="20"/>
      <c r="AC1446" s="20"/>
      <c r="AD1446" s="20"/>
      <c r="AG1446" s="9" t="s">
        <v>319</v>
      </c>
    </row>
    <row r="1447" spans="5:33" s="9" customFormat="1" x14ac:dyDescent="0.2">
      <c r="E1447" s="16" t="s">
        <v>1054</v>
      </c>
      <c r="F1447" s="7"/>
      <c r="J1447" s="18"/>
      <c r="M1447" s="19"/>
      <c r="N1447" s="20"/>
      <c r="O1447" s="20"/>
      <c r="P1447" s="20"/>
      <c r="Q1447" s="20" t="str">
        <f>IF('Original Text'!Y421=0,"",'Original Text'!Y421)</f>
        <v/>
      </c>
      <c r="R1447" s="20" t="str">
        <f>IF('Original Text'!Z421=0,"",'Original Text'!Z421)</f>
        <v/>
      </c>
      <c r="S1447" s="20"/>
      <c r="T1447" s="20"/>
      <c r="U1447" s="20"/>
      <c r="V1447" s="20"/>
      <c r="W1447" s="20"/>
      <c r="X1447" s="20"/>
      <c r="Y1447" s="20"/>
      <c r="Z1447" s="20"/>
      <c r="AA1447" s="20"/>
      <c r="AB1447" s="20"/>
      <c r="AC1447" s="20"/>
      <c r="AD1447" s="20"/>
      <c r="AG1447" s="9" t="s">
        <v>319</v>
      </c>
    </row>
    <row r="1448" spans="5:33" s="9" customFormat="1" x14ac:dyDescent="0.2">
      <c r="E1448" s="16" t="s">
        <v>1054</v>
      </c>
      <c r="F1448" s="7"/>
      <c r="J1448" s="18"/>
      <c r="M1448" s="19"/>
      <c r="N1448" s="20"/>
      <c r="O1448" s="20"/>
      <c r="P1448" s="20"/>
      <c r="Q1448" s="20" t="str">
        <f>IF('Original Text'!Y422=0,"",'Original Text'!Y422)</f>
        <v/>
      </c>
      <c r="R1448" s="20" t="str">
        <f>IF('Original Text'!Z422=0,"",'Original Text'!Z422)</f>
        <v/>
      </c>
      <c r="S1448" s="20"/>
      <c r="T1448" s="20"/>
      <c r="U1448" s="20"/>
      <c r="V1448" s="20"/>
      <c r="W1448" s="20"/>
      <c r="X1448" s="20"/>
      <c r="Y1448" s="20"/>
      <c r="Z1448" s="20"/>
      <c r="AA1448" s="20"/>
      <c r="AB1448" s="20"/>
      <c r="AC1448" s="20"/>
      <c r="AD1448" s="20"/>
      <c r="AG1448" s="9" t="s">
        <v>319</v>
      </c>
    </row>
    <row r="1449" spans="5:33" s="9" customFormat="1" x14ac:dyDescent="0.2">
      <c r="E1449" s="16" t="s">
        <v>1054</v>
      </c>
      <c r="F1449" s="7"/>
      <c r="J1449" s="18"/>
      <c r="M1449" s="19"/>
      <c r="N1449" s="20"/>
      <c r="O1449" s="20"/>
      <c r="P1449" s="20"/>
      <c r="Q1449" s="20" t="str">
        <f>IF('Original Text'!Y423=0,"",'Original Text'!Y423)</f>
        <v/>
      </c>
      <c r="R1449" s="20" t="str">
        <f>IF('Original Text'!Z423=0,"",'Original Text'!Z423)</f>
        <v/>
      </c>
      <c r="S1449" s="20"/>
      <c r="T1449" s="20"/>
      <c r="U1449" s="20"/>
      <c r="V1449" s="20"/>
      <c r="W1449" s="20"/>
      <c r="X1449" s="20"/>
      <c r="Y1449" s="20"/>
      <c r="Z1449" s="20"/>
      <c r="AA1449" s="20"/>
      <c r="AB1449" s="20"/>
      <c r="AC1449" s="20"/>
      <c r="AD1449" s="20"/>
      <c r="AG1449" s="9" t="s">
        <v>319</v>
      </c>
    </row>
    <row r="1450" spans="5:33" s="9" customFormat="1" x14ac:dyDescent="0.2">
      <c r="E1450" s="16" t="s">
        <v>1054</v>
      </c>
      <c r="F1450" s="7"/>
      <c r="J1450" s="18"/>
      <c r="M1450" s="19"/>
      <c r="N1450" s="20"/>
      <c r="O1450" s="20"/>
      <c r="P1450" s="20"/>
      <c r="Q1450" s="20" t="str">
        <f>IF('Original Text'!Y424=0,"",'Original Text'!Y424)</f>
        <v/>
      </c>
      <c r="R1450" s="20" t="str">
        <f>IF('Original Text'!Z424=0,"",'Original Text'!Z424)</f>
        <v/>
      </c>
      <c r="S1450" s="20"/>
      <c r="T1450" s="20"/>
      <c r="U1450" s="20"/>
      <c r="V1450" s="20"/>
      <c r="W1450" s="20"/>
      <c r="X1450" s="20"/>
      <c r="Y1450" s="20"/>
      <c r="Z1450" s="20"/>
      <c r="AA1450" s="20"/>
      <c r="AB1450" s="20"/>
      <c r="AC1450" s="20"/>
      <c r="AD1450" s="20"/>
      <c r="AG1450" s="9" t="s">
        <v>319</v>
      </c>
    </row>
    <row r="1451" spans="5:33" s="9" customFormat="1" x14ac:dyDescent="0.2">
      <c r="E1451" s="16" t="s">
        <v>1054</v>
      </c>
      <c r="F1451" s="7"/>
      <c r="J1451" s="18"/>
      <c r="M1451" s="19"/>
      <c r="N1451" s="20"/>
      <c r="O1451" s="20"/>
      <c r="P1451" s="20"/>
      <c r="Q1451" s="20" t="str">
        <f>IF('Original Text'!Y425=0,"",'Original Text'!Y425)</f>
        <v/>
      </c>
      <c r="R1451" s="20" t="str">
        <f>IF('Original Text'!Z425=0,"",'Original Text'!Z425)</f>
        <v/>
      </c>
      <c r="S1451" s="20"/>
      <c r="T1451" s="20"/>
      <c r="U1451" s="20"/>
      <c r="V1451" s="20"/>
      <c r="W1451" s="20"/>
      <c r="X1451" s="20"/>
      <c r="Y1451" s="20"/>
      <c r="Z1451" s="20"/>
      <c r="AA1451" s="20"/>
      <c r="AB1451" s="20"/>
      <c r="AC1451" s="20"/>
      <c r="AD1451" s="20"/>
      <c r="AG1451" s="9" t="s">
        <v>319</v>
      </c>
    </row>
    <row r="1452" spans="5:33" s="9" customFormat="1" x14ac:dyDescent="0.2">
      <c r="E1452" s="16" t="s">
        <v>1054</v>
      </c>
      <c r="F1452" s="7"/>
      <c r="J1452" s="18"/>
      <c r="M1452" s="19"/>
      <c r="N1452" s="20"/>
      <c r="O1452" s="20"/>
      <c r="P1452" s="20"/>
      <c r="Q1452" s="20" t="str">
        <f>IF('Original Text'!Y426=0,"",'Original Text'!Y426)</f>
        <v/>
      </c>
      <c r="R1452" s="20" t="str">
        <f>IF('Original Text'!Z426=0,"",'Original Text'!Z426)</f>
        <v/>
      </c>
      <c r="S1452" s="20"/>
      <c r="T1452" s="20"/>
      <c r="U1452" s="20"/>
      <c r="V1452" s="20"/>
      <c r="W1452" s="20"/>
      <c r="X1452" s="20"/>
      <c r="Y1452" s="20"/>
      <c r="Z1452" s="20"/>
      <c r="AA1452" s="20"/>
      <c r="AB1452" s="20"/>
      <c r="AC1452" s="20"/>
      <c r="AD1452" s="20"/>
      <c r="AG1452" s="9" t="s">
        <v>319</v>
      </c>
    </row>
    <row r="1453" spans="5:33" s="9" customFormat="1" x14ac:dyDescent="0.2">
      <c r="E1453" s="16" t="s">
        <v>1054</v>
      </c>
      <c r="F1453" s="7"/>
      <c r="J1453" s="18"/>
      <c r="M1453" s="19"/>
      <c r="N1453" s="20"/>
      <c r="O1453" s="20"/>
      <c r="P1453" s="20"/>
      <c r="Q1453" s="20" t="str">
        <f>IF('Original Text'!Y427=0,"",'Original Text'!Y427)</f>
        <v/>
      </c>
      <c r="R1453" s="20" t="str">
        <f>IF('Original Text'!Z427=0,"",'Original Text'!Z427)</f>
        <v/>
      </c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G1453" s="9" t="s">
        <v>319</v>
      </c>
    </row>
    <row r="1454" spans="5:33" s="9" customFormat="1" x14ac:dyDescent="0.2">
      <c r="E1454" s="16" t="s">
        <v>1054</v>
      </c>
      <c r="F1454" s="7"/>
      <c r="J1454" s="18"/>
      <c r="M1454" s="19"/>
      <c r="N1454" s="20"/>
      <c r="O1454" s="20"/>
      <c r="P1454" s="20"/>
      <c r="Q1454" s="20" t="str">
        <f>IF('Original Text'!Y428=0,"",'Original Text'!Y428)</f>
        <v/>
      </c>
      <c r="R1454" s="20" t="str">
        <f>IF('Original Text'!Z428=0,"",'Original Text'!Z428)</f>
        <v/>
      </c>
      <c r="S1454" s="20"/>
      <c r="T1454" s="20"/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G1454" s="9" t="s">
        <v>319</v>
      </c>
    </row>
    <row r="1455" spans="5:33" s="9" customFormat="1" x14ac:dyDescent="0.2">
      <c r="E1455" s="16" t="s">
        <v>1054</v>
      </c>
      <c r="F1455" s="7"/>
      <c r="J1455" s="18"/>
      <c r="M1455" s="19"/>
      <c r="N1455" s="20"/>
      <c r="O1455" s="20"/>
      <c r="P1455" s="20"/>
      <c r="Q1455" s="20" t="str">
        <f>IF('Original Text'!Y429=0,"",'Original Text'!Y429)</f>
        <v/>
      </c>
      <c r="R1455" s="20" t="str">
        <f>IF('Original Text'!Z429=0,"",'Original Text'!Z429)</f>
        <v/>
      </c>
      <c r="S1455" s="20"/>
      <c r="T1455" s="20"/>
      <c r="U1455" s="20"/>
      <c r="V1455" s="20"/>
      <c r="W1455" s="20"/>
      <c r="X1455" s="20"/>
      <c r="Y1455" s="20"/>
      <c r="Z1455" s="20"/>
      <c r="AA1455" s="20"/>
      <c r="AB1455" s="20"/>
      <c r="AC1455" s="20"/>
      <c r="AD1455" s="20"/>
      <c r="AG1455" s="9" t="s">
        <v>319</v>
      </c>
    </row>
    <row r="1456" spans="5:33" s="9" customFormat="1" x14ac:dyDescent="0.2">
      <c r="E1456" s="16" t="s">
        <v>1054</v>
      </c>
      <c r="F1456" s="7"/>
      <c r="J1456" s="18"/>
      <c r="M1456" s="19"/>
      <c r="N1456" s="20"/>
      <c r="O1456" s="20"/>
      <c r="P1456" s="20"/>
      <c r="Q1456" s="20" t="str">
        <f>IF('Original Text'!Y430=0,"",'Original Text'!Y430)</f>
        <v/>
      </c>
      <c r="R1456" s="20" t="str">
        <f>IF('Original Text'!Z430=0,"",'Original Text'!Z430)</f>
        <v/>
      </c>
      <c r="S1456" s="20"/>
      <c r="T1456" s="20"/>
      <c r="U1456" s="20"/>
      <c r="V1456" s="20"/>
      <c r="W1456" s="20"/>
      <c r="X1456" s="20"/>
      <c r="Y1456" s="20"/>
      <c r="Z1456" s="20"/>
      <c r="AA1456" s="20"/>
      <c r="AB1456" s="20"/>
      <c r="AC1456" s="20"/>
      <c r="AD1456" s="20"/>
      <c r="AG1456" s="9" t="s">
        <v>319</v>
      </c>
    </row>
    <row r="1457" spans="5:33" s="9" customFormat="1" x14ac:dyDescent="0.2">
      <c r="E1457" s="16" t="s">
        <v>1054</v>
      </c>
      <c r="F1457" s="7"/>
      <c r="J1457" s="18"/>
      <c r="M1457" s="19"/>
      <c r="N1457" s="20"/>
      <c r="O1457" s="20"/>
      <c r="P1457" s="20"/>
      <c r="Q1457" s="20" t="str">
        <f>IF('Original Text'!Y431=0,"",'Original Text'!Y431)</f>
        <v/>
      </c>
      <c r="R1457" s="20" t="str">
        <f>IF('Original Text'!Z431=0,"",'Original Text'!Z431)</f>
        <v/>
      </c>
      <c r="S1457" s="20"/>
      <c r="T1457" s="20"/>
      <c r="U1457" s="20"/>
      <c r="V1457" s="20"/>
      <c r="W1457" s="20"/>
      <c r="X1457" s="20"/>
      <c r="Y1457" s="20"/>
      <c r="Z1457" s="20"/>
      <c r="AA1457" s="20"/>
      <c r="AB1457" s="20"/>
      <c r="AC1457" s="20"/>
      <c r="AD1457" s="20"/>
      <c r="AG1457" s="9" t="s">
        <v>319</v>
      </c>
    </row>
    <row r="1458" spans="5:33" s="9" customFormat="1" x14ac:dyDescent="0.2">
      <c r="E1458" s="16" t="s">
        <v>1054</v>
      </c>
      <c r="F1458" s="7"/>
      <c r="J1458" s="18"/>
      <c r="M1458" s="19"/>
      <c r="N1458" s="20"/>
      <c r="O1458" s="20"/>
      <c r="P1458" s="20"/>
      <c r="Q1458" s="20" t="str">
        <f>IF('Original Text'!Y432=0,"",'Original Text'!Y432)</f>
        <v/>
      </c>
      <c r="R1458" s="20" t="str">
        <f>IF('Original Text'!Z432=0,"",'Original Text'!Z432)</f>
        <v/>
      </c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G1458" s="9" t="s">
        <v>319</v>
      </c>
    </row>
    <row r="1459" spans="5:33" s="9" customFormat="1" x14ac:dyDescent="0.2">
      <c r="E1459" s="16" t="s">
        <v>1054</v>
      </c>
      <c r="F1459" s="7"/>
      <c r="J1459" s="18"/>
      <c r="M1459" s="19"/>
      <c r="N1459" s="20"/>
      <c r="O1459" s="20"/>
      <c r="P1459" s="20"/>
      <c r="Q1459" s="20" t="str">
        <f>IF('Original Text'!Y433=0,"",'Original Text'!Y433)</f>
        <v/>
      </c>
      <c r="R1459" s="20" t="str">
        <f>IF('Original Text'!Z433=0,"",'Original Text'!Z433)</f>
        <v/>
      </c>
      <c r="S1459" s="20"/>
      <c r="T1459" s="20"/>
      <c r="U1459" s="20"/>
      <c r="V1459" s="20"/>
      <c r="W1459" s="20"/>
      <c r="X1459" s="20"/>
      <c r="Y1459" s="20"/>
      <c r="Z1459" s="20"/>
      <c r="AA1459" s="20"/>
      <c r="AB1459" s="20"/>
      <c r="AC1459" s="20"/>
      <c r="AD1459" s="20"/>
      <c r="AG1459" s="9" t="s">
        <v>319</v>
      </c>
    </row>
    <row r="1460" spans="5:33" s="9" customFormat="1" x14ac:dyDescent="0.2">
      <c r="E1460" s="16" t="s">
        <v>1054</v>
      </c>
      <c r="F1460" s="7"/>
      <c r="J1460" s="18"/>
      <c r="M1460" s="19"/>
      <c r="N1460" s="20"/>
      <c r="O1460" s="20"/>
      <c r="P1460" s="20"/>
      <c r="Q1460" s="20" t="str">
        <f>IF('Original Text'!Y434=0,"",'Original Text'!Y434)</f>
        <v/>
      </c>
      <c r="R1460" s="20" t="str">
        <f>IF('Original Text'!Z434=0,"",'Original Text'!Z434)</f>
        <v/>
      </c>
      <c r="S1460" s="20"/>
      <c r="T1460" s="20"/>
      <c r="U1460" s="20"/>
      <c r="V1460" s="20"/>
      <c r="W1460" s="20"/>
      <c r="X1460" s="20"/>
      <c r="Y1460" s="20"/>
      <c r="Z1460" s="20"/>
      <c r="AA1460" s="20"/>
      <c r="AB1460" s="20"/>
      <c r="AC1460" s="20"/>
      <c r="AD1460" s="20"/>
      <c r="AG1460" s="9" t="s">
        <v>319</v>
      </c>
    </row>
    <row r="1461" spans="5:33" s="9" customFormat="1" x14ac:dyDescent="0.2">
      <c r="E1461" s="16" t="s">
        <v>1054</v>
      </c>
      <c r="F1461" s="7"/>
      <c r="J1461" s="18"/>
      <c r="M1461" s="19"/>
      <c r="N1461" s="20"/>
      <c r="O1461" s="20"/>
      <c r="P1461" s="20"/>
      <c r="Q1461" s="20" t="str">
        <f>IF('Original Text'!Y435=0,"",'Original Text'!Y435)</f>
        <v/>
      </c>
      <c r="R1461" s="20" t="str">
        <f>IF('Original Text'!Z435=0,"",'Original Text'!Z435)</f>
        <v/>
      </c>
      <c r="S1461" s="20"/>
      <c r="T1461" s="20"/>
      <c r="U1461" s="20"/>
      <c r="V1461" s="20"/>
      <c r="W1461" s="20"/>
      <c r="X1461" s="20"/>
      <c r="Y1461" s="20"/>
      <c r="Z1461" s="20"/>
      <c r="AA1461" s="20"/>
      <c r="AB1461" s="20"/>
      <c r="AC1461" s="20"/>
      <c r="AD1461" s="20"/>
      <c r="AG1461" s="9" t="s">
        <v>319</v>
      </c>
    </row>
    <row r="1462" spans="5:33" s="9" customFormat="1" x14ac:dyDescent="0.2">
      <c r="E1462" s="16" t="s">
        <v>1054</v>
      </c>
      <c r="F1462" s="7"/>
      <c r="J1462" s="18"/>
      <c r="M1462" s="19"/>
      <c r="N1462" s="20"/>
      <c r="O1462" s="20"/>
      <c r="P1462" s="20"/>
      <c r="Q1462" s="20" t="str">
        <f>IF('Original Text'!Y436=0,"",'Original Text'!Y436)</f>
        <v/>
      </c>
      <c r="R1462" s="20" t="str">
        <f>IF('Original Text'!Z436=0,"",'Original Text'!Z436)</f>
        <v/>
      </c>
      <c r="S1462" s="20"/>
      <c r="T1462" s="20"/>
      <c r="U1462" s="20"/>
      <c r="V1462" s="20"/>
      <c r="W1462" s="20"/>
      <c r="X1462" s="20"/>
      <c r="Y1462" s="20"/>
      <c r="Z1462" s="20"/>
      <c r="AA1462" s="20"/>
      <c r="AB1462" s="20"/>
      <c r="AC1462" s="20"/>
      <c r="AD1462" s="20"/>
      <c r="AG1462" s="9" t="s">
        <v>319</v>
      </c>
    </row>
    <row r="1463" spans="5:33" s="9" customFormat="1" x14ac:dyDescent="0.2">
      <c r="E1463" s="16" t="s">
        <v>1054</v>
      </c>
      <c r="F1463" s="7"/>
      <c r="J1463" s="18"/>
      <c r="M1463" s="19"/>
      <c r="N1463" s="20"/>
      <c r="O1463" s="20"/>
      <c r="P1463" s="20"/>
      <c r="Q1463" s="20" t="str">
        <f>IF('Original Text'!Y437=0,"",'Original Text'!Y437)</f>
        <v/>
      </c>
      <c r="R1463" s="20" t="str">
        <f>IF('Original Text'!Z437=0,"",'Original Text'!Z437)</f>
        <v/>
      </c>
      <c r="S1463" s="20"/>
      <c r="T1463" s="20"/>
      <c r="U1463" s="20"/>
      <c r="V1463" s="20"/>
      <c r="W1463" s="20"/>
      <c r="X1463" s="20"/>
      <c r="Y1463" s="20"/>
      <c r="Z1463" s="20"/>
      <c r="AA1463" s="20"/>
      <c r="AB1463" s="20"/>
      <c r="AC1463" s="20"/>
      <c r="AD1463" s="20"/>
      <c r="AG1463" s="9" t="s">
        <v>319</v>
      </c>
    </row>
    <row r="1464" spans="5:33" s="9" customFormat="1" x14ac:dyDescent="0.2">
      <c r="E1464" s="16" t="s">
        <v>1054</v>
      </c>
      <c r="F1464" s="7"/>
      <c r="J1464" s="18"/>
      <c r="M1464" s="19"/>
      <c r="N1464" s="20"/>
      <c r="O1464" s="20"/>
      <c r="P1464" s="20"/>
      <c r="Q1464" s="20" t="str">
        <f>IF('Original Text'!Y438=0,"",'Original Text'!Y438)</f>
        <v/>
      </c>
      <c r="R1464" s="20" t="str">
        <f>IF('Original Text'!Z438=0,"",'Original Text'!Z438)</f>
        <v/>
      </c>
      <c r="S1464" s="20"/>
      <c r="T1464" s="20"/>
      <c r="U1464" s="20"/>
      <c r="V1464" s="20"/>
      <c r="W1464" s="20"/>
      <c r="X1464" s="20"/>
      <c r="Y1464" s="20"/>
      <c r="Z1464" s="20"/>
      <c r="AA1464" s="20"/>
      <c r="AB1464" s="20"/>
      <c r="AC1464" s="20"/>
      <c r="AD1464" s="20"/>
      <c r="AG1464" s="9" t="s">
        <v>319</v>
      </c>
    </row>
    <row r="1465" spans="5:33" s="9" customFormat="1" x14ac:dyDescent="0.2">
      <c r="E1465" s="16" t="s">
        <v>1054</v>
      </c>
      <c r="F1465" s="7"/>
      <c r="J1465" s="18"/>
      <c r="M1465" s="19"/>
      <c r="N1465" s="20"/>
      <c r="O1465" s="20"/>
      <c r="P1465" s="20"/>
      <c r="Q1465" s="20" t="str">
        <f>IF('Original Text'!Y439=0,"",'Original Text'!Y439)</f>
        <v/>
      </c>
      <c r="R1465" s="20" t="str">
        <f>IF('Original Text'!Z439=0,"",'Original Text'!Z439)</f>
        <v/>
      </c>
      <c r="S1465" s="20"/>
      <c r="T1465" s="20"/>
      <c r="U1465" s="20"/>
      <c r="V1465" s="20"/>
      <c r="W1465" s="20"/>
      <c r="X1465" s="20"/>
      <c r="Y1465" s="20"/>
      <c r="Z1465" s="20"/>
      <c r="AA1465" s="20"/>
      <c r="AB1465" s="20"/>
      <c r="AC1465" s="20"/>
      <c r="AD1465" s="20"/>
      <c r="AG1465" s="9" t="s">
        <v>319</v>
      </c>
    </row>
    <row r="1466" spans="5:33" s="9" customFormat="1" x14ac:dyDescent="0.2">
      <c r="E1466" s="16" t="s">
        <v>1054</v>
      </c>
      <c r="F1466" s="7"/>
      <c r="J1466" s="18"/>
      <c r="M1466" s="19"/>
      <c r="N1466" s="20"/>
      <c r="O1466" s="20"/>
      <c r="P1466" s="20"/>
      <c r="Q1466" s="20" t="str">
        <f>IF('Original Text'!Y440=0,"",'Original Text'!Y440)</f>
        <v/>
      </c>
      <c r="R1466" s="20" t="str">
        <f>IF('Original Text'!Z440=0,"",'Original Text'!Z440)</f>
        <v/>
      </c>
      <c r="S1466" s="20"/>
      <c r="T1466" s="20"/>
      <c r="U1466" s="20"/>
      <c r="V1466" s="20"/>
      <c r="W1466" s="20"/>
      <c r="X1466" s="20"/>
      <c r="Y1466" s="20"/>
      <c r="Z1466" s="20"/>
      <c r="AA1466" s="20"/>
      <c r="AB1466" s="20"/>
      <c r="AC1466" s="20"/>
      <c r="AD1466" s="20"/>
      <c r="AG1466" s="9" t="s">
        <v>319</v>
      </c>
    </row>
    <row r="1467" spans="5:33" s="9" customFormat="1" x14ac:dyDescent="0.2">
      <c r="E1467" s="16" t="s">
        <v>1054</v>
      </c>
      <c r="F1467" s="7"/>
      <c r="J1467" s="18"/>
      <c r="M1467" s="19"/>
      <c r="N1467" s="20"/>
      <c r="O1467" s="20"/>
      <c r="P1467" s="20"/>
      <c r="Q1467" s="20" t="str">
        <f>IF('Original Text'!Y441=0,"",'Original Text'!Y441)</f>
        <v/>
      </c>
      <c r="R1467" s="20" t="str">
        <f>IF('Original Text'!Z441=0,"",'Original Text'!Z441)</f>
        <v/>
      </c>
      <c r="S1467" s="20"/>
      <c r="T1467" s="20"/>
      <c r="U1467" s="20"/>
      <c r="V1467" s="20"/>
      <c r="W1467" s="20"/>
      <c r="X1467" s="20"/>
      <c r="Y1467" s="20"/>
      <c r="Z1467" s="20"/>
      <c r="AA1467" s="20"/>
      <c r="AB1467" s="20"/>
      <c r="AC1467" s="20"/>
      <c r="AD1467" s="20"/>
      <c r="AG1467" s="9" t="s">
        <v>319</v>
      </c>
    </row>
    <row r="1468" spans="5:33" s="9" customFormat="1" x14ac:dyDescent="0.2">
      <c r="E1468" s="16" t="s">
        <v>1054</v>
      </c>
      <c r="F1468" s="7"/>
      <c r="J1468" s="18"/>
      <c r="M1468" s="19"/>
      <c r="N1468" s="20"/>
      <c r="O1468" s="20"/>
      <c r="P1468" s="20"/>
      <c r="Q1468" s="20" t="str">
        <f>IF('Original Text'!Y442=0,"",'Original Text'!Y442)</f>
        <v/>
      </c>
      <c r="R1468" s="20" t="str">
        <f>IF('Original Text'!Z442=0,"",'Original Text'!Z442)</f>
        <v/>
      </c>
      <c r="S1468" s="20"/>
      <c r="T1468" s="20"/>
      <c r="U1468" s="20"/>
      <c r="V1468" s="20"/>
      <c r="W1468" s="20"/>
      <c r="X1468" s="20"/>
      <c r="Y1468" s="20"/>
      <c r="Z1468" s="20"/>
      <c r="AA1468" s="20"/>
      <c r="AB1468" s="20"/>
      <c r="AC1468" s="20"/>
      <c r="AD1468" s="20"/>
      <c r="AG1468" s="9" t="s">
        <v>319</v>
      </c>
    </row>
    <row r="1469" spans="5:33" s="9" customFormat="1" x14ac:dyDescent="0.2">
      <c r="E1469" s="16" t="s">
        <v>1054</v>
      </c>
      <c r="F1469" s="7"/>
      <c r="J1469" s="18"/>
      <c r="M1469" s="19"/>
      <c r="N1469" s="20"/>
      <c r="O1469" s="20"/>
      <c r="P1469" s="20"/>
      <c r="Q1469" s="20" t="str">
        <f>IF('Original Text'!Y443=0,"",'Original Text'!Y443)</f>
        <v/>
      </c>
      <c r="R1469" s="20" t="str">
        <f>IF('Original Text'!Z443=0,"",'Original Text'!Z443)</f>
        <v/>
      </c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G1469" s="9" t="s">
        <v>319</v>
      </c>
    </row>
    <row r="1470" spans="5:33" s="9" customFormat="1" x14ac:dyDescent="0.2">
      <c r="E1470" s="16" t="s">
        <v>1054</v>
      </c>
      <c r="F1470" s="7"/>
      <c r="J1470" s="18"/>
      <c r="M1470" s="19"/>
      <c r="N1470" s="20"/>
      <c r="O1470" s="20"/>
      <c r="P1470" s="20"/>
      <c r="Q1470" s="20" t="str">
        <f>IF('Original Text'!Y444=0,"",'Original Text'!Y444)</f>
        <v/>
      </c>
      <c r="R1470" s="20" t="str">
        <f>IF('Original Text'!Z444=0,"",'Original Text'!Z444)</f>
        <v/>
      </c>
      <c r="S1470" s="20"/>
      <c r="T1470" s="20"/>
      <c r="U1470" s="20"/>
      <c r="V1470" s="20"/>
      <c r="W1470" s="20"/>
      <c r="X1470" s="20"/>
      <c r="Y1470" s="20"/>
      <c r="Z1470" s="20"/>
      <c r="AA1470" s="20"/>
      <c r="AB1470" s="20"/>
      <c r="AC1470" s="20"/>
      <c r="AD1470" s="20"/>
      <c r="AG1470" s="9" t="s">
        <v>319</v>
      </c>
    </row>
    <row r="1471" spans="5:33" s="9" customFormat="1" x14ac:dyDescent="0.2">
      <c r="E1471" s="16" t="s">
        <v>1054</v>
      </c>
      <c r="F1471" s="7"/>
      <c r="J1471" s="18"/>
      <c r="M1471" s="19"/>
      <c r="N1471" s="20"/>
      <c r="O1471" s="20"/>
      <c r="P1471" s="20"/>
      <c r="Q1471" s="20" t="str">
        <f>IF('Original Text'!Y445=0,"",'Original Text'!Y445)</f>
        <v/>
      </c>
      <c r="R1471" s="20" t="str">
        <f>IF('Original Text'!Z445=0,"",'Original Text'!Z445)</f>
        <v/>
      </c>
      <c r="S1471" s="20"/>
      <c r="T1471" s="20"/>
      <c r="U1471" s="20"/>
      <c r="V1471" s="20"/>
      <c r="W1471" s="20"/>
      <c r="X1471" s="20"/>
      <c r="Y1471" s="20"/>
      <c r="Z1471" s="20"/>
      <c r="AA1471" s="20"/>
      <c r="AB1471" s="20"/>
      <c r="AC1471" s="20"/>
      <c r="AD1471" s="20"/>
      <c r="AG1471" s="9" t="s">
        <v>319</v>
      </c>
    </row>
    <row r="1472" spans="5:33" s="9" customFormat="1" x14ac:dyDescent="0.2">
      <c r="E1472" s="16" t="s">
        <v>1054</v>
      </c>
      <c r="F1472" s="7"/>
      <c r="J1472" s="18"/>
      <c r="M1472" s="19"/>
      <c r="N1472" s="20"/>
      <c r="O1472" s="20"/>
      <c r="P1472" s="20"/>
      <c r="Q1472" s="20" t="str">
        <f>IF('Original Text'!Y446=0,"",'Original Text'!Y446)</f>
        <v/>
      </c>
      <c r="R1472" s="20" t="str">
        <f>IF('Original Text'!Z446=0,"",'Original Text'!Z446)</f>
        <v/>
      </c>
      <c r="S1472" s="20"/>
      <c r="T1472" s="20"/>
      <c r="U1472" s="20"/>
      <c r="V1472" s="20"/>
      <c r="W1472" s="20"/>
      <c r="X1472" s="20"/>
      <c r="Y1472" s="20"/>
      <c r="Z1472" s="20"/>
      <c r="AA1472" s="20"/>
      <c r="AB1472" s="20"/>
      <c r="AC1472" s="20"/>
      <c r="AD1472" s="20"/>
      <c r="AG1472" s="9" t="s">
        <v>319</v>
      </c>
    </row>
    <row r="1473" spans="5:33" s="9" customFormat="1" x14ac:dyDescent="0.2">
      <c r="E1473" s="16" t="s">
        <v>1054</v>
      </c>
      <c r="F1473" s="7"/>
      <c r="J1473" s="18"/>
      <c r="M1473" s="19"/>
      <c r="N1473" s="20"/>
      <c r="O1473" s="20"/>
      <c r="P1473" s="20"/>
      <c r="Q1473" s="20" t="str">
        <f>IF('Original Text'!Y447=0,"",'Original Text'!Y447)</f>
        <v/>
      </c>
      <c r="R1473" s="20" t="str">
        <f>IF('Original Text'!Z447=0,"",'Original Text'!Z447)</f>
        <v/>
      </c>
      <c r="S1473" s="20"/>
      <c r="T1473" s="20"/>
      <c r="U1473" s="20"/>
      <c r="V1473" s="20"/>
      <c r="W1473" s="20"/>
      <c r="X1473" s="20"/>
      <c r="Y1473" s="20"/>
      <c r="Z1473" s="20"/>
      <c r="AA1473" s="20"/>
      <c r="AB1473" s="20"/>
      <c r="AC1473" s="20"/>
      <c r="AD1473" s="20"/>
      <c r="AG1473" s="9" t="s">
        <v>319</v>
      </c>
    </row>
    <row r="1474" spans="5:33" s="9" customFormat="1" x14ac:dyDescent="0.2">
      <c r="E1474" s="16" t="s">
        <v>1054</v>
      </c>
      <c r="F1474" s="7"/>
      <c r="J1474" s="18"/>
      <c r="M1474" s="19"/>
      <c r="N1474" s="20"/>
      <c r="O1474" s="20"/>
      <c r="P1474" s="20"/>
      <c r="Q1474" s="20" t="str">
        <f>IF('Original Text'!Y448=0,"",'Original Text'!Y448)</f>
        <v/>
      </c>
      <c r="R1474" s="20" t="str">
        <f>IF('Original Text'!Z448=0,"",'Original Text'!Z448)</f>
        <v/>
      </c>
      <c r="S1474" s="20"/>
      <c r="T1474" s="20"/>
      <c r="U1474" s="20"/>
      <c r="V1474" s="20"/>
      <c r="W1474" s="20"/>
      <c r="X1474" s="20"/>
      <c r="Y1474" s="20"/>
      <c r="Z1474" s="20"/>
      <c r="AA1474" s="20"/>
      <c r="AB1474" s="20"/>
      <c r="AC1474" s="20"/>
      <c r="AD1474" s="20"/>
      <c r="AG1474" s="9" t="s">
        <v>319</v>
      </c>
    </row>
    <row r="1475" spans="5:33" s="9" customFormat="1" x14ac:dyDescent="0.2">
      <c r="E1475" s="16" t="s">
        <v>1054</v>
      </c>
      <c r="F1475" s="7"/>
      <c r="J1475" s="18"/>
      <c r="M1475" s="19"/>
      <c r="N1475" s="20"/>
      <c r="O1475" s="20"/>
      <c r="P1475" s="20"/>
      <c r="Q1475" s="20" t="str">
        <f>IF('Original Text'!Y449=0,"",'Original Text'!Y449)</f>
        <v/>
      </c>
      <c r="R1475" s="20" t="str">
        <f>IF('Original Text'!Z449=0,"",'Original Text'!Z449)</f>
        <v/>
      </c>
      <c r="S1475" s="20"/>
      <c r="T1475" s="20"/>
      <c r="U1475" s="20"/>
      <c r="V1475" s="20"/>
      <c r="W1475" s="20"/>
      <c r="X1475" s="20"/>
      <c r="Y1475" s="20"/>
      <c r="Z1475" s="20"/>
      <c r="AA1475" s="20"/>
      <c r="AB1475" s="20"/>
      <c r="AC1475" s="20"/>
      <c r="AD1475" s="20"/>
      <c r="AG1475" s="9" t="s">
        <v>319</v>
      </c>
    </row>
    <row r="1476" spans="5:33" s="9" customFormat="1" x14ac:dyDescent="0.2">
      <c r="E1476" s="16" t="s">
        <v>1054</v>
      </c>
      <c r="F1476" s="7"/>
      <c r="J1476" s="18"/>
      <c r="M1476" s="19"/>
      <c r="N1476" s="20"/>
      <c r="O1476" s="20"/>
      <c r="P1476" s="20"/>
      <c r="Q1476" s="20" t="str">
        <f>IF('Original Text'!Y450=0,"",'Original Text'!Y450)</f>
        <v/>
      </c>
      <c r="R1476" s="20" t="str">
        <f>IF('Original Text'!Z450=0,"",'Original Text'!Z450)</f>
        <v/>
      </c>
      <c r="S1476" s="20"/>
      <c r="T1476" s="20"/>
      <c r="U1476" s="20"/>
      <c r="V1476" s="20"/>
      <c r="W1476" s="20"/>
      <c r="X1476" s="20"/>
      <c r="Y1476" s="20"/>
      <c r="Z1476" s="20"/>
      <c r="AA1476" s="20"/>
      <c r="AB1476" s="20"/>
      <c r="AC1476" s="20"/>
      <c r="AD1476" s="20"/>
      <c r="AG1476" s="9" t="s">
        <v>319</v>
      </c>
    </row>
    <row r="1477" spans="5:33" s="9" customFormat="1" x14ac:dyDescent="0.2">
      <c r="E1477" s="16" t="s">
        <v>1054</v>
      </c>
      <c r="F1477" s="7"/>
      <c r="J1477" s="18"/>
      <c r="M1477" s="19"/>
      <c r="N1477" s="20"/>
      <c r="O1477" s="20"/>
      <c r="P1477" s="20"/>
      <c r="Q1477" s="20" t="str">
        <f>IF('Original Text'!Y451=0,"",'Original Text'!Y451)</f>
        <v/>
      </c>
      <c r="R1477" s="20" t="str">
        <f>IF('Original Text'!Z451=0,"",'Original Text'!Z451)</f>
        <v/>
      </c>
      <c r="S1477" s="20"/>
      <c r="T1477" s="20"/>
      <c r="U1477" s="20"/>
      <c r="V1477" s="20"/>
      <c r="W1477" s="20"/>
      <c r="X1477" s="20"/>
      <c r="Y1477" s="20"/>
      <c r="Z1477" s="20"/>
      <c r="AA1477" s="20"/>
      <c r="AB1477" s="20"/>
      <c r="AC1477" s="20"/>
      <c r="AD1477" s="20"/>
      <c r="AG1477" s="9" t="s">
        <v>319</v>
      </c>
    </row>
    <row r="1478" spans="5:33" s="9" customFormat="1" x14ac:dyDescent="0.2">
      <c r="E1478" s="16" t="s">
        <v>1054</v>
      </c>
      <c r="F1478" s="7"/>
      <c r="J1478" s="18"/>
      <c r="M1478" s="19"/>
      <c r="N1478" s="20"/>
      <c r="O1478" s="20"/>
      <c r="P1478" s="20"/>
      <c r="Q1478" s="20" t="str">
        <f>IF('Original Text'!Y452=0,"",'Original Text'!Y452)</f>
        <v/>
      </c>
      <c r="R1478" s="20" t="str">
        <f>IF('Original Text'!Z452=0,"",'Original Text'!Z452)</f>
        <v/>
      </c>
      <c r="S1478" s="20"/>
      <c r="T1478" s="20"/>
      <c r="U1478" s="20"/>
      <c r="V1478" s="20"/>
      <c r="W1478" s="20"/>
      <c r="X1478" s="20"/>
      <c r="Y1478" s="20"/>
      <c r="Z1478" s="20"/>
      <c r="AA1478" s="20"/>
      <c r="AB1478" s="20"/>
      <c r="AC1478" s="20"/>
      <c r="AD1478" s="20"/>
      <c r="AG1478" s="9" t="s">
        <v>319</v>
      </c>
    </row>
    <row r="1479" spans="5:33" s="9" customFormat="1" x14ac:dyDescent="0.2">
      <c r="E1479" s="16" t="s">
        <v>1054</v>
      </c>
      <c r="F1479" s="7"/>
      <c r="J1479" s="18"/>
      <c r="M1479" s="19"/>
      <c r="N1479" s="20"/>
      <c r="O1479" s="20"/>
      <c r="P1479" s="20"/>
      <c r="Q1479" s="20" t="str">
        <f>IF('Original Text'!Y453=0,"",'Original Text'!Y453)</f>
        <v/>
      </c>
      <c r="R1479" s="20" t="str">
        <f>IF('Original Text'!Z453=0,"",'Original Text'!Z453)</f>
        <v/>
      </c>
      <c r="S1479" s="20"/>
      <c r="T1479" s="20"/>
      <c r="U1479" s="20"/>
      <c r="V1479" s="20"/>
      <c r="W1479" s="20"/>
      <c r="X1479" s="20"/>
      <c r="Y1479" s="20"/>
      <c r="Z1479" s="20"/>
      <c r="AA1479" s="20"/>
      <c r="AB1479" s="20"/>
      <c r="AC1479" s="20"/>
      <c r="AD1479" s="20"/>
      <c r="AG1479" s="9" t="s">
        <v>319</v>
      </c>
    </row>
    <row r="1480" spans="5:33" s="9" customFormat="1" x14ac:dyDescent="0.2">
      <c r="E1480" s="16" t="s">
        <v>1054</v>
      </c>
      <c r="F1480" s="7"/>
      <c r="J1480" s="18"/>
      <c r="M1480" s="19"/>
      <c r="N1480" s="20"/>
      <c r="O1480" s="20"/>
      <c r="P1480" s="20"/>
      <c r="Q1480" s="20" t="str">
        <f>IF('Original Text'!Y454=0,"",'Original Text'!Y454)</f>
        <v/>
      </c>
      <c r="R1480" s="20" t="str">
        <f>IF('Original Text'!Z454=0,"",'Original Text'!Z454)</f>
        <v/>
      </c>
      <c r="S1480" s="20"/>
      <c r="T1480" s="20"/>
      <c r="U1480" s="20"/>
      <c r="V1480" s="20"/>
      <c r="W1480" s="20"/>
      <c r="X1480" s="20"/>
      <c r="Y1480" s="20"/>
      <c r="Z1480" s="20"/>
      <c r="AA1480" s="20"/>
      <c r="AB1480" s="20"/>
      <c r="AC1480" s="20"/>
      <c r="AD1480" s="20"/>
      <c r="AG1480" s="9" t="s">
        <v>319</v>
      </c>
    </row>
    <row r="1481" spans="5:33" s="9" customFormat="1" x14ac:dyDescent="0.2">
      <c r="E1481" s="16" t="s">
        <v>1054</v>
      </c>
      <c r="F1481" s="7"/>
      <c r="J1481" s="18"/>
      <c r="M1481" s="19"/>
      <c r="N1481" s="20"/>
      <c r="O1481" s="20"/>
      <c r="P1481" s="20"/>
      <c r="Q1481" s="20" t="str">
        <f>IF('Original Text'!Y455=0,"",'Original Text'!Y455)</f>
        <v/>
      </c>
      <c r="R1481" s="20" t="str">
        <f>IF('Original Text'!Z455=0,"",'Original Text'!Z455)</f>
        <v/>
      </c>
      <c r="S1481" s="20"/>
      <c r="T1481" s="20"/>
      <c r="U1481" s="20"/>
      <c r="V1481" s="20"/>
      <c r="W1481" s="20"/>
      <c r="X1481" s="20"/>
      <c r="Y1481" s="20"/>
      <c r="Z1481" s="20"/>
      <c r="AA1481" s="20"/>
      <c r="AB1481" s="20"/>
      <c r="AC1481" s="20"/>
      <c r="AD1481" s="20"/>
      <c r="AG1481" s="9" t="s">
        <v>319</v>
      </c>
    </row>
    <row r="1482" spans="5:33" s="9" customFormat="1" x14ac:dyDescent="0.2">
      <c r="E1482" s="16" t="s">
        <v>1054</v>
      </c>
      <c r="F1482" s="7"/>
      <c r="J1482" s="18"/>
      <c r="M1482" s="19"/>
      <c r="N1482" s="20"/>
      <c r="O1482" s="20"/>
      <c r="P1482" s="20"/>
      <c r="Q1482" s="20" t="str">
        <f>IF('Original Text'!Y456=0,"",'Original Text'!Y456)</f>
        <v/>
      </c>
      <c r="R1482" s="20" t="str">
        <f>IF('Original Text'!Z456=0,"",'Original Text'!Z456)</f>
        <v/>
      </c>
      <c r="S1482" s="20"/>
      <c r="T1482" s="20"/>
      <c r="U1482" s="20"/>
      <c r="V1482" s="20"/>
      <c r="W1482" s="20"/>
      <c r="X1482" s="20"/>
      <c r="Y1482" s="20"/>
      <c r="Z1482" s="20"/>
      <c r="AA1482" s="20"/>
      <c r="AB1482" s="20"/>
      <c r="AC1482" s="20"/>
      <c r="AD1482" s="20"/>
      <c r="AG1482" s="9" t="s">
        <v>319</v>
      </c>
    </row>
    <row r="1483" spans="5:33" s="9" customFormat="1" x14ac:dyDescent="0.2">
      <c r="E1483" s="16" t="s">
        <v>1054</v>
      </c>
      <c r="F1483" s="7"/>
      <c r="J1483" s="18"/>
      <c r="M1483" s="19"/>
      <c r="N1483" s="20"/>
      <c r="O1483" s="20"/>
      <c r="P1483" s="20"/>
      <c r="Q1483" s="20" t="str">
        <f>IF('Original Text'!Y457=0,"",'Original Text'!Y457)</f>
        <v/>
      </c>
      <c r="R1483" s="20" t="str">
        <f>IF('Original Text'!Z457=0,"",'Original Text'!Z457)</f>
        <v/>
      </c>
      <c r="S1483" s="20"/>
      <c r="T1483" s="20"/>
      <c r="U1483" s="20"/>
      <c r="V1483" s="20"/>
      <c r="W1483" s="20"/>
      <c r="X1483" s="20"/>
      <c r="Y1483" s="20"/>
      <c r="Z1483" s="20"/>
      <c r="AA1483" s="20"/>
      <c r="AB1483" s="20"/>
      <c r="AC1483" s="20"/>
      <c r="AD1483" s="20"/>
      <c r="AG1483" s="9" t="s">
        <v>319</v>
      </c>
    </row>
    <row r="1484" spans="5:33" s="9" customFormat="1" x14ac:dyDescent="0.2">
      <c r="E1484" s="16" t="s">
        <v>1054</v>
      </c>
      <c r="F1484" s="7"/>
      <c r="J1484" s="18"/>
      <c r="M1484" s="19"/>
      <c r="N1484" s="20"/>
      <c r="O1484" s="20"/>
      <c r="P1484" s="20"/>
      <c r="Q1484" s="20" t="str">
        <f>IF('Original Text'!Y458=0,"",'Original Text'!Y458)</f>
        <v/>
      </c>
      <c r="R1484" s="20" t="str">
        <f>IF('Original Text'!Z458=0,"",'Original Text'!Z458)</f>
        <v/>
      </c>
      <c r="S1484" s="20"/>
      <c r="T1484" s="20"/>
      <c r="U1484" s="20"/>
      <c r="V1484" s="20"/>
      <c r="W1484" s="20"/>
      <c r="X1484" s="20"/>
      <c r="Y1484" s="20"/>
      <c r="Z1484" s="20"/>
      <c r="AA1484" s="20"/>
      <c r="AB1484" s="20"/>
      <c r="AC1484" s="20"/>
      <c r="AD1484" s="20"/>
      <c r="AG1484" s="9" t="s">
        <v>319</v>
      </c>
    </row>
    <row r="1485" spans="5:33" s="9" customFormat="1" x14ac:dyDescent="0.2">
      <c r="E1485" s="16" t="s">
        <v>1054</v>
      </c>
      <c r="F1485" s="7"/>
      <c r="J1485" s="18"/>
      <c r="M1485" s="19"/>
      <c r="N1485" s="20"/>
      <c r="O1485" s="20"/>
      <c r="P1485" s="20"/>
      <c r="Q1485" s="20" t="str">
        <f>IF('Original Text'!Y459=0,"",'Original Text'!Y459)</f>
        <v/>
      </c>
      <c r="R1485" s="20" t="str">
        <f>IF('Original Text'!Z459=0,"",'Original Text'!Z459)</f>
        <v/>
      </c>
      <c r="S1485" s="20"/>
      <c r="T1485" s="20"/>
      <c r="U1485" s="20"/>
      <c r="V1485" s="20"/>
      <c r="W1485" s="20"/>
      <c r="X1485" s="20"/>
      <c r="Y1485" s="20"/>
      <c r="Z1485" s="20"/>
      <c r="AA1485" s="20"/>
      <c r="AB1485" s="20"/>
      <c r="AC1485" s="20"/>
      <c r="AD1485" s="20"/>
      <c r="AG1485" s="9" t="s">
        <v>319</v>
      </c>
    </row>
    <row r="1486" spans="5:33" s="9" customFormat="1" x14ac:dyDescent="0.2">
      <c r="E1486" s="16" t="s">
        <v>1054</v>
      </c>
      <c r="F1486" s="7"/>
      <c r="J1486" s="18"/>
      <c r="M1486" s="19"/>
      <c r="N1486" s="20"/>
      <c r="O1486" s="20"/>
      <c r="P1486" s="20"/>
      <c r="Q1486" s="20" t="str">
        <f>IF('Original Text'!Y460=0,"",'Original Text'!Y460)</f>
        <v/>
      </c>
      <c r="R1486" s="20" t="str">
        <f>IF('Original Text'!Z460=0,"",'Original Text'!Z460)</f>
        <v/>
      </c>
      <c r="S1486" s="20"/>
      <c r="T1486" s="20"/>
      <c r="U1486" s="20"/>
      <c r="V1486" s="20"/>
      <c r="W1486" s="20"/>
      <c r="X1486" s="20"/>
      <c r="Y1486" s="20"/>
      <c r="Z1486" s="20"/>
      <c r="AA1486" s="20"/>
      <c r="AB1486" s="20"/>
      <c r="AC1486" s="20"/>
      <c r="AD1486" s="20"/>
      <c r="AG1486" s="9" t="s">
        <v>319</v>
      </c>
    </row>
    <row r="1487" spans="5:33" s="9" customFormat="1" x14ac:dyDescent="0.2">
      <c r="E1487" s="16" t="s">
        <v>1054</v>
      </c>
      <c r="F1487" s="7"/>
      <c r="J1487" s="18"/>
      <c r="M1487" s="19"/>
      <c r="N1487" s="20"/>
      <c r="O1487" s="20"/>
      <c r="P1487" s="20"/>
      <c r="Q1487" s="20" t="str">
        <f>IF('Original Text'!Y461=0,"",'Original Text'!Y461)</f>
        <v/>
      </c>
      <c r="R1487" s="20" t="str">
        <f>IF('Original Text'!Z461=0,"",'Original Text'!Z461)</f>
        <v/>
      </c>
      <c r="S1487" s="20"/>
      <c r="T1487" s="20"/>
      <c r="U1487" s="20"/>
      <c r="V1487" s="20"/>
      <c r="W1487" s="20"/>
      <c r="X1487" s="20"/>
      <c r="Y1487" s="20"/>
      <c r="Z1487" s="20"/>
      <c r="AA1487" s="20"/>
      <c r="AB1487" s="20"/>
      <c r="AC1487" s="20"/>
      <c r="AD1487" s="20"/>
      <c r="AG1487" s="9" t="s">
        <v>319</v>
      </c>
    </row>
    <row r="1488" spans="5:33" s="9" customFormat="1" x14ac:dyDescent="0.2">
      <c r="E1488" s="16" t="s">
        <v>1054</v>
      </c>
      <c r="F1488" s="7"/>
      <c r="J1488" s="18"/>
      <c r="M1488" s="19"/>
      <c r="N1488" s="20"/>
      <c r="O1488" s="20"/>
      <c r="P1488" s="20"/>
      <c r="Q1488" s="20" t="str">
        <f>IF('Original Text'!Y462=0,"",'Original Text'!Y462)</f>
        <v/>
      </c>
      <c r="R1488" s="20" t="str">
        <f>IF('Original Text'!Z462=0,"",'Original Text'!Z462)</f>
        <v/>
      </c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G1488" s="9" t="s">
        <v>319</v>
      </c>
    </row>
    <row r="1489" spans="5:33" s="9" customFormat="1" x14ac:dyDescent="0.2">
      <c r="E1489" s="16" t="s">
        <v>1054</v>
      </c>
      <c r="F1489" s="7"/>
      <c r="J1489" s="18"/>
      <c r="M1489" s="19"/>
      <c r="N1489" s="20"/>
      <c r="O1489" s="20"/>
      <c r="P1489" s="20"/>
      <c r="Q1489" s="20" t="str">
        <f>IF('Original Text'!Y463=0,"",'Original Text'!Y463)</f>
        <v/>
      </c>
      <c r="R1489" s="20" t="str">
        <f>IF('Original Text'!Z463=0,"",'Original Text'!Z463)</f>
        <v/>
      </c>
      <c r="S1489" s="20"/>
      <c r="T1489" s="20"/>
      <c r="U1489" s="20"/>
      <c r="V1489" s="20"/>
      <c r="W1489" s="20"/>
      <c r="X1489" s="20"/>
      <c r="Y1489" s="20"/>
      <c r="Z1489" s="20"/>
      <c r="AA1489" s="20"/>
      <c r="AB1489" s="20"/>
      <c r="AC1489" s="20"/>
      <c r="AD1489" s="20"/>
      <c r="AG1489" s="9" t="s">
        <v>319</v>
      </c>
    </row>
    <row r="1490" spans="5:33" s="9" customFormat="1" x14ac:dyDescent="0.2">
      <c r="E1490" s="16" t="s">
        <v>1054</v>
      </c>
      <c r="F1490" s="7"/>
      <c r="J1490" s="18"/>
      <c r="M1490" s="19"/>
      <c r="N1490" s="20"/>
      <c r="O1490" s="20"/>
      <c r="P1490" s="20"/>
      <c r="Q1490" s="20" t="str">
        <f>IF('Original Text'!Y464=0,"",'Original Text'!Y464)</f>
        <v/>
      </c>
      <c r="R1490" s="20" t="str">
        <f>IF('Original Text'!Z464=0,"",'Original Text'!Z464)</f>
        <v/>
      </c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  <c r="AG1490" s="9" t="s">
        <v>319</v>
      </c>
    </row>
    <row r="1491" spans="5:33" s="9" customFormat="1" x14ac:dyDescent="0.2">
      <c r="E1491" s="16" t="s">
        <v>1054</v>
      </c>
      <c r="F1491" s="7"/>
      <c r="J1491" s="18"/>
      <c r="M1491" s="19"/>
      <c r="N1491" s="20"/>
      <c r="O1491" s="20"/>
      <c r="P1491" s="20"/>
      <c r="Q1491" s="20" t="str">
        <f>IF('Original Text'!Y465=0,"",'Original Text'!Y465)</f>
        <v/>
      </c>
      <c r="R1491" s="20" t="str">
        <f>IF('Original Text'!Z465=0,"",'Original Text'!Z465)</f>
        <v/>
      </c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G1491" s="9" t="s">
        <v>319</v>
      </c>
    </row>
    <row r="1492" spans="5:33" s="9" customFormat="1" x14ac:dyDescent="0.2">
      <c r="E1492" s="16" t="s">
        <v>1054</v>
      </c>
      <c r="F1492" s="7"/>
      <c r="J1492" s="18"/>
      <c r="M1492" s="19"/>
      <c r="N1492" s="20"/>
      <c r="O1492" s="20"/>
      <c r="P1492" s="20"/>
      <c r="Q1492" s="20" t="str">
        <f>IF('Original Text'!Y466=0,"",'Original Text'!Y466)</f>
        <v/>
      </c>
      <c r="R1492" s="20" t="str">
        <f>IF('Original Text'!Z466=0,"",'Original Text'!Z466)</f>
        <v/>
      </c>
      <c r="S1492" s="20"/>
      <c r="T1492" s="20"/>
      <c r="U1492" s="20"/>
      <c r="V1492" s="20"/>
      <c r="W1492" s="20"/>
      <c r="X1492" s="20"/>
      <c r="Y1492" s="20"/>
      <c r="Z1492" s="20"/>
      <c r="AA1492" s="20"/>
      <c r="AB1492" s="20"/>
      <c r="AC1492" s="20"/>
      <c r="AD1492" s="20"/>
      <c r="AG1492" s="9" t="s">
        <v>319</v>
      </c>
    </row>
    <row r="1493" spans="5:33" s="9" customFormat="1" x14ac:dyDescent="0.2">
      <c r="E1493" s="16" t="s">
        <v>1054</v>
      </c>
      <c r="F1493" s="7"/>
      <c r="J1493" s="18"/>
      <c r="M1493" s="19"/>
      <c r="N1493" s="20"/>
      <c r="O1493" s="20"/>
      <c r="P1493" s="20"/>
      <c r="Q1493" s="20" t="str">
        <f>IF('Original Text'!Y467=0,"",'Original Text'!Y467)</f>
        <v/>
      </c>
      <c r="R1493" s="20" t="str">
        <f>IF('Original Text'!Z467=0,"",'Original Text'!Z467)</f>
        <v/>
      </c>
      <c r="S1493" s="20"/>
      <c r="T1493" s="20"/>
      <c r="U1493" s="20"/>
      <c r="V1493" s="20"/>
      <c r="W1493" s="20"/>
      <c r="X1493" s="20"/>
      <c r="Y1493" s="20"/>
      <c r="Z1493" s="20"/>
      <c r="AA1493" s="20"/>
      <c r="AB1493" s="20"/>
      <c r="AC1493" s="20"/>
      <c r="AD1493" s="20"/>
      <c r="AG1493" s="9" t="s">
        <v>319</v>
      </c>
    </row>
    <row r="1494" spans="5:33" s="9" customFormat="1" x14ac:dyDescent="0.2">
      <c r="E1494" s="16" t="s">
        <v>1054</v>
      </c>
      <c r="F1494" s="7"/>
      <c r="J1494" s="18"/>
      <c r="M1494" s="19"/>
      <c r="N1494" s="20"/>
      <c r="O1494" s="20"/>
      <c r="P1494" s="20"/>
      <c r="Q1494" s="20" t="str">
        <f>IF('Original Text'!Y468=0,"",'Original Text'!Y468)</f>
        <v/>
      </c>
      <c r="R1494" s="20" t="str">
        <f>IF('Original Text'!Z468=0,"",'Original Text'!Z468)</f>
        <v/>
      </c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  <c r="AG1494" s="9" t="s">
        <v>319</v>
      </c>
    </row>
    <row r="1495" spans="5:33" s="9" customFormat="1" x14ac:dyDescent="0.2">
      <c r="E1495" s="16" t="s">
        <v>1054</v>
      </c>
      <c r="F1495" s="7"/>
      <c r="J1495" s="18"/>
      <c r="M1495" s="19"/>
      <c r="N1495" s="20"/>
      <c r="O1495" s="20"/>
      <c r="P1495" s="20"/>
      <c r="Q1495" s="20" t="str">
        <f>IF('Original Text'!Y469=0,"",'Original Text'!Y469)</f>
        <v/>
      </c>
      <c r="R1495" s="20" t="str">
        <f>IF('Original Text'!Z469=0,"",'Original Text'!Z469)</f>
        <v/>
      </c>
      <c r="S1495" s="20"/>
      <c r="T1495" s="20"/>
      <c r="U1495" s="20"/>
      <c r="V1495" s="20"/>
      <c r="W1495" s="20"/>
      <c r="X1495" s="20"/>
      <c r="Y1495" s="20"/>
      <c r="Z1495" s="20"/>
      <c r="AA1495" s="20"/>
      <c r="AB1495" s="20"/>
      <c r="AC1495" s="20"/>
      <c r="AD1495" s="20"/>
      <c r="AG1495" s="9" t="s">
        <v>319</v>
      </c>
    </row>
    <row r="1496" spans="5:33" s="9" customFormat="1" x14ac:dyDescent="0.2">
      <c r="E1496" s="16" t="s">
        <v>1054</v>
      </c>
      <c r="F1496" s="7"/>
      <c r="J1496" s="18"/>
      <c r="M1496" s="19"/>
      <c r="N1496" s="20"/>
      <c r="O1496" s="20"/>
      <c r="P1496" s="20"/>
      <c r="Q1496" s="20" t="str">
        <f>IF('Original Text'!Y470=0,"",'Original Text'!Y470)</f>
        <v/>
      </c>
      <c r="R1496" s="20" t="str">
        <f>IF('Original Text'!Z470=0,"",'Original Text'!Z470)</f>
        <v/>
      </c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G1496" s="9" t="s">
        <v>319</v>
      </c>
    </row>
    <row r="1497" spans="5:33" s="9" customFormat="1" x14ac:dyDescent="0.2">
      <c r="E1497" s="16" t="s">
        <v>1054</v>
      </c>
      <c r="F1497" s="7"/>
      <c r="J1497" s="18"/>
      <c r="M1497" s="19"/>
      <c r="N1497" s="20"/>
      <c r="O1497" s="20"/>
      <c r="P1497" s="20"/>
      <c r="Q1497" s="20" t="str">
        <f>IF('Original Text'!Y471=0,"",'Original Text'!Y471)</f>
        <v/>
      </c>
      <c r="R1497" s="20" t="str">
        <f>IF('Original Text'!Z471=0,"",'Original Text'!Z471)</f>
        <v/>
      </c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  <c r="AG1497" s="9" t="s">
        <v>319</v>
      </c>
    </row>
    <row r="1498" spans="5:33" s="9" customFormat="1" x14ac:dyDescent="0.2">
      <c r="E1498" s="16" t="s">
        <v>1054</v>
      </c>
      <c r="F1498" s="7"/>
      <c r="J1498" s="18"/>
      <c r="M1498" s="19"/>
      <c r="N1498" s="20"/>
      <c r="O1498" s="20"/>
      <c r="P1498" s="20"/>
      <c r="Q1498" s="20" t="str">
        <f>IF('Original Text'!Y472=0,"",'Original Text'!Y472)</f>
        <v/>
      </c>
      <c r="R1498" s="20" t="str">
        <f>IF('Original Text'!Z472=0,"",'Original Text'!Z472)</f>
        <v/>
      </c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G1498" s="9" t="s">
        <v>319</v>
      </c>
    </row>
    <row r="1499" spans="5:33" s="9" customFormat="1" x14ac:dyDescent="0.2">
      <c r="E1499" s="16" t="s">
        <v>1054</v>
      </c>
      <c r="F1499" s="7"/>
      <c r="J1499" s="18"/>
      <c r="M1499" s="19"/>
      <c r="N1499" s="20"/>
      <c r="O1499" s="20"/>
      <c r="P1499" s="20"/>
      <c r="Q1499" s="20" t="str">
        <f>IF('Original Text'!Y473=0,"",'Original Text'!Y473)</f>
        <v/>
      </c>
      <c r="R1499" s="20" t="str">
        <f>IF('Original Text'!Z473=0,"",'Original Text'!Z473)</f>
        <v/>
      </c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  <c r="AG1499" s="9" t="s">
        <v>319</v>
      </c>
    </row>
    <row r="1500" spans="5:33" s="9" customFormat="1" x14ac:dyDescent="0.2">
      <c r="E1500" s="16" t="s">
        <v>1054</v>
      </c>
      <c r="F1500" s="7"/>
      <c r="J1500" s="18"/>
      <c r="M1500" s="19"/>
      <c r="N1500" s="20"/>
      <c r="O1500" s="20"/>
      <c r="P1500" s="20"/>
      <c r="Q1500" s="20" t="str">
        <f>IF('Original Text'!Y474=0,"",'Original Text'!Y474)</f>
        <v/>
      </c>
      <c r="R1500" s="20" t="str">
        <f>IF('Original Text'!Z474=0,"",'Original Text'!Z474)</f>
        <v/>
      </c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  <c r="AG1500" s="9" t="s">
        <v>319</v>
      </c>
    </row>
    <row r="1501" spans="5:33" s="9" customFormat="1" x14ac:dyDescent="0.2">
      <c r="E1501" s="16" t="s">
        <v>1054</v>
      </c>
      <c r="F1501" s="7"/>
      <c r="J1501" s="18"/>
      <c r="M1501" s="19"/>
      <c r="N1501" s="20"/>
      <c r="O1501" s="20"/>
      <c r="P1501" s="20"/>
      <c r="Q1501" s="20" t="str">
        <f>IF('Original Text'!Y475=0,"",'Original Text'!Y475)</f>
        <v/>
      </c>
      <c r="R1501" s="20" t="str">
        <f>IF('Original Text'!Z475=0,"",'Original Text'!Z475)</f>
        <v/>
      </c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G1501" s="9" t="s">
        <v>319</v>
      </c>
    </row>
    <row r="1502" spans="5:33" s="9" customFormat="1" x14ac:dyDescent="0.2">
      <c r="E1502" s="16" t="s">
        <v>1054</v>
      </c>
      <c r="F1502" s="7"/>
      <c r="J1502" s="18"/>
      <c r="M1502" s="19"/>
      <c r="N1502" s="20"/>
      <c r="O1502" s="20"/>
      <c r="P1502" s="20"/>
      <c r="Q1502" s="20" t="str">
        <f>IF('Original Text'!Y476=0,"",'Original Text'!Y476)</f>
        <v/>
      </c>
      <c r="R1502" s="20" t="str">
        <f>IF('Original Text'!Z476=0,"",'Original Text'!Z476)</f>
        <v/>
      </c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  <c r="AG1502" s="9" t="s">
        <v>319</v>
      </c>
    </row>
    <row r="1503" spans="5:33" s="9" customFormat="1" x14ac:dyDescent="0.2">
      <c r="E1503" s="16" t="s">
        <v>1054</v>
      </c>
      <c r="F1503" s="7"/>
      <c r="J1503" s="18"/>
      <c r="M1503" s="19"/>
      <c r="N1503" s="20"/>
      <c r="O1503" s="20"/>
      <c r="P1503" s="20"/>
      <c r="Q1503" s="20" t="str">
        <f>IF('Original Text'!Y477=0,"",'Original Text'!Y477)</f>
        <v/>
      </c>
      <c r="R1503" s="20" t="str">
        <f>IF('Original Text'!Z477=0,"",'Original Text'!Z477)</f>
        <v/>
      </c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  <c r="AG1503" s="9" t="s">
        <v>319</v>
      </c>
    </row>
    <row r="1504" spans="5:33" s="9" customFormat="1" x14ac:dyDescent="0.2">
      <c r="E1504" s="16" t="s">
        <v>1054</v>
      </c>
      <c r="F1504" s="7"/>
      <c r="J1504" s="18"/>
      <c r="M1504" s="19"/>
      <c r="N1504" s="20"/>
      <c r="O1504" s="20"/>
      <c r="P1504" s="20"/>
      <c r="Q1504" s="20" t="str">
        <f>IF('Original Text'!Y478=0,"",'Original Text'!Y478)</f>
        <v/>
      </c>
      <c r="R1504" s="20" t="str">
        <f>IF('Original Text'!Z478=0,"",'Original Text'!Z478)</f>
        <v/>
      </c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  <c r="AG1504" s="9" t="s">
        <v>319</v>
      </c>
    </row>
    <row r="1505" spans="5:33" s="9" customFormat="1" x14ac:dyDescent="0.2">
      <c r="E1505" s="16" t="s">
        <v>1054</v>
      </c>
      <c r="F1505" s="7"/>
      <c r="J1505" s="18"/>
      <c r="M1505" s="19"/>
      <c r="N1505" s="20"/>
      <c r="O1505" s="20"/>
      <c r="P1505" s="20"/>
      <c r="Q1505" s="20" t="str">
        <f>IF('Original Text'!Y479=0,"",'Original Text'!Y479)</f>
        <v/>
      </c>
      <c r="R1505" s="20" t="str">
        <f>IF('Original Text'!Z479=0,"",'Original Text'!Z479)</f>
        <v/>
      </c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  <c r="AG1505" s="9" t="s">
        <v>319</v>
      </c>
    </row>
    <row r="1506" spans="5:33" s="9" customFormat="1" x14ac:dyDescent="0.2">
      <c r="E1506" s="16" t="s">
        <v>1054</v>
      </c>
      <c r="F1506" s="7"/>
      <c r="J1506" s="18"/>
      <c r="M1506" s="19"/>
      <c r="N1506" s="20"/>
      <c r="O1506" s="20"/>
      <c r="P1506" s="20"/>
      <c r="Q1506" s="20" t="str">
        <f>IF('Original Text'!Y480=0,"",'Original Text'!Y480)</f>
        <v/>
      </c>
      <c r="R1506" s="20" t="str">
        <f>IF('Original Text'!Z480=0,"",'Original Text'!Z480)</f>
        <v/>
      </c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  <c r="AG1506" s="9" t="s">
        <v>319</v>
      </c>
    </row>
    <row r="1507" spans="5:33" s="9" customFormat="1" x14ac:dyDescent="0.2">
      <c r="E1507" s="16" t="s">
        <v>1054</v>
      </c>
      <c r="F1507" s="7"/>
      <c r="J1507" s="18"/>
      <c r="M1507" s="19"/>
      <c r="N1507" s="20"/>
      <c r="O1507" s="20"/>
      <c r="P1507" s="20"/>
      <c r="Q1507" s="20" t="str">
        <f>IF('Original Text'!Y481=0,"",'Original Text'!Y481)</f>
        <v/>
      </c>
      <c r="R1507" s="20" t="str">
        <f>IF('Original Text'!Z481=0,"",'Original Text'!Z481)</f>
        <v/>
      </c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  <c r="AG1507" s="9" t="s">
        <v>319</v>
      </c>
    </row>
    <row r="1508" spans="5:33" s="9" customFormat="1" x14ac:dyDescent="0.2">
      <c r="E1508" s="16" t="s">
        <v>1054</v>
      </c>
      <c r="F1508" s="7"/>
      <c r="J1508" s="18"/>
      <c r="M1508" s="19"/>
      <c r="N1508" s="20"/>
      <c r="O1508" s="20"/>
      <c r="P1508" s="20"/>
      <c r="Q1508" s="20" t="str">
        <f>IF('Original Text'!Y482=0,"",'Original Text'!Y482)</f>
        <v/>
      </c>
      <c r="R1508" s="20" t="str">
        <f>IF('Original Text'!Z482=0,"",'Original Text'!Z482)</f>
        <v/>
      </c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  <c r="AG1508" s="9" t="s">
        <v>319</v>
      </c>
    </row>
    <row r="1509" spans="5:33" s="9" customFormat="1" x14ac:dyDescent="0.2">
      <c r="E1509" s="16" t="s">
        <v>1054</v>
      </c>
      <c r="F1509" s="7"/>
      <c r="J1509" s="18"/>
      <c r="M1509" s="19"/>
      <c r="N1509" s="20"/>
      <c r="O1509" s="20"/>
      <c r="P1509" s="20"/>
      <c r="Q1509" s="20" t="str">
        <f>IF('Original Text'!Y483=0,"",'Original Text'!Y483)</f>
        <v/>
      </c>
      <c r="R1509" s="20" t="str">
        <f>IF('Original Text'!Z483=0,"",'Original Text'!Z483)</f>
        <v/>
      </c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  <c r="AG1509" s="9" t="s">
        <v>319</v>
      </c>
    </row>
    <row r="1510" spans="5:33" s="9" customFormat="1" x14ac:dyDescent="0.2">
      <c r="E1510" s="16" t="s">
        <v>1054</v>
      </c>
      <c r="F1510" s="7"/>
      <c r="J1510" s="18"/>
      <c r="M1510" s="19"/>
      <c r="N1510" s="20"/>
      <c r="O1510" s="20"/>
      <c r="P1510" s="20"/>
      <c r="Q1510" s="20" t="str">
        <f>IF('Original Text'!Y484=0,"",'Original Text'!Y484)</f>
        <v/>
      </c>
      <c r="R1510" s="20" t="str">
        <f>IF('Original Text'!Z484=0,"",'Original Text'!Z484)</f>
        <v/>
      </c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  <c r="AG1510" s="9" t="s">
        <v>319</v>
      </c>
    </row>
    <row r="1511" spans="5:33" s="9" customFormat="1" x14ac:dyDescent="0.2">
      <c r="E1511" s="16" t="s">
        <v>1054</v>
      </c>
      <c r="F1511" s="7"/>
      <c r="J1511" s="18"/>
      <c r="M1511" s="19"/>
      <c r="N1511" s="20"/>
      <c r="O1511" s="20"/>
      <c r="P1511" s="20"/>
      <c r="Q1511" s="20" t="str">
        <f>IF('Original Text'!Y485=0,"",'Original Text'!Y485)</f>
        <v/>
      </c>
      <c r="R1511" s="20" t="str">
        <f>IF('Original Text'!Z485=0,"",'Original Text'!Z485)</f>
        <v/>
      </c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G1511" s="9" t="s">
        <v>319</v>
      </c>
    </row>
    <row r="1512" spans="5:33" s="9" customFormat="1" x14ac:dyDescent="0.2">
      <c r="E1512" s="16" t="s">
        <v>1054</v>
      </c>
      <c r="F1512" s="7"/>
      <c r="J1512" s="18"/>
      <c r="M1512" s="19"/>
      <c r="N1512" s="20"/>
      <c r="O1512" s="20"/>
      <c r="P1512" s="20"/>
      <c r="Q1512" s="20" t="str">
        <f>IF('Original Text'!Y486=0,"",'Original Text'!Y486)</f>
        <v/>
      </c>
      <c r="R1512" s="20" t="str">
        <f>IF('Original Text'!Z486=0,"",'Original Text'!Z486)</f>
        <v/>
      </c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G1512" s="9" t="s">
        <v>319</v>
      </c>
    </row>
    <row r="1513" spans="5:33" s="9" customFormat="1" x14ac:dyDescent="0.2">
      <c r="E1513" s="16" t="s">
        <v>1054</v>
      </c>
      <c r="F1513" s="7"/>
      <c r="J1513" s="18"/>
      <c r="M1513" s="19"/>
      <c r="N1513" s="20"/>
      <c r="O1513" s="20"/>
      <c r="P1513" s="20"/>
      <c r="Q1513" s="20" t="str">
        <f>IF('Original Text'!Y487=0,"",'Original Text'!Y487)</f>
        <v/>
      </c>
      <c r="R1513" s="20" t="str">
        <f>IF('Original Text'!Z487=0,"",'Original Text'!Z487)</f>
        <v/>
      </c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  <c r="AG1513" s="9" t="s">
        <v>319</v>
      </c>
    </row>
    <row r="1514" spans="5:33" s="9" customFormat="1" x14ac:dyDescent="0.2">
      <c r="E1514" s="16" t="s">
        <v>1054</v>
      </c>
      <c r="F1514" s="7"/>
      <c r="J1514" s="18"/>
      <c r="M1514" s="19"/>
      <c r="N1514" s="20"/>
      <c r="O1514" s="20"/>
      <c r="P1514" s="20"/>
      <c r="Q1514" s="20" t="str">
        <f>IF('Original Text'!Y488=0,"",'Original Text'!Y488)</f>
        <v/>
      </c>
      <c r="R1514" s="20" t="str">
        <f>IF('Original Text'!Z488=0,"",'Original Text'!Z488)</f>
        <v/>
      </c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  <c r="AG1514" s="9" t="s">
        <v>319</v>
      </c>
    </row>
    <row r="1515" spans="5:33" s="9" customFormat="1" x14ac:dyDescent="0.2">
      <c r="E1515" s="16" t="s">
        <v>1054</v>
      </c>
      <c r="F1515" s="7"/>
      <c r="J1515" s="18"/>
      <c r="M1515" s="19"/>
      <c r="N1515" s="20"/>
      <c r="O1515" s="20"/>
      <c r="P1515" s="20"/>
      <c r="Q1515" s="20" t="str">
        <f>IF('Original Text'!Y489=0,"",'Original Text'!Y489)</f>
        <v/>
      </c>
      <c r="R1515" s="20" t="str">
        <f>IF('Original Text'!Z489=0,"",'Original Text'!Z489)</f>
        <v/>
      </c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  <c r="AG1515" s="9" t="s">
        <v>319</v>
      </c>
    </row>
    <row r="1516" spans="5:33" s="9" customFormat="1" x14ac:dyDescent="0.2">
      <c r="E1516" s="16" t="s">
        <v>1054</v>
      </c>
      <c r="F1516" s="7"/>
      <c r="J1516" s="18"/>
      <c r="M1516" s="19"/>
      <c r="N1516" s="20"/>
      <c r="O1516" s="20"/>
      <c r="P1516" s="20"/>
      <c r="Q1516" s="20" t="str">
        <f>IF('Original Text'!Y490=0,"",'Original Text'!Y490)</f>
        <v/>
      </c>
      <c r="R1516" s="20" t="str">
        <f>IF('Original Text'!Z490=0,"",'Original Text'!Z490)</f>
        <v/>
      </c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  <c r="AG1516" s="9" t="s">
        <v>319</v>
      </c>
    </row>
    <row r="1517" spans="5:33" s="9" customFormat="1" x14ac:dyDescent="0.2">
      <c r="E1517" s="16" t="s">
        <v>1054</v>
      </c>
      <c r="F1517" s="7"/>
      <c r="J1517" s="18"/>
      <c r="M1517" s="19"/>
      <c r="N1517" s="20"/>
      <c r="O1517" s="20"/>
      <c r="P1517" s="20"/>
      <c r="Q1517" s="20" t="str">
        <f>IF('Original Text'!Y491=0,"",'Original Text'!Y491)</f>
        <v/>
      </c>
      <c r="R1517" s="20" t="str">
        <f>IF('Original Text'!Z491=0,"",'Original Text'!Z491)</f>
        <v/>
      </c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  <c r="AG1517" s="9" t="s">
        <v>319</v>
      </c>
    </row>
    <row r="1518" spans="5:33" s="9" customFormat="1" x14ac:dyDescent="0.2">
      <c r="E1518" s="16" t="s">
        <v>1054</v>
      </c>
      <c r="F1518" s="7"/>
      <c r="J1518" s="18"/>
      <c r="M1518" s="19"/>
      <c r="N1518" s="20"/>
      <c r="O1518" s="20"/>
      <c r="P1518" s="20"/>
      <c r="Q1518" s="20" t="str">
        <f>IF('Original Text'!Y492=0,"",'Original Text'!Y492)</f>
        <v/>
      </c>
      <c r="R1518" s="20" t="str">
        <f>IF('Original Text'!Z492=0,"",'Original Text'!Z492)</f>
        <v/>
      </c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  <c r="AG1518" s="9" t="s">
        <v>319</v>
      </c>
    </row>
    <row r="1519" spans="5:33" s="9" customFormat="1" x14ac:dyDescent="0.2">
      <c r="E1519" s="16" t="s">
        <v>1054</v>
      </c>
      <c r="F1519" s="7"/>
      <c r="J1519" s="18"/>
      <c r="M1519" s="19"/>
      <c r="N1519" s="20"/>
      <c r="O1519" s="20"/>
      <c r="P1519" s="20"/>
      <c r="Q1519" s="20" t="str">
        <f>IF('Original Text'!Y493=0,"",'Original Text'!Y493)</f>
        <v/>
      </c>
      <c r="R1519" s="20" t="str">
        <f>IF('Original Text'!Z493=0,"",'Original Text'!Z493)</f>
        <v/>
      </c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  <c r="AG1519" s="9" t="s">
        <v>319</v>
      </c>
    </row>
    <row r="1520" spans="5:33" s="9" customFormat="1" x14ac:dyDescent="0.2">
      <c r="E1520" s="16" t="s">
        <v>1054</v>
      </c>
      <c r="F1520" s="7"/>
      <c r="J1520" s="18"/>
      <c r="M1520" s="19"/>
      <c r="N1520" s="20"/>
      <c r="O1520" s="20"/>
      <c r="P1520" s="20"/>
      <c r="Q1520" s="20" t="str">
        <f>IF('Original Text'!Y494=0,"",'Original Text'!Y494)</f>
        <v/>
      </c>
      <c r="R1520" s="20" t="str">
        <f>IF('Original Text'!Z494=0,"",'Original Text'!Z494)</f>
        <v/>
      </c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  <c r="AG1520" s="9" t="s">
        <v>319</v>
      </c>
    </row>
    <row r="1521" spans="5:33" s="9" customFormat="1" x14ac:dyDescent="0.2">
      <c r="E1521" s="16" t="s">
        <v>1054</v>
      </c>
      <c r="F1521" s="7"/>
      <c r="J1521" s="18"/>
      <c r="M1521" s="19"/>
      <c r="N1521" s="20"/>
      <c r="O1521" s="20"/>
      <c r="P1521" s="20"/>
      <c r="Q1521" s="20" t="str">
        <f>IF('Original Text'!Y495=0,"",'Original Text'!Y495)</f>
        <v/>
      </c>
      <c r="R1521" s="20" t="str">
        <f>IF('Original Text'!Z495=0,"",'Original Text'!Z495)</f>
        <v/>
      </c>
      <c r="S1521" s="20"/>
      <c r="T1521" s="20"/>
      <c r="U1521" s="20"/>
      <c r="V1521" s="20"/>
      <c r="W1521" s="20"/>
      <c r="X1521" s="20"/>
      <c r="Y1521" s="20"/>
      <c r="Z1521" s="20"/>
      <c r="AA1521" s="20"/>
      <c r="AB1521" s="20"/>
      <c r="AC1521" s="20"/>
      <c r="AD1521" s="20"/>
      <c r="AG1521" s="9" t="s">
        <v>319</v>
      </c>
    </row>
    <row r="1522" spans="5:33" s="9" customFormat="1" x14ac:dyDescent="0.2">
      <c r="E1522" s="16" t="s">
        <v>1054</v>
      </c>
      <c r="F1522" s="7"/>
      <c r="J1522" s="18"/>
      <c r="M1522" s="19"/>
      <c r="N1522" s="20"/>
      <c r="O1522" s="20"/>
      <c r="P1522" s="20"/>
      <c r="Q1522" s="20" t="str">
        <f>IF('Original Text'!Y496=0,"",'Original Text'!Y496)</f>
        <v/>
      </c>
      <c r="R1522" s="20" t="str">
        <f>IF('Original Text'!Z496=0,"",'Original Text'!Z496)</f>
        <v/>
      </c>
      <c r="S1522" s="20"/>
      <c r="T1522" s="20"/>
      <c r="U1522" s="20"/>
      <c r="V1522" s="20"/>
      <c r="W1522" s="20"/>
      <c r="X1522" s="20"/>
      <c r="Y1522" s="20"/>
      <c r="Z1522" s="20"/>
      <c r="AA1522" s="20"/>
      <c r="AB1522" s="20"/>
      <c r="AC1522" s="20"/>
      <c r="AD1522" s="20"/>
      <c r="AG1522" s="9" t="s">
        <v>319</v>
      </c>
    </row>
    <row r="1523" spans="5:33" s="9" customFormat="1" x14ac:dyDescent="0.2">
      <c r="E1523" s="16" t="s">
        <v>1054</v>
      </c>
      <c r="F1523" s="7"/>
      <c r="J1523" s="18"/>
      <c r="M1523" s="19"/>
      <c r="N1523" s="20"/>
      <c r="O1523" s="20"/>
      <c r="P1523" s="20"/>
      <c r="Q1523" s="20" t="str">
        <f>IF('Original Text'!Y497=0,"",'Original Text'!Y497)</f>
        <v/>
      </c>
      <c r="R1523" s="20" t="str">
        <f>IF('Original Text'!Z497=0,"",'Original Text'!Z497)</f>
        <v/>
      </c>
      <c r="S1523" s="20"/>
      <c r="T1523" s="20"/>
      <c r="U1523" s="20"/>
      <c r="V1523" s="20"/>
      <c r="W1523" s="20"/>
      <c r="X1523" s="20"/>
      <c r="Y1523" s="20"/>
      <c r="Z1523" s="20"/>
      <c r="AA1523" s="20"/>
      <c r="AB1523" s="20"/>
      <c r="AC1523" s="20"/>
      <c r="AD1523" s="20"/>
      <c r="AG1523" s="9" t="s">
        <v>319</v>
      </c>
    </row>
    <row r="1524" spans="5:33" s="9" customFormat="1" x14ac:dyDescent="0.2">
      <c r="E1524" s="16" t="s">
        <v>1054</v>
      </c>
      <c r="F1524" s="7"/>
      <c r="J1524" s="18"/>
      <c r="M1524" s="19"/>
      <c r="N1524" s="20"/>
      <c r="O1524" s="20"/>
      <c r="P1524" s="20"/>
      <c r="Q1524" s="20" t="str">
        <f>IF('Original Text'!Y498=0,"",'Original Text'!Y498)</f>
        <v/>
      </c>
      <c r="R1524" s="20" t="str">
        <f>IF('Original Text'!Z498=0,"",'Original Text'!Z498)</f>
        <v/>
      </c>
      <c r="S1524" s="20"/>
      <c r="T1524" s="20"/>
      <c r="U1524" s="20"/>
      <c r="V1524" s="20"/>
      <c r="W1524" s="20"/>
      <c r="X1524" s="20"/>
      <c r="Y1524" s="20"/>
      <c r="Z1524" s="20"/>
      <c r="AA1524" s="20"/>
      <c r="AB1524" s="20"/>
      <c r="AC1524" s="20"/>
      <c r="AD1524" s="20"/>
      <c r="AG1524" s="9" t="s">
        <v>319</v>
      </c>
    </row>
    <row r="1525" spans="5:33" s="9" customFormat="1" x14ac:dyDescent="0.2">
      <c r="E1525" s="16" t="s">
        <v>1054</v>
      </c>
      <c r="F1525" s="7"/>
      <c r="J1525" s="18"/>
      <c r="M1525" s="19"/>
      <c r="N1525" s="20"/>
      <c r="O1525" s="20"/>
      <c r="P1525" s="20"/>
      <c r="Q1525" s="20" t="str">
        <f>IF('Original Text'!Y499=0,"",'Original Text'!Y499)</f>
        <v/>
      </c>
      <c r="R1525" s="20" t="str">
        <f>IF('Original Text'!Z499=0,"",'Original Text'!Z499)</f>
        <v/>
      </c>
      <c r="S1525" s="20"/>
      <c r="T1525" s="20"/>
      <c r="U1525" s="20"/>
      <c r="V1525" s="20"/>
      <c r="W1525" s="20"/>
      <c r="X1525" s="20"/>
      <c r="Y1525" s="20"/>
      <c r="Z1525" s="20"/>
      <c r="AA1525" s="20"/>
      <c r="AB1525" s="20"/>
      <c r="AC1525" s="20"/>
      <c r="AD1525" s="20"/>
      <c r="AG1525" s="9" t="s">
        <v>319</v>
      </c>
    </row>
    <row r="1526" spans="5:33" s="9" customFormat="1" x14ac:dyDescent="0.2">
      <c r="E1526" s="16" t="s">
        <v>1054</v>
      </c>
      <c r="F1526" s="7"/>
      <c r="J1526" s="18"/>
      <c r="M1526" s="19"/>
      <c r="N1526" s="20"/>
      <c r="O1526" s="20"/>
      <c r="P1526" s="20"/>
      <c r="Q1526" s="20" t="str">
        <f>IF('Original Text'!Y500=0,"",'Original Text'!Y500)</f>
        <v/>
      </c>
      <c r="R1526" s="20" t="str">
        <f>IF('Original Text'!Z500=0,"",'Original Text'!Z500)</f>
        <v/>
      </c>
      <c r="S1526" s="20"/>
      <c r="T1526" s="20"/>
      <c r="U1526" s="20"/>
      <c r="V1526" s="20"/>
      <c r="W1526" s="20"/>
      <c r="X1526" s="20"/>
      <c r="Y1526" s="20"/>
      <c r="Z1526" s="20"/>
      <c r="AA1526" s="20"/>
      <c r="AB1526" s="20"/>
      <c r="AC1526" s="20"/>
      <c r="AD1526" s="20"/>
      <c r="AG1526" s="9" t="s">
        <v>319</v>
      </c>
    </row>
    <row r="1527" spans="5:33" s="9" customFormat="1" x14ac:dyDescent="0.2">
      <c r="E1527" s="16" t="s">
        <v>1054</v>
      </c>
      <c r="F1527" s="7"/>
      <c r="J1527" s="18"/>
      <c r="M1527" s="19"/>
      <c r="N1527" s="20"/>
      <c r="O1527" s="20"/>
      <c r="P1527" s="20"/>
      <c r="Q1527" s="20" t="str">
        <f>IF('Original Text'!Y501=0,"",'Original Text'!Y501)</f>
        <v/>
      </c>
      <c r="R1527" s="20" t="str">
        <f>IF('Original Text'!Z501=0,"",'Original Text'!Z501)</f>
        <v/>
      </c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G1527" s="9" t="s">
        <v>319</v>
      </c>
    </row>
    <row r="1528" spans="5:33" s="9" customFormat="1" x14ac:dyDescent="0.2">
      <c r="E1528" s="16" t="s">
        <v>1054</v>
      </c>
      <c r="F1528" s="7"/>
      <c r="J1528" s="18"/>
      <c r="M1528" s="19"/>
      <c r="N1528" s="20"/>
      <c r="O1528" s="20"/>
      <c r="P1528" s="20"/>
      <c r="Q1528" s="20" t="str">
        <f>IF('Original Text'!Y502=0,"",'Original Text'!Y502)</f>
        <v/>
      </c>
      <c r="R1528" s="20" t="str">
        <f>IF('Original Text'!Z502=0,"",'Original Text'!Z502)</f>
        <v/>
      </c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  <c r="AG1528" s="9" t="s">
        <v>319</v>
      </c>
    </row>
    <row r="1529" spans="5:33" s="9" customFormat="1" x14ac:dyDescent="0.2">
      <c r="E1529" s="16" t="s">
        <v>1054</v>
      </c>
      <c r="F1529" s="7"/>
      <c r="J1529" s="18"/>
      <c r="M1529" s="19"/>
      <c r="N1529" s="20"/>
      <c r="O1529" s="20"/>
      <c r="P1529" s="20"/>
      <c r="Q1529" s="20" t="str">
        <f>IF('Original Text'!Y503=0,"",'Original Text'!Y503)</f>
        <v/>
      </c>
      <c r="R1529" s="20" t="str">
        <f>IF('Original Text'!Z503=0,"",'Original Text'!Z503)</f>
        <v/>
      </c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  <c r="AG1529" s="9" t="s">
        <v>319</v>
      </c>
    </row>
    <row r="1530" spans="5:33" s="9" customFormat="1" x14ac:dyDescent="0.2">
      <c r="E1530" s="16" t="s">
        <v>1054</v>
      </c>
      <c r="F1530" s="7"/>
      <c r="J1530" s="18"/>
      <c r="M1530" s="19"/>
      <c r="N1530" s="20"/>
      <c r="O1530" s="20"/>
      <c r="P1530" s="20"/>
      <c r="Q1530" s="20" t="str">
        <f>IF('Original Text'!Y504=0,"",'Original Text'!Y504)</f>
        <v/>
      </c>
      <c r="R1530" s="20" t="str">
        <f>IF('Original Text'!Z504=0,"",'Original Text'!Z504)</f>
        <v/>
      </c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G1530" s="9" t="s">
        <v>319</v>
      </c>
    </row>
    <row r="1531" spans="5:33" s="9" customFormat="1" x14ac:dyDescent="0.2">
      <c r="E1531" s="16" t="s">
        <v>1054</v>
      </c>
      <c r="F1531" s="7"/>
      <c r="J1531" s="18"/>
      <c r="M1531" s="19"/>
      <c r="N1531" s="20"/>
      <c r="O1531" s="20"/>
      <c r="P1531" s="20"/>
      <c r="Q1531" s="20" t="str">
        <f>IF('Original Text'!Y505=0,"",'Original Text'!Y505)</f>
        <v/>
      </c>
      <c r="R1531" s="20" t="str">
        <f>IF('Original Text'!Z505=0,"",'Original Text'!Z505)</f>
        <v/>
      </c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  <c r="AG1531" s="9" t="s">
        <v>319</v>
      </c>
    </row>
    <row r="1532" spans="5:33" s="9" customFormat="1" x14ac:dyDescent="0.2">
      <c r="E1532" s="16" t="s">
        <v>1054</v>
      </c>
      <c r="F1532" s="7"/>
      <c r="J1532" s="18"/>
      <c r="M1532" s="19"/>
      <c r="N1532" s="20"/>
      <c r="O1532" s="20"/>
      <c r="P1532" s="20"/>
      <c r="Q1532" s="20" t="str">
        <f>IF('Original Text'!Y506=0,"",'Original Text'!Y506)</f>
        <v/>
      </c>
      <c r="R1532" s="20" t="str">
        <f>IF('Original Text'!Z506=0,"",'Original Text'!Z506)</f>
        <v/>
      </c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  <c r="AG1532" s="9" t="s">
        <v>319</v>
      </c>
    </row>
    <row r="1533" spans="5:33" s="9" customFormat="1" x14ac:dyDescent="0.2">
      <c r="E1533" s="16" t="s">
        <v>1054</v>
      </c>
      <c r="F1533" s="7"/>
      <c r="J1533" s="18"/>
      <c r="M1533" s="19"/>
      <c r="N1533" s="20"/>
      <c r="O1533" s="20"/>
      <c r="P1533" s="20"/>
      <c r="Q1533" s="20" t="str">
        <f>IF('Original Text'!Y507=0,"",'Original Text'!Y507)</f>
        <v/>
      </c>
      <c r="R1533" s="20" t="str">
        <f>IF('Original Text'!Z507=0,"",'Original Text'!Z507)</f>
        <v/>
      </c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  <c r="AG1533" s="9" t="s">
        <v>319</v>
      </c>
    </row>
    <row r="1534" spans="5:33" s="9" customFormat="1" x14ac:dyDescent="0.2">
      <c r="E1534" s="16" t="s">
        <v>1054</v>
      </c>
      <c r="F1534" s="7"/>
      <c r="J1534" s="18"/>
      <c r="M1534" s="19"/>
      <c r="N1534" s="20"/>
      <c r="O1534" s="20"/>
      <c r="P1534" s="20"/>
      <c r="Q1534" s="20" t="str">
        <f>IF('Original Text'!Y508=0,"",'Original Text'!Y508)</f>
        <v/>
      </c>
      <c r="R1534" s="20" t="str">
        <f>IF('Original Text'!Z508=0,"",'Original Text'!Z508)</f>
        <v/>
      </c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  <c r="AG1534" s="9" t="s">
        <v>319</v>
      </c>
    </row>
    <row r="1535" spans="5:33" s="9" customFormat="1" x14ac:dyDescent="0.2">
      <c r="E1535" s="16" t="s">
        <v>1078</v>
      </c>
      <c r="F1535" s="7"/>
      <c r="J1535" s="18"/>
      <c r="M1535" s="19"/>
      <c r="N1535" s="20"/>
      <c r="O1535" s="20"/>
      <c r="P1535" s="20"/>
      <c r="Q1535" s="20" t="str">
        <f>IF('Original Text'!Y509=0,"",'Original Text'!Y509)</f>
        <v/>
      </c>
      <c r="R1535" s="20" t="str">
        <f>IF('Original Text'!Z509=0,"",'Original Text'!Z509)</f>
        <v/>
      </c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  <c r="AG1535" s="9" t="s">
        <v>319</v>
      </c>
    </row>
    <row r="1536" spans="5:33" s="9" customFormat="1" x14ac:dyDescent="0.2">
      <c r="E1536" s="16" t="s">
        <v>1078</v>
      </c>
      <c r="F1536" s="7"/>
      <c r="J1536" s="18"/>
      <c r="M1536" s="19"/>
      <c r="N1536" s="20"/>
      <c r="O1536" s="20"/>
      <c r="P1536" s="20"/>
      <c r="Q1536" s="20" t="str">
        <f>IF('Original Text'!Y510=0,"",'Original Text'!Y510)</f>
        <v/>
      </c>
      <c r="R1536" s="20" t="str">
        <f>IF('Original Text'!Z510=0,"",'Original Text'!Z510)</f>
        <v/>
      </c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  <c r="AG1536" s="9" t="s">
        <v>319</v>
      </c>
    </row>
    <row r="1537" spans="5:33" s="9" customFormat="1" x14ac:dyDescent="0.2">
      <c r="E1537" s="16" t="s">
        <v>1078</v>
      </c>
      <c r="F1537" s="7"/>
      <c r="J1537" s="18"/>
      <c r="M1537" s="19"/>
      <c r="N1537" s="20"/>
      <c r="O1537" s="20"/>
      <c r="P1537" s="20"/>
      <c r="Q1537" s="20" t="str">
        <f>IF('Original Text'!Y511=0,"",'Original Text'!Y511)</f>
        <v/>
      </c>
      <c r="R1537" s="20" t="str">
        <f>IF('Original Text'!Z511=0,"",'Original Text'!Z511)</f>
        <v/>
      </c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  <c r="AG1537" s="9" t="s">
        <v>319</v>
      </c>
    </row>
    <row r="1538" spans="5:33" s="9" customFormat="1" x14ac:dyDescent="0.2">
      <c r="E1538" s="16" t="s">
        <v>1078</v>
      </c>
      <c r="F1538" s="7"/>
      <c r="J1538" s="18"/>
      <c r="M1538" s="19"/>
      <c r="N1538" s="20"/>
      <c r="O1538" s="20"/>
      <c r="P1538" s="20"/>
      <c r="Q1538" s="20" t="str">
        <f>IF('Original Text'!Y512=0,"",'Original Text'!Y512)</f>
        <v/>
      </c>
      <c r="R1538" s="20" t="str">
        <f>IF('Original Text'!Z512=0,"",'Original Text'!Z512)</f>
        <v/>
      </c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  <c r="AG1538" s="9" t="s">
        <v>319</v>
      </c>
    </row>
    <row r="1539" spans="5:33" s="9" customFormat="1" x14ac:dyDescent="0.2">
      <c r="E1539" s="16" t="s">
        <v>1078</v>
      </c>
      <c r="F1539" s="7"/>
      <c r="J1539" s="18"/>
      <c r="M1539" s="19"/>
      <c r="N1539" s="20"/>
      <c r="O1539" s="20"/>
      <c r="P1539" s="20"/>
      <c r="Q1539" s="20" t="str">
        <f>IF('Original Text'!Y513=0,"",'Original Text'!Y513)</f>
        <v/>
      </c>
      <c r="R1539" s="20" t="str">
        <f>IF('Original Text'!Z513=0,"",'Original Text'!Z513)</f>
        <v/>
      </c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  <c r="AG1539" s="9" t="s">
        <v>319</v>
      </c>
    </row>
    <row r="1540" spans="5:33" s="9" customFormat="1" x14ac:dyDescent="0.2">
      <c r="E1540" s="16" t="s">
        <v>1078</v>
      </c>
      <c r="F1540" s="7"/>
      <c r="J1540" s="18"/>
      <c r="M1540" s="19"/>
      <c r="N1540" s="20"/>
      <c r="O1540" s="20"/>
      <c r="P1540" s="20"/>
      <c r="Q1540" s="20" t="str">
        <f>IF('Original Text'!Y514=0,"",'Original Text'!Y514)</f>
        <v/>
      </c>
      <c r="R1540" s="20" t="str">
        <f>IF('Original Text'!Z514=0,"",'Original Text'!Z514)</f>
        <v/>
      </c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  <c r="AG1540" s="9" t="s">
        <v>319</v>
      </c>
    </row>
    <row r="1541" spans="5:33" s="9" customFormat="1" x14ac:dyDescent="0.2">
      <c r="E1541" s="16" t="s">
        <v>1078</v>
      </c>
      <c r="F1541" s="7"/>
      <c r="J1541" s="18"/>
      <c r="M1541" s="19"/>
      <c r="N1541" s="20"/>
      <c r="O1541" s="20"/>
      <c r="P1541" s="20"/>
      <c r="Q1541" s="20" t="str">
        <f>IF('Original Text'!Y515=0,"",'Original Text'!Y515)</f>
        <v/>
      </c>
      <c r="R1541" s="20" t="str">
        <f>IF('Original Text'!Z515=0,"",'Original Text'!Z515)</f>
        <v/>
      </c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  <c r="AG1541" s="9" t="s">
        <v>319</v>
      </c>
    </row>
    <row r="1542" spans="5:33" s="9" customFormat="1" x14ac:dyDescent="0.2">
      <c r="E1542" s="16" t="s">
        <v>1078</v>
      </c>
      <c r="F1542" s="7"/>
      <c r="J1542" s="18"/>
      <c r="M1542" s="19"/>
      <c r="N1542" s="20"/>
      <c r="O1542" s="20"/>
      <c r="P1542" s="20"/>
      <c r="Q1542" s="20" t="str">
        <f>IF('Original Text'!Y516=0,"",'Original Text'!Y516)</f>
        <v/>
      </c>
      <c r="R1542" s="20" t="str">
        <f>IF('Original Text'!Z516=0,"",'Original Text'!Z516)</f>
        <v/>
      </c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  <c r="AG1542" s="9" t="s">
        <v>319</v>
      </c>
    </row>
    <row r="1543" spans="5:33" s="9" customFormat="1" x14ac:dyDescent="0.2">
      <c r="E1543" s="16" t="s">
        <v>1078</v>
      </c>
      <c r="F1543" s="7"/>
      <c r="J1543" s="18"/>
      <c r="M1543" s="19"/>
      <c r="N1543" s="20"/>
      <c r="O1543" s="20"/>
      <c r="P1543" s="20">
        <v>1</v>
      </c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  <c r="AG1543" s="9" t="s">
        <v>319</v>
      </c>
    </row>
    <row r="1544" spans="5:33" s="9" customFormat="1" x14ac:dyDescent="0.2">
      <c r="E1544" s="16" t="s">
        <v>1078</v>
      </c>
      <c r="F1544" s="7"/>
      <c r="J1544" s="18"/>
      <c r="M1544" s="19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  <c r="AG1544" s="9" t="s">
        <v>319</v>
      </c>
    </row>
    <row r="1545" spans="5:33" s="9" customFormat="1" x14ac:dyDescent="0.2">
      <c r="E1545" s="16" t="s">
        <v>1078</v>
      </c>
      <c r="F1545" s="7"/>
      <c r="J1545" s="18"/>
      <c r="M1545" s="19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  <c r="AG1545" s="9" t="s">
        <v>319</v>
      </c>
    </row>
    <row r="1546" spans="5:33" s="9" customFormat="1" x14ac:dyDescent="0.2">
      <c r="E1546" s="16" t="s">
        <v>1078</v>
      </c>
      <c r="F1546" s="7"/>
      <c r="J1546" s="18"/>
      <c r="M1546" s="19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G1546" s="9" t="s">
        <v>319</v>
      </c>
    </row>
    <row r="1547" spans="5:33" s="9" customFormat="1" x14ac:dyDescent="0.2">
      <c r="E1547" s="16" t="s">
        <v>1078</v>
      </c>
      <c r="F1547" s="7"/>
      <c r="J1547" s="18"/>
      <c r="M1547" s="19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  <c r="AG1547" s="9" t="s">
        <v>319</v>
      </c>
    </row>
    <row r="1548" spans="5:33" s="9" customFormat="1" x14ac:dyDescent="0.2">
      <c r="E1548" s="16" t="s">
        <v>1078</v>
      </c>
      <c r="F1548" s="7"/>
      <c r="J1548" s="18"/>
      <c r="M1548" s="19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  <c r="AG1548" s="9" t="s">
        <v>319</v>
      </c>
    </row>
    <row r="1549" spans="5:33" s="9" customFormat="1" x14ac:dyDescent="0.2">
      <c r="E1549" s="16" t="s">
        <v>1078</v>
      </c>
      <c r="F1549" s="7"/>
      <c r="J1549" s="18"/>
      <c r="M1549" s="19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  <c r="AG1549" s="9" t="s">
        <v>319</v>
      </c>
    </row>
    <row r="1550" spans="5:33" s="9" customFormat="1" x14ac:dyDescent="0.2">
      <c r="E1550" s="16" t="s">
        <v>1078</v>
      </c>
      <c r="F1550" s="7"/>
      <c r="J1550" s="18"/>
      <c r="M1550" s="19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G1550" s="9" t="s">
        <v>319</v>
      </c>
    </row>
    <row r="1551" spans="5:33" s="9" customFormat="1" x14ac:dyDescent="0.2">
      <c r="E1551" s="16" t="s">
        <v>1078</v>
      </c>
      <c r="F1551" s="7"/>
      <c r="J1551" s="18"/>
      <c r="M1551" s="19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  <c r="AG1551" s="9" t="s">
        <v>319</v>
      </c>
    </row>
    <row r="1552" spans="5:33" s="9" customFormat="1" x14ac:dyDescent="0.2">
      <c r="E1552" s="16" t="s">
        <v>1078</v>
      </c>
      <c r="F1552" s="7"/>
      <c r="J1552" s="18"/>
      <c r="M1552" s="19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  <c r="AG1552" s="9" t="s">
        <v>319</v>
      </c>
    </row>
    <row r="1553" spans="5:33" s="9" customFormat="1" x14ac:dyDescent="0.2">
      <c r="E1553" s="16" t="s">
        <v>1078</v>
      </c>
      <c r="F1553" s="7"/>
      <c r="J1553" s="18"/>
      <c r="M1553" s="19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  <c r="AG1553" s="9" t="s">
        <v>319</v>
      </c>
    </row>
    <row r="1554" spans="5:33" s="9" customFormat="1" x14ac:dyDescent="0.2">
      <c r="E1554" s="16" t="s">
        <v>1078</v>
      </c>
      <c r="F1554" s="7"/>
      <c r="J1554" s="18"/>
      <c r="M1554" s="19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  <c r="AG1554" s="9" t="s">
        <v>319</v>
      </c>
    </row>
    <row r="1555" spans="5:33" s="9" customFormat="1" x14ac:dyDescent="0.2">
      <c r="E1555" s="16" t="s">
        <v>1078</v>
      </c>
      <c r="F1555" s="7"/>
      <c r="J1555" s="18"/>
      <c r="M1555" s="19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  <c r="AG1555" s="9" t="s">
        <v>319</v>
      </c>
    </row>
    <row r="1556" spans="5:33" s="9" customFormat="1" x14ac:dyDescent="0.2">
      <c r="E1556" s="16" t="s">
        <v>1078</v>
      </c>
      <c r="F1556" s="7"/>
      <c r="J1556" s="18"/>
      <c r="M1556" s="19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  <c r="AG1556" s="9" t="s">
        <v>319</v>
      </c>
    </row>
    <row r="1557" spans="5:33" s="9" customFormat="1" x14ac:dyDescent="0.2">
      <c r="E1557" s="16" t="s">
        <v>1078</v>
      </c>
      <c r="F1557" s="7"/>
      <c r="J1557" s="18"/>
      <c r="M1557" s="19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  <c r="AG1557" s="9" t="s">
        <v>319</v>
      </c>
    </row>
    <row r="1558" spans="5:33" s="9" customFormat="1" x14ac:dyDescent="0.2">
      <c r="E1558" s="16" t="s">
        <v>1078</v>
      </c>
      <c r="F1558" s="7"/>
      <c r="J1558" s="18"/>
      <c r="M1558" s="19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  <c r="AG1558" s="9" t="s">
        <v>319</v>
      </c>
    </row>
    <row r="1559" spans="5:33" s="9" customFormat="1" x14ac:dyDescent="0.2">
      <c r="E1559" s="16" t="s">
        <v>1078</v>
      </c>
      <c r="F1559" s="7"/>
      <c r="J1559" s="18"/>
      <c r="M1559" s="19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  <c r="AG1559" s="9" t="s">
        <v>319</v>
      </c>
    </row>
    <row r="1560" spans="5:33" s="9" customFormat="1" x14ac:dyDescent="0.2">
      <c r="E1560" s="16" t="s">
        <v>1078</v>
      </c>
      <c r="F1560" s="7"/>
      <c r="J1560" s="18"/>
      <c r="M1560" s="19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  <c r="AG1560" s="9" t="s">
        <v>319</v>
      </c>
    </row>
    <row r="1561" spans="5:33" s="9" customFormat="1" x14ac:dyDescent="0.2">
      <c r="E1561" s="16" t="s">
        <v>1078</v>
      </c>
      <c r="F1561" s="7"/>
      <c r="J1561" s="18"/>
      <c r="M1561" s="19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G1561" s="9" t="s">
        <v>319</v>
      </c>
    </row>
    <row r="1562" spans="5:33" s="9" customFormat="1" x14ac:dyDescent="0.2">
      <c r="E1562" s="16" t="s">
        <v>1078</v>
      </c>
      <c r="F1562" s="7"/>
      <c r="J1562" s="18"/>
      <c r="M1562" s="19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G1562" s="9" t="s">
        <v>319</v>
      </c>
    </row>
    <row r="1563" spans="5:33" s="9" customFormat="1" x14ac:dyDescent="0.2">
      <c r="E1563" s="16" t="s">
        <v>1078</v>
      </c>
      <c r="F1563" s="7"/>
      <c r="J1563" s="18"/>
      <c r="M1563" s="19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  <c r="AG1563" s="9" t="s">
        <v>319</v>
      </c>
    </row>
    <row r="1564" spans="5:33" s="9" customFormat="1" x14ac:dyDescent="0.2">
      <c r="E1564" s="16" t="s">
        <v>1078</v>
      </c>
      <c r="F1564" s="7"/>
      <c r="J1564" s="18"/>
      <c r="M1564" s="19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  <c r="AG1564" s="9" t="s">
        <v>319</v>
      </c>
    </row>
    <row r="1565" spans="5:33" s="9" customFormat="1" x14ac:dyDescent="0.2">
      <c r="E1565" s="16" t="s">
        <v>1078</v>
      </c>
      <c r="F1565" s="7"/>
      <c r="J1565" s="18"/>
      <c r="M1565" s="19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  <c r="AG1565" s="9" t="s">
        <v>319</v>
      </c>
    </row>
    <row r="1566" spans="5:33" s="9" customFormat="1" x14ac:dyDescent="0.2">
      <c r="E1566" s="16" t="s">
        <v>1078</v>
      </c>
      <c r="F1566" s="7"/>
      <c r="J1566" s="18"/>
      <c r="M1566" s="19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  <c r="AG1566" s="9" t="s">
        <v>319</v>
      </c>
    </row>
    <row r="1567" spans="5:33" s="9" customFormat="1" x14ac:dyDescent="0.2">
      <c r="E1567" s="16" t="s">
        <v>1078</v>
      </c>
      <c r="F1567" s="7"/>
      <c r="J1567" s="18"/>
      <c r="M1567" s="19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  <c r="AG1567" s="9" t="s">
        <v>319</v>
      </c>
    </row>
    <row r="1568" spans="5:33" s="9" customFormat="1" x14ac:dyDescent="0.2">
      <c r="E1568" s="16" t="s">
        <v>1078</v>
      </c>
      <c r="F1568" s="7"/>
      <c r="J1568" s="18"/>
      <c r="M1568" s="19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  <c r="AG1568" s="9" t="s">
        <v>319</v>
      </c>
    </row>
    <row r="1569" spans="5:33" s="9" customFormat="1" x14ac:dyDescent="0.2">
      <c r="E1569" s="16" t="s">
        <v>1078</v>
      </c>
      <c r="F1569" s="7"/>
      <c r="J1569" s="18"/>
      <c r="M1569" s="19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  <c r="AG1569" s="9" t="s">
        <v>319</v>
      </c>
    </row>
    <row r="1570" spans="5:33" s="9" customFormat="1" x14ac:dyDescent="0.2">
      <c r="E1570" s="16" t="s">
        <v>1078</v>
      </c>
      <c r="F1570" s="7"/>
      <c r="J1570" s="18"/>
      <c r="M1570" s="19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  <c r="AG1570" s="9" t="s">
        <v>319</v>
      </c>
    </row>
    <row r="1571" spans="5:33" s="9" customFormat="1" x14ac:dyDescent="0.2">
      <c r="E1571" s="16" t="s">
        <v>1078</v>
      </c>
      <c r="F1571" s="7"/>
      <c r="J1571" s="18"/>
      <c r="M1571" s="19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  <c r="AG1571" s="9" t="s">
        <v>319</v>
      </c>
    </row>
    <row r="1572" spans="5:33" s="9" customFormat="1" x14ac:dyDescent="0.2">
      <c r="E1572" s="16" t="s">
        <v>1078</v>
      </c>
      <c r="F1572" s="7"/>
      <c r="J1572" s="18"/>
      <c r="M1572" s="19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G1572" s="9" t="s">
        <v>319</v>
      </c>
    </row>
    <row r="1573" spans="5:33" s="9" customFormat="1" x14ac:dyDescent="0.2">
      <c r="E1573" s="16" t="s">
        <v>1078</v>
      </c>
      <c r="F1573" s="7"/>
      <c r="J1573" s="18"/>
      <c r="M1573" s="19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G1573" s="9" t="s">
        <v>319</v>
      </c>
    </row>
    <row r="1574" spans="5:33" s="9" customFormat="1" x14ac:dyDescent="0.2">
      <c r="E1574" s="16" t="s">
        <v>1078</v>
      </c>
      <c r="F1574" s="7"/>
      <c r="J1574" s="18"/>
      <c r="M1574" s="19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  <c r="AB1574" s="20"/>
      <c r="AC1574" s="20"/>
      <c r="AD1574" s="20"/>
      <c r="AG1574" s="9" t="s">
        <v>319</v>
      </c>
    </row>
    <row r="1575" spans="5:33" s="9" customFormat="1" x14ac:dyDescent="0.2">
      <c r="E1575" s="16" t="s">
        <v>1078</v>
      </c>
      <c r="F1575" s="7"/>
      <c r="J1575" s="18"/>
      <c r="M1575" s="19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  <c r="AB1575" s="20"/>
      <c r="AC1575" s="20"/>
      <c r="AD1575" s="20"/>
      <c r="AG1575" s="9" t="s">
        <v>319</v>
      </c>
    </row>
    <row r="1576" spans="5:33" s="9" customFormat="1" x14ac:dyDescent="0.2">
      <c r="E1576" s="16" t="s">
        <v>1078</v>
      </c>
      <c r="F1576" s="7"/>
      <c r="J1576" s="18"/>
      <c r="M1576" s="19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  <c r="AB1576" s="20"/>
      <c r="AC1576" s="20"/>
      <c r="AD1576" s="20"/>
      <c r="AG1576" s="9" t="s">
        <v>319</v>
      </c>
    </row>
    <row r="1577" spans="5:33" s="9" customFormat="1" x14ac:dyDescent="0.2">
      <c r="E1577" s="16" t="s">
        <v>1078</v>
      </c>
      <c r="F1577" s="7"/>
      <c r="J1577" s="18"/>
      <c r="M1577" s="19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  <c r="AB1577" s="20"/>
      <c r="AC1577" s="20"/>
      <c r="AD1577" s="20"/>
      <c r="AG1577" s="9" t="s">
        <v>319</v>
      </c>
    </row>
    <row r="1578" spans="5:33" s="9" customFormat="1" x14ac:dyDescent="0.2">
      <c r="E1578" s="16" t="s">
        <v>1078</v>
      </c>
      <c r="F1578" s="7"/>
      <c r="J1578" s="18"/>
      <c r="M1578" s="19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  <c r="AB1578" s="20"/>
      <c r="AC1578" s="20"/>
      <c r="AD1578" s="20"/>
      <c r="AG1578" s="9" t="s">
        <v>319</v>
      </c>
    </row>
    <row r="1579" spans="5:33" s="9" customFormat="1" x14ac:dyDescent="0.2">
      <c r="E1579" s="16" t="s">
        <v>1078</v>
      </c>
      <c r="F1579" s="7"/>
      <c r="J1579" s="18"/>
      <c r="M1579" s="19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  <c r="AB1579" s="20"/>
      <c r="AC1579" s="20"/>
      <c r="AD1579" s="20"/>
      <c r="AG1579" s="9" t="s">
        <v>319</v>
      </c>
    </row>
    <row r="1580" spans="5:33" s="9" customFormat="1" x14ac:dyDescent="0.2">
      <c r="E1580" s="16" t="s">
        <v>1078</v>
      </c>
      <c r="F1580" s="7"/>
      <c r="J1580" s="18"/>
      <c r="M1580" s="19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  <c r="AG1580" s="9" t="s">
        <v>319</v>
      </c>
    </row>
    <row r="1581" spans="5:33" s="9" customFormat="1" x14ac:dyDescent="0.2">
      <c r="E1581" s="16" t="s">
        <v>1078</v>
      </c>
      <c r="F1581" s="7"/>
      <c r="J1581" s="18"/>
      <c r="M1581" s="19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  <c r="AG1581" s="9" t="s">
        <v>319</v>
      </c>
    </row>
    <row r="1582" spans="5:33" s="9" customFormat="1" x14ac:dyDescent="0.2">
      <c r="E1582" s="16" t="s">
        <v>1078</v>
      </c>
      <c r="F1582" s="7"/>
      <c r="J1582" s="18"/>
      <c r="M1582" s="19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  <c r="AG1582" s="9" t="s">
        <v>319</v>
      </c>
    </row>
    <row r="1583" spans="5:33" s="9" customFormat="1" x14ac:dyDescent="0.2">
      <c r="E1583" s="16" t="s">
        <v>1078</v>
      </c>
      <c r="F1583" s="7"/>
      <c r="J1583" s="18"/>
      <c r="M1583" s="19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  <c r="AG1583" s="9" t="s">
        <v>319</v>
      </c>
    </row>
    <row r="1584" spans="5:33" s="9" customFormat="1" x14ac:dyDescent="0.2">
      <c r="E1584" s="16" t="s">
        <v>1078</v>
      </c>
      <c r="F1584" s="7"/>
      <c r="J1584" s="18"/>
      <c r="M1584" s="19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  <c r="AG1584" s="9" t="s">
        <v>319</v>
      </c>
    </row>
    <row r="1585" spans="5:33" s="9" customFormat="1" x14ac:dyDescent="0.2">
      <c r="E1585" s="16" t="s">
        <v>1078</v>
      </c>
      <c r="F1585" s="7"/>
      <c r="J1585" s="18"/>
      <c r="M1585" s="19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G1585" s="9" t="s">
        <v>319</v>
      </c>
    </row>
    <row r="1586" spans="5:33" s="9" customFormat="1" x14ac:dyDescent="0.2">
      <c r="E1586" s="16" t="s">
        <v>1078</v>
      </c>
      <c r="F1586" s="7"/>
      <c r="J1586" s="18"/>
      <c r="M1586" s="19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  <c r="AG1586" s="9" t="s">
        <v>319</v>
      </c>
    </row>
    <row r="1587" spans="5:33" s="9" customFormat="1" x14ac:dyDescent="0.2">
      <c r="E1587" s="16" t="s">
        <v>1078</v>
      </c>
      <c r="F1587" s="7"/>
      <c r="J1587" s="18"/>
      <c r="M1587" s="19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  <c r="AG1587" s="9" t="s">
        <v>319</v>
      </c>
    </row>
    <row r="1588" spans="5:33" s="9" customFormat="1" x14ac:dyDescent="0.2">
      <c r="E1588" s="16" t="s">
        <v>1078</v>
      </c>
      <c r="F1588" s="7"/>
      <c r="J1588" s="18"/>
      <c r="M1588" s="19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  <c r="AG1588" s="9" t="s">
        <v>319</v>
      </c>
    </row>
    <row r="1589" spans="5:33" s="9" customFormat="1" x14ac:dyDescent="0.2">
      <c r="E1589" s="16" t="s">
        <v>1078</v>
      </c>
      <c r="F1589" s="7"/>
      <c r="J1589" s="18"/>
      <c r="M1589" s="19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  <c r="AG1589" s="9" t="s">
        <v>319</v>
      </c>
    </row>
    <row r="1590" spans="5:33" s="9" customFormat="1" x14ac:dyDescent="0.2">
      <c r="E1590" s="16" t="s">
        <v>1078</v>
      </c>
      <c r="F1590" s="7"/>
      <c r="J1590" s="18"/>
      <c r="M1590" s="19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  <c r="AG1590" s="9" t="s">
        <v>319</v>
      </c>
    </row>
    <row r="1591" spans="5:33" s="9" customFormat="1" x14ac:dyDescent="0.2">
      <c r="E1591" s="16" t="s">
        <v>1078</v>
      </c>
      <c r="F1591" s="7"/>
      <c r="J1591" s="18"/>
      <c r="M1591" s="19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  <c r="AG1591" s="9" t="s">
        <v>319</v>
      </c>
    </row>
    <row r="1592" spans="5:33" s="9" customFormat="1" x14ac:dyDescent="0.2">
      <c r="E1592" s="16" t="s">
        <v>1078</v>
      </c>
      <c r="F1592" s="7"/>
      <c r="J1592" s="18"/>
      <c r="M1592" s="19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  <c r="AG1592" s="9" t="s">
        <v>319</v>
      </c>
    </row>
    <row r="1593" spans="5:33" s="9" customFormat="1" x14ac:dyDescent="0.2">
      <c r="E1593" s="16" t="s">
        <v>1078</v>
      </c>
      <c r="F1593" s="7"/>
      <c r="J1593" s="18"/>
      <c r="M1593" s="19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  <c r="AG1593" s="9" t="s">
        <v>319</v>
      </c>
    </row>
    <row r="1594" spans="5:33" s="9" customFormat="1" x14ac:dyDescent="0.2">
      <c r="E1594" s="16" t="s">
        <v>1078</v>
      </c>
      <c r="F1594" s="7"/>
      <c r="J1594" s="18"/>
      <c r="M1594" s="19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  <c r="AG1594" s="9" t="s">
        <v>319</v>
      </c>
    </row>
    <row r="1595" spans="5:33" s="9" customFormat="1" x14ac:dyDescent="0.2">
      <c r="E1595" s="16" t="s">
        <v>1078</v>
      </c>
      <c r="F1595" s="7"/>
      <c r="J1595" s="18"/>
      <c r="M1595" s="19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  <c r="AG1595" s="9" t="s">
        <v>319</v>
      </c>
    </row>
    <row r="1596" spans="5:33" s="9" customFormat="1" x14ac:dyDescent="0.2">
      <c r="E1596" s="16" t="s">
        <v>1078</v>
      </c>
      <c r="F1596" s="7"/>
      <c r="J1596" s="18"/>
      <c r="M1596" s="19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  <c r="AG1596" s="9" t="s">
        <v>319</v>
      </c>
    </row>
    <row r="1597" spans="5:33" s="9" customFormat="1" x14ac:dyDescent="0.2">
      <c r="E1597" s="16" t="s">
        <v>1078</v>
      </c>
      <c r="F1597" s="7"/>
      <c r="J1597" s="18"/>
      <c r="M1597" s="19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  <c r="AG1597" s="9" t="s">
        <v>319</v>
      </c>
    </row>
    <row r="1598" spans="5:33" s="9" customFormat="1" x14ac:dyDescent="0.2">
      <c r="E1598" s="16" t="s">
        <v>1078</v>
      </c>
      <c r="F1598" s="7"/>
      <c r="J1598" s="18"/>
      <c r="M1598" s="19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  <c r="AG1598" s="9" t="s">
        <v>319</v>
      </c>
    </row>
    <row r="1599" spans="5:33" s="9" customFormat="1" x14ac:dyDescent="0.2">
      <c r="E1599" s="16" t="s">
        <v>1078</v>
      </c>
      <c r="F1599" s="7"/>
      <c r="J1599" s="18"/>
      <c r="M1599" s="19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  <c r="AG1599" s="9" t="s">
        <v>319</v>
      </c>
    </row>
    <row r="1600" spans="5:33" s="9" customFormat="1" x14ac:dyDescent="0.2">
      <c r="E1600" s="16" t="s">
        <v>1078</v>
      </c>
      <c r="F1600" s="7"/>
      <c r="J1600" s="18"/>
      <c r="M1600" s="19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  <c r="AG1600" s="9" t="s">
        <v>319</v>
      </c>
    </row>
    <row r="1601" spans="5:33" s="9" customFormat="1" x14ac:dyDescent="0.2">
      <c r="E1601" s="16" t="s">
        <v>1078</v>
      </c>
      <c r="F1601" s="7"/>
      <c r="J1601" s="18"/>
      <c r="M1601" s="19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  <c r="AG1601" s="9" t="s">
        <v>319</v>
      </c>
    </row>
    <row r="1602" spans="5:33" s="9" customFormat="1" x14ac:dyDescent="0.2">
      <c r="E1602" s="16" t="s">
        <v>1078</v>
      </c>
      <c r="F1602" s="7"/>
      <c r="J1602" s="18"/>
      <c r="M1602" s="19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G1602" s="9" t="s">
        <v>319</v>
      </c>
    </row>
    <row r="1603" spans="5:33" s="9" customFormat="1" x14ac:dyDescent="0.2">
      <c r="E1603" s="16" t="s">
        <v>1078</v>
      </c>
      <c r="F1603" s="7"/>
      <c r="J1603" s="18"/>
      <c r="M1603" s="19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  <c r="AB1603" s="20"/>
      <c r="AC1603" s="20"/>
      <c r="AD1603" s="20"/>
      <c r="AG1603" s="9" t="s">
        <v>320</v>
      </c>
    </row>
    <row r="1604" spans="5:33" s="9" customFormat="1" x14ac:dyDescent="0.2">
      <c r="E1604" s="16" t="s">
        <v>1078</v>
      </c>
      <c r="F1604" s="7"/>
      <c r="J1604" s="18"/>
      <c r="M1604" s="19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  <c r="AG1604" s="9" t="s">
        <v>320</v>
      </c>
    </row>
    <row r="1605" spans="5:33" s="9" customFormat="1" x14ac:dyDescent="0.2">
      <c r="E1605" s="16" t="s">
        <v>1078</v>
      </c>
      <c r="F1605" s="7"/>
      <c r="J1605" s="18"/>
      <c r="M1605" s="19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  <c r="AG1605" s="9" t="s">
        <v>320</v>
      </c>
    </row>
    <row r="1606" spans="5:33" s="9" customFormat="1" x14ac:dyDescent="0.2">
      <c r="E1606" s="16" t="s">
        <v>1078</v>
      </c>
      <c r="F1606" s="7"/>
      <c r="J1606" s="18"/>
      <c r="M1606" s="19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  <c r="AG1606" s="9" t="s">
        <v>320</v>
      </c>
    </row>
    <row r="1607" spans="5:33" s="9" customFormat="1" x14ac:dyDescent="0.2">
      <c r="E1607" s="16" t="s">
        <v>1078</v>
      </c>
      <c r="F1607" s="7"/>
      <c r="J1607" s="18"/>
      <c r="M1607" s="19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  <c r="AB1607" s="20"/>
      <c r="AC1607" s="20"/>
      <c r="AD1607" s="20"/>
      <c r="AG1607" s="9" t="s">
        <v>320</v>
      </c>
    </row>
    <row r="1608" spans="5:33" s="9" customFormat="1" x14ac:dyDescent="0.2">
      <c r="E1608" s="16" t="s">
        <v>1078</v>
      </c>
      <c r="F1608" s="7"/>
      <c r="J1608" s="18"/>
      <c r="M1608" s="19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  <c r="AG1608" s="9" t="s">
        <v>320</v>
      </c>
    </row>
    <row r="1609" spans="5:33" s="9" customFormat="1" x14ac:dyDescent="0.2">
      <c r="E1609" s="16" t="s">
        <v>1078</v>
      </c>
      <c r="F1609" s="7"/>
      <c r="J1609" s="18"/>
      <c r="M1609" s="19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  <c r="AB1609" s="20"/>
      <c r="AC1609" s="20"/>
      <c r="AD1609" s="20"/>
      <c r="AG1609" s="9" t="s">
        <v>320</v>
      </c>
    </row>
    <row r="1610" spans="5:33" s="9" customFormat="1" x14ac:dyDescent="0.2">
      <c r="E1610" s="16" t="s">
        <v>1078</v>
      </c>
      <c r="F1610" s="7"/>
      <c r="J1610" s="18"/>
      <c r="M1610" s="19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  <c r="AG1610" s="9" t="s">
        <v>320</v>
      </c>
    </row>
    <row r="1611" spans="5:33" s="9" customFormat="1" x14ac:dyDescent="0.2">
      <c r="E1611" s="16" t="s">
        <v>1078</v>
      </c>
      <c r="F1611" s="7"/>
      <c r="J1611" s="18"/>
      <c r="M1611" s="19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G1611" s="9" t="s">
        <v>320</v>
      </c>
    </row>
    <row r="1612" spans="5:33" s="9" customFormat="1" x14ac:dyDescent="0.2">
      <c r="E1612" s="16" t="s">
        <v>1078</v>
      </c>
      <c r="F1612" s="7"/>
      <c r="J1612" s="18"/>
      <c r="M1612" s="19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  <c r="AG1612" s="9" t="s">
        <v>320</v>
      </c>
    </row>
    <row r="1613" spans="5:33" s="9" customFormat="1" x14ac:dyDescent="0.2">
      <c r="E1613" s="16" t="s">
        <v>1078</v>
      </c>
      <c r="F1613" s="7"/>
      <c r="J1613" s="18"/>
      <c r="M1613" s="19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G1613" s="9" t="s">
        <v>320</v>
      </c>
    </row>
    <row r="1614" spans="5:33" s="9" customFormat="1" x14ac:dyDescent="0.2">
      <c r="E1614" s="16" t="s">
        <v>1078</v>
      </c>
      <c r="F1614" s="7"/>
      <c r="J1614" s="18"/>
      <c r="M1614" s="19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  <c r="AA1614" s="20"/>
      <c r="AB1614" s="20"/>
      <c r="AC1614" s="20"/>
      <c r="AD1614" s="20"/>
      <c r="AG1614" s="9" t="s">
        <v>320</v>
      </c>
    </row>
    <row r="1615" spans="5:33" s="9" customFormat="1" x14ac:dyDescent="0.2">
      <c r="E1615" s="16" t="s">
        <v>750</v>
      </c>
      <c r="F1615" s="7"/>
      <c r="J1615" s="18"/>
      <c r="M1615" s="19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  <c r="AB1615" s="20"/>
      <c r="AC1615" s="20"/>
      <c r="AD1615" s="20"/>
      <c r="AG1615" s="9" t="s">
        <v>320</v>
      </c>
    </row>
    <row r="1616" spans="5:33" s="9" customFormat="1" x14ac:dyDescent="0.2">
      <c r="E1616" s="16" t="s">
        <v>750</v>
      </c>
      <c r="F1616" s="7"/>
      <c r="J1616" s="18"/>
      <c r="M1616" s="19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  <c r="AA1616" s="20"/>
      <c r="AB1616" s="20"/>
      <c r="AC1616" s="20"/>
      <c r="AD1616" s="20"/>
      <c r="AG1616" s="9" t="s">
        <v>320</v>
      </c>
    </row>
    <row r="1617" spans="5:33" s="9" customFormat="1" x14ac:dyDescent="0.2">
      <c r="E1617" s="16" t="s">
        <v>750</v>
      </c>
      <c r="F1617" s="7"/>
      <c r="J1617" s="18"/>
      <c r="M1617" s="19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  <c r="AA1617" s="20"/>
      <c r="AB1617" s="20"/>
      <c r="AC1617" s="20"/>
      <c r="AD1617" s="20"/>
      <c r="AG1617" s="9" t="s">
        <v>320</v>
      </c>
    </row>
    <row r="1618" spans="5:33" s="9" customFormat="1" x14ac:dyDescent="0.2">
      <c r="E1618" s="16" t="s">
        <v>750</v>
      </c>
      <c r="F1618" s="7"/>
      <c r="J1618" s="18"/>
      <c r="M1618" s="19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  <c r="AA1618" s="20"/>
      <c r="AB1618" s="20"/>
      <c r="AC1618" s="20"/>
      <c r="AD1618" s="20"/>
      <c r="AG1618" s="9" t="s">
        <v>320</v>
      </c>
    </row>
    <row r="1619" spans="5:33" s="9" customFormat="1" x14ac:dyDescent="0.2">
      <c r="E1619" s="16" t="s">
        <v>750</v>
      </c>
      <c r="F1619" s="7"/>
      <c r="J1619" s="18"/>
      <c r="M1619" s="19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  <c r="AA1619" s="20"/>
      <c r="AB1619" s="20"/>
      <c r="AC1619" s="20"/>
      <c r="AD1619" s="20"/>
      <c r="AG1619" s="9" t="s">
        <v>320</v>
      </c>
    </row>
    <row r="1620" spans="5:33" s="9" customFormat="1" x14ac:dyDescent="0.2">
      <c r="E1620" s="16" t="s">
        <v>750</v>
      </c>
      <c r="F1620" s="7"/>
      <c r="J1620" s="18"/>
      <c r="M1620" s="19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  <c r="AB1620" s="20"/>
      <c r="AC1620" s="20"/>
      <c r="AD1620" s="20"/>
      <c r="AG1620" s="9" t="s">
        <v>320</v>
      </c>
    </row>
    <row r="1621" spans="5:33" s="9" customFormat="1" x14ac:dyDescent="0.2">
      <c r="E1621" s="16" t="s">
        <v>750</v>
      </c>
      <c r="F1621" s="7"/>
      <c r="J1621" s="18"/>
      <c r="M1621" s="19"/>
      <c r="N1621" s="20"/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  <c r="AA1621" s="20"/>
      <c r="AB1621" s="20"/>
      <c r="AC1621" s="20"/>
      <c r="AD1621" s="20"/>
      <c r="AG1621" s="9" t="s">
        <v>320</v>
      </c>
    </row>
    <row r="1622" spans="5:33" s="9" customFormat="1" x14ac:dyDescent="0.2">
      <c r="E1622" s="16" t="s">
        <v>750</v>
      </c>
      <c r="F1622" s="7"/>
      <c r="J1622" s="18"/>
      <c r="M1622" s="19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  <c r="AA1622" s="20"/>
      <c r="AB1622" s="20"/>
      <c r="AC1622" s="20"/>
      <c r="AD1622" s="20"/>
      <c r="AG1622" s="9" t="s">
        <v>320</v>
      </c>
    </row>
    <row r="1623" spans="5:33" s="9" customFormat="1" x14ac:dyDescent="0.2">
      <c r="E1623" s="16" t="s">
        <v>750</v>
      </c>
      <c r="F1623" s="7"/>
      <c r="J1623" s="18"/>
      <c r="M1623" s="19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  <c r="AA1623" s="20"/>
      <c r="AB1623" s="20"/>
      <c r="AC1623" s="20"/>
      <c r="AD1623" s="20"/>
      <c r="AG1623" s="9" t="s">
        <v>320</v>
      </c>
    </row>
    <row r="1624" spans="5:33" s="9" customFormat="1" x14ac:dyDescent="0.2">
      <c r="E1624" s="16" t="s">
        <v>750</v>
      </c>
      <c r="F1624" s="7"/>
      <c r="J1624" s="18"/>
      <c r="M1624" s="19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  <c r="AA1624" s="20"/>
      <c r="AB1624" s="20"/>
      <c r="AC1624" s="20"/>
      <c r="AD1624" s="20"/>
      <c r="AG1624" s="9" t="s">
        <v>320</v>
      </c>
    </row>
    <row r="1625" spans="5:33" s="9" customFormat="1" x14ac:dyDescent="0.2">
      <c r="E1625" s="16" t="s">
        <v>750</v>
      </c>
      <c r="F1625" s="7"/>
      <c r="J1625" s="18"/>
      <c r="M1625" s="19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  <c r="AG1625" s="9" t="s">
        <v>320</v>
      </c>
    </row>
    <row r="1626" spans="5:33" s="9" customFormat="1" x14ac:dyDescent="0.2">
      <c r="E1626" s="16" t="s">
        <v>750</v>
      </c>
      <c r="F1626" s="7"/>
      <c r="J1626" s="18"/>
      <c r="M1626" s="19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  <c r="AG1626" s="9" t="s">
        <v>320</v>
      </c>
    </row>
    <row r="1627" spans="5:33" s="9" customFormat="1" x14ac:dyDescent="0.2">
      <c r="E1627" s="16" t="s">
        <v>750</v>
      </c>
      <c r="F1627" s="7"/>
      <c r="J1627" s="18"/>
      <c r="M1627" s="19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  <c r="AG1627" s="9" t="s">
        <v>320</v>
      </c>
    </row>
    <row r="1628" spans="5:33" s="9" customFormat="1" x14ac:dyDescent="0.2">
      <c r="E1628" s="16" t="s">
        <v>750</v>
      </c>
      <c r="F1628" s="7"/>
      <c r="J1628" s="18"/>
      <c r="M1628" s="19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  <c r="AG1628" s="9" t="s">
        <v>320</v>
      </c>
    </row>
    <row r="1629" spans="5:33" s="9" customFormat="1" x14ac:dyDescent="0.2">
      <c r="E1629" s="16" t="s">
        <v>750</v>
      </c>
      <c r="F1629" s="7"/>
      <c r="J1629" s="18"/>
      <c r="M1629" s="19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  <c r="AG1629" s="9" t="s">
        <v>320</v>
      </c>
    </row>
    <row r="1630" spans="5:33" s="9" customFormat="1" x14ac:dyDescent="0.2">
      <c r="E1630" s="16" t="s">
        <v>750</v>
      </c>
      <c r="F1630" s="7"/>
      <c r="J1630" s="18"/>
      <c r="M1630" s="19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  <c r="AG1630" s="9" t="s">
        <v>320</v>
      </c>
    </row>
    <row r="1631" spans="5:33" s="9" customFormat="1" x14ac:dyDescent="0.2">
      <c r="E1631" s="16" t="s">
        <v>750</v>
      </c>
      <c r="F1631" s="7"/>
      <c r="J1631" s="18"/>
      <c r="M1631" s="19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  <c r="AG1631" s="9" t="s">
        <v>320</v>
      </c>
    </row>
    <row r="1632" spans="5:33" s="9" customFormat="1" x14ac:dyDescent="0.2">
      <c r="E1632" s="16" t="s">
        <v>750</v>
      </c>
      <c r="F1632" s="7"/>
      <c r="J1632" s="18"/>
      <c r="M1632" s="19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  <c r="AG1632" s="9" t="s">
        <v>320</v>
      </c>
    </row>
    <row r="1633" spans="5:33" s="9" customFormat="1" x14ac:dyDescent="0.2">
      <c r="E1633" s="16" t="s">
        <v>750</v>
      </c>
      <c r="F1633" s="7"/>
      <c r="J1633" s="18"/>
      <c r="M1633" s="19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  <c r="AG1633" s="9" t="s">
        <v>320</v>
      </c>
    </row>
    <row r="1634" spans="5:33" s="9" customFormat="1" x14ac:dyDescent="0.2">
      <c r="E1634" s="16" t="s">
        <v>750</v>
      </c>
      <c r="F1634" s="7"/>
      <c r="J1634" s="18"/>
      <c r="M1634" s="19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  <c r="AG1634" s="9" t="s">
        <v>320</v>
      </c>
    </row>
    <row r="1635" spans="5:33" s="9" customFormat="1" x14ac:dyDescent="0.2">
      <c r="E1635" s="16" t="s">
        <v>750</v>
      </c>
      <c r="F1635" s="7"/>
      <c r="J1635" s="18"/>
      <c r="M1635" s="19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  <c r="AG1635" s="9" t="s">
        <v>320</v>
      </c>
    </row>
    <row r="1636" spans="5:33" s="9" customFormat="1" x14ac:dyDescent="0.2">
      <c r="E1636" s="16" t="s">
        <v>750</v>
      </c>
      <c r="F1636" s="7"/>
      <c r="J1636" s="18"/>
      <c r="M1636" s="19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  <c r="AG1636" s="9" t="s">
        <v>320</v>
      </c>
    </row>
    <row r="1637" spans="5:33" s="9" customFormat="1" x14ac:dyDescent="0.2">
      <c r="E1637" s="16" t="s">
        <v>750</v>
      </c>
      <c r="F1637" s="7"/>
      <c r="J1637" s="18"/>
      <c r="M1637" s="19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  <c r="AG1637" s="9" t="s">
        <v>320</v>
      </c>
    </row>
    <row r="1638" spans="5:33" s="9" customFormat="1" x14ac:dyDescent="0.2">
      <c r="E1638" s="16" t="s">
        <v>750</v>
      </c>
      <c r="F1638" s="7"/>
      <c r="J1638" s="18"/>
      <c r="M1638" s="19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  <c r="AG1638" s="9" t="s">
        <v>320</v>
      </c>
    </row>
    <row r="1639" spans="5:33" s="9" customFormat="1" x14ac:dyDescent="0.2">
      <c r="E1639" s="16" t="s">
        <v>750</v>
      </c>
      <c r="F1639" s="7"/>
      <c r="J1639" s="18"/>
      <c r="M1639" s="19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  <c r="AG1639" s="9" t="s">
        <v>320</v>
      </c>
    </row>
    <row r="1640" spans="5:33" s="9" customFormat="1" x14ac:dyDescent="0.2">
      <c r="E1640" s="16" t="s">
        <v>750</v>
      </c>
      <c r="F1640" s="7"/>
      <c r="J1640" s="18"/>
      <c r="M1640" s="19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G1640" s="9" t="s">
        <v>320</v>
      </c>
    </row>
    <row r="1641" spans="5:33" s="9" customFormat="1" x14ac:dyDescent="0.2">
      <c r="E1641" s="16" t="s">
        <v>750</v>
      </c>
      <c r="F1641" s="7"/>
      <c r="J1641" s="18"/>
      <c r="M1641" s="19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G1641" s="9" t="s">
        <v>320</v>
      </c>
    </row>
    <row r="1642" spans="5:33" s="9" customFormat="1" x14ac:dyDescent="0.2">
      <c r="E1642" s="16" t="s">
        <v>750</v>
      </c>
      <c r="F1642" s="7"/>
      <c r="J1642" s="18"/>
      <c r="M1642" s="19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G1642" s="9" t="s">
        <v>320</v>
      </c>
    </row>
    <row r="1643" spans="5:33" s="9" customFormat="1" x14ac:dyDescent="0.2">
      <c r="E1643" s="16" t="s">
        <v>750</v>
      </c>
      <c r="F1643" s="7"/>
      <c r="J1643" s="18"/>
      <c r="M1643" s="19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  <c r="AG1643" s="9" t="s">
        <v>320</v>
      </c>
    </row>
    <row r="1644" spans="5:33" s="9" customFormat="1" x14ac:dyDescent="0.2">
      <c r="E1644" s="16" t="s">
        <v>750</v>
      </c>
      <c r="F1644" s="7"/>
      <c r="J1644" s="18"/>
      <c r="M1644" s="19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  <c r="AG1644" s="9" t="s">
        <v>320</v>
      </c>
    </row>
    <row r="1645" spans="5:33" s="9" customFormat="1" x14ac:dyDescent="0.2">
      <c r="E1645" s="16" t="s">
        <v>750</v>
      </c>
      <c r="F1645" s="7"/>
      <c r="J1645" s="18"/>
      <c r="M1645" s="19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  <c r="AG1645" s="9" t="s">
        <v>320</v>
      </c>
    </row>
    <row r="1646" spans="5:33" s="9" customFormat="1" x14ac:dyDescent="0.2">
      <c r="E1646" s="16" t="s">
        <v>750</v>
      </c>
      <c r="F1646" s="7"/>
      <c r="J1646" s="18"/>
      <c r="M1646" s="19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G1646" s="9" t="s">
        <v>320</v>
      </c>
    </row>
    <row r="1647" spans="5:33" s="9" customFormat="1" x14ac:dyDescent="0.2">
      <c r="E1647" s="16" t="s">
        <v>750</v>
      </c>
      <c r="F1647" s="7"/>
      <c r="J1647" s="18"/>
      <c r="M1647" s="19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  <c r="AG1647" s="9" t="s">
        <v>320</v>
      </c>
    </row>
    <row r="1648" spans="5:33" s="9" customFormat="1" x14ac:dyDescent="0.2">
      <c r="E1648" s="16" t="s">
        <v>750</v>
      </c>
      <c r="F1648" s="7"/>
      <c r="J1648" s="18"/>
      <c r="M1648" s="19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  <c r="AG1648" s="9" t="s">
        <v>320</v>
      </c>
    </row>
    <row r="1649" spans="5:33" s="9" customFormat="1" x14ac:dyDescent="0.2">
      <c r="E1649" s="16" t="s">
        <v>750</v>
      </c>
      <c r="F1649" s="7"/>
      <c r="J1649" s="18"/>
      <c r="M1649" s="19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  <c r="AG1649" s="9" t="s">
        <v>320</v>
      </c>
    </row>
    <row r="1650" spans="5:33" s="9" customFormat="1" x14ac:dyDescent="0.2">
      <c r="E1650" s="16" t="s">
        <v>750</v>
      </c>
      <c r="F1650" s="7"/>
      <c r="J1650" s="18"/>
      <c r="M1650" s="19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G1650" s="9" t="s">
        <v>320</v>
      </c>
    </row>
    <row r="1651" spans="5:33" s="9" customFormat="1" x14ac:dyDescent="0.2">
      <c r="E1651" s="16" t="s">
        <v>750</v>
      </c>
      <c r="F1651" s="7"/>
      <c r="J1651" s="18"/>
      <c r="M1651" s="19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  <c r="AG1651" s="9" t="s">
        <v>320</v>
      </c>
    </row>
    <row r="1652" spans="5:33" s="9" customFormat="1" x14ac:dyDescent="0.2">
      <c r="E1652" s="16" t="s">
        <v>750</v>
      </c>
      <c r="F1652" s="7"/>
      <c r="J1652" s="18"/>
      <c r="M1652" s="19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G1652" s="9" t="s">
        <v>320</v>
      </c>
    </row>
    <row r="1653" spans="5:33" s="9" customFormat="1" x14ac:dyDescent="0.2">
      <c r="E1653" s="16" t="s">
        <v>750</v>
      </c>
      <c r="F1653" s="7"/>
      <c r="J1653" s="18"/>
      <c r="M1653" s="19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G1653" s="9" t="s">
        <v>320</v>
      </c>
    </row>
    <row r="1654" spans="5:33" s="9" customFormat="1" x14ac:dyDescent="0.2">
      <c r="E1654" s="16" t="s">
        <v>750</v>
      </c>
      <c r="F1654" s="7"/>
      <c r="J1654" s="18"/>
      <c r="M1654" s="19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G1654" s="9" t="s">
        <v>320</v>
      </c>
    </row>
    <row r="1655" spans="5:33" s="9" customFormat="1" x14ac:dyDescent="0.2">
      <c r="E1655" s="16" t="s">
        <v>750</v>
      </c>
      <c r="F1655" s="7"/>
      <c r="J1655" s="18"/>
      <c r="M1655" s="19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G1655" s="9" t="s">
        <v>320</v>
      </c>
    </row>
    <row r="1656" spans="5:33" s="9" customFormat="1" x14ac:dyDescent="0.2">
      <c r="E1656" s="16" t="s">
        <v>750</v>
      </c>
      <c r="F1656" s="7"/>
      <c r="J1656" s="18"/>
      <c r="M1656" s="19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G1656" s="9" t="s">
        <v>320</v>
      </c>
    </row>
    <row r="1657" spans="5:33" s="9" customFormat="1" x14ac:dyDescent="0.2">
      <c r="E1657" s="16" t="s">
        <v>750</v>
      </c>
      <c r="F1657" s="7"/>
      <c r="J1657" s="18"/>
      <c r="M1657" s="19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G1657" s="9" t="s">
        <v>320</v>
      </c>
    </row>
    <row r="1658" spans="5:33" s="9" customFormat="1" x14ac:dyDescent="0.2">
      <c r="E1658" s="16" t="s">
        <v>750</v>
      </c>
      <c r="F1658" s="7"/>
      <c r="J1658" s="18"/>
      <c r="M1658" s="19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G1658" s="9" t="s">
        <v>320</v>
      </c>
    </row>
    <row r="1659" spans="5:33" s="9" customFormat="1" x14ac:dyDescent="0.2">
      <c r="E1659" s="16" t="s">
        <v>750</v>
      </c>
      <c r="F1659" s="7"/>
      <c r="J1659" s="18"/>
      <c r="M1659" s="19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G1659" s="9" t="s">
        <v>320</v>
      </c>
    </row>
    <row r="1660" spans="5:33" s="9" customFormat="1" x14ac:dyDescent="0.2">
      <c r="E1660" s="16" t="s">
        <v>750</v>
      </c>
      <c r="F1660" s="7"/>
      <c r="J1660" s="18"/>
      <c r="M1660" s="19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G1660" s="9" t="s">
        <v>320</v>
      </c>
    </row>
    <row r="1661" spans="5:33" s="9" customFormat="1" x14ac:dyDescent="0.2">
      <c r="E1661" s="16" t="s">
        <v>750</v>
      </c>
      <c r="F1661" s="7"/>
      <c r="J1661" s="18"/>
      <c r="M1661" s="19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G1661" s="9" t="s">
        <v>320</v>
      </c>
    </row>
    <row r="1662" spans="5:33" s="9" customFormat="1" x14ac:dyDescent="0.2">
      <c r="E1662" s="16" t="s">
        <v>750</v>
      </c>
      <c r="F1662" s="7"/>
      <c r="J1662" s="18"/>
      <c r="M1662" s="19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G1662" s="9" t="s">
        <v>320</v>
      </c>
    </row>
    <row r="1663" spans="5:33" s="9" customFormat="1" x14ac:dyDescent="0.2">
      <c r="E1663" s="16" t="s">
        <v>750</v>
      </c>
      <c r="F1663" s="7"/>
      <c r="J1663" s="18"/>
      <c r="M1663" s="19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G1663" s="9" t="s">
        <v>320</v>
      </c>
    </row>
    <row r="1664" spans="5:33" s="9" customFormat="1" x14ac:dyDescent="0.2">
      <c r="E1664" s="16" t="s">
        <v>750</v>
      </c>
      <c r="F1664" s="7"/>
      <c r="J1664" s="18"/>
      <c r="M1664" s="19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G1664" s="9" t="s">
        <v>320</v>
      </c>
    </row>
    <row r="1665" spans="5:33" s="9" customFormat="1" x14ac:dyDescent="0.2">
      <c r="E1665" s="16" t="s">
        <v>750</v>
      </c>
      <c r="F1665" s="7"/>
      <c r="J1665" s="18"/>
      <c r="M1665" s="19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G1665" s="9" t="s">
        <v>320</v>
      </c>
    </row>
    <row r="1666" spans="5:33" s="9" customFormat="1" x14ac:dyDescent="0.2">
      <c r="E1666" s="16" t="s">
        <v>750</v>
      </c>
      <c r="F1666" s="7"/>
      <c r="J1666" s="18"/>
      <c r="M1666" s="19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G1666" s="9" t="s">
        <v>320</v>
      </c>
    </row>
    <row r="1667" spans="5:33" s="9" customFormat="1" x14ac:dyDescent="0.2">
      <c r="E1667" s="16" t="s">
        <v>750</v>
      </c>
      <c r="F1667" s="7"/>
      <c r="J1667" s="18"/>
      <c r="M1667" s="19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G1667" s="9" t="s">
        <v>320</v>
      </c>
    </row>
    <row r="1668" spans="5:33" s="9" customFormat="1" x14ac:dyDescent="0.2">
      <c r="E1668" s="16" t="s">
        <v>750</v>
      </c>
      <c r="F1668" s="7"/>
      <c r="J1668" s="18"/>
      <c r="M1668" s="19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G1668" s="9" t="s">
        <v>320</v>
      </c>
    </row>
    <row r="1669" spans="5:33" s="9" customFormat="1" x14ac:dyDescent="0.2">
      <c r="E1669" s="16" t="s">
        <v>750</v>
      </c>
      <c r="F1669" s="7"/>
      <c r="J1669" s="18"/>
      <c r="M1669" s="19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G1669" s="9" t="s">
        <v>320</v>
      </c>
    </row>
    <row r="1670" spans="5:33" s="9" customFormat="1" x14ac:dyDescent="0.2">
      <c r="E1670" s="16" t="s">
        <v>750</v>
      </c>
      <c r="F1670" s="7"/>
      <c r="J1670" s="18"/>
      <c r="M1670" s="19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G1670" s="9" t="s">
        <v>320</v>
      </c>
    </row>
    <row r="1671" spans="5:33" s="9" customFormat="1" x14ac:dyDescent="0.2">
      <c r="E1671" s="16" t="s">
        <v>750</v>
      </c>
      <c r="F1671" s="7"/>
      <c r="J1671" s="18"/>
      <c r="M1671" s="19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G1671" s="9" t="s">
        <v>320</v>
      </c>
    </row>
    <row r="1672" spans="5:33" s="9" customFormat="1" x14ac:dyDescent="0.2">
      <c r="E1672" s="16" t="s">
        <v>750</v>
      </c>
      <c r="F1672" s="7"/>
      <c r="J1672" s="18"/>
      <c r="M1672" s="19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G1672" s="9" t="s">
        <v>320</v>
      </c>
    </row>
    <row r="1673" spans="5:33" s="9" customFormat="1" x14ac:dyDescent="0.2">
      <c r="E1673" s="16" t="s">
        <v>750</v>
      </c>
      <c r="F1673" s="7"/>
      <c r="J1673" s="18"/>
      <c r="M1673" s="19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G1673" s="9" t="s">
        <v>320</v>
      </c>
    </row>
    <row r="1674" spans="5:33" s="9" customFormat="1" x14ac:dyDescent="0.2">
      <c r="E1674" s="16" t="s">
        <v>750</v>
      </c>
      <c r="F1674" s="7"/>
      <c r="J1674" s="18"/>
      <c r="M1674" s="19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G1674" s="9" t="s">
        <v>320</v>
      </c>
    </row>
    <row r="1675" spans="5:33" s="9" customFormat="1" x14ac:dyDescent="0.2">
      <c r="E1675" s="16" t="s">
        <v>750</v>
      </c>
      <c r="F1675" s="7"/>
      <c r="J1675" s="18"/>
      <c r="M1675" s="19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G1675" s="9" t="s">
        <v>320</v>
      </c>
    </row>
    <row r="1676" spans="5:33" s="9" customFormat="1" x14ac:dyDescent="0.2">
      <c r="E1676" s="16" t="s">
        <v>750</v>
      </c>
      <c r="F1676" s="7"/>
      <c r="J1676" s="18"/>
      <c r="M1676" s="19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G1676" s="9" t="s">
        <v>320</v>
      </c>
    </row>
    <row r="1677" spans="5:33" s="9" customFormat="1" x14ac:dyDescent="0.2">
      <c r="E1677" s="16" t="s">
        <v>750</v>
      </c>
      <c r="F1677" s="7"/>
      <c r="J1677" s="18"/>
      <c r="M1677" s="19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G1677" s="9" t="s">
        <v>320</v>
      </c>
    </row>
    <row r="1678" spans="5:33" s="9" customFormat="1" x14ac:dyDescent="0.2">
      <c r="E1678" s="16" t="s">
        <v>750</v>
      </c>
      <c r="F1678" s="7"/>
      <c r="J1678" s="18"/>
      <c r="M1678" s="19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G1678" s="9" t="s">
        <v>320</v>
      </c>
    </row>
    <row r="1679" spans="5:33" s="9" customFormat="1" x14ac:dyDescent="0.2">
      <c r="E1679" s="16" t="s">
        <v>750</v>
      </c>
      <c r="F1679" s="7"/>
      <c r="J1679" s="18"/>
      <c r="M1679" s="19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G1679" s="9" t="s">
        <v>320</v>
      </c>
    </row>
    <row r="1680" spans="5:33" s="9" customFormat="1" x14ac:dyDescent="0.2">
      <c r="E1680" s="16" t="s">
        <v>750</v>
      </c>
      <c r="F1680" s="7"/>
      <c r="J1680" s="18"/>
      <c r="M1680" s="19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G1680" s="9" t="s">
        <v>320</v>
      </c>
    </row>
    <row r="1681" spans="5:33" s="9" customFormat="1" x14ac:dyDescent="0.2">
      <c r="E1681" s="16" t="s">
        <v>750</v>
      </c>
      <c r="F1681" s="7"/>
      <c r="J1681" s="18"/>
      <c r="M1681" s="19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G1681" s="9" t="s">
        <v>320</v>
      </c>
    </row>
    <row r="1682" spans="5:33" s="9" customFormat="1" x14ac:dyDescent="0.2">
      <c r="E1682" s="16" t="s">
        <v>750</v>
      </c>
      <c r="F1682" s="7"/>
      <c r="J1682" s="18"/>
      <c r="M1682" s="19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G1682" s="9" t="s">
        <v>320</v>
      </c>
    </row>
    <row r="1683" spans="5:33" s="9" customFormat="1" x14ac:dyDescent="0.2">
      <c r="E1683" s="16" t="s">
        <v>750</v>
      </c>
      <c r="F1683" s="7"/>
      <c r="J1683" s="18"/>
      <c r="M1683" s="19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G1683" s="9" t="s">
        <v>320</v>
      </c>
    </row>
    <row r="1684" spans="5:33" s="9" customFormat="1" x14ac:dyDescent="0.2">
      <c r="E1684" s="16" t="s">
        <v>750</v>
      </c>
      <c r="F1684" s="7"/>
      <c r="J1684" s="18"/>
      <c r="M1684" s="19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G1684" s="9" t="s">
        <v>320</v>
      </c>
    </row>
    <row r="1685" spans="5:33" s="9" customFormat="1" x14ac:dyDescent="0.2">
      <c r="E1685" s="16" t="s">
        <v>750</v>
      </c>
      <c r="F1685" s="7"/>
      <c r="J1685" s="18"/>
      <c r="M1685" s="19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  <c r="AG1685" s="9" t="s">
        <v>320</v>
      </c>
    </row>
    <row r="1686" spans="5:33" s="9" customFormat="1" x14ac:dyDescent="0.2">
      <c r="E1686" s="16" t="s">
        <v>750</v>
      </c>
      <c r="F1686" s="7"/>
      <c r="J1686" s="18"/>
      <c r="M1686" s="19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  <c r="AG1686" s="9" t="s">
        <v>320</v>
      </c>
    </row>
    <row r="1687" spans="5:33" s="9" customFormat="1" x14ac:dyDescent="0.2">
      <c r="E1687" s="16" t="s">
        <v>750</v>
      </c>
      <c r="F1687" s="7"/>
      <c r="J1687" s="18"/>
      <c r="M1687" s="19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  <c r="AG1687" s="9" t="s">
        <v>320</v>
      </c>
    </row>
    <row r="1688" spans="5:33" s="9" customFormat="1" x14ac:dyDescent="0.2">
      <c r="E1688" s="16" t="s">
        <v>750</v>
      </c>
      <c r="F1688" s="7"/>
      <c r="J1688" s="18"/>
      <c r="M1688" s="19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  <c r="AG1688" s="9" t="s">
        <v>320</v>
      </c>
    </row>
    <row r="1689" spans="5:33" s="9" customFormat="1" x14ac:dyDescent="0.2">
      <c r="E1689" s="16" t="s">
        <v>750</v>
      </c>
      <c r="F1689" s="7"/>
      <c r="J1689" s="18"/>
      <c r="M1689" s="19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  <c r="AG1689" s="9" t="s">
        <v>320</v>
      </c>
    </row>
    <row r="1690" spans="5:33" s="9" customFormat="1" x14ac:dyDescent="0.2">
      <c r="E1690" s="16" t="s">
        <v>750</v>
      </c>
      <c r="F1690" s="7"/>
      <c r="J1690" s="18"/>
      <c r="M1690" s="19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  <c r="AG1690" s="9" t="s">
        <v>320</v>
      </c>
    </row>
    <row r="1691" spans="5:33" s="9" customFormat="1" x14ac:dyDescent="0.2">
      <c r="E1691" s="16" t="s">
        <v>750</v>
      </c>
      <c r="F1691" s="7"/>
      <c r="J1691" s="18"/>
      <c r="M1691" s="19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  <c r="AG1691" s="9" t="s">
        <v>320</v>
      </c>
    </row>
    <row r="1692" spans="5:33" s="9" customFormat="1" x14ac:dyDescent="0.2">
      <c r="E1692" s="16" t="s">
        <v>750</v>
      </c>
      <c r="F1692" s="7"/>
      <c r="J1692" s="18"/>
      <c r="M1692" s="19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  <c r="AG1692" s="9" t="s">
        <v>320</v>
      </c>
    </row>
    <row r="1693" spans="5:33" s="9" customFormat="1" x14ac:dyDescent="0.2">
      <c r="E1693" s="16" t="s">
        <v>750</v>
      </c>
      <c r="F1693" s="7"/>
      <c r="J1693" s="18"/>
      <c r="M1693" s="19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G1693" s="9" t="s">
        <v>320</v>
      </c>
    </row>
    <row r="1694" spans="5:33" s="9" customFormat="1" x14ac:dyDescent="0.2">
      <c r="E1694" s="16" t="s">
        <v>750</v>
      </c>
      <c r="F1694" s="7"/>
      <c r="J1694" s="18"/>
      <c r="M1694" s="19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  <c r="AG1694" s="9" t="s">
        <v>320</v>
      </c>
    </row>
    <row r="1695" spans="5:33" s="9" customFormat="1" x14ac:dyDescent="0.2">
      <c r="E1695" s="16" t="s">
        <v>750</v>
      </c>
      <c r="F1695" s="7"/>
      <c r="J1695" s="18"/>
      <c r="M1695" s="19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  <c r="AG1695" s="9" t="s">
        <v>320</v>
      </c>
    </row>
    <row r="1696" spans="5:33" s="9" customFormat="1" x14ac:dyDescent="0.2">
      <c r="E1696" s="16" t="s">
        <v>750</v>
      </c>
      <c r="F1696" s="7"/>
      <c r="J1696" s="18"/>
      <c r="M1696" s="19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  <c r="AG1696" s="9" t="s">
        <v>320</v>
      </c>
    </row>
    <row r="1697" spans="5:33" s="9" customFormat="1" x14ac:dyDescent="0.2">
      <c r="E1697" s="16" t="s">
        <v>750</v>
      </c>
      <c r="F1697" s="7"/>
      <c r="J1697" s="18"/>
      <c r="M1697" s="19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  <c r="AG1697" s="9" t="s">
        <v>320</v>
      </c>
    </row>
    <row r="1698" spans="5:33" s="9" customFormat="1" x14ac:dyDescent="0.2">
      <c r="E1698" s="16" t="s">
        <v>750</v>
      </c>
      <c r="F1698" s="7"/>
      <c r="J1698" s="18"/>
      <c r="M1698" s="19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  <c r="AG1698" s="9" t="s">
        <v>320</v>
      </c>
    </row>
    <row r="1699" spans="5:33" s="9" customFormat="1" x14ac:dyDescent="0.2">
      <c r="E1699" s="16" t="s">
        <v>750</v>
      </c>
      <c r="F1699" s="7"/>
      <c r="J1699" s="18"/>
      <c r="M1699" s="19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  <c r="AG1699" s="9" t="s">
        <v>320</v>
      </c>
    </row>
    <row r="1700" spans="5:33" s="9" customFormat="1" x14ac:dyDescent="0.2">
      <c r="E1700" s="16" t="s">
        <v>750</v>
      </c>
      <c r="F1700" s="7"/>
      <c r="J1700" s="18"/>
      <c r="M1700" s="19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  <c r="AG1700" s="9" t="s">
        <v>320</v>
      </c>
    </row>
    <row r="1701" spans="5:33" s="9" customFormat="1" x14ac:dyDescent="0.2">
      <c r="E1701" s="16" t="s">
        <v>750</v>
      </c>
      <c r="F1701" s="7"/>
      <c r="J1701" s="18"/>
      <c r="M1701" s="19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  <c r="AG1701" s="9" t="s">
        <v>320</v>
      </c>
    </row>
    <row r="1702" spans="5:33" s="9" customFormat="1" x14ac:dyDescent="0.2">
      <c r="E1702" s="16" t="s">
        <v>750</v>
      </c>
      <c r="F1702" s="7"/>
      <c r="J1702" s="18"/>
      <c r="M1702" s="19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G1702" s="9" t="s">
        <v>320</v>
      </c>
    </row>
    <row r="1703" spans="5:33" s="9" customFormat="1" x14ac:dyDescent="0.2">
      <c r="E1703" s="16" t="s">
        <v>750</v>
      </c>
      <c r="F1703" s="7"/>
      <c r="J1703" s="18"/>
      <c r="M1703" s="19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  <c r="AG1703" s="9" t="s">
        <v>320</v>
      </c>
    </row>
    <row r="1704" spans="5:33" s="9" customFormat="1" x14ac:dyDescent="0.2">
      <c r="E1704" s="16" t="s">
        <v>750</v>
      </c>
      <c r="F1704" s="7"/>
      <c r="J1704" s="18"/>
      <c r="M1704" s="19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  <c r="AG1704" s="9" t="s">
        <v>320</v>
      </c>
    </row>
    <row r="1705" spans="5:33" s="9" customFormat="1" x14ac:dyDescent="0.2">
      <c r="E1705" s="16" t="s">
        <v>750</v>
      </c>
      <c r="F1705" s="7"/>
      <c r="J1705" s="18"/>
      <c r="M1705" s="19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  <c r="AG1705" s="9" t="s">
        <v>320</v>
      </c>
    </row>
    <row r="1706" spans="5:33" s="9" customFormat="1" x14ac:dyDescent="0.2">
      <c r="E1706" s="16" t="s">
        <v>750</v>
      </c>
      <c r="F1706" s="7"/>
      <c r="J1706" s="18"/>
      <c r="M1706" s="19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  <c r="AG1706" s="9" t="s">
        <v>320</v>
      </c>
    </row>
    <row r="1707" spans="5:33" s="9" customFormat="1" x14ac:dyDescent="0.2">
      <c r="E1707" s="16" t="s">
        <v>750</v>
      </c>
      <c r="F1707" s="7"/>
      <c r="J1707" s="18"/>
      <c r="M1707" s="19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  <c r="AG1707" s="9" t="s">
        <v>320</v>
      </c>
    </row>
    <row r="1708" spans="5:33" s="9" customFormat="1" x14ac:dyDescent="0.2">
      <c r="E1708" s="16" t="s">
        <v>750</v>
      </c>
      <c r="F1708" s="7"/>
      <c r="J1708" s="18"/>
      <c r="M1708" s="19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  <c r="AG1708" s="9" t="s">
        <v>320</v>
      </c>
    </row>
    <row r="1709" spans="5:33" s="9" customFormat="1" x14ac:dyDescent="0.2">
      <c r="E1709" s="16" t="s">
        <v>750</v>
      </c>
      <c r="F1709" s="7"/>
      <c r="J1709" s="18"/>
      <c r="M1709" s="19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  <c r="AG1709" s="9" t="s">
        <v>320</v>
      </c>
    </row>
    <row r="1710" spans="5:33" s="9" customFormat="1" x14ac:dyDescent="0.2">
      <c r="E1710" s="16" t="s">
        <v>750</v>
      </c>
      <c r="F1710" s="7"/>
      <c r="J1710" s="18"/>
      <c r="M1710" s="19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  <c r="AG1710" s="9" t="s">
        <v>320</v>
      </c>
    </row>
    <row r="1711" spans="5:33" s="9" customFormat="1" x14ac:dyDescent="0.2">
      <c r="E1711" s="16" t="s">
        <v>750</v>
      </c>
      <c r="F1711" s="7"/>
      <c r="J1711" s="18"/>
      <c r="M1711" s="19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G1711" s="9" t="s">
        <v>320</v>
      </c>
    </row>
    <row r="1712" spans="5:33" s="9" customFormat="1" x14ac:dyDescent="0.2">
      <c r="E1712" s="16" t="s">
        <v>750</v>
      </c>
      <c r="F1712" s="7"/>
      <c r="J1712" s="18"/>
      <c r="M1712" s="19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  <c r="AG1712" s="9" t="s">
        <v>320</v>
      </c>
    </row>
    <row r="1713" spans="5:33" s="9" customFormat="1" x14ac:dyDescent="0.2">
      <c r="E1713" s="16" t="s">
        <v>750</v>
      </c>
      <c r="F1713" s="7"/>
      <c r="J1713" s="18"/>
      <c r="M1713" s="19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  <c r="AG1713" s="9" t="s">
        <v>320</v>
      </c>
    </row>
    <row r="1714" spans="5:33" s="9" customFormat="1" x14ac:dyDescent="0.2">
      <c r="E1714" s="16" t="s">
        <v>750</v>
      </c>
      <c r="F1714" s="7"/>
      <c r="J1714" s="18"/>
      <c r="M1714" s="19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G1714" s="9" t="s">
        <v>320</v>
      </c>
    </row>
    <row r="1715" spans="5:33" s="9" customFormat="1" x14ac:dyDescent="0.2">
      <c r="E1715" s="16" t="s">
        <v>750</v>
      </c>
      <c r="F1715" s="7"/>
      <c r="J1715" s="18"/>
      <c r="M1715" s="19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  <c r="AG1715" s="9" t="s">
        <v>320</v>
      </c>
    </row>
    <row r="1716" spans="5:33" s="9" customFormat="1" x14ac:dyDescent="0.2">
      <c r="E1716" s="16" t="s">
        <v>750</v>
      </c>
      <c r="F1716" s="7"/>
      <c r="J1716" s="18"/>
      <c r="M1716" s="19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  <c r="AG1716" s="9" t="s">
        <v>320</v>
      </c>
    </row>
    <row r="1717" spans="5:33" s="9" customFormat="1" x14ac:dyDescent="0.2">
      <c r="E1717" s="16" t="s">
        <v>750</v>
      </c>
      <c r="F1717" s="7"/>
      <c r="J1717" s="18"/>
      <c r="M1717" s="19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  <c r="AG1717" s="9" t="s">
        <v>320</v>
      </c>
    </row>
    <row r="1718" spans="5:33" s="9" customFormat="1" x14ac:dyDescent="0.2">
      <c r="E1718" s="16" t="s">
        <v>750</v>
      </c>
      <c r="F1718" s="7"/>
      <c r="J1718" s="18"/>
      <c r="M1718" s="19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  <c r="AG1718" s="9" t="s">
        <v>320</v>
      </c>
    </row>
    <row r="1719" spans="5:33" s="9" customFormat="1" x14ac:dyDescent="0.2">
      <c r="E1719" s="16" t="s">
        <v>750</v>
      </c>
      <c r="F1719" s="7"/>
      <c r="J1719" s="18"/>
      <c r="M1719" s="19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  <c r="AG1719" s="9" t="s">
        <v>320</v>
      </c>
    </row>
    <row r="1720" spans="5:33" s="9" customFormat="1" x14ac:dyDescent="0.2">
      <c r="E1720" s="16" t="s">
        <v>750</v>
      </c>
      <c r="F1720" s="7"/>
      <c r="J1720" s="18"/>
      <c r="M1720" s="19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  <c r="AG1720" s="9" t="s">
        <v>320</v>
      </c>
    </row>
    <row r="1721" spans="5:33" s="9" customFormat="1" x14ac:dyDescent="0.2">
      <c r="E1721" s="16" t="s">
        <v>750</v>
      </c>
      <c r="F1721" s="7"/>
      <c r="J1721" s="18"/>
      <c r="M1721" s="19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  <c r="AG1721" s="9" t="s">
        <v>320</v>
      </c>
    </row>
    <row r="1722" spans="5:33" s="9" customFormat="1" x14ac:dyDescent="0.2">
      <c r="E1722" s="16" t="s">
        <v>750</v>
      </c>
      <c r="F1722" s="7"/>
      <c r="J1722" s="18"/>
      <c r="M1722" s="19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  <c r="AG1722" s="9" t="s">
        <v>320</v>
      </c>
    </row>
    <row r="1723" spans="5:33" s="9" customFormat="1" x14ac:dyDescent="0.2">
      <c r="E1723" s="16" t="s">
        <v>750</v>
      </c>
      <c r="F1723" s="7"/>
      <c r="J1723" s="18"/>
      <c r="M1723" s="19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  <c r="AG1723" s="9" t="s">
        <v>320</v>
      </c>
    </row>
    <row r="1724" spans="5:33" s="9" customFormat="1" x14ac:dyDescent="0.2">
      <c r="E1724" s="16" t="s">
        <v>750</v>
      </c>
      <c r="F1724" s="7"/>
      <c r="J1724" s="18"/>
      <c r="M1724" s="19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  <c r="AG1724" s="9" t="s">
        <v>320</v>
      </c>
    </row>
    <row r="1725" spans="5:33" s="9" customFormat="1" x14ac:dyDescent="0.2">
      <c r="E1725" s="16" t="s">
        <v>750</v>
      </c>
      <c r="F1725" s="7"/>
      <c r="J1725" s="18"/>
      <c r="M1725" s="19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  <c r="AG1725" s="9" t="s">
        <v>320</v>
      </c>
    </row>
    <row r="1726" spans="5:33" s="9" customFormat="1" x14ac:dyDescent="0.2">
      <c r="E1726" s="16" t="s">
        <v>750</v>
      </c>
      <c r="F1726" s="7"/>
      <c r="J1726" s="18"/>
      <c r="M1726" s="19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  <c r="AG1726" s="9" t="s">
        <v>320</v>
      </c>
    </row>
    <row r="1727" spans="5:33" s="9" customFormat="1" x14ac:dyDescent="0.2">
      <c r="E1727" s="16" t="s">
        <v>750</v>
      </c>
      <c r="F1727" s="7"/>
      <c r="J1727" s="18"/>
      <c r="M1727" s="19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  <c r="AG1727" s="9" t="s">
        <v>320</v>
      </c>
    </row>
    <row r="1728" spans="5:33" s="9" customFormat="1" x14ac:dyDescent="0.2">
      <c r="E1728" s="16" t="s">
        <v>750</v>
      </c>
      <c r="F1728" s="7"/>
      <c r="J1728" s="18"/>
      <c r="M1728" s="19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  <c r="AG1728" s="9" t="s">
        <v>320</v>
      </c>
    </row>
    <row r="1729" spans="5:33" s="9" customFormat="1" x14ac:dyDescent="0.2">
      <c r="E1729" s="16" t="s">
        <v>750</v>
      </c>
      <c r="F1729" s="7"/>
      <c r="J1729" s="18"/>
      <c r="M1729" s="19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  <c r="AG1729" s="9" t="s">
        <v>320</v>
      </c>
    </row>
    <row r="1730" spans="5:33" s="9" customFormat="1" x14ac:dyDescent="0.2">
      <c r="E1730" s="16" t="s">
        <v>750</v>
      </c>
      <c r="F1730" s="7"/>
      <c r="J1730" s="18"/>
      <c r="M1730" s="19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  <c r="AG1730" s="9" t="s">
        <v>321</v>
      </c>
    </row>
    <row r="1731" spans="5:33" s="9" customFormat="1" x14ac:dyDescent="0.2">
      <c r="E1731" s="16" t="s">
        <v>750</v>
      </c>
      <c r="F1731" s="7"/>
      <c r="J1731" s="18"/>
      <c r="M1731" s="19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  <c r="AG1731" s="9" t="s">
        <v>321</v>
      </c>
    </row>
    <row r="1732" spans="5:33" s="9" customFormat="1" x14ac:dyDescent="0.2">
      <c r="E1732" s="16" t="s">
        <v>750</v>
      </c>
      <c r="F1732" s="7"/>
      <c r="J1732" s="18"/>
      <c r="M1732" s="19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  <c r="AG1732" s="9" t="s">
        <v>321</v>
      </c>
    </row>
    <row r="1733" spans="5:33" s="9" customFormat="1" x14ac:dyDescent="0.2">
      <c r="E1733" s="16" t="s">
        <v>1086</v>
      </c>
      <c r="F1733" s="7"/>
      <c r="J1733" s="18"/>
      <c r="M1733" s="19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  <c r="AG1733" s="9" t="s">
        <v>321</v>
      </c>
    </row>
    <row r="1734" spans="5:33" s="9" customFormat="1" x14ac:dyDescent="0.2">
      <c r="E1734" s="16" t="s">
        <v>1086</v>
      </c>
      <c r="F1734" s="7"/>
      <c r="J1734" s="18"/>
      <c r="M1734" s="19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  <c r="AG1734" s="9" t="s">
        <v>321</v>
      </c>
    </row>
    <row r="1735" spans="5:33" s="9" customFormat="1" x14ac:dyDescent="0.2">
      <c r="E1735" s="16" t="s">
        <v>1086</v>
      </c>
      <c r="F1735" s="7"/>
      <c r="J1735" s="18"/>
      <c r="M1735" s="19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  <c r="AG1735" s="9" t="s">
        <v>321</v>
      </c>
    </row>
    <row r="1736" spans="5:33" s="9" customFormat="1" x14ac:dyDescent="0.2">
      <c r="E1736" s="16" t="s">
        <v>1086</v>
      </c>
      <c r="F1736" s="7"/>
      <c r="J1736" s="18"/>
      <c r="M1736" s="19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  <c r="AG1736" s="9" t="s">
        <v>321</v>
      </c>
    </row>
    <row r="1737" spans="5:33" s="9" customFormat="1" x14ac:dyDescent="0.2">
      <c r="E1737" s="16" t="s">
        <v>1086</v>
      </c>
      <c r="F1737" s="7"/>
      <c r="J1737" s="18"/>
      <c r="M1737" s="19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  <c r="AG1737" s="9" t="s">
        <v>321</v>
      </c>
    </row>
    <row r="1738" spans="5:33" s="9" customFormat="1" x14ac:dyDescent="0.2">
      <c r="E1738" s="16" t="s">
        <v>1086</v>
      </c>
      <c r="F1738" s="7"/>
      <c r="J1738" s="18"/>
      <c r="M1738" s="19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  <c r="AB1738" s="20"/>
      <c r="AC1738" s="20"/>
      <c r="AD1738" s="20"/>
      <c r="AG1738" s="9" t="s">
        <v>321</v>
      </c>
    </row>
    <row r="1739" spans="5:33" s="9" customFormat="1" x14ac:dyDescent="0.2">
      <c r="E1739" s="16" t="s">
        <v>1086</v>
      </c>
      <c r="F1739" s="7"/>
      <c r="J1739" s="18"/>
      <c r="M1739" s="19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  <c r="AB1739" s="20"/>
      <c r="AC1739" s="20"/>
      <c r="AD1739" s="20"/>
      <c r="AG1739" s="9" t="s">
        <v>321</v>
      </c>
    </row>
    <row r="1740" spans="5:33" s="9" customFormat="1" x14ac:dyDescent="0.2">
      <c r="E1740" s="16" t="s">
        <v>1086</v>
      </c>
      <c r="F1740" s="7"/>
      <c r="J1740" s="18"/>
      <c r="M1740" s="19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  <c r="AB1740" s="20"/>
      <c r="AC1740" s="20"/>
      <c r="AD1740" s="20"/>
      <c r="AG1740" s="9" t="s">
        <v>321</v>
      </c>
    </row>
    <row r="1741" spans="5:33" s="9" customFormat="1" x14ac:dyDescent="0.2">
      <c r="E1741" s="16" t="s">
        <v>1086</v>
      </c>
      <c r="F1741" s="7"/>
      <c r="J1741" s="18"/>
      <c r="M1741" s="19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  <c r="AB1741" s="20"/>
      <c r="AC1741" s="20"/>
      <c r="AD1741" s="20"/>
      <c r="AG1741" s="9" t="s">
        <v>321</v>
      </c>
    </row>
    <row r="1742" spans="5:33" s="9" customFormat="1" x14ac:dyDescent="0.2">
      <c r="E1742" s="16" t="s">
        <v>1086</v>
      </c>
      <c r="F1742" s="7"/>
      <c r="J1742" s="18"/>
      <c r="M1742" s="19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  <c r="AB1742" s="20"/>
      <c r="AC1742" s="20"/>
      <c r="AD1742" s="20"/>
      <c r="AG1742" s="9" t="s">
        <v>321</v>
      </c>
    </row>
    <row r="1743" spans="5:33" s="9" customFormat="1" x14ac:dyDescent="0.2">
      <c r="E1743" s="16" t="s">
        <v>1086</v>
      </c>
      <c r="F1743" s="7"/>
      <c r="J1743" s="18"/>
      <c r="M1743" s="19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  <c r="AB1743" s="20"/>
      <c r="AC1743" s="20"/>
      <c r="AD1743" s="20"/>
      <c r="AG1743" s="9" t="s">
        <v>321</v>
      </c>
    </row>
    <row r="1744" spans="5:33" s="9" customFormat="1" x14ac:dyDescent="0.2">
      <c r="E1744" s="16" t="s">
        <v>1086</v>
      </c>
      <c r="F1744" s="7"/>
      <c r="J1744" s="18"/>
      <c r="M1744" s="19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  <c r="AB1744" s="20"/>
      <c r="AC1744" s="20"/>
      <c r="AD1744" s="20"/>
      <c r="AG1744" s="9" t="s">
        <v>321</v>
      </c>
    </row>
    <row r="1745" spans="5:33" s="9" customFormat="1" x14ac:dyDescent="0.2">
      <c r="E1745" s="16" t="s">
        <v>1086</v>
      </c>
      <c r="F1745" s="7"/>
      <c r="J1745" s="18"/>
      <c r="M1745" s="19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  <c r="AB1745" s="20"/>
      <c r="AC1745" s="20"/>
      <c r="AD1745" s="20"/>
      <c r="AG1745" s="9" t="s">
        <v>321</v>
      </c>
    </row>
    <row r="1746" spans="5:33" s="9" customFormat="1" x14ac:dyDescent="0.2">
      <c r="E1746" s="16" t="s">
        <v>1086</v>
      </c>
      <c r="F1746" s="7"/>
      <c r="J1746" s="18"/>
      <c r="M1746" s="19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  <c r="AB1746" s="20"/>
      <c r="AC1746" s="20"/>
      <c r="AD1746" s="20"/>
      <c r="AG1746" s="9" t="s">
        <v>321</v>
      </c>
    </row>
    <row r="1747" spans="5:33" s="9" customFormat="1" x14ac:dyDescent="0.2">
      <c r="E1747" s="16" t="s">
        <v>1086</v>
      </c>
      <c r="F1747" s="7"/>
      <c r="J1747" s="18"/>
      <c r="M1747" s="19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  <c r="AB1747" s="20"/>
      <c r="AC1747" s="20"/>
      <c r="AD1747" s="20"/>
      <c r="AG1747" s="9" t="s">
        <v>321</v>
      </c>
    </row>
    <row r="1748" spans="5:33" s="9" customFormat="1" x14ac:dyDescent="0.2">
      <c r="E1748" s="16" t="s">
        <v>1086</v>
      </c>
      <c r="F1748" s="7"/>
      <c r="J1748" s="18"/>
      <c r="M1748" s="19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  <c r="AB1748" s="20"/>
      <c r="AC1748" s="20"/>
      <c r="AD1748" s="20"/>
      <c r="AG1748" s="9" t="s">
        <v>321</v>
      </c>
    </row>
    <row r="1749" spans="5:33" s="9" customFormat="1" x14ac:dyDescent="0.2">
      <c r="E1749" s="16" t="s">
        <v>1086</v>
      </c>
      <c r="F1749" s="7"/>
      <c r="J1749" s="18"/>
      <c r="M1749" s="19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  <c r="AB1749" s="20"/>
      <c r="AC1749" s="20"/>
      <c r="AD1749" s="20"/>
      <c r="AG1749" s="9" t="s">
        <v>321</v>
      </c>
    </row>
    <row r="1750" spans="5:33" s="9" customFormat="1" x14ac:dyDescent="0.2">
      <c r="E1750" s="16" t="s">
        <v>1086</v>
      </c>
      <c r="F1750" s="7"/>
      <c r="J1750" s="18"/>
      <c r="M1750" s="19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  <c r="AG1750" s="9" t="s">
        <v>321</v>
      </c>
    </row>
    <row r="1751" spans="5:33" s="9" customFormat="1" x14ac:dyDescent="0.2">
      <c r="E1751" s="16" t="s">
        <v>1086</v>
      </c>
      <c r="F1751" s="7"/>
      <c r="J1751" s="18"/>
      <c r="M1751" s="19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  <c r="AB1751" s="20"/>
      <c r="AC1751" s="20"/>
      <c r="AD1751" s="20"/>
      <c r="AG1751" s="9" t="s">
        <v>321</v>
      </c>
    </row>
    <row r="1752" spans="5:33" s="9" customFormat="1" x14ac:dyDescent="0.2">
      <c r="E1752" s="16" t="s">
        <v>1086</v>
      </c>
      <c r="F1752" s="7"/>
      <c r="J1752" s="18"/>
      <c r="M1752" s="19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  <c r="AB1752" s="20"/>
      <c r="AC1752" s="20"/>
      <c r="AD1752" s="20"/>
      <c r="AG1752" s="9" t="s">
        <v>321</v>
      </c>
    </row>
    <row r="1753" spans="5:33" s="9" customFormat="1" x14ac:dyDescent="0.2">
      <c r="E1753" s="16" t="s">
        <v>1086</v>
      </c>
      <c r="F1753" s="7"/>
      <c r="J1753" s="18"/>
      <c r="M1753" s="19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  <c r="AB1753" s="20"/>
      <c r="AC1753" s="20"/>
      <c r="AD1753" s="20"/>
      <c r="AG1753" s="9" t="s">
        <v>321</v>
      </c>
    </row>
    <row r="1754" spans="5:33" s="9" customFormat="1" x14ac:dyDescent="0.2">
      <c r="E1754" s="16" t="s">
        <v>1086</v>
      </c>
      <c r="F1754" s="7"/>
      <c r="J1754" s="18"/>
      <c r="M1754" s="19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  <c r="AB1754" s="20"/>
      <c r="AC1754" s="20"/>
      <c r="AD1754" s="20"/>
      <c r="AG1754" s="9" t="s">
        <v>321</v>
      </c>
    </row>
    <row r="1755" spans="5:33" s="9" customFormat="1" x14ac:dyDescent="0.2">
      <c r="E1755" s="16" t="s">
        <v>1075</v>
      </c>
      <c r="F1755" s="7"/>
      <c r="J1755" s="18"/>
      <c r="M1755" s="19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  <c r="AB1755" s="20"/>
      <c r="AC1755" s="20"/>
      <c r="AD1755" s="20"/>
      <c r="AG1755" s="9" t="s">
        <v>321</v>
      </c>
    </row>
    <row r="1756" spans="5:33" s="9" customFormat="1" x14ac:dyDescent="0.2">
      <c r="E1756" s="16" t="s">
        <v>1075</v>
      </c>
      <c r="F1756" s="7"/>
      <c r="J1756" s="18"/>
      <c r="M1756" s="19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  <c r="AG1756" s="9" t="s">
        <v>321</v>
      </c>
    </row>
    <row r="1757" spans="5:33" s="9" customFormat="1" x14ac:dyDescent="0.2">
      <c r="E1757" s="16" t="s">
        <v>1075</v>
      </c>
      <c r="F1757" s="7"/>
      <c r="J1757" s="18"/>
      <c r="M1757" s="19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  <c r="AB1757" s="20"/>
      <c r="AC1757" s="20"/>
      <c r="AD1757" s="20"/>
      <c r="AG1757" s="9" t="s">
        <v>321</v>
      </c>
    </row>
    <row r="1758" spans="5:33" s="9" customFormat="1" x14ac:dyDescent="0.2">
      <c r="E1758" s="16" t="s">
        <v>1075</v>
      </c>
      <c r="F1758" s="7"/>
      <c r="J1758" s="18"/>
      <c r="M1758" s="19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  <c r="AC1758" s="20"/>
      <c r="AD1758" s="20"/>
      <c r="AG1758" s="9" t="s">
        <v>321</v>
      </c>
    </row>
    <row r="1759" spans="5:33" s="9" customFormat="1" x14ac:dyDescent="0.2">
      <c r="E1759" s="16" t="s">
        <v>1075</v>
      </c>
      <c r="F1759" s="7"/>
      <c r="J1759" s="18"/>
      <c r="M1759" s="19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  <c r="AB1759" s="20"/>
      <c r="AC1759" s="20"/>
      <c r="AD1759" s="20"/>
      <c r="AG1759" s="9" t="s">
        <v>321</v>
      </c>
    </row>
    <row r="1760" spans="5:33" s="9" customFormat="1" x14ac:dyDescent="0.2">
      <c r="E1760" s="16" t="s">
        <v>1075</v>
      </c>
      <c r="F1760" s="7"/>
      <c r="J1760" s="18"/>
      <c r="M1760" s="19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  <c r="AB1760" s="20"/>
      <c r="AC1760" s="20"/>
      <c r="AD1760" s="20"/>
      <c r="AG1760" s="9" t="s">
        <v>321</v>
      </c>
    </row>
    <row r="1761" spans="5:33" s="9" customFormat="1" x14ac:dyDescent="0.2">
      <c r="E1761" s="16" t="s">
        <v>1075</v>
      </c>
      <c r="F1761" s="7"/>
      <c r="J1761" s="18"/>
      <c r="M1761" s="19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  <c r="AB1761" s="20"/>
      <c r="AC1761" s="20"/>
      <c r="AD1761" s="20"/>
      <c r="AG1761" s="9" t="s">
        <v>321</v>
      </c>
    </row>
    <row r="1762" spans="5:33" s="9" customFormat="1" x14ac:dyDescent="0.2">
      <c r="E1762" s="16" t="s">
        <v>1075</v>
      </c>
      <c r="F1762" s="7"/>
      <c r="J1762" s="18"/>
      <c r="M1762" s="19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  <c r="AB1762" s="20"/>
      <c r="AC1762" s="20"/>
      <c r="AD1762" s="20"/>
      <c r="AG1762" s="9" t="s">
        <v>321</v>
      </c>
    </row>
    <row r="1763" spans="5:33" s="9" customFormat="1" x14ac:dyDescent="0.2">
      <c r="E1763" s="16" t="s">
        <v>1075</v>
      </c>
      <c r="F1763" s="7"/>
      <c r="J1763" s="18"/>
      <c r="M1763" s="19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G1763" s="9" t="s">
        <v>321</v>
      </c>
    </row>
    <row r="1764" spans="5:33" s="9" customFormat="1" x14ac:dyDescent="0.2">
      <c r="E1764" s="16" t="s">
        <v>1075</v>
      </c>
      <c r="F1764" s="7"/>
      <c r="J1764" s="18"/>
      <c r="M1764" s="19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  <c r="AG1764" s="9" t="s">
        <v>321</v>
      </c>
    </row>
    <row r="1765" spans="5:33" s="9" customFormat="1" x14ac:dyDescent="0.2">
      <c r="E1765" s="16" t="s">
        <v>1075</v>
      </c>
      <c r="F1765" s="7"/>
      <c r="J1765" s="18"/>
      <c r="M1765" s="19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  <c r="AB1765" s="20"/>
      <c r="AC1765" s="20"/>
      <c r="AD1765" s="20"/>
      <c r="AG1765" s="9" t="s">
        <v>321</v>
      </c>
    </row>
    <row r="1766" spans="5:33" s="9" customFormat="1" x14ac:dyDescent="0.2">
      <c r="E1766" s="16" t="s">
        <v>1075</v>
      </c>
      <c r="F1766" s="7"/>
      <c r="J1766" s="18"/>
      <c r="M1766" s="19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  <c r="AB1766" s="20"/>
      <c r="AC1766" s="20"/>
      <c r="AD1766" s="20"/>
      <c r="AG1766" s="9" t="s">
        <v>321</v>
      </c>
    </row>
    <row r="1767" spans="5:33" s="9" customFormat="1" x14ac:dyDescent="0.2">
      <c r="E1767" s="16" t="s">
        <v>1075</v>
      </c>
      <c r="F1767" s="7"/>
      <c r="J1767" s="18"/>
      <c r="M1767" s="19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  <c r="AB1767" s="20"/>
      <c r="AC1767" s="20"/>
      <c r="AD1767" s="20"/>
      <c r="AG1767" s="9" t="s">
        <v>321</v>
      </c>
    </row>
    <row r="1768" spans="5:33" s="9" customFormat="1" x14ac:dyDescent="0.2">
      <c r="E1768" s="16" t="s">
        <v>1075</v>
      </c>
      <c r="F1768" s="7"/>
      <c r="J1768" s="18"/>
      <c r="M1768" s="19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  <c r="AB1768" s="20"/>
      <c r="AC1768" s="20"/>
      <c r="AD1768" s="20"/>
      <c r="AG1768" s="9" t="s">
        <v>321</v>
      </c>
    </row>
    <row r="1769" spans="5:33" s="9" customFormat="1" x14ac:dyDescent="0.2">
      <c r="E1769" s="16" t="s">
        <v>1075</v>
      </c>
      <c r="F1769" s="7"/>
      <c r="J1769" s="18"/>
      <c r="M1769" s="19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  <c r="AB1769" s="20"/>
      <c r="AC1769" s="20"/>
      <c r="AD1769" s="20"/>
      <c r="AG1769" s="9" t="s">
        <v>321</v>
      </c>
    </row>
    <row r="1770" spans="5:33" s="9" customFormat="1" x14ac:dyDescent="0.2">
      <c r="E1770" s="16" t="s">
        <v>1075</v>
      </c>
      <c r="F1770" s="7"/>
      <c r="J1770" s="18"/>
      <c r="M1770" s="19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  <c r="AG1770" s="9" t="s">
        <v>321</v>
      </c>
    </row>
    <row r="1771" spans="5:33" s="9" customFormat="1" x14ac:dyDescent="0.2">
      <c r="E1771" s="16" t="s">
        <v>1075</v>
      </c>
      <c r="F1771" s="7"/>
      <c r="J1771" s="18"/>
      <c r="M1771" s="19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  <c r="AB1771" s="20"/>
      <c r="AC1771" s="20"/>
      <c r="AD1771" s="20"/>
      <c r="AG1771" s="9" t="s">
        <v>321</v>
      </c>
    </row>
    <row r="1772" spans="5:33" s="9" customFormat="1" x14ac:dyDescent="0.2">
      <c r="E1772" s="16" t="s">
        <v>1075</v>
      </c>
      <c r="F1772" s="7"/>
      <c r="J1772" s="18"/>
      <c r="M1772" s="19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  <c r="AB1772" s="20"/>
      <c r="AC1772" s="20"/>
      <c r="AD1772" s="20"/>
      <c r="AG1772" s="9" t="s">
        <v>321</v>
      </c>
    </row>
    <row r="1773" spans="5:33" s="9" customFormat="1" x14ac:dyDescent="0.2">
      <c r="E1773" s="16" t="s">
        <v>1075</v>
      </c>
      <c r="F1773" s="7"/>
      <c r="J1773" s="18"/>
      <c r="M1773" s="19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  <c r="AB1773" s="20"/>
      <c r="AC1773" s="20"/>
      <c r="AD1773" s="20"/>
      <c r="AG1773" s="9" t="s">
        <v>321</v>
      </c>
    </row>
    <row r="1774" spans="5:33" s="9" customFormat="1" x14ac:dyDescent="0.2">
      <c r="E1774" s="16" t="s">
        <v>1075</v>
      </c>
      <c r="F1774" s="7"/>
      <c r="J1774" s="18"/>
      <c r="M1774" s="19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  <c r="AG1774" s="9" t="s">
        <v>321</v>
      </c>
    </row>
    <row r="1775" spans="5:33" s="9" customFormat="1" x14ac:dyDescent="0.2">
      <c r="E1775" s="16" t="s">
        <v>1075</v>
      </c>
      <c r="F1775" s="7"/>
      <c r="J1775" s="18"/>
      <c r="M1775" s="19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  <c r="AB1775" s="20"/>
      <c r="AC1775" s="20"/>
      <c r="AD1775" s="20"/>
      <c r="AG1775" s="9" t="s">
        <v>321</v>
      </c>
    </row>
    <row r="1776" spans="5:33" s="9" customFormat="1" x14ac:dyDescent="0.2">
      <c r="E1776" s="16" t="s">
        <v>1075</v>
      </c>
      <c r="F1776" s="7"/>
      <c r="J1776" s="18"/>
      <c r="M1776" s="19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  <c r="AG1776" s="9" t="s">
        <v>321</v>
      </c>
    </row>
    <row r="1777" spans="5:33" s="9" customFormat="1" x14ac:dyDescent="0.2">
      <c r="E1777" s="16" t="s">
        <v>1075</v>
      </c>
      <c r="F1777" s="7"/>
      <c r="J1777" s="18"/>
      <c r="M1777" s="19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  <c r="AG1777" s="9" t="s">
        <v>321</v>
      </c>
    </row>
    <row r="1778" spans="5:33" s="9" customFormat="1" x14ac:dyDescent="0.2">
      <c r="E1778" s="16" t="s">
        <v>1075</v>
      </c>
      <c r="F1778" s="7"/>
      <c r="J1778" s="18"/>
      <c r="M1778" s="19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  <c r="AG1778" s="9" t="s">
        <v>321</v>
      </c>
    </row>
    <row r="1779" spans="5:33" s="9" customFormat="1" x14ac:dyDescent="0.2">
      <c r="E1779" s="16" t="s">
        <v>1075</v>
      </c>
      <c r="F1779" s="7"/>
      <c r="J1779" s="18"/>
      <c r="M1779" s="19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  <c r="AB1779" s="20"/>
      <c r="AC1779" s="20"/>
      <c r="AD1779" s="20"/>
      <c r="AG1779" s="9" t="s">
        <v>321</v>
      </c>
    </row>
    <row r="1780" spans="5:33" s="9" customFormat="1" x14ac:dyDescent="0.2">
      <c r="E1780" s="16" t="s">
        <v>1075</v>
      </c>
      <c r="F1780" s="7"/>
      <c r="J1780" s="18"/>
      <c r="M1780" s="19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  <c r="AG1780" s="9" t="s">
        <v>321</v>
      </c>
    </row>
    <row r="1781" spans="5:33" s="9" customFormat="1" x14ac:dyDescent="0.2">
      <c r="E1781" s="16" t="s">
        <v>1075</v>
      </c>
      <c r="F1781" s="7"/>
      <c r="J1781" s="18"/>
      <c r="M1781" s="19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  <c r="AB1781" s="20"/>
      <c r="AC1781" s="20"/>
      <c r="AD1781" s="20"/>
      <c r="AG1781" s="9" t="s">
        <v>321</v>
      </c>
    </row>
    <row r="1782" spans="5:33" s="9" customFormat="1" x14ac:dyDescent="0.2">
      <c r="E1782" s="16" t="s">
        <v>1075</v>
      </c>
      <c r="F1782" s="7"/>
      <c r="J1782" s="18"/>
      <c r="M1782" s="19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  <c r="AB1782" s="20"/>
      <c r="AC1782" s="20"/>
      <c r="AD1782" s="20"/>
      <c r="AG1782" s="9" t="s">
        <v>321</v>
      </c>
    </row>
    <row r="1783" spans="5:33" s="9" customFormat="1" x14ac:dyDescent="0.2">
      <c r="E1783" s="16" t="s">
        <v>1075</v>
      </c>
      <c r="F1783" s="7"/>
      <c r="J1783" s="18"/>
      <c r="M1783" s="19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  <c r="AB1783" s="20"/>
      <c r="AC1783" s="20"/>
      <c r="AD1783" s="20"/>
      <c r="AG1783" s="9" t="s">
        <v>321</v>
      </c>
    </row>
    <row r="1784" spans="5:33" s="9" customFormat="1" x14ac:dyDescent="0.2">
      <c r="E1784" s="16" t="s">
        <v>1075</v>
      </c>
      <c r="F1784" s="7"/>
      <c r="J1784" s="18"/>
      <c r="M1784" s="19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  <c r="AB1784" s="20"/>
      <c r="AC1784" s="20"/>
      <c r="AD1784" s="20"/>
      <c r="AG1784" s="9" t="s">
        <v>321</v>
      </c>
    </row>
    <row r="1785" spans="5:33" s="9" customFormat="1" x14ac:dyDescent="0.2">
      <c r="E1785" s="16" t="s">
        <v>1075</v>
      </c>
      <c r="F1785" s="7"/>
      <c r="J1785" s="18"/>
      <c r="M1785" s="19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  <c r="AB1785" s="20"/>
      <c r="AC1785" s="20"/>
      <c r="AD1785" s="20"/>
      <c r="AG1785" s="9" t="s">
        <v>321</v>
      </c>
    </row>
    <row r="1786" spans="5:33" s="9" customFormat="1" x14ac:dyDescent="0.2">
      <c r="E1786" s="16" t="s">
        <v>1075</v>
      </c>
      <c r="F1786" s="7"/>
      <c r="J1786" s="18"/>
      <c r="M1786" s="19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G1786" s="9" t="s">
        <v>321</v>
      </c>
    </row>
    <row r="1787" spans="5:33" s="9" customFormat="1" x14ac:dyDescent="0.2">
      <c r="E1787" s="16" t="s">
        <v>1075</v>
      </c>
      <c r="F1787" s="7"/>
      <c r="J1787" s="18"/>
      <c r="M1787" s="19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  <c r="AG1787" s="9" t="s">
        <v>321</v>
      </c>
    </row>
    <row r="1788" spans="5:33" s="9" customFormat="1" x14ac:dyDescent="0.2">
      <c r="E1788" s="16" t="s">
        <v>1075</v>
      </c>
      <c r="F1788" s="7"/>
      <c r="J1788" s="18"/>
      <c r="M1788" s="19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  <c r="AB1788" s="20"/>
      <c r="AC1788" s="20"/>
      <c r="AD1788" s="20"/>
      <c r="AG1788" s="9" t="s">
        <v>321</v>
      </c>
    </row>
    <row r="1789" spans="5:33" s="9" customFormat="1" x14ac:dyDescent="0.2">
      <c r="E1789" s="16" t="s">
        <v>1075</v>
      </c>
      <c r="F1789" s="7"/>
      <c r="J1789" s="18"/>
      <c r="M1789" s="19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  <c r="AG1789" s="9" t="s">
        <v>321</v>
      </c>
    </row>
    <row r="1790" spans="5:33" s="9" customFormat="1" x14ac:dyDescent="0.2">
      <c r="E1790" s="16" t="s">
        <v>1075</v>
      </c>
      <c r="F1790" s="7"/>
      <c r="J1790" s="18"/>
      <c r="M1790" s="19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G1790" s="9" t="s">
        <v>321</v>
      </c>
    </row>
    <row r="1791" spans="5:33" s="9" customFormat="1" x14ac:dyDescent="0.2">
      <c r="E1791" s="16" t="s">
        <v>1075</v>
      </c>
      <c r="F1791" s="7"/>
      <c r="J1791" s="18"/>
      <c r="M1791" s="19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G1791" s="9" t="s">
        <v>321</v>
      </c>
    </row>
    <row r="1792" spans="5:33" s="9" customFormat="1" x14ac:dyDescent="0.2">
      <c r="E1792" s="16" t="s">
        <v>1075</v>
      </c>
      <c r="F1792" s="7"/>
      <c r="J1792" s="18"/>
      <c r="M1792" s="19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  <c r="AB1792" s="20"/>
      <c r="AC1792" s="20"/>
      <c r="AD1792" s="20"/>
      <c r="AG1792" s="9" t="s">
        <v>321</v>
      </c>
    </row>
    <row r="1793" spans="5:33" s="9" customFormat="1" x14ac:dyDescent="0.2">
      <c r="E1793" s="16" t="s">
        <v>1075</v>
      </c>
      <c r="F1793" s="7"/>
      <c r="J1793" s="18"/>
      <c r="M1793" s="19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  <c r="AG1793" s="9" t="s">
        <v>321</v>
      </c>
    </row>
    <row r="1794" spans="5:33" s="9" customFormat="1" x14ac:dyDescent="0.2">
      <c r="E1794" s="16" t="s">
        <v>1075</v>
      </c>
      <c r="F1794" s="7"/>
      <c r="J1794" s="18"/>
      <c r="M1794" s="19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  <c r="AG1794" s="9" t="s">
        <v>321</v>
      </c>
    </row>
    <row r="1795" spans="5:33" s="9" customFormat="1" x14ac:dyDescent="0.2">
      <c r="E1795" s="16" t="s">
        <v>1075</v>
      </c>
      <c r="F1795" s="7"/>
      <c r="J1795" s="18"/>
      <c r="M1795" s="19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  <c r="AG1795" s="9" t="s">
        <v>321</v>
      </c>
    </row>
    <row r="1796" spans="5:33" s="9" customFormat="1" x14ac:dyDescent="0.2">
      <c r="E1796" s="16" t="s">
        <v>1075</v>
      </c>
      <c r="F1796" s="7"/>
      <c r="J1796" s="18"/>
      <c r="M1796" s="19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  <c r="AG1796" s="9" t="s">
        <v>321</v>
      </c>
    </row>
    <row r="1797" spans="5:33" s="9" customFormat="1" x14ac:dyDescent="0.2">
      <c r="E1797" s="16" t="s">
        <v>1075</v>
      </c>
      <c r="F1797" s="7"/>
      <c r="J1797" s="18"/>
      <c r="M1797" s="19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G1797" s="9" t="s">
        <v>321</v>
      </c>
    </row>
    <row r="1798" spans="5:33" s="9" customFormat="1" x14ac:dyDescent="0.2">
      <c r="E1798" s="16" t="s">
        <v>1075</v>
      </c>
      <c r="F1798" s="7"/>
      <c r="J1798" s="18"/>
      <c r="M1798" s="19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  <c r="AG1798" s="9" t="s">
        <v>321</v>
      </c>
    </row>
    <row r="1799" spans="5:33" s="9" customFormat="1" x14ac:dyDescent="0.2">
      <c r="E1799" s="16" t="s">
        <v>1075</v>
      </c>
      <c r="F1799" s="7"/>
      <c r="J1799" s="18"/>
      <c r="M1799" s="19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  <c r="AG1799" s="9" t="s">
        <v>321</v>
      </c>
    </row>
    <row r="1800" spans="5:33" s="9" customFormat="1" x14ac:dyDescent="0.2">
      <c r="E1800" s="16" t="s">
        <v>1075</v>
      </c>
      <c r="F1800" s="7"/>
      <c r="J1800" s="18"/>
      <c r="M1800" s="19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  <c r="AA1800" s="20"/>
      <c r="AB1800" s="20"/>
      <c r="AC1800" s="20"/>
      <c r="AD1800" s="20"/>
      <c r="AG1800" s="9" t="s">
        <v>321</v>
      </c>
    </row>
    <row r="1801" spans="5:33" s="9" customFormat="1" x14ac:dyDescent="0.2">
      <c r="E1801" s="16" t="s">
        <v>1075</v>
      </c>
      <c r="F1801" s="7"/>
      <c r="J1801" s="18"/>
      <c r="M1801" s="19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  <c r="AA1801" s="20"/>
      <c r="AB1801" s="20"/>
      <c r="AC1801" s="20"/>
      <c r="AD1801" s="20"/>
      <c r="AG1801" s="9" t="s">
        <v>321</v>
      </c>
    </row>
    <row r="1802" spans="5:33" s="9" customFormat="1" x14ac:dyDescent="0.2">
      <c r="E1802" s="16" t="s">
        <v>1075</v>
      </c>
      <c r="F1802" s="7"/>
      <c r="J1802" s="18"/>
      <c r="M1802" s="19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  <c r="AG1802" s="9" t="s">
        <v>321</v>
      </c>
    </row>
    <row r="1803" spans="5:33" s="9" customFormat="1" x14ac:dyDescent="0.2">
      <c r="E1803" s="16" t="s">
        <v>1075</v>
      </c>
      <c r="F1803" s="7"/>
      <c r="J1803" s="18"/>
      <c r="M1803" s="19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  <c r="AG1803" s="9" t="s">
        <v>321</v>
      </c>
    </row>
    <row r="1804" spans="5:33" s="9" customFormat="1" x14ac:dyDescent="0.2">
      <c r="E1804" s="16" t="s">
        <v>1075</v>
      </c>
      <c r="F1804" s="7"/>
      <c r="J1804" s="18"/>
      <c r="M1804" s="19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  <c r="AG1804" s="9" t="s">
        <v>321</v>
      </c>
    </row>
    <row r="1805" spans="5:33" s="9" customFormat="1" x14ac:dyDescent="0.2">
      <c r="E1805" s="16" t="s">
        <v>1075</v>
      </c>
      <c r="F1805" s="7"/>
      <c r="J1805" s="18"/>
      <c r="M1805" s="19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  <c r="AG1805" s="9" t="s">
        <v>321</v>
      </c>
    </row>
    <row r="1806" spans="5:33" s="9" customFormat="1" x14ac:dyDescent="0.2">
      <c r="E1806" s="16" t="s">
        <v>1075</v>
      </c>
      <c r="F1806" s="7"/>
      <c r="J1806" s="18"/>
      <c r="M1806" s="19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  <c r="AG1806" s="9" t="s">
        <v>321</v>
      </c>
    </row>
    <row r="1807" spans="5:33" s="9" customFormat="1" x14ac:dyDescent="0.2">
      <c r="E1807" s="16" t="s">
        <v>1075</v>
      </c>
      <c r="F1807" s="7"/>
      <c r="J1807" s="18"/>
      <c r="M1807" s="19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  <c r="AG1807" s="9" t="s">
        <v>321</v>
      </c>
    </row>
    <row r="1808" spans="5:33" s="9" customFormat="1" x14ac:dyDescent="0.2">
      <c r="E1808" s="16" t="s">
        <v>1075</v>
      </c>
      <c r="F1808" s="7"/>
      <c r="J1808" s="18"/>
      <c r="M1808" s="19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  <c r="AG1808" s="9" t="s">
        <v>321</v>
      </c>
    </row>
    <row r="1809" spans="5:33" s="9" customFormat="1" x14ac:dyDescent="0.2">
      <c r="E1809" s="16" t="s">
        <v>1075</v>
      </c>
      <c r="F1809" s="7"/>
      <c r="J1809" s="18"/>
      <c r="M1809" s="19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  <c r="AG1809" s="9" t="s">
        <v>321</v>
      </c>
    </row>
    <row r="1810" spans="5:33" s="9" customFormat="1" x14ac:dyDescent="0.2">
      <c r="E1810" s="16" t="s">
        <v>1075</v>
      </c>
      <c r="F1810" s="7"/>
      <c r="J1810" s="18"/>
      <c r="M1810" s="19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  <c r="AG1810" s="9" t="s">
        <v>321</v>
      </c>
    </row>
    <row r="1811" spans="5:33" s="9" customFormat="1" x14ac:dyDescent="0.2">
      <c r="E1811" s="16" t="s">
        <v>1075</v>
      </c>
      <c r="F1811" s="7"/>
      <c r="J1811" s="18"/>
      <c r="M1811" s="19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  <c r="AG1811" s="9" t="s">
        <v>321</v>
      </c>
    </row>
    <row r="1812" spans="5:33" s="9" customFormat="1" x14ac:dyDescent="0.2">
      <c r="E1812" s="16" t="s">
        <v>1075</v>
      </c>
      <c r="F1812" s="7"/>
      <c r="J1812" s="18"/>
      <c r="M1812" s="19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  <c r="AG1812" s="9" t="s">
        <v>321</v>
      </c>
    </row>
    <row r="1813" spans="5:33" s="9" customFormat="1" x14ac:dyDescent="0.2">
      <c r="E1813" s="16" t="s">
        <v>1075</v>
      </c>
      <c r="F1813" s="7"/>
      <c r="J1813" s="18"/>
      <c r="M1813" s="19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  <c r="AG1813" s="9" t="s">
        <v>321</v>
      </c>
    </row>
    <row r="1814" spans="5:33" s="9" customFormat="1" x14ac:dyDescent="0.2">
      <c r="E1814" s="16" t="s">
        <v>1075</v>
      </c>
      <c r="F1814" s="7"/>
      <c r="J1814" s="18"/>
      <c r="M1814" s="19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  <c r="AG1814" s="9" t="s">
        <v>321</v>
      </c>
    </row>
    <row r="1815" spans="5:33" s="9" customFormat="1" x14ac:dyDescent="0.2">
      <c r="E1815" s="16" t="s">
        <v>1075</v>
      </c>
      <c r="F1815" s="7"/>
      <c r="J1815" s="18"/>
      <c r="M1815" s="19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  <c r="AG1815" s="9" t="s">
        <v>321</v>
      </c>
    </row>
    <row r="1816" spans="5:33" s="9" customFormat="1" x14ac:dyDescent="0.2">
      <c r="E1816" s="16" t="s">
        <v>1075</v>
      </c>
      <c r="F1816" s="7"/>
      <c r="J1816" s="18"/>
      <c r="M1816" s="19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  <c r="AG1816" s="9" t="s">
        <v>321</v>
      </c>
    </row>
    <row r="1817" spans="5:33" s="9" customFormat="1" x14ac:dyDescent="0.2">
      <c r="E1817" s="16" t="s">
        <v>1075</v>
      </c>
      <c r="F1817" s="7"/>
      <c r="J1817" s="18"/>
      <c r="M1817" s="19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  <c r="AG1817" s="9" t="s">
        <v>321</v>
      </c>
    </row>
    <row r="1818" spans="5:33" s="9" customFormat="1" x14ac:dyDescent="0.2">
      <c r="E1818" s="16" t="s">
        <v>1075</v>
      </c>
      <c r="F1818" s="7"/>
      <c r="J1818" s="18"/>
      <c r="M1818" s="19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  <c r="AG1818" s="9" t="s">
        <v>321</v>
      </c>
    </row>
    <row r="1819" spans="5:33" s="9" customFormat="1" x14ac:dyDescent="0.2">
      <c r="E1819" s="16" t="s">
        <v>1075</v>
      </c>
      <c r="F1819" s="7"/>
      <c r="J1819" s="18"/>
      <c r="M1819" s="19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  <c r="AG1819" s="9" t="s">
        <v>321</v>
      </c>
    </row>
    <row r="1820" spans="5:33" s="9" customFormat="1" x14ac:dyDescent="0.2">
      <c r="E1820" s="16" t="s">
        <v>1075</v>
      </c>
      <c r="F1820" s="7"/>
      <c r="J1820" s="18"/>
      <c r="M1820" s="19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  <c r="AG1820" s="9" t="s">
        <v>321</v>
      </c>
    </row>
    <row r="1821" spans="5:33" s="9" customFormat="1" x14ac:dyDescent="0.2">
      <c r="E1821" s="16" t="s">
        <v>1075</v>
      </c>
      <c r="F1821" s="7"/>
      <c r="J1821" s="18"/>
      <c r="M1821" s="19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  <c r="AB1821" s="20"/>
      <c r="AC1821" s="20"/>
      <c r="AD1821" s="20"/>
      <c r="AG1821" s="9" t="s">
        <v>321</v>
      </c>
    </row>
    <row r="1822" spans="5:33" s="9" customFormat="1" x14ac:dyDescent="0.2">
      <c r="E1822" s="16" t="s">
        <v>1075</v>
      </c>
      <c r="F1822" s="7"/>
      <c r="J1822" s="18"/>
      <c r="M1822" s="19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  <c r="AG1822" s="9" t="s">
        <v>321</v>
      </c>
    </row>
    <row r="1823" spans="5:33" s="9" customFormat="1" x14ac:dyDescent="0.2">
      <c r="E1823" s="16" t="s">
        <v>1075</v>
      </c>
      <c r="F1823" s="7"/>
      <c r="J1823" s="18"/>
      <c r="M1823" s="19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  <c r="AG1823" s="9" t="s">
        <v>321</v>
      </c>
    </row>
    <row r="1824" spans="5:33" s="9" customFormat="1" x14ac:dyDescent="0.2">
      <c r="E1824" s="16" t="s">
        <v>1075</v>
      </c>
      <c r="F1824" s="7"/>
      <c r="J1824" s="18"/>
      <c r="M1824" s="19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  <c r="AB1824" s="20"/>
      <c r="AC1824" s="20"/>
      <c r="AD1824" s="20"/>
      <c r="AG1824" s="9" t="s">
        <v>321</v>
      </c>
    </row>
    <row r="1825" spans="5:33" s="9" customFormat="1" x14ac:dyDescent="0.2">
      <c r="E1825" s="16" t="s">
        <v>1075</v>
      </c>
      <c r="F1825" s="7"/>
      <c r="J1825" s="18"/>
      <c r="M1825" s="19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  <c r="AG1825" s="9" t="s">
        <v>321</v>
      </c>
    </row>
    <row r="1826" spans="5:33" s="9" customFormat="1" x14ac:dyDescent="0.2">
      <c r="E1826" s="16" t="s">
        <v>1075</v>
      </c>
      <c r="F1826" s="7"/>
      <c r="J1826" s="18"/>
      <c r="M1826" s="19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  <c r="AG1826" s="9" t="s">
        <v>321</v>
      </c>
    </row>
    <row r="1827" spans="5:33" s="9" customFormat="1" x14ac:dyDescent="0.2">
      <c r="E1827" s="16" t="s">
        <v>1075</v>
      </c>
      <c r="F1827" s="7"/>
      <c r="J1827" s="18"/>
      <c r="M1827" s="19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  <c r="AB1827" s="20"/>
      <c r="AC1827" s="20"/>
      <c r="AD1827" s="20"/>
      <c r="AG1827" s="9" t="s">
        <v>321</v>
      </c>
    </row>
    <row r="1828" spans="5:33" s="9" customFormat="1" x14ac:dyDescent="0.2">
      <c r="E1828" s="16" t="s">
        <v>1075</v>
      </c>
      <c r="F1828" s="7"/>
      <c r="J1828" s="18"/>
      <c r="M1828" s="19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  <c r="AB1828" s="20"/>
      <c r="AC1828" s="20"/>
      <c r="AD1828" s="20"/>
      <c r="AG1828" s="9" t="s">
        <v>321</v>
      </c>
    </row>
    <row r="1829" spans="5:33" s="9" customFormat="1" x14ac:dyDescent="0.2">
      <c r="E1829" s="16" t="s">
        <v>1075</v>
      </c>
      <c r="F1829" s="7"/>
      <c r="J1829" s="18"/>
      <c r="M1829" s="19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  <c r="AB1829" s="20"/>
      <c r="AC1829" s="20"/>
      <c r="AD1829" s="20"/>
      <c r="AG1829" s="9" t="s">
        <v>321</v>
      </c>
    </row>
    <row r="1830" spans="5:33" s="9" customFormat="1" x14ac:dyDescent="0.2">
      <c r="E1830" s="16" t="s">
        <v>1075</v>
      </c>
      <c r="F1830" s="7"/>
      <c r="J1830" s="18"/>
      <c r="M1830" s="19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  <c r="AB1830" s="20"/>
      <c r="AC1830" s="20"/>
      <c r="AD1830" s="20"/>
      <c r="AG1830" s="9" t="s">
        <v>321</v>
      </c>
    </row>
    <row r="1831" spans="5:33" s="9" customFormat="1" x14ac:dyDescent="0.2">
      <c r="E1831" s="16" t="s">
        <v>1075</v>
      </c>
      <c r="F1831" s="7"/>
      <c r="J1831" s="18"/>
      <c r="M1831" s="19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  <c r="AB1831" s="20"/>
      <c r="AC1831" s="20"/>
      <c r="AD1831" s="20"/>
      <c r="AG1831" s="9" t="s">
        <v>321</v>
      </c>
    </row>
    <row r="1832" spans="5:33" s="9" customFormat="1" x14ac:dyDescent="0.2">
      <c r="E1832" s="16" t="s">
        <v>1075</v>
      </c>
      <c r="F1832" s="7"/>
      <c r="J1832" s="18"/>
      <c r="M1832" s="19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  <c r="AA1832" s="20"/>
      <c r="AB1832" s="20"/>
      <c r="AC1832" s="20"/>
      <c r="AD1832" s="20"/>
      <c r="AG1832" s="9" t="s">
        <v>321</v>
      </c>
    </row>
    <row r="1833" spans="5:33" s="9" customFormat="1" x14ac:dyDescent="0.2">
      <c r="E1833" s="16" t="s">
        <v>1075</v>
      </c>
      <c r="F1833" s="7"/>
      <c r="J1833" s="18"/>
      <c r="M1833" s="19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  <c r="AA1833" s="20"/>
      <c r="AB1833" s="20"/>
      <c r="AC1833" s="20"/>
      <c r="AD1833" s="20"/>
      <c r="AG1833" s="9" t="s">
        <v>321</v>
      </c>
    </row>
    <row r="1834" spans="5:33" s="9" customFormat="1" x14ac:dyDescent="0.2">
      <c r="E1834" s="16" t="s">
        <v>1075</v>
      </c>
      <c r="F1834" s="7"/>
      <c r="J1834" s="18"/>
      <c r="M1834" s="19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  <c r="AA1834" s="20"/>
      <c r="AB1834" s="20"/>
      <c r="AC1834" s="20"/>
      <c r="AD1834" s="20"/>
      <c r="AG1834" s="9" t="s">
        <v>321</v>
      </c>
    </row>
    <row r="1835" spans="5:33" s="9" customFormat="1" x14ac:dyDescent="0.2">
      <c r="E1835" s="16" t="s">
        <v>1075</v>
      </c>
      <c r="F1835" s="7"/>
      <c r="J1835" s="18"/>
      <c r="M1835" s="19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  <c r="AG1835" s="9" t="s">
        <v>321</v>
      </c>
    </row>
    <row r="1836" spans="5:33" s="9" customFormat="1" x14ac:dyDescent="0.2">
      <c r="E1836" s="16" t="s">
        <v>1075</v>
      </c>
      <c r="F1836" s="7"/>
      <c r="J1836" s="18"/>
      <c r="M1836" s="19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G1836" s="9" t="s">
        <v>321</v>
      </c>
    </row>
    <row r="1837" spans="5:33" s="9" customFormat="1" x14ac:dyDescent="0.2">
      <c r="E1837" s="16" t="s">
        <v>1075</v>
      </c>
      <c r="F1837" s="7"/>
      <c r="J1837" s="18"/>
      <c r="M1837" s="19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  <c r="AA1837" s="20"/>
      <c r="AB1837" s="20"/>
      <c r="AC1837" s="20"/>
      <c r="AD1837" s="20"/>
      <c r="AG1837" s="9" t="s">
        <v>321</v>
      </c>
    </row>
    <row r="1838" spans="5:33" s="9" customFormat="1" x14ac:dyDescent="0.2">
      <c r="E1838" s="16" t="s">
        <v>1075</v>
      </c>
      <c r="F1838" s="7"/>
      <c r="J1838" s="18"/>
      <c r="M1838" s="19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  <c r="AA1838" s="20"/>
      <c r="AB1838" s="20"/>
      <c r="AC1838" s="20"/>
      <c r="AD1838" s="20"/>
      <c r="AG1838" s="9" t="s">
        <v>322</v>
      </c>
    </row>
    <row r="1839" spans="5:33" s="9" customFormat="1" x14ac:dyDescent="0.2">
      <c r="E1839" s="16" t="s">
        <v>1075</v>
      </c>
      <c r="F1839" s="7"/>
      <c r="J1839" s="18"/>
      <c r="M1839" s="19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  <c r="AA1839" s="20"/>
      <c r="AB1839" s="20"/>
      <c r="AC1839" s="20"/>
      <c r="AD1839" s="20"/>
      <c r="AG1839" s="9" t="s">
        <v>322</v>
      </c>
    </row>
    <row r="1840" spans="5:33" s="9" customFormat="1" x14ac:dyDescent="0.2">
      <c r="E1840" s="16" t="s">
        <v>1075</v>
      </c>
      <c r="F1840" s="7"/>
      <c r="J1840" s="18"/>
      <c r="M1840" s="19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  <c r="AB1840" s="20"/>
      <c r="AC1840" s="20"/>
      <c r="AD1840" s="20"/>
      <c r="AG1840" s="9" t="s">
        <v>322</v>
      </c>
    </row>
    <row r="1841" spans="5:33" s="9" customFormat="1" x14ac:dyDescent="0.2">
      <c r="E1841" s="16" t="s">
        <v>1075</v>
      </c>
      <c r="F1841" s="7"/>
      <c r="J1841" s="18"/>
      <c r="M1841" s="19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  <c r="AG1841" s="9" t="s">
        <v>322</v>
      </c>
    </row>
    <row r="1842" spans="5:33" s="9" customFormat="1" x14ac:dyDescent="0.2">
      <c r="E1842" s="16" t="s">
        <v>1075</v>
      </c>
      <c r="F1842" s="7"/>
      <c r="J1842" s="18"/>
      <c r="M1842" s="19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  <c r="AB1842" s="20"/>
      <c r="AC1842" s="20"/>
      <c r="AD1842" s="20"/>
      <c r="AG1842" s="9" t="s">
        <v>322</v>
      </c>
    </row>
    <row r="1843" spans="5:33" s="9" customFormat="1" x14ac:dyDescent="0.2">
      <c r="E1843" s="16" t="s">
        <v>1075</v>
      </c>
      <c r="F1843" s="7"/>
      <c r="J1843" s="18"/>
      <c r="M1843" s="19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  <c r="AB1843" s="20"/>
      <c r="AC1843" s="20"/>
      <c r="AD1843" s="20"/>
      <c r="AG1843" s="9" t="s">
        <v>322</v>
      </c>
    </row>
    <row r="1844" spans="5:33" s="9" customFormat="1" x14ac:dyDescent="0.2">
      <c r="E1844" s="16" t="s">
        <v>1075</v>
      </c>
      <c r="F1844" s="7"/>
      <c r="J1844" s="18"/>
      <c r="M1844" s="19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  <c r="AB1844" s="20"/>
      <c r="AC1844" s="20"/>
      <c r="AD1844" s="20"/>
      <c r="AG1844" s="9" t="s">
        <v>322</v>
      </c>
    </row>
    <row r="1845" spans="5:33" s="9" customFormat="1" x14ac:dyDescent="0.2">
      <c r="E1845" s="16" t="s">
        <v>1075</v>
      </c>
      <c r="F1845" s="7"/>
      <c r="J1845" s="18"/>
      <c r="M1845" s="19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  <c r="AB1845" s="20"/>
      <c r="AC1845" s="20"/>
      <c r="AD1845" s="20"/>
      <c r="AG1845" s="9" t="s">
        <v>322</v>
      </c>
    </row>
    <row r="1846" spans="5:33" s="9" customFormat="1" x14ac:dyDescent="0.2">
      <c r="E1846" s="16" t="s">
        <v>1075</v>
      </c>
      <c r="F1846" s="7"/>
      <c r="J1846" s="18"/>
      <c r="M1846" s="19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  <c r="AB1846" s="20"/>
      <c r="AC1846" s="20"/>
      <c r="AD1846" s="20"/>
      <c r="AG1846" s="9" t="s">
        <v>322</v>
      </c>
    </row>
    <row r="1847" spans="5:33" s="9" customFormat="1" x14ac:dyDescent="0.2">
      <c r="E1847" s="16" t="s">
        <v>1075</v>
      </c>
      <c r="F1847" s="7"/>
      <c r="J1847" s="18"/>
      <c r="M1847" s="19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  <c r="AB1847" s="20"/>
      <c r="AC1847" s="20"/>
      <c r="AD1847" s="20"/>
      <c r="AG1847" s="9" t="s">
        <v>322</v>
      </c>
    </row>
    <row r="1848" spans="5:33" s="9" customFormat="1" x14ac:dyDescent="0.2">
      <c r="E1848" s="16" t="s">
        <v>1075</v>
      </c>
      <c r="F1848" s="7"/>
      <c r="J1848" s="18"/>
      <c r="M1848" s="19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  <c r="AB1848" s="20"/>
      <c r="AC1848" s="20"/>
      <c r="AD1848" s="20"/>
      <c r="AG1848" s="9" t="s">
        <v>322</v>
      </c>
    </row>
    <row r="1849" spans="5:33" s="9" customFormat="1" x14ac:dyDescent="0.2">
      <c r="E1849" s="16" t="s">
        <v>1075</v>
      </c>
      <c r="F1849" s="7"/>
      <c r="J1849" s="18"/>
      <c r="M1849" s="19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  <c r="AG1849" s="9" t="s">
        <v>322</v>
      </c>
    </row>
    <row r="1850" spans="5:33" s="9" customFormat="1" x14ac:dyDescent="0.2">
      <c r="E1850" s="16" t="s">
        <v>1075</v>
      </c>
      <c r="F1850" s="7"/>
      <c r="J1850" s="18"/>
      <c r="M1850" s="19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  <c r="AB1850" s="20"/>
      <c r="AC1850" s="20"/>
      <c r="AD1850" s="20"/>
      <c r="AG1850" s="9" t="s">
        <v>322</v>
      </c>
    </row>
    <row r="1851" spans="5:33" s="9" customFormat="1" x14ac:dyDescent="0.2">
      <c r="E1851" s="16" t="s">
        <v>1075</v>
      </c>
      <c r="F1851" s="7"/>
      <c r="J1851" s="18"/>
      <c r="M1851" s="19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  <c r="AA1851" s="20"/>
      <c r="AB1851" s="20"/>
      <c r="AC1851" s="20"/>
      <c r="AD1851" s="20"/>
      <c r="AG1851" s="9" t="s">
        <v>322</v>
      </c>
    </row>
    <row r="1852" spans="5:33" s="9" customFormat="1" x14ac:dyDescent="0.2">
      <c r="E1852" s="16" t="s">
        <v>1075</v>
      </c>
      <c r="F1852" s="7"/>
      <c r="J1852" s="18"/>
      <c r="M1852" s="19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  <c r="AB1852" s="20"/>
      <c r="AC1852" s="20"/>
      <c r="AD1852" s="20"/>
      <c r="AG1852" s="9" t="s">
        <v>322</v>
      </c>
    </row>
    <row r="1853" spans="5:33" s="9" customFormat="1" x14ac:dyDescent="0.2">
      <c r="E1853" s="16" t="s">
        <v>1075</v>
      </c>
      <c r="F1853" s="7"/>
      <c r="J1853" s="18"/>
      <c r="M1853" s="19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  <c r="AA1853" s="20"/>
      <c r="AB1853" s="20"/>
      <c r="AC1853" s="20"/>
      <c r="AD1853" s="20"/>
      <c r="AG1853" s="9" t="s">
        <v>322</v>
      </c>
    </row>
    <row r="1854" spans="5:33" s="9" customFormat="1" x14ac:dyDescent="0.2">
      <c r="E1854" s="16" t="s">
        <v>1075</v>
      </c>
      <c r="F1854" s="7"/>
      <c r="J1854" s="18"/>
      <c r="M1854" s="19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  <c r="AG1854" s="9" t="s">
        <v>322</v>
      </c>
    </row>
    <row r="1855" spans="5:33" s="9" customFormat="1" x14ac:dyDescent="0.2">
      <c r="E1855" s="16" t="s">
        <v>1075</v>
      </c>
      <c r="F1855" s="7"/>
      <c r="J1855" s="18"/>
      <c r="M1855" s="19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  <c r="AG1855" s="9" t="s">
        <v>322</v>
      </c>
    </row>
    <row r="1856" spans="5:33" s="9" customFormat="1" x14ac:dyDescent="0.2">
      <c r="E1856" s="16" t="s">
        <v>1075</v>
      </c>
      <c r="F1856" s="7"/>
      <c r="J1856" s="18"/>
      <c r="M1856" s="19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G1856" s="9" t="s">
        <v>322</v>
      </c>
    </row>
    <row r="1857" spans="5:33" s="9" customFormat="1" x14ac:dyDescent="0.2">
      <c r="E1857" s="16" t="s">
        <v>1075</v>
      </c>
      <c r="F1857" s="7"/>
      <c r="J1857" s="18"/>
      <c r="M1857" s="19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  <c r="AB1857" s="20"/>
      <c r="AC1857" s="20"/>
      <c r="AD1857" s="20"/>
      <c r="AG1857" s="9" t="s">
        <v>322</v>
      </c>
    </row>
    <row r="1858" spans="5:33" s="9" customFormat="1" x14ac:dyDescent="0.2">
      <c r="E1858" s="16" t="s">
        <v>1075</v>
      </c>
      <c r="F1858" s="7"/>
      <c r="J1858" s="18"/>
      <c r="M1858" s="19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  <c r="AG1858" s="9" t="s">
        <v>322</v>
      </c>
    </row>
    <row r="1859" spans="5:33" s="9" customFormat="1" x14ac:dyDescent="0.2">
      <c r="E1859" s="16" t="s">
        <v>1075</v>
      </c>
      <c r="F1859" s="7"/>
      <c r="J1859" s="18"/>
      <c r="M1859" s="19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  <c r="AB1859" s="20"/>
      <c r="AC1859" s="20"/>
      <c r="AD1859" s="20"/>
      <c r="AG1859" s="9" t="s">
        <v>322</v>
      </c>
    </row>
    <row r="1860" spans="5:33" s="9" customFormat="1" x14ac:dyDescent="0.2">
      <c r="E1860" s="16" t="s">
        <v>1075</v>
      </c>
      <c r="F1860" s="7"/>
      <c r="J1860" s="18"/>
      <c r="M1860" s="19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  <c r="AG1860" s="9" t="s">
        <v>322</v>
      </c>
    </row>
    <row r="1861" spans="5:33" s="9" customFormat="1" x14ac:dyDescent="0.2">
      <c r="E1861" s="16" t="s">
        <v>1075</v>
      </c>
      <c r="F1861" s="7"/>
      <c r="J1861" s="18"/>
      <c r="M1861" s="19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G1861" s="9" t="s">
        <v>322</v>
      </c>
    </row>
    <row r="1862" spans="5:33" s="9" customFormat="1" x14ac:dyDescent="0.2">
      <c r="E1862" s="16" t="s">
        <v>1075</v>
      </c>
      <c r="F1862" s="7"/>
      <c r="J1862" s="18"/>
      <c r="M1862" s="19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G1862" s="9" t="s">
        <v>322</v>
      </c>
    </row>
    <row r="1863" spans="5:33" s="9" customFormat="1" x14ac:dyDescent="0.2">
      <c r="E1863" s="16" t="s">
        <v>1075</v>
      </c>
      <c r="F1863" s="7"/>
      <c r="J1863" s="18"/>
      <c r="M1863" s="19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  <c r="AG1863" s="9" t="s">
        <v>322</v>
      </c>
    </row>
    <row r="1864" spans="5:33" s="9" customFormat="1" x14ac:dyDescent="0.2">
      <c r="E1864" s="16" t="s">
        <v>1075</v>
      </c>
      <c r="F1864" s="7"/>
      <c r="J1864" s="18"/>
      <c r="M1864" s="19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  <c r="AB1864" s="20"/>
      <c r="AC1864" s="20"/>
      <c r="AD1864" s="20"/>
      <c r="AG1864" s="9" t="s">
        <v>322</v>
      </c>
    </row>
    <row r="1865" spans="5:33" s="9" customFormat="1" x14ac:dyDescent="0.2">
      <c r="E1865" s="16" t="s">
        <v>1075</v>
      </c>
      <c r="F1865" s="7"/>
      <c r="J1865" s="18"/>
      <c r="M1865" s="19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  <c r="AB1865" s="20"/>
      <c r="AC1865" s="20"/>
      <c r="AD1865" s="20"/>
      <c r="AG1865" s="9" t="s">
        <v>322</v>
      </c>
    </row>
    <row r="1866" spans="5:33" s="9" customFormat="1" x14ac:dyDescent="0.2">
      <c r="E1866" s="16" t="s">
        <v>1075</v>
      </c>
      <c r="F1866" s="7"/>
      <c r="J1866" s="18"/>
      <c r="M1866" s="19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  <c r="AB1866" s="20"/>
      <c r="AC1866" s="20"/>
      <c r="AD1866" s="20"/>
      <c r="AG1866" s="9" t="s">
        <v>322</v>
      </c>
    </row>
    <row r="1867" spans="5:33" s="9" customFormat="1" x14ac:dyDescent="0.2">
      <c r="E1867" s="16" t="s">
        <v>1075</v>
      </c>
      <c r="F1867" s="7"/>
      <c r="J1867" s="18"/>
      <c r="M1867" s="19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  <c r="AB1867" s="20"/>
      <c r="AC1867" s="20"/>
      <c r="AD1867" s="20"/>
      <c r="AG1867" s="9" t="s">
        <v>322</v>
      </c>
    </row>
    <row r="1868" spans="5:33" s="9" customFormat="1" x14ac:dyDescent="0.2">
      <c r="E1868" s="16" t="s">
        <v>1075</v>
      </c>
      <c r="F1868" s="7"/>
      <c r="J1868" s="18"/>
      <c r="M1868" s="19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  <c r="AB1868" s="20"/>
      <c r="AC1868" s="20"/>
      <c r="AD1868" s="20"/>
      <c r="AG1868" s="9" t="s">
        <v>322</v>
      </c>
    </row>
    <row r="1869" spans="5:33" s="9" customFormat="1" x14ac:dyDescent="0.2">
      <c r="E1869" s="16" t="s">
        <v>1075</v>
      </c>
      <c r="F1869" s="7"/>
      <c r="J1869" s="18"/>
      <c r="M1869" s="19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  <c r="AB1869" s="20"/>
      <c r="AC1869" s="20"/>
      <c r="AD1869" s="20"/>
      <c r="AG1869" s="9" t="s">
        <v>322</v>
      </c>
    </row>
    <row r="1870" spans="5:33" s="9" customFormat="1" x14ac:dyDescent="0.2">
      <c r="E1870" s="16" t="s">
        <v>1075</v>
      </c>
      <c r="F1870" s="7"/>
      <c r="J1870" s="18"/>
      <c r="M1870" s="19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  <c r="AB1870" s="20"/>
      <c r="AC1870" s="20"/>
      <c r="AD1870" s="20"/>
      <c r="AG1870" s="9" t="s">
        <v>322</v>
      </c>
    </row>
    <row r="1871" spans="5:33" s="9" customFormat="1" x14ac:dyDescent="0.2">
      <c r="E1871" s="16" t="s">
        <v>1075</v>
      </c>
      <c r="F1871" s="7"/>
      <c r="J1871" s="18"/>
      <c r="M1871" s="19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  <c r="AG1871" s="9" t="s">
        <v>322</v>
      </c>
    </row>
    <row r="1872" spans="5:33" s="9" customFormat="1" x14ac:dyDescent="0.2">
      <c r="E1872" s="16" t="s">
        <v>1075</v>
      </c>
      <c r="F1872" s="7"/>
      <c r="J1872" s="18"/>
      <c r="M1872" s="19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  <c r="AB1872" s="20"/>
      <c r="AC1872" s="20"/>
      <c r="AD1872" s="20"/>
      <c r="AG1872" s="9" t="s">
        <v>322</v>
      </c>
    </row>
    <row r="1873" spans="5:33" s="9" customFormat="1" x14ac:dyDescent="0.2">
      <c r="E1873" s="16" t="s">
        <v>1075</v>
      </c>
      <c r="F1873" s="7"/>
      <c r="J1873" s="18"/>
      <c r="M1873" s="19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  <c r="AG1873" s="9" t="s">
        <v>322</v>
      </c>
    </row>
    <row r="1874" spans="5:33" s="9" customFormat="1" x14ac:dyDescent="0.2">
      <c r="E1874" s="16" t="s">
        <v>1075</v>
      </c>
      <c r="F1874" s="7"/>
      <c r="J1874" s="18"/>
      <c r="M1874" s="19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  <c r="AB1874" s="20"/>
      <c r="AC1874" s="20"/>
      <c r="AD1874" s="20"/>
      <c r="AG1874" s="9" t="s">
        <v>322</v>
      </c>
    </row>
    <row r="1875" spans="5:33" s="9" customFormat="1" x14ac:dyDescent="0.2">
      <c r="E1875" s="16" t="s">
        <v>1075</v>
      </c>
      <c r="F1875" s="7"/>
      <c r="J1875" s="18"/>
      <c r="M1875" s="19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  <c r="AB1875" s="20"/>
      <c r="AC1875" s="20"/>
      <c r="AD1875" s="20"/>
      <c r="AG1875" s="9" t="s">
        <v>322</v>
      </c>
    </row>
    <row r="1876" spans="5:33" s="9" customFormat="1" x14ac:dyDescent="0.2">
      <c r="E1876" s="16" t="s">
        <v>1075</v>
      </c>
      <c r="F1876" s="7"/>
      <c r="J1876" s="18"/>
      <c r="M1876" s="19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G1876" s="9" t="s">
        <v>322</v>
      </c>
    </row>
    <row r="1877" spans="5:33" s="9" customFormat="1" x14ac:dyDescent="0.2">
      <c r="E1877" s="16" t="s">
        <v>1075</v>
      </c>
      <c r="F1877" s="7"/>
      <c r="J1877" s="18"/>
      <c r="M1877" s="19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  <c r="AB1877" s="20"/>
      <c r="AC1877" s="20"/>
      <c r="AD1877" s="20"/>
      <c r="AG1877" s="9" t="s">
        <v>322</v>
      </c>
    </row>
    <row r="1878" spans="5:33" s="9" customFormat="1" x14ac:dyDescent="0.2">
      <c r="E1878" s="16" t="s">
        <v>1075</v>
      </c>
      <c r="F1878" s="7"/>
      <c r="J1878" s="18"/>
      <c r="M1878" s="19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  <c r="AB1878" s="20"/>
      <c r="AC1878" s="20"/>
      <c r="AD1878" s="20"/>
      <c r="AG1878" s="9" t="s">
        <v>322</v>
      </c>
    </row>
    <row r="1879" spans="5:33" s="9" customFormat="1" x14ac:dyDescent="0.2">
      <c r="E1879" s="16" t="s">
        <v>1075</v>
      </c>
      <c r="F1879" s="7"/>
      <c r="J1879" s="18"/>
      <c r="M1879" s="19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  <c r="AB1879" s="20"/>
      <c r="AC1879" s="20"/>
      <c r="AD1879" s="20"/>
      <c r="AG1879" s="9" t="s">
        <v>322</v>
      </c>
    </row>
    <row r="1880" spans="5:33" s="9" customFormat="1" x14ac:dyDescent="0.2">
      <c r="E1880" s="16" t="s">
        <v>1075</v>
      </c>
      <c r="F1880" s="7"/>
      <c r="J1880" s="18"/>
      <c r="M1880" s="19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  <c r="AG1880" s="9" t="s">
        <v>322</v>
      </c>
    </row>
    <row r="1881" spans="5:33" s="9" customFormat="1" x14ac:dyDescent="0.2">
      <c r="E1881" s="16" t="s">
        <v>1075</v>
      </c>
      <c r="F1881" s="7"/>
      <c r="J1881" s="18"/>
      <c r="M1881" s="19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  <c r="AB1881" s="20"/>
      <c r="AC1881" s="20"/>
      <c r="AD1881" s="20"/>
      <c r="AG1881" s="9" t="s">
        <v>322</v>
      </c>
    </row>
    <row r="1882" spans="5:33" s="9" customFormat="1" x14ac:dyDescent="0.2">
      <c r="E1882" s="16" t="s">
        <v>1075</v>
      </c>
      <c r="F1882" s="7"/>
      <c r="J1882" s="18"/>
      <c r="M1882" s="19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  <c r="AB1882" s="20"/>
      <c r="AC1882" s="20"/>
      <c r="AD1882" s="20"/>
      <c r="AG1882" s="9" t="s">
        <v>322</v>
      </c>
    </row>
    <row r="1883" spans="5:33" s="9" customFormat="1" x14ac:dyDescent="0.2">
      <c r="E1883" s="16" t="s">
        <v>1075</v>
      </c>
      <c r="F1883" s="7"/>
      <c r="J1883" s="18"/>
      <c r="M1883" s="19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  <c r="AB1883" s="20"/>
      <c r="AC1883" s="20"/>
      <c r="AD1883" s="20"/>
      <c r="AG1883" s="9" t="s">
        <v>322</v>
      </c>
    </row>
    <row r="1884" spans="5:33" s="9" customFormat="1" x14ac:dyDescent="0.2">
      <c r="E1884" s="16" t="s">
        <v>1075</v>
      </c>
      <c r="F1884" s="7"/>
      <c r="J1884" s="18"/>
      <c r="M1884" s="19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  <c r="AB1884" s="20"/>
      <c r="AC1884" s="20"/>
      <c r="AD1884" s="20"/>
      <c r="AG1884" s="9" t="s">
        <v>322</v>
      </c>
    </row>
    <row r="1885" spans="5:33" s="9" customFormat="1" x14ac:dyDescent="0.2">
      <c r="E1885" s="16" t="s">
        <v>1075</v>
      </c>
      <c r="F1885" s="7"/>
      <c r="J1885" s="18"/>
      <c r="M1885" s="19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  <c r="AG1885" s="9" t="s">
        <v>322</v>
      </c>
    </row>
    <row r="1886" spans="5:33" s="9" customFormat="1" x14ac:dyDescent="0.2">
      <c r="E1886" s="16" t="s">
        <v>1075</v>
      </c>
      <c r="F1886" s="7"/>
      <c r="J1886" s="18"/>
      <c r="M1886" s="19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  <c r="AB1886" s="20"/>
      <c r="AC1886" s="20"/>
      <c r="AD1886" s="20"/>
      <c r="AG1886" s="9" t="s">
        <v>322</v>
      </c>
    </row>
    <row r="1887" spans="5:33" s="9" customFormat="1" x14ac:dyDescent="0.2">
      <c r="E1887" s="16" t="s">
        <v>1075</v>
      </c>
      <c r="F1887" s="7"/>
      <c r="J1887" s="18"/>
      <c r="M1887" s="19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  <c r="AG1887" s="9" t="s">
        <v>322</v>
      </c>
    </row>
    <row r="1888" spans="5:33" s="9" customFormat="1" x14ac:dyDescent="0.2">
      <c r="E1888" s="16" t="s">
        <v>1075</v>
      </c>
      <c r="F1888" s="7"/>
      <c r="J1888" s="18"/>
      <c r="M1888" s="19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  <c r="AG1888" s="9" t="s">
        <v>322</v>
      </c>
    </row>
    <row r="1889" spans="5:33" s="9" customFormat="1" x14ac:dyDescent="0.2">
      <c r="E1889" s="16" t="s">
        <v>1075</v>
      </c>
      <c r="F1889" s="7"/>
      <c r="J1889" s="18"/>
      <c r="M1889" s="19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  <c r="AG1889" s="9" t="s">
        <v>322</v>
      </c>
    </row>
    <row r="1890" spans="5:33" s="9" customFormat="1" x14ac:dyDescent="0.2">
      <c r="E1890" s="16" t="s">
        <v>1075</v>
      </c>
      <c r="F1890" s="7"/>
      <c r="J1890" s="18"/>
      <c r="M1890" s="19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  <c r="AG1890" s="9" t="s">
        <v>322</v>
      </c>
    </row>
    <row r="1891" spans="5:33" s="9" customFormat="1" x14ac:dyDescent="0.2">
      <c r="E1891" s="16" t="s">
        <v>1075</v>
      </c>
      <c r="F1891" s="7"/>
      <c r="J1891" s="18"/>
      <c r="M1891" s="19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  <c r="AG1891" s="9" t="s">
        <v>322</v>
      </c>
    </row>
    <row r="1892" spans="5:33" s="9" customFormat="1" x14ac:dyDescent="0.2">
      <c r="E1892" s="16" t="s">
        <v>1075</v>
      </c>
      <c r="F1892" s="7"/>
      <c r="J1892" s="18"/>
      <c r="M1892" s="19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  <c r="AG1892" s="9" t="s">
        <v>322</v>
      </c>
    </row>
    <row r="1893" spans="5:33" s="9" customFormat="1" x14ac:dyDescent="0.2">
      <c r="E1893" s="16" t="s">
        <v>1075</v>
      </c>
      <c r="F1893" s="7"/>
      <c r="J1893" s="18"/>
      <c r="M1893" s="19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G1893" s="9" t="s">
        <v>322</v>
      </c>
    </row>
    <row r="1894" spans="5:33" s="9" customFormat="1" x14ac:dyDescent="0.2">
      <c r="E1894" s="16"/>
      <c r="F1894" s="7"/>
      <c r="J1894" s="18"/>
      <c r="M1894" s="19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  <c r="AG1894" s="9" t="s">
        <v>322</v>
      </c>
    </row>
    <row r="1895" spans="5:33" s="9" customFormat="1" x14ac:dyDescent="0.2">
      <c r="E1895" s="16"/>
      <c r="F1895" s="7"/>
      <c r="J1895" s="18"/>
      <c r="M1895" s="19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G1895" s="9" t="s">
        <v>322</v>
      </c>
    </row>
    <row r="1896" spans="5:33" s="9" customFormat="1" x14ac:dyDescent="0.2">
      <c r="E1896" s="16"/>
      <c r="F1896" s="7"/>
      <c r="J1896" s="18"/>
      <c r="M1896" s="19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  <c r="AG1896" s="9" t="s">
        <v>322</v>
      </c>
    </row>
    <row r="1897" spans="5:33" s="9" customFormat="1" x14ac:dyDescent="0.2">
      <c r="E1897" s="16"/>
      <c r="F1897" s="7"/>
      <c r="J1897" s="18"/>
      <c r="M1897" s="19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  <c r="AG1897" s="9" t="s">
        <v>322</v>
      </c>
    </row>
    <row r="1898" spans="5:33" s="9" customFormat="1" x14ac:dyDescent="0.2">
      <c r="E1898" s="16"/>
      <c r="F1898" s="7"/>
      <c r="J1898" s="18"/>
      <c r="M1898" s="19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G1898" s="9" t="s">
        <v>322</v>
      </c>
    </row>
    <row r="1899" spans="5:33" s="9" customFormat="1" x14ac:dyDescent="0.2">
      <c r="E1899" s="16"/>
      <c r="F1899" s="7"/>
      <c r="J1899" s="18"/>
      <c r="M1899" s="19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  <c r="AG1899" s="9" t="s">
        <v>322</v>
      </c>
    </row>
    <row r="1900" spans="5:33" s="9" customFormat="1" x14ac:dyDescent="0.2">
      <c r="E1900" s="16"/>
      <c r="F1900" s="7"/>
      <c r="J1900" s="18"/>
      <c r="M1900" s="19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  <c r="AG1900" s="9" t="s">
        <v>322</v>
      </c>
    </row>
    <row r="1901" spans="5:33" s="9" customFormat="1" x14ac:dyDescent="0.2">
      <c r="E1901" s="16"/>
      <c r="F1901" s="7"/>
      <c r="J1901" s="18"/>
      <c r="M1901" s="19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  <c r="AG1901" s="9" t="s">
        <v>322</v>
      </c>
    </row>
    <row r="1902" spans="5:33" s="9" customFormat="1" x14ac:dyDescent="0.2">
      <c r="E1902" s="16"/>
      <c r="F1902" s="7"/>
      <c r="J1902" s="18"/>
      <c r="M1902" s="19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  <c r="AG1902" s="9" t="s">
        <v>322</v>
      </c>
    </row>
    <row r="1903" spans="5:33" s="9" customFormat="1" x14ac:dyDescent="0.2">
      <c r="E1903" s="16"/>
      <c r="F1903" s="7"/>
      <c r="J1903" s="18"/>
      <c r="M1903" s="19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  <c r="AB1903" s="20"/>
      <c r="AC1903" s="20"/>
      <c r="AD1903" s="20"/>
      <c r="AG1903" s="9" t="s">
        <v>322</v>
      </c>
    </row>
    <row r="1904" spans="5:33" s="9" customFormat="1" x14ac:dyDescent="0.2">
      <c r="E1904" s="16"/>
      <c r="F1904" s="7"/>
      <c r="J1904" s="18"/>
      <c r="M1904" s="19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  <c r="AB1904" s="20"/>
      <c r="AC1904" s="20"/>
      <c r="AD1904" s="20"/>
      <c r="AG1904" s="9" t="s">
        <v>322</v>
      </c>
    </row>
    <row r="1905" spans="33:33" s="9" customFormat="1" ht="15" x14ac:dyDescent="0.2">
      <c r="AG1905" s="9" t="s">
        <v>322</v>
      </c>
    </row>
    <row r="1906" spans="33:33" s="9" customFormat="1" ht="15" x14ac:dyDescent="0.2">
      <c r="AG1906" s="9" t="s">
        <v>322</v>
      </c>
    </row>
    <row r="1907" spans="33:33" s="9" customFormat="1" ht="15" x14ac:dyDescent="0.2">
      <c r="AG1907" s="9" t="s">
        <v>322</v>
      </c>
    </row>
    <row r="1908" spans="33:33" s="9" customFormat="1" ht="15" x14ac:dyDescent="0.2">
      <c r="AG1908" s="9" t="s">
        <v>322</v>
      </c>
    </row>
    <row r="1909" spans="33:33" s="9" customFormat="1" ht="15" x14ac:dyDescent="0.2">
      <c r="AG1909" s="9" t="s">
        <v>322</v>
      </c>
    </row>
    <row r="1910" spans="33:33" s="9" customFormat="1" ht="15" x14ac:dyDescent="0.2">
      <c r="AG1910" s="9" t="s">
        <v>322</v>
      </c>
    </row>
    <row r="1911" spans="33:33" s="9" customFormat="1" ht="15" x14ac:dyDescent="0.2">
      <c r="AG1911" s="9" t="s">
        <v>322</v>
      </c>
    </row>
    <row r="1912" spans="33:33" s="9" customFormat="1" ht="15" x14ac:dyDescent="0.2">
      <c r="AG1912" s="9" t="s">
        <v>322</v>
      </c>
    </row>
    <row r="1913" spans="33:33" s="9" customFormat="1" ht="15" x14ac:dyDescent="0.2">
      <c r="AG1913" s="9" t="s">
        <v>322</v>
      </c>
    </row>
    <row r="1914" spans="33:33" s="9" customFormat="1" ht="15" x14ac:dyDescent="0.2">
      <c r="AG1914" s="9" t="s">
        <v>322</v>
      </c>
    </row>
    <row r="1915" spans="33:33" s="9" customFormat="1" ht="15" x14ac:dyDescent="0.2">
      <c r="AG1915" s="9" t="s">
        <v>322</v>
      </c>
    </row>
    <row r="1916" spans="33:33" s="9" customFormat="1" ht="15" x14ac:dyDescent="0.2">
      <c r="AG1916" s="9" t="s">
        <v>322</v>
      </c>
    </row>
    <row r="1917" spans="33:33" s="9" customFormat="1" ht="15" x14ac:dyDescent="0.2">
      <c r="AG1917" s="9" t="s">
        <v>322</v>
      </c>
    </row>
    <row r="1918" spans="33:33" s="9" customFormat="1" ht="15" x14ac:dyDescent="0.2">
      <c r="AG1918" s="9" t="s">
        <v>322</v>
      </c>
    </row>
    <row r="1919" spans="33:33" s="9" customFormat="1" ht="15" x14ac:dyDescent="0.2">
      <c r="AG1919" s="9" t="s">
        <v>322</v>
      </c>
    </row>
    <row r="1920" spans="33:33" s="9" customFormat="1" ht="15" x14ac:dyDescent="0.2">
      <c r="AG1920" s="9" t="s">
        <v>322</v>
      </c>
    </row>
    <row r="1921" spans="33:33" s="9" customFormat="1" ht="15" x14ac:dyDescent="0.2">
      <c r="AG1921" s="9" t="s">
        <v>322</v>
      </c>
    </row>
    <row r="1922" spans="33:33" s="9" customFormat="1" ht="15" x14ac:dyDescent="0.2">
      <c r="AG1922" s="9" t="s">
        <v>322</v>
      </c>
    </row>
    <row r="1923" spans="33:33" s="9" customFormat="1" ht="15" x14ac:dyDescent="0.2">
      <c r="AG1923" s="9" t="s">
        <v>322</v>
      </c>
    </row>
    <row r="1924" spans="33:33" s="9" customFormat="1" ht="15" x14ac:dyDescent="0.2">
      <c r="AG1924" s="9" t="s">
        <v>322</v>
      </c>
    </row>
    <row r="1925" spans="33:33" s="9" customFormat="1" ht="15" x14ac:dyDescent="0.2">
      <c r="AG1925" s="9" t="s">
        <v>322</v>
      </c>
    </row>
    <row r="1926" spans="33:33" s="9" customFormat="1" ht="15" x14ac:dyDescent="0.2">
      <c r="AG1926" s="9" t="s">
        <v>322</v>
      </c>
    </row>
    <row r="1927" spans="33:33" s="9" customFormat="1" ht="15" x14ac:dyDescent="0.2">
      <c r="AG1927" s="9" t="s">
        <v>322</v>
      </c>
    </row>
    <row r="1928" spans="33:33" s="9" customFormat="1" ht="15" x14ac:dyDescent="0.2">
      <c r="AG1928" s="9" t="s">
        <v>322</v>
      </c>
    </row>
    <row r="1929" spans="33:33" s="9" customFormat="1" ht="15" x14ac:dyDescent="0.2">
      <c r="AG1929" s="9" t="s">
        <v>322</v>
      </c>
    </row>
    <row r="1930" spans="33:33" s="9" customFormat="1" ht="15" x14ac:dyDescent="0.2">
      <c r="AG1930" s="9" t="s">
        <v>322</v>
      </c>
    </row>
    <row r="1931" spans="33:33" s="9" customFormat="1" ht="15" x14ac:dyDescent="0.2">
      <c r="AG1931" s="9" t="s">
        <v>322</v>
      </c>
    </row>
    <row r="1932" spans="33:33" s="9" customFormat="1" ht="15" x14ac:dyDescent="0.2">
      <c r="AG1932" s="9" t="s">
        <v>322</v>
      </c>
    </row>
    <row r="1933" spans="33:33" s="9" customFormat="1" ht="15" x14ac:dyDescent="0.2">
      <c r="AG1933" s="9" t="s">
        <v>322</v>
      </c>
    </row>
    <row r="1934" spans="33:33" s="9" customFormat="1" ht="15" x14ac:dyDescent="0.2">
      <c r="AG1934" s="9" t="s">
        <v>322</v>
      </c>
    </row>
    <row r="1935" spans="33:33" s="9" customFormat="1" ht="15" x14ac:dyDescent="0.2">
      <c r="AG1935" s="9" t="s">
        <v>322</v>
      </c>
    </row>
    <row r="1936" spans="33:33" s="9" customFormat="1" ht="15" x14ac:dyDescent="0.2">
      <c r="AG1936" s="9" t="s">
        <v>322</v>
      </c>
    </row>
    <row r="1937" spans="33:33" s="9" customFormat="1" ht="15" x14ac:dyDescent="0.2">
      <c r="AG1937" s="9" t="s">
        <v>324</v>
      </c>
    </row>
    <row r="1938" spans="33:33" s="9" customFormat="1" ht="15" x14ac:dyDescent="0.2">
      <c r="AG1938" s="9" t="s">
        <v>324</v>
      </c>
    </row>
    <row r="1939" spans="33:33" s="9" customFormat="1" ht="15" x14ac:dyDescent="0.2">
      <c r="AG1939" s="9" t="s">
        <v>324</v>
      </c>
    </row>
    <row r="1940" spans="33:33" s="9" customFormat="1" ht="15" x14ac:dyDescent="0.2">
      <c r="AG1940" s="9" t="s">
        <v>324</v>
      </c>
    </row>
    <row r="1941" spans="33:33" s="9" customFormat="1" ht="15" x14ac:dyDescent="0.2">
      <c r="AG1941" s="9" t="s">
        <v>324</v>
      </c>
    </row>
    <row r="1942" spans="33:33" s="9" customFormat="1" ht="15" x14ac:dyDescent="0.2">
      <c r="AG1942" s="9" t="s">
        <v>324</v>
      </c>
    </row>
    <row r="1943" spans="33:33" s="9" customFormat="1" ht="15" x14ac:dyDescent="0.2">
      <c r="AG1943" s="9" t="s">
        <v>324</v>
      </c>
    </row>
    <row r="1944" spans="33:33" s="9" customFormat="1" ht="15" x14ac:dyDescent="0.2">
      <c r="AG1944" s="9" t="s">
        <v>324</v>
      </c>
    </row>
    <row r="1945" spans="33:33" s="9" customFormat="1" ht="15" x14ac:dyDescent="0.2">
      <c r="AG1945" s="9" t="s">
        <v>324</v>
      </c>
    </row>
    <row r="1946" spans="33:33" s="9" customFormat="1" ht="15" x14ac:dyDescent="0.2">
      <c r="AG1946" s="9" t="s">
        <v>324</v>
      </c>
    </row>
    <row r="1947" spans="33:33" s="9" customFormat="1" ht="15" x14ac:dyDescent="0.2">
      <c r="AG1947" s="9" t="s">
        <v>324</v>
      </c>
    </row>
    <row r="1948" spans="33:33" s="9" customFormat="1" ht="15" x14ac:dyDescent="0.2">
      <c r="AG1948" s="9" t="s">
        <v>324</v>
      </c>
    </row>
    <row r="1949" spans="33:33" s="9" customFormat="1" ht="15" x14ac:dyDescent="0.2">
      <c r="AG1949" s="9" t="s">
        <v>324</v>
      </c>
    </row>
    <row r="1950" spans="33:33" s="9" customFormat="1" ht="15" x14ac:dyDescent="0.2">
      <c r="AG1950" s="9" t="s">
        <v>324</v>
      </c>
    </row>
    <row r="1951" spans="33:33" s="9" customFormat="1" ht="15" x14ac:dyDescent="0.2">
      <c r="AG1951" s="9" t="s">
        <v>324</v>
      </c>
    </row>
    <row r="1952" spans="33:33" s="9" customFormat="1" ht="15" x14ac:dyDescent="0.2">
      <c r="AG1952" s="9" t="s">
        <v>324</v>
      </c>
    </row>
    <row r="1953" spans="33:33" s="9" customFormat="1" ht="15" x14ac:dyDescent="0.2">
      <c r="AG1953" s="9" t="s">
        <v>324</v>
      </c>
    </row>
    <row r="1954" spans="33:33" s="9" customFormat="1" ht="15" x14ac:dyDescent="0.2">
      <c r="AG1954" s="9" t="s">
        <v>324</v>
      </c>
    </row>
    <row r="1955" spans="33:33" s="9" customFormat="1" ht="15" x14ac:dyDescent="0.2">
      <c r="AG1955" s="9" t="s">
        <v>324</v>
      </c>
    </row>
    <row r="1956" spans="33:33" s="9" customFormat="1" ht="15" x14ac:dyDescent="0.2">
      <c r="AG1956" s="9" t="s">
        <v>324</v>
      </c>
    </row>
    <row r="1957" spans="33:33" s="9" customFormat="1" ht="15" x14ac:dyDescent="0.2">
      <c r="AG1957" s="9" t="s">
        <v>324</v>
      </c>
    </row>
    <row r="1958" spans="33:33" s="9" customFormat="1" ht="15" x14ac:dyDescent="0.2">
      <c r="AG1958" s="9" t="s">
        <v>324</v>
      </c>
    </row>
    <row r="1959" spans="33:33" s="9" customFormat="1" ht="15" x14ac:dyDescent="0.2">
      <c r="AG1959" s="9" t="s">
        <v>324</v>
      </c>
    </row>
    <row r="1960" spans="33:33" s="9" customFormat="1" ht="15" x14ac:dyDescent="0.2">
      <c r="AG1960" s="9" t="s">
        <v>324</v>
      </c>
    </row>
    <row r="1961" spans="33:33" s="9" customFormat="1" ht="15" x14ac:dyDescent="0.2">
      <c r="AG1961" s="9" t="s">
        <v>324</v>
      </c>
    </row>
    <row r="1962" spans="33:33" s="9" customFormat="1" ht="15" x14ac:dyDescent="0.2">
      <c r="AG1962" s="9" t="s">
        <v>324</v>
      </c>
    </row>
    <row r="1963" spans="33:33" s="9" customFormat="1" ht="15" x14ac:dyDescent="0.2">
      <c r="AG1963" s="9" t="s">
        <v>324</v>
      </c>
    </row>
    <row r="1964" spans="33:33" s="9" customFormat="1" ht="15" x14ac:dyDescent="0.2">
      <c r="AG1964" s="9" t="s">
        <v>324</v>
      </c>
    </row>
    <row r="1965" spans="33:33" s="9" customFormat="1" ht="15" x14ac:dyDescent="0.2">
      <c r="AG1965" s="9" t="s">
        <v>324</v>
      </c>
    </row>
    <row r="1966" spans="33:33" s="9" customFormat="1" ht="15" x14ac:dyDescent="0.2">
      <c r="AG1966" s="9" t="s">
        <v>324</v>
      </c>
    </row>
    <row r="1967" spans="33:33" s="9" customFormat="1" ht="15" x14ac:dyDescent="0.2">
      <c r="AG1967" s="9" t="s">
        <v>324</v>
      </c>
    </row>
    <row r="1968" spans="33:33" s="9" customFormat="1" ht="15" x14ac:dyDescent="0.2">
      <c r="AG1968" s="9" t="s">
        <v>324</v>
      </c>
    </row>
    <row r="1969" spans="33:33" s="9" customFormat="1" ht="15" x14ac:dyDescent="0.2">
      <c r="AG1969" s="9" t="s">
        <v>324</v>
      </c>
    </row>
    <row r="1970" spans="33:33" s="9" customFormat="1" ht="15" x14ac:dyDescent="0.2">
      <c r="AG1970" s="9" t="s">
        <v>324</v>
      </c>
    </row>
    <row r="1971" spans="33:33" s="9" customFormat="1" ht="15" x14ac:dyDescent="0.2">
      <c r="AG1971" s="9" t="s">
        <v>324</v>
      </c>
    </row>
    <row r="1972" spans="33:33" s="9" customFormat="1" ht="15" x14ac:dyDescent="0.2">
      <c r="AG1972" s="9" t="s">
        <v>324</v>
      </c>
    </row>
    <row r="1973" spans="33:33" s="9" customFormat="1" ht="15" x14ac:dyDescent="0.2">
      <c r="AG1973" s="9" t="s">
        <v>324</v>
      </c>
    </row>
    <row r="1974" spans="33:33" s="9" customFormat="1" ht="15" x14ac:dyDescent="0.2">
      <c r="AG1974" s="9" t="s">
        <v>324</v>
      </c>
    </row>
    <row r="1975" spans="33:33" s="9" customFormat="1" ht="15" x14ac:dyDescent="0.2">
      <c r="AG1975" s="9" t="s">
        <v>324</v>
      </c>
    </row>
    <row r="1976" spans="33:33" s="9" customFormat="1" ht="15" x14ac:dyDescent="0.2">
      <c r="AG1976" s="9" t="s">
        <v>324</v>
      </c>
    </row>
    <row r="1977" spans="33:33" s="9" customFormat="1" ht="15" x14ac:dyDescent="0.2">
      <c r="AG1977" s="9" t="s">
        <v>324</v>
      </c>
    </row>
    <row r="1978" spans="33:33" s="9" customFormat="1" ht="15" x14ac:dyDescent="0.2">
      <c r="AG1978" s="9" t="s">
        <v>324</v>
      </c>
    </row>
    <row r="1979" spans="33:33" s="9" customFormat="1" ht="15" x14ac:dyDescent="0.2">
      <c r="AG1979" s="9" t="s">
        <v>324</v>
      </c>
    </row>
    <row r="1980" spans="33:33" s="9" customFormat="1" ht="15" x14ac:dyDescent="0.2">
      <c r="AG1980" s="9" t="s">
        <v>324</v>
      </c>
    </row>
    <row r="1981" spans="33:33" s="9" customFormat="1" ht="15" x14ac:dyDescent="0.2">
      <c r="AG1981" s="9" t="s">
        <v>324</v>
      </c>
    </row>
    <row r="1982" spans="33:33" s="9" customFormat="1" ht="15" x14ac:dyDescent="0.2">
      <c r="AG1982" s="9" t="s">
        <v>324</v>
      </c>
    </row>
    <row r="1983" spans="33:33" s="9" customFormat="1" ht="15" x14ac:dyDescent="0.2">
      <c r="AG1983" s="9" t="s">
        <v>324</v>
      </c>
    </row>
    <row r="1984" spans="33:33" s="9" customFormat="1" ht="15" x14ac:dyDescent="0.2">
      <c r="AG1984" s="9" t="s">
        <v>324</v>
      </c>
    </row>
    <row r="1985" spans="33:33" s="9" customFormat="1" ht="15" x14ac:dyDescent="0.2">
      <c r="AG1985" s="9" t="s">
        <v>324</v>
      </c>
    </row>
    <row r="1986" spans="33:33" s="9" customFormat="1" ht="15" x14ac:dyDescent="0.2">
      <c r="AG1986" s="9" t="s">
        <v>324</v>
      </c>
    </row>
    <row r="1987" spans="33:33" s="9" customFormat="1" ht="15" x14ac:dyDescent="0.2">
      <c r="AG1987" s="9" t="s">
        <v>324</v>
      </c>
    </row>
    <row r="1988" spans="33:33" s="9" customFormat="1" ht="15" x14ac:dyDescent="0.2">
      <c r="AG1988" s="9" t="s">
        <v>324</v>
      </c>
    </row>
    <row r="1989" spans="33:33" s="9" customFormat="1" ht="15" x14ac:dyDescent="0.2">
      <c r="AG1989" s="9" t="s">
        <v>324</v>
      </c>
    </row>
    <row r="1990" spans="33:33" s="9" customFormat="1" ht="15" x14ac:dyDescent="0.2">
      <c r="AG1990" s="9" t="s">
        <v>324</v>
      </c>
    </row>
    <row r="1991" spans="33:33" s="9" customFormat="1" ht="15" x14ac:dyDescent="0.2">
      <c r="AG1991" s="9" t="s">
        <v>324</v>
      </c>
    </row>
    <row r="1992" spans="33:33" s="9" customFormat="1" ht="15" x14ac:dyDescent="0.2">
      <c r="AG1992" s="9" t="s">
        <v>324</v>
      </c>
    </row>
    <row r="1993" spans="33:33" s="9" customFormat="1" ht="15" x14ac:dyDescent="0.2">
      <c r="AG1993" s="9" t="s">
        <v>324</v>
      </c>
    </row>
    <row r="1994" spans="33:33" s="9" customFormat="1" ht="15" x14ac:dyDescent="0.2">
      <c r="AG1994" s="9" t="s">
        <v>324</v>
      </c>
    </row>
    <row r="1995" spans="33:33" s="9" customFormat="1" ht="15" x14ac:dyDescent="0.2">
      <c r="AG1995" s="9" t="s">
        <v>324</v>
      </c>
    </row>
    <row r="1996" spans="33:33" s="9" customFormat="1" ht="15" x14ac:dyDescent="0.2">
      <c r="AG1996" s="9" t="s">
        <v>324</v>
      </c>
    </row>
    <row r="1997" spans="33:33" s="9" customFormat="1" ht="15" x14ac:dyDescent="0.2">
      <c r="AG1997" s="9" t="s">
        <v>325</v>
      </c>
    </row>
    <row r="1998" spans="33:33" s="9" customFormat="1" ht="15" x14ac:dyDescent="0.2">
      <c r="AG1998" s="9" t="s">
        <v>325</v>
      </c>
    </row>
    <row r="1999" spans="33:33" s="9" customFormat="1" ht="15" x14ac:dyDescent="0.2">
      <c r="AG1999" s="9" t="s">
        <v>325</v>
      </c>
    </row>
    <row r="2000" spans="33:33" s="9" customFormat="1" ht="15" x14ac:dyDescent="0.2">
      <c r="AG2000" s="9" t="s">
        <v>325</v>
      </c>
    </row>
    <row r="2001" spans="33:33" s="9" customFormat="1" ht="15" x14ac:dyDescent="0.2">
      <c r="AG2001" s="9" t="s">
        <v>325</v>
      </c>
    </row>
    <row r="2002" spans="33:33" s="9" customFormat="1" ht="15" x14ac:dyDescent="0.2">
      <c r="AG2002" s="9" t="s">
        <v>325</v>
      </c>
    </row>
    <row r="2003" spans="33:33" s="9" customFormat="1" ht="15" x14ac:dyDescent="0.2">
      <c r="AG2003" s="9" t="s">
        <v>325</v>
      </c>
    </row>
    <row r="2004" spans="33:33" s="9" customFormat="1" ht="15" x14ac:dyDescent="0.2">
      <c r="AG2004" s="9" t="s">
        <v>325</v>
      </c>
    </row>
    <row r="2005" spans="33:33" s="9" customFormat="1" ht="15" x14ac:dyDescent="0.2">
      <c r="AG2005" s="9" t="s">
        <v>325</v>
      </c>
    </row>
    <row r="2006" spans="33:33" s="9" customFormat="1" ht="15" x14ac:dyDescent="0.2">
      <c r="AG2006" s="9" t="s">
        <v>325</v>
      </c>
    </row>
    <row r="2007" spans="33:33" s="9" customFormat="1" ht="15" x14ac:dyDescent="0.2">
      <c r="AG2007" s="9" t="s">
        <v>325</v>
      </c>
    </row>
    <row r="2008" spans="33:33" s="9" customFormat="1" ht="15" x14ac:dyDescent="0.2">
      <c r="AG2008" s="9" t="s">
        <v>325</v>
      </c>
    </row>
    <row r="2009" spans="33:33" s="9" customFormat="1" ht="15" x14ac:dyDescent="0.2">
      <c r="AG2009" s="9" t="s">
        <v>325</v>
      </c>
    </row>
    <row r="2010" spans="33:33" s="9" customFormat="1" ht="15" x14ac:dyDescent="0.2">
      <c r="AG2010" s="9" t="s">
        <v>325</v>
      </c>
    </row>
    <row r="2011" spans="33:33" s="9" customFormat="1" ht="15" x14ac:dyDescent="0.2">
      <c r="AG2011" s="9" t="s">
        <v>325</v>
      </c>
    </row>
    <row r="2012" spans="33:33" s="9" customFormat="1" ht="15" x14ac:dyDescent="0.2">
      <c r="AG2012" s="9" t="s">
        <v>325</v>
      </c>
    </row>
    <row r="2013" spans="33:33" s="9" customFormat="1" ht="15" x14ac:dyDescent="0.2">
      <c r="AG2013" s="9" t="s">
        <v>325</v>
      </c>
    </row>
    <row r="2014" spans="33:33" s="9" customFormat="1" ht="15" x14ac:dyDescent="0.2">
      <c r="AG2014" s="9" t="s">
        <v>325</v>
      </c>
    </row>
    <row r="2015" spans="33:33" s="9" customFormat="1" ht="15" x14ac:dyDescent="0.2">
      <c r="AG2015" s="9" t="s">
        <v>325</v>
      </c>
    </row>
    <row r="2016" spans="33:33" s="9" customFormat="1" ht="15" x14ac:dyDescent="0.2">
      <c r="AG2016" s="9" t="s">
        <v>325</v>
      </c>
    </row>
    <row r="2017" spans="33:33" s="9" customFormat="1" ht="15" x14ac:dyDescent="0.2">
      <c r="AG2017" s="9" t="s">
        <v>325</v>
      </c>
    </row>
    <row r="2018" spans="33:33" s="9" customFormat="1" ht="15" x14ac:dyDescent="0.2">
      <c r="AG2018" s="9" t="s">
        <v>325</v>
      </c>
    </row>
    <row r="2019" spans="33:33" s="9" customFormat="1" ht="15" x14ac:dyDescent="0.2">
      <c r="AG2019" s="9" t="s">
        <v>325</v>
      </c>
    </row>
    <row r="2020" spans="33:33" s="9" customFormat="1" ht="15" x14ac:dyDescent="0.2">
      <c r="AG2020" s="9" t="s">
        <v>325</v>
      </c>
    </row>
    <row r="2021" spans="33:33" s="9" customFormat="1" ht="15" x14ac:dyDescent="0.2">
      <c r="AG2021" s="9" t="s">
        <v>325</v>
      </c>
    </row>
    <row r="2022" spans="33:33" s="9" customFormat="1" ht="15" x14ac:dyDescent="0.2">
      <c r="AG2022" s="9" t="s">
        <v>325</v>
      </c>
    </row>
    <row r="2023" spans="33:33" s="9" customFormat="1" ht="15" x14ac:dyDescent="0.2">
      <c r="AG2023" s="9" t="s">
        <v>325</v>
      </c>
    </row>
    <row r="2024" spans="33:33" s="9" customFormat="1" ht="15" x14ac:dyDescent="0.2">
      <c r="AG2024" s="9" t="s">
        <v>325</v>
      </c>
    </row>
    <row r="2025" spans="33:33" s="9" customFormat="1" ht="15" x14ac:dyDescent="0.2">
      <c r="AG2025" s="9" t="s">
        <v>325</v>
      </c>
    </row>
    <row r="2026" spans="33:33" s="9" customFormat="1" ht="15" x14ac:dyDescent="0.2">
      <c r="AG2026" s="9" t="s">
        <v>325</v>
      </c>
    </row>
    <row r="2027" spans="33:33" s="9" customFormat="1" ht="15" x14ac:dyDescent="0.2">
      <c r="AG2027" s="9" t="s">
        <v>325</v>
      </c>
    </row>
    <row r="2028" spans="33:33" s="9" customFormat="1" ht="15" x14ac:dyDescent="0.2">
      <c r="AG2028" s="9" t="s">
        <v>325</v>
      </c>
    </row>
    <row r="2029" spans="33:33" s="9" customFormat="1" ht="15" x14ac:dyDescent="0.2">
      <c r="AG2029" s="9" t="s">
        <v>325</v>
      </c>
    </row>
    <row r="2030" spans="33:33" s="9" customFormat="1" ht="15" x14ac:dyDescent="0.2">
      <c r="AG2030" s="9" t="s">
        <v>325</v>
      </c>
    </row>
    <row r="2031" spans="33:33" s="9" customFormat="1" ht="15" x14ac:dyDescent="0.2">
      <c r="AG2031" s="9" t="s">
        <v>325</v>
      </c>
    </row>
    <row r="2032" spans="33:33" s="9" customFormat="1" ht="15" x14ac:dyDescent="0.2">
      <c r="AG2032" s="9" t="s">
        <v>325</v>
      </c>
    </row>
    <row r="2033" spans="33:33" s="9" customFormat="1" ht="15" x14ac:dyDescent="0.2">
      <c r="AG2033" s="9" t="s">
        <v>325</v>
      </c>
    </row>
    <row r="2034" spans="33:33" s="9" customFormat="1" ht="15" x14ac:dyDescent="0.2">
      <c r="AG2034" s="9" t="s">
        <v>325</v>
      </c>
    </row>
    <row r="2035" spans="33:33" s="9" customFormat="1" ht="15" x14ac:dyDescent="0.2">
      <c r="AG2035" s="9" t="s">
        <v>325</v>
      </c>
    </row>
    <row r="2036" spans="33:33" s="9" customFormat="1" ht="15" x14ac:dyDescent="0.2">
      <c r="AG2036" s="9" t="s">
        <v>325</v>
      </c>
    </row>
    <row r="2037" spans="33:33" s="9" customFormat="1" ht="15" x14ac:dyDescent="0.2">
      <c r="AG2037" s="9" t="s">
        <v>325</v>
      </c>
    </row>
    <row r="2038" spans="33:33" s="9" customFormat="1" ht="15" x14ac:dyDescent="0.2">
      <c r="AG2038" s="9" t="s">
        <v>325</v>
      </c>
    </row>
    <row r="2039" spans="33:33" s="9" customFormat="1" ht="15" x14ac:dyDescent="0.2">
      <c r="AG2039" s="9" t="s">
        <v>325</v>
      </c>
    </row>
    <row r="2040" spans="33:33" s="9" customFormat="1" ht="15" x14ac:dyDescent="0.2">
      <c r="AG2040" s="9" t="s">
        <v>325</v>
      </c>
    </row>
    <row r="2041" spans="33:33" s="9" customFormat="1" ht="15" x14ac:dyDescent="0.2">
      <c r="AG2041" s="9" t="s">
        <v>325</v>
      </c>
    </row>
    <row r="2042" spans="33:33" s="9" customFormat="1" ht="15" x14ac:dyDescent="0.2">
      <c r="AG2042" s="9" t="s">
        <v>326</v>
      </c>
    </row>
    <row r="2043" spans="33:33" s="9" customFormat="1" ht="15" x14ac:dyDescent="0.2">
      <c r="AG2043" s="9" t="s">
        <v>326</v>
      </c>
    </row>
    <row r="2044" spans="33:33" s="9" customFormat="1" ht="15" x14ac:dyDescent="0.2">
      <c r="AG2044" s="9" t="s">
        <v>326</v>
      </c>
    </row>
    <row r="2045" spans="33:33" s="9" customFormat="1" ht="15" x14ac:dyDescent="0.2">
      <c r="AG2045" s="9" t="s">
        <v>326</v>
      </c>
    </row>
    <row r="2046" spans="33:33" s="9" customFormat="1" ht="15" x14ac:dyDescent="0.2">
      <c r="AG2046" s="9" t="s">
        <v>326</v>
      </c>
    </row>
    <row r="2047" spans="33:33" s="9" customFormat="1" ht="15" x14ac:dyDescent="0.2">
      <c r="AG2047" s="9" t="s">
        <v>326</v>
      </c>
    </row>
    <row r="2048" spans="33:33" s="9" customFormat="1" ht="15" x14ac:dyDescent="0.2">
      <c r="AG2048" s="9" t="s">
        <v>326</v>
      </c>
    </row>
    <row r="2049" spans="33:33" s="9" customFormat="1" ht="15" x14ac:dyDescent="0.2">
      <c r="AG2049" s="9" t="s">
        <v>326</v>
      </c>
    </row>
    <row r="2050" spans="33:33" s="9" customFormat="1" ht="15" x14ac:dyDescent="0.2">
      <c r="AG2050" s="9" t="s">
        <v>326</v>
      </c>
    </row>
    <row r="2051" spans="33:33" s="9" customFormat="1" ht="15" x14ac:dyDescent="0.2">
      <c r="AG2051" s="9" t="s">
        <v>326</v>
      </c>
    </row>
    <row r="2052" spans="33:33" s="9" customFormat="1" ht="15" x14ac:dyDescent="0.2">
      <c r="AG2052" s="9" t="s">
        <v>326</v>
      </c>
    </row>
    <row r="2053" spans="33:33" s="9" customFormat="1" ht="15" x14ac:dyDescent="0.2">
      <c r="AG2053" s="9" t="s">
        <v>326</v>
      </c>
    </row>
    <row r="2054" spans="33:33" s="9" customFormat="1" ht="15" x14ac:dyDescent="0.2">
      <c r="AG2054" s="9" t="s">
        <v>326</v>
      </c>
    </row>
    <row r="2055" spans="33:33" s="9" customFormat="1" ht="15" x14ac:dyDescent="0.2">
      <c r="AG2055" s="9" t="s">
        <v>326</v>
      </c>
    </row>
    <row r="2056" spans="33:33" s="9" customFormat="1" ht="15" x14ac:dyDescent="0.2">
      <c r="AG2056" s="9" t="s">
        <v>326</v>
      </c>
    </row>
    <row r="2057" spans="33:33" s="9" customFormat="1" ht="15" x14ac:dyDescent="0.2">
      <c r="AG2057" s="9" t="s">
        <v>326</v>
      </c>
    </row>
    <row r="2058" spans="33:33" s="9" customFormat="1" ht="15" x14ac:dyDescent="0.2">
      <c r="AG2058" s="9" t="s">
        <v>326</v>
      </c>
    </row>
    <row r="2059" spans="33:33" s="9" customFormat="1" ht="15" x14ac:dyDescent="0.2">
      <c r="AG2059" s="9" t="s">
        <v>326</v>
      </c>
    </row>
    <row r="2060" spans="33:33" s="9" customFormat="1" ht="15" x14ac:dyDescent="0.2">
      <c r="AG2060" s="9" t="s">
        <v>326</v>
      </c>
    </row>
    <row r="2061" spans="33:33" s="9" customFormat="1" ht="15" x14ac:dyDescent="0.2">
      <c r="AG2061" s="9" t="s">
        <v>326</v>
      </c>
    </row>
    <row r="2062" spans="33:33" s="9" customFormat="1" ht="15" x14ac:dyDescent="0.2">
      <c r="AG2062" s="9" t="s">
        <v>326</v>
      </c>
    </row>
    <row r="2063" spans="33:33" s="9" customFormat="1" ht="15" x14ac:dyDescent="0.2">
      <c r="AG2063" s="9" t="s">
        <v>326</v>
      </c>
    </row>
    <row r="2064" spans="33:33" s="9" customFormat="1" ht="15" x14ac:dyDescent="0.2">
      <c r="AG2064" s="9" t="s">
        <v>326</v>
      </c>
    </row>
    <row r="2065" spans="33:33" s="9" customFormat="1" ht="15" x14ac:dyDescent="0.2">
      <c r="AG2065" s="9" t="s">
        <v>326</v>
      </c>
    </row>
    <row r="2066" spans="33:33" s="9" customFormat="1" ht="15" x14ac:dyDescent="0.2">
      <c r="AG2066" s="9" t="s">
        <v>326</v>
      </c>
    </row>
    <row r="2067" spans="33:33" s="9" customFormat="1" ht="15" x14ac:dyDescent="0.2">
      <c r="AG2067" s="9" t="s">
        <v>326</v>
      </c>
    </row>
    <row r="2068" spans="33:33" s="9" customFormat="1" ht="15" x14ac:dyDescent="0.2">
      <c r="AG2068" s="9" t="s">
        <v>326</v>
      </c>
    </row>
    <row r="2069" spans="33:33" s="9" customFormat="1" ht="15" x14ac:dyDescent="0.2">
      <c r="AG2069" s="9" t="s">
        <v>326</v>
      </c>
    </row>
    <row r="2070" spans="33:33" s="9" customFormat="1" ht="15" x14ac:dyDescent="0.2">
      <c r="AG2070" s="9" t="s">
        <v>326</v>
      </c>
    </row>
    <row r="2071" spans="33:33" s="9" customFormat="1" ht="15" x14ac:dyDescent="0.2">
      <c r="AG2071" s="9" t="s">
        <v>326</v>
      </c>
    </row>
    <row r="2072" spans="33:33" s="9" customFormat="1" ht="15" x14ac:dyDescent="0.2">
      <c r="AG2072" s="9" t="s">
        <v>326</v>
      </c>
    </row>
    <row r="2073" spans="33:33" s="9" customFormat="1" ht="15" x14ac:dyDescent="0.2">
      <c r="AG2073" s="9" t="s">
        <v>326</v>
      </c>
    </row>
    <row r="2074" spans="33:33" s="9" customFormat="1" ht="15" x14ac:dyDescent="0.2">
      <c r="AG2074" s="9" t="s">
        <v>326</v>
      </c>
    </row>
    <row r="2075" spans="33:33" s="9" customFormat="1" ht="15" x14ac:dyDescent="0.2">
      <c r="AG2075" s="9" t="s">
        <v>326</v>
      </c>
    </row>
    <row r="2076" spans="33:33" s="9" customFormat="1" ht="15" x14ac:dyDescent="0.2">
      <c r="AG2076" s="9" t="s">
        <v>326</v>
      </c>
    </row>
    <row r="2077" spans="33:33" s="9" customFormat="1" ht="15" x14ac:dyDescent="0.2">
      <c r="AG2077" s="9" t="s">
        <v>326</v>
      </c>
    </row>
    <row r="2078" spans="33:33" s="9" customFormat="1" ht="15" x14ac:dyDescent="0.2">
      <c r="AG2078" s="9" t="s">
        <v>326</v>
      </c>
    </row>
    <row r="2079" spans="33:33" s="9" customFormat="1" ht="15" x14ac:dyDescent="0.2">
      <c r="AG2079" s="9" t="s">
        <v>326</v>
      </c>
    </row>
    <row r="2080" spans="33:33" s="9" customFormat="1" ht="15" x14ac:dyDescent="0.2">
      <c r="AG2080" s="9" t="s">
        <v>326</v>
      </c>
    </row>
    <row r="2081" spans="33:33" s="9" customFormat="1" ht="15" x14ac:dyDescent="0.2">
      <c r="AG2081" s="9" t="s">
        <v>326</v>
      </c>
    </row>
    <row r="2082" spans="33:33" s="9" customFormat="1" ht="15" x14ac:dyDescent="0.2">
      <c r="AG2082" s="9" t="s">
        <v>326</v>
      </c>
    </row>
    <row r="2083" spans="33:33" s="9" customFormat="1" ht="15" x14ac:dyDescent="0.2">
      <c r="AG2083" s="9" t="s">
        <v>326</v>
      </c>
    </row>
    <row r="2084" spans="33:33" s="9" customFormat="1" ht="15" x14ac:dyDescent="0.2">
      <c r="AG2084" s="9" t="s">
        <v>326</v>
      </c>
    </row>
    <row r="2085" spans="33:33" s="9" customFormat="1" ht="15" x14ac:dyDescent="0.2">
      <c r="AG2085" s="9" t="s">
        <v>326</v>
      </c>
    </row>
    <row r="2086" spans="33:33" s="9" customFormat="1" ht="15" x14ac:dyDescent="0.2">
      <c r="AG2086" s="9" t="s">
        <v>326</v>
      </c>
    </row>
    <row r="2087" spans="33:33" s="9" customFormat="1" ht="15" x14ac:dyDescent="0.2">
      <c r="AG2087" s="9" t="s">
        <v>326</v>
      </c>
    </row>
    <row r="2088" spans="33:33" s="9" customFormat="1" ht="15" x14ac:dyDescent="0.2">
      <c r="AG2088" s="9" t="s">
        <v>326</v>
      </c>
    </row>
    <row r="2089" spans="33:33" s="9" customFormat="1" ht="15" x14ac:dyDescent="0.2">
      <c r="AG2089" s="9" t="s">
        <v>326</v>
      </c>
    </row>
    <row r="2090" spans="33:33" s="9" customFormat="1" ht="15" x14ac:dyDescent="0.2">
      <c r="AG2090" s="9" t="s">
        <v>326</v>
      </c>
    </row>
    <row r="2091" spans="33:33" s="9" customFormat="1" ht="15" x14ac:dyDescent="0.2">
      <c r="AG2091" s="9" t="s">
        <v>326</v>
      </c>
    </row>
    <row r="2092" spans="33:33" s="9" customFormat="1" ht="15" x14ac:dyDescent="0.2">
      <c r="AG2092" s="9" t="s">
        <v>326</v>
      </c>
    </row>
    <row r="2093" spans="33:33" s="9" customFormat="1" ht="15" x14ac:dyDescent="0.2">
      <c r="AG2093" s="9" t="s">
        <v>326</v>
      </c>
    </row>
    <row r="2094" spans="33:33" s="9" customFormat="1" ht="15" x14ac:dyDescent="0.2">
      <c r="AG2094" s="9" t="s">
        <v>326</v>
      </c>
    </row>
    <row r="2095" spans="33:33" s="9" customFormat="1" ht="15" x14ac:dyDescent="0.2">
      <c r="AG2095" s="9" t="s">
        <v>326</v>
      </c>
    </row>
    <row r="2096" spans="33:33" s="9" customFormat="1" ht="15" x14ac:dyDescent="0.2">
      <c r="AG2096" s="9" t="s">
        <v>326</v>
      </c>
    </row>
    <row r="2097" spans="33:33" s="9" customFormat="1" ht="15" x14ac:dyDescent="0.2">
      <c r="AG2097" s="9" t="s">
        <v>326</v>
      </c>
    </row>
    <row r="2098" spans="33:33" s="9" customFormat="1" ht="15" x14ac:dyDescent="0.2">
      <c r="AG2098" s="9" t="s">
        <v>326</v>
      </c>
    </row>
    <row r="2099" spans="33:33" s="9" customFormat="1" ht="15" x14ac:dyDescent="0.2">
      <c r="AG2099" s="9" t="s">
        <v>327</v>
      </c>
    </row>
    <row r="2100" spans="33:33" s="9" customFormat="1" ht="15" x14ac:dyDescent="0.2">
      <c r="AG2100" s="9" t="s">
        <v>327</v>
      </c>
    </row>
    <row r="2101" spans="33:33" s="9" customFormat="1" ht="15" x14ac:dyDescent="0.2">
      <c r="AG2101" s="9" t="s">
        <v>327</v>
      </c>
    </row>
    <row r="2102" spans="33:33" s="9" customFormat="1" ht="15" x14ac:dyDescent="0.2">
      <c r="AG2102" s="9" t="s">
        <v>327</v>
      </c>
    </row>
    <row r="2103" spans="33:33" s="9" customFormat="1" ht="15" x14ac:dyDescent="0.2">
      <c r="AG2103" s="9" t="s">
        <v>327</v>
      </c>
    </row>
    <row r="2104" spans="33:33" s="9" customFormat="1" ht="15" x14ac:dyDescent="0.2">
      <c r="AG2104" s="9" t="s">
        <v>327</v>
      </c>
    </row>
    <row r="2105" spans="33:33" s="9" customFormat="1" ht="15" x14ac:dyDescent="0.2">
      <c r="AG2105" s="9" t="s">
        <v>327</v>
      </c>
    </row>
    <row r="2106" spans="33:33" s="9" customFormat="1" ht="15" x14ac:dyDescent="0.2">
      <c r="AG2106" s="9" t="s">
        <v>327</v>
      </c>
    </row>
    <row r="2107" spans="33:33" s="9" customFormat="1" ht="15" x14ac:dyDescent="0.2">
      <c r="AG2107" s="9" t="s">
        <v>327</v>
      </c>
    </row>
    <row r="2108" spans="33:33" s="9" customFormat="1" ht="15" x14ac:dyDescent="0.2">
      <c r="AG2108" s="9" t="s">
        <v>327</v>
      </c>
    </row>
    <row r="2109" spans="33:33" s="9" customFormat="1" ht="15" x14ac:dyDescent="0.2">
      <c r="AG2109" s="9" t="s">
        <v>327</v>
      </c>
    </row>
    <row r="2110" spans="33:33" s="9" customFormat="1" ht="15" x14ac:dyDescent="0.2">
      <c r="AG2110" s="9" t="s">
        <v>327</v>
      </c>
    </row>
    <row r="2111" spans="33:33" s="9" customFormat="1" ht="15" x14ac:dyDescent="0.2">
      <c r="AG2111" s="9" t="s">
        <v>328</v>
      </c>
    </row>
    <row r="2112" spans="33:33" s="9" customFormat="1" ht="15" x14ac:dyDescent="0.2">
      <c r="AG2112" s="9" t="s">
        <v>328</v>
      </c>
    </row>
    <row r="2113" spans="33:33" s="9" customFormat="1" ht="15" x14ac:dyDescent="0.2">
      <c r="AG2113" s="9" t="s">
        <v>328</v>
      </c>
    </row>
    <row r="2114" spans="33:33" s="9" customFormat="1" ht="15" x14ac:dyDescent="0.2">
      <c r="AG2114" s="9" t="s">
        <v>328</v>
      </c>
    </row>
    <row r="2115" spans="33:33" s="9" customFormat="1" ht="15" x14ac:dyDescent="0.2">
      <c r="AG2115" s="9" t="s">
        <v>328</v>
      </c>
    </row>
    <row r="2116" spans="33:33" s="9" customFormat="1" ht="15" x14ac:dyDescent="0.2">
      <c r="AG2116" s="9" t="s">
        <v>328</v>
      </c>
    </row>
    <row r="2117" spans="33:33" s="9" customFormat="1" ht="15" x14ac:dyDescent="0.2">
      <c r="AG2117" s="9" t="s">
        <v>328</v>
      </c>
    </row>
    <row r="2118" spans="33:33" s="9" customFormat="1" ht="15" x14ac:dyDescent="0.2">
      <c r="AG2118" s="9" t="s">
        <v>328</v>
      </c>
    </row>
    <row r="2119" spans="33:33" s="9" customFormat="1" ht="15" x14ac:dyDescent="0.2">
      <c r="AG2119" s="9" t="s">
        <v>328</v>
      </c>
    </row>
    <row r="2120" spans="33:33" s="9" customFormat="1" ht="15" x14ac:dyDescent="0.2">
      <c r="AG2120" s="9" t="s">
        <v>328</v>
      </c>
    </row>
    <row r="2121" spans="33:33" s="9" customFormat="1" ht="15" x14ac:dyDescent="0.2">
      <c r="AG2121" s="9" t="s">
        <v>328</v>
      </c>
    </row>
    <row r="2122" spans="33:33" s="9" customFormat="1" ht="15" x14ac:dyDescent="0.2">
      <c r="AG2122" s="9" t="s">
        <v>328</v>
      </c>
    </row>
    <row r="2123" spans="33:33" s="9" customFormat="1" ht="15" x14ac:dyDescent="0.2">
      <c r="AG2123" s="9" t="s">
        <v>328</v>
      </c>
    </row>
    <row r="2124" spans="33:33" s="9" customFormat="1" ht="15" x14ac:dyDescent="0.2">
      <c r="AG2124" s="9" t="s">
        <v>328</v>
      </c>
    </row>
    <row r="2125" spans="33:33" s="9" customFormat="1" ht="15" x14ac:dyDescent="0.2">
      <c r="AG2125" s="9" t="s">
        <v>328</v>
      </c>
    </row>
    <row r="2126" spans="33:33" s="9" customFormat="1" ht="15" x14ac:dyDescent="0.2">
      <c r="AG2126" s="9" t="s">
        <v>328</v>
      </c>
    </row>
    <row r="2127" spans="33:33" s="9" customFormat="1" ht="15" x14ac:dyDescent="0.2">
      <c r="AG2127" s="9" t="s">
        <v>328</v>
      </c>
    </row>
    <row r="2128" spans="33:33" s="9" customFormat="1" ht="15" x14ac:dyDescent="0.2">
      <c r="AG2128" s="9" t="s">
        <v>328</v>
      </c>
    </row>
    <row r="2129" spans="33:33" s="9" customFormat="1" ht="15" x14ac:dyDescent="0.2">
      <c r="AG2129" s="9" t="s">
        <v>328</v>
      </c>
    </row>
    <row r="2130" spans="33:33" s="9" customFormat="1" ht="15" x14ac:dyDescent="0.2">
      <c r="AG2130" s="9" t="s">
        <v>328</v>
      </c>
    </row>
    <row r="2131" spans="33:33" s="9" customFormat="1" ht="15" x14ac:dyDescent="0.2">
      <c r="AG2131" s="9" t="s">
        <v>328</v>
      </c>
    </row>
    <row r="2132" spans="33:33" s="9" customFormat="1" ht="15" x14ac:dyDescent="0.2">
      <c r="AG2132" s="9" t="s">
        <v>328</v>
      </c>
    </row>
    <row r="2133" spans="33:33" s="9" customFormat="1" ht="15" x14ac:dyDescent="0.2">
      <c r="AG2133" s="9" t="s">
        <v>328</v>
      </c>
    </row>
    <row r="2134" spans="33:33" s="9" customFormat="1" ht="15" x14ac:dyDescent="0.2">
      <c r="AG2134" s="9" t="s">
        <v>328</v>
      </c>
    </row>
    <row r="2135" spans="33:33" s="9" customFormat="1" ht="15" x14ac:dyDescent="0.2">
      <c r="AG2135" s="9" t="s">
        <v>328</v>
      </c>
    </row>
    <row r="2136" spans="33:33" s="9" customFormat="1" ht="15" x14ac:dyDescent="0.2">
      <c r="AG2136" s="9" t="s">
        <v>328</v>
      </c>
    </row>
    <row r="2137" spans="33:33" s="9" customFormat="1" ht="15" x14ac:dyDescent="0.2">
      <c r="AG2137" s="9" t="s">
        <v>328</v>
      </c>
    </row>
    <row r="2138" spans="33:33" s="9" customFormat="1" ht="15" x14ac:dyDescent="0.2">
      <c r="AG2138" s="9" t="s">
        <v>328</v>
      </c>
    </row>
    <row r="2139" spans="33:33" s="9" customFormat="1" ht="15" x14ac:dyDescent="0.2">
      <c r="AG2139" s="9" t="s">
        <v>328</v>
      </c>
    </row>
    <row r="2140" spans="33:33" s="9" customFormat="1" ht="15" x14ac:dyDescent="0.2">
      <c r="AG2140" s="9" t="s">
        <v>328</v>
      </c>
    </row>
    <row r="2141" spans="33:33" s="9" customFormat="1" ht="15" x14ac:dyDescent="0.2">
      <c r="AG2141" s="9" t="s">
        <v>328</v>
      </c>
    </row>
    <row r="2142" spans="33:33" s="9" customFormat="1" ht="15" x14ac:dyDescent="0.2">
      <c r="AG2142" s="9" t="s">
        <v>328</v>
      </c>
    </row>
    <row r="2143" spans="33:33" s="9" customFormat="1" ht="15" x14ac:dyDescent="0.2">
      <c r="AG2143" s="9" t="s">
        <v>328</v>
      </c>
    </row>
    <row r="2144" spans="33:33" s="9" customFormat="1" ht="15" x14ac:dyDescent="0.2">
      <c r="AG2144" s="9" t="s">
        <v>328</v>
      </c>
    </row>
    <row r="2145" spans="33:33" s="9" customFormat="1" ht="15" x14ac:dyDescent="0.2">
      <c r="AG2145" s="9" t="s">
        <v>328</v>
      </c>
    </row>
    <row r="2146" spans="33:33" s="9" customFormat="1" ht="15" x14ac:dyDescent="0.2">
      <c r="AG2146" s="9" t="s">
        <v>328</v>
      </c>
    </row>
    <row r="2147" spans="33:33" s="9" customFormat="1" ht="15" x14ac:dyDescent="0.2">
      <c r="AG2147" s="9" t="s">
        <v>328</v>
      </c>
    </row>
    <row r="2148" spans="33:33" s="9" customFormat="1" ht="15" x14ac:dyDescent="0.2">
      <c r="AG2148" s="9" t="s">
        <v>328</v>
      </c>
    </row>
    <row r="2149" spans="33:33" s="9" customFormat="1" ht="15" x14ac:dyDescent="0.2">
      <c r="AG2149" s="9" t="s">
        <v>328</v>
      </c>
    </row>
    <row r="2150" spans="33:33" s="9" customFormat="1" ht="15" x14ac:dyDescent="0.2">
      <c r="AG2150" s="9" t="s">
        <v>328</v>
      </c>
    </row>
    <row r="2151" spans="33:33" s="9" customFormat="1" ht="15" x14ac:dyDescent="0.2">
      <c r="AG2151" s="9" t="s">
        <v>328</v>
      </c>
    </row>
    <row r="2152" spans="33:33" s="9" customFormat="1" ht="15" x14ac:dyDescent="0.2">
      <c r="AG2152" s="9" t="s">
        <v>330</v>
      </c>
    </row>
    <row r="2153" spans="33:33" s="9" customFormat="1" ht="15" x14ac:dyDescent="0.2">
      <c r="AG2153" s="9" t="s">
        <v>330</v>
      </c>
    </row>
    <row r="2154" spans="33:33" s="9" customFormat="1" ht="15" x14ac:dyDescent="0.2">
      <c r="AG2154" s="9" t="s">
        <v>330</v>
      </c>
    </row>
    <row r="2155" spans="33:33" s="9" customFormat="1" ht="15" x14ac:dyDescent="0.2">
      <c r="AG2155" s="9" t="s">
        <v>330</v>
      </c>
    </row>
    <row r="2156" spans="33:33" s="9" customFormat="1" ht="15" x14ac:dyDescent="0.2">
      <c r="AG2156" s="9" t="s">
        <v>330</v>
      </c>
    </row>
    <row r="2157" spans="33:33" s="9" customFormat="1" ht="15" x14ac:dyDescent="0.2">
      <c r="AG2157" s="9" t="s">
        <v>330</v>
      </c>
    </row>
    <row r="2158" spans="33:33" s="9" customFormat="1" ht="15" x14ac:dyDescent="0.2">
      <c r="AG2158" s="9" t="s">
        <v>330</v>
      </c>
    </row>
    <row r="2159" spans="33:33" s="9" customFormat="1" ht="15" x14ac:dyDescent="0.2">
      <c r="AG2159" s="9" t="s">
        <v>330</v>
      </c>
    </row>
    <row r="2160" spans="33:33" s="9" customFormat="1" ht="15" x14ac:dyDescent="0.2">
      <c r="AG2160" s="9" t="s">
        <v>330</v>
      </c>
    </row>
    <row r="2161" spans="33:33" s="9" customFormat="1" ht="15" x14ac:dyDescent="0.2">
      <c r="AG2161" s="9" t="s">
        <v>330</v>
      </c>
    </row>
    <row r="2162" spans="33:33" s="9" customFormat="1" ht="15" x14ac:dyDescent="0.2">
      <c r="AG2162" s="9" t="s">
        <v>330</v>
      </c>
    </row>
    <row r="2163" spans="33:33" s="9" customFormat="1" ht="15" x14ac:dyDescent="0.2">
      <c r="AG2163" s="9" t="s">
        <v>330</v>
      </c>
    </row>
    <row r="2164" spans="33:33" s="9" customFormat="1" ht="15" x14ac:dyDescent="0.2">
      <c r="AG2164" s="9" t="s">
        <v>330</v>
      </c>
    </row>
    <row r="2165" spans="33:33" s="9" customFormat="1" ht="15" x14ac:dyDescent="0.2">
      <c r="AG2165" s="9" t="s">
        <v>330</v>
      </c>
    </row>
    <row r="2166" spans="33:33" s="9" customFormat="1" ht="15" x14ac:dyDescent="0.2">
      <c r="AG2166" s="9" t="s">
        <v>330</v>
      </c>
    </row>
    <row r="2167" spans="33:33" s="9" customFormat="1" ht="15" x14ac:dyDescent="0.2">
      <c r="AG2167" s="9" t="s">
        <v>330</v>
      </c>
    </row>
    <row r="2168" spans="33:33" s="9" customFormat="1" ht="15" x14ac:dyDescent="0.2">
      <c r="AG2168" s="9" t="s">
        <v>330</v>
      </c>
    </row>
    <row r="2169" spans="33:33" s="9" customFormat="1" ht="15" x14ac:dyDescent="0.2">
      <c r="AG2169" s="9" t="s">
        <v>330</v>
      </c>
    </row>
    <row r="2170" spans="33:33" s="9" customFormat="1" ht="15" x14ac:dyDescent="0.2">
      <c r="AG2170" s="9" t="s">
        <v>330</v>
      </c>
    </row>
    <row r="2171" spans="33:33" s="9" customFormat="1" ht="15" x14ac:dyDescent="0.2">
      <c r="AG2171" s="9" t="s">
        <v>330</v>
      </c>
    </row>
    <row r="2172" spans="33:33" s="9" customFormat="1" ht="15" x14ac:dyDescent="0.2">
      <c r="AG2172" s="9" t="s">
        <v>330</v>
      </c>
    </row>
    <row r="2173" spans="33:33" s="9" customFormat="1" ht="15" x14ac:dyDescent="0.2">
      <c r="AG2173" s="9" t="s">
        <v>330</v>
      </c>
    </row>
    <row r="2174" spans="33:33" s="9" customFormat="1" ht="15" x14ac:dyDescent="0.2">
      <c r="AG2174" s="9" t="s">
        <v>330</v>
      </c>
    </row>
    <row r="2175" spans="33:33" s="9" customFormat="1" ht="15" x14ac:dyDescent="0.2">
      <c r="AG2175" s="9" t="s">
        <v>330</v>
      </c>
    </row>
    <row r="2176" spans="33:33" s="9" customFormat="1" ht="15" x14ac:dyDescent="0.2">
      <c r="AG2176" s="9" t="s">
        <v>330</v>
      </c>
    </row>
    <row r="2177" spans="33:33" s="9" customFormat="1" ht="15" x14ac:dyDescent="0.2">
      <c r="AG2177" s="9" t="s">
        <v>330</v>
      </c>
    </row>
    <row r="2178" spans="33:33" s="9" customFormat="1" ht="15" x14ac:dyDescent="0.2">
      <c r="AG2178" s="9" t="s">
        <v>330</v>
      </c>
    </row>
    <row r="2179" spans="33:33" s="9" customFormat="1" ht="15" x14ac:dyDescent="0.2">
      <c r="AG2179" s="9" t="s">
        <v>330</v>
      </c>
    </row>
    <row r="2180" spans="33:33" s="9" customFormat="1" ht="15" x14ac:dyDescent="0.2">
      <c r="AG2180" s="9" t="s">
        <v>330</v>
      </c>
    </row>
    <row r="2181" spans="33:33" s="9" customFormat="1" ht="15" x14ac:dyDescent="0.2">
      <c r="AG2181" s="9" t="s">
        <v>330</v>
      </c>
    </row>
    <row r="2182" spans="33:33" s="9" customFormat="1" ht="15" x14ac:dyDescent="0.2">
      <c r="AG2182" s="9" t="s">
        <v>330</v>
      </c>
    </row>
    <row r="2183" spans="33:33" s="9" customFormat="1" ht="15" x14ac:dyDescent="0.2">
      <c r="AG2183" s="9" t="s">
        <v>330</v>
      </c>
    </row>
    <row r="2184" spans="33:33" s="9" customFormat="1" ht="15" x14ac:dyDescent="0.2">
      <c r="AG2184" s="9" t="s">
        <v>330</v>
      </c>
    </row>
    <row r="2185" spans="33:33" s="9" customFormat="1" ht="15" x14ac:dyDescent="0.2">
      <c r="AG2185" s="9" t="s">
        <v>330</v>
      </c>
    </row>
    <row r="2186" spans="33:33" s="9" customFormat="1" ht="15" x14ac:dyDescent="0.2">
      <c r="AG2186" s="9" t="s">
        <v>330</v>
      </c>
    </row>
    <row r="2187" spans="33:33" s="9" customFormat="1" ht="15" x14ac:dyDescent="0.2">
      <c r="AG2187" s="9" t="s">
        <v>330</v>
      </c>
    </row>
    <row r="2188" spans="33:33" s="9" customFormat="1" ht="15" x14ac:dyDescent="0.2">
      <c r="AG2188" s="9" t="s">
        <v>330</v>
      </c>
    </row>
    <row r="2189" spans="33:33" s="9" customFormat="1" ht="15" x14ac:dyDescent="0.2">
      <c r="AG2189" s="9" t="s">
        <v>330</v>
      </c>
    </row>
    <row r="2190" spans="33:33" s="9" customFormat="1" ht="15" x14ac:dyDescent="0.2">
      <c r="AG2190" s="9" t="s">
        <v>330</v>
      </c>
    </row>
    <row r="2191" spans="33:33" s="9" customFormat="1" ht="15" x14ac:dyDescent="0.2">
      <c r="AG2191" s="9" t="s">
        <v>330</v>
      </c>
    </row>
    <row r="2192" spans="33:33" s="9" customFormat="1" ht="15" x14ac:dyDescent="0.2">
      <c r="AG2192" s="9" t="s">
        <v>330</v>
      </c>
    </row>
    <row r="2193" spans="33:33" s="9" customFormat="1" ht="15" x14ac:dyDescent="0.2">
      <c r="AG2193" s="9" t="s">
        <v>330</v>
      </c>
    </row>
    <row r="2194" spans="33:33" s="9" customFormat="1" ht="15" x14ac:dyDescent="0.2">
      <c r="AG2194" s="9" t="s">
        <v>330</v>
      </c>
    </row>
    <row r="2195" spans="33:33" s="9" customFormat="1" ht="15" x14ac:dyDescent="0.2">
      <c r="AG2195" s="9" t="s">
        <v>330</v>
      </c>
    </row>
    <row r="2196" spans="33:33" s="9" customFormat="1" ht="15" x14ac:dyDescent="0.2">
      <c r="AG2196" s="9" t="s">
        <v>330</v>
      </c>
    </row>
    <row r="2197" spans="33:33" s="9" customFormat="1" ht="15" x14ac:dyDescent="0.2">
      <c r="AG2197" s="9" t="s">
        <v>332</v>
      </c>
    </row>
    <row r="2198" spans="33:33" s="9" customFormat="1" ht="15" x14ac:dyDescent="0.2">
      <c r="AG2198" s="9" t="s">
        <v>332</v>
      </c>
    </row>
    <row r="2199" spans="33:33" s="9" customFormat="1" ht="15" x14ac:dyDescent="0.2">
      <c r="AG2199" s="9" t="s">
        <v>332</v>
      </c>
    </row>
    <row r="2200" spans="33:33" s="9" customFormat="1" ht="15" x14ac:dyDescent="0.2">
      <c r="AG2200" s="9" t="s">
        <v>332</v>
      </c>
    </row>
    <row r="2201" spans="33:33" s="9" customFormat="1" ht="15" x14ac:dyDescent="0.2">
      <c r="AG2201" s="9" t="s">
        <v>332</v>
      </c>
    </row>
    <row r="2202" spans="33:33" s="9" customFormat="1" ht="15" x14ac:dyDescent="0.2">
      <c r="AG2202" s="9" t="s">
        <v>333</v>
      </c>
    </row>
    <row r="2203" spans="33:33" s="9" customFormat="1" ht="15" x14ac:dyDescent="0.2">
      <c r="AG2203" s="9" t="s">
        <v>333</v>
      </c>
    </row>
    <row r="2204" spans="33:33" s="9" customFormat="1" ht="15" x14ac:dyDescent="0.2">
      <c r="AG2204" s="9" t="s">
        <v>333</v>
      </c>
    </row>
    <row r="2205" spans="33:33" s="9" customFormat="1" ht="15" x14ac:dyDescent="0.2">
      <c r="AG2205" s="9" t="s">
        <v>333</v>
      </c>
    </row>
    <row r="2206" spans="33:33" s="9" customFormat="1" ht="15" x14ac:dyDescent="0.2">
      <c r="AG2206" s="9" t="s">
        <v>333</v>
      </c>
    </row>
    <row r="2207" spans="33:33" s="9" customFormat="1" ht="15" x14ac:dyDescent="0.2">
      <c r="AG2207" s="9" t="s">
        <v>333</v>
      </c>
    </row>
    <row r="2208" spans="33:33" s="9" customFormat="1" ht="15" x14ac:dyDescent="0.2">
      <c r="AG2208" s="9" t="s">
        <v>333</v>
      </c>
    </row>
    <row r="2209" spans="33:33" s="9" customFormat="1" ht="15" x14ac:dyDescent="0.2">
      <c r="AG2209" s="9" t="s">
        <v>333</v>
      </c>
    </row>
    <row r="2210" spans="33:33" s="9" customFormat="1" ht="15" x14ac:dyDescent="0.2">
      <c r="AG2210" s="9" t="s">
        <v>333</v>
      </c>
    </row>
    <row r="2211" spans="33:33" s="9" customFormat="1" ht="15" x14ac:dyDescent="0.2">
      <c r="AG2211" s="9" t="s">
        <v>333</v>
      </c>
    </row>
    <row r="2212" spans="33:33" s="9" customFormat="1" ht="15" x14ac:dyDescent="0.2">
      <c r="AG2212" s="9" t="s">
        <v>333</v>
      </c>
    </row>
    <row r="2213" spans="33:33" s="9" customFormat="1" ht="15" x14ac:dyDescent="0.2">
      <c r="AG2213" s="9" t="s">
        <v>333</v>
      </c>
    </row>
    <row r="2214" spans="33:33" s="9" customFormat="1" ht="15" x14ac:dyDescent="0.2">
      <c r="AG2214" s="9" t="s">
        <v>333</v>
      </c>
    </row>
    <row r="2215" spans="33:33" s="9" customFormat="1" ht="15" x14ac:dyDescent="0.2">
      <c r="AG2215" s="9" t="s">
        <v>333</v>
      </c>
    </row>
    <row r="2216" spans="33:33" s="9" customFormat="1" ht="15" x14ac:dyDescent="0.2">
      <c r="AG2216" s="9" t="s">
        <v>333</v>
      </c>
    </row>
    <row r="2217" spans="33:33" s="9" customFormat="1" ht="15" x14ac:dyDescent="0.2">
      <c r="AG2217" s="9" t="s">
        <v>333</v>
      </c>
    </row>
    <row r="2218" spans="33:33" s="9" customFormat="1" ht="15" x14ac:dyDescent="0.2">
      <c r="AG2218" s="9" t="s">
        <v>333</v>
      </c>
    </row>
    <row r="2219" spans="33:33" s="9" customFormat="1" ht="15" x14ac:dyDescent="0.2">
      <c r="AG2219" s="9" t="s">
        <v>333</v>
      </c>
    </row>
    <row r="2220" spans="33:33" s="9" customFormat="1" ht="15" x14ac:dyDescent="0.2">
      <c r="AG2220" s="9" t="s">
        <v>333</v>
      </c>
    </row>
    <row r="2221" spans="33:33" s="9" customFormat="1" ht="15" x14ac:dyDescent="0.2">
      <c r="AG2221" s="9" t="s">
        <v>333</v>
      </c>
    </row>
    <row r="2222" spans="33:33" s="9" customFormat="1" ht="15" x14ac:dyDescent="0.2">
      <c r="AG2222" s="9" t="s">
        <v>333</v>
      </c>
    </row>
    <row r="2223" spans="33:33" s="9" customFormat="1" ht="15" x14ac:dyDescent="0.2">
      <c r="AG2223" s="9" t="s">
        <v>333</v>
      </c>
    </row>
    <row r="2224" spans="33:33" s="9" customFormat="1" ht="15" x14ac:dyDescent="0.2">
      <c r="AG2224" s="9" t="s">
        <v>333</v>
      </c>
    </row>
    <row r="2225" spans="33:33" s="9" customFormat="1" ht="15" x14ac:dyDescent="0.2">
      <c r="AG2225" s="9" t="s">
        <v>333</v>
      </c>
    </row>
    <row r="2226" spans="33:33" s="9" customFormat="1" ht="15" x14ac:dyDescent="0.2">
      <c r="AG2226" s="9" t="s">
        <v>333</v>
      </c>
    </row>
    <row r="2227" spans="33:33" s="9" customFormat="1" ht="15" x14ac:dyDescent="0.2">
      <c r="AG2227" s="9" t="s">
        <v>333</v>
      </c>
    </row>
    <row r="2228" spans="33:33" s="9" customFormat="1" ht="15" x14ac:dyDescent="0.2">
      <c r="AG2228" s="9" t="s">
        <v>333</v>
      </c>
    </row>
    <row r="2229" spans="33:33" s="9" customFormat="1" ht="15" x14ac:dyDescent="0.2">
      <c r="AG2229" s="9" t="s">
        <v>333</v>
      </c>
    </row>
    <row r="2230" spans="33:33" s="9" customFormat="1" ht="15" x14ac:dyDescent="0.2">
      <c r="AG2230" s="9" t="s">
        <v>333</v>
      </c>
    </row>
    <row r="2231" spans="33:33" s="9" customFormat="1" ht="15" x14ac:dyDescent="0.2">
      <c r="AG2231" s="9" t="s">
        <v>333</v>
      </c>
    </row>
    <row r="2232" spans="33:33" s="9" customFormat="1" ht="15" x14ac:dyDescent="0.2">
      <c r="AG2232" s="9" t="s">
        <v>333</v>
      </c>
    </row>
    <row r="2233" spans="33:33" s="9" customFormat="1" ht="15" x14ac:dyDescent="0.2">
      <c r="AG2233" s="9" t="s">
        <v>333</v>
      </c>
    </row>
    <row r="2234" spans="33:33" s="9" customFormat="1" ht="15" x14ac:dyDescent="0.2">
      <c r="AG2234" s="9" t="s">
        <v>333</v>
      </c>
    </row>
    <row r="2235" spans="33:33" s="9" customFormat="1" ht="15" x14ac:dyDescent="0.2">
      <c r="AG2235" s="9" t="s">
        <v>333</v>
      </c>
    </row>
    <row r="2236" spans="33:33" s="9" customFormat="1" ht="15" x14ac:dyDescent="0.2">
      <c r="AG2236" s="9" t="s">
        <v>333</v>
      </c>
    </row>
    <row r="2237" spans="33:33" s="9" customFormat="1" ht="15" x14ac:dyDescent="0.2">
      <c r="AG2237" s="9" t="s">
        <v>333</v>
      </c>
    </row>
    <row r="2238" spans="33:33" s="9" customFormat="1" ht="15" x14ac:dyDescent="0.2">
      <c r="AG2238" s="9" t="s">
        <v>333</v>
      </c>
    </row>
    <row r="2239" spans="33:33" s="9" customFormat="1" ht="15" x14ac:dyDescent="0.2">
      <c r="AG2239" s="9" t="s">
        <v>333</v>
      </c>
    </row>
    <row r="2240" spans="33:33" s="9" customFormat="1" ht="15" x14ac:dyDescent="0.2">
      <c r="AG2240" s="9" t="s">
        <v>342</v>
      </c>
    </row>
    <row r="2241" spans="33:33" s="9" customFormat="1" ht="15" x14ac:dyDescent="0.2">
      <c r="AG2241" s="9" t="s">
        <v>342</v>
      </c>
    </row>
    <row r="2242" spans="33:33" s="9" customFormat="1" ht="15" x14ac:dyDescent="0.2">
      <c r="AG2242" s="9" t="s">
        <v>342</v>
      </c>
    </row>
    <row r="2243" spans="33:33" s="9" customFormat="1" ht="15" x14ac:dyDescent="0.2">
      <c r="AG2243" s="9" t="s">
        <v>342</v>
      </c>
    </row>
    <row r="2244" spans="33:33" s="9" customFormat="1" ht="15" x14ac:dyDescent="0.2">
      <c r="AG2244" s="9" t="s">
        <v>342</v>
      </c>
    </row>
    <row r="2245" spans="33:33" s="9" customFormat="1" ht="15" x14ac:dyDescent="0.2">
      <c r="AG2245" s="9" t="s">
        <v>342</v>
      </c>
    </row>
    <row r="2246" spans="33:33" s="9" customFormat="1" ht="15" x14ac:dyDescent="0.2">
      <c r="AG2246" s="9" t="s">
        <v>342</v>
      </c>
    </row>
    <row r="2247" spans="33:33" s="9" customFormat="1" ht="15" x14ac:dyDescent="0.2">
      <c r="AG2247" s="9" t="s">
        <v>342</v>
      </c>
    </row>
    <row r="2248" spans="33:33" s="9" customFormat="1" ht="15" x14ac:dyDescent="0.2">
      <c r="AG2248" s="9" t="s">
        <v>342</v>
      </c>
    </row>
    <row r="2249" spans="33:33" s="9" customFormat="1" ht="15" x14ac:dyDescent="0.2">
      <c r="AG2249" s="9" t="s">
        <v>342</v>
      </c>
    </row>
    <row r="2250" spans="33:33" s="9" customFormat="1" ht="15" x14ac:dyDescent="0.2">
      <c r="AG2250" s="9" t="s">
        <v>342</v>
      </c>
    </row>
    <row r="2251" spans="33:33" s="9" customFormat="1" ht="15" x14ac:dyDescent="0.2">
      <c r="AG2251" s="9" t="s">
        <v>342</v>
      </c>
    </row>
    <row r="2252" spans="33:33" s="9" customFormat="1" ht="15" x14ac:dyDescent="0.2">
      <c r="AG2252" s="9" t="s">
        <v>342</v>
      </c>
    </row>
    <row r="2253" spans="33:33" s="9" customFormat="1" ht="15" x14ac:dyDescent="0.2">
      <c r="AG2253" s="9" t="s">
        <v>342</v>
      </c>
    </row>
    <row r="2254" spans="33:33" s="9" customFormat="1" ht="15" x14ac:dyDescent="0.2">
      <c r="AG2254" s="9" t="s">
        <v>342</v>
      </c>
    </row>
    <row r="2255" spans="33:33" s="9" customFormat="1" ht="15" x14ac:dyDescent="0.2">
      <c r="AG2255" s="9" t="s">
        <v>342</v>
      </c>
    </row>
    <row r="2256" spans="33:33" s="9" customFormat="1" ht="15" x14ac:dyDescent="0.2">
      <c r="AG2256" s="9" t="s">
        <v>342</v>
      </c>
    </row>
    <row r="2257" spans="33:33" s="9" customFormat="1" ht="15" x14ac:dyDescent="0.2">
      <c r="AG2257" s="9" t="s">
        <v>342</v>
      </c>
    </row>
    <row r="2258" spans="33:33" s="9" customFormat="1" ht="15" x14ac:dyDescent="0.2">
      <c r="AG2258" s="9" t="s">
        <v>342</v>
      </c>
    </row>
    <row r="2259" spans="33:33" s="9" customFormat="1" ht="15" x14ac:dyDescent="0.2">
      <c r="AG2259" s="9" t="s">
        <v>342</v>
      </c>
    </row>
    <row r="2260" spans="33:33" s="9" customFormat="1" ht="15" x14ac:dyDescent="0.2">
      <c r="AG2260" s="9" t="s">
        <v>342</v>
      </c>
    </row>
    <row r="2261" spans="33:33" s="9" customFormat="1" ht="15" x14ac:dyDescent="0.2">
      <c r="AG2261" s="9" t="s">
        <v>342</v>
      </c>
    </row>
    <row r="2262" spans="33:33" s="9" customFormat="1" ht="15" x14ac:dyDescent="0.2">
      <c r="AG2262" s="9" t="s">
        <v>342</v>
      </c>
    </row>
    <row r="2263" spans="33:33" s="9" customFormat="1" ht="15" x14ac:dyDescent="0.2">
      <c r="AG2263" s="9" t="s">
        <v>342</v>
      </c>
    </row>
    <row r="2264" spans="33:33" s="9" customFormat="1" ht="15" x14ac:dyDescent="0.2">
      <c r="AG2264" s="9" t="s">
        <v>342</v>
      </c>
    </row>
    <row r="2265" spans="33:33" s="9" customFormat="1" ht="15" x14ac:dyDescent="0.2">
      <c r="AG2265" s="9" t="s">
        <v>342</v>
      </c>
    </row>
    <row r="2266" spans="33:33" s="9" customFormat="1" ht="15" x14ac:dyDescent="0.2">
      <c r="AG2266" s="9" t="s">
        <v>342</v>
      </c>
    </row>
    <row r="2267" spans="33:33" s="9" customFormat="1" ht="15" x14ac:dyDescent="0.2">
      <c r="AG2267" s="9" t="s">
        <v>342</v>
      </c>
    </row>
    <row r="2268" spans="33:33" s="9" customFormat="1" ht="15" x14ac:dyDescent="0.2">
      <c r="AG2268" s="9" t="s">
        <v>342</v>
      </c>
    </row>
    <row r="2269" spans="33:33" s="9" customFormat="1" ht="15" x14ac:dyDescent="0.2">
      <c r="AG2269" s="9" t="s">
        <v>342</v>
      </c>
    </row>
    <row r="2270" spans="33:33" s="9" customFormat="1" ht="15" x14ac:dyDescent="0.2">
      <c r="AG2270" s="9" t="s">
        <v>342</v>
      </c>
    </row>
    <row r="2271" spans="33:33" s="9" customFormat="1" ht="15" x14ac:dyDescent="0.2">
      <c r="AG2271" s="9" t="s">
        <v>342</v>
      </c>
    </row>
    <row r="2272" spans="33:33" s="9" customFormat="1" ht="15" x14ac:dyDescent="0.2">
      <c r="AG2272" s="9" t="s">
        <v>342</v>
      </c>
    </row>
    <row r="2273" spans="33:33" s="9" customFormat="1" ht="15" x14ac:dyDescent="0.2">
      <c r="AG2273" s="9" t="s">
        <v>342</v>
      </c>
    </row>
    <row r="2274" spans="33:33" s="9" customFormat="1" ht="15" x14ac:dyDescent="0.2">
      <c r="AG2274" s="9" t="s">
        <v>342</v>
      </c>
    </row>
    <row r="2275" spans="33:33" s="9" customFormat="1" ht="15" x14ac:dyDescent="0.2">
      <c r="AG2275" s="9" t="s">
        <v>342</v>
      </c>
    </row>
    <row r="2276" spans="33:33" s="9" customFormat="1" ht="15" x14ac:dyDescent="0.2">
      <c r="AG2276" s="9" t="s">
        <v>342</v>
      </c>
    </row>
    <row r="2277" spans="33:33" s="9" customFormat="1" ht="15" x14ac:dyDescent="0.2">
      <c r="AG2277" s="9" t="s">
        <v>342</v>
      </c>
    </row>
    <row r="2278" spans="33:33" s="9" customFormat="1" ht="15" x14ac:dyDescent="0.2">
      <c r="AG2278" s="9" t="s">
        <v>342</v>
      </c>
    </row>
    <row r="2279" spans="33:33" s="9" customFormat="1" ht="15" x14ac:dyDescent="0.2">
      <c r="AG2279" s="9" t="s">
        <v>342</v>
      </c>
    </row>
    <row r="2280" spans="33:33" s="9" customFormat="1" ht="15" x14ac:dyDescent="0.2">
      <c r="AG2280" s="9" t="s">
        <v>342</v>
      </c>
    </row>
    <row r="2281" spans="33:33" s="9" customFormat="1" ht="15" x14ac:dyDescent="0.2">
      <c r="AG2281" s="9" t="s">
        <v>342</v>
      </c>
    </row>
    <row r="2282" spans="33:33" s="9" customFormat="1" ht="15" x14ac:dyDescent="0.2">
      <c r="AG2282" s="9" t="s">
        <v>342</v>
      </c>
    </row>
    <row r="2283" spans="33:33" s="9" customFormat="1" ht="15" x14ac:dyDescent="0.2">
      <c r="AG2283" s="9" t="s">
        <v>342</v>
      </c>
    </row>
    <row r="2284" spans="33:33" s="9" customFormat="1" ht="15" x14ac:dyDescent="0.2">
      <c r="AG2284" s="9" t="s">
        <v>342</v>
      </c>
    </row>
    <row r="2285" spans="33:33" s="9" customFormat="1" ht="15" x14ac:dyDescent="0.2">
      <c r="AG2285" s="9" t="s">
        <v>342</v>
      </c>
    </row>
    <row r="2286" spans="33:33" s="9" customFormat="1" ht="15" x14ac:dyDescent="0.2">
      <c r="AG2286" s="9" t="s">
        <v>342</v>
      </c>
    </row>
    <row r="2287" spans="33:33" s="9" customFormat="1" ht="15" x14ac:dyDescent="0.2">
      <c r="AG2287" s="9" t="s">
        <v>342</v>
      </c>
    </row>
    <row r="2288" spans="33:33" s="9" customFormat="1" ht="15" x14ac:dyDescent="0.2">
      <c r="AG2288" s="9" t="s">
        <v>342</v>
      </c>
    </row>
    <row r="2289" spans="33:33" s="9" customFormat="1" ht="15" x14ac:dyDescent="0.2">
      <c r="AG2289" s="9" t="s">
        <v>342</v>
      </c>
    </row>
    <row r="2290" spans="33:33" s="9" customFormat="1" ht="15" x14ac:dyDescent="0.2">
      <c r="AG2290" s="9" t="s">
        <v>342</v>
      </c>
    </row>
    <row r="2291" spans="33:33" s="9" customFormat="1" ht="15" x14ac:dyDescent="0.2">
      <c r="AG2291" s="9" t="s">
        <v>342</v>
      </c>
    </row>
    <row r="2292" spans="33:33" s="9" customFormat="1" ht="15" x14ac:dyDescent="0.2">
      <c r="AG2292" s="9" t="s">
        <v>342</v>
      </c>
    </row>
    <row r="2293" spans="33:33" s="9" customFormat="1" ht="15" x14ac:dyDescent="0.2">
      <c r="AG2293" s="9" t="s">
        <v>342</v>
      </c>
    </row>
    <row r="2294" spans="33:33" s="9" customFormat="1" ht="15" x14ac:dyDescent="0.2">
      <c r="AG2294" s="9" t="s">
        <v>342</v>
      </c>
    </row>
    <row r="2295" spans="33:33" s="9" customFormat="1" ht="15" x14ac:dyDescent="0.2">
      <c r="AG2295" s="9" t="s">
        <v>342</v>
      </c>
    </row>
    <row r="2296" spans="33:33" s="9" customFormat="1" ht="15" x14ac:dyDescent="0.2">
      <c r="AG2296" s="9" t="s">
        <v>342</v>
      </c>
    </row>
    <row r="2297" spans="33:33" s="9" customFormat="1" ht="15" x14ac:dyDescent="0.2">
      <c r="AG2297" s="9" t="s">
        <v>342</v>
      </c>
    </row>
    <row r="2298" spans="33:33" s="9" customFormat="1" ht="15" x14ac:dyDescent="0.2">
      <c r="AG2298" s="9" t="s">
        <v>342</v>
      </c>
    </row>
    <row r="2299" spans="33:33" s="9" customFormat="1" ht="15" x14ac:dyDescent="0.2">
      <c r="AG2299" s="9" t="s">
        <v>342</v>
      </c>
    </row>
    <row r="2300" spans="33:33" s="9" customFormat="1" ht="15" x14ac:dyDescent="0.2">
      <c r="AG2300" s="9" t="s">
        <v>342</v>
      </c>
    </row>
    <row r="2301" spans="33:33" s="9" customFormat="1" ht="15" x14ac:dyDescent="0.2">
      <c r="AG2301" s="9" t="s">
        <v>342</v>
      </c>
    </row>
    <row r="2302" spans="33:33" s="9" customFormat="1" ht="15" x14ac:dyDescent="0.2">
      <c r="AG2302" s="9" t="s">
        <v>342</v>
      </c>
    </row>
    <row r="2303" spans="33:33" s="9" customFormat="1" ht="15" x14ac:dyDescent="0.2">
      <c r="AG2303" s="9" t="s">
        <v>342</v>
      </c>
    </row>
    <row r="2304" spans="33:33" s="9" customFormat="1" ht="15" x14ac:dyDescent="0.2">
      <c r="AG2304" s="9" t="s">
        <v>342</v>
      </c>
    </row>
    <row r="2305" spans="33:33" s="9" customFormat="1" ht="15" x14ac:dyDescent="0.2">
      <c r="AG2305" s="9" t="s">
        <v>334</v>
      </c>
    </row>
    <row r="2306" spans="33:33" s="9" customFormat="1" ht="15" x14ac:dyDescent="0.2">
      <c r="AG2306" s="9" t="s">
        <v>334</v>
      </c>
    </row>
    <row r="2307" spans="33:33" s="9" customFormat="1" ht="15" x14ac:dyDescent="0.2">
      <c r="AG2307" s="9" t="s">
        <v>334</v>
      </c>
    </row>
    <row r="2308" spans="33:33" s="9" customFormat="1" ht="15" x14ac:dyDescent="0.2">
      <c r="AG2308" s="9" t="s">
        <v>334</v>
      </c>
    </row>
    <row r="2309" spans="33:33" s="9" customFormat="1" ht="15" x14ac:dyDescent="0.2">
      <c r="AG2309" s="9" t="s">
        <v>334</v>
      </c>
    </row>
    <row r="2310" spans="33:33" s="9" customFormat="1" ht="15" x14ac:dyDescent="0.2">
      <c r="AG2310" s="9" t="s">
        <v>334</v>
      </c>
    </row>
    <row r="2311" spans="33:33" s="9" customFormat="1" ht="15" x14ac:dyDescent="0.2">
      <c r="AG2311" s="9" t="s">
        <v>334</v>
      </c>
    </row>
    <row r="2312" spans="33:33" s="9" customFormat="1" ht="15" x14ac:dyDescent="0.2">
      <c r="AG2312" s="9" t="s">
        <v>334</v>
      </c>
    </row>
    <row r="2313" spans="33:33" s="9" customFormat="1" ht="15" x14ac:dyDescent="0.2">
      <c r="AG2313" s="9" t="s">
        <v>334</v>
      </c>
    </row>
    <row r="2314" spans="33:33" s="9" customFormat="1" ht="15" x14ac:dyDescent="0.2">
      <c r="AG2314" s="9" t="s">
        <v>334</v>
      </c>
    </row>
    <row r="2315" spans="33:33" s="9" customFormat="1" ht="15" x14ac:dyDescent="0.2">
      <c r="AG2315" s="9" t="s">
        <v>334</v>
      </c>
    </row>
    <row r="2316" spans="33:33" s="9" customFormat="1" ht="15" x14ac:dyDescent="0.2">
      <c r="AG2316" s="9" t="s">
        <v>334</v>
      </c>
    </row>
    <row r="2317" spans="33:33" s="9" customFormat="1" ht="15" x14ac:dyDescent="0.2">
      <c r="AG2317" s="9" t="s">
        <v>334</v>
      </c>
    </row>
    <row r="2318" spans="33:33" s="9" customFormat="1" ht="15" x14ac:dyDescent="0.2">
      <c r="AG2318" s="9" t="s">
        <v>334</v>
      </c>
    </row>
    <row r="2319" spans="33:33" s="9" customFormat="1" ht="15" x14ac:dyDescent="0.2">
      <c r="AG2319" s="9" t="s">
        <v>334</v>
      </c>
    </row>
    <row r="2320" spans="33:33" s="9" customFormat="1" ht="15" x14ac:dyDescent="0.2">
      <c r="AG2320" s="9" t="s">
        <v>334</v>
      </c>
    </row>
    <row r="2321" spans="33:33" s="9" customFormat="1" ht="15" x14ac:dyDescent="0.2">
      <c r="AG2321" s="9" t="s">
        <v>334</v>
      </c>
    </row>
    <row r="2322" spans="33:33" s="9" customFormat="1" ht="15" x14ac:dyDescent="0.2">
      <c r="AG2322" s="9" t="s">
        <v>334</v>
      </c>
    </row>
    <row r="2323" spans="33:33" s="9" customFormat="1" ht="15" x14ac:dyDescent="0.2">
      <c r="AG2323" s="9" t="s">
        <v>334</v>
      </c>
    </row>
    <row r="2324" spans="33:33" s="9" customFormat="1" ht="15" x14ac:dyDescent="0.2">
      <c r="AG2324" s="9" t="s">
        <v>334</v>
      </c>
    </row>
    <row r="2325" spans="33:33" s="9" customFormat="1" ht="15" x14ac:dyDescent="0.2">
      <c r="AG2325" s="9" t="s">
        <v>334</v>
      </c>
    </row>
    <row r="2326" spans="33:33" s="9" customFormat="1" ht="15" x14ac:dyDescent="0.2">
      <c r="AG2326" s="9" t="s">
        <v>334</v>
      </c>
    </row>
    <row r="2327" spans="33:33" s="9" customFormat="1" ht="15" x14ac:dyDescent="0.2">
      <c r="AG2327" s="9" t="s">
        <v>334</v>
      </c>
    </row>
    <row r="2328" spans="33:33" s="9" customFormat="1" ht="15" x14ac:dyDescent="0.2">
      <c r="AG2328" s="9" t="s">
        <v>334</v>
      </c>
    </row>
    <row r="2329" spans="33:33" s="9" customFormat="1" ht="15" x14ac:dyDescent="0.2">
      <c r="AG2329" s="9" t="s">
        <v>334</v>
      </c>
    </row>
    <row r="2330" spans="33:33" s="9" customFormat="1" ht="15" x14ac:dyDescent="0.2">
      <c r="AG2330" s="9" t="s">
        <v>334</v>
      </c>
    </row>
    <row r="2331" spans="33:33" s="9" customFormat="1" ht="15" x14ac:dyDescent="0.2">
      <c r="AG2331" s="9" t="s">
        <v>334</v>
      </c>
    </row>
    <row r="2332" spans="33:33" s="9" customFormat="1" ht="15" x14ac:dyDescent="0.2">
      <c r="AG2332" s="9" t="s">
        <v>334</v>
      </c>
    </row>
    <row r="2333" spans="33:33" s="9" customFormat="1" ht="15" x14ac:dyDescent="0.2">
      <c r="AG2333" s="9" t="s">
        <v>334</v>
      </c>
    </row>
    <row r="2334" spans="33:33" s="9" customFormat="1" ht="15" x14ac:dyDescent="0.2">
      <c r="AG2334" s="9" t="s">
        <v>335</v>
      </c>
    </row>
    <row r="2335" spans="33:33" s="9" customFormat="1" ht="15" x14ac:dyDescent="0.2">
      <c r="AG2335" s="9" t="s">
        <v>335</v>
      </c>
    </row>
    <row r="2336" spans="33:33" s="9" customFormat="1" ht="15" x14ac:dyDescent="0.2">
      <c r="AG2336" s="9" t="s">
        <v>335</v>
      </c>
    </row>
    <row r="2337" spans="33:33" s="9" customFormat="1" ht="15" x14ac:dyDescent="0.2">
      <c r="AG2337" s="9" t="s">
        <v>335</v>
      </c>
    </row>
    <row r="2338" spans="33:33" s="9" customFormat="1" ht="15" x14ac:dyDescent="0.2">
      <c r="AG2338" s="9" t="s">
        <v>335</v>
      </c>
    </row>
    <row r="2339" spans="33:33" s="9" customFormat="1" ht="15" x14ac:dyDescent="0.2">
      <c r="AG2339" s="9" t="s">
        <v>335</v>
      </c>
    </row>
    <row r="2340" spans="33:33" s="9" customFormat="1" ht="15" x14ac:dyDescent="0.2">
      <c r="AG2340" s="9" t="s">
        <v>335</v>
      </c>
    </row>
    <row r="2341" spans="33:33" s="9" customFormat="1" ht="15" x14ac:dyDescent="0.2">
      <c r="AG2341" s="9" t="s">
        <v>335</v>
      </c>
    </row>
    <row r="2342" spans="33:33" s="9" customFormat="1" ht="15" x14ac:dyDescent="0.2">
      <c r="AG2342" s="9" t="s">
        <v>335</v>
      </c>
    </row>
    <row r="2343" spans="33:33" s="9" customFormat="1" ht="15" x14ac:dyDescent="0.2">
      <c r="AG2343" s="9" t="s">
        <v>335</v>
      </c>
    </row>
    <row r="2344" spans="33:33" s="9" customFormat="1" ht="15" x14ac:dyDescent="0.2">
      <c r="AG2344" s="9" t="s">
        <v>335</v>
      </c>
    </row>
    <row r="2345" spans="33:33" s="9" customFormat="1" ht="15" x14ac:dyDescent="0.2">
      <c r="AG2345" s="9" t="s">
        <v>335</v>
      </c>
    </row>
    <row r="2346" spans="33:33" s="9" customFormat="1" ht="15" x14ac:dyDescent="0.2">
      <c r="AG2346" s="9" t="s">
        <v>335</v>
      </c>
    </row>
    <row r="2347" spans="33:33" s="9" customFormat="1" ht="15" x14ac:dyDescent="0.2">
      <c r="AG2347" s="9" t="s">
        <v>335</v>
      </c>
    </row>
    <row r="2348" spans="33:33" s="9" customFormat="1" ht="15" x14ac:dyDescent="0.2">
      <c r="AG2348" s="9" t="s">
        <v>335</v>
      </c>
    </row>
    <row r="2349" spans="33:33" s="9" customFormat="1" ht="15" x14ac:dyDescent="0.2">
      <c r="AG2349" s="9" t="s">
        <v>335</v>
      </c>
    </row>
    <row r="2350" spans="33:33" s="9" customFormat="1" ht="15" x14ac:dyDescent="0.2">
      <c r="AG2350" s="9" t="s">
        <v>335</v>
      </c>
    </row>
    <row r="2351" spans="33:33" s="9" customFormat="1" ht="15" x14ac:dyDescent="0.2">
      <c r="AG2351" s="9" t="s">
        <v>335</v>
      </c>
    </row>
    <row r="2352" spans="33:33" s="9" customFormat="1" ht="15" x14ac:dyDescent="0.2">
      <c r="AG2352" s="9" t="s">
        <v>335</v>
      </c>
    </row>
    <row r="2353" spans="33:33" s="9" customFormat="1" ht="15" x14ac:dyDescent="0.2">
      <c r="AG2353" s="9" t="s">
        <v>335</v>
      </c>
    </row>
    <row r="2354" spans="33:33" s="9" customFormat="1" ht="15" x14ac:dyDescent="0.2">
      <c r="AG2354" s="9" t="s">
        <v>335</v>
      </c>
    </row>
    <row r="2355" spans="33:33" s="9" customFormat="1" ht="15" x14ac:dyDescent="0.2">
      <c r="AG2355" s="9" t="s">
        <v>335</v>
      </c>
    </row>
    <row r="2356" spans="33:33" s="9" customFormat="1" ht="15" x14ac:dyDescent="0.2">
      <c r="AG2356" s="9" t="s">
        <v>335</v>
      </c>
    </row>
    <row r="2357" spans="33:33" s="9" customFormat="1" ht="15" x14ac:dyDescent="0.2">
      <c r="AG2357" s="9" t="s">
        <v>335</v>
      </c>
    </row>
    <row r="2358" spans="33:33" s="9" customFormat="1" ht="15" x14ac:dyDescent="0.2">
      <c r="AG2358" s="9" t="s">
        <v>335</v>
      </c>
    </row>
    <row r="2359" spans="33:33" s="9" customFormat="1" ht="15" x14ac:dyDescent="0.2">
      <c r="AG2359" s="9" t="s">
        <v>335</v>
      </c>
    </row>
    <row r="2360" spans="33:33" s="9" customFormat="1" ht="15" x14ac:dyDescent="0.2">
      <c r="AG2360" s="9" t="s">
        <v>335</v>
      </c>
    </row>
    <row r="2361" spans="33:33" s="9" customFormat="1" ht="15" x14ac:dyDescent="0.2">
      <c r="AG2361" s="9" t="s">
        <v>335</v>
      </c>
    </row>
    <row r="2362" spans="33:33" s="9" customFormat="1" ht="15" x14ac:dyDescent="0.2">
      <c r="AG2362" s="9" t="s">
        <v>335</v>
      </c>
    </row>
    <row r="2363" spans="33:33" s="9" customFormat="1" ht="15" x14ac:dyDescent="0.2">
      <c r="AG2363" s="9" t="s">
        <v>335</v>
      </c>
    </row>
    <row r="2364" spans="33:33" s="9" customFormat="1" ht="15" x14ac:dyDescent="0.2">
      <c r="AG2364" s="9" t="s">
        <v>335</v>
      </c>
    </row>
    <row r="2365" spans="33:33" s="9" customFormat="1" ht="15" x14ac:dyDescent="0.2">
      <c r="AG2365" s="9" t="s">
        <v>335</v>
      </c>
    </row>
    <row r="2366" spans="33:33" s="9" customFormat="1" ht="15" x14ac:dyDescent="0.2">
      <c r="AG2366" s="9" t="s">
        <v>335</v>
      </c>
    </row>
    <row r="2367" spans="33:33" s="9" customFormat="1" ht="15" x14ac:dyDescent="0.2">
      <c r="AG2367" s="9" t="s">
        <v>335</v>
      </c>
    </row>
    <row r="2368" spans="33:33" s="9" customFormat="1" ht="15" x14ac:dyDescent="0.2">
      <c r="AG2368" s="9" t="s">
        <v>335</v>
      </c>
    </row>
    <row r="2369" spans="33:33" s="9" customFormat="1" ht="15" x14ac:dyDescent="0.2">
      <c r="AG2369" s="9" t="s">
        <v>335</v>
      </c>
    </row>
    <row r="2370" spans="33:33" s="9" customFormat="1" ht="15" x14ac:dyDescent="0.2">
      <c r="AG2370" s="9" t="s">
        <v>335</v>
      </c>
    </row>
    <row r="2371" spans="33:33" s="9" customFormat="1" ht="15" x14ac:dyDescent="0.2">
      <c r="AG2371" s="9" t="s">
        <v>335</v>
      </c>
    </row>
    <row r="2372" spans="33:33" s="9" customFormat="1" ht="15" x14ac:dyDescent="0.2">
      <c r="AG2372" s="9" t="s">
        <v>335</v>
      </c>
    </row>
    <row r="2373" spans="33:33" s="9" customFormat="1" ht="15" x14ac:dyDescent="0.2">
      <c r="AG2373" s="9" t="s">
        <v>335</v>
      </c>
    </row>
    <row r="2374" spans="33:33" s="9" customFormat="1" ht="15" x14ac:dyDescent="0.2">
      <c r="AG2374" s="9" t="s">
        <v>335</v>
      </c>
    </row>
    <row r="2375" spans="33:33" s="9" customFormat="1" ht="15" x14ac:dyDescent="0.2">
      <c r="AG2375" s="9" t="s">
        <v>335</v>
      </c>
    </row>
    <row r="2376" spans="33:33" s="9" customFormat="1" ht="15" x14ac:dyDescent="0.2">
      <c r="AG2376" s="9" t="s">
        <v>335</v>
      </c>
    </row>
    <row r="2377" spans="33:33" s="9" customFormat="1" ht="15" x14ac:dyDescent="0.2">
      <c r="AG2377" s="9" t="s">
        <v>335</v>
      </c>
    </row>
    <row r="2378" spans="33:33" s="9" customFormat="1" ht="15" x14ac:dyDescent="0.2">
      <c r="AG2378" s="9" t="s">
        <v>335</v>
      </c>
    </row>
    <row r="2379" spans="33:33" s="9" customFormat="1" ht="15" x14ac:dyDescent="0.2">
      <c r="AG2379" s="9" t="s">
        <v>335</v>
      </c>
    </row>
    <row r="2380" spans="33:33" s="9" customFormat="1" ht="15" x14ac:dyDescent="0.2">
      <c r="AG2380" s="9" t="s">
        <v>335</v>
      </c>
    </row>
    <row r="2381" spans="33:33" s="9" customFormat="1" ht="15" x14ac:dyDescent="0.2">
      <c r="AG2381" s="9" t="s">
        <v>335</v>
      </c>
    </row>
    <row r="2382" spans="33:33" s="9" customFormat="1" ht="15" x14ac:dyDescent="0.2">
      <c r="AG2382" s="9" t="s">
        <v>335</v>
      </c>
    </row>
    <row r="2383" spans="33:33" s="9" customFormat="1" ht="15" x14ac:dyDescent="0.2">
      <c r="AG2383" s="9" t="s">
        <v>335</v>
      </c>
    </row>
    <row r="2384" spans="33:33" s="9" customFormat="1" ht="15" x14ac:dyDescent="0.2">
      <c r="AG2384" s="9" t="s">
        <v>335</v>
      </c>
    </row>
    <row r="2385" spans="33:33" s="9" customFormat="1" ht="15" x14ac:dyDescent="0.2">
      <c r="AG2385" s="9" t="s">
        <v>335</v>
      </c>
    </row>
    <row r="2386" spans="33:33" s="9" customFormat="1" ht="15" x14ac:dyDescent="0.2">
      <c r="AG2386" s="9" t="s">
        <v>335</v>
      </c>
    </row>
    <row r="2387" spans="33:33" s="9" customFormat="1" ht="15" x14ac:dyDescent="0.2">
      <c r="AG2387" s="9" t="s">
        <v>335</v>
      </c>
    </row>
    <row r="2388" spans="33:33" s="9" customFormat="1" ht="15" x14ac:dyDescent="0.2">
      <c r="AG2388" s="9" t="s">
        <v>335</v>
      </c>
    </row>
    <row r="2389" spans="33:33" s="9" customFormat="1" ht="15" x14ac:dyDescent="0.2">
      <c r="AG2389" s="9" t="s">
        <v>335</v>
      </c>
    </row>
    <row r="2390" spans="33:33" s="9" customFormat="1" ht="15" x14ac:dyDescent="0.2">
      <c r="AG2390" s="9" t="s">
        <v>335</v>
      </c>
    </row>
    <row r="2391" spans="33:33" s="9" customFormat="1" ht="15" x14ac:dyDescent="0.2">
      <c r="AG2391" s="9" t="s">
        <v>335</v>
      </c>
    </row>
    <row r="2392" spans="33:33" s="9" customFormat="1" ht="15" x14ac:dyDescent="0.2">
      <c r="AG2392" s="9" t="s">
        <v>335</v>
      </c>
    </row>
    <row r="2393" spans="33:33" s="9" customFormat="1" ht="15" x14ac:dyDescent="0.2">
      <c r="AG2393" s="9" t="s">
        <v>335</v>
      </c>
    </row>
    <row r="2394" spans="33:33" s="9" customFormat="1" ht="15" x14ac:dyDescent="0.2">
      <c r="AG2394" s="9" t="s">
        <v>335</v>
      </c>
    </row>
    <row r="2395" spans="33:33" s="9" customFormat="1" ht="15" x14ac:dyDescent="0.2">
      <c r="AG2395" s="9" t="s">
        <v>335</v>
      </c>
    </row>
    <row r="2396" spans="33:33" s="9" customFormat="1" ht="15" x14ac:dyDescent="0.2">
      <c r="AG2396" s="9" t="s">
        <v>335</v>
      </c>
    </row>
    <row r="2397" spans="33:33" s="9" customFormat="1" ht="15" x14ac:dyDescent="0.2">
      <c r="AG2397" s="9" t="s">
        <v>335</v>
      </c>
    </row>
    <row r="2398" spans="33:33" s="9" customFormat="1" ht="15" x14ac:dyDescent="0.2">
      <c r="AG2398" s="9" t="s">
        <v>335</v>
      </c>
    </row>
    <row r="2399" spans="33:33" s="9" customFormat="1" ht="15" x14ac:dyDescent="0.2">
      <c r="AG2399" s="9" t="s">
        <v>335</v>
      </c>
    </row>
    <row r="2400" spans="33:33" s="9" customFormat="1" ht="15" x14ac:dyDescent="0.2">
      <c r="AG2400" s="9" t="s">
        <v>335</v>
      </c>
    </row>
    <row r="2401" spans="33:33" s="9" customFormat="1" ht="15" x14ac:dyDescent="0.2">
      <c r="AG2401" s="9" t="s">
        <v>335</v>
      </c>
    </row>
    <row r="2402" spans="33:33" s="9" customFormat="1" ht="15" x14ac:dyDescent="0.2">
      <c r="AG2402" s="9" t="s">
        <v>335</v>
      </c>
    </row>
    <row r="2403" spans="33:33" s="9" customFormat="1" ht="15" x14ac:dyDescent="0.2">
      <c r="AG2403" s="9" t="s">
        <v>335</v>
      </c>
    </row>
    <row r="2404" spans="33:33" s="9" customFormat="1" ht="15" x14ac:dyDescent="0.2">
      <c r="AG2404" s="9" t="s">
        <v>335</v>
      </c>
    </row>
    <row r="2405" spans="33:33" s="9" customFormat="1" ht="15" x14ac:dyDescent="0.2">
      <c r="AG2405" s="9" t="s">
        <v>335</v>
      </c>
    </row>
    <row r="2406" spans="33:33" s="9" customFormat="1" ht="15" x14ac:dyDescent="0.2">
      <c r="AG2406" s="9" t="s">
        <v>335</v>
      </c>
    </row>
    <row r="2407" spans="33:33" s="9" customFormat="1" ht="15" x14ac:dyDescent="0.2">
      <c r="AG2407" s="9" t="s">
        <v>335</v>
      </c>
    </row>
    <row r="2408" spans="33:33" s="9" customFormat="1" ht="15" x14ac:dyDescent="0.2">
      <c r="AG2408" s="9" t="s">
        <v>335</v>
      </c>
    </row>
    <row r="2409" spans="33:33" s="9" customFormat="1" ht="15" x14ac:dyDescent="0.2">
      <c r="AG2409" s="9" t="s">
        <v>335</v>
      </c>
    </row>
    <row r="2410" spans="33:33" s="9" customFormat="1" ht="15" x14ac:dyDescent="0.2">
      <c r="AG2410" s="9" t="s">
        <v>335</v>
      </c>
    </row>
    <row r="2411" spans="33:33" s="9" customFormat="1" ht="15" x14ac:dyDescent="0.2">
      <c r="AG2411" s="9" t="s">
        <v>335</v>
      </c>
    </row>
    <row r="2412" spans="33:33" s="9" customFormat="1" ht="15" x14ac:dyDescent="0.2">
      <c r="AG2412" s="9" t="s">
        <v>335</v>
      </c>
    </row>
    <row r="2413" spans="33:33" s="9" customFormat="1" ht="15" x14ac:dyDescent="0.2">
      <c r="AG2413" s="9" t="s">
        <v>335</v>
      </c>
    </row>
    <row r="2414" spans="33:33" s="9" customFormat="1" ht="15" x14ac:dyDescent="0.2">
      <c r="AG2414" s="9" t="s">
        <v>335</v>
      </c>
    </row>
    <row r="2415" spans="33:33" s="9" customFormat="1" ht="15" x14ac:dyDescent="0.2">
      <c r="AG2415" s="9" t="s">
        <v>335</v>
      </c>
    </row>
    <row r="2416" spans="33:33" s="9" customFormat="1" ht="15" x14ac:dyDescent="0.2">
      <c r="AG2416" s="9" t="s">
        <v>335</v>
      </c>
    </row>
    <row r="2417" spans="33:33" s="9" customFormat="1" ht="15" x14ac:dyDescent="0.2">
      <c r="AG2417" s="9" t="s">
        <v>335</v>
      </c>
    </row>
    <row r="2418" spans="33:33" s="9" customFormat="1" ht="15" x14ac:dyDescent="0.2">
      <c r="AG2418" s="9" t="s">
        <v>335</v>
      </c>
    </row>
    <row r="2419" spans="33:33" s="9" customFormat="1" ht="15" x14ac:dyDescent="0.2">
      <c r="AG2419" s="9" t="s">
        <v>335</v>
      </c>
    </row>
    <row r="2420" spans="33:33" s="9" customFormat="1" ht="15" x14ac:dyDescent="0.2">
      <c r="AG2420" s="9" t="s">
        <v>335</v>
      </c>
    </row>
    <row r="2421" spans="33:33" s="9" customFormat="1" ht="15" x14ac:dyDescent="0.2">
      <c r="AG2421" s="9" t="s">
        <v>335</v>
      </c>
    </row>
    <row r="2422" spans="33:33" s="9" customFormat="1" ht="15" x14ac:dyDescent="0.2">
      <c r="AG2422" s="9" t="s">
        <v>335</v>
      </c>
    </row>
    <row r="2423" spans="33:33" s="9" customFormat="1" ht="15" x14ac:dyDescent="0.2">
      <c r="AG2423" s="9" t="s">
        <v>335</v>
      </c>
    </row>
    <row r="2424" spans="33:33" s="9" customFormat="1" ht="15" x14ac:dyDescent="0.2">
      <c r="AG2424" s="9" t="s">
        <v>335</v>
      </c>
    </row>
    <row r="2425" spans="33:33" s="9" customFormat="1" ht="15" x14ac:dyDescent="0.2">
      <c r="AG2425" s="9" t="s">
        <v>335</v>
      </c>
    </row>
    <row r="2426" spans="33:33" s="9" customFormat="1" ht="15" x14ac:dyDescent="0.2">
      <c r="AG2426" s="9" t="s">
        <v>335</v>
      </c>
    </row>
    <row r="2427" spans="33:33" s="9" customFormat="1" ht="15" x14ac:dyDescent="0.2">
      <c r="AG2427" s="9" t="s">
        <v>335</v>
      </c>
    </row>
    <row r="2428" spans="33:33" s="9" customFormat="1" ht="15" x14ac:dyDescent="0.2">
      <c r="AG2428" s="9" t="s">
        <v>335</v>
      </c>
    </row>
    <row r="2429" spans="33:33" s="9" customFormat="1" ht="15" x14ac:dyDescent="0.2">
      <c r="AG2429" s="9" t="s">
        <v>335</v>
      </c>
    </row>
    <row r="2430" spans="33:33" s="9" customFormat="1" ht="15" x14ac:dyDescent="0.2">
      <c r="AG2430" s="9" t="s">
        <v>335</v>
      </c>
    </row>
    <row r="2431" spans="33:33" s="9" customFormat="1" ht="15" x14ac:dyDescent="0.2">
      <c r="AG2431" s="9" t="s">
        <v>335</v>
      </c>
    </row>
    <row r="2432" spans="33:33" s="9" customFormat="1" ht="15" x14ac:dyDescent="0.2">
      <c r="AG2432" s="9" t="s">
        <v>335</v>
      </c>
    </row>
    <row r="2433" spans="33:33" s="9" customFormat="1" ht="15" x14ac:dyDescent="0.2">
      <c r="AG2433" s="9" t="s">
        <v>335</v>
      </c>
    </row>
    <row r="2434" spans="33:33" s="9" customFormat="1" ht="15" x14ac:dyDescent="0.2">
      <c r="AG2434" s="9" t="s">
        <v>335</v>
      </c>
    </row>
    <row r="2435" spans="33:33" s="9" customFormat="1" ht="15" x14ac:dyDescent="0.2">
      <c r="AG2435" s="9" t="s">
        <v>335</v>
      </c>
    </row>
    <row r="2436" spans="33:33" s="9" customFormat="1" ht="15" x14ac:dyDescent="0.2">
      <c r="AG2436" s="9" t="s">
        <v>335</v>
      </c>
    </row>
    <row r="2437" spans="33:33" s="9" customFormat="1" ht="15" x14ac:dyDescent="0.2">
      <c r="AG2437" s="9" t="s">
        <v>335</v>
      </c>
    </row>
    <row r="2438" spans="33:33" s="9" customFormat="1" ht="15" x14ac:dyDescent="0.2">
      <c r="AG2438" s="9" t="s">
        <v>335</v>
      </c>
    </row>
    <row r="2439" spans="33:33" s="9" customFormat="1" ht="15" x14ac:dyDescent="0.2">
      <c r="AG2439" s="9" t="s">
        <v>335</v>
      </c>
    </row>
    <row r="2440" spans="33:33" s="9" customFormat="1" ht="15" x14ac:dyDescent="0.2">
      <c r="AG2440" s="9" t="s">
        <v>335</v>
      </c>
    </row>
    <row r="2441" spans="33:33" s="9" customFormat="1" ht="15" x14ac:dyDescent="0.2">
      <c r="AG2441" s="9" t="s">
        <v>335</v>
      </c>
    </row>
    <row r="2442" spans="33:33" s="9" customFormat="1" ht="15" x14ac:dyDescent="0.2">
      <c r="AG2442" s="9" t="s">
        <v>335</v>
      </c>
    </row>
    <row r="2443" spans="33:33" s="9" customFormat="1" ht="15" x14ac:dyDescent="0.2">
      <c r="AG2443" s="9" t="s">
        <v>335</v>
      </c>
    </row>
    <row r="2444" spans="33:33" s="9" customFormat="1" ht="15" x14ac:dyDescent="0.2">
      <c r="AG2444" s="9" t="s">
        <v>335</v>
      </c>
    </row>
    <row r="2445" spans="33:33" s="9" customFormat="1" ht="15" x14ac:dyDescent="0.2">
      <c r="AG2445" s="9" t="s">
        <v>335</v>
      </c>
    </row>
    <row r="2446" spans="33:33" s="9" customFormat="1" ht="15" x14ac:dyDescent="0.2">
      <c r="AG2446" s="9" t="s">
        <v>335</v>
      </c>
    </row>
    <row r="2447" spans="33:33" s="9" customFormat="1" ht="15" x14ac:dyDescent="0.2">
      <c r="AG2447" s="9" t="s">
        <v>335</v>
      </c>
    </row>
    <row r="2448" spans="33:33" s="9" customFormat="1" ht="15" x14ac:dyDescent="0.2">
      <c r="AG2448" s="9" t="s">
        <v>335</v>
      </c>
    </row>
    <row r="2449" spans="33:33" s="9" customFormat="1" ht="15" x14ac:dyDescent="0.2">
      <c r="AG2449" s="9" t="s">
        <v>335</v>
      </c>
    </row>
    <row r="2450" spans="33:33" s="9" customFormat="1" ht="15" x14ac:dyDescent="0.2">
      <c r="AG2450" s="9" t="s">
        <v>335</v>
      </c>
    </row>
    <row r="2451" spans="33:33" s="9" customFormat="1" ht="15" x14ac:dyDescent="0.2">
      <c r="AG2451" s="9" t="s">
        <v>335</v>
      </c>
    </row>
    <row r="2452" spans="33:33" s="9" customFormat="1" ht="15" x14ac:dyDescent="0.2">
      <c r="AG2452" s="9" t="s">
        <v>335</v>
      </c>
    </row>
    <row r="2453" spans="33:33" s="9" customFormat="1" ht="15" x14ac:dyDescent="0.2">
      <c r="AG2453" s="9" t="s">
        <v>335</v>
      </c>
    </row>
    <row r="2454" spans="33:33" s="9" customFormat="1" ht="15" x14ac:dyDescent="0.2">
      <c r="AG2454" s="9" t="s">
        <v>335</v>
      </c>
    </row>
    <row r="2455" spans="33:33" s="9" customFormat="1" ht="15" x14ac:dyDescent="0.2">
      <c r="AG2455" s="9" t="s">
        <v>335</v>
      </c>
    </row>
    <row r="2456" spans="33:33" s="9" customFormat="1" ht="15" x14ac:dyDescent="0.2">
      <c r="AG2456" s="9" t="s">
        <v>335</v>
      </c>
    </row>
    <row r="2457" spans="33:33" s="9" customFormat="1" ht="15" x14ac:dyDescent="0.2">
      <c r="AG2457" s="9" t="s">
        <v>335</v>
      </c>
    </row>
    <row r="2458" spans="33:33" s="9" customFormat="1" ht="15" x14ac:dyDescent="0.2">
      <c r="AG2458" s="9" t="s">
        <v>335</v>
      </c>
    </row>
    <row r="2459" spans="33:33" s="9" customFormat="1" ht="15" x14ac:dyDescent="0.2">
      <c r="AG2459" s="9" t="s">
        <v>335</v>
      </c>
    </row>
    <row r="2460" spans="33:33" s="9" customFormat="1" ht="15" x14ac:dyDescent="0.2">
      <c r="AG2460" s="9" t="s">
        <v>335</v>
      </c>
    </row>
    <row r="2461" spans="33:33" s="9" customFormat="1" ht="15" x14ac:dyDescent="0.2">
      <c r="AG2461" s="9" t="s">
        <v>335</v>
      </c>
    </row>
    <row r="2462" spans="33:33" s="9" customFormat="1" ht="15" x14ac:dyDescent="0.2">
      <c r="AG2462" s="9" t="s">
        <v>335</v>
      </c>
    </row>
    <row r="2463" spans="33:33" s="9" customFormat="1" ht="15" x14ac:dyDescent="0.2">
      <c r="AG2463" s="9" t="s">
        <v>335</v>
      </c>
    </row>
    <row r="2464" spans="33:33" s="9" customFormat="1" ht="15" x14ac:dyDescent="0.2">
      <c r="AG2464" s="9" t="s">
        <v>335</v>
      </c>
    </row>
    <row r="2465" spans="33:33" s="9" customFormat="1" ht="15" x14ac:dyDescent="0.2">
      <c r="AG2465" s="9" t="s">
        <v>335</v>
      </c>
    </row>
    <row r="2466" spans="33:33" s="9" customFormat="1" ht="15" x14ac:dyDescent="0.2">
      <c r="AG2466" s="9" t="s">
        <v>335</v>
      </c>
    </row>
    <row r="2467" spans="33:33" s="9" customFormat="1" ht="15" x14ac:dyDescent="0.2">
      <c r="AG2467" s="9" t="s">
        <v>335</v>
      </c>
    </row>
    <row r="2468" spans="33:33" s="9" customFormat="1" ht="15" x14ac:dyDescent="0.2">
      <c r="AG2468" s="9" t="s">
        <v>335</v>
      </c>
    </row>
    <row r="2469" spans="33:33" s="9" customFormat="1" ht="15" x14ac:dyDescent="0.2">
      <c r="AG2469" s="9" t="s">
        <v>335</v>
      </c>
    </row>
    <row r="2470" spans="33:33" s="9" customFormat="1" ht="15" x14ac:dyDescent="0.2">
      <c r="AG2470" s="9" t="s">
        <v>335</v>
      </c>
    </row>
    <row r="2471" spans="33:33" s="9" customFormat="1" ht="15" x14ac:dyDescent="0.2">
      <c r="AG2471" s="9" t="s">
        <v>335</v>
      </c>
    </row>
    <row r="2472" spans="33:33" s="9" customFormat="1" ht="15" x14ac:dyDescent="0.2">
      <c r="AG2472" s="9" t="s">
        <v>335</v>
      </c>
    </row>
    <row r="2473" spans="33:33" s="9" customFormat="1" ht="15" x14ac:dyDescent="0.2">
      <c r="AG2473" s="9" t="s">
        <v>335</v>
      </c>
    </row>
    <row r="2474" spans="33:33" s="9" customFormat="1" ht="15" x14ac:dyDescent="0.2">
      <c r="AG2474" s="9" t="s">
        <v>335</v>
      </c>
    </row>
    <row r="2475" spans="33:33" s="9" customFormat="1" ht="15" x14ac:dyDescent="0.2">
      <c r="AG2475" s="9" t="s">
        <v>335</v>
      </c>
    </row>
    <row r="2476" spans="33:33" s="9" customFormat="1" ht="15" x14ac:dyDescent="0.2">
      <c r="AG2476" s="9" t="s">
        <v>335</v>
      </c>
    </row>
    <row r="2477" spans="33:33" s="9" customFormat="1" ht="15" x14ac:dyDescent="0.2">
      <c r="AG2477" s="9" t="s">
        <v>335</v>
      </c>
    </row>
    <row r="2478" spans="33:33" s="9" customFormat="1" ht="15" x14ac:dyDescent="0.2">
      <c r="AG2478" s="9" t="s">
        <v>335</v>
      </c>
    </row>
    <row r="2479" spans="33:33" s="9" customFormat="1" ht="15" x14ac:dyDescent="0.2">
      <c r="AG2479" s="9" t="s">
        <v>335</v>
      </c>
    </row>
    <row r="2480" spans="33:33" s="9" customFormat="1" ht="15" x14ac:dyDescent="0.2">
      <c r="AG2480" s="9" t="s">
        <v>335</v>
      </c>
    </row>
    <row r="2481" spans="33:33" s="9" customFormat="1" ht="15" x14ac:dyDescent="0.2">
      <c r="AG2481" s="9" t="s">
        <v>335</v>
      </c>
    </row>
    <row r="2482" spans="33:33" s="9" customFormat="1" ht="15" x14ac:dyDescent="0.2">
      <c r="AG2482" s="9" t="s">
        <v>335</v>
      </c>
    </row>
    <row r="2483" spans="33:33" s="9" customFormat="1" ht="15" x14ac:dyDescent="0.2">
      <c r="AG2483" s="9" t="s">
        <v>335</v>
      </c>
    </row>
    <row r="2484" spans="33:33" s="9" customFormat="1" ht="15" x14ac:dyDescent="0.2">
      <c r="AG2484" s="9" t="s">
        <v>335</v>
      </c>
    </row>
    <row r="2485" spans="33:33" s="9" customFormat="1" ht="15" x14ac:dyDescent="0.2">
      <c r="AG2485" s="9" t="s">
        <v>335</v>
      </c>
    </row>
    <row r="2486" spans="33:33" s="9" customFormat="1" ht="15" x14ac:dyDescent="0.2">
      <c r="AG2486" s="9" t="s">
        <v>335</v>
      </c>
    </row>
    <row r="2487" spans="33:33" s="9" customFormat="1" ht="15" x14ac:dyDescent="0.2">
      <c r="AG2487" s="9" t="s">
        <v>335</v>
      </c>
    </row>
    <row r="2488" spans="33:33" s="9" customFormat="1" ht="15" x14ac:dyDescent="0.2">
      <c r="AG2488" s="9" t="s">
        <v>335</v>
      </c>
    </row>
    <row r="2489" spans="33:33" s="9" customFormat="1" ht="15" x14ac:dyDescent="0.2">
      <c r="AG2489" s="9" t="s">
        <v>335</v>
      </c>
    </row>
    <row r="2490" spans="33:33" s="9" customFormat="1" ht="15" x14ac:dyDescent="0.2">
      <c r="AG2490" s="9" t="s">
        <v>335</v>
      </c>
    </row>
    <row r="2491" spans="33:33" s="9" customFormat="1" ht="15" x14ac:dyDescent="0.2">
      <c r="AG2491" s="9" t="s">
        <v>335</v>
      </c>
    </row>
    <row r="2492" spans="33:33" s="9" customFormat="1" ht="15" x14ac:dyDescent="0.2">
      <c r="AG2492" s="9" t="s">
        <v>335</v>
      </c>
    </row>
    <row r="2493" spans="33:33" s="9" customFormat="1" ht="15" x14ac:dyDescent="0.2">
      <c r="AG2493" s="9" t="s">
        <v>335</v>
      </c>
    </row>
    <row r="2494" spans="33:33" s="9" customFormat="1" ht="15" x14ac:dyDescent="0.2">
      <c r="AG2494" s="9" t="s">
        <v>335</v>
      </c>
    </row>
    <row r="2495" spans="33:33" s="9" customFormat="1" ht="15" x14ac:dyDescent="0.2">
      <c r="AG2495" s="9" t="s">
        <v>336</v>
      </c>
    </row>
    <row r="2496" spans="33:33" s="9" customFormat="1" ht="15" x14ac:dyDescent="0.2">
      <c r="AG2496" s="9" t="s">
        <v>336</v>
      </c>
    </row>
    <row r="2497" spans="33:33" s="9" customFormat="1" ht="15" x14ac:dyDescent="0.2">
      <c r="AG2497" s="9" t="s">
        <v>336</v>
      </c>
    </row>
    <row r="2498" spans="33:33" s="9" customFormat="1" ht="15" x14ac:dyDescent="0.2">
      <c r="AG2498" s="9" t="s">
        <v>336</v>
      </c>
    </row>
    <row r="2499" spans="33:33" s="9" customFormat="1" ht="15" x14ac:dyDescent="0.2">
      <c r="AG2499" s="9" t="s">
        <v>336</v>
      </c>
    </row>
    <row r="2500" spans="33:33" s="9" customFormat="1" ht="15" x14ac:dyDescent="0.2">
      <c r="AG2500" s="9" t="s">
        <v>336</v>
      </c>
    </row>
    <row r="2501" spans="33:33" s="9" customFormat="1" ht="15" x14ac:dyDescent="0.2">
      <c r="AG2501" s="9" t="s">
        <v>336</v>
      </c>
    </row>
    <row r="2502" spans="33:33" s="9" customFormat="1" ht="15" x14ac:dyDescent="0.2">
      <c r="AG2502" s="9" t="s">
        <v>336</v>
      </c>
    </row>
    <row r="2503" spans="33:33" s="9" customFormat="1" ht="15" x14ac:dyDescent="0.2">
      <c r="AG2503" s="9" t="s">
        <v>336</v>
      </c>
    </row>
    <row r="2504" spans="33:33" s="9" customFormat="1" ht="15" x14ac:dyDescent="0.2">
      <c r="AG2504" s="9" t="s">
        <v>336</v>
      </c>
    </row>
    <row r="2505" spans="33:33" s="9" customFormat="1" ht="15" x14ac:dyDescent="0.2">
      <c r="AG2505" s="9" t="s">
        <v>336</v>
      </c>
    </row>
    <row r="2506" spans="33:33" s="9" customFormat="1" ht="15" x14ac:dyDescent="0.2">
      <c r="AG2506" s="9" t="s">
        <v>336</v>
      </c>
    </row>
    <row r="2507" spans="33:33" s="9" customFormat="1" ht="15" x14ac:dyDescent="0.2">
      <c r="AG2507" s="9" t="s">
        <v>336</v>
      </c>
    </row>
    <row r="2508" spans="33:33" s="9" customFormat="1" ht="15" x14ac:dyDescent="0.2">
      <c r="AG2508" s="9" t="s">
        <v>336</v>
      </c>
    </row>
    <row r="2509" spans="33:33" s="9" customFormat="1" ht="15" x14ac:dyDescent="0.2">
      <c r="AG2509" s="9" t="s">
        <v>336</v>
      </c>
    </row>
    <row r="2510" spans="33:33" s="9" customFormat="1" ht="15" x14ac:dyDescent="0.2">
      <c r="AG2510" s="9" t="s">
        <v>336</v>
      </c>
    </row>
    <row r="2511" spans="33:33" s="9" customFormat="1" ht="15" x14ac:dyDescent="0.2">
      <c r="AG2511" s="9" t="s">
        <v>336</v>
      </c>
    </row>
    <row r="2512" spans="33:33" s="9" customFormat="1" ht="15" x14ac:dyDescent="0.2">
      <c r="AG2512" s="9" t="s">
        <v>336</v>
      </c>
    </row>
    <row r="2513" spans="33:33" s="9" customFormat="1" ht="15" x14ac:dyDescent="0.2">
      <c r="AG2513" s="9" t="s">
        <v>336</v>
      </c>
    </row>
    <row r="2514" spans="33:33" s="9" customFormat="1" ht="15" x14ac:dyDescent="0.2">
      <c r="AG2514" s="9" t="s">
        <v>336</v>
      </c>
    </row>
    <row r="2515" spans="33:33" s="9" customFormat="1" ht="15" x14ac:dyDescent="0.2">
      <c r="AG2515" s="9" t="s">
        <v>336</v>
      </c>
    </row>
    <row r="2516" spans="33:33" s="9" customFormat="1" ht="15" x14ac:dyDescent="0.2">
      <c r="AG2516" s="9" t="s">
        <v>336</v>
      </c>
    </row>
    <row r="2517" spans="33:33" s="9" customFormat="1" ht="15" x14ac:dyDescent="0.2">
      <c r="AG2517" s="9" t="s">
        <v>336</v>
      </c>
    </row>
    <row r="2518" spans="33:33" s="9" customFormat="1" ht="15" x14ac:dyDescent="0.2">
      <c r="AG2518" s="9" t="s">
        <v>336</v>
      </c>
    </row>
    <row r="2519" spans="33:33" s="9" customFormat="1" ht="15" x14ac:dyDescent="0.2">
      <c r="AG2519" s="9" t="s">
        <v>336</v>
      </c>
    </row>
    <row r="2520" spans="33:33" s="9" customFormat="1" ht="15" x14ac:dyDescent="0.2">
      <c r="AG2520" s="9" t="s">
        <v>336</v>
      </c>
    </row>
    <row r="2521" spans="33:33" s="9" customFormat="1" ht="15" x14ac:dyDescent="0.2">
      <c r="AG2521" s="9" t="s">
        <v>336</v>
      </c>
    </row>
    <row r="2522" spans="33:33" s="9" customFormat="1" ht="15" x14ac:dyDescent="0.2">
      <c r="AG2522" s="9" t="s">
        <v>336</v>
      </c>
    </row>
    <row r="2523" spans="33:33" s="9" customFormat="1" ht="15" x14ac:dyDescent="0.2">
      <c r="AG2523" s="9" t="s">
        <v>336</v>
      </c>
    </row>
    <row r="2524" spans="33:33" s="9" customFormat="1" ht="15" x14ac:dyDescent="0.2">
      <c r="AG2524" s="9" t="s">
        <v>336</v>
      </c>
    </row>
    <row r="2525" spans="33:33" s="9" customFormat="1" ht="15" x14ac:dyDescent="0.2">
      <c r="AG2525" s="9" t="s">
        <v>336</v>
      </c>
    </row>
    <row r="2526" spans="33:33" s="9" customFormat="1" ht="15" x14ac:dyDescent="0.2">
      <c r="AG2526" s="9" t="s">
        <v>336</v>
      </c>
    </row>
    <row r="2527" spans="33:33" s="9" customFormat="1" ht="15" x14ac:dyDescent="0.2">
      <c r="AG2527" s="9" t="s">
        <v>336</v>
      </c>
    </row>
    <row r="2528" spans="33:33" s="9" customFormat="1" ht="15" x14ac:dyDescent="0.2">
      <c r="AG2528" s="9" t="s">
        <v>336</v>
      </c>
    </row>
  </sheetData>
  <sortState xmlns:xlrd2="http://schemas.microsoft.com/office/spreadsheetml/2017/richdata2" ref="V1:W2529">
    <sortCondition ref="V1"/>
  </sortState>
  <conditionalFormatting sqref="M2:M9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2C0C1-54C9-614C-B7B2-A8BFDA645F1B}">
  <dimension ref="A1:F996"/>
  <sheetViews>
    <sheetView workbookViewId="0">
      <selection activeCell="G9" sqref="G9"/>
    </sheetView>
  </sheetViews>
  <sheetFormatPr baseColWidth="10" defaultRowHeight="16" x14ac:dyDescent="0.2"/>
  <cols>
    <col min="1" max="2" width="4.5" bestFit="1" customWidth="1"/>
    <col min="3" max="3" width="4.1640625" bestFit="1" customWidth="1"/>
    <col min="5" max="5" width="4.5" bestFit="1" customWidth="1"/>
    <col min="6" max="6" width="4.1640625" bestFit="1" customWidth="1"/>
  </cols>
  <sheetData>
    <row r="1" spans="1:6" x14ac:dyDescent="0.2">
      <c r="A1" t="s">
        <v>1138</v>
      </c>
      <c r="B1" t="str" cm="1">
        <f t="array" ref="B1:B29">_xlfn.UNIQUE(A1:A996)</f>
        <v>ȣ</v>
      </c>
      <c r="C1">
        <f>COUNTIF(A:A,B1)</f>
        <v>30</v>
      </c>
      <c r="E1" t="s">
        <v>313</v>
      </c>
      <c r="F1">
        <f t="shared" ref="F1:F29" si="0">COUNTIF(A:A,E1)</f>
        <v>512</v>
      </c>
    </row>
    <row r="2" spans="1:6" x14ac:dyDescent="0.2">
      <c r="A2" t="s">
        <v>1138</v>
      </c>
      <c r="B2" t="str">
        <v>ⲁ</v>
      </c>
      <c r="C2">
        <f t="shared" ref="C2:C29" si="1">COUNTIF(A:A,B2)</f>
        <v>193</v>
      </c>
      <c r="E2" t="s">
        <v>309</v>
      </c>
      <c r="F2">
        <f t="shared" si="0"/>
        <v>193</v>
      </c>
    </row>
    <row r="3" spans="1:6" x14ac:dyDescent="0.2">
      <c r="A3" t="s">
        <v>1138</v>
      </c>
      <c r="B3" t="str">
        <v>ⲁȣ</v>
      </c>
      <c r="C3">
        <f t="shared" si="1"/>
        <v>1</v>
      </c>
      <c r="E3" t="s">
        <v>317</v>
      </c>
      <c r="F3">
        <f t="shared" si="0"/>
        <v>78</v>
      </c>
    </row>
    <row r="4" spans="1:6" x14ac:dyDescent="0.2">
      <c r="A4" t="s">
        <v>1138</v>
      </c>
      <c r="B4" t="str">
        <v>ⲁⲁⲩ</v>
      </c>
      <c r="C4">
        <f t="shared" si="1"/>
        <v>1</v>
      </c>
      <c r="E4" t="s">
        <v>322</v>
      </c>
      <c r="F4">
        <f t="shared" si="0"/>
        <v>60</v>
      </c>
    </row>
    <row r="5" spans="1:6" x14ac:dyDescent="0.2">
      <c r="A5" t="s">
        <v>1138</v>
      </c>
      <c r="B5" t="str">
        <v>ⲁⲓ</v>
      </c>
      <c r="C5">
        <f t="shared" si="1"/>
        <v>1</v>
      </c>
      <c r="E5" t="s">
        <v>382</v>
      </c>
      <c r="F5">
        <f t="shared" si="0"/>
        <v>34</v>
      </c>
    </row>
    <row r="6" spans="1:6" x14ac:dyDescent="0.2">
      <c r="A6" t="s">
        <v>1138</v>
      </c>
      <c r="B6" t="str">
        <v>ⲁⲓⲉ</v>
      </c>
      <c r="C6">
        <f t="shared" si="1"/>
        <v>5</v>
      </c>
      <c r="E6" t="s">
        <v>1138</v>
      </c>
      <c r="F6">
        <f t="shared" si="0"/>
        <v>30</v>
      </c>
    </row>
    <row r="7" spans="1:6" x14ac:dyDescent="0.2">
      <c r="A7" t="s">
        <v>1138</v>
      </c>
      <c r="B7" t="str">
        <v>ⲁⲩ</v>
      </c>
      <c r="C7">
        <f t="shared" si="1"/>
        <v>5</v>
      </c>
      <c r="E7" t="s">
        <v>1148</v>
      </c>
      <c r="F7">
        <f t="shared" si="0"/>
        <v>25</v>
      </c>
    </row>
    <row r="8" spans="1:6" x14ac:dyDescent="0.2">
      <c r="A8" t="s">
        <v>1138</v>
      </c>
      <c r="B8" t="str">
        <v>ⲉ</v>
      </c>
      <c r="C8">
        <f t="shared" si="1"/>
        <v>512</v>
      </c>
      <c r="E8" t="s">
        <v>1149</v>
      </c>
      <c r="F8">
        <f t="shared" si="0"/>
        <v>10</v>
      </c>
    </row>
    <row r="9" spans="1:6" x14ac:dyDescent="0.2">
      <c r="A9" t="s">
        <v>1138</v>
      </c>
      <c r="B9" t="str">
        <v>ⲉȣ</v>
      </c>
      <c r="C9">
        <f t="shared" si="1"/>
        <v>1</v>
      </c>
      <c r="E9" t="s">
        <v>1157</v>
      </c>
      <c r="F9">
        <f t="shared" si="0"/>
        <v>8</v>
      </c>
    </row>
    <row r="10" spans="1:6" x14ac:dyDescent="0.2">
      <c r="A10" t="s">
        <v>1138</v>
      </c>
      <c r="B10" t="str">
        <v>ⲉⲁ</v>
      </c>
      <c r="C10">
        <f t="shared" si="1"/>
        <v>3</v>
      </c>
      <c r="E10" t="s">
        <v>1159</v>
      </c>
      <c r="F10">
        <f t="shared" si="0"/>
        <v>7</v>
      </c>
    </row>
    <row r="11" spans="1:6" x14ac:dyDescent="0.2">
      <c r="A11" t="s">
        <v>1138</v>
      </c>
      <c r="B11" t="str">
        <v>ⲉⲉ</v>
      </c>
      <c r="C11">
        <f t="shared" si="1"/>
        <v>10</v>
      </c>
      <c r="E11" t="s">
        <v>1158</v>
      </c>
      <c r="F11">
        <f t="shared" si="0"/>
        <v>5</v>
      </c>
    </row>
    <row r="12" spans="1:6" x14ac:dyDescent="0.2">
      <c r="A12" t="s">
        <v>1138</v>
      </c>
      <c r="B12" t="str">
        <v>ⲉⲓ</v>
      </c>
      <c r="C12">
        <f t="shared" si="1"/>
        <v>25</v>
      </c>
      <c r="E12" t="s">
        <v>1151</v>
      </c>
      <c r="F12">
        <f t="shared" si="0"/>
        <v>5</v>
      </c>
    </row>
    <row r="13" spans="1:6" x14ac:dyDescent="0.2">
      <c r="A13" t="s">
        <v>1138</v>
      </c>
      <c r="B13" t="str">
        <v>ⲉⲓȣ</v>
      </c>
      <c r="C13">
        <f t="shared" si="1"/>
        <v>1</v>
      </c>
      <c r="E13" t="s">
        <v>315</v>
      </c>
      <c r="F13">
        <f t="shared" si="0"/>
        <v>4</v>
      </c>
    </row>
    <row r="14" spans="1:6" x14ac:dyDescent="0.2">
      <c r="A14" t="s">
        <v>1138</v>
      </c>
      <c r="B14" t="str">
        <v>ⲉⲓⲉ</v>
      </c>
      <c r="C14">
        <f t="shared" si="1"/>
        <v>8</v>
      </c>
      <c r="E14" t="s">
        <v>1156</v>
      </c>
      <c r="F14">
        <f t="shared" si="0"/>
        <v>4</v>
      </c>
    </row>
    <row r="15" spans="1:6" x14ac:dyDescent="0.2">
      <c r="A15" t="s">
        <v>1138</v>
      </c>
      <c r="B15" t="str">
        <v>ⲉⲓⲓⲉ</v>
      </c>
      <c r="C15">
        <f t="shared" si="1"/>
        <v>1</v>
      </c>
      <c r="E15" t="s">
        <v>1152</v>
      </c>
      <c r="F15">
        <f t="shared" si="0"/>
        <v>4</v>
      </c>
    </row>
    <row r="16" spans="1:6" x14ac:dyDescent="0.2">
      <c r="A16" t="s">
        <v>1138</v>
      </c>
      <c r="B16" t="str">
        <v>ⲏ</v>
      </c>
      <c r="C16">
        <f t="shared" si="1"/>
        <v>4</v>
      </c>
      <c r="E16" t="s">
        <v>1162</v>
      </c>
      <c r="F16">
        <f t="shared" si="0"/>
        <v>3</v>
      </c>
    </row>
    <row r="17" spans="1:6" x14ac:dyDescent="0.2">
      <c r="A17" t="s">
        <v>1138</v>
      </c>
      <c r="B17" t="str">
        <v>ⲏⲓ</v>
      </c>
      <c r="C17">
        <f t="shared" si="1"/>
        <v>7</v>
      </c>
      <c r="E17" t="s">
        <v>1150</v>
      </c>
      <c r="F17">
        <f t="shared" si="0"/>
        <v>2</v>
      </c>
    </row>
    <row r="18" spans="1:6" x14ac:dyDescent="0.2">
      <c r="A18" t="s">
        <v>1138</v>
      </c>
      <c r="B18" t="str">
        <v>ⲓ</v>
      </c>
      <c r="C18">
        <f t="shared" si="1"/>
        <v>78</v>
      </c>
      <c r="E18" t="s">
        <v>1154</v>
      </c>
      <c r="F18">
        <f t="shared" si="0"/>
        <v>1</v>
      </c>
    </row>
    <row r="19" spans="1:6" x14ac:dyDescent="0.2">
      <c r="A19" t="s">
        <v>1138</v>
      </c>
      <c r="B19" t="str">
        <v>ⲓⲁ</v>
      </c>
      <c r="C19">
        <f t="shared" si="1"/>
        <v>1</v>
      </c>
      <c r="E19" t="s">
        <v>1153</v>
      </c>
      <c r="F19">
        <f t="shared" si="0"/>
        <v>1</v>
      </c>
    </row>
    <row r="20" spans="1:6" x14ac:dyDescent="0.2">
      <c r="A20" t="s">
        <v>1138</v>
      </c>
      <c r="B20" t="str">
        <v>ⲓⲁⲩ</v>
      </c>
      <c r="C20">
        <f t="shared" si="1"/>
        <v>1</v>
      </c>
      <c r="E20" t="s">
        <v>1164</v>
      </c>
      <c r="F20">
        <f t="shared" si="0"/>
        <v>1</v>
      </c>
    </row>
    <row r="21" spans="1:6" x14ac:dyDescent="0.2">
      <c r="A21" t="s">
        <v>1138</v>
      </c>
      <c r="B21" t="str">
        <v>ⲓⲉ</v>
      </c>
      <c r="C21">
        <f t="shared" si="1"/>
        <v>34</v>
      </c>
      <c r="E21" t="s">
        <v>1163</v>
      </c>
      <c r="F21">
        <f t="shared" si="0"/>
        <v>1</v>
      </c>
    </row>
    <row r="22" spans="1:6" x14ac:dyDescent="0.2">
      <c r="A22" t="s">
        <v>1138</v>
      </c>
      <c r="B22" t="str">
        <v>ⲓⲓ</v>
      </c>
      <c r="C22">
        <f t="shared" si="1"/>
        <v>2</v>
      </c>
      <c r="E22" t="s">
        <v>1155</v>
      </c>
      <c r="F22">
        <f t="shared" si="0"/>
        <v>1</v>
      </c>
    </row>
    <row r="23" spans="1:6" x14ac:dyDescent="0.2">
      <c r="A23" t="s">
        <v>1138</v>
      </c>
      <c r="B23" t="str">
        <v>ⲓⲓⲱ</v>
      </c>
      <c r="C23">
        <f t="shared" si="1"/>
        <v>1</v>
      </c>
      <c r="E23" t="s">
        <v>1167</v>
      </c>
      <c r="F23">
        <f t="shared" si="0"/>
        <v>1</v>
      </c>
    </row>
    <row r="24" spans="1:6" x14ac:dyDescent="0.2">
      <c r="A24" t="s">
        <v>1138</v>
      </c>
      <c r="B24" t="str">
        <v>ⲓⲟ</v>
      </c>
      <c r="C24">
        <f t="shared" si="1"/>
        <v>1</v>
      </c>
      <c r="E24" t="s">
        <v>1166</v>
      </c>
      <c r="F24">
        <f t="shared" si="0"/>
        <v>1</v>
      </c>
    </row>
    <row r="25" spans="1:6" x14ac:dyDescent="0.2">
      <c r="A25" t="s">
        <v>1138</v>
      </c>
      <c r="B25" t="str">
        <v>ⲓⲱ</v>
      </c>
      <c r="C25">
        <f t="shared" si="1"/>
        <v>4</v>
      </c>
      <c r="E25" t="s">
        <v>1165</v>
      </c>
      <c r="F25">
        <f t="shared" si="0"/>
        <v>1</v>
      </c>
    </row>
    <row r="26" spans="1:6" x14ac:dyDescent="0.2">
      <c r="A26" t="s">
        <v>1138</v>
      </c>
      <c r="B26" t="str">
        <v>ⲟ</v>
      </c>
      <c r="C26">
        <f t="shared" si="1"/>
        <v>60</v>
      </c>
      <c r="E26" t="s">
        <v>1160</v>
      </c>
      <c r="F26">
        <f t="shared" si="0"/>
        <v>1</v>
      </c>
    </row>
    <row r="27" spans="1:6" x14ac:dyDescent="0.2">
      <c r="A27" t="s">
        <v>1138</v>
      </c>
      <c r="B27" t="str">
        <v>ⲟⲓ</v>
      </c>
      <c r="C27">
        <f t="shared" si="1"/>
        <v>4</v>
      </c>
      <c r="E27" t="s">
        <v>1147</v>
      </c>
      <c r="F27">
        <f t="shared" si="0"/>
        <v>1</v>
      </c>
    </row>
    <row r="28" spans="1:6" x14ac:dyDescent="0.2">
      <c r="A28" t="s">
        <v>1138</v>
      </c>
      <c r="B28" t="str">
        <v>ⲟⲓⲁ</v>
      </c>
      <c r="C28">
        <f t="shared" si="1"/>
        <v>1</v>
      </c>
      <c r="E28" t="s">
        <v>1161</v>
      </c>
      <c r="F28">
        <f t="shared" si="0"/>
        <v>1</v>
      </c>
    </row>
    <row r="29" spans="1:6" x14ac:dyDescent="0.2">
      <c r="A29" t="s">
        <v>1138</v>
      </c>
      <c r="B29" t="str">
        <v>ⲩ</v>
      </c>
      <c r="C29">
        <f t="shared" si="1"/>
        <v>1</v>
      </c>
      <c r="E29" t="s">
        <v>328</v>
      </c>
      <c r="F29">
        <f t="shared" si="0"/>
        <v>1</v>
      </c>
    </row>
    <row r="30" spans="1:6" x14ac:dyDescent="0.2">
      <c r="A30" t="s">
        <v>1138</v>
      </c>
    </row>
    <row r="31" spans="1:6" x14ac:dyDescent="0.2">
      <c r="A31" t="s">
        <v>309</v>
      </c>
    </row>
    <row r="32" spans="1:6" x14ac:dyDescent="0.2">
      <c r="A32" t="s">
        <v>309</v>
      </c>
    </row>
    <row r="33" spans="1:1" x14ac:dyDescent="0.2">
      <c r="A33" t="s">
        <v>309</v>
      </c>
    </row>
    <row r="34" spans="1:1" x14ac:dyDescent="0.2">
      <c r="A34" t="s">
        <v>309</v>
      </c>
    </row>
    <row r="35" spans="1:1" x14ac:dyDescent="0.2">
      <c r="A35" t="s">
        <v>309</v>
      </c>
    </row>
    <row r="36" spans="1:1" x14ac:dyDescent="0.2">
      <c r="A36" t="s">
        <v>309</v>
      </c>
    </row>
    <row r="37" spans="1:1" x14ac:dyDescent="0.2">
      <c r="A37" t="s">
        <v>309</v>
      </c>
    </row>
    <row r="38" spans="1:1" x14ac:dyDescent="0.2">
      <c r="A38" t="s">
        <v>309</v>
      </c>
    </row>
    <row r="39" spans="1:1" x14ac:dyDescent="0.2">
      <c r="A39" t="s">
        <v>309</v>
      </c>
    </row>
    <row r="40" spans="1:1" x14ac:dyDescent="0.2">
      <c r="A40" t="s">
        <v>309</v>
      </c>
    </row>
    <row r="41" spans="1:1" x14ac:dyDescent="0.2">
      <c r="A41" t="s">
        <v>309</v>
      </c>
    </row>
    <row r="42" spans="1:1" x14ac:dyDescent="0.2">
      <c r="A42" t="s">
        <v>309</v>
      </c>
    </row>
    <row r="43" spans="1:1" x14ac:dyDescent="0.2">
      <c r="A43" t="s">
        <v>309</v>
      </c>
    </row>
    <row r="44" spans="1:1" x14ac:dyDescent="0.2">
      <c r="A44" t="s">
        <v>309</v>
      </c>
    </row>
    <row r="45" spans="1:1" x14ac:dyDescent="0.2">
      <c r="A45" t="s">
        <v>309</v>
      </c>
    </row>
    <row r="46" spans="1:1" x14ac:dyDescent="0.2">
      <c r="A46" t="s">
        <v>309</v>
      </c>
    </row>
    <row r="47" spans="1:1" x14ac:dyDescent="0.2">
      <c r="A47" t="s">
        <v>309</v>
      </c>
    </row>
    <row r="48" spans="1:1" x14ac:dyDescent="0.2">
      <c r="A48" t="s">
        <v>309</v>
      </c>
    </row>
    <row r="49" spans="1:1" x14ac:dyDescent="0.2">
      <c r="A49" t="s">
        <v>309</v>
      </c>
    </row>
    <row r="50" spans="1:1" x14ac:dyDescent="0.2">
      <c r="A50" t="s">
        <v>309</v>
      </c>
    </row>
    <row r="51" spans="1:1" x14ac:dyDescent="0.2">
      <c r="A51" t="s">
        <v>309</v>
      </c>
    </row>
    <row r="52" spans="1:1" x14ac:dyDescent="0.2">
      <c r="A52" t="s">
        <v>309</v>
      </c>
    </row>
    <row r="53" spans="1:1" x14ac:dyDescent="0.2">
      <c r="A53" t="s">
        <v>309</v>
      </c>
    </row>
    <row r="54" spans="1:1" x14ac:dyDescent="0.2">
      <c r="A54" t="s">
        <v>309</v>
      </c>
    </row>
    <row r="55" spans="1:1" x14ac:dyDescent="0.2">
      <c r="A55" t="s">
        <v>309</v>
      </c>
    </row>
    <row r="56" spans="1:1" x14ac:dyDescent="0.2">
      <c r="A56" t="s">
        <v>309</v>
      </c>
    </row>
    <row r="57" spans="1:1" x14ac:dyDescent="0.2">
      <c r="A57" t="s">
        <v>309</v>
      </c>
    </row>
    <row r="58" spans="1:1" x14ac:dyDescent="0.2">
      <c r="A58" t="s">
        <v>309</v>
      </c>
    </row>
    <row r="59" spans="1:1" x14ac:dyDescent="0.2">
      <c r="A59" t="s">
        <v>309</v>
      </c>
    </row>
    <row r="60" spans="1:1" x14ac:dyDescent="0.2">
      <c r="A60" t="s">
        <v>309</v>
      </c>
    </row>
    <row r="61" spans="1:1" x14ac:dyDescent="0.2">
      <c r="A61" t="s">
        <v>309</v>
      </c>
    </row>
    <row r="62" spans="1:1" x14ac:dyDescent="0.2">
      <c r="A62" t="s">
        <v>309</v>
      </c>
    </row>
    <row r="63" spans="1:1" x14ac:dyDescent="0.2">
      <c r="A63" t="s">
        <v>309</v>
      </c>
    </row>
    <row r="64" spans="1:1" x14ac:dyDescent="0.2">
      <c r="A64" t="s">
        <v>309</v>
      </c>
    </row>
    <row r="65" spans="1:1" x14ac:dyDescent="0.2">
      <c r="A65" t="s">
        <v>309</v>
      </c>
    </row>
    <row r="66" spans="1:1" x14ac:dyDescent="0.2">
      <c r="A66" t="s">
        <v>309</v>
      </c>
    </row>
    <row r="67" spans="1:1" x14ac:dyDescent="0.2">
      <c r="A67" t="s">
        <v>309</v>
      </c>
    </row>
    <row r="68" spans="1:1" x14ac:dyDescent="0.2">
      <c r="A68" t="s">
        <v>309</v>
      </c>
    </row>
    <row r="69" spans="1:1" x14ac:dyDescent="0.2">
      <c r="A69" t="s">
        <v>309</v>
      </c>
    </row>
    <row r="70" spans="1:1" x14ac:dyDescent="0.2">
      <c r="A70" t="s">
        <v>309</v>
      </c>
    </row>
    <row r="71" spans="1:1" x14ac:dyDescent="0.2">
      <c r="A71" t="s">
        <v>309</v>
      </c>
    </row>
    <row r="72" spans="1:1" x14ac:dyDescent="0.2">
      <c r="A72" t="s">
        <v>309</v>
      </c>
    </row>
    <row r="73" spans="1:1" x14ac:dyDescent="0.2">
      <c r="A73" t="s">
        <v>309</v>
      </c>
    </row>
    <row r="74" spans="1:1" x14ac:dyDescent="0.2">
      <c r="A74" t="s">
        <v>309</v>
      </c>
    </row>
    <row r="75" spans="1:1" x14ac:dyDescent="0.2">
      <c r="A75" t="s">
        <v>309</v>
      </c>
    </row>
    <row r="76" spans="1:1" x14ac:dyDescent="0.2">
      <c r="A76" t="s">
        <v>309</v>
      </c>
    </row>
    <row r="77" spans="1:1" x14ac:dyDescent="0.2">
      <c r="A77" t="s">
        <v>309</v>
      </c>
    </row>
    <row r="78" spans="1:1" x14ac:dyDescent="0.2">
      <c r="A78" t="s">
        <v>309</v>
      </c>
    </row>
    <row r="79" spans="1:1" x14ac:dyDescent="0.2">
      <c r="A79" t="s">
        <v>309</v>
      </c>
    </row>
    <row r="80" spans="1:1" x14ac:dyDescent="0.2">
      <c r="A80" t="s">
        <v>309</v>
      </c>
    </row>
    <row r="81" spans="1:1" x14ac:dyDescent="0.2">
      <c r="A81" t="s">
        <v>309</v>
      </c>
    </row>
    <row r="82" spans="1:1" x14ac:dyDescent="0.2">
      <c r="A82" t="s">
        <v>309</v>
      </c>
    </row>
    <row r="83" spans="1:1" x14ac:dyDescent="0.2">
      <c r="A83" t="s">
        <v>309</v>
      </c>
    </row>
    <row r="84" spans="1:1" x14ac:dyDescent="0.2">
      <c r="A84" t="s">
        <v>309</v>
      </c>
    </row>
    <row r="85" spans="1:1" x14ac:dyDescent="0.2">
      <c r="A85" t="s">
        <v>309</v>
      </c>
    </row>
    <row r="86" spans="1:1" x14ac:dyDescent="0.2">
      <c r="A86" t="s">
        <v>309</v>
      </c>
    </row>
    <row r="87" spans="1:1" x14ac:dyDescent="0.2">
      <c r="A87" t="s">
        <v>309</v>
      </c>
    </row>
    <row r="88" spans="1:1" x14ac:dyDescent="0.2">
      <c r="A88" t="s">
        <v>309</v>
      </c>
    </row>
    <row r="89" spans="1:1" x14ac:dyDescent="0.2">
      <c r="A89" t="s">
        <v>309</v>
      </c>
    </row>
    <row r="90" spans="1:1" x14ac:dyDescent="0.2">
      <c r="A90" t="s">
        <v>309</v>
      </c>
    </row>
    <row r="91" spans="1:1" x14ac:dyDescent="0.2">
      <c r="A91" t="s">
        <v>309</v>
      </c>
    </row>
    <row r="92" spans="1:1" x14ac:dyDescent="0.2">
      <c r="A92" t="s">
        <v>309</v>
      </c>
    </row>
    <row r="93" spans="1:1" x14ac:dyDescent="0.2">
      <c r="A93" t="s">
        <v>309</v>
      </c>
    </row>
    <row r="94" spans="1:1" x14ac:dyDescent="0.2">
      <c r="A94" t="s">
        <v>309</v>
      </c>
    </row>
    <row r="95" spans="1:1" x14ac:dyDescent="0.2">
      <c r="A95" t="s">
        <v>309</v>
      </c>
    </row>
    <row r="96" spans="1:1" x14ac:dyDescent="0.2">
      <c r="A96" t="s">
        <v>309</v>
      </c>
    </row>
    <row r="97" spans="1:1" x14ac:dyDescent="0.2">
      <c r="A97" t="s">
        <v>309</v>
      </c>
    </row>
    <row r="98" spans="1:1" x14ac:dyDescent="0.2">
      <c r="A98" t="s">
        <v>309</v>
      </c>
    </row>
    <row r="99" spans="1:1" x14ac:dyDescent="0.2">
      <c r="A99" t="s">
        <v>309</v>
      </c>
    </row>
    <row r="100" spans="1:1" x14ac:dyDescent="0.2">
      <c r="A100" t="s">
        <v>309</v>
      </c>
    </row>
    <row r="101" spans="1:1" x14ac:dyDescent="0.2">
      <c r="A101" t="s">
        <v>309</v>
      </c>
    </row>
    <row r="102" spans="1:1" x14ac:dyDescent="0.2">
      <c r="A102" t="s">
        <v>309</v>
      </c>
    </row>
    <row r="103" spans="1:1" x14ac:dyDescent="0.2">
      <c r="A103" t="s">
        <v>309</v>
      </c>
    </row>
    <row r="104" spans="1:1" x14ac:dyDescent="0.2">
      <c r="A104" t="s">
        <v>309</v>
      </c>
    </row>
    <row r="105" spans="1:1" x14ac:dyDescent="0.2">
      <c r="A105" t="s">
        <v>309</v>
      </c>
    </row>
    <row r="106" spans="1:1" x14ac:dyDescent="0.2">
      <c r="A106" t="s">
        <v>309</v>
      </c>
    </row>
    <row r="107" spans="1:1" x14ac:dyDescent="0.2">
      <c r="A107" t="s">
        <v>309</v>
      </c>
    </row>
    <row r="108" spans="1:1" x14ac:dyDescent="0.2">
      <c r="A108" t="s">
        <v>309</v>
      </c>
    </row>
    <row r="109" spans="1:1" x14ac:dyDescent="0.2">
      <c r="A109" t="s">
        <v>309</v>
      </c>
    </row>
    <row r="110" spans="1:1" x14ac:dyDescent="0.2">
      <c r="A110" t="s">
        <v>309</v>
      </c>
    </row>
    <row r="111" spans="1:1" x14ac:dyDescent="0.2">
      <c r="A111" t="s">
        <v>309</v>
      </c>
    </row>
    <row r="112" spans="1:1" x14ac:dyDescent="0.2">
      <c r="A112" t="s">
        <v>309</v>
      </c>
    </row>
    <row r="113" spans="1:1" x14ac:dyDescent="0.2">
      <c r="A113" t="s">
        <v>309</v>
      </c>
    </row>
    <row r="114" spans="1:1" x14ac:dyDescent="0.2">
      <c r="A114" t="s">
        <v>309</v>
      </c>
    </row>
    <row r="115" spans="1:1" x14ac:dyDescent="0.2">
      <c r="A115" t="s">
        <v>309</v>
      </c>
    </row>
    <row r="116" spans="1:1" x14ac:dyDescent="0.2">
      <c r="A116" t="s">
        <v>309</v>
      </c>
    </row>
    <row r="117" spans="1:1" x14ac:dyDescent="0.2">
      <c r="A117" t="s">
        <v>309</v>
      </c>
    </row>
    <row r="118" spans="1:1" x14ac:dyDescent="0.2">
      <c r="A118" t="s">
        <v>309</v>
      </c>
    </row>
    <row r="119" spans="1:1" x14ac:dyDescent="0.2">
      <c r="A119" t="s">
        <v>309</v>
      </c>
    </row>
    <row r="120" spans="1:1" x14ac:dyDescent="0.2">
      <c r="A120" t="s">
        <v>309</v>
      </c>
    </row>
    <row r="121" spans="1:1" x14ac:dyDescent="0.2">
      <c r="A121" t="s">
        <v>309</v>
      </c>
    </row>
    <row r="122" spans="1:1" x14ac:dyDescent="0.2">
      <c r="A122" t="s">
        <v>309</v>
      </c>
    </row>
    <row r="123" spans="1:1" x14ac:dyDescent="0.2">
      <c r="A123" t="s">
        <v>309</v>
      </c>
    </row>
    <row r="124" spans="1:1" x14ac:dyDescent="0.2">
      <c r="A124" t="s">
        <v>309</v>
      </c>
    </row>
    <row r="125" spans="1:1" x14ac:dyDescent="0.2">
      <c r="A125" t="s">
        <v>309</v>
      </c>
    </row>
    <row r="126" spans="1:1" x14ac:dyDescent="0.2">
      <c r="A126" t="s">
        <v>309</v>
      </c>
    </row>
    <row r="127" spans="1:1" x14ac:dyDescent="0.2">
      <c r="A127" t="s">
        <v>309</v>
      </c>
    </row>
    <row r="128" spans="1:1" x14ac:dyDescent="0.2">
      <c r="A128" t="s">
        <v>309</v>
      </c>
    </row>
    <row r="129" spans="1:1" x14ac:dyDescent="0.2">
      <c r="A129" t="s">
        <v>309</v>
      </c>
    </row>
    <row r="130" spans="1:1" x14ac:dyDescent="0.2">
      <c r="A130" t="s">
        <v>309</v>
      </c>
    </row>
    <row r="131" spans="1:1" x14ac:dyDescent="0.2">
      <c r="A131" t="s">
        <v>309</v>
      </c>
    </row>
    <row r="132" spans="1:1" x14ac:dyDescent="0.2">
      <c r="A132" t="s">
        <v>309</v>
      </c>
    </row>
    <row r="133" spans="1:1" x14ac:dyDescent="0.2">
      <c r="A133" t="s">
        <v>309</v>
      </c>
    </row>
    <row r="134" spans="1:1" x14ac:dyDescent="0.2">
      <c r="A134" t="s">
        <v>309</v>
      </c>
    </row>
    <row r="135" spans="1:1" x14ac:dyDescent="0.2">
      <c r="A135" t="s">
        <v>309</v>
      </c>
    </row>
    <row r="136" spans="1:1" x14ac:dyDescent="0.2">
      <c r="A136" t="s">
        <v>309</v>
      </c>
    </row>
    <row r="137" spans="1:1" x14ac:dyDescent="0.2">
      <c r="A137" t="s">
        <v>309</v>
      </c>
    </row>
    <row r="138" spans="1:1" x14ac:dyDescent="0.2">
      <c r="A138" t="s">
        <v>309</v>
      </c>
    </row>
    <row r="139" spans="1:1" x14ac:dyDescent="0.2">
      <c r="A139" t="s">
        <v>309</v>
      </c>
    </row>
    <row r="140" spans="1:1" x14ac:dyDescent="0.2">
      <c r="A140" t="s">
        <v>309</v>
      </c>
    </row>
    <row r="141" spans="1:1" x14ac:dyDescent="0.2">
      <c r="A141" t="s">
        <v>309</v>
      </c>
    </row>
    <row r="142" spans="1:1" x14ac:dyDescent="0.2">
      <c r="A142" t="s">
        <v>309</v>
      </c>
    </row>
    <row r="143" spans="1:1" x14ac:dyDescent="0.2">
      <c r="A143" t="s">
        <v>309</v>
      </c>
    </row>
    <row r="144" spans="1:1" x14ac:dyDescent="0.2">
      <c r="A144" t="s">
        <v>309</v>
      </c>
    </row>
    <row r="145" spans="1:1" x14ac:dyDescent="0.2">
      <c r="A145" t="s">
        <v>309</v>
      </c>
    </row>
    <row r="146" spans="1:1" x14ac:dyDescent="0.2">
      <c r="A146" t="s">
        <v>309</v>
      </c>
    </row>
    <row r="147" spans="1:1" x14ac:dyDescent="0.2">
      <c r="A147" t="s">
        <v>309</v>
      </c>
    </row>
    <row r="148" spans="1:1" x14ac:dyDescent="0.2">
      <c r="A148" t="s">
        <v>309</v>
      </c>
    </row>
    <row r="149" spans="1:1" x14ac:dyDescent="0.2">
      <c r="A149" t="s">
        <v>309</v>
      </c>
    </row>
    <row r="150" spans="1:1" x14ac:dyDescent="0.2">
      <c r="A150" t="s">
        <v>309</v>
      </c>
    </row>
    <row r="151" spans="1:1" x14ac:dyDescent="0.2">
      <c r="A151" t="s">
        <v>309</v>
      </c>
    </row>
    <row r="152" spans="1:1" x14ac:dyDescent="0.2">
      <c r="A152" t="s">
        <v>309</v>
      </c>
    </row>
    <row r="153" spans="1:1" x14ac:dyDescent="0.2">
      <c r="A153" t="s">
        <v>309</v>
      </c>
    </row>
    <row r="154" spans="1:1" x14ac:dyDescent="0.2">
      <c r="A154" t="s">
        <v>309</v>
      </c>
    </row>
    <row r="155" spans="1:1" x14ac:dyDescent="0.2">
      <c r="A155" t="s">
        <v>309</v>
      </c>
    </row>
    <row r="156" spans="1:1" x14ac:dyDescent="0.2">
      <c r="A156" t="s">
        <v>309</v>
      </c>
    </row>
    <row r="157" spans="1:1" x14ac:dyDescent="0.2">
      <c r="A157" t="s">
        <v>309</v>
      </c>
    </row>
    <row r="158" spans="1:1" x14ac:dyDescent="0.2">
      <c r="A158" t="s">
        <v>309</v>
      </c>
    </row>
    <row r="159" spans="1:1" x14ac:dyDescent="0.2">
      <c r="A159" t="s">
        <v>309</v>
      </c>
    </row>
    <row r="160" spans="1:1" x14ac:dyDescent="0.2">
      <c r="A160" t="s">
        <v>309</v>
      </c>
    </row>
    <row r="161" spans="1:1" x14ac:dyDescent="0.2">
      <c r="A161" t="s">
        <v>309</v>
      </c>
    </row>
    <row r="162" spans="1:1" x14ac:dyDescent="0.2">
      <c r="A162" t="s">
        <v>309</v>
      </c>
    </row>
    <row r="163" spans="1:1" x14ac:dyDescent="0.2">
      <c r="A163" t="s">
        <v>309</v>
      </c>
    </row>
    <row r="164" spans="1:1" x14ac:dyDescent="0.2">
      <c r="A164" t="s">
        <v>309</v>
      </c>
    </row>
    <row r="165" spans="1:1" x14ac:dyDescent="0.2">
      <c r="A165" t="s">
        <v>309</v>
      </c>
    </row>
    <row r="166" spans="1:1" x14ac:dyDescent="0.2">
      <c r="A166" t="s">
        <v>309</v>
      </c>
    </row>
    <row r="167" spans="1:1" x14ac:dyDescent="0.2">
      <c r="A167" t="s">
        <v>309</v>
      </c>
    </row>
    <row r="168" spans="1:1" x14ac:dyDescent="0.2">
      <c r="A168" t="s">
        <v>309</v>
      </c>
    </row>
    <row r="169" spans="1:1" x14ac:dyDescent="0.2">
      <c r="A169" t="s">
        <v>309</v>
      </c>
    </row>
    <row r="170" spans="1:1" x14ac:dyDescent="0.2">
      <c r="A170" t="s">
        <v>309</v>
      </c>
    </row>
    <row r="171" spans="1:1" x14ac:dyDescent="0.2">
      <c r="A171" t="s">
        <v>309</v>
      </c>
    </row>
    <row r="172" spans="1:1" x14ac:dyDescent="0.2">
      <c r="A172" t="s">
        <v>309</v>
      </c>
    </row>
    <row r="173" spans="1:1" x14ac:dyDescent="0.2">
      <c r="A173" t="s">
        <v>309</v>
      </c>
    </row>
    <row r="174" spans="1:1" x14ac:dyDescent="0.2">
      <c r="A174" t="s">
        <v>309</v>
      </c>
    </row>
    <row r="175" spans="1:1" x14ac:dyDescent="0.2">
      <c r="A175" t="s">
        <v>309</v>
      </c>
    </row>
    <row r="176" spans="1:1" x14ac:dyDescent="0.2">
      <c r="A176" t="s">
        <v>309</v>
      </c>
    </row>
    <row r="177" spans="1:1" x14ac:dyDescent="0.2">
      <c r="A177" t="s">
        <v>309</v>
      </c>
    </row>
    <row r="178" spans="1:1" x14ac:dyDescent="0.2">
      <c r="A178" t="s">
        <v>309</v>
      </c>
    </row>
    <row r="179" spans="1:1" x14ac:dyDescent="0.2">
      <c r="A179" t="s">
        <v>309</v>
      </c>
    </row>
    <row r="180" spans="1:1" x14ac:dyDescent="0.2">
      <c r="A180" t="s">
        <v>309</v>
      </c>
    </row>
    <row r="181" spans="1:1" x14ac:dyDescent="0.2">
      <c r="A181" t="s">
        <v>309</v>
      </c>
    </row>
    <row r="182" spans="1:1" x14ac:dyDescent="0.2">
      <c r="A182" t="s">
        <v>309</v>
      </c>
    </row>
    <row r="183" spans="1:1" x14ac:dyDescent="0.2">
      <c r="A183" t="s">
        <v>309</v>
      </c>
    </row>
    <row r="184" spans="1:1" x14ac:dyDescent="0.2">
      <c r="A184" t="s">
        <v>309</v>
      </c>
    </row>
    <row r="185" spans="1:1" x14ac:dyDescent="0.2">
      <c r="A185" t="s">
        <v>309</v>
      </c>
    </row>
    <row r="186" spans="1:1" x14ac:dyDescent="0.2">
      <c r="A186" t="s">
        <v>309</v>
      </c>
    </row>
    <row r="187" spans="1:1" x14ac:dyDescent="0.2">
      <c r="A187" t="s">
        <v>309</v>
      </c>
    </row>
    <row r="188" spans="1:1" x14ac:dyDescent="0.2">
      <c r="A188" t="s">
        <v>309</v>
      </c>
    </row>
    <row r="189" spans="1:1" x14ac:dyDescent="0.2">
      <c r="A189" t="s">
        <v>309</v>
      </c>
    </row>
    <row r="190" spans="1:1" x14ac:dyDescent="0.2">
      <c r="A190" t="s">
        <v>309</v>
      </c>
    </row>
    <row r="191" spans="1:1" x14ac:dyDescent="0.2">
      <c r="A191" t="s">
        <v>309</v>
      </c>
    </row>
    <row r="192" spans="1:1" x14ac:dyDescent="0.2">
      <c r="A192" t="s">
        <v>309</v>
      </c>
    </row>
    <row r="193" spans="1:1" x14ac:dyDescent="0.2">
      <c r="A193" t="s">
        <v>309</v>
      </c>
    </row>
    <row r="194" spans="1:1" x14ac:dyDescent="0.2">
      <c r="A194" t="s">
        <v>309</v>
      </c>
    </row>
    <row r="195" spans="1:1" x14ac:dyDescent="0.2">
      <c r="A195" t="s">
        <v>309</v>
      </c>
    </row>
    <row r="196" spans="1:1" x14ac:dyDescent="0.2">
      <c r="A196" t="s">
        <v>309</v>
      </c>
    </row>
    <row r="197" spans="1:1" x14ac:dyDescent="0.2">
      <c r="A197" t="s">
        <v>309</v>
      </c>
    </row>
    <row r="198" spans="1:1" x14ac:dyDescent="0.2">
      <c r="A198" t="s">
        <v>309</v>
      </c>
    </row>
    <row r="199" spans="1:1" x14ac:dyDescent="0.2">
      <c r="A199" t="s">
        <v>309</v>
      </c>
    </row>
    <row r="200" spans="1:1" x14ac:dyDescent="0.2">
      <c r="A200" t="s">
        <v>309</v>
      </c>
    </row>
    <row r="201" spans="1:1" x14ac:dyDescent="0.2">
      <c r="A201" t="s">
        <v>309</v>
      </c>
    </row>
    <row r="202" spans="1:1" x14ac:dyDescent="0.2">
      <c r="A202" t="s">
        <v>309</v>
      </c>
    </row>
    <row r="203" spans="1:1" x14ac:dyDescent="0.2">
      <c r="A203" t="s">
        <v>309</v>
      </c>
    </row>
    <row r="204" spans="1:1" x14ac:dyDescent="0.2">
      <c r="A204" t="s">
        <v>309</v>
      </c>
    </row>
    <row r="205" spans="1:1" x14ac:dyDescent="0.2">
      <c r="A205" t="s">
        <v>309</v>
      </c>
    </row>
    <row r="206" spans="1:1" x14ac:dyDescent="0.2">
      <c r="A206" t="s">
        <v>309</v>
      </c>
    </row>
    <row r="207" spans="1:1" x14ac:dyDescent="0.2">
      <c r="A207" t="s">
        <v>309</v>
      </c>
    </row>
    <row r="208" spans="1:1" x14ac:dyDescent="0.2">
      <c r="A208" t="s">
        <v>309</v>
      </c>
    </row>
    <row r="209" spans="1:1" x14ac:dyDescent="0.2">
      <c r="A209" t="s">
        <v>309</v>
      </c>
    </row>
    <row r="210" spans="1:1" x14ac:dyDescent="0.2">
      <c r="A210" t="s">
        <v>309</v>
      </c>
    </row>
    <row r="211" spans="1:1" x14ac:dyDescent="0.2">
      <c r="A211" t="s">
        <v>309</v>
      </c>
    </row>
    <row r="212" spans="1:1" x14ac:dyDescent="0.2">
      <c r="A212" t="s">
        <v>309</v>
      </c>
    </row>
    <row r="213" spans="1:1" x14ac:dyDescent="0.2">
      <c r="A213" t="s">
        <v>309</v>
      </c>
    </row>
    <row r="214" spans="1:1" x14ac:dyDescent="0.2">
      <c r="A214" t="s">
        <v>309</v>
      </c>
    </row>
    <row r="215" spans="1:1" x14ac:dyDescent="0.2">
      <c r="A215" t="s">
        <v>309</v>
      </c>
    </row>
    <row r="216" spans="1:1" x14ac:dyDescent="0.2">
      <c r="A216" t="s">
        <v>309</v>
      </c>
    </row>
    <row r="217" spans="1:1" x14ac:dyDescent="0.2">
      <c r="A217" t="s">
        <v>309</v>
      </c>
    </row>
    <row r="218" spans="1:1" x14ac:dyDescent="0.2">
      <c r="A218" t="s">
        <v>309</v>
      </c>
    </row>
    <row r="219" spans="1:1" x14ac:dyDescent="0.2">
      <c r="A219" t="s">
        <v>309</v>
      </c>
    </row>
    <row r="220" spans="1:1" x14ac:dyDescent="0.2">
      <c r="A220" t="s">
        <v>309</v>
      </c>
    </row>
    <row r="221" spans="1:1" x14ac:dyDescent="0.2">
      <c r="A221" t="s">
        <v>309</v>
      </c>
    </row>
    <row r="222" spans="1:1" x14ac:dyDescent="0.2">
      <c r="A222" t="s">
        <v>309</v>
      </c>
    </row>
    <row r="223" spans="1:1" x14ac:dyDescent="0.2">
      <c r="A223" t="s">
        <v>309</v>
      </c>
    </row>
    <row r="224" spans="1:1" x14ac:dyDescent="0.2">
      <c r="A224" t="s">
        <v>1154</v>
      </c>
    </row>
    <row r="225" spans="1:1" x14ac:dyDescent="0.2">
      <c r="A225" t="s">
        <v>1153</v>
      </c>
    </row>
    <row r="226" spans="1:1" x14ac:dyDescent="0.2">
      <c r="A226" t="s">
        <v>1164</v>
      </c>
    </row>
    <row r="227" spans="1:1" x14ac:dyDescent="0.2">
      <c r="A227" t="s">
        <v>1158</v>
      </c>
    </row>
    <row r="228" spans="1:1" x14ac:dyDescent="0.2">
      <c r="A228" t="s">
        <v>1158</v>
      </c>
    </row>
    <row r="229" spans="1:1" x14ac:dyDescent="0.2">
      <c r="A229" t="s">
        <v>1158</v>
      </c>
    </row>
    <row r="230" spans="1:1" x14ac:dyDescent="0.2">
      <c r="A230" t="s">
        <v>1158</v>
      </c>
    </row>
    <row r="231" spans="1:1" x14ac:dyDescent="0.2">
      <c r="A231" t="s">
        <v>1158</v>
      </c>
    </row>
    <row r="232" spans="1:1" x14ac:dyDescent="0.2">
      <c r="A232" t="s">
        <v>1151</v>
      </c>
    </row>
    <row r="233" spans="1:1" x14ac:dyDescent="0.2">
      <c r="A233" t="s">
        <v>1151</v>
      </c>
    </row>
    <row r="234" spans="1:1" x14ac:dyDescent="0.2">
      <c r="A234" t="s">
        <v>1151</v>
      </c>
    </row>
    <row r="235" spans="1:1" x14ac:dyDescent="0.2">
      <c r="A235" t="s">
        <v>1151</v>
      </c>
    </row>
    <row r="236" spans="1:1" x14ac:dyDescent="0.2">
      <c r="A236" t="s">
        <v>1151</v>
      </c>
    </row>
    <row r="237" spans="1:1" x14ac:dyDescent="0.2">
      <c r="A237" t="s">
        <v>313</v>
      </c>
    </row>
    <row r="238" spans="1:1" x14ac:dyDescent="0.2">
      <c r="A238" t="s">
        <v>313</v>
      </c>
    </row>
    <row r="239" spans="1:1" x14ac:dyDescent="0.2">
      <c r="A239" t="s">
        <v>313</v>
      </c>
    </row>
    <row r="240" spans="1:1" x14ac:dyDescent="0.2">
      <c r="A240" t="s">
        <v>313</v>
      </c>
    </row>
    <row r="241" spans="1:1" x14ac:dyDescent="0.2">
      <c r="A241" t="s">
        <v>313</v>
      </c>
    </row>
    <row r="242" spans="1:1" x14ac:dyDescent="0.2">
      <c r="A242" t="s">
        <v>313</v>
      </c>
    </row>
    <row r="243" spans="1:1" x14ac:dyDescent="0.2">
      <c r="A243" t="s">
        <v>313</v>
      </c>
    </row>
    <row r="244" spans="1:1" x14ac:dyDescent="0.2">
      <c r="A244" t="s">
        <v>313</v>
      </c>
    </row>
    <row r="245" spans="1:1" x14ac:dyDescent="0.2">
      <c r="A245" t="s">
        <v>313</v>
      </c>
    </row>
    <row r="246" spans="1:1" x14ac:dyDescent="0.2">
      <c r="A246" t="s">
        <v>313</v>
      </c>
    </row>
    <row r="247" spans="1:1" x14ac:dyDescent="0.2">
      <c r="A247" t="s">
        <v>313</v>
      </c>
    </row>
    <row r="248" spans="1:1" x14ac:dyDescent="0.2">
      <c r="A248" t="s">
        <v>313</v>
      </c>
    </row>
    <row r="249" spans="1:1" x14ac:dyDescent="0.2">
      <c r="A249" t="s">
        <v>313</v>
      </c>
    </row>
    <row r="250" spans="1:1" x14ac:dyDescent="0.2">
      <c r="A250" t="s">
        <v>313</v>
      </c>
    </row>
    <row r="251" spans="1:1" x14ac:dyDescent="0.2">
      <c r="A251" t="s">
        <v>313</v>
      </c>
    </row>
    <row r="252" spans="1:1" x14ac:dyDescent="0.2">
      <c r="A252" t="s">
        <v>313</v>
      </c>
    </row>
    <row r="253" spans="1:1" x14ac:dyDescent="0.2">
      <c r="A253" t="s">
        <v>313</v>
      </c>
    </row>
    <row r="254" spans="1:1" x14ac:dyDescent="0.2">
      <c r="A254" t="s">
        <v>313</v>
      </c>
    </row>
    <row r="255" spans="1:1" x14ac:dyDescent="0.2">
      <c r="A255" t="s">
        <v>313</v>
      </c>
    </row>
    <row r="256" spans="1:1" x14ac:dyDescent="0.2">
      <c r="A256" t="s">
        <v>313</v>
      </c>
    </row>
    <row r="257" spans="1:1" x14ac:dyDescent="0.2">
      <c r="A257" t="s">
        <v>313</v>
      </c>
    </row>
    <row r="258" spans="1:1" x14ac:dyDescent="0.2">
      <c r="A258" t="s">
        <v>313</v>
      </c>
    </row>
    <row r="259" spans="1:1" x14ac:dyDescent="0.2">
      <c r="A259" t="s">
        <v>313</v>
      </c>
    </row>
    <row r="260" spans="1:1" x14ac:dyDescent="0.2">
      <c r="A260" t="s">
        <v>313</v>
      </c>
    </row>
    <row r="261" spans="1:1" x14ac:dyDescent="0.2">
      <c r="A261" t="s">
        <v>313</v>
      </c>
    </row>
    <row r="262" spans="1:1" x14ac:dyDescent="0.2">
      <c r="A262" t="s">
        <v>313</v>
      </c>
    </row>
    <row r="263" spans="1:1" x14ac:dyDescent="0.2">
      <c r="A263" t="s">
        <v>313</v>
      </c>
    </row>
    <row r="264" spans="1:1" x14ac:dyDescent="0.2">
      <c r="A264" t="s">
        <v>313</v>
      </c>
    </row>
    <row r="265" spans="1:1" x14ac:dyDescent="0.2">
      <c r="A265" t="s">
        <v>313</v>
      </c>
    </row>
    <row r="266" spans="1:1" x14ac:dyDescent="0.2">
      <c r="A266" t="s">
        <v>313</v>
      </c>
    </row>
    <row r="267" spans="1:1" x14ac:dyDescent="0.2">
      <c r="A267" t="s">
        <v>313</v>
      </c>
    </row>
    <row r="268" spans="1:1" x14ac:dyDescent="0.2">
      <c r="A268" t="s">
        <v>313</v>
      </c>
    </row>
    <row r="269" spans="1:1" x14ac:dyDescent="0.2">
      <c r="A269" t="s">
        <v>313</v>
      </c>
    </row>
    <row r="270" spans="1:1" x14ac:dyDescent="0.2">
      <c r="A270" t="s">
        <v>313</v>
      </c>
    </row>
    <row r="271" spans="1:1" x14ac:dyDescent="0.2">
      <c r="A271" t="s">
        <v>313</v>
      </c>
    </row>
    <row r="272" spans="1:1" x14ac:dyDescent="0.2">
      <c r="A272" t="s">
        <v>313</v>
      </c>
    </row>
    <row r="273" spans="1:1" x14ac:dyDescent="0.2">
      <c r="A273" t="s">
        <v>313</v>
      </c>
    </row>
    <row r="274" spans="1:1" x14ac:dyDescent="0.2">
      <c r="A274" t="s">
        <v>313</v>
      </c>
    </row>
    <row r="275" spans="1:1" x14ac:dyDescent="0.2">
      <c r="A275" t="s">
        <v>313</v>
      </c>
    </row>
    <row r="276" spans="1:1" x14ac:dyDescent="0.2">
      <c r="A276" t="s">
        <v>313</v>
      </c>
    </row>
    <row r="277" spans="1:1" x14ac:dyDescent="0.2">
      <c r="A277" t="s">
        <v>313</v>
      </c>
    </row>
    <row r="278" spans="1:1" x14ac:dyDescent="0.2">
      <c r="A278" t="s">
        <v>313</v>
      </c>
    </row>
    <row r="279" spans="1:1" x14ac:dyDescent="0.2">
      <c r="A279" t="s">
        <v>313</v>
      </c>
    </row>
    <row r="280" spans="1:1" x14ac:dyDescent="0.2">
      <c r="A280" t="s">
        <v>313</v>
      </c>
    </row>
    <row r="281" spans="1:1" x14ac:dyDescent="0.2">
      <c r="A281" t="s">
        <v>313</v>
      </c>
    </row>
    <row r="282" spans="1:1" x14ac:dyDescent="0.2">
      <c r="A282" t="s">
        <v>313</v>
      </c>
    </row>
    <row r="283" spans="1:1" x14ac:dyDescent="0.2">
      <c r="A283" t="s">
        <v>313</v>
      </c>
    </row>
    <row r="284" spans="1:1" x14ac:dyDescent="0.2">
      <c r="A284" t="s">
        <v>313</v>
      </c>
    </row>
    <row r="285" spans="1:1" x14ac:dyDescent="0.2">
      <c r="A285" t="s">
        <v>313</v>
      </c>
    </row>
    <row r="286" spans="1:1" x14ac:dyDescent="0.2">
      <c r="A286" t="s">
        <v>313</v>
      </c>
    </row>
    <row r="287" spans="1:1" x14ac:dyDescent="0.2">
      <c r="A287" t="s">
        <v>313</v>
      </c>
    </row>
    <row r="288" spans="1:1" x14ac:dyDescent="0.2">
      <c r="A288" t="s">
        <v>313</v>
      </c>
    </row>
    <row r="289" spans="1:1" x14ac:dyDescent="0.2">
      <c r="A289" t="s">
        <v>313</v>
      </c>
    </row>
    <row r="290" spans="1:1" x14ac:dyDescent="0.2">
      <c r="A290" t="s">
        <v>313</v>
      </c>
    </row>
    <row r="291" spans="1:1" x14ac:dyDescent="0.2">
      <c r="A291" t="s">
        <v>313</v>
      </c>
    </row>
    <row r="292" spans="1:1" x14ac:dyDescent="0.2">
      <c r="A292" t="s">
        <v>313</v>
      </c>
    </row>
    <row r="293" spans="1:1" x14ac:dyDescent="0.2">
      <c r="A293" t="s">
        <v>313</v>
      </c>
    </row>
    <row r="294" spans="1:1" x14ac:dyDescent="0.2">
      <c r="A294" t="s">
        <v>313</v>
      </c>
    </row>
    <row r="295" spans="1:1" x14ac:dyDescent="0.2">
      <c r="A295" t="s">
        <v>313</v>
      </c>
    </row>
    <row r="296" spans="1:1" x14ac:dyDescent="0.2">
      <c r="A296" t="s">
        <v>313</v>
      </c>
    </row>
    <row r="297" spans="1:1" x14ac:dyDescent="0.2">
      <c r="A297" t="s">
        <v>313</v>
      </c>
    </row>
    <row r="298" spans="1:1" x14ac:dyDescent="0.2">
      <c r="A298" t="s">
        <v>313</v>
      </c>
    </row>
    <row r="299" spans="1:1" x14ac:dyDescent="0.2">
      <c r="A299" t="s">
        <v>313</v>
      </c>
    </row>
    <row r="300" spans="1:1" x14ac:dyDescent="0.2">
      <c r="A300" t="s">
        <v>313</v>
      </c>
    </row>
    <row r="301" spans="1:1" x14ac:dyDescent="0.2">
      <c r="A301" t="s">
        <v>313</v>
      </c>
    </row>
    <row r="302" spans="1:1" x14ac:dyDescent="0.2">
      <c r="A302" t="s">
        <v>313</v>
      </c>
    </row>
    <row r="303" spans="1:1" x14ac:dyDescent="0.2">
      <c r="A303" t="s">
        <v>313</v>
      </c>
    </row>
    <row r="304" spans="1:1" x14ac:dyDescent="0.2">
      <c r="A304" t="s">
        <v>313</v>
      </c>
    </row>
    <row r="305" spans="1:1" x14ac:dyDescent="0.2">
      <c r="A305" t="s">
        <v>313</v>
      </c>
    </row>
    <row r="306" spans="1:1" x14ac:dyDescent="0.2">
      <c r="A306" t="s">
        <v>313</v>
      </c>
    </row>
    <row r="307" spans="1:1" x14ac:dyDescent="0.2">
      <c r="A307" t="s">
        <v>313</v>
      </c>
    </row>
    <row r="308" spans="1:1" x14ac:dyDescent="0.2">
      <c r="A308" t="s">
        <v>313</v>
      </c>
    </row>
    <row r="309" spans="1:1" x14ac:dyDescent="0.2">
      <c r="A309" t="s">
        <v>313</v>
      </c>
    </row>
    <row r="310" spans="1:1" x14ac:dyDescent="0.2">
      <c r="A310" t="s">
        <v>313</v>
      </c>
    </row>
    <row r="311" spans="1:1" x14ac:dyDescent="0.2">
      <c r="A311" t="s">
        <v>313</v>
      </c>
    </row>
    <row r="312" spans="1:1" x14ac:dyDescent="0.2">
      <c r="A312" t="s">
        <v>313</v>
      </c>
    </row>
    <row r="313" spans="1:1" x14ac:dyDescent="0.2">
      <c r="A313" t="s">
        <v>313</v>
      </c>
    </row>
    <row r="314" spans="1:1" x14ac:dyDescent="0.2">
      <c r="A314" t="s">
        <v>313</v>
      </c>
    </row>
    <row r="315" spans="1:1" x14ac:dyDescent="0.2">
      <c r="A315" t="s">
        <v>313</v>
      </c>
    </row>
    <row r="316" spans="1:1" x14ac:dyDescent="0.2">
      <c r="A316" t="s">
        <v>313</v>
      </c>
    </row>
    <row r="317" spans="1:1" x14ac:dyDescent="0.2">
      <c r="A317" t="s">
        <v>313</v>
      </c>
    </row>
    <row r="318" spans="1:1" x14ac:dyDescent="0.2">
      <c r="A318" t="s">
        <v>313</v>
      </c>
    </row>
    <row r="319" spans="1:1" x14ac:dyDescent="0.2">
      <c r="A319" t="s">
        <v>313</v>
      </c>
    </row>
    <row r="320" spans="1:1" x14ac:dyDescent="0.2">
      <c r="A320" t="s">
        <v>313</v>
      </c>
    </row>
    <row r="321" spans="1:1" x14ac:dyDescent="0.2">
      <c r="A321" t="s">
        <v>313</v>
      </c>
    </row>
    <row r="322" spans="1:1" x14ac:dyDescent="0.2">
      <c r="A322" t="s">
        <v>313</v>
      </c>
    </row>
    <row r="323" spans="1:1" x14ac:dyDescent="0.2">
      <c r="A323" t="s">
        <v>313</v>
      </c>
    </row>
    <row r="324" spans="1:1" x14ac:dyDescent="0.2">
      <c r="A324" t="s">
        <v>313</v>
      </c>
    </row>
    <row r="325" spans="1:1" x14ac:dyDescent="0.2">
      <c r="A325" t="s">
        <v>313</v>
      </c>
    </row>
    <row r="326" spans="1:1" x14ac:dyDescent="0.2">
      <c r="A326" t="s">
        <v>313</v>
      </c>
    </row>
    <row r="327" spans="1:1" x14ac:dyDescent="0.2">
      <c r="A327" t="s">
        <v>313</v>
      </c>
    </row>
    <row r="328" spans="1:1" x14ac:dyDescent="0.2">
      <c r="A328" t="s">
        <v>313</v>
      </c>
    </row>
    <row r="329" spans="1:1" x14ac:dyDescent="0.2">
      <c r="A329" t="s">
        <v>313</v>
      </c>
    </row>
    <row r="330" spans="1:1" x14ac:dyDescent="0.2">
      <c r="A330" t="s">
        <v>313</v>
      </c>
    </row>
    <row r="331" spans="1:1" x14ac:dyDescent="0.2">
      <c r="A331" t="s">
        <v>313</v>
      </c>
    </row>
    <row r="332" spans="1:1" x14ac:dyDescent="0.2">
      <c r="A332" t="s">
        <v>313</v>
      </c>
    </row>
    <row r="333" spans="1:1" x14ac:dyDescent="0.2">
      <c r="A333" t="s">
        <v>313</v>
      </c>
    </row>
    <row r="334" spans="1:1" x14ac:dyDescent="0.2">
      <c r="A334" t="s">
        <v>313</v>
      </c>
    </row>
    <row r="335" spans="1:1" x14ac:dyDescent="0.2">
      <c r="A335" t="s">
        <v>313</v>
      </c>
    </row>
    <row r="336" spans="1:1" x14ac:dyDescent="0.2">
      <c r="A336" t="s">
        <v>313</v>
      </c>
    </row>
    <row r="337" spans="1:1" x14ac:dyDescent="0.2">
      <c r="A337" t="s">
        <v>313</v>
      </c>
    </row>
    <row r="338" spans="1:1" x14ac:dyDescent="0.2">
      <c r="A338" t="s">
        <v>313</v>
      </c>
    </row>
    <row r="339" spans="1:1" x14ac:dyDescent="0.2">
      <c r="A339" t="s">
        <v>313</v>
      </c>
    </row>
    <row r="340" spans="1:1" x14ac:dyDescent="0.2">
      <c r="A340" t="s">
        <v>313</v>
      </c>
    </row>
    <row r="341" spans="1:1" x14ac:dyDescent="0.2">
      <c r="A341" t="s">
        <v>313</v>
      </c>
    </row>
    <row r="342" spans="1:1" x14ac:dyDescent="0.2">
      <c r="A342" t="s">
        <v>313</v>
      </c>
    </row>
    <row r="343" spans="1:1" x14ac:dyDescent="0.2">
      <c r="A343" t="s">
        <v>313</v>
      </c>
    </row>
    <row r="344" spans="1:1" x14ac:dyDescent="0.2">
      <c r="A344" t="s">
        <v>313</v>
      </c>
    </row>
    <row r="345" spans="1:1" x14ac:dyDescent="0.2">
      <c r="A345" t="s">
        <v>313</v>
      </c>
    </row>
    <row r="346" spans="1:1" x14ac:dyDescent="0.2">
      <c r="A346" t="s">
        <v>313</v>
      </c>
    </row>
    <row r="347" spans="1:1" x14ac:dyDescent="0.2">
      <c r="A347" t="s">
        <v>313</v>
      </c>
    </row>
    <row r="348" spans="1:1" x14ac:dyDescent="0.2">
      <c r="A348" t="s">
        <v>313</v>
      </c>
    </row>
    <row r="349" spans="1:1" x14ac:dyDescent="0.2">
      <c r="A349" t="s">
        <v>313</v>
      </c>
    </row>
    <row r="350" spans="1:1" x14ac:dyDescent="0.2">
      <c r="A350" t="s">
        <v>313</v>
      </c>
    </row>
    <row r="351" spans="1:1" x14ac:dyDescent="0.2">
      <c r="A351" t="s">
        <v>313</v>
      </c>
    </row>
    <row r="352" spans="1:1" x14ac:dyDescent="0.2">
      <c r="A352" t="s">
        <v>313</v>
      </c>
    </row>
    <row r="353" spans="1:1" x14ac:dyDescent="0.2">
      <c r="A353" t="s">
        <v>313</v>
      </c>
    </row>
    <row r="354" spans="1:1" x14ac:dyDescent="0.2">
      <c r="A354" t="s">
        <v>313</v>
      </c>
    </row>
    <row r="355" spans="1:1" x14ac:dyDescent="0.2">
      <c r="A355" t="s">
        <v>313</v>
      </c>
    </row>
    <row r="356" spans="1:1" x14ac:dyDescent="0.2">
      <c r="A356" t="s">
        <v>313</v>
      </c>
    </row>
    <row r="357" spans="1:1" x14ac:dyDescent="0.2">
      <c r="A357" t="s">
        <v>313</v>
      </c>
    </row>
    <row r="358" spans="1:1" x14ac:dyDescent="0.2">
      <c r="A358" t="s">
        <v>313</v>
      </c>
    </row>
    <row r="359" spans="1:1" x14ac:dyDescent="0.2">
      <c r="A359" t="s">
        <v>313</v>
      </c>
    </row>
    <row r="360" spans="1:1" x14ac:dyDescent="0.2">
      <c r="A360" t="s">
        <v>313</v>
      </c>
    </row>
    <row r="361" spans="1:1" x14ac:dyDescent="0.2">
      <c r="A361" t="s">
        <v>313</v>
      </c>
    </row>
    <row r="362" spans="1:1" x14ac:dyDescent="0.2">
      <c r="A362" t="s">
        <v>313</v>
      </c>
    </row>
    <row r="363" spans="1:1" x14ac:dyDescent="0.2">
      <c r="A363" t="s">
        <v>313</v>
      </c>
    </row>
    <row r="364" spans="1:1" x14ac:dyDescent="0.2">
      <c r="A364" t="s">
        <v>313</v>
      </c>
    </row>
    <row r="365" spans="1:1" x14ac:dyDescent="0.2">
      <c r="A365" t="s">
        <v>313</v>
      </c>
    </row>
    <row r="366" spans="1:1" x14ac:dyDescent="0.2">
      <c r="A366" t="s">
        <v>313</v>
      </c>
    </row>
    <row r="367" spans="1:1" x14ac:dyDescent="0.2">
      <c r="A367" t="s">
        <v>313</v>
      </c>
    </row>
    <row r="368" spans="1:1" x14ac:dyDescent="0.2">
      <c r="A368" t="s">
        <v>313</v>
      </c>
    </row>
    <row r="369" spans="1:1" x14ac:dyDescent="0.2">
      <c r="A369" t="s">
        <v>313</v>
      </c>
    </row>
    <row r="370" spans="1:1" x14ac:dyDescent="0.2">
      <c r="A370" t="s">
        <v>313</v>
      </c>
    </row>
    <row r="371" spans="1:1" x14ac:dyDescent="0.2">
      <c r="A371" t="s">
        <v>313</v>
      </c>
    </row>
    <row r="372" spans="1:1" x14ac:dyDescent="0.2">
      <c r="A372" t="s">
        <v>313</v>
      </c>
    </row>
    <row r="373" spans="1:1" x14ac:dyDescent="0.2">
      <c r="A373" t="s">
        <v>313</v>
      </c>
    </row>
    <row r="374" spans="1:1" x14ac:dyDescent="0.2">
      <c r="A374" t="s">
        <v>313</v>
      </c>
    </row>
    <row r="375" spans="1:1" x14ac:dyDescent="0.2">
      <c r="A375" t="s">
        <v>313</v>
      </c>
    </row>
    <row r="376" spans="1:1" x14ac:dyDescent="0.2">
      <c r="A376" t="s">
        <v>313</v>
      </c>
    </row>
    <row r="377" spans="1:1" x14ac:dyDescent="0.2">
      <c r="A377" t="s">
        <v>313</v>
      </c>
    </row>
    <row r="378" spans="1:1" x14ac:dyDescent="0.2">
      <c r="A378" t="s">
        <v>313</v>
      </c>
    </row>
    <row r="379" spans="1:1" x14ac:dyDescent="0.2">
      <c r="A379" t="s">
        <v>313</v>
      </c>
    </row>
    <row r="380" spans="1:1" x14ac:dyDescent="0.2">
      <c r="A380" t="s">
        <v>313</v>
      </c>
    </row>
    <row r="381" spans="1:1" x14ac:dyDescent="0.2">
      <c r="A381" t="s">
        <v>313</v>
      </c>
    </row>
    <row r="382" spans="1:1" x14ac:dyDescent="0.2">
      <c r="A382" t="s">
        <v>313</v>
      </c>
    </row>
    <row r="383" spans="1:1" x14ac:dyDescent="0.2">
      <c r="A383" t="s">
        <v>313</v>
      </c>
    </row>
    <row r="384" spans="1:1" x14ac:dyDescent="0.2">
      <c r="A384" t="s">
        <v>313</v>
      </c>
    </row>
    <row r="385" spans="1:1" x14ac:dyDescent="0.2">
      <c r="A385" t="s">
        <v>313</v>
      </c>
    </row>
    <row r="386" spans="1:1" x14ac:dyDescent="0.2">
      <c r="A386" t="s">
        <v>313</v>
      </c>
    </row>
    <row r="387" spans="1:1" x14ac:dyDescent="0.2">
      <c r="A387" t="s">
        <v>313</v>
      </c>
    </row>
    <row r="388" spans="1:1" x14ac:dyDescent="0.2">
      <c r="A388" t="s">
        <v>313</v>
      </c>
    </row>
    <row r="389" spans="1:1" x14ac:dyDescent="0.2">
      <c r="A389" t="s">
        <v>313</v>
      </c>
    </row>
    <row r="390" spans="1:1" x14ac:dyDescent="0.2">
      <c r="A390" t="s">
        <v>313</v>
      </c>
    </row>
    <row r="391" spans="1:1" x14ac:dyDescent="0.2">
      <c r="A391" t="s">
        <v>313</v>
      </c>
    </row>
    <row r="392" spans="1:1" x14ac:dyDescent="0.2">
      <c r="A392" t="s">
        <v>313</v>
      </c>
    </row>
    <row r="393" spans="1:1" x14ac:dyDescent="0.2">
      <c r="A393" t="s">
        <v>313</v>
      </c>
    </row>
    <row r="394" spans="1:1" x14ac:dyDescent="0.2">
      <c r="A394" t="s">
        <v>313</v>
      </c>
    </row>
    <row r="395" spans="1:1" x14ac:dyDescent="0.2">
      <c r="A395" t="s">
        <v>313</v>
      </c>
    </row>
    <row r="396" spans="1:1" x14ac:dyDescent="0.2">
      <c r="A396" t="s">
        <v>313</v>
      </c>
    </row>
    <row r="397" spans="1:1" x14ac:dyDescent="0.2">
      <c r="A397" t="s">
        <v>313</v>
      </c>
    </row>
    <row r="398" spans="1:1" x14ac:dyDescent="0.2">
      <c r="A398" t="s">
        <v>313</v>
      </c>
    </row>
    <row r="399" spans="1:1" x14ac:dyDescent="0.2">
      <c r="A399" t="s">
        <v>313</v>
      </c>
    </row>
    <row r="400" spans="1:1" x14ac:dyDescent="0.2">
      <c r="A400" t="s">
        <v>313</v>
      </c>
    </row>
    <row r="401" spans="1:1" x14ac:dyDescent="0.2">
      <c r="A401" t="s">
        <v>313</v>
      </c>
    </row>
    <row r="402" spans="1:1" x14ac:dyDescent="0.2">
      <c r="A402" t="s">
        <v>313</v>
      </c>
    </row>
    <row r="403" spans="1:1" x14ac:dyDescent="0.2">
      <c r="A403" t="s">
        <v>313</v>
      </c>
    </row>
    <row r="404" spans="1:1" x14ac:dyDescent="0.2">
      <c r="A404" t="s">
        <v>313</v>
      </c>
    </row>
    <row r="405" spans="1:1" x14ac:dyDescent="0.2">
      <c r="A405" t="s">
        <v>313</v>
      </c>
    </row>
    <row r="406" spans="1:1" x14ac:dyDescent="0.2">
      <c r="A406" t="s">
        <v>313</v>
      </c>
    </row>
    <row r="407" spans="1:1" x14ac:dyDescent="0.2">
      <c r="A407" t="s">
        <v>313</v>
      </c>
    </row>
    <row r="408" spans="1:1" x14ac:dyDescent="0.2">
      <c r="A408" t="s">
        <v>313</v>
      </c>
    </row>
    <row r="409" spans="1:1" x14ac:dyDescent="0.2">
      <c r="A409" t="s">
        <v>313</v>
      </c>
    </row>
    <row r="410" spans="1:1" x14ac:dyDescent="0.2">
      <c r="A410" t="s">
        <v>313</v>
      </c>
    </row>
    <row r="411" spans="1:1" x14ac:dyDescent="0.2">
      <c r="A411" t="s">
        <v>313</v>
      </c>
    </row>
    <row r="412" spans="1:1" x14ac:dyDescent="0.2">
      <c r="A412" t="s">
        <v>313</v>
      </c>
    </row>
    <row r="413" spans="1:1" x14ac:dyDescent="0.2">
      <c r="A413" t="s">
        <v>313</v>
      </c>
    </row>
    <row r="414" spans="1:1" x14ac:dyDescent="0.2">
      <c r="A414" t="s">
        <v>313</v>
      </c>
    </row>
    <row r="415" spans="1:1" x14ac:dyDescent="0.2">
      <c r="A415" t="s">
        <v>313</v>
      </c>
    </row>
    <row r="416" spans="1:1" x14ac:dyDescent="0.2">
      <c r="A416" t="s">
        <v>313</v>
      </c>
    </row>
    <row r="417" spans="1:1" x14ac:dyDescent="0.2">
      <c r="A417" t="s">
        <v>313</v>
      </c>
    </row>
    <row r="418" spans="1:1" x14ac:dyDescent="0.2">
      <c r="A418" t="s">
        <v>313</v>
      </c>
    </row>
    <row r="419" spans="1:1" x14ac:dyDescent="0.2">
      <c r="A419" t="s">
        <v>313</v>
      </c>
    </row>
    <row r="420" spans="1:1" x14ac:dyDescent="0.2">
      <c r="A420" t="s">
        <v>313</v>
      </c>
    </row>
    <row r="421" spans="1:1" x14ac:dyDescent="0.2">
      <c r="A421" t="s">
        <v>313</v>
      </c>
    </row>
    <row r="422" spans="1:1" x14ac:dyDescent="0.2">
      <c r="A422" t="s">
        <v>313</v>
      </c>
    </row>
    <row r="423" spans="1:1" x14ac:dyDescent="0.2">
      <c r="A423" t="s">
        <v>313</v>
      </c>
    </row>
    <row r="424" spans="1:1" x14ac:dyDescent="0.2">
      <c r="A424" t="s">
        <v>313</v>
      </c>
    </row>
    <row r="425" spans="1:1" x14ac:dyDescent="0.2">
      <c r="A425" t="s">
        <v>313</v>
      </c>
    </row>
    <row r="426" spans="1:1" x14ac:dyDescent="0.2">
      <c r="A426" t="s">
        <v>313</v>
      </c>
    </row>
    <row r="427" spans="1:1" x14ac:dyDescent="0.2">
      <c r="A427" t="s">
        <v>313</v>
      </c>
    </row>
    <row r="428" spans="1:1" x14ac:dyDescent="0.2">
      <c r="A428" t="s">
        <v>313</v>
      </c>
    </row>
    <row r="429" spans="1:1" x14ac:dyDescent="0.2">
      <c r="A429" t="s">
        <v>313</v>
      </c>
    </row>
    <row r="430" spans="1:1" x14ac:dyDescent="0.2">
      <c r="A430" t="s">
        <v>313</v>
      </c>
    </row>
    <row r="431" spans="1:1" x14ac:dyDescent="0.2">
      <c r="A431" t="s">
        <v>313</v>
      </c>
    </row>
    <row r="432" spans="1:1" x14ac:dyDescent="0.2">
      <c r="A432" t="s">
        <v>313</v>
      </c>
    </row>
    <row r="433" spans="1:1" x14ac:dyDescent="0.2">
      <c r="A433" t="s">
        <v>313</v>
      </c>
    </row>
    <row r="434" spans="1:1" x14ac:dyDescent="0.2">
      <c r="A434" t="s">
        <v>313</v>
      </c>
    </row>
    <row r="435" spans="1:1" x14ac:dyDescent="0.2">
      <c r="A435" t="s">
        <v>313</v>
      </c>
    </row>
    <row r="436" spans="1:1" x14ac:dyDescent="0.2">
      <c r="A436" t="s">
        <v>313</v>
      </c>
    </row>
    <row r="437" spans="1:1" x14ac:dyDescent="0.2">
      <c r="A437" t="s">
        <v>313</v>
      </c>
    </row>
    <row r="438" spans="1:1" x14ac:dyDescent="0.2">
      <c r="A438" t="s">
        <v>313</v>
      </c>
    </row>
    <row r="439" spans="1:1" x14ac:dyDescent="0.2">
      <c r="A439" t="s">
        <v>313</v>
      </c>
    </row>
    <row r="440" spans="1:1" x14ac:dyDescent="0.2">
      <c r="A440" t="s">
        <v>313</v>
      </c>
    </row>
    <row r="441" spans="1:1" x14ac:dyDescent="0.2">
      <c r="A441" t="s">
        <v>313</v>
      </c>
    </row>
    <row r="442" spans="1:1" x14ac:dyDescent="0.2">
      <c r="A442" t="s">
        <v>313</v>
      </c>
    </row>
    <row r="443" spans="1:1" x14ac:dyDescent="0.2">
      <c r="A443" t="s">
        <v>313</v>
      </c>
    </row>
    <row r="444" spans="1:1" x14ac:dyDescent="0.2">
      <c r="A444" t="s">
        <v>313</v>
      </c>
    </row>
    <row r="445" spans="1:1" x14ac:dyDescent="0.2">
      <c r="A445" t="s">
        <v>313</v>
      </c>
    </row>
    <row r="446" spans="1:1" x14ac:dyDescent="0.2">
      <c r="A446" t="s">
        <v>313</v>
      </c>
    </row>
    <row r="447" spans="1:1" x14ac:dyDescent="0.2">
      <c r="A447" t="s">
        <v>313</v>
      </c>
    </row>
    <row r="448" spans="1:1" x14ac:dyDescent="0.2">
      <c r="A448" t="s">
        <v>313</v>
      </c>
    </row>
    <row r="449" spans="1:1" x14ac:dyDescent="0.2">
      <c r="A449" t="s">
        <v>313</v>
      </c>
    </row>
    <row r="450" spans="1:1" x14ac:dyDescent="0.2">
      <c r="A450" t="s">
        <v>313</v>
      </c>
    </row>
    <row r="451" spans="1:1" x14ac:dyDescent="0.2">
      <c r="A451" t="s">
        <v>313</v>
      </c>
    </row>
    <row r="452" spans="1:1" x14ac:dyDescent="0.2">
      <c r="A452" t="s">
        <v>313</v>
      </c>
    </row>
    <row r="453" spans="1:1" x14ac:dyDescent="0.2">
      <c r="A453" t="s">
        <v>313</v>
      </c>
    </row>
    <row r="454" spans="1:1" x14ac:dyDescent="0.2">
      <c r="A454" t="s">
        <v>313</v>
      </c>
    </row>
    <row r="455" spans="1:1" x14ac:dyDescent="0.2">
      <c r="A455" t="s">
        <v>313</v>
      </c>
    </row>
    <row r="456" spans="1:1" x14ac:dyDescent="0.2">
      <c r="A456" t="s">
        <v>313</v>
      </c>
    </row>
    <row r="457" spans="1:1" x14ac:dyDescent="0.2">
      <c r="A457" t="s">
        <v>313</v>
      </c>
    </row>
    <row r="458" spans="1:1" x14ac:dyDescent="0.2">
      <c r="A458" t="s">
        <v>313</v>
      </c>
    </row>
    <row r="459" spans="1:1" x14ac:dyDescent="0.2">
      <c r="A459" t="s">
        <v>313</v>
      </c>
    </row>
    <row r="460" spans="1:1" x14ac:dyDescent="0.2">
      <c r="A460" t="s">
        <v>313</v>
      </c>
    </row>
    <row r="461" spans="1:1" x14ac:dyDescent="0.2">
      <c r="A461" t="s">
        <v>313</v>
      </c>
    </row>
    <row r="462" spans="1:1" x14ac:dyDescent="0.2">
      <c r="A462" t="s">
        <v>313</v>
      </c>
    </row>
    <row r="463" spans="1:1" x14ac:dyDescent="0.2">
      <c r="A463" t="s">
        <v>313</v>
      </c>
    </row>
    <row r="464" spans="1:1" x14ac:dyDescent="0.2">
      <c r="A464" t="s">
        <v>313</v>
      </c>
    </row>
    <row r="465" spans="1:1" x14ac:dyDescent="0.2">
      <c r="A465" t="s">
        <v>313</v>
      </c>
    </row>
    <row r="466" spans="1:1" x14ac:dyDescent="0.2">
      <c r="A466" t="s">
        <v>313</v>
      </c>
    </row>
    <row r="467" spans="1:1" x14ac:dyDescent="0.2">
      <c r="A467" t="s">
        <v>313</v>
      </c>
    </row>
    <row r="468" spans="1:1" x14ac:dyDescent="0.2">
      <c r="A468" t="s">
        <v>313</v>
      </c>
    </row>
    <row r="469" spans="1:1" x14ac:dyDescent="0.2">
      <c r="A469" t="s">
        <v>313</v>
      </c>
    </row>
    <row r="470" spans="1:1" x14ac:dyDescent="0.2">
      <c r="A470" t="s">
        <v>313</v>
      </c>
    </row>
    <row r="471" spans="1:1" x14ac:dyDescent="0.2">
      <c r="A471" t="s">
        <v>313</v>
      </c>
    </row>
    <row r="472" spans="1:1" x14ac:dyDescent="0.2">
      <c r="A472" t="s">
        <v>313</v>
      </c>
    </row>
    <row r="473" spans="1:1" x14ac:dyDescent="0.2">
      <c r="A473" t="s">
        <v>313</v>
      </c>
    </row>
    <row r="474" spans="1:1" x14ac:dyDescent="0.2">
      <c r="A474" t="s">
        <v>313</v>
      </c>
    </row>
    <row r="475" spans="1:1" x14ac:dyDescent="0.2">
      <c r="A475" t="s">
        <v>313</v>
      </c>
    </row>
    <row r="476" spans="1:1" x14ac:dyDescent="0.2">
      <c r="A476" t="s">
        <v>313</v>
      </c>
    </row>
    <row r="477" spans="1:1" x14ac:dyDescent="0.2">
      <c r="A477" t="s">
        <v>313</v>
      </c>
    </row>
    <row r="478" spans="1:1" x14ac:dyDescent="0.2">
      <c r="A478" t="s">
        <v>313</v>
      </c>
    </row>
    <row r="479" spans="1:1" x14ac:dyDescent="0.2">
      <c r="A479" t="s">
        <v>313</v>
      </c>
    </row>
    <row r="480" spans="1:1" x14ac:dyDescent="0.2">
      <c r="A480" t="s">
        <v>313</v>
      </c>
    </row>
    <row r="481" spans="1:1" x14ac:dyDescent="0.2">
      <c r="A481" t="s">
        <v>313</v>
      </c>
    </row>
    <row r="482" spans="1:1" x14ac:dyDescent="0.2">
      <c r="A482" t="s">
        <v>313</v>
      </c>
    </row>
    <row r="483" spans="1:1" x14ac:dyDescent="0.2">
      <c r="A483" t="s">
        <v>313</v>
      </c>
    </row>
    <row r="484" spans="1:1" x14ac:dyDescent="0.2">
      <c r="A484" t="s">
        <v>313</v>
      </c>
    </row>
    <row r="485" spans="1:1" x14ac:dyDescent="0.2">
      <c r="A485" t="s">
        <v>313</v>
      </c>
    </row>
    <row r="486" spans="1:1" x14ac:dyDescent="0.2">
      <c r="A486" t="s">
        <v>313</v>
      </c>
    </row>
    <row r="487" spans="1:1" x14ac:dyDescent="0.2">
      <c r="A487" t="s">
        <v>313</v>
      </c>
    </row>
    <row r="488" spans="1:1" x14ac:dyDescent="0.2">
      <c r="A488" t="s">
        <v>313</v>
      </c>
    </row>
    <row r="489" spans="1:1" x14ac:dyDescent="0.2">
      <c r="A489" t="s">
        <v>313</v>
      </c>
    </row>
    <row r="490" spans="1:1" x14ac:dyDescent="0.2">
      <c r="A490" t="s">
        <v>313</v>
      </c>
    </row>
    <row r="491" spans="1:1" x14ac:dyDescent="0.2">
      <c r="A491" t="s">
        <v>313</v>
      </c>
    </row>
    <row r="492" spans="1:1" x14ac:dyDescent="0.2">
      <c r="A492" t="s">
        <v>313</v>
      </c>
    </row>
    <row r="493" spans="1:1" x14ac:dyDescent="0.2">
      <c r="A493" t="s">
        <v>313</v>
      </c>
    </row>
    <row r="494" spans="1:1" x14ac:dyDescent="0.2">
      <c r="A494" t="s">
        <v>313</v>
      </c>
    </row>
    <row r="495" spans="1:1" x14ac:dyDescent="0.2">
      <c r="A495" t="s">
        <v>313</v>
      </c>
    </row>
    <row r="496" spans="1:1" x14ac:dyDescent="0.2">
      <c r="A496" t="s">
        <v>313</v>
      </c>
    </row>
    <row r="497" spans="1:1" x14ac:dyDescent="0.2">
      <c r="A497" t="s">
        <v>313</v>
      </c>
    </row>
    <row r="498" spans="1:1" x14ac:dyDescent="0.2">
      <c r="A498" t="s">
        <v>313</v>
      </c>
    </row>
    <row r="499" spans="1:1" x14ac:dyDescent="0.2">
      <c r="A499" t="s">
        <v>313</v>
      </c>
    </row>
    <row r="500" spans="1:1" x14ac:dyDescent="0.2">
      <c r="A500" t="s">
        <v>313</v>
      </c>
    </row>
    <row r="501" spans="1:1" x14ac:dyDescent="0.2">
      <c r="A501" t="s">
        <v>313</v>
      </c>
    </row>
    <row r="502" spans="1:1" x14ac:dyDescent="0.2">
      <c r="A502" t="s">
        <v>313</v>
      </c>
    </row>
    <row r="503" spans="1:1" x14ac:dyDescent="0.2">
      <c r="A503" t="s">
        <v>313</v>
      </c>
    </row>
    <row r="504" spans="1:1" x14ac:dyDescent="0.2">
      <c r="A504" t="s">
        <v>313</v>
      </c>
    </row>
    <row r="505" spans="1:1" x14ac:dyDescent="0.2">
      <c r="A505" t="s">
        <v>313</v>
      </c>
    </row>
    <row r="506" spans="1:1" x14ac:dyDescent="0.2">
      <c r="A506" t="s">
        <v>313</v>
      </c>
    </row>
    <row r="507" spans="1:1" x14ac:dyDescent="0.2">
      <c r="A507" t="s">
        <v>313</v>
      </c>
    </row>
    <row r="508" spans="1:1" x14ac:dyDescent="0.2">
      <c r="A508" t="s">
        <v>313</v>
      </c>
    </row>
    <row r="509" spans="1:1" x14ac:dyDescent="0.2">
      <c r="A509" t="s">
        <v>313</v>
      </c>
    </row>
    <row r="510" spans="1:1" x14ac:dyDescent="0.2">
      <c r="A510" t="s">
        <v>313</v>
      </c>
    </row>
    <row r="511" spans="1:1" x14ac:dyDescent="0.2">
      <c r="A511" t="s">
        <v>313</v>
      </c>
    </row>
    <row r="512" spans="1:1" x14ac:dyDescent="0.2">
      <c r="A512" t="s">
        <v>313</v>
      </c>
    </row>
    <row r="513" spans="1:1" x14ac:dyDescent="0.2">
      <c r="A513" t="s">
        <v>313</v>
      </c>
    </row>
    <row r="514" spans="1:1" x14ac:dyDescent="0.2">
      <c r="A514" t="s">
        <v>313</v>
      </c>
    </row>
    <row r="515" spans="1:1" x14ac:dyDescent="0.2">
      <c r="A515" t="s">
        <v>313</v>
      </c>
    </row>
    <row r="516" spans="1:1" x14ac:dyDescent="0.2">
      <c r="A516" t="s">
        <v>313</v>
      </c>
    </row>
    <row r="517" spans="1:1" x14ac:dyDescent="0.2">
      <c r="A517" t="s">
        <v>313</v>
      </c>
    </row>
    <row r="518" spans="1:1" x14ac:dyDescent="0.2">
      <c r="A518" t="s">
        <v>313</v>
      </c>
    </row>
    <row r="519" spans="1:1" x14ac:dyDescent="0.2">
      <c r="A519" t="s">
        <v>313</v>
      </c>
    </row>
    <row r="520" spans="1:1" x14ac:dyDescent="0.2">
      <c r="A520" t="s">
        <v>313</v>
      </c>
    </row>
    <row r="521" spans="1:1" x14ac:dyDescent="0.2">
      <c r="A521" t="s">
        <v>313</v>
      </c>
    </row>
    <row r="522" spans="1:1" x14ac:dyDescent="0.2">
      <c r="A522" t="s">
        <v>313</v>
      </c>
    </row>
    <row r="523" spans="1:1" x14ac:dyDescent="0.2">
      <c r="A523" t="s">
        <v>313</v>
      </c>
    </row>
    <row r="524" spans="1:1" x14ac:dyDescent="0.2">
      <c r="A524" t="s">
        <v>313</v>
      </c>
    </row>
    <row r="525" spans="1:1" x14ac:dyDescent="0.2">
      <c r="A525" t="s">
        <v>313</v>
      </c>
    </row>
    <row r="526" spans="1:1" x14ac:dyDescent="0.2">
      <c r="A526" t="s">
        <v>313</v>
      </c>
    </row>
    <row r="527" spans="1:1" x14ac:dyDescent="0.2">
      <c r="A527" t="s">
        <v>313</v>
      </c>
    </row>
    <row r="528" spans="1:1" x14ac:dyDescent="0.2">
      <c r="A528" t="s">
        <v>313</v>
      </c>
    </row>
    <row r="529" spans="1:1" x14ac:dyDescent="0.2">
      <c r="A529" t="s">
        <v>313</v>
      </c>
    </row>
    <row r="530" spans="1:1" x14ac:dyDescent="0.2">
      <c r="A530" t="s">
        <v>313</v>
      </c>
    </row>
    <row r="531" spans="1:1" x14ac:dyDescent="0.2">
      <c r="A531" t="s">
        <v>313</v>
      </c>
    </row>
    <row r="532" spans="1:1" x14ac:dyDescent="0.2">
      <c r="A532" t="s">
        <v>313</v>
      </c>
    </row>
    <row r="533" spans="1:1" x14ac:dyDescent="0.2">
      <c r="A533" t="s">
        <v>313</v>
      </c>
    </row>
    <row r="534" spans="1:1" x14ac:dyDescent="0.2">
      <c r="A534" t="s">
        <v>313</v>
      </c>
    </row>
    <row r="535" spans="1:1" x14ac:dyDescent="0.2">
      <c r="A535" t="s">
        <v>313</v>
      </c>
    </row>
    <row r="536" spans="1:1" x14ac:dyDescent="0.2">
      <c r="A536" t="s">
        <v>313</v>
      </c>
    </row>
    <row r="537" spans="1:1" x14ac:dyDescent="0.2">
      <c r="A537" t="s">
        <v>313</v>
      </c>
    </row>
    <row r="538" spans="1:1" x14ac:dyDescent="0.2">
      <c r="A538" t="s">
        <v>313</v>
      </c>
    </row>
    <row r="539" spans="1:1" x14ac:dyDescent="0.2">
      <c r="A539" t="s">
        <v>313</v>
      </c>
    </row>
    <row r="540" spans="1:1" x14ac:dyDescent="0.2">
      <c r="A540" t="s">
        <v>313</v>
      </c>
    </row>
    <row r="541" spans="1:1" x14ac:dyDescent="0.2">
      <c r="A541" t="s">
        <v>313</v>
      </c>
    </row>
    <row r="542" spans="1:1" x14ac:dyDescent="0.2">
      <c r="A542" t="s">
        <v>313</v>
      </c>
    </row>
    <row r="543" spans="1:1" x14ac:dyDescent="0.2">
      <c r="A543" t="s">
        <v>313</v>
      </c>
    </row>
    <row r="544" spans="1:1" x14ac:dyDescent="0.2">
      <c r="A544" t="s">
        <v>313</v>
      </c>
    </row>
    <row r="545" spans="1:1" x14ac:dyDescent="0.2">
      <c r="A545" t="s">
        <v>313</v>
      </c>
    </row>
    <row r="546" spans="1:1" x14ac:dyDescent="0.2">
      <c r="A546" t="s">
        <v>313</v>
      </c>
    </row>
    <row r="547" spans="1:1" x14ac:dyDescent="0.2">
      <c r="A547" t="s">
        <v>313</v>
      </c>
    </row>
    <row r="548" spans="1:1" x14ac:dyDescent="0.2">
      <c r="A548" t="s">
        <v>313</v>
      </c>
    </row>
    <row r="549" spans="1:1" x14ac:dyDescent="0.2">
      <c r="A549" t="s">
        <v>313</v>
      </c>
    </row>
    <row r="550" spans="1:1" x14ac:dyDescent="0.2">
      <c r="A550" t="s">
        <v>313</v>
      </c>
    </row>
    <row r="551" spans="1:1" x14ac:dyDescent="0.2">
      <c r="A551" t="s">
        <v>313</v>
      </c>
    </row>
    <row r="552" spans="1:1" x14ac:dyDescent="0.2">
      <c r="A552" t="s">
        <v>313</v>
      </c>
    </row>
    <row r="553" spans="1:1" x14ac:dyDescent="0.2">
      <c r="A553" t="s">
        <v>313</v>
      </c>
    </row>
    <row r="554" spans="1:1" x14ac:dyDescent="0.2">
      <c r="A554" t="s">
        <v>313</v>
      </c>
    </row>
    <row r="555" spans="1:1" x14ac:dyDescent="0.2">
      <c r="A555" t="s">
        <v>313</v>
      </c>
    </row>
    <row r="556" spans="1:1" x14ac:dyDescent="0.2">
      <c r="A556" t="s">
        <v>313</v>
      </c>
    </row>
    <row r="557" spans="1:1" x14ac:dyDescent="0.2">
      <c r="A557" t="s">
        <v>313</v>
      </c>
    </row>
    <row r="558" spans="1:1" x14ac:dyDescent="0.2">
      <c r="A558" t="s">
        <v>313</v>
      </c>
    </row>
    <row r="559" spans="1:1" x14ac:dyDescent="0.2">
      <c r="A559" t="s">
        <v>313</v>
      </c>
    </row>
    <row r="560" spans="1:1" x14ac:dyDescent="0.2">
      <c r="A560" t="s">
        <v>313</v>
      </c>
    </row>
    <row r="561" spans="1:1" x14ac:dyDescent="0.2">
      <c r="A561" t="s">
        <v>313</v>
      </c>
    </row>
    <row r="562" spans="1:1" x14ac:dyDescent="0.2">
      <c r="A562" t="s">
        <v>313</v>
      </c>
    </row>
    <row r="563" spans="1:1" x14ac:dyDescent="0.2">
      <c r="A563" t="s">
        <v>313</v>
      </c>
    </row>
    <row r="564" spans="1:1" x14ac:dyDescent="0.2">
      <c r="A564" t="s">
        <v>313</v>
      </c>
    </row>
    <row r="565" spans="1:1" x14ac:dyDescent="0.2">
      <c r="A565" t="s">
        <v>313</v>
      </c>
    </row>
    <row r="566" spans="1:1" x14ac:dyDescent="0.2">
      <c r="A566" t="s">
        <v>313</v>
      </c>
    </row>
    <row r="567" spans="1:1" x14ac:dyDescent="0.2">
      <c r="A567" t="s">
        <v>313</v>
      </c>
    </row>
    <row r="568" spans="1:1" x14ac:dyDescent="0.2">
      <c r="A568" t="s">
        <v>313</v>
      </c>
    </row>
    <row r="569" spans="1:1" x14ac:dyDescent="0.2">
      <c r="A569" t="s">
        <v>313</v>
      </c>
    </row>
    <row r="570" spans="1:1" x14ac:dyDescent="0.2">
      <c r="A570" t="s">
        <v>313</v>
      </c>
    </row>
    <row r="571" spans="1:1" x14ac:dyDescent="0.2">
      <c r="A571" t="s">
        <v>313</v>
      </c>
    </row>
    <row r="572" spans="1:1" x14ac:dyDescent="0.2">
      <c r="A572" t="s">
        <v>313</v>
      </c>
    </row>
    <row r="573" spans="1:1" x14ac:dyDescent="0.2">
      <c r="A573" t="s">
        <v>313</v>
      </c>
    </row>
    <row r="574" spans="1:1" x14ac:dyDescent="0.2">
      <c r="A574" t="s">
        <v>313</v>
      </c>
    </row>
    <row r="575" spans="1:1" x14ac:dyDescent="0.2">
      <c r="A575" t="s">
        <v>313</v>
      </c>
    </row>
    <row r="576" spans="1:1" x14ac:dyDescent="0.2">
      <c r="A576" t="s">
        <v>313</v>
      </c>
    </row>
    <row r="577" spans="1:1" x14ac:dyDescent="0.2">
      <c r="A577" t="s">
        <v>313</v>
      </c>
    </row>
    <row r="578" spans="1:1" x14ac:dyDescent="0.2">
      <c r="A578" t="s">
        <v>313</v>
      </c>
    </row>
    <row r="579" spans="1:1" x14ac:dyDescent="0.2">
      <c r="A579" t="s">
        <v>313</v>
      </c>
    </row>
    <row r="580" spans="1:1" x14ac:dyDescent="0.2">
      <c r="A580" t="s">
        <v>313</v>
      </c>
    </row>
    <row r="581" spans="1:1" x14ac:dyDescent="0.2">
      <c r="A581" t="s">
        <v>313</v>
      </c>
    </row>
    <row r="582" spans="1:1" x14ac:dyDescent="0.2">
      <c r="A582" t="s">
        <v>313</v>
      </c>
    </row>
    <row r="583" spans="1:1" x14ac:dyDescent="0.2">
      <c r="A583" t="s">
        <v>313</v>
      </c>
    </row>
    <row r="584" spans="1:1" x14ac:dyDescent="0.2">
      <c r="A584" t="s">
        <v>313</v>
      </c>
    </row>
    <row r="585" spans="1:1" x14ac:dyDescent="0.2">
      <c r="A585" t="s">
        <v>313</v>
      </c>
    </row>
    <row r="586" spans="1:1" x14ac:dyDescent="0.2">
      <c r="A586" t="s">
        <v>313</v>
      </c>
    </row>
    <row r="587" spans="1:1" x14ac:dyDescent="0.2">
      <c r="A587" t="s">
        <v>313</v>
      </c>
    </row>
    <row r="588" spans="1:1" x14ac:dyDescent="0.2">
      <c r="A588" t="s">
        <v>313</v>
      </c>
    </row>
    <row r="589" spans="1:1" x14ac:dyDescent="0.2">
      <c r="A589" t="s">
        <v>313</v>
      </c>
    </row>
    <row r="590" spans="1:1" x14ac:dyDescent="0.2">
      <c r="A590" t="s">
        <v>313</v>
      </c>
    </row>
    <row r="591" spans="1:1" x14ac:dyDescent="0.2">
      <c r="A591" t="s">
        <v>313</v>
      </c>
    </row>
    <row r="592" spans="1:1" x14ac:dyDescent="0.2">
      <c r="A592" t="s">
        <v>313</v>
      </c>
    </row>
    <row r="593" spans="1:1" x14ac:dyDescent="0.2">
      <c r="A593" t="s">
        <v>313</v>
      </c>
    </row>
    <row r="594" spans="1:1" x14ac:dyDescent="0.2">
      <c r="A594" t="s">
        <v>313</v>
      </c>
    </row>
    <row r="595" spans="1:1" x14ac:dyDescent="0.2">
      <c r="A595" t="s">
        <v>313</v>
      </c>
    </row>
    <row r="596" spans="1:1" x14ac:dyDescent="0.2">
      <c r="A596" t="s">
        <v>313</v>
      </c>
    </row>
    <row r="597" spans="1:1" x14ac:dyDescent="0.2">
      <c r="A597" t="s">
        <v>313</v>
      </c>
    </row>
    <row r="598" spans="1:1" x14ac:dyDescent="0.2">
      <c r="A598" t="s">
        <v>313</v>
      </c>
    </row>
    <row r="599" spans="1:1" x14ac:dyDescent="0.2">
      <c r="A599" t="s">
        <v>313</v>
      </c>
    </row>
    <row r="600" spans="1:1" x14ac:dyDescent="0.2">
      <c r="A600" t="s">
        <v>313</v>
      </c>
    </row>
    <row r="601" spans="1:1" x14ac:dyDescent="0.2">
      <c r="A601" t="s">
        <v>313</v>
      </c>
    </row>
    <row r="602" spans="1:1" x14ac:dyDescent="0.2">
      <c r="A602" t="s">
        <v>313</v>
      </c>
    </row>
    <row r="603" spans="1:1" x14ac:dyDescent="0.2">
      <c r="A603" t="s">
        <v>313</v>
      </c>
    </row>
    <row r="604" spans="1:1" x14ac:dyDescent="0.2">
      <c r="A604" t="s">
        <v>313</v>
      </c>
    </row>
    <row r="605" spans="1:1" x14ac:dyDescent="0.2">
      <c r="A605" t="s">
        <v>313</v>
      </c>
    </row>
    <row r="606" spans="1:1" x14ac:dyDescent="0.2">
      <c r="A606" t="s">
        <v>313</v>
      </c>
    </row>
    <row r="607" spans="1:1" x14ac:dyDescent="0.2">
      <c r="A607" t="s">
        <v>313</v>
      </c>
    </row>
    <row r="608" spans="1:1" x14ac:dyDescent="0.2">
      <c r="A608" t="s">
        <v>313</v>
      </c>
    </row>
    <row r="609" spans="1:1" x14ac:dyDescent="0.2">
      <c r="A609" t="s">
        <v>313</v>
      </c>
    </row>
    <row r="610" spans="1:1" x14ac:dyDescent="0.2">
      <c r="A610" t="s">
        <v>313</v>
      </c>
    </row>
    <row r="611" spans="1:1" x14ac:dyDescent="0.2">
      <c r="A611" t="s">
        <v>313</v>
      </c>
    </row>
    <row r="612" spans="1:1" x14ac:dyDescent="0.2">
      <c r="A612" t="s">
        <v>313</v>
      </c>
    </row>
    <row r="613" spans="1:1" x14ac:dyDescent="0.2">
      <c r="A613" t="s">
        <v>313</v>
      </c>
    </row>
    <row r="614" spans="1:1" x14ac:dyDescent="0.2">
      <c r="A614" t="s">
        <v>313</v>
      </c>
    </row>
    <row r="615" spans="1:1" x14ac:dyDescent="0.2">
      <c r="A615" t="s">
        <v>313</v>
      </c>
    </row>
    <row r="616" spans="1:1" x14ac:dyDescent="0.2">
      <c r="A616" t="s">
        <v>313</v>
      </c>
    </row>
    <row r="617" spans="1:1" x14ac:dyDescent="0.2">
      <c r="A617" t="s">
        <v>313</v>
      </c>
    </row>
    <row r="618" spans="1:1" x14ac:dyDescent="0.2">
      <c r="A618" t="s">
        <v>313</v>
      </c>
    </row>
    <row r="619" spans="1:1" x14ac:dyDescent="0.2">
      <c r="A619" t="s">
        <v>313</v>
      </c>
    </row>
    <row r="620" spans="1:1" x14ac:dyDescent="0.2">
      <c r="A620" t="s">
        <v>313</v>
      </c>
    </row>
    <row r="621" spans="1:1" x14ac:dyDescent="0.2">
      <c r="A621" t="s">
        <v>313</v>
      </c>
    </row>
    <row r="622" spans="1:1" x14ac:dyDescent="0.2">
      <c r="A622" t="s">
        <v>313</v>
      </c>
    </row>
    <row r="623" spans="1:1" x14ac:dyDescent="0.2">
      <c r="A623" t="s">
        <v>313</v>
      </c>
    </row>
    <row r="624" spans="1:1" x14ac:dyDescent="0.2">
      <c r="A624" t="s">
        <v>313</v>
      </c>
    </row>
    <row r="625" spans="1:1" x14ac:dyDescent="0.2">
      <c r="A625" t="s">
        <v>313</v>
      </c>
    </row>
    <row r="626" spans="1:1" x14ac:dyDescent="0.2">
      <c r="A626" t="s">
        <v>313</v>
      </c>
    </row>
    <row r="627" spans="1:1" x14ac:dyDescent="0.2">
      <c r="A627" t="s">
        <v>313</v>
      </c>
    </row>
    <row r="628" spans="1:1" x14ac:dyDescent="0.2">
      <c r="A628" t="s">
        <v>313</v>
      </c>
    </row>
    <row r="629" spans="1:1" x14ac:dyDescent="0.2">
      <c r="A629" t="s">
        <v>313</v>
      </c>
    </row>
    <row r="630" spans="1:1" x14ac:dyDescent="0.2">
      <c r="A630" t="s">
        <v>313</v>
      </c>
    </row>
    <row r="631" spans="1:1" x14ac:dyDescent="0.2">
      <c r="A631" t="s">
        <v>313</v>
      </c>
    </row>
    <row r="632" spans="1:1" x14ac:dyDescent="0.2">
      <c r="A632" t="s">
        <v>313</v>
      </c>
    </row>
    <row r="633" spans="1:1" x14ac:dyDescent="0.2">
      <c r="A633" t="s">
        <v>313</v>
      </c>
    </row>
    <row r="634" spans="1:1" x14ac:dyDescent="0.2">
      <c r="A634" t="s">
        <v>313</v>
      </c>
    </row>
    <row r="635" spans="1:1" x14ac:dyDescent="0.2">
      <c r="A635" t="s">
        <v>313</v>
      </c>
    </row>
    <row r="636" spans="1:1" x14ac:dyDescent="0.2">
      <c r="A636" t="s">
        <v>313</v>
      </c>
    </row>
    <row r="637" spans="1:1" x14ac:dyDescent="0.2">
      <c r="A637" t="s">
        <v>313</v>
      </c>
    </row>
    <row r="638" spans="1:1" x14ac:dyDescent="0.2">
      <c r="A638" t="s">
        <v>313</v>
      </c>
    </row>
    <row r="639" spans="1:1" x14ac:dyDescent="0.2">
      <c r="A639" t="s">
        <v>313</v>
      </c>
    </row>
    <row r="640" spans="1:1" x14ac:dyDescent="0.2">
      <c r="A640" t="s">
        <v>313</v>
      </c>
    </row>
    <row r="641" spans="1:1" x14ac:dyDescent="0.2">
      <c r="A641" t="s">
        <v>313</v>
      </c>
    </row>
    <row r="642" spans="1:1" x14ac:dyDescent="0.2">
      <c r="A642" t="s">
        <v>313</v>
      </c>
    </row>
    <row r="643" spans="1:1" x14ac:dyDescent="0.2">
      <c r="A643" t="s">
        <v>313</v>
      </c>
    </row>
    <row r="644" spans="1:1" x14ac:dyDescent="0.2">
      <c r="A644" t="s">
        <v>313</v>
      </c>
    </row>
    <row r="645" spans="1:1" x14ac:dyDescent="0.2">
      <c r="A645" t="s">
        <v>313</v>
      </c>
    </row>
    <row r="646" spans="1:1" x14ac:dyDescent="0.2">
      <c r="A646" t="s">
        <v>313</v>
      </c>
    </row>
    <row r="647" spans="1:1" x14ac:dyDescent="0.2">
      <c r="A647" t="s">
        <v>313</v>
      </c>
    </row>
    <row r="648" spans="1:1" x14ac:dyDescent="0.2">
      <c r="A648" t="s">
        <v>313</v>
      </c>
    </row>
    <row r="649" spans="1:1" x14ac:dyDescent="0.2">
      <c r="A649" t="s">
        <v>313</v>
      </c>
    </row>
    <row r="650" spans="1:1" x14ac:dyDescent="0.2">
      <c r="A650" t="s">
        <v>313</v>
      </c>
    </row>
    <row r="651" spans="1:1" x14ac:dyDescent="0.2">
      <c r="A651" t="s">
        <v>313</v>
      </c>
    </row>
    <row r="652" spans="1:1" x14ac:dyDescent="0.2">
      <c r="A652" t="s">
        <v>313</v>
      </c>
    </row>
    <row r="653" spans="1:1" x14ac:dyDescent="0.2">
      <c r="A653" t="s">
        <v>313</v>
      </c>
    </row>
    <row r="654" spans="1:1" x14ac:dyDescent="0.2">
      <c r="A654" t="s">
        <v>313</v>
      </c>
    </row>
    <row r="655" spans="1:1" x14ac:dyDescent="0.2">
      <c r="A655" t="s">
        <v>313</v>
      </c>
    </row>
    <row r="656" spans="1:1" x14ac:dyDescent="0.2">
      <c r="A656" t="s">
        <v>313</v>
      </c>
    </row>
    <row r="657" spans="1:1" x14ac:dyDescent="0.2">
      <c r="A657" t="s">
        <v>313</v>
      </c>
    </row>
    <row r="658" spans="1:1" x14ac:dyDescent="0.2">
      <c r="A658" t="s">
        <v>313</v>
      </c>
    </row>
    <row r="659" spans="1:1" x14ac:dyDescent="0.2">
      <c r="A659" t="s">
        <v>313</v>
      </c>
    </row>
    <row r="660" spans="1:1" x14ac:dyDescent="0.2">
      <c r="A660" t="s">
        <v>313</v>
      </c>
    </row>
    <row r="661" spans="1:1" x14ac:dyDescent="0.2">
      <c r="A661" t="s">
        <v>313</v>
      </c>
    </row>
    <row r="662" spans="1:1" x14ac:dyDescent="0.2">
      <c r="A662" t="s">
        <v>313</v>
      </c>
    </row>
    <row r="663" spans="1:1" x14ac:dyDescent="0.2">
      <c r="A663" t="s">
        <v>313</v>
      </c>
    </row>
    <row r="664" spans="1:1" x14ac:dyDescent="0.2">
      <c r="A664" t="s">
        <v>313</v>
      </c>
    </row>
    <row r="665" spans="1:1" x14ac:dyDescent="0.2">
      <c r="A665" t="s">
        <v>313</v>
      </c>
    </row>
    <row r="666" spans="1:1" x14ac:dyDescent="0.2">
      <c r="A666" t="s">
        <v>313</v>
      </c>
    </row>
    <row r="667" spans="1:1" x14ac:dyDescent="0.2">
      <c r="A667" t="s">
        <v>313</v>
      </c>
    </row>
    <row r="668" spans="1:1" x14ac:dyDescent="0.2">
      <c r="A668" t="s">
        <v>313</v>
      </c>
    </row>
    <row r="669" spans="1:1" x14ac:dyDescent="0.2">
      <c r="A669" t="s">
        <v>313</v>
      </c>
    </row>
    <row r="670" spans="1:1" x14ac:dyDescent="0.2">
      <c r="A670" t="s">
        <v>313</v>
      </c>
    </row>
    <row r="671" spans="1:1" x14ac:dyDescent="0.2">
      <c r="A671" t="s">
        <v>313</v>
      </c>
    </row>
    <row r="672" spans="1:1" x14ac:dyDescent="0.2">
      <c r="A672" t="s">
        <v>313</v>
      </c>
    </row>
    <row r="673" spans="1:1" x14ac:dyDescent="0.2">
      <c r="A673" t="s">
        <v>313</v>
      </c>
    </row>
    <row r="674" spans="1:1" x14ac:dyDescent="0.2">
      <c r="A674" t="s">
        <v>313</v>
      </c>
    </row>
    <row r="675" spans="1:1" x14ac:dyDescent="0.2">
      <c r="A675" t="s">
        <v>313</v>
      </c>
    </row>
    <row r="676" spans="1:1" x14ac:dyDescent="0.2">
      <c r="A676" t="s">
        <v>313</v>
      </c>
    </row>
    <row r="677" spans="1:1" x14ac:dyDescent="0.2">
      <c r="A677" t="s">
        <v>313</v>
      </c>
    </row>
    <row r="678" spans="1:1" x14ac:dyDescent="0.2">
      <c r="A678" t="s">
        <v>313</v>
      </c>
    </row>
    <row r="679" spans="1:1" x14ac:dyDescent="0.2">
      <c r="A679" t="s">
        <v>313</v>
      </c>
    </row>
    <row r="680" spans="1:1" x14ac:dyDescent="0.2">
      <c r="A680" t="s">
        <v>313</v>
      </c>
    </row>
    <row r="681" spans="1:1" x14ac:dyDescent="0.2">
      <c r="A681" t="s">
        <v>313</v>
      </c>
    </row>
    <row r="682" spans="1:1" x14ac:dyDescent="0.2">
      <c r="A682" t="s">
        <v>313</v>
      </c>
    </row>
    <row r="683" spans="1:1" x14ac:dyDescent="0.2">
      <c r="A683" t="s">
        <v>313</v>
      </c>
    </row>
    <row r="684" spans="1:1" x14ac:dyDescent="0.2">
      <c r="A684" t="s">
        <v>313</v>
      </c>
    </row>
    <row r="685" spans="1:1" x14ac:dyDescent="0.2">
      <c r="A685" t="s">
        <v>313</v>
      </c>
    </row>
    <row r="686" spans="1:1" x14ac:dyDescent="0.2">
      <c r="A686" t="s">
        <v>313</v>
      </c>
    </row>
    <row r="687" spans="1:1" x14ac:dyDescent="0.2">
      <c r="A687" t="s">
        <v>313</v>
      </c>
    </row>
    <row r="688" spans="1:1" x14ac:dyDescent="0.2">
      <c r="A688" t="s">
        <v>313</v>
      </c>
    </row>
    <row r="689" spans="1:1" x14ac:dyDescent="0.2">
      <c r="A689" t="s">
        <v>313</v>
      </c>
    </row>
    <row r="690" spans="1:1" x14ac:dyDescent="0.2">
      <c r="A690" t="s">
        <v>313</v>
      </c>
    </row>
    <row r="691" spans="1:1" x14ac:dyDescent="0.2">
      <c r="A691" t="s">
        <v>313</v>
      </c>
    </row>
    <row r="692" spans="1:1" x14ac:dyDescent="0.2">
      <c r="A692" t="s">
        <v>313</v>
      </c>
    </row>
    <row r="693" spans="1:1" x14ac:dyDescent="0.2">
      <c r="A693" t="s">
        <v>313</v>
      </c>
    </row>
    <row r="694" spans="1:1" x14ac:dyDescent="0.2">
      <c r="A694" t="s">
        <v>313</v>
      </c>
    </row>
    <row r="695" spans="1:1" x14ac:dyDescent="0.2">
      <c r="A695" t="s">
        <v>313</v>
      </c>
    </row>
    <row r="696" spans="1:1" x14ac:dyDescent="0.2">
      <c r="A696" t="s">
        <v>313</v>
      </c>
    </row>
    <row r="697" spans="1:1" x14ac:dyDescent="0.2">
      <c r="A697" t="s">
        <v>313</v>
      </c>
    </row>
    <row r="698" spans="1:1" x14ac:dyDescent="0.2">
      <c r="A698" t="s">
        <v>313</v>
      </c>
    </row>
    <row r="699" spans="1:1" x14ac:dyDescent="0.2">
      <c r="A699" t="s">
        <v>313</v>
      </c>
    </row>
    <row r="700" spans="1:1" x14ac:dyDescent="0.2">
      <c r="A700" t="s">
        <v>313</v>
      </c>
    </row>
    <row r="701" spans="1:1" x14ac:dyDescent="0.2">
      <c r="A701" t="s">
        <v>313</v>
      </c>
    </row>
    <row r="702" spans="1:1" x14ac:dyDescent="0.2">
      <c r="A702" t="s">
        <v>313</v>
      </c>
    </row>
    <row r="703" spans="1:1" x14ac:dyDescent="0.2">
      <c r="A703" t="s">
        <v>313</v>
      </c>
    </row>
    <row r="704" spans="1:1" x14ac:dyDescent="0.2">
      <c r="A704" t="s">
        <v>313</v>
      </c>
    </row>
    <row r="705" spans="1:1" x14ac:dyDescent="0.2">
      <c r="A705" t="s">
        <v>313</v>
      </c>
    </row>
    <row r="706" spans="1:1" x14ac:dyDescent="0.2">
      <c r="A706" t="s">
        <v>313</v>
      </c>
    </row>
    <row r="707" spans="1:1" x14ac:dyDescent="0.2">
      <c r="A707" t="s">
        <v>313</v>
      </c>
    </row>
    <row r="708" spans="1:1" x14ac:dyDescent="0.2">
      <c r="A708" t="s">
        <v>313</v>
      </c>
    </row>
    <row r="709" spans="1:1" x14ac:dyDescent="0.2">
      <c r="A709" t="s">
        <v>313</v>
      </c>
    </row>
    <row r="710" spans="1:1" x14ac:dyDescent="0.2">
      <c r="A710" t="s">
        <v>313</v>
      </c>
    </row>
    <row r="711" spans="1:1" x14ac:dyDescent="0.2">
      <c r="A711" t="s">
        <v>313</v>
      </c>
    </row>
    <row r="712" spans="1:1" x14ac:dyDescent="0.2">
      <c r="A712" t="s">
        <v>313</v>
      </c>
    </row>
    <row r="713" spans="1:1" x14ac:dyDescent="0.2">
      <c r="A713" t="s">
        <v>313</v>
      </c>
    </row>
    <row r="714" spans="1:1" x14ac:dyDescent="0.2">
      <c r="A714" t="s">
        <v>313</v>
      </c>
    </row>
    <row r="715" spans="1:1" x14ac:dyDescent="0.2">
      <c r="A715" t="s">
        <v>313</v>
      </c>
    </row>
    <row r="716" spans="1:1" x14ac:dyDescent="0.2">
      <c r="A716" t="s">
        <v>313</v>
      </c>
    </row>
    <row r="717" spans="1:1" x14ac:dyDescent="0.2">
      <c r="A717" t="s">
        <v>313</v>
      </c>
    </row>
    <row r="718" spans="1:1" x14ac:dyDescent="0.2">
      <c r="A718" t="s">
        <v>313</v>
      </c>
    </row>
    <row r="719" spans="1:1" x14ac:dyDescent="0.2">
      <c r="A719" t="s">
        <v>313</v>
      </c>
    </row>
    <row r="720" spans="1:1" x14ac:dyDescent="0.2">
      <c r="A720" t="s">
        <v>313</v>
      </c>
    </row>
    <row r="721" spans="1:1" x14ac:dyDescent="0.2">
      <c r="A721" t="s">
        <v>313</v>
      </c>
    </row>
    <row r="722" spans="1:1" x14ac:dyDescent="0.2">
      <c r="A722" t="s">
        <v>313</v>
      </c>
    </row>
    <row r="723" spans="1:1" x14ac:dyDescent="0.2">
      <c r="A723" t="s">
        <v>313</v>
      </c>
    </row>
    <row r="724" spans="1:1" x14ac:dyDescent="0.2">
      <c r="A724" t="s">
        <v>313</v>
      </c>
    </row>
    <row r="725" spans="1:1" x14ac:dyDescent="0.2">
      <c r="A725" t="s">
        <v>313</v>
      </c>
    </row>
    <row r="726" spans="1:1" x14ac:dyDescent="0.2">
      <c r="A726" t="s">
        <v>313</v>
      </c>
    </row>
    <row r="727" spans="1:1" x14ac:dyDescent="0.2">
      <c r="A727" t="s">
        <v>313</v>
      </c>
    </row>
    <row r="728" spans="1:1" x14ac:dyDescent="0.2">
      <c r="A728" t="s">
        <v>313</v>
      </c>
    </row>
    <row r="729" spans="1:1" x14ac:dyDescent="0.2">
      <c r="A729" t="s">
        <v>313</v>
      </c>
    </row>
    <row r="730" spans="1:1" x14ac:dyDescent="0.2">
      <c r="A730" t="s">
        <v>313</v>
      </c>
    </row>
    <row r="731" spans="1:1" x14ac:dyDescent="0.2">
      <c r="A731" t="s">
        <v>313</v>
      </c>
    </row>
    <row r="732" spans="1:1" x14ac:dyDescent="0.2">
      <c r="A732" t="s">
        <v>313</v>
      </c>
    </row>
    <row r="733" spans="1:1" x14ac:dyDescent="0.2">
      <c r="A733" t="s">
        <v>313</v>
      </c>
    </row>
    <row r="734" spans="1:1" x14ac:dyDescent="0.2">
      <c r="A734" t="s">
        <v>313</v>
      </c>
    </row>
    <row r="735" spans="1:1" x14ac:dyDescent="0.2">
      <c r="A735" t="s">
        <v>313</v>
      </c>
    </row>
    <row r="736" spans="1:1" x14ac:dyDescent="0.2">
      <c r="A736" t="s">
        <v>313</v>
      </c>
    </row>
    <row r="737" spans="1:1" x14ac:dyDescent="0.2">
      <c r="A737" t="s">
        <v>313</v>
      </c>
    </row>
    <row r="738" spans="1:1" x14ac:dyDescent="0.2">
      <c r="A738" t="s">
        <v>313</v>
      </c>
    </row>
    <row r="739" spans="1:1" x14ac:dyDescent="0.2">
      <c r="A739" t="s">
        <v>313</v>
      </c>
    </row>
    <row r="740" spans="1:1" x14ac:dyDescent="0.2">
      <c r="A740" t="s">
        <v>313</v>
      </c>
    </row>
    <row r="741" spans="1:1" x14ac:dyDescent="0.2">
      <c r="A741" t="s">
        <v>313</v>
      </c>
    </row>
    <row r="742" spans="1:1" x14ac:dyDescent="0.2">
      <c r="A742" t="s">
        <v>313</v>
      </c>
    </row>
    <row r="743" spans="1:1" x14ac:dyDescent="0.2">
      <c r="A743" t="s">
        <v>313</v>
      </c>
    </row>
    <row r="744" spans="1:1" x14ac:dyDescent="0.2">
      <c r="A744" t="s">
        <v>313</v>
      </c>
    </row>
    <row r="745" spans="1:1" x14ac:dyDescent="0.2">
      <c r="A745" t="s">
        <v>313</v>
      </c>
    </row>
    <row r="746" spans="1:1" x14ac:dyDescent="0.2">
      <c r="A746" t="s">
        <v>313</v>
      </c>
    </row>
    <row r="747" spans="1:1" x14ac:dyDescent="0.2">
      <c r="A747" t="s">
        <v>313</v>
      </c>
    </row>
    <row r="748" spans="1:1" x14ac:dyDescent="0.2">
      <c r="A748" t="s">
        <v>313</v>
      </c>
    </row>
    <row r="749" spans="1:1" x14ac:dyDescent="0.2">
      <c r="A749" t="s">
        <v>1163</v>
      </c>
    </row>
    <row r="750" spans="1:1" x14ac:dyDescent="0.2">
      <c r="A750" t="s">
        <v>1162</v>
      </c>
    </row>
    <row r="751" spans="1:1" x14ac:dyDescent="0.2">
      <c r="A751" t="s">
        <v>1162</v>
      </c>
    </row>
    <row r="752" spans="1:1" x14ac:dyDescent="0.2">
      <c r="A752" t="s">
        <v>1162</v>
      </c>
    </row>
    <row r="753" spans="1:1" x14ac:dyDescent="0.2">
      <c r="A753" t="s">
        <v>1149</v>
      </c>
    </row>
    <row r="754" spans="1:1" x14ac:dyDescent="0.2">
      <c r="A754" t="s">
        <v>1149</v>
      </c>
    </row>
    <row r="755" spans="1:1" x14ac:dyDescent="0.2">
      <c r="A755" t="s">
        <v>1149</v>
      </c>
    </row>
    <row r="756" spans="1:1" x14ac:dyDescent="0.2">
      <c r="A756" t="s">
        <v>1149</v>
      </c>
    </row>
    <row r="757" spans="1:1" x14ac:dyDescent="0.2">
      <c r="A757" t="s">
        <v>1149</v>
      </c>
    </row>
    <row r="758" spans="1:1" x14ac:dyDescent="0.2">
      <c r="A758" t="s">
        <v>1149</v>
      </c>
    </row>
    <row r="759" spans="1:1" x14ac:dyDescent="0.2">
      <c r="A759" t="s">
        <v>1149</v>
      </c>
    </row>
    <row r="760" spans="1:1" x14ac:dyDescent="0.2">
      <c r="A760" t="s">
        <v>1149</v>
      </c>
    </row>
    <row r="761" spans="1:1" x14ac:dyDescent="0.2">
      <c r="A761" t="s">
        <v>1149</v>
      </c>
    </row>
    <row r="762" spans="1:1" x14ac:dyDescent="0.2">
      <c r="A762" t="s">
        <v>1149</v>
      </c>
    </row>
    <row r="763" spans="1:1" x14ac:dyDescent="0.2">
      <c r="A763" t="s">
        <v>1148</v>
      </c>
    </row>
    <row r="764" spans="1:1" x14ac:dyDescent="0.2">
      <c r="A764" t="s">
        <v>1148</v>
      </c>
    </row>
    <row r="765" spans="1:1" x14ac:dyDescent="0.2">
      <c r="A765" t="s">
        <v>1148</v>
      </c>
    </row>
    <row r="766" spans="1:1" x14ac:dyDescent="0.2">
      <c r="A766" t="s">
        <v>1148</v>
      </c>
    </row>
    <row r="767" spans="1:1" x14ac:dyDescent="0.2">
      <c r="A767" t="s">
        <v>1148</v>
      </c>
    </row>
    <row r="768" spans="1:1" x14ac:dyDescent="0.2">
      <c r="A768" t="s">
        <v>1148</v>
      </c>
    </row>
    <row r="769" spans="1:1" x14ac:dyDescent="0.2">
      <c r="A769" t="s">
        <v>1148</v>
      </c>
    </row>
    <row r="770" spans="1:1" x14ac:dyDescent="0.2">
      <c r="A770" t="s">
        <v>1148</v>
      </c>
    </row>
    <row r="771" spans="1:1" x14ac:dyDescent="0.2">
      <c r="A771" t="s">
        <v>1148</v>
      </c>
    </row>
    <row r="772" spans="1:1" x14ac:dyDescent="0.2">
      <c r="A772" t="s">
        <v>1148</v>
      </c>
    </row>
    <row r="773" spans="1:1" x14ac:dyDescent="0.2">
      <c r="A773" t="s">
        <v>1148</v>
      </c>
    </row>
    <row r="774" spans="1:1" x14ac:dyDescent="0.2">
      <c r="A774" t="s">
        <v>1148</v>
      </c>
    </row>
    <row r="775" spans="1:1" x14ac:dyDescent="0.2">
      <c r="A775" t="s">
        <v>1148</v>
      </c>
    </row>
    <row r="776" spans="1:1" x14ac:dyDescent="0.2">
      <c r="A776" t="s">
        <v>1148</v>
      </c>
    </row>
    <row r="777" spans="1:1" x14ac:dyDescent="0.2">
      <c r="A777" t="s">
        <v>1148</v>
      </c>
    </row>
    <row r="778" spans="1:1" x14ac:dyDescent="0.2">
      <c r="A778" t="s">
        <v>1148</v>
      </c>
    </row>
    <row r="779" spans="1:1" x14ac:dyDescent="0.2">
      <c r="A779" t="s">
        <v>1148</v>
      </c>
    </row>
    <row r="780" spans="1:1" x14ac:dyDescent="0.2">
      <c r="A780" t="s">
        <v>1148</v>
      </c>
    </row>
    <row r="781" spans="1:1" x14ac:dyDescent="0.2">
      <c r="A781" t="s">
        <v>1148</v>
      </c>
    </row>
    <row r="782" spans="1:1" x14ac:dyDescent="0.2">
      <c r="A782" t="s">
        <v>1148</v>
      </c>
    </row>
    <row r="783" spans="1:1" x14ac:dyDescent="0.2">
      <c r="A783" t="s">
        <v>1148</v>
      </c>
    </row>
    <row r="784" spans="1:1" x14ac:dyDescent="0.2">
      <c r="A784" t="s">
        <v>1148</v>
      </c>
    </row>
    <row r="785" spans="1:1" x14ac:dyDescent="0.2">
      <c r="A785" t="s">
        <v>1148</v>
      </c>
    </row>
    <row r="786" spans="1:1" x14ac:dyDescent="0.2">
      <c r="A786" t="s">
        <v>1148</v>
      </c>
    </row>
    <row r="787" spans="1:1" x14ac:dyDescent="0.2">
      <c r="A787" t="s">
        <v>1148</v>
      </c>
    </row>
    <row r="788" spans="1:1" x14ac:dyDescent="0.2">
      <c r="A788" t="s">
        <v>1155</v>
      </c>
    </row>
    <row r="789" spans="1:1" x14ac:dyDescent="0.2">
      <c r="A789" t="s">
        <v>1157</v>
      </c>
    </row>
    <row r="790" spans="1:1" x14ac:dyDescent="0.2">
      <c r="A790" t="s">
        <v>1157</v>
      </c>
    </row>
    <row r="791" spans="1:1" x14ac:dyDescent="0.2">
      <c r="A791" t="s">
        <v>1157</v>
      </c>
    </row>
    <row r="792" spans="1:1" x14ac:dyDescent="0.2">
      <c r="A792" t="s">
        <v>1157</v>
      </c>
    </row>
    <row r="793" spans="1:1" x14ac:dyDescent="0.2">
      <c r="A793" t="s">
        <v>1157</v>
      </c>
    </row>
    <row r="794" spans="1:1" x14ac:dyDescent="0.2">
      <c r="A794" t="s">
        <v>1157</v>
      </c>
    </row>
    <row r="795" spans="1:1" x14ac:dyDescent="0.2">
      <c r="A795" t="s">
        <v>1157</v>
      </c>
    </row>
    <row r="796" spans="1:1" x14ac:dyDescent="0.2">
      <c r="A796" t="s">
        <v>1157</v>
      </c>
    </row>
    <row r="797" spans="1:1" x14ac:dyDescent="0.2">
      <c r="A797" t="s">
        <v>1167</v>
      </c>
    </row>
    <row r="798" spans="1:1" x14ac:dyDescent="0.2">
      <c r="A798" t="s">
        <v>315</v>
      </c>
    </row>
    <row r="799" spans="1:1" x14ac:dyDescent="0.2">
      <c r="A799" t="s">
        <v>315</v>
      </c>
    </row>
    <row r="800" spans="1:1" x14ac:dyDescent="0.2">
      <c r="A800" t="s">
        <v>315</v>
      </c>
    </row>
    <row r="801" spans="1:1" x14ac:dyDescent="0.2">
      <c r="A801" t="s">
        <v>315</v>
      </c>
    </row>
    <row r="802" spans="1:1" x14ac:dyDescent="0.2">
      <c r="A802" t="s">
        <v>1159</v>
      </c>
    </row>
    <row r="803" spans="1:1" x14ac:dyDescent="0.2">
      <c r="A803" t="s">
        <v>1159</v>
      </c>
    </row>
    <row r="804" spans="1:1" x14ac:dyDescent="0.2">
      <c r="A804" t="s">
        <v>1159</v>
      </c>
    </row>
    <row r="805" spans="1:1" x14ac:dyDescent="0.2">
      <c r="A805" t="s">
        <v>1159</v>
      </c>
    </row>
    <row r="806" spans="1:1" x14ac:dyDescent="0.2">
      <c r="A806" t="s">
        <v>1159</v>
      </c>
    </row>
    <row r="807" spans="1:1" x14ac:dyDescent="0.2">
      <c r="A807" t="s">
        <v>1159</v>
      </c>
    </row>
    <row r="808" spans="1:1" x14ac:dyDescent="0.2">
      <c r="A808" t="s">
        <v>1159</v>
      </c>
    </row>
    <row r="809" spans="1:1" x14ac:dyDescent="0.2">
      <c r="A809" t="s">
        <v>317</v>
      </c>
    </row>
    <row r="810" spans="1:1" x14ac:dyDescent="0.2">
      <c r="A810" t="s">
        <v>317</v>
      </c>
    </row>
    <row r="811" spans="1:1" x14ac:dyDescent="0.2">
      <c r="A811" t="s">
        <v>317</v>
      </c>
    </row>
    <row r="812" spans="1:1" x14ac:dyDescent="0.2">
      <c r="A812" t="s">
        <v>317</v>
      </c>
    </row>
    <row r="813" spans="1:1" x14ac:dyDescent="0.2">
      <c r="A813" t="s">
        <v>317</v>
      </c>
    </row>
    <row r="814" spans="1:1" x14ac:dyDescent="0.2">
      <c r="A814" t="s">
        <v>317</v>
      </c>
    </row>
    <row r="815" spans="1:1" x14ac:dyDescent="0.2">
      <c r="A815" t="s">
        <v>317</v>
      </c>
    </row>
    <row r="816" spans="1:1" x14ac:dyDescent="0.2">
      <c r="A816" t="s">
        <v>317</v>
      </c>
    </row>
    <row r="817" spans="1:1" x14ac:dyDescent="0.2">
      <c r="A817" t="s">
        <v>317</v>
      </c>
    </row>
    <row r="818" spans="1:1" x14ac:dyDescent="0.2">
      <c r="A818" t="s">
        <v>317</v>
      </c>
    </row>
    <row r="819" spans="1:1" x14ac:dyDescent="0.2">
      <c r="A819" t="s">
        <v>317</v>
      </c>
    </row>
    <row r="820" spans="1:1" x14ac:dyDescent="0.2">
      <c r="A820" t="s">
        <v>317</v>
      </c>
    </row>
    <row r="821" spans="1:1" x14ac:dyDescent="0.2">
      <c r="A821" t="s">
        <v>317</v>
      </c>
    </row>
    <row r="822" spans="1:1" x14ac:dyDescent="0.2">
      <c r="A822" t="s">
        <v>317</v>
      </c>
    </row>
    <row r="823" spans="1:1" x14ac:dyDescent="0.2">
      <c r="A823" t="s">
        <v>317</v>
      </c>
    </row>
    <row r="824" spans="1:1" x14ac:dyDescent="0.2">
      <c r="A824" t="s">
        <v>317</v>
      </c>
    </row>
    <row r="825" spans="1:1" x14ac:dyDescent="0.2">
      <c r="A825" t="s">
        <v>317</v>
      </c>
    </row>
    <row r="826" spans="1:1" x14ac:dyDescent="0.2">
      <c r="A826" t="s">
        <v>317</v>
      </c>
    </row>
    <row r="827" spans="1:1" x14ac:dyDescent="0.2">
      <c r="A827" t="s">
        <v>317</v>
      </c>
    </row>
    <row r="828" spans="1:1" x14ac:dyDescent="0.2">
      <c r="A828" t="s">
        <v>317</v>
      </c>
    </row>
    <row r="829" spans="1:1" x14ac:dyDescent="0.2">
      <c r="A829" t="s">
        <v>317</v>
      </c>
    </row>
    <row r="830" spans="1:1" x14ac:dyDescent="0.2">
      <c r="A830" t="s">
        <v>317</v>
      </c>
    </row>
    <row r="831" spans="1:1" x14ac:dyDescent="0.2">
      <c r="A831" t="s">
        <v>317</v>
      </c>
    </row>
    <row r="832" spans="1:1" x14ac:dyDescent="0.2">
      <c r="A832" t="s">
        <v>317</v>
      </c>
    </row>
    <row r="833" spans="1:1" x14ac:dyDescent="0.2">
      <c r="A833" t="s">
        <v>317</v>
      </c>
    </row>
    <row r="834" spans="1:1" x14ac:dyDescent="0.2">
      <c r="A834" t="s">
        <v>317</v>
      </c>
    </row>
    <row r="835" spans="1:1" x14ac:dyDescent="0.2">
      <c r="A835" t="s">
        <v>317</v>
      </c>
    </row>
    <row r="836" spans="1:1" x14ac:dyDescent="0.2">
      <c r="A836" t="s">
        <v>317</v>
      </c>
    </row>
    <row r="837" spans="1:1" x14ac:dyDescent="0.2">
      <c r="A837" t="s">
        <v>317</v>
      </c>
    </row>
    <row r="838" spans="1:1" x14ac:dyDescent="0.2">
      <c r="A838" t="s">
        <v>317</v>
      </c>
    </row>
    <row r="839" spans="1:1" x14ac:dyDescent="0.2">
      <c r="A839" t="s">
        <v>317</v>
      </c>
    </row>
    <row r="840" spans="1:1" x14ac:dyDescent="0.2">
      <c r="A840" t="s">
        <v>317</v>
      </c>
    </row>
    <row r="841" spans="1:1" x14ac:dyDescent="0.2">
      <c r="A841" t="s">
        <v>317</v>
      </c>
    </row>
    <row r="842" spans="1:1" x14ac:dyDescent="0.2">
      <c r="A842" t="s">
        <v>317</v>
      </c>
    </row>
    <row r="843" spans="1:1" x14ac:dyDescent="0.2">
      <c r="A843" t="s">
        <v>317</v>
      </c>
    </row>
    <row r="844" spans="1:1" x14ac:dyDescent="0.2">
      <c r="A844" t="s">
        <v>317</v>
      </c>
    </row>
    <row r="845" spans="1:1" x14ac:dyDescent="0.2">
      <c r="A845" t="s">
        <v>317</v>
      </c>
    </row>
    <row r="846" spans="1:1" x14ac:dyDescent="0.2">
      <c r="A846" t="s">
        <v>317</v>
      </c>
    </row>
    <row r="847" spans="1:1" x14ac:dyDescent="0.2">
      <c r="A847" t="s">
        <v>317</v>
      </c>
    </row>
    <row r="848" spans="1:1" x14ac:dyDescent="0.2">
      <c r="A848" t="s">
        <v>317</v>
      </c>
    </row>
    <row r="849" spans="1:1" x14ac:dyDescent="0.2">
      <c r="A849" t="s">
        <v>317</v>
      </c>
    </row>
    <row r="850" spans="1:1" x14ac:dyDescent="0.2">
      <c r="A850" t="s">
        <v>317</v>
      </c>
    </row>
    <row r="851" spans="1:1" x14ac:dyDescent="0.2">
      <c r="A851" t="s">
        <v>317</v>
      </c>
    </row>
    <row r="852" spans="1:1" x14ac:dyDescent="0.2">
      <c r="A852" t="s">
        <v>317</v>
      </c>
    </row>
    <row r="853" spans="1:1" x14ac:dyDescent="0.2">
      <c r="A853" t="s">
        <v>317</v>
      </c>
    </row>
    <row r="854" spans="1:1" x14ac:dyDescent="0.2">
      <c r="A854" t="s">
        <v>317</v>
      </c>
    </row>
    <row r="855" spans="1:1" x14ac:dyDescent="0.2">
      <c r="A855" t="s">
        <v>317</v>
      </c>
    </row>
    <row r="856" spans="1:1" x14ac:dyDescent="0.2">
      <c r="A856" t="s">
        <v>317</v>
      </c>
    </row>
    <row r="857" spans="1:1" x14ac:dyDescent="0.2">
      <c r="A857" t="s">
        <v>317</v>
      </c>
    </row>
    <row r="858" spans="1:1" x14ac:dyDescent="0.2">
      <c r="A858" t="s">
        <v>317</v>
      </c>
    </row>
    <row r="859" spans="1:1" x14ac:dyDescent="0.2">
      <c r="A859" t="s">
        <v>317</v>
      </c>
    </row>
    <row r="860" spans="1:1" x14ac:dyDescent="0.2">
      <c r="A860" t="s">
        <v>317</v>
      </c>
    </row>
    <row r="861" spans="1:1" x14ac:dyDescent="0.2">
      <c r="A861" t="s">
        <v>317</v>
      </c>
    </row>
    <row r="862" spans="1:1" x14ac:dyDescent="0.2">
      <c r="A862" t="s">
        <v>317</v>
      </c>
    </row>
    <row r="863" spans="1:1" x14ac:dyDescent="0.2">
      <c r="A863" t="s">
        <v>317</v>
      </c>
    </row>
    <row r="864" spans="1:1" x14ac:dyDescent="0.2">
      <c r="A864" t="s">
        <v>317</v>
      </c>
    </row>
    <row r="865" spans="1:1" x14ac:dyDescent="0.2">
      <c r="A865" t="s">
        <v>317</v>
      </c>
    </row>
    <row r="866" spans="1:1" x14ac:dyDescent="0.2">
      <c r="A866" t="s">
        <v>317</v>
      </c>
    </row>
    <row r="867" spans="1:1" x14ac:dyDescent="0.2">
      <c r="A867" t="s">
        <v>317</v>
      </c>
    </row>
    <row r="868" spans="1:1" x14ac:dyDescent="0.2">
      <c r="A868" t="s">
        <v>317</v>
      </c>
    </row>
    <row r="869" spans="1:1" x14ac:dyDescent="0.2">
      <c r="A869" t="s">
        <v>317</v>
      </c>
    </row>
    <row r="870" spans="1:1" x14ac:dyDescent="0.2">
      <c r="A870" t="s">
        <v>317</v>
      </c>
    </row>
    <row r="871" spans="1:1" x14ac:dyDescent="0.2">
      <c r="A871" t="s">
        <v>317</v>
      </c>
    </row>
    <row r="872" spans="1:1" x14ac:dyDescent="0.2">
      <c r="A872" t="s">
        <v>317</v>
      </c>
    </row>
    <row r="873" spans="1:1" x14ac:dyDescent="0.2">
      <c r="A873" t="s">
        <v>317</v>
      </c>
    </row>
    <row r="874" spans="1:1" x14ac:dyDescent="0.2">
      <c r="A874" t="s">
        <v>317</v>
      </c>
    </row>
    <row r="875" spans="1:1" x14ac:dyDescent="0.2">
      <c r="A875" t="s">
        <v>317</v>
      </c>
    </row>
    <row r="876" spans="1:1" x14ac:dyDescent="0.2">
      <c r="A876" t="s">
        <v>317</v>
      </c>
    </row>
    <row r="877" spans="1:1" x14ac:dyDescent="0.2">
      <c r="A877" t="s">
        <v>317</v>
      </c>
    </row>
    <row r="878" spans="1:1" x14ac:dyDescent="0.2">
      <c r="A878" t="s">
        <v>317</v>
      </c>
    </row>
    <row r="879" spans="1:1" x14ac:dyDescent="0.2">
      <c r="A879" t="s">
        <v>317</v>
      </c>
    </row>
    <row r="880" spans="1:1" x14ac:dyDescent="0.2">
      <c r="A880" t="s">
        <v>317</v>
      </c>
    </row>
    <row r="881" spans="1:1" x14ac:dyDescent="0.2">
      <c r="A881" t="s">
        <v>317</v>
      </c>
    </row>
    <row r="882" spans="1:1" x14ac:dyDescent="0.2">
      <c r="A882" t="s">
        <v>317</v>
      </c>
    </row>
    <row r="883" spans="1:1" x14ac:dyDescent="0.2">
      <c r="A883" t="s">
        <v>317</v>
      </c>
    </row>
    <row r="884" spans="1:1" x14ac:dyDescent="0.2">
      <c r="A884" t="s">
        <v>317</v>
      </c>
    </row>
    <row r="885" spans="1:1" x14ac:dyDescent="0.2">
      <c r="A885" t="s">
        <v>317</v>
      </c>
    </row>
    <row r="886" spans="1:1" x14ac:dyDescent="0.2">
      <c r="A886" t="s">
        <v>317</v>
      </c>
    </row>
    <row r="887" spans="1:1" x14ac:dyDescent="0.2">
      <c r="A887" t="s">
        <v>1166</v>
      </c>
    </row>
    <row r="888" spans="1:1" x14ac:dyDescent="0.2">
      <c r="A888" t="s">
        <v>1165</v>
      </c>
    </row>
    <row r="889" spans="1:1" x14ac:dyDescent="0.2">
      <c r="A889" t="s">
        <v>382</v>
      </c>
    </row>
    <row r="890" spans="1:1" x14ac:dyDescent="0.2">
      <c r="A890" t="s">
        <v>382</v>
      </c>
    </row>
    <row r="891" spans="1:1" x14ac:dyDescent="0.2">
      <c r="A891" t="s">
        <v>382</v>
      </c>
    </row>
    <row r="892" spans="1:1" x14ac:dyDescent="0.2">
      <c r="A892" t="s">
        <v>382</v>
      </c>
    </row>
    <row r="893" spans="1:1" x14ac:dyDescent="0.2">
      <c r="A893" t="s">
        <v>382</v>
      </c>
    </row>
    <row r="894" spans="1:1" x14ac:dyDescent="0.2">
      <c r="A894" t="s">
        <v>382</v>
      </c>
    </row>
    <row r="895" spans="1:1" x14ac:dyDescent="0.2">
      <c r="A895" t="s">
        <v>382</v>
      </c>
    </row>
    <row r="896" spans="1:1" x14ac:dyDescent="0.2">
      <c r="A896" t="s">
        <v>382</v>
      </c>
    </row>
    <row r="897" spans="1:1" x14ac:dyDescent="0.2">
      <c r="A897" t="s">
        <v>382</v>
      </c>
    </row>
    <row r="898" spans="1:1" x14ac:dyDescent="0.2">
      <c r="A898" t="s">
        <v>382</v>
      </c>
    </row>
    <row r="899" spans="1:1" x14ac:dyDescent="0.2">
      <c r="A899" t="s">
        <v>382</v>
      </c>
    </row>
    <row r="900" spans="1:1" x14ac:dyDescent="0.2">
      <c r="A900" t="s">
        <v>382</v>
      </c>
    </row>
    <row r="901" spans="1:1" x14ac:dyDescent="0.2">
      <c r="A901" t="s">
        <v>382</v>
      </c>
    </row>
    <row r="902" spans="1:1" x14ac:dyDescent="0.2">
      <c r="A902" t="s">
        <v>382</v>
      </c>
    </row>
    <row r="903" spans="1:1" x14ac:dyDescent="0.2">
      <c r="A903" t="s">
        <v>382</v>
      </c>
    </row>
    <row r="904" spans="1:1" x14ac:dyDescent="0.2">
      <c r="A904" t="s">
        <v>382</v>
      </c>
    </row>
    <row r="905" spans="1:1" x14ac:dyDescent="0.2">
      <c r="A905" t="s">
        <v>382</v>
      </c>
    </row>
    <row r="906" spans="1:1" x14ac:dyDescent="0.2">
      <c r="A906" t="s">
        <v>382</v>
      </c>
    </row>
    <row r="907" spans="1:1" x14ac:dyDescent="0.2">
      <c r="A907" t="s">
        <v>382</v>
      </c>
    </row>
    <row r="908" spans="1:1" x14ac:dyDescent="0.2">
      <c r="A908" t="s">
        <v>382</v>
      </c>
    </row>
    <row r="909" spans="1:1" x14ac:dyDescent="0.2">
      <c r="A909" t="s">
        <v>382</v>
      </c>
    </row>
    <row r="910" spans="1:1" x14ac:dyDescent="0.2">
      <c r="A910" t="s">
        <v>382</v>
      </c>
    </row>
    <row r="911" spans="1:1" x14ac:dyDescent="0.2">
      <c r="A911" t="s">
        <v>382</v>
      </c>
    </row>
    <row r="912" spans="1:1" x14ac:dyDescent="0.2">
      <c r="A912" t="s">
        <v>382</v>
      </c>
    </row>
    <row r="913" spans="1:1" x14ac:dyDescent="0.2">
      <c r="A913" t="s">
        <v>382</v>
      </c>
    </row>
    <row r="914" spans="1:1" x14ac:dyDescent="0.2">
      <c r="A914" t="s">
        <v>382</v>
      </c>
    </row>
    <row r="915" spans="1:1" x14ac:dyDescent="0.2">
      <c r="A915" t="s">
        <v>382</v>
      </c>
    </row>
    <row r="916" spans="1:1" x14ac:dyDescent="0.2">
      <c r="A916" t="s">
        <v>382</v>
      </c>
    </row>
    <row r="917" spans="1:1" x14ac:dyDescent="0.2">
      <c r="A917" t="s">
        <v>382</v>
      </c>
    </row>
    <row r="918" spans="1:1" x14ac:dyDescent="0.2">
      <c r="A918" t="s">
        <v>382</v>
      </c>
    </row>
    <row r="919" spans="1:1" x14ac:dyDescent="0.2">
      <c r="A919" t="s">
        <v>382</v>
      </c>
    </row>
    <row r="920" spans="1:1" x14ac:dyDescent="0.2">
      <c r="A920" t="s">
        <v>382</v>
      </c>
    </row>
    <row r="921" spans="1:1" x14ac:dyDescent="0.2">
      <c r="A921" t="s">
        <v>382</v>
      </c>
    </row>
    <row r="922" spans="1:1" x14ac:dyDescent="0.2">
      <c r="A922" t="s">
        <v>382</v>
      </c>
    </row>
    <row r="923" spans="1:1" x14ac:dyDescent="0.2">
      <c r="A923" t="s">
        <v>1150</v>
      </c>
    </row>
    <row r="924" spans="1:1" x14ac:dyDescent="0.2">
      <c r="A924" t="s">
        <v>1150</v>
      </c>
    </row>
    <row r="925" spans="1:1" x14ac:dyDescent="0.2">
      <c r="A925" t="s">
        <v>1160</v>
      </c>
    </row>
    <row r="926" spans="1:1" x14ac:dyDescent="0.2">
      <c r="A926" t="s">
        <v>1147</v>
      </c>
    </row>
    <row r="927" spans="1:1" x14ac:dyDescent="0.2">
      <c r="A927" t="s">
        <v>1156</v>
      </c>
    </row>
    <row r="928" spans="1:1" x14ac:dyDescent="0.2">
      <c r="A928" t="s">
        <v>1156</v>
      </c>
    </row>
    <row r="929" spans="1:1" x14ac:dyDescent="0.2">
      <c r="A929" t="s">
        <v>1156</v>
      </c>
    </row>
    <row r="930" spans="1:1" x14ac:dyDescent="0.2">
      <c r="A930" t="s">
        <v>1156</v>
      </c>
    </row>
    <row r="931" spans="1:1" x14ac:dyDescent="0.2">
      <c r="A931" t="s">
        <v>322</v>
      </c>
    </row>
    <row r="932" spans="1:1" x14ac:dyDescent="0.2">
      <c r="A932" t="s">
        <v>322</v>
      </c>
    </row>
    <row r="933" spans="1:1" x14ac:dyDescent="0.2">
      <c r="A933" t="s">
        <v>322</v>
      </c>
    </row>
    <row r="934" spans="1:1" x14ac:dyDescent="0.2">
      <c r="A934" t="s">
        <v>322</v>
      </c>
    </row>
    <row r="935" spans="1:1" x14ac:dyDescent="0.2">
      <c r="A935" t="s">
        <v>322</v>
      </c>
    </row>
    <row r="936" spans="1:1" x14ac:dyDescent="0.2">
      <c r="A936" t="s">
        <v>322</v>
      </c>
    </row>
    <row r="937" spans="1:1" x14ac:dyDescent="0.2">
      <c r="A937" t="s">
        <v>322</v>
      </c>
    </row>
    <row r="938" spans="1:1" x14ac:dyDescent="0.2">
      <c r="A938" t="s">
        <v>322</v>
      </c>
    </row>
    <row r="939" spans="1:1" x14ac:dyDescent="0.2">
      <c r="A939" t="s">
        <v>322</v>
      </c>
    </row>
    <row r="940" spans="1:1" x14ac:dyDescent="0.2">
      <c r="A940" t="s">
        <v>322</v>
      </c>
    </row>
    <row r="941" spans="1:1" x14ac:dyDescent="0.2">
      <c r="A941" t="s">
        <v>322</v>
      </c>
    </row>
    <row r="942" spans="1:1" x14ac:dyDescent="0.2">
      <c r="A942" t="s">
        <v>322</v>
      </c>
    </row>
    <row r="943" spans="1:1" x14ac:dyDescent="0.2">
      <c r="A943" t="s">
        <v>322</v>
      </c>
    </row>
    <row r="944" spans="1:1" x14ac:dyDescent="0.2">
      <c r="A944" t="s">
        <v>322</v>
      </c>
    </row>
    <row r="945" spans="1:1" x14ac:dyDescent="0.2">
      <c r="A945" t="s">
        <v>322</v>
      </c>
    </row>
    <row r="946" spans="1:1" x14ac:dyDescent="0.2">
      <c r="A946" t="s">
        <v>322</v>
      </c>
    </row>
    <row r="947" spans="1:1" x14ac:dyDescent="0.2">
      <c r="A947" t="s">
        <v>322</v>
      </c>
    </row>
    <row r="948" spans="1:1" x14ac:dyDescent="0.2">
      <c r="A948" t="s">
        <v>322</v>
      </c>
    </row>
    <row r="949" spans="1:1" x14ac:dyDescent="0.2">
      <c r="A949" t="s">
        <v>322</v>
      </c>
    </row>
    <row r="950" spans="1:1" x14ac:dyDescent="0.2">
      <c r="A950" t="s">
        <v>322</v>
      </c>
    </row>
    <row r="951" spans="1:1" x14ac:dyDescent="0.2">
      <c r="A951" t="s">
        <v>322</v>
      </c>
    </row>
    <row r="952" spans="1:1" x14ac:dyDescent="0.2">
      <c r="A952" t="s">
        <v>322</v>
      </c>
    </row>
    <row r="953" spans="1:1" x14ac:dyDescent="0.2">
      <c r="A953" t="s">
        <v>322</v>
      </c>
    </row>
    <row r="954" spans="1:1" x14ac:dyDescent="0.2">
      <c r="A954" t="s">
        <v>322</v>
      </c>
    </row>
    <row r="955" spans="1:1" x14ac:dyDescent="0.2">
      <c r="A955" t="s">
        <v>322</v>
      </c>
    </row>
    <row r="956" spans="1:1" x14ac:dyDescent="0.2">
      <c r="A956" t="s">
        <v>322</v>
      </c>
    </row>
    <row r="957" spans="1:1" x14ac:dyDescent="0.2">
      <c r="A957" t="s">
        <v>322</v>
      </c>
    </row>
    <row r="958" spans="1:1" x14ac:dyDescent="0.2">
      <c r="A958" t="s">
        <v>322</v>
      </c>
    </row>
    <row r="959" spans="1:1" x14ac:dyDescent="0.2">
      <c r="A959" t="s">
        <v>322</v>
      </c>
    </row>
    <row r="960" spans="1:1" x14ac:dyDescent="0.2">
      <c r="A960" t="s">
        <v>322</v>
      </c>
    </row>
    <row r="961" spans="1:1" x14ac:dyDescent="0.2">
      <c r="A961" t="s">
        <v>322</v>
      </c>
    </row>
    <row r="962" spans="1:1" x14ac:dyDescent="0.2">
      <c r="A962" t="s">
        <v>322</v>
      </c>
    </row>
    <row r="963" spans="1:1" x14ac:dyDescent="0.2">
      <c r="A963" t="s">
        <v>322</v>
      </c>
    </row>
    <row r="964" spans="1:1" x14ac:dyDescent="0.2">
      <c r="A964" t="s">
        <v>322</v>
      </c>
    </row>
    <row r="965" spans="1:1" x14ac:dyDescent="0.2">
      <c r="A965" t="s">
        <v>322</v>
      </c>
    </row>
    <row r="966" spans="1:1" x14ac:dyDescent="0.2">
      <c r="A966" t="s">
        <v>322</v>
      </c>
    </row>
    <row r="967" spans="1:1" x14ac:dyDescent="0.2">
      <c r="A967" t="s">
        <v>322</v>
      </c>
    </row>
    <row r="968" spans="1:1" x14ac:dyDescent="0.2">
      <c r="A968" t="s">
        <v>322</v>
      </c>
    </row>
    <row r="969" spans="1:1" x14ac:dyDescent="0.2">
      <c r="A969" t="s">
        <v>322</v>
      </c>
    </row>
    <row r="970" spans="1:1" x14ac:dyDescent="0.2">
      <c r="A970" t="s">
        <v>322</v>
      </c>
    </row>
    <row r="971" spans="1:1" x14ac:dyDescent="0.2">
      <c r="A971" t="s">
        <v>322</v>
      </c>
    </row>
    <row r="972" spans="1:1" x14ac:dyDescent="0.2">
      <c r="A972" t="s">
        <v>322</v>
      </c>
    </row>
    <row r="973" spans="1:1" x14ac:dyDescent="0.2">
      <c r="A973" t="s">
        <v>322</v>
      </c>
    </row>
    <row r="974" spans="1:1" x14ac:dyDescent="0.2">
      <c r="A974" t="s">
        <v>322</v>
      </c>
    </row>
    <row r="975" spans="1:1" x14ac:dyDescent="0.2">
      <c r="A975" t="s">
        <v>322</v>
      </c>
    </row>
    <row r="976" spans="1:1" x14ac:dyDescent="0.2">
      <c r="A976" t="s">
        <v>322</v>
      </c>
    </row>
    <row r="977" spans="1:1" x14ac:dyDescent="0.2">
      <c r="A977" t="s">
        <v>322</v>
      </c>
    </row>
    <row r="978" spans="1:1" x14ac:dyDescent="0.2">
      <c r="A978" t="s">
        <v>322</v>
      </c>
    </row>
    <row r="979" spans="1:1" x14ac:dyDescent="0.2">
      <c r="A979" t="s">
        <v>322</v>
      </c>
    </row>
    <row r="980" spans="1:1" x14ac:dyDescent="0.2">
      <c r="A980" t="s">
        <v>322</v>
      </c>
    </row>
    <row r="981" spans="1:1" x14ac:dyDescent="0.2">
      <c r="A981" t="s">
        <v>322</v>
      </c>
    </row>
    <row r="982" spans="1:1" x14ac:dyDescent="0.2">
      <c r="A982" t="s">
        <v>322</v>
      </c>
    </row>
    <row r="983" spans="1:1" x14ac:dyDescent="0.2">
      <c r="A983" t="s">
        <v>322</v>
      </c>
    </row>
    <row r="984" spans="1:1" x14ac:dyDescent="0.2">
      <c r="A984" t="s">
        <v>322</v>
      </c>
    </row>
    <row r="985" spans="1:1" x14ac:dyDescent="0.2">
      <c r="A985" t="s">
        <v>322</v>
      </c>
    </row>
    <row r="986" spans="1:1" x14ac:dyDescent="0.2">
      <c r="A986" t="s">
        <v>322</v>
      </c>
    </row>
    <row r="987" spans="1:1" x14ac:dyDescent="0.2">
      <c r="A987" t="s">
        <v>322</v>
      </c>
    </row>
    <row r="988" spans="1:1" x14ac:dyDescent="0.2">
      <c r="A988" t="s">
        <v>322</v>
      </c>
    </row>
    <row r="989" spans="1:1" x14ac:dyDescent="0.2">
      <c r="A989" t="s">
        <v>322</v>
      </c>
    </row>
    <row r="990" spans="1:1" x14ac:dyDescent="0.2">
      <c r="A990" t="s">
        <v>322</v>
      </c>
    </row>
    <row r="991" spans="1:1" x14ac:dyDescent="0.2">
      <c r="A991" t="s">
        <v>1152</v>
      </c>
    </row>
    <row r="992" spans="1:1" x14ac:dyDescent="0.2">
      <c r="A992" t="s">
        <v>1152</v>
      </c>
    </row>
    <row r="993" spans="1:1" x14ac:dyDescent="0.2">
      <c r="A993" t="s">
        <v>1152</v>
      </c>
    </row>
    <row r="994" spans="1:1" x14ac:dyDescent="0.2">
      <c r="A994" t="s">
        <v>1152</v>
      </c>
    </row>
    <row r="995" spans="1:1" x14ac:dyDescent="0.2">
      <c r="A995" t="s">
        <v>1161</v>
      </c>
    </row>
    <row r="996" spans="1:1" x14ac:dyDescent="0.2">
      <c r="A996" t="s">
        <v>328</v>
      </c>
    </row>
  </sheetData>
  <sortState xmlns:xlrd2="http://schemas.microsoft.com/office/spreadsheetml/2017/richdata2" ref="E1:F1498">
    <sortCondition descending="1" ref="F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62548-D9A6-1743-BE50-B97C23A0DD78}">
  <dimension ref="A1:B15"/>
  <sheetViews>
    <sheetView zoomScale="193" workbookViewId="0">
      <selection activeCell="B6" sqref="B6"/>
    </sheetView>
  </sheetViews>
  <sheetFormatPr baseColWidth="10" defaultRowHeight="16" x14ac:dyDescent="0.2"/>
  <sheetData>
    <row r="1" spans="1:2" x14ac:dyDescent="0.2">
      <c r="A1" t="s">
        <v>316</v>
      </c>
      <c r="B1" t="s">
        <v>737</v>
      </c>
    </row>
    <row r="2" spans="1:2" x14ac:dyDescent="0.2">
      <c r="A2" t="s">
        <v>316</v>
      </c>
      <c r="B2" t="s">
        <v>737</v>
      </c>
    </row>
    <row r="3" spans="1:2" x14ac:dyDescent="0.2">
      <c r="A3" t="s">
        <v>316</v>
      </c>
      <c r="B3" t="s">
        <v>737</v>
      </c>
    </row>
    <row r="4" spans="1:2" x14ac:dyDescent="0.2">
      <c r="A4" t="s">
        <v>316</v>
      </c>
      <c r="B4" t="s">
        <v>737</v>
      </c>
    </row>
    <row r="5" spans="1:2" x14ac:dyDescent="0.2">
      <c r="A5" t="s">
        <v>316</v>
      </c>
      <c r="B5" t="s">
        <v>737</v>
      </c>
    </row>
    <row r="6" spans="1:2" x14ac:dyDescent="0.2">
      <c r="A6" t="s">
        <v>316</v>
      </c>
    </row>
    <row r="7" spans="1:2" x14ac:dyDescent="0.2">
      <c r="A7" t="s">
        <v>316</v>
      </c>
    </row>
    <row r="8" spans="1:2" x14ac:dyDescent="0.2">
      <c r="A8" t="s">
        <v>316</v>
      </c>
    </row>
    <row r="9" spans="1:2" x14ac:dyDescent="0.2">
      <c r="A9" t="s">
        <v>316</v>
      </c>
    </row>
    <row r="10" spans="1:2" x14ac:dyDescent="0.2">
      <c r="A10" t="s">
        <v>327</v>
      </c>
      <c r="B10" t="s">
        <v>737</v>
      </c>
    </row>
    <row r="11" spans="1:2" x14ac:dyDescent="0.2">
      <c r="A11" t="s">
        <v>327</v>
      </c>
      <c r="B11" t="s">
        <v>737</v>
      </c>
    </row>
    <row r="12" spans="1:2" x14ac:dyDescent="0.2">
      <c r="A12" t="s">
        <v>327</v>
      </c>
      <c r="B12" t="s">
        <v>737</v>
      </c>
    </row>
    <row r="13" spans="1:2" x14ac:dyDescent="0.2">
      <c r="A13" t="s">
        <v>327</v>
      </c>
      <c r="B13" t="s">
        <v>737</v>
      </c>
    </row>
    <row r="14" spans="1:2" x14ac:dyDescent="0.2">
      <c r="A14" t="s">
        <v>327</v>
      </c>
      <c r="B14" t="s">
        <v>737</v>
      </c>
    </row>
    <row r="15" spans="1:2" x14ac:dyDescent="0.2">
      <c r="A15" t="s">
        <v>327</v>
      </c>
      <c r="B15" t="s">
        <v>737</v>
      </c>
    </row>
  </sheetData>
  <sortState xmlns:xlrd2="http://schemas.microsoft.com/office/spreadsheetml/2017/richdata2" ref="A1:B5">
    <sortCondition ref="B1:B5"/>
    <sortCondition ref="A1:A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5E40B-B540-6142-9F4D-4F507AB8D7B6}">
  <dimension ref="A1:D11"/>
  <sheetViews>
    <sheetView workbookViewId="0">
      <selection activeCell="C6" sqref="C6"/>
    </sheetView>
  </sheetViews>
  <sheetFormatPr baseColWidth="10" defaultRowHeight="16" x14ac:dyDescent="0.2"/>
  <sheetData>
    <row r="1" spans="1:4" x14ac:dyDescent="0.2">
      <c r="A1" t="s">
        <v>555</v>
      </c>
      <c r="B1" t="s">
        <v>208</v>
      </c>
      <c r="C1" t="s">
        <v>885</v>
      </c>
      <c r="D1">
        <v>2</v>
      </c>
    </row>
    <row r="2" spans="1:4" x14ac:dyDescent="0.2">
      <c r="A2" t="s">
        <v>628</v>
      </c>
      <c r="B2" t="s">
        <v>277</v>
      </c>
      <c r="C2" t="s">
        <v>997</v>
      </c>
      <c r="D2">
        <v>4</v>
      </c>
    </row>
    <row r="3" spans="1:4" x14ac:dyDescent="0.2">
      <c r="A3" t="s">
        <v>630</v>
      </c>
      <c r="B3" t="s">
        <v>279</v>
      </c>
      <c r="C3" t="s">
        <v>1006</v>
      </c>
      <c r="D3">
        <v>4</v>
      </c>
    </row>
    <row r="4" spans="1:4" x14ac:dyDescent="0.2">
      <c r="A4" t="s">
        <v>468</v>
      </c>
      <c r="B4" t="s">
        <v>124</v>
      </c>
      <c r="C4" t="s">
        <v>838</v>
      </c>
      <c r="D4">
        <v>4</v>
      </c>
    </row>
    <row r="5" spans="1:4" x14ac:dyDescent="0.2">
      <c r="A5" t="s">
        <v>440</v>
      </c>
      <c r="B5" t="s">
        <v>97</v>
      </c>
      <c r="C5" t="s">
        <v>875</v>
      </c>
      <c r="D5">
        <v>4</v>
      </c>
    </row>
    <row r="6" spans="1:4" x14ac:dyDescent="0.2">
      <c r="A6" t="s">
        <v>440</v>
      </c>
      <c r="B6" t="s">
        <v>97</v>
      </c>
      <c r="C6" t="s">
        <v>875</v>
      </c>
      <c r="D6">
        <v>4</v>
      </c>
    </row>
    <row r="7" spans="1:4" x14ac:dyDescent="0.2">
      <c r="A7" t="s">
        <v>440</v>
      </c>
      <c r="B7" t="s">
        <v>97</v>
      </c>
      <c r="C7" t="s">
        <v>875</v>
      </c>
      <c r="D7">
        <v>4</v>
      </c>
    </row>
    <row r="8" spans="1:4" x14ac:dyDescent="0.2">
      <c r="A8" t="s">
        <v>425</v>
      </c>
      <c r="B8" t="s">
        <v>82</v>
      </c>
      <c r="C8" t="s">
        <v>795</v>
      </c>
      <c r="D8">
        <v>7</v>
      </c>
    </row>
    <row r="9" spans="1:4" x14ac:dyDescent="0.2">
      <c r="A9" t="s">
        <v>425</v>
      </c>
      <c r="B9" t="s">
        <v>82</v>
      </c>
      <c r="C9" t="s">
        <v>795</v>
      </c>
      <c r="D9">
        <v>7</v>
      </c>
    </row>
    <row r="10" spans="1:4" x14ac:dyDescent="0.2">
      <c r="A10" t="s">
        <v>425</v>
      </c>
      <c r="B10" t="s">
        <v>82</v>
      </c>
      <c r="C10" t="s">
        <v>795</v>
      </c>
      <c r="D10">
        <v>7</v>
      </c>
    </row>
    <row r="11" spans="1:4" x14ac:dyDescent="0.2">
      <c r="A11" t="s">
        <v>425</v>
      </c>
      <c r="B11" t="s">
        <v>82</v>
      </c>
      <c r="C11" t="s">
        <v>795</v>
      </c>
      <c r="D11">
        <v>7</v>
      </c>
    </row>
  </sheetData>
  <sortState xmlns:xlrd2="http://schemas.microsoft.com/office/spreadsheetml/2017/richdata2" ref="A1:D518">
    <sortCondition ref="D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0BA1D-D707-B24B-987F-09E9F34C7E29}">
  <dimension ref="A1:DL195"/>
  <sheetViews>
    <sheetView topLeftCell="A12" zoomScale="84" zoomScaleNormal="91" workbookViewId="0">
      <selection activeCell="A163" sqref="A163"/>
    </sheetView>
  </sheetViews>
  <sheetFormatPr baseColWidth="10" defaultColWidth="4" defaultRowHeight="22" customHeight="1" x14ac:dyDescent="0.2"/>
  <cols>
    <col min="1" max="1" width="62.33203125" style="139" bestFit="1" customWidth="1"/>
    <col min="2" max="2" width="4.33203125" style="48" bestFit="1" customWidth="1"/>
    <col min="3" max="3" width="3" style="28" bestFit="1" customWidth="1"/>
    <col min="4" max="4" width="4.6640625" style="28" bestFit="1" customWidth="1"/>
    <col min="5" max="36" width="4" style="28"/>
    <col min="37" max="37" width="4" style="48"/>
    <col min="38" max="38" width="5.1640625" style="28" bestFit="1" customWidth="1"/>
    <col min="39" max="39" width="4" style="28"/>
    <col min="40" max="40" width="4" style="28" bestFit="1" customWidth="1"/>
    <col min="41" max="41" width="3.6640625" style="48" customWidth="1"/>
    <col min="42" max="75" width="3.6640625" style="28" customWidth="1"/>
    <col min="76" max="76" width="3.6640625" style="48" customWidth="1"/>
    <col min="77" max="86" width="3.6640625" style="28" customWidth="1"/>
    <col min="87" max="16384" width="4" style="28"/>
  </cols>
  <sheetData>
    <row r="1" spans="1:55" s="48" customFormat="1" ht="39" customHeight="1" x14ac:dyDescent="0.2">
      <c r="A1" s="139" t="s">
        <v>1733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L1" s="28"/>
      <c r="AM1" s="28"/>
      <c r="AN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</row>
    <row r="2" spans="1:55" ht="37" x14ac:dyDescent="0.2">
      <c r="C2" s="117" t="s">
        <v>1092</v>
      </c>
      <c r="D2" s="117" t="s">
        <v>738</v>
      </c>
      <c r="E2" s="117" t="s">
        <v>1492</v>
      </c>
      <c r="F2" s="117" t="s">
        <v>1091</v>
      </c>
      <c r="G2" s="117" t="s">
        <v>1072</v>
      </c>
      <c r="H2" s="117" t="s">
        <v>1084</v>
      </c>
      <c r="I2" s="117" t="s">
        <v>1090</v>
      </c>
      <c r="J2" s="117" t="s">
        <v>748</v>
      </c>
      <c r="K2" s="117" t="s">
        <v>760</v>
      </c>
      <c r="L2" s="117" t="s">
        <v>1082</v>
      </c>
      <c r="M2" s="117" t="s">
        <v>749</v>
      </c>
      <c r="N2" s="117" t="s">
        <v>1081</v>
      </c>
      <c r="O2" s="117" t="s">
        <v>1083</v>
      </c>
      <c r="P2" s="117" t="s">
        <v>1074</v>
      </c>
      <c r="Q2" s="117" t="s">
        <v>1080</v>
      </c>
      <c r="R2" s="117" t="s">
        <v>1087</v>
      </c>
      <c r="S2" s="117" t="s">
        <v>1077</v>
      </c>
      <c r="T2" s="117" t="s">
        <v>1085</v>
      </c>
      <c r="U2" s="117" t="s">
        <v>1089</v>
      </c>
      <c r="V2" s="117" t="s">
        <v>737</v>
      </c>
      <c r="W2" s="117" t="s">
        <v>1079</v>
      </c>
      <c r="X2" s="117" t="s">
        <v>739</v>
      </c>
      <c r="Y2" s="117" t="s">
        <v>1088</v>
      </c>
      <c r="Z2" s="117" t="s">
        <v>769</v>
      </c>
      <c r="AA2" s="117" t="s">
        <v>736</v>
      </c>
      <c r="AB2" s="117" t="s">
        <v>740</v>
      </c>
      <c r="AC2" s="117" t="s">
        <v>1073</v>
      </c>
      <c r="AD2" s="117" t="s">
        <v>1076</v>
      </c>
      <c r="AE2" s="117" t="s">
        <v>1054</v>
      </c>
      <c r="AF2" s="117" t="s">
        <v>1078</v>
      </c>
      <c r="AG2" s="117" t="s">
        <v>750</v>
      </c>
      <c r="AH2" s="117" t="s">
        <v>1086</v>
      </c>
      <c r="AI2" s="117" t="s">
        <v>1075</v>
      </c>
      <c r="AJ2" s="117" t="s">
        <v>1722</v>
      </c>
      <c r="AL2" s="48"/>
      <c r="AM2" s="48"/>
      <c r="AN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</row>
    <row r="3" spans="1:55" ht="22" customHeight="1" x14ac:dyDescent="0.2">
      <c r="B3" s="48" t="s">
        <v>309</v>
      </c>
      <c r="C3" s="112">
        <v>1</v>
      </c>
      <c r="D3" s="112">
        <v>20</v>
      </c>
      <c r="E3" s="112">
        <v>2</v>
      </c>
      <c r="F3" s="112">
        <v>1</v>
      </c>
      <c r="G3" s="112">
        <v>162</v>
      </c>
      <c r="H3" s="112">
        <v>35</v>
      </c>
      <c r="I3" s="112">
        <v>19</v>
      </c>
      <c r="J3" s="112">
        <v>38</v>
      </c>
      <c r="K3" s="112">
        <v>1</v>
      </c>
      <c r="L3" s="112">
        <v>11</v>
      </c>
      <c r="M3" s="112">
        <v>28</v>
      </c>
      <c r="N3" s="112">
        <v>16</v>
      </c>
      <c r="O3" s="112">
        <v>30</v>
      </c>
      <c r="P3" s="112">
        <v>0</v>
      </c>
      <c r="Q3" s="112">
        <v>33</v>
      </c>
      <c r="R3" s="112">
        <v>12</v>
      </c>
      <c r="S3" s="112">
        <v>4</v>
      </c>
      <c r="T3" s="112">
        <v>20</v>
      </c>
      <c r="U3" s="112">
        <v>13</v>
      </c>
      <c r="V3" s="112">
        <v>15</v>
      </c>
      <c r="W3" s="112">
        <v>8</v>
      </c>
      <c r="X3" s="112">
        <v>43</v>
      </c>
      <c r="Y3" s="112">
        <v>1</v>
      </c>
      <c r="Z3" s="112">
        <v>27</v>
      </c>
      <c r="AA3" s="112">
        <v>58</v>
      </c>
      <c r="AB3" s="112">
        <v>27</v>
      </c>
      <c r="AC3" s="112">
        <v>95</v>
      </c>
      <c r="AD3" s="112">
        <v>36</v>
      </c>
      <c r="AE3" s="112">
        <v>37</v>
      </c>
      <c r="AF3" s="112">
        <v>30</v>
      </c>
      <c r="AG3" s="112">
        <v>46</v>
      </c>
      <c r="AH3" s="112">
        <v>7</v>
      </c>
      <c r="AI3" s="112">
        <v>49</v>
      </c>
      <c r="AJ3" s="112">
        <v>4</v>
      </c>
      <c r="AK3" s="48" t="s">
        <v>309</v>
      </c>
      <c r="AL3" s="74">
        <f t="shared" ref="AL3:AL29" si="0">SUM(C3:AJ3)</f>
        <v>929</v>
      </c>
    </row>
    <row r="4" spans="1:55" ht="22" customHeight="1" x14ac:dyDescent="0.2">
      <c r="B4" s="48" t="s">
        <v>310</v>
      </c>
      <c r="C4" s="112">
        <v>1</v>
      </c>
      <c r="D4" s="112">
        <v>1</v>
      </c>
      <c r="E4" s="112">
        <v>0</v>
      </c>
      <c r="F4" s="112">
        <v>0</v>
      </c>
      <c r="G4" s="112">
        <v>56</v>
      </c>
      <c r="H4" s="112">
        <v>5</v>
      </c>
      <c r="I4" s="112">
        <v>4</v>
      </c>
      <c r="J4" s="112">
        <v>13</v>
      </c>
      <c r="K4" s="112">
        <v>2</v>
      </c>
      <c r="L4" s="112">
        <v>5</v>
      </c>
      <c r="M4" s="112">
        <v>3</v>
      </c>
      <c r="N4" s="112">
        <v>2</v>
      </c>
      <c r="O4" s="112">
        <v>5</v>
      </c>
      <c r="P4" s="112">
        <v>7</v>
      </c>
      <c r="Q4" s="112">
        <v>3</v>
      </c>
      <c r="R4" s="112">
        <v>2</v>
      </c>
      <c r="S4" s="112">
        <v>1</v>
      </c>
      <c r="T4" s="112">
        <v>0</v>
      </c>
      <c r="U4" s="112">
        <v>2</v>
      </c>
      <c r="V4" s="112">
        <v>2</v>
      </c>
      <c r="W4" s="112">
        <v>1</v>
      </c>
      <c r="X4" s="112">
        <v>2</v>
      </c>
      <c r="Y4" s="112">
        <v>0</v>
      </c>
      <c r="Z4" s="112">
        <v>7</v>
      </c>
      <c r="AA4" s="112">
        <v>10</v>
      </c>
      <c r="AB4" s="112">
        <v>12</v>
      </c>
      <c r="AC4" s="112">
        <v>23</v>
      </c>
      <c r="AD4" s="112">
        <v>12</v>
      </c>
      <c r="AE4" s="112">
        <v>17</v>
      </c>
      <c r="AF4" s="112">
        <v>12</v>
      </c>
      <c r="AG4" s="112">
        <v>74</v>
      </c>
      <c r="AH4" s="112">
        <v>2</v>
      </c>
      <c r="AI4" s="112">
        <v>11</v>
      </c>
      <c r="AJ4" s="112">
        <v>1</v>
      </c>
      <c r="AK4" s="48" t="s">
        <v>310</v>
      </c>
      <c r="AL4" s="74">
        <f t="shared" si="0"/>
        <v>298</v>
      </c>
    </row>
    <row r="5" spans="1:55" ht="22" customHeight="1" x14ac:dyDescent="0.2">
      <c r="B5" s="48" t="s">
        <v>311</v>
      </c>
      <c r="C5" s="112">
        <v>0</v>
      </c>
      <c r="D5" s="112">
        <v>0</v>
      </c>
      <c r="E5" s="112">
        <v>1</v>
      </c>
      <c r="F5" s="112">
        <v>0</v>
      </c>
      <c r="G5" s="112">
        <v>1</v>
      </c>
      <c r="H5" s="112">
        <v>1</v>
      </c>
      <c r="I5" s="112">
        <v>0</v>
      </c>
      <c r="J5" s="112">
        <v>0</v>
      </c>
      <c r="K5" s="112">
        <v>0</v>
      </c>
      <c r="L5" s="112">
        <v>0</v>
      </c>
      <c r="M5" s="112">
        <v>0</v>
      </c>
      <c r="N5" s="112">
        <v>0</v>
      </c>
      <c r="O5" s="112">
        <v>0</v>
      </c>
      <c r="P5" s="112">
        <v>0</v>
      </c>
      <c r="Q5" s="112">
        <v>1</v>
      </c>
      <c r="R5" s="112">
        <v>0</v>
      </c>
      <c r="S5" s="112">
        <v>0</v>
      </c>
      <c r="T5" s="112">
        <v>0</v>
      </c>
      <c r="U5" s="112">
        <v>0</v>
      </c>
      <c r="V5" s="112">
        <v>0</v>
      </c>
      <c r="W5" s="112">
        <v>0</v>
      </c>
      <c r="X5" s="112">
        <v>0</v>
      </c>
      <c r="Y5" s="112">
        <v>2</v>
      </c>
      <c r="Z5" s="112">
        <v>1</v>
      </c>
      <c r="AA5" s="112">
        <v>0</v>
      </c>
      <c r="AB5" s="112">
        <v>0</v>
      </c>
      <c r="AC5" s="112">
        <v>1</v>
      </c>
      <c r="AD5" s="112">
        <v>1</v>
      </c>
      <c r="AE5" s="112">
        <v>0</v>
      </c>
      <c r="AF5" s="112">
        <v>0</v>
      </c>
      <c r="AG5" s="112">
        <v>1</v>
      </c>
      <c r="AH5" s="112">
        <v>0</v>
      </c>
      <c r="AI5" s="112">
        <v>0</v>
      </c>
      <c r="AJ5" s="112">
        <v>0</v>
      </c>
      <c r="AK5" s="48" t="s">
        <v>311</v>
      </c>
      <c r="AL5" s="74">
        <f t="shared" si="0"/>
        <v>10</v>
      </c>
    </row>
    <row r="6" spans="1:55" ht="22" customHeight="1" x14ac:dyDescent="0.2">
      <c r="B6" s="48" t="s">
        <v>312</v>
      </c>
      <c r="C6" s="112">
        <v>0</v>
      </c>
      <c r="D6" s="112">
        <v>1</v>
      </c>
      <c r="E6" s="112">
        <v>0</v>
      </c>
      <c r="F6" s="112">
        <v>1</v>
      </c>
      <c r="G6" s="112">
        <v>47</v>
      </c>
      <c r="H6" s="112">
        <v>7</v>
      </c>
      <c r="I6" s="112">
        <v>6</v>
      </c>
      <c r="J6" s="112">
        <v>14</v>
      </c>
      <c r="K6" s="112">
        <v>0</v>
      </c>
      <c r="L6" s="112">
        <v>3</v>
      </c>
      <c r="M6" s="112">
        <v>8</v>
      </c>
      <c r="N6" s="112">
        <v>0</v>
      </c>
      <c r="O6" s="112">
        <v>49</v>
      </c>
      <c r="P6" s="112">
        <v>22</v>
      </c>
      <c r="Q6" s="112">
        <v>7</v>
      </c>
      <c r="R6" s="112">
        <v>2</v>
      </c>
      <c r="S6" s="112">
        <v>0</v>
      </c>
      <c r="T6" s="112">
        <v>3</v>
      </c>
      <c r="U6" s="112">
        <v>0</v>
      </c>
      <c r="V6" s="112">
        <v>0</v>
      </c>
      <c r="W6" s="112">
        <v>0</v>
      </c>
      <c r="X6" s="112">
        <v>12</v>
      </c>
      <c r="Y6" s="112">
        <v>0</v>
      </c>
      <c r="Z6" s="112">
        <v>6</v>
      </c>
      <c r="AA6" s="112">
        <v>14</v>
      </c>
      <c r="AB6" s="112">
        <v>10</v>
      </c>
      <c r="AC6" s="112">
        <v>14</v>
      </c>
      <c r="AD6" s="112">
        <v>18</v>
      </c>
      <c r="AE6" s="112">
        <v>7</v>
      </c>
      <c r="AF6" s="112">
        <v>16</v>
      </c>
      <c r="AG6" s="112">
        <v>13</v>
      </c>
      <c r="AH6" s="112">
        <v>2</v>
      </c>
      <c r="AI6" s="112">
        <v>13</v>
      </c>
      <c r="AJ6" s="112">
        <v>1</v>
      </c>
      <c r="AK6" s="48" t="s">
        <v>312</v>
      </c>
      <c r="AL6" s="74">
        <f t="shared" si="0"/>
        <v>296</v>
      </c>
    </row>
    <row r="7" spans="1:55" ht="22" customHeight="1" x14ac:dyDescent="0.2">
      <c r="B7" s="48" t="s">
        <v>313</v>
      </c>
      <c r="C7" s="112">
        <v>3</v>
      </c>
      <c r="D7" s="112">
        <v>31</v>
      </c>
      <c r="E7" s="112">
        <v>8</v>
      </c>
      <c r="F7" s="112">
        <v>8</v>
      </c>
      <c r="G7" s="112">
        <v>516</v>
      </c>
      <c r="H7" s="112">
        <v>81</v>
      </c>
      <c r="I7" s="112">
        <v>47</v>
      </c>
      <c r="J7" s="112">
        <v>102</v>
      </c>
      <c r="K7" s="112">
        <v>12</v>
      </c>
      <c r="L7" s="112">
        <v>51</v>
      </c>
      <c r="M7" s="112">
        <v>28</v>
      </c>
      <c r="N7" s="112">
        <v>42</v>
      </c>
      <c r="O7" s="112">
        <v>53</v>
      </c>
      <c r="P7" s="112">
        <v>44</v>
      </c>
      <c r="Q7" s="112">
        <v>51</v>
      </c>
      <c r="R7" s="112">
        <v>47</v>
      </c>
      <c r="S7" s="112">
        <v>44</v>
      </c>
      <c r="T7" s="112">
        <v>16</v>
      </c>
      <c r="U7" s="112">
        <v>14</v>
      </c>
      <c r="V7" s="112">
        <v>20</v>
      </c>
      <c r="W7" s="112">
        <v>9</v>
      </c>
      <c r="X7" s="112">
        <v>54</v>
      </c>
      <c r="Y7" s="112">
        <v>3</v>
      </c>
      <c r="Z7" s="112">
        <v>90</v>
      </c>
      <c r="AA7" s="112">
        <v>70</v>
      </c>
      <c r="AB7" s="112">
        <v>101</v>
      </c>
      <c r="AC7" s="112">
        <v>340</v>
      </c>
      <c r="AD7" s="112">
        <v>163</v>
      </c>
      <c r="AE7" s="112">
        <v>140</v>
      </c>
      <c r="AF7" s="112">
        <v>86</v>
      </c>
      <c r="AG7" s="112">
        <v>177</v>
      </c>
      <c r="AH7" s="112">
        <v>27</v>
      </c>
      <c r="AI7" s="112">
        <v>176</v>
      </c>
      <c r="AJ7" s="112">
        <v>7</v>
      </c>
      <c r="AK7" s="48" t="s">
        <v>313</v>
      </c>
      <c r="AL7" s="74">
        <f t="shared" si="0"/>
        <v>2661</v>
      </c>
    </row>
    <row r="8" spans="1:55" ht="29" customHeight="1" x14ac:dyDescent="0.2">
      <c r="B8" s="48" t="s">
        <v>314</v>
      </c>
      <c r="C8" s="112">
        <v>0</v>
      </c>
      <c r="D8" s="112">
        <v>4</v>
      </c>
      <c r="E8" s="112">
        <v>0</v>
      </c>
      <c r="F8" s="112">
        <v>0</v>
      </c>
      <c r="G8" s="112">
        <v>17</v>
      </c>
      <c r="H8" s="112">
        <v>1</v>
      </c>
      <c r="I8" s="112">
        <v>0</v>
      </c>
      <c r="J8" s="112">
        <v>6</v>
      </c>
      <c r="K8" s="112">
        <v>0</v>
      </c>
      <c r="L8" s="112">
        <v>0</v>
      </c>
      <c r="M8" s="112">
        <v>6</v>
      </c>
      <c r="N8" s="112">
        <v>0</v>
      </c>
      <c r="O8" s="112">
        <v>0</v>
      </c>
      <c r="P8" s="112">
        <v>0</v>
      </c>
      <c r="Q8" s="112">
        <v>6</v>
      </c>
      <c r="R8" s="112">
        <v>1</v>
      </c>
      <c r="S8" s="112">
        <v>0</v>
      </c>
      <c r="T8" s="112">
        <v>0</v>
      </c>
      <c r="U8" s="112">
        <v>15</v>
      </c>
      <c r="V8" s="112">
        <v>0</v>
      </c>
      <c r="W8" s="112">
        <v>9</v>
      </c>
      <c r="X8" s="112">
        <v>2</v>
      </c>
      <c r="Y8" s="112">
        <v>0</v>
      </c>
      <c r="Z8" s="112">
        <v>2</v>
      </c>
      <c r="AA8" s="112">
        <v>4</v>
      </c>
      <c r="AB8" s="112">
        <v>6</v>
      </c>
      <c r="AC8" s="112">
        <v>4</v>
      </c>
      <c r="AD8" s="112">
        <v>3</v>
      </c>
      <c r="AE8" s="112">
        <v>5</v>
      </c>
      <c r="AF8" s="112">
        <v>2</v>
      </c>
      <c r="AG8" s="112">
        <v>5</v>
      </c>
      <c r="AH8" s="112">
        <v>0</v>
      </c>
      <c r="AI8" s="112">
        <v>11</v>
      </c>
      <c r="AJ8" s="112">
        <v>0</v>
      </c>
      <c r="AK8" s="48" t="s">
        <v>314</v>
      </c>
      <c r="AL8" s="74">
        <f t="shared" si="0"/>
        <v>109</v>
      </c>
    </row>
    <row r="9" spans="1:55" ht="22" customHeight="1" x14ac:dyDescent="0.2">
      <c r="B9" s="48" t="s">
        <v>315</v>
      </c>
      <c r="C9" s="112">
        <v>0</v>
      </c>
      <c r="D9" s="112">
        <v>0</v>
      </c>
      <c r="E9" s="112">
        <v>0</v>
      </c>
      <c r="F9" s="112">
        <v>0</v>
      </c>
      <c r="G9" s="112">
        <v>6</v>
      </c>
      <c r="H9" s="112">
        <v>0</v>
      </c>
      <c r="I9" s="112">
        <v>0</v>
      </c>
      <c r="J9" s="112">
        <v>1</v>
      </c>
      <c r="K9" s="112">
        <v>0</v>
      </c>
      <c r="L9" s="112">
        <v>0</v>
      </c>
      <c r="M9" s="112">
        <v>4</v>
      </c>
      <c r="N9" s="112">
        <v>0</v>
      </c>
      <c r="O9" s="112">
        <v>0</v>
      </c>
      <c r="P9" s="112">
        <v>0</v>
      </c>
      <c r="Q9" s="112">
        <v>0</v>
      </c>
      <c r="R9" s="112">
        <v>5</v>
      </c>
      <c r="S9" s="112">
        <v>1</v>
      </c>
      <c r="T9" s="112">
        <v>0</v>
      </c>
      <c r="U9" s="112">
        <v>0</v>
      </c>
      <c r="V9" s="112">
        <v>0</v>
      </c>
      <c r="W9" s="112">
        <v>1</v>
      </c>
      <c r="X9" s="112">
        <v>4</v>
      </c>
      <c r="Y9" s="112">
        <v>0</v>
      </c>
      <c r="Z9" s="112">
        <v>0</v>
      </c>
      <c r="AA9" s="112">
        <v>1</v>
      </c>
      <c r="AB9" s="112">
        <v>0</v>
      </c>
      <c r="AC9" s="112">
        <v>7</v>
      </c>
      <c r="AD9" s="112">
        <v>0</v>
      </c>
      <c r="AE9" s="112">
        <v>4</v>
      </c>
      <c r="AF9" s="112">
        <v>3</v>
      </c>
      <c r="AG9" s="112">
        <v>4</v>
      </c>
      <c r="AH9" s="112">
        <v>0</v>
      </c>
      <c r="AI9" s="112">
        <v>11</v>
      </c>
      <c r="AJ9" s="112">
        <v>0</v>
      </c>
      <c r="AK9" s="48" t="s">
        <v>315</v>
      </c>
      <c r="AL9" s="74">
        <f t="shared" si="0"/>
        <v>52</v>
      </c>
    </row>
    <row r="10" spans="1:55" ht="22" customHeight="1" x14ac:dyDescent="0.2">
      <c r="B10" s="48" t="s">
        <v>316</v>
      </c>
      <c r="C10" s="112">
        <v>0</v>
      </c>
      <c r="D10" s="112">
        <v>1</v>
      </c>
      <c r="E10" s="112">
        <v>1</v>
      </c>
      <c r="F10" s="112">
        <v>1</v>
      </c>
      <c r="G10" s="112">
        <v>45</v>
      </c>
      <c r="H10" s="112">
        <v>16</v>
      </c>
      <c r="I10" s="112">
        <v>10</v>
      </c>
      <c r="J10" s="112">
        <v>82</v>
      </c>
      <c r="K10" s="112">
        <v>11</v>
      </c>
      <c r="L10" s="112">
        <v>2</v>
      </c>
      <c r="M10" s="112">
        <v>7</v>
      </c>
      <c r="N10" s="112">
        <v>4</v>
      </c>
      <c r="O10" s="112">
        <v>9</v>
      </c>
      <c r="P10" s="112">
        <v>4</v>
      </c>
      <c r="Q10" s="112">
        <v>10</v>
      </c>
      <c r="R10" s="112">
        <v>6</v>
      </c>
      <c r="S10" s="112">
        <v>5</v>
      </c>
      <c r="T10" s="112">
        <v>4</v>
      </c>
      <c r="U10" s="112">
        <v>4</v>
      </c>
      <c r="V10" s="112">
        <v>12</v>
      </c>
      <c r="W10" s="112">
        <v>2</v>
      </c>
      <c r="X10" s="112">
        <v>14</v>
      </c>
      <c r="Y10" s="112">
        <v>0</v>
      </c>
      <c r="Z10" s="112">
        <v>4</v>
      </c>
      <c r="AA10" s="112">
        <v>18</v>
      </c>
      <c r="AB10" s="112">
        <v>10</v>
      </c>
      <c r="AC10" s="112">
        <v>42</v>
      </c>
      <c r="AD10" s="112">
        <v>31</v>
      </c>
      <c r="AE10" s="112">
        <v>14</v>
      </c>
      <c r="AF10" s="112">
        <v>19</v>
      </c>
      <c r="AG10" s="112">
        <v>25</v>
      </c>
      <c r="AH10" s="112">
        <v>7</v>
      </c>
      <c r="AI10" s="112">
        <v>30</v>
      </c>
      <c r="AJ10" s="112">
        <v>0</v>
      </c>
      <c r="AK10" s="48" t="s">
        <v>316</v>
      </c>
      <c r="AL10" s="74">
        <f t="shared" si="0"/>
        <v>450</v>
      </c>
    </row>
    <row r="11" spans="1:55" ht="22" customHeight="1" x14ac:dyDescent="0.2">
      <c r="B11" s="48" t="s">
        <v>317</v>
      </c>
      <c r="C11" s="112">
        <v>0</v>
      </c>
      <c r="D11" s="112">
        <v>6</v>
      </c>
      <c r="E11" s="112">
        <v>5</v>
      </c>
      <c r="F11" s="112">
        <v>4</v>
      </c>
      <c r="G11" s="112">
        <v>114</v>
      </c>
      <c r="H11" s="112">
        <v>25</v>
      </c>
      <c r="I11" s="112">
        <v>6</v>
      </c>
      <c r="J11" s="112">
        <v>23</v>
      </c>
      <c r="K11" s="112">
        <v>3</v>
      </c>
      <c r="L11" s="112">
        <v>8</v>
      </c>
      <c r="M11" s="112">
        <v>10</v>
      </c>
      <c r="N11" s="112">
        <v>16</v>
      </c>
      <c r="O11" s="112">
        <v>9</v>
      </c>
      <c r="P11" s="112">
        <v>13</v>
      </c>
      <c r="Q11" s="112">
        <v>18</v>
      </c>
      <c r="R11" s="112">
        <v>10</v>
      </c>
      <c r="S11" s="112">
        <v>22</v>
      </c>
      <c r="T11" s="112">
        <v>3</v>
      </c>
      <c r="U11" s="112">
        <v>9</v>
      </c>
      <c r="V11" s="112">
        <v>15</v>
      </c>
      <c r="W11" s="112">
        <v>4</v>
      </c>
      <c r="X11" s="112">
        <v>17</v>
      </c>
      <c r="Y11" s="112">
        <v>0</v>
      </c>
      <c r="Z11" s="112">
        <v>16</v>
      </c>
      <c r="AA11" s="112">
        <v>25</v>
      </c>
      <c r="AB11" s="112">
        <v>13</v>
      </c>
      <c r="AC11" s="112">
        <v>92</v>
      </c>
      <c r="AD11" s="112">
        <v>44</v>
      </c>
      <c r="AE11" s="112">
        <v>38</v>
      </c>
      <c r="AF11" s="112">
        <v>27</v>
      </c>
      <c r="AG11" s="112">
        <v>37</v>
      </c>
      <c r="AH11" s="112">
        <v>18</v>
      </c>
      <c r="AI11" s="112">
        <v>162</v>
      </c>
      <c r="AJ11" s="112">
        <v>1</v>
      </c>
      <c r="AK11" s="48" t="s">
        <v>317</v>
      </c>
      <c r="AL11" s="74">
        <f t="shared" si="0"/>
        <v>813</v>
      </c>
    </row>
    <row r="12" spans="1:55" ht="22" customHeight="1" x14ac:dyDescent="0.2">
      <c r="B12" s="48" t="s">
        <v>318</v>
      </c>
      <c r="C12" s="112">
        <v>1</v>
      </c>
      <c r="D12" s="112">
        <v>1</v>
      </c>
      <c r="E12" s="112">
        <v>0</v>
      </c>
      <c r="F12" s="112">
        <v>1</v>
      </c>
      <c r="G12" s="112">
        <v>66</v>
      </c>
      <c r="H12" s="112">
        <v>9</v>
      </c>
      <c r="I12" s="112">
        <v>6</v>
      </c>
      <c r="J12" s="112">
        <v>13</v>
      </c>
      <c r="K12" s="112">
        <v>0</v>
      </c>
      <c r="L12" s="112">
        <v>4</v>
      </c>
      <c r="M12" s="112">
        <v>7</v>
      </c>
      <c r="N12" s="112">
        <v>0</v>
      </c>
      <c r="O12" s="112">
        <v>11</v>
      </c>
      <c r="P12" s="112">
        <v>2</v>
      </c>
      <c r="Q12" s="112">
        <v>11</v>
      </c>
      <c r="R12" s="112">
        <v>2</v>
      </c>
      <c r="S12" s="112">
        <v>1</v>
      </c>
      <c r="T12" s="112">
        <v>4</v>
      </c>
      <c r="U12" s="112">
        <v>4</v>
      </c>
      <c r="V12" s="112">
        <v>6</v>
      </c>
      <c r="W12" s="112">
        <v>3</v>
      </c>
      <c r="X12" s="112">
        <v>2</v>
      </c>
      <c r="Y12" s="112">
        <v>0</v>
      </c>
      <c r="Z12" s="112">
        <v>17</v>
      </c>
      <c r="AA12" s="112">
        <v>67</v>
      </c>
      <c r="AB12" s="112">
        <v>28</v>
      </c>
      <c r="AC12" s="112">
        <v>47</v>
      </c>
      <c r="AD12" s="112">
        <v>16</v>
      </c>
      <c r="AE12" s="112">
        <v>8</v>
      </c>
      <c r="AF12" s="112">
        <v>7</v>
      </c>
      <c r="AG12" s="112">
        <v>23</v>
      </c>
      <c r="AH12" s="112">
        <v>3</v>
      </c>
      <c r="AI12" s="112">
        <v>25</v>
      </c>
      <c r="AJ12" s="112">
        <v>5</v>
      </c>
      <c r="AK12" s="48" t="s">
        <v>318</v>
      </c>
      <c r="AL12" s="74">
        <f t="shared" si="0"/>
        <v>400</v>
      </c>
    </row>
    <row r="13" spans="1:55" ht="22" customHeight="1" x14ac:dyDescent="0.2">
      <c r="B13" s="48" t="s">
        <v>319</v>
      </c>
      <c r="C13" s="112">
        <v>0</v>
      </c>
      <c r="D13" s="112">
        <v>10</v>
      </c>
      <c r="E13" s="112">
        <v>4</v>
      </c>
      <c r="F13" s="112">
        <v>5</v>
      </c>
      <c r="G13" s="112">
        <v>160</v>
      </c>
      <c r="H13" s="112">
        <v>12</v>
      </c>
      <c r="I13" s="112">
        <v>16</v>
      </c>
      <c r="J13" s="112">
        <v>20</v>
      </c>
      <c r="K13" s="112">
        <v>3</v>
      </c>
      <c r="L13" s="112">
        <v>11</v>
      </c>
      <c r="M13" s="112">
        <v>4</v>
      </c>
      <c r="N13" s="112">
        <v>8</v>
      </c>
      <c r="O13" s="112">
        <v>5</v>
      </c>
      <c r="P13" s="112">
        <v>9</v>
      </c>
      <c r="Q13" s="112">
        <v>5</v>
      </c>
      <c r="R13" s="112">
        <v>11</v>
      </c>
      <c r="S13" s="112">
        <v>3</v>
      </c>
      <c r="T13" s="112">
        <v>7</v>
      </c>
      <c r="U13" s="112">
        <v>0</v>
      </c>
      <c r="V13" s="112">
        <v>9</v>
      </c>
      <c r="W13" s="112">
        <v>0</v>
      </c>
      <c r="X13" s="112">
        <v>25</v>
      </c>
      <c r="Y13" s="112">
        <v>1</v>
      </c>
      <c r="Z13" s="112">
        <v>22</v>
      </c>
      <c r="AA13" s="112">
        <v>42</v>
      </c>
      <c r="AB13" s="112">
        <v>25</v>
      </c>
      <c r="AC13" s="112">
        <v>258</v>
      </c>
      <c r="AD13" s="112">
        <v>57</v>
      </c>
      <c r="AE13" s="112">
        <v>20</v>
      </c>
      <c r="AF13" s="112">
        <v>32</v>
      </c>
      <c r="AG13" s="112">
        <v>32</v>
      </c>
      <c r="AH13" s="112">
        <v>15</v>
      </c>
      <c r="AI13" s="112">
        <v>58</v>
      </c>
      <c r="AJ13" s="112">
        <v>0</v>
      </c>
      <c r="AK13" s="48" t="s">
        <v>319</v>
      </c>
      <c r="AL13" s="74">
        <f t="shared" si="0"/>
        <v>889</v>
      </c>
    </row>
    <row r="14" spans="1:55" ht="22" customHeight="1" x14ac:dyDescent="0.2">
      <c r="B14" s="48" t="s">
        <v>320</v>
      </c>
      <c r="C14" s="112">
        <v>0</v>
      </c>
      <c r="D14" s="112">
        <v>9</v>
      </c>
      <c r="E14" s="112">
        <v>1</v>
      </c>
      <c r="F14" s="112">
        <v>4</v>
      </c>
      <c r="G14" s="112">
        <v>77</v>
      </c>
      <c r="H14" s="112">
        <v>12</v>
      </c>
      <c r="I14" s="112">
        <v>6</v>
      </c>
      <c r="J14" s="112">
        <v>22</v>
      </c>
      <c r="K14" s="112">
        <v>4</v>
      </c>
      <c r="L14" s="112">
        <v>3</v>
      </c>
      <c r="M14" s="112">
        <v>0</v>
      </c>
      <c r="N14" s="112">
        <v>1</v>
      </c>
      <c r="O14" s="112">
        <v>9</v>
      </c>
      <c r="P14" s="112">
        <v>4</v>
      </c>
      <c r="Q14" s="112">
        <v>4</v>
      </c>
      <c r="R14" s="112">
        <v>4</v>
      </c>
      <c r="S14" s="112">
        <v>0</v>
      </c>
      <c r="T14" s="112">
        <v>0</v>
      </c>
      <c r="U14" s="112">
        <v>2</v>
      </c>
      <c r="V14" s="112">
        <v>3</v>
      </c>
      <c r="W14" s="112">
        <v>1</v>
      </c>
      <c r="X14" s="112">
        <v>17</v>
      </c>
      <c r="Y14" s="112">
        <v>1</v>
      </c>
      <c r="Z14" s="112">
        <v>17</v>
      </c>
      <c r="AA14" s="112">
        <v>13</v>
      </c>
      <c r="AB14" s="112">
        <v>10</v>
      </c>
      <c r="AC14" s="112">
        <v>63</v>
      </c>
      <c r="AD14" s="112">
        <v>119</v>
      </c>
      <c r="AE14" s="112">
        <v>32</v>
      </c>
      <c r="AF14" s="112">
        <v>15</v>
      </c>
      <c r="AG14" s="112">
        <v>26</v>
      </c>
      <c r="AH14" s="112">
        <v>2</v>
      </c>
      <c r="AI14" s="112">
        <v>33</v>
      </c>
      <c r="AJ14" s="112">
        <v>2</v>
      </c>
      <c r="AK14" s="48" t="s">
        <v>320</v>
      </c>
      <c r="AL14" s="74">
        <f t="shared" si="0"/>
        <v>516</v>
      </c>
    </row>
    <row r="15" spans="1:55" ht="22" customHeight="1" x14ac:dyDescent="0.2">
      <c r="B15" s="48" t="s">
        <v>321</v>
      </c>
      <c r="C15" s="112">
        <v>0</v>
      </c>
      <c r="D15" s="112">
        <v>9</v>
      </c>
      <c r="E15" s="112">
        <v>0</v>
      </c>
      <c r="F15" s="112">
        <v>0</v>
      </c>
      <c r="G15" s="112">
        <v>76</v>
      </c>
      <c r="H15" s="112">
        <v>7</v>
      </c>
      <c r="I15" s="112">
        <v>2</v>
      </c>
      <c r="J15" s="112">
        <v>13</v>
      </c>
      <c r="K15" s="112">
        <v>0</v>
      </c>
      <c r="L15" s="112">
        <v>3</v>
      </c>
      <c r="M15" s="112">
        <v>14</v>
      </c>
      <c r="N15" s="112">
        <v>0</v>
      </c>
      <c r="O15" s="112">
        <v>6</v>
      </c>
      <c r="P15" s="112">
        <v>0</v>
      </c>
      <c r="Q15" s="112">
        <v>7</v>
      </c>
      <c r="R15" s="112">
        <v>21</v>
      </c>
      <c r="S15" s="112">
        <v>2</v>
      </c>
      <c r="T15" s="112">
        <v>3</v>
      </c>
      <c r="U15" s="112">
        <v>0</v>
      </c>
      <c r="V15" s="112">
        <v>6</v>
      </c>
      <c r="W15" s="112">
        <v>5</v>
      </c>
      <c r="X15" s="112">
        <v>13</v>
      </c>
      <c r="Y15" s="112">
        <v>0</v>
      </c>
      <c r="Z15" s="112">
        <v>8</v>
      </c>
      <c r="AA15" s="112">
        <v>5</v>
      </c>
      <c r="AB15" s="112">
        <v>19</v>
      </c>
      <c r="AC15" s="112">
        <v>29</v>
      </c>
      <c r="AD15" s="112">
        <v>29</v>
      </c>
      <c r="AE15" s="112">
        <v>109</v>
      </c>
      <c r="AF15" s="112">
        <v>17</v>
      </c>
      <c r="AG15" s="112">
        <v>32</v>
      </c>
      <c r="AH15" s="112">
        <v>4</v>
      </c>
      <c r="AI15" s="112">
        <v>37</v>
      </c>
      <c r="AJ15" s="112">
        <v>2</v>
      </c>
      <c r="AK15" s="48" t="s">
        <v>321</v>
      </c>
      <c r="AL15" s="74">
        <f t="shared" si="0"/>
        <v>478</v>
      </c>
    </row>
    <row r="16" spans="1:55" ht="22" customHeight="1" x14ac:dyDescent="0.2">
      <c r="B16" s="48" t="s">
        <v>322</v>
      </c>
      <c r="C16" s="112">
        <v>0</v>
      </c>
      <c r="D16" s="112">
        <v>1</v>
      </c>
      <c r="E16" s="112">
        <v>0</v>
      </c>
      <c r="F16" s="112">
        <v>0</v>
      </c>
      <c r="G16" s="112">
        <v>24</v>
      </c>
      <c r="H16" s="112">
        <v>6</v>
      </c>
      <c r="I16" s="112">
        <v>2</v>
      </c>
      <c r="J16" s="112">
        <v>10</v>
      </c>
      <c r="K16" s="112">
        <v>1</v>
      </c>
      <c r="L16" s="112">
        <v>6</v>
      </c>
      <c r="M16" s="112">
        <v>3</v>
      </c>
      <c r="N16" s="112">
        <v>0</v>
      </c>
      <c r="O16" s="112">
        <v>14</v>
      </c>
      <c r="P16" s="112">
        <v>2</v>
      </c>
      <c r="Q16" s="112">
        <v>9</v>
      </c>
      <c r="R16" s="112">
        <v>6</v>
      </c>
      <c r="S16" s="112">
        <v>0</v>
      </c>
      <c r="T16" s="112">
        <v>1</v>
      </c>
      <c r="U16" s="112">
        <v>1</v>
      </c>
      <c r="V16" s="112">
        <v>4</v>
      </c>
      <c r="W16" s="112">
        <v>4</v>
      </c>
      <c r="X16" s="112">
        <v>5</v>
      </c>
      <c r="Y16" s="112">
        <v>0</v>
      </c>
      <c r="Z16" s="112">
        <v>12</v>
      </c>
      <c r="AA16" s="112">
        <v>8</v>
      </c>
      <c r="AB16" s="112">
        <v>12</v>
      </c>
      <c r="AC16" s="112">
        <v>26</v>
      </c>
      <c r="AD16" s="112">
        <v>21</v>
      </c>
      <c r="AE16" s="112">
        <v>21</v>
      </c>
      <c r="AF16" s="112">
        <v>38</v>
      </c>
      <c r="AG16" s="112">
        <v>13</v>
      </c>
      <c r="AH16" s="112">
        <v>0</v>
      </c>
      <c r="AI16" s="112">
        <v>18</v>
      </c>
      <c r="AJ16" s="112">
        <v>0</v>
      </c>
      <c r="AK16" s="48" t="s">
        <v>322</v>
      </c>
      <c r="AL16" s="74">
        <f t="shared" si="0"/>
        <v>268</v>
      </c>
    </row>
    <row r="17" spans="1:55" ht="22" customHeight="1" x14ac:dyDescent="0.2">
      <c r="B17" s="48" t="s">
        <v>324</v>
      </c>
      <c r="C17" s="112">
        <v>0</v>
      </c>
      <c r="D17" s="112">
        <v>10</v>
      </c>
      <c r="E17" s="112">
        <v>1</v>
      </c>
      <c r="F17" s="112">
        <v>0</v>
      </c>
      <c r="G17" s="112">
        <v>42</v>
      </c>
      <c r="H17" s="112">
        <v>60</v>
      </c>
      <c r="I17" s="112">
        <v>4</v>
      </c>
      <c r="J17" s="112">
        <v>11</v>
      </c>
      <c r="K17" s="112">
        <v>3</v>
      </c>
      <c r="L17" s="112">
        <v>2</v>
      </c>
      <c r="M17" s="112">
        <v>7</v>
      </c>
      <c r="N17" s="112">
        <v>0</v>
      </c>
      <c r="O17" s="112">
        <v>5</v>
      </c>
      <c r="P17" s="112">
        <v>2</v>
      </c>
      <c r="Q17" s="112">
        <v>13</v>
      </c>
      <c r="R17" s="112">
        <v>3</v>
      </c>
      <c r="S17" s="112">
        <v>3</v>
      </c>
      <c r="T17" s="112">
        <v>4</v>
      </c>
      <c r="U17" s="112">
        <v>1</v>
      </c>
      <c r="V17" s="112">
        <v>2</v>
      </c>
      <c r="W17" s="112">
        <v>0</v>
      </c>
      <c r="X17" s="112">
        <v>9</v>
      </c>
      <c r="Y17" s="112">
        <v>1</v>
      </c>
      <c r="Z17" s="112">
        <v>3</v>
      </c>
      <c r="AA17" s="112">
        <v>4</v>
      </c>
      <c r="AB17" s="112">
        <v>8</v>
      </c>
      <c r="AC17" s="112">
        <v>13</v>
      </c>
      <c r="AD17" s="112">
        <v>5</v>
      </c>
      <c r="AE17" s="112">
        <v>15</v>
      </c>
      <c r="AF17" s="112">
        <v>8</v>
      </c>
      <c r="AG17" s="112">
        <v>6</v>
      </c>
      <c r="AH17" s="112">
        <v>2</v>
      </c>
      <c r="AI17" s="112">
        <v>21</v>
      </c>
      <c r="AJ17" s="112">
        <v>1</v>
      </c>
      <c r="AK17" s="48" t="s">
        <v>324</v>
      </c>
      <c r="AL17" s="74">
        <f t="shared" si="0"/>
        <v>269</v>
      </c>
    </row>
    <row r="18" spans="1:55" ht="22" customHeight="1" x14ac:dyDescent="0.2">
      <c r="B18" s="48" t="s">
        <v>325</v>
      </c>
      <c r="C18" s="112">
        <v>0</v>
      </c>
      <c r="D18" s="112">
        <v>1</v>
      </c>
      <c r="E18" s="112">
        <v>3</v>
      </c>
      <c r="F18" s="112">
        <v>0</v>
      </c>
      <c r="G18" s="112">
        <v>33</v>
      </c>
      <c r="H18" s="112">
        <v>13</v>
      </c>
      <c r="I18" s="112">
        <v>1</v>
      </c>
      <c r="J18" s="112">
        <v>9</v>
      </c>
      <c r="K18" s="112">
        <v>0</v>
      </c>
      <c r="L18" s="112">
        <v>3</v>
      </c>
      <c r="M18" s="112">
        <v>4</v>
      </c>
      <c r="N18" s="112">
        <v>2</v>
      </c>
      <c r="O18" s="112">
        <v>7</v>
      </c>
      <c r="P18" s="112">
        <v>0</v>
      </c>
      <c r="Q18" s="112">
        <v>43</v>
      </c>
      <c r="R18" s="112">
        <v>2</v>
      </c>
      <c r="S18" s="112">
        <v>1</v>
      </c>
      <c r="T18" s="112">
        <v>5</v>
      </c>
      <c r="U18" s="112">
        <v>1</v>
      </c>
      <c r="V18" s="112">
        <v>2</v>
      </c>
      <c r="W18" s="112">
        <v>5</v>
      </c>
      <c r="X18" s="112">
        <v>0</v>
      </c>
      <c r="Y18" s="112">
        <v>1</v>
      </c>
      <c r="Z18" s="112">
        <v>10</v>
      </c>
      <c r="AA18" s="112">
        <v>7</v>
      </c>
      <c r="AB18" s="112">
        <v>8</v>
      </c>
      <c r="AC18" s="112">
        <v>5</v>
      </c>
      <c r="AD18" s="112">
        <v>4</v>
      </c>
      <c r="AE18" s="112">
        <v>6</v>
      </c>
      <c r="AF18" s="112">
        <v>10</v>
      </c>
      <c r="AG18" s="112">
        <v>9</v>
      </c>
      <c r="AH18" s="112">
        <v>0</v>
      </c>
      <c r="AI18" s="112">
        <v>17</v>
      </c>
      <c r="AJ18" s="112">
        <v>1</v>
      </c>
      <c r="AK18" s="48" t="s">
        <v>325</v>
      </c>
      <c r="AL18" s="74">
        <f t="shared" si="0"/>
        <v>213</v>
      </c>
    </row>
    <row r="19" spans="1:55" ht="22" customHeight="1" x14ac:dyDescent="0.2">
      <c r="B19" s="48" t="s">
        <v>326</v>
      </c>
      <c r="C19" s="112">
        <v>0</v>
      </c>
      <c r="D19" s="112">
        <v>1</v>
      </c>
      <c r="E19" s="112">
        <v>0</v>
      </c>
      <c r="F19" s="112">
        <v>0</v>
      </c>
      <c r="G19" s="112">
        <v>45</v>
      </c>
      <c r="H19" s="112">
        <v>7</v>
      </c>
      <c r="I19" s="112">
        <v>8</v>
      </c>
      <c r="J19" s="112">
        <v>9</v>
      </c>
      <c r="K19" s="112">
        <v>1</v>
      </c>
      <c r="L19" s="112">
        <v>6</v>
      </c>
      <c r="M19" s="112">
        <v>11</v>
      </c>
      <c r="N19" s="112">
        <v>1</v>
      </c>
      <c r="O19" s="112">
        <v>4</v>
      </c>
      <c r="P19" s="112">
        <v>0</v>
      </c>
      <c r="Q19" s="112">
        <v>7</v>
      </c>
      <c r="R19" s="112">
        <v>32</v>
      </c>
      <c r="S19" s="112">
        <v>0</v>
      </c>
      <c r="T19" s="112">
        <v>18</v>
      </c>
      <c r="U19" s="112">
        <v>0</v>
      </c>
      <c r="V19" s="112">
        <v>2</v>
      </c>
      <c r="W19" s="112">
        <v>1</v>
      </c>
      <c r="X19" s="112">
        <v>6</v>
      </c>
      <c r="Y19" s="112">
        <v>0</v>
      </c>
      <c r="Z19" s="112">
        <v>4</v>
      </c>
      <c r="AA19" s="112">
        <v>5</v>
      </c>
      <c r="AB19" s="112">
        <v>3</v>
      </c>
      <c r="AC19" s="112">
        <v>28</v>
      </c>
      <c r="AD19" s="112">
        <v>4</v>
      </c>
      <c r="AE19" s="112">
        <v>20</v>
      </c>
      <c r="AF19" s="112">
        <v>5</v>
      </c>
      <c r="AG19" s="112">
        <v>12</v>
      </c>
      <c r="AH19" s="112">
        <v>0</v>
      </c>
      <c r="AI19" s="112">
        <v>13</v>
      </c>
      <c r="AJ19" s="112">
        <v>0</v>
      </c>
      <c r="AK19" s="48" t="s">
        <v>326</v>
      </c>
      <c r="AL19" s="74">
        <f t="shared" si="0"/>
        <v>253</v>
      </c>
    </row>
    <row r="20" spans="1:55" ht="22" customHeight="1" x14ac:dyDescent="0.2">
      <c r="B20" s="48" t="s">
        <v>327</v>
      </c>
      <c r="C20" s="112">
        <v>0</v>
      </c>
      <c r="D20" s="112">
        <v>1</v>
      </c>
      <c r="E20" s="112">
        <v>0</v>
      </c>
      <c r="F20" s="112">
        <v>0</v>
      </c>
      <c r="G20" s="112">
        <v>9</v>
      </c>
      <c r="H20" s="112">
        <v>3</v>
      </c>
      <c r="I20" s="112">
        <v>3</v>
      </c>
      <c r="J20" s="112">
        <v>6</v>
      </c>
      <c r="K20" s="112">
        <v>1</v>
      </c>
      <c r="L20" s="112">
        <v>1</v>
      </c>
      <c r="M20" s="112">
        <v>0</v>
      </c>
      <c r="N20" s="112">
        <v>1</v>
      </c>
      <c r="O20" s="112">
        <v>0</v>
      </c>
      <c r="P20" s="112">
        <v>0</v>
      </c>
      <c r="Q20" s="112">
        <v>1</v>
      </c>
      <c r="R20" s="112">
        <v>3</v>
      </c>
      <c r="S20" s="112">
        <v>1</v>
      </c>
      <c r="T20" s="112">
        <v>0</v>
      </c>
      <c r="U20" s="112">
        <v>0</v>
      </c>
      <c r="V20" s="112">
        <v>7</v>
      </c>
      <c r="W20" s="112">
        <v>0</v>
      </c>
      <c r="X20" s="112">
        <v>1</v>
      </c>
      <c r="Y20" s="112">
        <v>0</v>
      </c>
      <c r="Z20" s="112">
        <v>1</v>
      </c>
      <c r="AA20" s="112">
        <v>1</v>
      </c>
      <c r="AB20" s="112">
        <v>1</v>
      </c>
      <c r="AC20" s="112">
        <v>3</v>
      </c>
      <c r="AD20" s="112">
        <v>2</v>
      </c>
      <c r="AE20" s="112">
        <v>5</v>
      </c>
      <c r="AF20" s="112">
        <v>0</v>
      </c>
      <c r="AG20" s="112">
        <v>4</v>
      </c>
      <c r="AH20" s="112">
        <v>0</v>
      </c>
      <c r="AI20" s="112">
        <v>4</v>
      </c>
      <c r="AJ20" s="112">
        <v>0</v>
      </c>
      <c r="AK20" s="48" t="s">
        <v>327</v>
      </c>
      <c r="AL20" s="74">
        <f t="shared" si="0"/>
        <v>59</v>
      </c>
    </row>
    <row r="21" spans="1:55" ht="22" customHeight="1" x14ac:dyDescent="0.2">
      <c r="B21" s="48" t="s">
        <v>328</v>
      </c>
      <c r="C21" s="112">
        <v>0</v>
      </c>
      <c r="D21" s="112">
        <v>1</v>
      </c>
      <c r="E21" s="112">
        <v>0</v>
      </c>
      <c r="F21" s="112">
        <v>0</v>
      </c>
      <c r="G21" s="112">
        <v>3</v>
      </c>
      <c r="H21" s="112">
        <v>1</v>
      </c>
      <c r="I21" s="112">
        <v>0</v>
      </c>
      <c r="J21" s="112">
        <v>0</v>
      </c>
      <c r="K21" s="112">
        <v>1</v>
      </c>
      <c r="L21" s="112">
        <v>0</v>
      </c>
      <c r="M21" s="112">
        <v>1</v>
      </c>
      <c r="N21" s="112">
        <v>0</v>
      </c>
      <c r="O21" s="112">
        <v>0</v>
      </c>
      <c r="P21" s="112">
        <v>0</v>
      </c>
      <c r="Q21" s="112">
        <v>2</v>
      </c>
      <c r="R21" s="112">
        <v>0</v>
      </c>
      <c r="S21" s="112">
        <v>0</v>
      </c>
      <c r="T21" s="112">
        <v>0</v>
      </c>
      <c r="U21" s="112">
        <v>0</v>
      </c>
      <c r="V21" s="112">
        <v>0</v>
      </c>
      <c r="W21" s="112">
        <v>0</v>
      </c>
      <c r="X21" s="112">
        <v>0</v>
      </c>
      <c r="Y21" s="112">
        <v>0</v>
      </c>
      <c r="Z21" s="112">
        <v>2</v>
      </c>
      <c r="AA21" s="112">
        <v>2</v>
      </c>
      <c r="AB21" s="112">
        <v>0</v>
      </c>
      <c r="AC21" s="112">
        <v>1</v>
      </c>
      <c r="AD21" s="112">
        <v>3</v>
      </c>
      <c r="AE21" s="112">
        <v>1</v>
      </c>
      <c r="AF21" s="112">
        <v>0</v>
      </c>
      <c r="AG21" s="112">
        <v>9</v>
      </c>
      <c r="AH21" s="112">
        <v>0</v>
      </c>
      <c r="AI21" s="112">
        <v>1</v>
      </c>
      <c r="AJ21" s="112">
        <v>1</v>
      </c>
      <c r="AK21" s="48" t="s">
        <v>328</v>
      </c>
      <c r="AL21" s="74">
        <f t="shared" si="0"/>
        <v>29</v>
      </c>
    </row>
    <row r="22" spans="1:55" ht="22" customHeight="1" x14ac:dyDescent="0.2">
      <c r="B22" s="48" t="s">
        <v>1138</v>
      </c>
      <c r="C22" s="112">
        <v>0</v>
      </c>
      <c r="D22" s="112">
        <v>2</v>
      </c>
      <c r="E22" s="112">
        <v>2</v>
      </c>
      <c r="F22" s="112">
        <v>0</v>
      </c>
      <c r="G22" s="112">
        <v>18</v>
      </c>
      <c r="H22" s="112">
        <v>2</v>
      </c>
      <c r="I22" s="112">
        <v>0</v>
      </c>
      <c r="J22" s="112">
        <v>4</v>
      </c>
      <c r="K22" s="112">
        <v>1</v>
      </c>
      <c r="L22" s="112">
        <v>1</v>
      </c>
      <c r="M22" s="112">
        <v>3</v>
      </c>
      <c r="N22" s="112">
        <v>2</v>
      </c>
      <c r="O22" s="112">
        <v>0</v>
      </c>
      <c r="P22" s="112">
        <v>0</v>
      </c>
      <c r="Q22" s="112">
        <v>5</v>
      </c>
      <c r="R22" s="112">
        <v>4</v>
      </c>
      <c r="S22" s="112">
        <v>1</v>
      </c>
      <c r="T22" s="112">
        <v>1</v>
      </c>
      <c r="U22" s="112">
        <v>1</v>
      </c>
      <c r="V22" s="112">
        <v>2</v>
      </c>
      <c r="W22" s="112">
        <v>1</v>
      </c>
      <c r="X22" s="112">
        <v>3</v>
      </c>
      <c r="Y22" s="112">
        <v>1</v>
      </c>
      <c r="Z22" s="112">
        <v>1</v>
      </c>
      <c r="AA22" s="112">
        <v>10</v>
      </c>
      <c r="AB22" s="112">
        <v>2</v>
      </c>
      <c r="AC22" s="112">
        <v>8</v>
      </c>
      <c r="AD22" s="112">
        <v>9</v>
      </c>
      <c r="AE22" s="112">
        <v>4</v>
      </c>
      <c r="AF22" s="112">
        <v>11</v>
      </c>
      <c r="AG22" s="112">
        <v>29</v>
      </c>
      <c r="AH22" s="112">
        <v>0</v>
      </c>
      <c r="AI22" s="112">
        <v>8</v>
      </c>
      <c r="AJ22" s="112">
        <v>0</v>
      </c>
      <c r="AK22" s="48" t="s">
        <v>1138</v>
      </c>
      <c r="AL22" s="74">
        <f t="shared" si="0"/>
        <v>136</v>
      </c>
    </row>
    <row r="23" spans="1:55" ht="22" customHeight="1" x14ac:dyDescent="0.2">
      <c r="B23" s="48" t="s">
        <v>330</v>
      </c>
      <c r="C23" s="112">
        <v>0</v>
      </c>
      <c r="D23" s="112">
        <v>1</v>
      </c>
      <c r="E23" s="112">
        <v>0</v>
      </c>
      <c r="F23" s="112">
        <v>0</v>
      </c>
      <c r="G23" s="112">
        <v>32</v>
      </c>
      <c r="H23" s="112">
        <v>3</v>
      </c>
      <c r="I23" s="112">
        <v>2</v>
      </c>
      <c r="J23" s="112">
        <v>8</v>
      </c>
      <c r="K23" s="112">
        <v>0</v>
      </c>
      <c r="L23" s="112">
        <v>0</v>
      </c>
      <c r="M23" s="112">
        <v>1</v>
      </c>
      <c r="N23" s="112">
        <v>0</v>
      </c>
      <c r="O23" s="112">
        <v>2</v>
      </c>
      <c r="P23" s="112">
        <v>5</v>
      </c>
      <c r="Q23" s="112">
        <v>4</v>
      </c>
      <c r="R23" s="112">
        <v>1</v>
      </c>
      <c r="S23" s="112">
        <v>1</v>
      </c>
      <c r="T23" s="112">
        <v>0</v>
      </c>
      <c r="U23" s="112">
        <v>1</v>
      </c>
      <c r="V23" s="112">
        <v>0</v>
      </c>
      <c r="W23" s="112">
        <v>0</v>
      </c>
      <c r="X23" s="112">
        <v>2</v>
      </c>
      <c r="Y23" s="112">
        <v>0</v>
      </c>
      <c r="Z23" s="112">
        <v>5</v>
      </c>
      <c r="AA23" s="112">
        <v>1</v>
      </c>
      <c r="AB23" s="112">
        <v>39</v>
      </c>
      <c r="AC23" s="112">
        <v>19</v>
      </c>
      <c r="AD23" s="112">
        <v>7</v>
      </c>
      <c r="AE23" s="112">
        <v>12</v>
      </c>
      <c r="AF23" s="112">
        <v>6</v>
      </c>
      <c r="AG23" s="112">
        <v>12</v>
      </c>
      <c r="AH23" s="112">
        <v>2</v>
      </c>
      <c r="AI23" s="112">
        <v>6</v>
      </c>
      <c r="AJ23" s="112">
        <v>0</v>
      </c>
      <c r="AK23" s="48" t="s">
        <v>330</v>
      </c>
      <c r="AL23" s="74">
        <f t="shared" si="0"/>
        <v>172</v>
      </c>
    </row>
    <row r="24" spans="1:55" ht="22" customHeight="1" x14ac:dyDescent="0.2">
      <c r="B24" s="48" t="s">
        <v>332</v>
      </c>
      <c r="C24" s="112">
        <v>0</v>
      </c>
      <c r="D24" s="112">
        <v>1</v>
      </c>
      <c r="E24" s="112">
        <v>0</v>
      </c>
      <c r="F24" s="112">
        <v>0</v>
      </c>
      <c r="G24" s="112">
        <v>4</v>
      </c>
      <c r="H24" s="112">
        <v>1</v>
      </c>
      <c r="I24" s="112">
        <v>0</v>
      </c>
      <c r="J24" s="112">
        <v>0</v>
      </c>
      <c r="K24" s="112">
        <v>0</v>
      </c>
      <c r="L24" s="112">
        <v>0</v>
      </c>
      <c r="M24" s="112">
        <v>4</v>
      </c>
      <c r="N24" s="112">
        <v>0</v>
      </c>
      <c r="O24" s="112">
        <v>0</v>
      </c>
      <c r="P24" s="112">
        <v>0</v>
      </c>
      <c r="Q24" s="112">
        <v>0</v>
      </c>
      <c r="R24" s="112">
        <v>4</v>
      </c>
      <c r="S24" s="112">
        <v>0</v>
      </c>
      <c r="T24" s="112">
        <v>0</v>
      </c>
      <c r="U24" s="112">
        <v>0</v>
      </c>
      <c r="V24" s="112">
        <v>0</v>
      </c>
      <c r="W24" s="112">
        <v>0</v>
      </c>
      <c r="X24" s="112">
        <v>0</v>
      </c>
      <c r="Y24" s="112">
        <v>0</v>
      </c>
      <c r="Z24" s="112">
        <v>0</v>
      </c>
      <c r="AA24" s="112">
        <v>0</v>
      </c>
      <c r="AB24" s="112">
        <v>0</v>
      </c>
      <c r="AC24" s="112">
        <v>0</v>
      </c>
      <c r="AD24" s="112">
        <v>0</v>
      </c>
      <c r="AE24" s="112">
        <v>4</v>
      </c>
      <c r="AF24" s="112">
        <v>0</v>
      </c>
      <c r="AG24" s="112">
        <v>5</v>
      </c>
      <c r="AH24" s="112">
        <v>0</v>
      </c>
      <c r="AI24" s="112">
        <v>5</v>
      </c>
      <c r="AJ24" s="112">
        <v>0</v>
      </c>
      <c r="AK24" s="48" t="s">
        <v>332</v>
      </c>
      <c r="AL24" s="74">
        <f t="shared" si="0"/>
        <v>28</v>
      </c>
    </row>
    <row r="25" spans="1:55" ht="22" customHeight="1" x14ac:dyDescent="0.2">
      <c r="B25" s="48" t="s">
        <v>333</v>
      </c>
      <c r="C25" s="112">
        <v>0</v>
      </c>
      <c r="D25" s="112">
        <v>0</v>
      </c>
      <c r="E25" s="112">
        <v>0</v>
      </c>
      <c r="F25" s="112">
        <v>0</v>
      </c>
      <c r="G25" s="112">
        <v>35</v>
      </c>
      <c r="H25" s="112">
        <v>3</v>
      </c>
      <c r="I25" s="112">
        <v>0</v>
      </c>
      <c r="J25" s="112">
        <v>5</v>
      </c>
      <c r="K25" s="112">
        <v>0</v>
      </c>
      <c r="L25" s="112">
        <v>0</v>
      </c>
      <c r="M25" s="112">
        <v>0</v>
      </c>
      <c r="N25" s="112">
        <v>27</v>
      </c>
      <c r="O25" s="112">
        <v>0</v>
      </c>
      <c r="P25" s="112">
        <v>0</v>
      </c>
      <c r="Q25" s="112">
        <v>1</v>
      </c>
      <c r="R25" s="112">
        <v>0</v>
      </c>
      <c r="S25" s="112">
        <v>38</v>
      </c>
      <c r="T25" s="112">
        <v>0</v>
      </c>
      <c r="U25" s="112">
        <v>0</v>
      </c>
      <c r="V25" s="112">
        <v>2</v>
      </c>
      <c r="W25" s="112">
        <v>0</v>
      </c>
      <c r="X25" s="112">
        <v>2</v>
      </c>
      <c r="Y25" s="112">
        <v>0</v>
      </c>
      <c r="Z25" s="112">
        <v>0</v>
      </c>
      <c r="AA25" s="112">
        <v>0</v>
      </c>
      <c r="AB25" s="112">
        <v>2</v>
      </c>
      <c r="AC25" s="112">
        <v>31</v>
      </c>
      <c r="AD25" s="112">
        <v>0</v>
      </c>
      <c r="AE25" s="112">
        <v>3</v>
      </c>
      <c r="AF25" s="112">
        <v>3</v>
      </c>
      <c r="AG25" s="112">
        <v>2</v>
      </c>
      <c r="AH25" s="112">
        <v>1</v>
      </c>
      <c r="AI25" s="112">
        <v>33</v>
      </c>
      <c r="AJ25" s="112">
        <v>0</v>
      </c>
      <c r="AK25" s="48" t="s">
        <v>333</v>
      </c>
      <c r="AL25" s="74">
        <f t="shared" si="0"/>
        <v>188</v>
      </c>
    </row>
    <row r="26" spans="1:55" ht="22" customHeight="1" x14ac:dyDescent="0.2">
      <c r="B26" s="48" t="s">
        <v>342</v>
      </c>
      <c r="C26" s="112">
        <v>0</v>
      </c>
      <c r="D26" s="112">
        <v>1</v>
      </c>
      <c r="E26" s="112">
        <v>1</v>
      </c>
      <c r="F26" s="112">
        <v>0</v>
      </c>
      <c r="G26" s="112">
        <v>41</v>
      </c>
      <c r="H26" s="112">
        <v>3</v>
      </c>
      <c r="I26" s="112">
        <v>2</v>
      </c>
      <c r="J26" s="112">
        <v>2</v>
      </c>
      <c r="K26" s="112">
        <v>0</v>
      </c>
      <c r="L26" s="112">
        <v>3</v>
      </c>
      <c r="M26" s="112">
        <v>2</v>
      </c>
      <c r="N26" s="112">
        <v>1</v>
      </c>
      <c r="O26" s="112">
        <v>6</v>
      </c>
      <c r="P26" s="112">
        <v>0</v>
      </c>
      <c r="Q26" s="112">
        <v>10</v>
      </c>
      <c r="R26" s="112">
        <v>4</v>
      </c>
      <c r="S26" s="112">
        <v>0</v>
      </c>
      <c r="T26" s="112">
        <v>0</v>
      </c>
      <c r="U26" s="112">
        <v>0</v>
      </c>
      <c r="V26" s="112">
        <v>2</v>
      </c>
      <c r="W26" s="112">
        <v>2</v>
      </c>
      <c r="X26" s="112">
        <v>5</v>
      </c>
      <c r="Y26" s="112">
        <v>1</v>
      </c>
      <c r="Z26" s="112">
        <v>67</v>
      </c>
      <c r="AA26" s="112">
        <v>13</v>
      </c>
      <c r="AB26" s="112">
        <v>9</v>
      </c>
      <c r="AC26" s="112">
        <v>22</v>
      </c>
      <c r="AD26" s="112">
        <v>12</v>
      </c>
      <c r="AE26" s="112">
        <v>7</v>
      </c>
      <c r="AF26" s="112">
        <v>8</v>
      </c>
      <c r="AG26" s="112">
        <v>13</v>
      </c>
      <c r="AH26" s="112">
        <v>1</v>
      </c>
      <c r="AI26" s="112">
        <v>15</v>
      </c>
      <c r="AJ26" s="112">
        <v>1</v>
      </c>
      <c r="AK26" s="48" t="s">
        <v>342</v>
      </c>
      <c r="AL26" s="74">
        <f t="shared" si="0"/>
        <v>254</v>
      </c>
    </row>
    <row r="27" spans="1:55" ht="22" customHeight="1" x14ac:dyDescent="0.2">
      <c r="B27" s="48" t="s">
        <v>334</v>
      </c>
      <c r="C27" s="112">
        <v>0</v>
      </c>
      <c r="D27" s="112">
        <v>4</v>
      </c>
      <c r="E27" s="112">
        <v>0</v>
      </c>
      <c r="F27" s="112">
        <v>0</v>
      </c>
      <c r="G27" s="112">
        <v>31</v>
      </c>
      <c r="H27" s="112">
        <v>0</v>
      </c>
      <c r="I27" s="112">
        <v>4</v>
      </c>
      <c r="J27" s="112">
        <v>2</v>
      </c>
      <c r="K27" s="112">
        <v>0</v>
      </c>
      <c r="L27" s="112">
        <v>2</v>
      </c>
      <c r="M27" s="112">
        <v>0</v>
      </c>
      <c r="N27" s="112">
        <v>29</v>
      </c>
      <c r="O27" s="112">
        <v>0</v>
      </c>
      <c r="P27" s="112">
        <v>0</v>
      </c>
      <c r="Q27" s="112">
        <v>2</v>
      </c>
      <c r="R27" s="112">
        <v>0</v>
      </c>
      <c r="S27" s="112">
        <v>14</v>
      </c>
      <c r="T27" s="112">
        <v>1</v>
      </c>
      <c r="U27" s="112">
        <v>0</v>
      </c>
      <c r="V27" s="112">
        <v>2</v>
      </c>
      <c r="W27" s="112">
        <v>0</v>
      </c>
      <c r="X27" s="112">
        <v>0</v>
      </c>
      <c r="Y27" s="112">
        <v>0</v>
      </c>
      <c r="Z27" s="112">
        <v>1</v>
      </c>
      <c r="AA27" s="112">
        <v>0</v>
      </c>
      <c r="AB27" s="112">
        <v>0</v>
      </c>
      <c r="AC27" s="112">
        <v>20</v>
      </c>
      <c r="AD27" s="112">
        <v>1</v>
      </c>
      <c r="AE27" s="112">
        <v>0</v>
      </c>
      <c r="AF27" s="112">
        <v>0</v>
      </c>
      <c r="AG27" s="112">
        <v>4</v>
      </c>
      <c r="AH27" s="112">
        <v>0</v>
      </c>
      <c r="AI27" s="112">
        <v>15</v>
      </c>
      <c r="AJ27" s="112">
        <v>0</v>
      </c>
      <c r="AK27" s="48" t="s">
        <v>334</v>
      </c>
      <c r="AL27" s="74">
        <f t="shared" si="0"/>
        <v>132</v>
      </c>
    </row>
    <row r="28" spans="1:55" ht="22" customHeight="1" x14ac:dyDescent="0.2">
      <c r="B28" s="48" t="s">
        <v>335</v>
      </c>
      <c r="C28" s="112">
        <v>0</v>
      </c>
      <c r="D28" s="112">
        <v>1</v>
      </c>
      <c r="E28" s="112">
        <v>2</v>
      </c>
      <c r="F28" s="112">
        <v>1</v>
      </c>
      <c r="G28" s="112">
        <v>72</v>
      </c>
      <c r="H28" s="112">
        <v>23</v>
      </c>
      <c r="I28" s="112">
        <v>13</v>
      </c>
      <c r="J28" s="112">
        <v>30</v>
      </c>
      <c r="K28" s="112">
        <v>0</v>
      </c>
      <c r="L28" s="112">
        <v>7</v>
      </c>
      <c r="M28" s="112">
        <v>32</v>
      </c>
      <c r="N28" s="112">
        <v>1</v>
      </c>
      <c r="O28" s="112">
        <v>26</v>
      </c>
      <c r="P28" s="112">
        <v>7</v>
      </c>
      <c r="Q28" s="112">
        <v>13</v>
      </c>
      <c r="R28" s="112">
        <v>16</v>
      </c>
      <c r="S28" s="112">
        <v>5</v>
      </c>
      <c r="T28" s="112">
        <v>5</v>
      </c>
      <c r="U28" s="112">
        <v>4</v>
      </c>
      <c r="V28" s="112">
        <v>3</v>
      </c>
      <c r="W28" s="112">
        <v>3</v>
      </c>
      <c r="X28" s="112">
        <v>53</v>
      </c>
      <c r="Y28" s="112">
        <v>0</v>
      </c>
      <c r="Z28" s="112">
        <v>15</v>
      </c>
      <c r="AA28" s="112">
        <v>8</v>
      </c>
      <c r="AB28" s="112">
        <v>16</v>
      </c>
      <c r="AC28" s="112">
        <v>60</v>
      </c>
      <c r="AD28" s="112">
        <v>33</v>
      </c>
      <c r="AE28" s="112">
        <v>35</v>
      </c>
      <c r="AF28" s="112">
        <v>92</v>
      </c>
      <c r="AG28" s="112">
        <v>35</v>
      </c>
      <c r="AH28" s="112">
        <v>5</v>
      </c>
      <c r="AI28" s="112">
        <v>49</v>
      </c>
      <c r="AJ28" s="112">
        <v>1</v>
      </c>
      <c r="AK28" s="48" t="s">
        <v>335</v>
      </c>
      <c r="AL28" s="74">
        <f t="shared" si="0"/>
        <v>666</v>
      </c>
    </row>
    <row r="29" spans="1:55" s="29" customFormat="1" ht="22" customHeight="1" x14ac:dyDescent="0.2">
      <c r="A29" s="139"/>
      <c r="B29" s="48" t="s">
        <v>336</v>
      </c>
      <c r="C29" s="112">
        <v>3</v>
      </c>
      <c r="D29" s="112">
        <v>1</v>
      </c>
      <c r="E29" s="112">
        <v>0</v>
      </c>
      <c r="F29" s="112">
        <v>0</v>
      </c>
      <c r="G29" s="112">
        <v>24</v>
      </c>
      <c r="H29" s="112">
        <v>2</v>
      </c>
      <c r="I29" s="112">
        <v>3</v>
      </c>
      <c r="J29" s="112">
        <v>2</v>
      </c>
      <c r="K29" s="112">
        <v>0</v>
      </c>
      <c r="L29" s="112">
        <v>39</v>
      </c>
      <c r="M29" s="112">
        <v>0</v>
      </c>
      <c r="N29" s="112">
        <v>2</v>
      </c>
      <c r="O29" s="112">
        <v>3</v>
      </c>
      <c r="P29" s="112">
        <v>0</v>
      </c>
      <c r="Q29" s="112">
        <v>3</v>
      </c>
      <c r="R29" s="112">
        <v>6</v>
      </c>
      <c r="S29" s="112">
        <v>0</v>
      </c>
      <c r="T29" s="112">
        <v>0</v>
      </c>
      <c r="U29" s="112">
        <v>0</v>
      </c>
      <c r="V29" s="112">
        <v>0</v>
      </c>
      <c r="W29" s="112">
        <v>0</v>
      </c>
      <c r="X29" s="112">
        <v>4</v>
      </c>
      <c r="Y29" s="112">
        <v>0</v>
      </c>
      <c r="Z29" s="112">
        <v>3</v>
      </c>
      <c r="AA29" s="112">
        <v>0</v>
      </c>
      <c r="AB29" s="112">
        <v>5</v>
      </c>
      <c r="AC29" s="112">
        <v>11</v>
      </c>
      <c r="AD29" s="112">
        <v>3</v>
      </c>
      <c r="AE29" s="112">
        <v>4</v>
      </c>
      <c r="AF29" s="112">
        <v>3</v>
      </c>
      <c r="AG29" s="112">
        <v>12</v>
      </c>
      <c r="AH29" s="112">
        <v>0</v>
      </c>
      <c r="AI29" s="112">
        <v>18</v>
      </c>
      <c r="AJ29" s="112">
        <v>0</v>
      </c>
      <c r="AK29" s="48" t="s">
        <v>336</v>
      </c>
      <c r="AL29" s="74">
        <f t="shared" si="0"/>
        <v>151</v>
      </c>
      <c r="AM29" s="28"/>
      <c r="AN29" s="28"/>
      <c r="AO29" s="4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</row>
    <row r="30" spans="1:55" s="29" customFormat="1" ht="22" customHeight="1" x14ac:dyDescent="0.2">
      <c r="A30" s="139"/>
      <c r="B30" s="48"/>
      <c r="C30" s="117" t="s">
        <v>1092</v>
      </c>
      <c r="D30" s="117" t="s">
        <v>738</v>
      </c>
      <c r="E30" s="117" t="s">
        <v>1492</v>
      </c>
      <c r="F30" s="117" t="s">
        <v>1091</v>
      </c>
      <c r="G30" s="117" t="s">
        <v>1072</v>
      </c>
      <c r="H30" s="117" t="s">
        <v>1084</v>
      </c>
      <c r="I30" s="117" t="s">
        <v>1090</v>
      </c>
      <c r="J30" s="117" t="s">
        <v>748</v>
      </c>
      <c r="K30" s="117" t="s">
        <v>760</v>
      </c>
      <c r="L30" s="117" t="s">
        <v>1082</v>
      </c>
      <c r="M30" s="117" t="s">
        <v>749</v>
      </c>
      <c r="N30" s="117" t="s">
        <v>1081</v>
      </c>
      <c r="O30" s="117" t="s">
        <v>1083</v>
      </c>
      <c r="P30" s="117" t="s">
        <v>1074</v>
      </c>
      <c r="Q30" s="117" t="s">
        <v>1080</v>
      </c>
      <c r="R30" s="117" t="s">
        <v>1087</v>
      </c>
      <c r="S30" s="117" t="s">
        <v>1077</v>
      </c>
      <c r="T30" s="117" t="s">
        <v>1085</v>
      </c>
      <c r="U30" s="117" t="s">
        <v>1089</v>
      </c>
      <c r="V30" s="117" t="s">
        <v>737</v>
      </c>
      <c r="W30" s="117" t="s">
        <v>1079</v>
      </c>
      <c r="X30" s="117" t="s">
        <v>739</v>
      </c>
      <c r="Y30" s="117" t="s">
        <v>1088</v>
      </c>
      <c r="Z30" s="117" t="s">
        <v>769</v>
      </c>
      <c r="AA30" s="117" t="s">
        <v>736</v>
      </c>
      <c r="AB30" s="117" t="s">
        <v>740</v>
      </c>
      <c r="AC30" s="117" t="s">
        <v>1073</v>
      </c>
      <c r="AD30" s="117" t="s">
        <v>1076</v>
      </c>
      <c r="AE30" s="117" t="s">
        <v>1054</v>
      </c>
      <c r="AF30" s="117" t="s">
        <v>1078</v>
      </c>
      <c r="AG30" s="117" t="s">
        <v>750</v>
      </c>
      <c r="AH30" s="117" t="s">
        <v>1086</v>
      </c>
      <c r="AI30" s="117" t="s">
        <v>1075</v>
      </c>
      <c r="AJ30" s="117" t="s">
        <v>1722</v>
      </c>
      <c r="AK30" s="48"/>
    </row>
    <row r="31" spans="1:55" s="29" customFormat="1" ht="22" customHeight="1" x14ac:dyDescent="0.2">
      <c r="A31" s="139"/>
      <c r="B31" s="48"/>
      <c r="C31" s="118">
        <f t="shared" ref="C31:AJ31" si="1">SUM(C3:C29)</f>
        <v>9</v>
      </c>
      <c r="D31" s="118">
        <f t="shared" si="1"/>
        <v>119</v>
      </c>
      <c r="E31" s="118">
        <f t="shared" si="1"/>
        <v>31</v>
      </c>
      <c r="F31" s="118">
        <f t="shared" si="1"/>
        <v>26</v>
      </c>
      <c r="G31" s="118">
        <f t="shared" si="1"/>
        <v>1756</v>
      </c>
      <c r="H31" s="118">
        <f t="shared" si="1"/>
        <v>338</v>
      </c>
      <c r="I31" s="118">
        <f t="shared" si="1"/>
        <v>164</v>
      </c>
      <c r="J31" s="118">
        <f t="shared" si="1"/>
        <v>445</v>
      </c>
      <c r="K31" s="118">
        <f t="shared" si="1"/>
        <v>44</v>
      </c>
      <c r="L31" s="118">
        <f t="shared" si="1"/>
        <v>171</v>
      </c>
      <c r="M31" s="118">
        <f t="shared" si="1"/>
        <v>187</v>
      </c>
      <c r="N31" s="118">
        <f t="shared" si="1"/>
        <v>155</v>
      </c>
      <c r="O31" s="118">
        <f t="shared" si="1"/>
        <v>253</v>
      </c>
      <c r="P31" s="118">
        <f t="shared" si="1"/>
        <v>121</v>
      </c>
      <c r="Q31" s="118">
        <f t="shared" si="1"/>
        <v>269</v>
      </c>
      <c r="R31" s="118">
        <f t="shared" si="1"/>
        <v>204</v>
      </c>
      <c r="S31" s="118">
        <f t="shared" si="1"/>
        <v>147</v>
      </c>
      <c r="T31" s="118">
        <f t="shared" si="1"/>
        <v>95</v>
      </c>
      <c r="U31" s="118">
        <f t="shared" si="1"/>
        <v>72</v>
      </c>
      <c r="V31" s="118">
        <f t="shared" si="1"/>
        <v>116</v>
      </c>
      <c r="W31" s="118">
        <f t="shared" si="1"/>
        <v>59</v>
      </c>
      <c r="X31" s="118">
        <f t="shared" si="1"/>
        <v>295</v>
      </c>
      <c r="Y31" s="118">
        <f t="shared" si="1"/>
        <v>12</v>
      </c>
      <c r="Z31" s="118">
        <f t="shared" si="1"/>
        <v>341</v>
      </c>
      <c r="AA31" s="118">
        <f t="shared" si="1"/>
        <v>386</v>
      </c>
      <c r="AB31" s="118">
        <f t="shared" si="1"/>
        <v>366</v>
      </c>
      <c r="AC31" s="118">
        <f t="shared" si="1"/>
        <v>1262</v>
      </c>
      <c r="AD31" s="118">
        <f t="shared" si="1"/>
        <v>633</v>
      </c>
      <c r="AE31" s="118">
        <f t="shared" si="1"/>
        <v>568</v>
      </c>
      <c r="AF31" s="118">
        <f t="shared" si="1"/>
        <v>450</v>
      </c>
      <c r="AG31" s="118">
        <f t="shared" si="1"/>
        <v>660</v>
      </c>
      <c r="AH31" s="118">
        <f t="shared" si="1"/>
        <v>98</v>
      </c>
      <c r="AI31" s="118">
        <f t="shared" si="1"/>
        <v>839</v>
      </c>
      <c r="AJ31" s="118">
        <f t="shared" si="1"/>
        <v>28</v>
      </c>
      <c r="AK31" s="48"/>
    </row>
    <row r="32" spans="1:55" s="29" customFormat="1" ht="22" customHeight="1" x14ac:dyDescent="0.2">
      <c r="A32" s="139"/>
      <c r="B32" s="48"/>
      <c r="C32" s="118"/>
      <c r="D32" s="118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  <c r="AA32" s="118"/>
      <c r="AB32" s="118"/>
      <c r="AC32" s="118"/>
      <c r="AD32" s="118"/>
      <c r="AE32" s="118"/>
      <c r="AF32" s="118"/>
      <c r="AG32" s="118"/>
      <c r="AH32" s="118"/>
      <c r="AI32" s="118"/>
      <c r="AJ32" s="118"/>
      <c r="AK32" s="48"/>
    </row>
    <row r="33" spans="1:116" s="29" customFormat="1" ht="22" customHeight="1" x14ac:dyDescent="0.2">
      <c r="A33" s="139"/>
      <c r="B33" s="48"/>
      <c r="C33" s="118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18"/>
      <c r="AG33" s="118"/>
      <c r="AH33" s="118"/>
      <c r="AI33" s="118"/>
      <c r="AJ33" s="118"/>
      <c r="AK33" s="48"/>
    </row>
    <row r="34" spans="1:116" ht="26" x14ac:dyDescent="0.2">
      <c r="A34" s="139" t="s">
        <v>1731</v>
      </c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  <c r="AA34" s="118"/>
      <c r="AB34" s="118"/>
      <c r="AC34" s="118"/>
      <c r="AD34" s="118"/>
      <c r="AE34" s="118"/>
      <c r="AF34" s="118"/>
      <c r="AG34" s="118"/>
      <c r="AH34" s="118"/>
      <c r="AI34" s="118"/>
      <c r="AJ34" s="118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</row>
    <row r="35" spans="1:116" ht="22" customHeight="1" x14ac:dyDescent="0.2">
      <c r="C35" s="117" t="s">
        <v>1092</v>
      </c>
      <c r="D35" s="117" t="s">
        <v>738</v>
      </c>
      <c r="E35" s="117" t="s">
        <v>1492</v>
      </c>
      <c r="F35" s="117" t="s">
        <v>1091</v>
      </c>
      <c r="G35" s="117" t="s">
        <v>1072</v>
      </c>
      <c r="H35" s="117" t="s">
        <v>1084</v>
      </c>
      <c r="I35" s="117" t="s">
        <v>1090</v>
      </c>
      <c r="J35" s="117" t="s">
        <v>748</v>
      </c>
      <c r="K35" s="117" t="s">
        <v>760</v>
      </c>
      <c r="L35" s="117" t="s">
        <v>1082</v>
      </c>
      <c r="M35" s="117" t="s">
        <v>749</v>
      </c>
      <c r="N35" s="117" t="s">
        <v>1081</v>
      </c>
      <c r="O35" s="117" t="s">
        <v>1083</v>
      </c>
      <c r="P35" s="117" t="s">
        <v>1074</v>
      </c>
      <c r="Q35" s="117" t="s">
        <v>1080</v>
      </c>
      <c r="R35" s="117" t="s">
        <v>1087</v>
      </c>
      <c r="S35" s="117" t="s">
        <v>1077</v>
      </c>
      <c r="T35" s="117" t="s">
        <v>1085</v>
      </c>
      <c r="U35" s="117" t="s">
        <v>1089</v>
      </c>
      <c r="V35" s="117" t="s">
        <v>737</v>
      </c>
      <c r="W35" s="117" t="s">
        <v>1079</v>
      </c>
      <c r="X35" s="117" t="s">
        <v>739</v>
      </c>
      <c r="Y35" s="117" t="s">
        <v>1088</v>
      </c>
      <c r="Z35" s="117" t="s">
        <v>769</v>
      </c>
      <c r="AA35" s="117" t="s">
        <v>736</v>
      </c>
      <c r="AB35" s="117" t="s">
        <v>740</v>
      </c>
      <c r="AC35" s="117" t="s">
        <v>1073</v>
      </c>
      <c r="AD35" s="117" t="s">
        <v>1076</v>
      </c>
      <c r="AE35" s="117" t="s">
        <v>1054</v>
      </c>
      <c r="AF35" s="117" t="s">
        <v>1078</v>
      </c>
      <c r="AG35" s="117" t="s">
        <v>750</v>
      </c>
      <c r="AH35" s="117" t="s">
        <v>1086</v>
      </c>
      <c r="AI35" s="117" t="s">
        <v>1075</v>
      </c>
      <c r="AJ35" s="117" t="s">
        <v>1722</v>
      </c>
      <c r="AL35" s="48"/>
      <c r="AM35" s="48"/>
    </row>
    <row r="36" spans="1:116" ht="22" customHeight="1" x14ac:dyDescent="0.2">
      <c r="B36" s="48" t="s">
        <v>309</v>
      </c>
      <c r="C36" s="112">
        <v>1</v>
      </c>
      <c r="D36" s="112">
        <v>4</v>
      </c>
      <c r="E36" s="112">
        <v>0</v>
      </c>
      <c r="F36" s="112">
        <v>1</v>
      </c>
      <c r="G36" s="112">
        <v>74</v>
      </c>
      <c r="H36" s="112">
        <v>5</v>
      </c>
      <c r="I36" s="112">
        <v>6</v>
      </c>
      <c r="J36" s="112">
        <v>4</v>
      </c>
      <c r="K36" s="112">
        <v>1</v>
      </c>
      <c r="L36" s="112">
        <v>0</v>
      </c>
      <c r="M36" s="112">
        <v>11</v>
      </c>
      <c r="N36" s="112">
        <v>2</v>
      </c>
      <c r="O36" s="112">
        <v>3</v>
      </c>
      <c r="P36" s="112">
        <v>0</v>
      </c>
      <c r="Q36" s="112">
        <v>7</v>
      </c>
      <c r="R36" s="112">
        <v>1</v>
      </c>
      <c r="S36" s="112">
        <v>0</v>
      </c>
      <c r="T36" s="112">
        <v>7</v>
      </c>
      <c r="U36" s="112">
        <v>5</v>
      </c>
      <c r="V36" s="112">
        <v>1</v>
      </c>
      <c r="W36" s="112">
        <v>4</v>
      </c>
      <c r="X36" s="112">
        <v>24</v>
      </c>
      <c r="Y36" s="112">
        <v>1</v>
      </c>
      <c r="Z36" s="112">
        <v>4</v>
      </c>
      <c r="AA36" s="112">
        <v>18</v>
      </c>
      <c r="AB36" s="112">
        <v>1</v>
      </c>
      <c r="AC36" s="112">
        <v>5</v>
      </c>
      <c r="AD36" s="112">
        <v>3</v>
      </c>
      <c r="AE36" s="112">
        <v>4</v>
      </c>
      <c r="AF36" s="112">
        <v>4</v>
      </c>
      <c r="AG36" s="112">
        <v>3</v>
      </c>
      <c r="AH36" s="112">
        <v>1</v>
      </c>
      <c r="AI36" s="112">
        <v>2</v>
      </c>
      <c r="AJ36" s="112">
        <v>0</v>
      </c>
      <c r="AK36" s="48" t="s">
        <v>309</v>
      </c>
      <c r="AL36" s="74">
        <f t="shared" ref="AL36:AL62" si="2">SUM(C36:AJ36)</f>
        <v>207</v>
      </c>
      <c r="CI36" s="131"/>
      <c r="CJ36" s="131"/>
      <c r="CK36" s="131"/>
      <c r="CL36" s="131"/>
      <c r="CM36" s="131"/>
      <c r="CN36" s="131"/>
      <c r="CO36" s="131"/>
      <c r="CP36" s="131"/>
      <c r="CQ36" s="131"/>
      <c r="CR36" s="131"/>
      <c r="CS36" s="131"/>
      <c r="CT36" s="131"/>
      <c r="CU36" s="131"/>
      <c r="CV36" s="131"/>
      <c r="CW36" s="131"/>
      <c r="CX36" s="131"/>
      <c r="CY36" s="131"/>
      <c r="CZ36" s="131"/>
      <c r="DA36" s="131"/>
      <c r="DB36" s="131"/>
      <c r="DC36" s="131"/>
      <c r="DD36" s="131"/>
      <c r="DE36" s="131"/>
      <c r="DF36" s="131"/>
      <c r="DG36" s="131"/>
      <c r="DH36" s="131"/>
      <c r="DI36" s="131"/>
      <c r="DJ36" s="131"/>
      <c r="DK36" s="131"/>
      <c r="DL36" s="131"/>
    </row>
    <row r="37" spans="1:116" ht="22" customHeight="1" x14ac:dyDescent="0.2">
      <c r="B37" s="48" t="s">
        <v>310</v>
      </c>
      <c r="C37" s="112">
        <v>0</v>
      </c>
      <c r="D37" s="112">
        <v>0</v>
      </c>
      <c r="E37" s="112">
        <v>0</v>
      </c>
      <c r="F37" s="112">
        <v>0</v>
      </c>
      <c r="G37" s="112">
        <v>2</v>
      </c>
      <c r="H37" s="112">
        <v>1</v>
      </c>
      <c r="I37" s="112">
        <v>0</v>
      </c>
      <c r="J37" s="112">
        <v>0</v>
      </c>
      <c r="K37" s="112">
        <v>0</v>
      </c>
      <c r="L37" s="112">
        <v>0</v>
      </c>
      <c r="M37" s="112">
        <v>0</v>
      </c>
      <c r="N37" s="112">
        <v>0</v>
      </c>
      <c r="O37" s="112">
        <v>0</v>
      </c>
      <c r="P37" s="112">
        <v>0</v>
      </c>
      <c r="Q37" s="112">
        <v>0</v>
      </c>
      <c r="R37" s="112">
        <v>0</v>
      </c>
      <c r="S37" s="112">
        <v>0</v>
      </c>
      <c r="T37" s="112">
        <v>0</v>
      </c>
      <c r="U37" s="112">
        <v>0</v>
      </c>
      <c r="V37" s="112">
        <v>0</v>
      </c>
      <c r="W37" s="112">
        <v>0</v>
      </c>
      <c r="X37" s="112">
        <v>0</v>
      </c>
      <c r="Y37" s="112">
        <v>0</v>
      </c>
      <c r="Z37" s="112">
        <v>2</v>
      </c>
      <c r="AA37" s="112">
        <v>0</v>
      </c>
      <c r="AB37" s="112">
        <v>0</v>
      </c>
      <c r="AC37" s="112">
        <v>0</v>
      </c>
      <c r="AD37" s="112">
        <v>0</v>
      </c>
      <c r="AE37" s="112">
        <v>0</v>
      </c>
      <c r="AF37" s="112">
        <v>0</v>
      </c>
      <c r="AG37" s="112">
        <v>66</v>
      </c>
      <c r="AH37" s="112">
        <v>0</v>
      </c>
      <c r="AI37" s="112">
        <v>0</v>
      </c>
      <c r="AJ37" s="112">
        <v>0</v>
      </c>
      <c r="AK37" s="48" t="s">
        <v>310</v>
      </c>
      <c r="AL37" s="74">
        <f t="shared" si="2"/>
        <v>71</v>
      </c>
      <c r="CI37" s="131"/>
      <c r="CJ37" s="131"/>
      <c r="CK37" s="131"/>
      <c r="CL37" s="131"/>
      <c r="CM37" s="131"/>
      <c r="CN37" s="131"/>
      <c r="CO37" s="131"/>
      <c r="CP37" s="131"/>
      <c r="CQ37" s="131"/>
      <c r="CR37" s="131"/>
      <c r="CS37" s="131"/>
      <c r="CT37" s="131"/>
      <c r="CU37" s="131"/>
      <c r="CV37" s="131"/>
      <c r="CW37" s="131"/>
      <c r="CX37" s="131"/>
      <c r="CY37" s="131"/>
      <c r="CZ37" s="131"/>
      <c r="DA37" s="131"/>
      <c r="DB37" s="131"/>
      <c r="DC37" s="131"/>
      <c r="DD37" s="131"/>
      <c r="DE37" s="131"/>
      <c r="DF37" s="131"/>
      <c r="DG37" s="131"/>
      <c r="DH37" s="131"/>
      <c r="DI37" s="131"/>
      <c r="DJ37" s="131"/>
      <c r="DK37" s="131"/>
      <c r="DL37" s="131"/>
    </row>
    <row r="38" spans="1:116" ht="22" customHeight="1" x14ac:dyDescent="0.2">
      <c r="B38" s="48" t="s">
        <v>311</v>
      </c>
      <c r="C38" s="112">
        <v>0</v>
      </c>
      <c r="D38" s="112">
        <v>0</v>
      </c>
      <c r="E38" s="112">
        <v>1</v>
      </c>
      <c r="F38" s="112">
        <v>0</v>
      </c>
      <c r="G38" s="112">
        <v>0</v>
      </c>
      <c r="H38" s="112">
        <v>0</v>
      </c>
      <c r="I38" s="112">
        <v>0</v>
      </c>
      <c r="J38" s="112">
        <v>0</v>
      </c>
      <c r="K38" s="112">
        <v>0</v>
      </c>
      <c r="L38" s="112">
        <v>0</v>
      </c>
      <c r="M38" s="112">
        <v>0</v>
      </c>
      <c r="N38" s="112">
        <v>0</v>
      </c>
      <c r="O38" s="112">
        <v>0</v>
      </c>
      <c r="P38" s="112">
        <v>0</v>
      </c>
      <c r="Q38" s="112">
        <v>0</v>
      </c>
      <c r="R38" s="112">
        <v>0</v>
      </c>
      <c r="S38" s="112">
        <v>0</v>
      </c>
      <c r="T38" s="112">
        <v>0</v>
      </c>
      <c r="U38" s="112">
        <v>0</v>
      </c>
      <c r="V38" s="112">
        <v>0</v>
      </c>
      <c r="W38" s="112">
        <v>0</v>
      </c>
      <c r="X38" s="112">
        <v>0</v>
      </c>
      <c r="Y38" s="112">
        <v>2</v>
      </c>
      <c r="Z38" s="112">
        <v>0</v>
      </c>
      <c r="AA38" s="112">
        <v>0</v>
      </c>
      <c r="AB38" s="112">
        <v>0</v>
      </c>
      <c r="AC38" s="112">
        <v>0</v>
      </c>
      <c r="AD38" s="112">
        <v>0</v>
      </c>
      <c r="AE38" s="112">
        <v>0</v>
      </c>
      <c r="AF38" s="112">
        <v>0</v>
      </c>
      <c r="AG38" s="112">
        <v>0</v>
      </c>
      <c r="AH38" s="112">
        <v>0</v>
      </c>
      <c r="AI38" s="112">
        <v>0</v>
      </c>
      <c r="AJ38" s="112">
        <v>0</v>
      </c>
      <c r="AK38" s="48" t="s">
        <v>311</v>
      </c>
      <c r="AL38" s="74">
        <f t="shared" si="2"/>
        <v>3</v>
      </c>
    </row>
    <row r="39" spans="1:116" ht="22" customHeight="1" x14ac:dyDescent="0.2">
      <c r="B39" s="48" t="s">
        <v>312</v>
      </c>
      <c r="C39" s="112">
        <v>0</v>
      </c>
      <c r="D39" s="112">
        <v>0</v>
      </c>
      <c r="E39" s="112">
        <v>0</v>
      </c>
      <c r="F39" s="112">
        <v>0</v>
      </c>
      <c r="G39" s="112">
        <v>3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12">
        <v>0</v>
      </c>
      <c r="O39" s="112">
        <v>41</v>
      </c>
      <c r="P39" s="112">
        <v>21</v>
      </c>
      <c r="Q39" s="112">
        <v>0</v>
      </c>
      <c r="R39" s="112">
        <v>0</v>
      </c>
      <c r="S39" s="112">
        <v>0</v>
      </c>
      <c r="T39" s="112">
        <v>2</v>
      </c>
      <c r="U39" s="112">
        <v>0</v>
      </c>
      <c r="V39" s="112">
        <v>0</v>
      </c>
      <c r="W39" s="112">
        <v>0</v>
      </c>
      <c r="X39" s="112">
        <v>0</v>
      </c>
      <c r="Y39" s="112">
        <v>0</v>
      </c>
      <c r="Z39" s="112">
        <v>0</v>
      </c>
      <c r="AA39" s="112">
        <v>2</v>
      </c>
      <c r="AB39" s="112">
        <v>0</v>
      </c>
      <c r="AC39" s="112">
        <v>0</v>
      </c>
      <c r="AD39" s="112">
        <v>1</v>
      </c>
      <c r="AE39" s="112">
        <v>0</v>
      </c>
      <c r="AF39" s="112">
        <v>1</v>
      </c>
      <c r="AG39" s="112">
        <v>0</v>
      </c>
      <c r="AH39" s="112">
        <v>0</v>
      </c>
      <c r="AI39" s="112">
        <v>0</v>
      </c>
      <c r="AJ39" s="112">
        <v>0</v>
      </c>
      <c r="AK39" s="48" t="s">
        <v>312</v>
      </c>
      <c r="AL39" s="74">
        <f t="shared" si="2"/>
        <v>71</v>
      </c>
    </row>
    <row r="40" spans="1:116" ht="22" customHeight="1" x14ac:dyDescent="0.2">
      <c r="B40" s="48" t="s">
        <v>313</v>
      </c>
      <c r="C40" s="112">
        <v>2</v>
      </c>
      <c r="D40" s="112">
        <v>18</v>
      </c>
      <c r="E40" s="112">
        <v>3</v>
      </c>
      <c r="F40" s="112">
        <v>0</v>
      </c>
      <c r="G40" s="112">
        <v>196</v>
      </c>
      <c r="H40" s="112">
        <v>15</v>
      </c>
      <c r="I40" s="112">
        <v>6</v>
      </c>
      <c r="J40" s="112">
        <v>31</v>
      </c>
      <c r="K40" s="112">
        <v>3</v>
      </c>
      <c r="L40" s="112">
        <v>13</v>
      </c>
      <c r="M40" s="112">
        <v>5</v>
      </c>
      <c r="N40" s="112">
        <v>0</v>
      </c>
      <c r="O40" s="112">
        <v>7</v>
      </c>
      <c r="P40" s="112">
        <v>3</v>
      </c>
      <c r="Q40" s="112">
        <v>4</v>
      </c>
      <c r="R40" s="112">
        <v>7</v>
      </c>
      <c r="S40" s="112">
        <v>18</v>
      </c>
      <c r="T40" s="112">
        <v>0</v>
      </c>
      <c r="U40" s="112">
        <v>0</v>
      </c>
      <c r="V40" s="112">
        <v>2</v>
      </c>
      <c r="W40" s="112">
        <v>0</v>
      </c>
      <c r="X40" s="112">
        <v>2</v>
      </c>
      <c r="Y40" s="112">
        <v>0</v>
      </c>
      <c r="Z40" s="112">
        <v>37</v>
      </c>
      <c r="AA40" s="112">
        <v>7</v>
      </c>
      <c r="AB40" s="112">
        <v>16</v>
      </c>
      <c r="AC40" s="112">
        <v>79</v>
      </c>
      <c r="AD40" s="112">
        <v>26</v>
      </c>
      <c r="AE40" s="112">
        <v>9</v>
      </c>
      <c r="AF40" s="112">
        <v>5</v>
      </c>
      <c r="AG40" s="112">
        <v>64</v>
      </c>
      <c r="AH40" s="112">
        <v>15</v>
      </c>
      <c r="AI40" s="112">
        <v>28</v>
      </c>
      <c r="AJ40" s="112">
        <v>1</v>
      </c>
      <c r="AK40" s="48" t="s">
        <v>313</v>
      </c>
      <c r="AL40" s="74">
        <f t="shared" si="2"/>
        <v>622</v>
      </c>
    </row>
    <row r="41" spans="1:116" ht="22" customHeight="1" x14ac:dyDescent="0.2">
      <c r="B41" s="48" t="s">
        <v>314</v>
      </c>
      <c r="C41" s="112">
        <v>0</v>
      </c>
      <c r="D41" s="112">
        <v>0</v>
      </c>
      <c r="E41" s="112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2">
        <v>0</v>
      </c>
      <c r="L41" s="112">
        <v>0</v>
      </c>
      <c r="M41" s="112">
        <v>0</v>
      </c>
      <c r="N41" s="112">
        <v>0</v>
      </c>
      <c r="O41" s="112">
        <v>0</v>
      </c>
      <c r="P41" s="112">
        <v>0</v>
      </c>
      <c r="Q41" s="112">
        <v>0</v>
      </c>
      <c r="R41" s="112">
        <v>0</v>
      </c>
      <c r="S41" s="112">
        <v>0</v>
      </c>
      <c r="T41" s="112">
        <v>0</v>
      </c>
      <c r="U41" s="112">
        <v>15</v>
      </c>
      <c r="V41" s="112">
        <v>0</v>
      </c>
      <c r="W41" s="112">
        <v>6</v>
      </c>
      <c r="X41" s="112">
        <v>0</v>
      </c>
      <c r="Y41" s="112">
        <v>0</v>
      </c>
      <c r="Z41" s="112">
        <v>0</v>
      </c>
      <c r="AA41" s="112">
        <v>1</v>
      </c>
      <c r="AB41" s="112">
        <v>0</v>
      </c>
      <c r="AC41" s="112">
        <v>0</v>
      </c>
      <c r="AD41" s="112">
        <v>0</v>
      </c>
      <c r="AE41" s="112">
        <v>2</v>
      </c>
      <c r="AF41" s="112">
        <v>0</v>
      </c>
      <c r="AG41" s="112">
        <v>0</v>
      </c>
      <c r="AH41" s="112">
        <v>0</v>
      </c>
      <c r="AI41" s="112">
        <v>0</v>
      </c>
      <c r="AJ41" s="112">
        <v>0</v>
      </c>
      <c r="AK41" s="48" t="s">
        <v>314</v>
      </c>
      <c r="AL41" s="74">
        <f t="shared" si="2"/>
        <v>24</v>
      </c>
    </row>
    <row r="42" spans="1:116" ht="22" customHeight="1" x14ac:dyDescent="0.2">
      <c r="B42" s="48" t="s">
        <v>315</v>
      </c>
      <c r="C42" s="112">
        <v>0</v>
      </c>
      <c r="D42" s="112">
        <v>0</v>
      </c>
      <c r="E42" s="112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12">
        <v>0</v>
      </c>
      <c r="O42" s="112">
        <v>0</v>
      </c>
      <c r="P42" s="112">
        <v>0</v>
      </c>
      <c r="Q42" s="112">
        <v>0</v>
      </c>
      <c r="R42" s="112">
        <v>4</v>
      </c>
      <c r="S42" s="112">
        <v>1</v>
      </c>
      <c r="T42" s="112">
        <v>0</v>
      </c>
      <c r="U42" s="112">
        <v>0</v>
      </c>
      <c r="V42" s="112">
        <v>0</v>
      </c>
      <c r="W42" s="112">
        <v>0</v>
      </c>
      <c r="X42" s="112">
        <v>0</v>
      </c>
      <c r="Y42" s="112">
        <v>0</v>
      </c>
      <c r="Z42" s="112">
        <v>0</v>
      </c>
      <c r="AA42" s="112">
        <v>0</v>
      </c>
      <c r="AB42" s="112">
        <v>0</v>
      </c>
      <c r="AC42" s="112">
        <v>1</v>
      </c>
      <c r="AD42" s="112">
        <v>0</v>
      </c>
      <c r="AE42" s="112">
        <v>0</v>
      </c>
      <c r="AF42" s="112">
        <v>0</v>
      </c>
      <c r="AG42" s="112">
        <v>0</v>
      </c>
      <c r="AH42" s="112">
        <v>0</v>
      </c>
      <c r="AI42" s="112">
        <v>5</v>
      </c>
      <c r="AJ42" s="112">
        <v>0</v>
      </c>
      <c r="AK42" s="48" t="s">
        <v>315</v>
      </c>
      <c r="AL42" s="74">
        <f t="shared" si="2"/>
        <v>11</v>
      </c>
    </row>
    <row r="43" spans="1:116" ht="22" customHeight="1" x14ac:dyDescent="0.2">
      <c r="B43" s="48" t="s">
        <v>316</v>
      </c>
      <c r="C43" s="112">
        <v>0</v>
      </c>
      <c r="D43" s="112">
        <v>0</v>
      </c>
      <c r="E43" s="112">
        <v>1</v>
      </c>
      <c r="F43" s="112">
        <v>0</v>
      </c>
      <c r="G43" s="112">
        <v>1</v>
      </c>
      <c r="H43" s="112">
        <v>0</v>
      </c>
      <c r="I43" s="112">
        <v>8</v>
      </c>
      <c r="J43" s="112">
        <v>64</v>
      </c>
      <c r="K43" s="112">
        <v>4</v>
      </c>
      <c r="L43" s="112">
        <v>0</v>
      </c>
      <c r="M43" s="112">
        <v>0</v>
      </c>
      <c r="N43" s="112">
        <v>0</v>
      </c>
      <c r="O43" s="112">
        <v>0</v>
      </c>
      <c r="P43" s="112">
        <v>0</v>
      </c>
      <c r="Q43" s="112">
        <v>0</v>
      </c>
      <c r="R43" s="112">
        <v>0</v>
      </c>
      <c r="S43" s="112">
        <v>0</v>
      </c>
      <c r="T43" s="112">
        <v>0</v>
      </c>
      <c r="U43" s="112">
        <v>0</v>
      </c>
      <c r="V43" s="112">
        <v>7</v>
      </c>
      <c r="W43" s="112">
        <v>0</v>
      </c>
      <c r="X43" s="112">
        <v>0</v>
      </c>
      <c r="Y43" s="112">
        <v>0</v>
      </c>
      <c r="Z43" s="112">
        <v>0</v>
      </c>
      <c r="AA43" s="112">
        <v>0</v>
      </c>
      <c r="AB43" s="112">
        <v>0</v>
      </c>
      <c r="AC43" s="112">
        <v>1</v>
      </c>
      <c r="AD43" s="112">
        <v>1</v>
      </c>
      <c r="AE43" s="112">
        <v>0</v>
      </c>
      <c r="AF43" s="112">
        <v>0</v>
      </c>
      <c r="AG43" s="112">
        <v>2</v>
      </c>
      <c r="AH43" s="112">
        <v>0</v>
      </c>
      <c r="AI43" s="112">
        <v>1</v>
      </c>
      <c r="AJ43" s="112">
        <v>0</v>
      </c>
      <c r="AK43" s="48" t="s">
        <v>316</v>
      </c>
      <c r="AL43" s="74">
        <f t="shared" si="2"/>
        <v>90</v>
      </c>
    </row>
    <row r="44" spans="1:116" ht="22" customHeight="1" x14ac:dyDescent="0.2">
      <c r="B44" s="48" t="s">
        <v>317</v>
      </c>
      <c r="C44" s="112">
        <v>0</v>
      </c>
      <c r="D44" s="112">
        <v>4</v>
      </c>
      <c r="E44" s="112">
        <v>4</v>
      </c>
      <c r="F44" s="112">
        <v>1</v>
      </c>
      <c r="G44" s="112">
        <v>8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1</v>
      </c>
      <c r="N44" s="112">
        <v>0</v>
      </c>
      <c r="O44" s="112">
        <v>0</v>
      </c>
      <c r="P44" s="112">
        <v>3</v>
      </c>
      <c r="Q44" s="112">
        <v>1</v>
      </c>
      <c r="R44" s="112">
        <v>0</v>
      </c>
      <c r="S44" s="112">
        <v>1</v>
      </c>
      <c r="T44" s="112">
        <v>0</v>
      </c>
      <c r="U44" s="112">
        <v>3</v>
      </c>
      <c r="V44" s="112">
        <v>1</v>
      </c>
      <c r="W44" s="112">
        <v>0</v>
      </c>
      <c r="X44" s="112">
        <v>0</v>
      </c>
      <c r="Y44" s="112">
        <v>0</v>
      </c>
      <c r="Z44" s="112">
        <v>0</v>
      </c>
      <c r="AA44" s="112">
        <v>0</v>
      </c>
      <c r="AB44" s="112">
        <v>0</v>
      </c>
      <c r="AC44" s="112">
        <v>5</v>
      </c>
      <c r="AD44" s="112">
        <v>1</v>
      </c>
      <c r="AE44" s="112">
        <v>0</v>
      </c>
      <c r="AF44" s="112">
        <v>1</v>
      </c>
      <c r="AG44" s="112">
        <v>1</v>
      </c>
      <c r="AH44" s="112">
        <v>5</v>
      </c>
      <c r="AI44" s="112">
        <v>129</v>
      </c>
      <c r="AJ44" s="112">
        <v>0</v>
      </c>
      <c r="AK44" s="48" t="s">
        <v>317</v>
      </c>
      <c r="AL44" s="74">
        <f t="shared" si="2"/>
        <v>169</v>
      </c>
    </row>
    <row r="45" spans="1:116" ht="22" customHeight="1" x14ac:dyDescent="0.2">
      <c r="B45" s="48" t="s">
        <v>318</v>
      </c>
      <c r="C45" s="112">
        <v>0</v>
      </c>
      <c r="D45" s="112">
        <v>1</v>
      </c>
      <c r="E45" s="112">
        <v>0</v>
      </c>
      <c r="F45" s="112">
        <v>0</v>
      </c>
      <c r="G45" s="112">
        <v>4</v>
      </c>
      <c r="H45" s="112">
        <v>0</v>
      </c>
      <c r="I45" s="112">
        <v>0</v>
      </c>
      <c r="J45" s="112">
        <v>0</v>
      </c>
      <c r="K45" s="112">
        <v>0</v>
      </c>
      <c r="L45" s="112">
        <v>0</v>
      </c>
      <c r="M45" s="112">
        <v>0</v>
      </c>
      <c r="N45" s="112">
        <v>0</v>
      </c>
      <c r="O45" s="112">
        <v>0</v>
      </c>
      <c r="P45" s="112">
        <v>0</v>
      </c>
      <c r="Q45" s="112">
        <v>1</v>
      </c>
      <c r="R45" s="112">
        <v>0</v>
      </c>
      <c r="S45" s="112">
        <v>0</v>
      </c>
      <c r="T45" s="112">
        <v>0</v>
      </c>
      <c r="U45" s="112">
        <v>0</v>
      </c>
      <c r="V45" s="112">
        <v>0</v>
      </c>
      <c r="W45" s="112">
        <v>0</v>
      </c>
      <c r="X45" s="112">
        <v>0</v>
      </c>
      <c r="Y45" s="112">
        <v>0</v>
      </c>
      <c r="Z45" s="112">
        <v>0</v>
      </c>
      <c r="AA45" s="112">
        <v>60</v>
      </c>
      <c r="AB45" s="112">
        <v>25</v>
      </c>
      <c r="AC45" s="112">
        <v>0</v>
      </c>
      <c r="AD45" s="112">
        <v>0</v>
      </c>
      <c r="AE45" s="112">
        <v>0</v>
      </c>
      <c r="AF45" s="112">
        <v>0</v>
      </c>
      <c r="AG45" s="112">
        <v>1</v>
      </c>
      <c r="AH45" s="112">
        <v>0</v>
      </c>
      <c r="AI45" s="112">
        <v>1</v>
      </c>
      <c r="AJ45" s="112">
        <v>0</v>
      </c>
      <c r="AK45" s="48" t="s">
        <v>318</v>
      </c>
      <c r="AL45" s="74">
        <f t="shared" si="2"/>
        <v>93</v>
      </c>
    </row>
    <row r="46" spans="1:116" ht="22" customHeight="1" x14ac:dyDescent="0.2">
      <c r="B46" s="48" t="s">
        <v>319</v>
      </c>
      <c r="C46" s="112">
        <v>0</v>
      </c>
      <c r="D46" s="112">
        <v>0</v>
      </c>
      <c r="E46" s="112">
        <v>0</v>
      </c>
      <c r="F46" s="112">
        <v>2</v>
      </c>
      <c r="G46" s="112">
        <v>13</v>
      </c>
      <c r="H46" s="112">
        <v>0</v>
      </c>
      <c r="I46" s="112">
        <v>0</v>
      </c>
      <c r="J46" s="112">
        <v>1</v>
      </c>
      <c r="K46" s="112">
        <v>0</v>
      </c>
      <c r="L46" s="112">
        <v>1</v>
      </c>
      <c r="M46" s="112">
        <v>0</v>
      </c>
      <c r="N46" s="112">
        <v>0</v>
      </c>
      <c r="O46" s="112">
        <v>0</v>
      </c>
      <c r="P46" s="112">
        <v>0</v>
      </c>
      <c r="Q46" s="112">
        <v>0</v>
      </c>
      <c r="R46" s="112">
        <v>0</v>
      </c>
      <c r="S46" s="112">
        <v>0</v>
      </c>
      <c r="T46" s="112">
        <v>0</v>
      </c>
      <c r="U46" s="112">
        <v>0</v>
      </c>
      <c r="V46" s="112">
        <v>1</v>
      </c>
      <c r="W46" s="112">
        <v>0</v>
      </c>
      <c r="X46" s="112">
        <v>1</v>
      </c>
      <c r="Y46" s="112">
        <v>0</v>
      </c>
      <c r="Z46" s="112">
        <v>5</v>
      </c>
      <c r="AA46" s="112">
        <v>2</v>
      </c>
      <c r="AB46" s="112">
        <v>2</v>
      </c>
      <c r="AC46" s="112">
        <v>186</v>
      </c>
      <c r="AD46" s="112">
        <v>0</v>
      </c>
      <c r="AE46" s="112">
        <v>0</v>
      </c>
      <c r="AF46" s="112">
        <v>0</v>
      </c>
      <c r="AG46" s="112">
        <v>2</v>
      </c>
      <c r="AH46" s="112">
        <v>0</v>
      </c>
      <c r="AI46" s="112">
        <v>1</v>
      </c>
      <c r="AJ46" s="112">
        <v>0</v>
      </c>
      <c r="AK46" s="48" t="s">
        <v>319</v>
      </c>
      <c r="AL46" s="74">
        <f t="shared" si="2"/>
        <v>217</v>
      </c>
    </row>
    <row r="47" spans="1:116" ht="22" customHeight="1" x14ac:dyDescent="0.2">
      <c r="B47" s="48" t="s">
        <v>320</v>
      </c>
      <c r="C47" s="112">
        <v>0</v>
      </c>
      <c r="D47" s="112">
        <v>8</v>
      </c>
      <c r="E47" s="112">
        <v>0</v>
      </c>
      <c r="F47" s="112">
        <v>0</v>
      </c>
      <c r="G47" s="112">
        <v>1</v>
      </c>
      <c r="H47" s="112">
        <v>0</v>
      </c>
      <c r="I47" s="112">
        <v>0</v>
      </c>
      <c r="J47" s="112">
        <v>1</v>
      </c>
      <c r="K47" s="112">
        <v>0</v>
      </c>
      <c r="L47" s="112">
        <v>0</v>
      </c>
      <c r="M47" s="112">
        <v>0</v>
      </c>
      <c r="N47" s="112">
        <v>0</v>
      </c>
      <c r="O47" s="112">
        <v>0</v>
      </c>
      <c r="P47" s="112">
        <v>0</v>
      </c>
      <c r="Q47" s="112">
        <v>0</v>
      </c>
      <c r="R47" s="112">
        <v>0</v>
      </c>
      <c r="S47" s="112">
        <v>0</v>
      </c>
      <c r="T47" s="112">
        <v>0</v>
      </c>
      <c r="U47" s="112">
        <v>0</v>
      </c>
      <c r="V47" s="112">
        <v>0</v>
      </c>
      <c r="W47" s="112">
        <v>0</v>
      </c>
      <c r="X47" s="112">
        <v>0</v>
      </c>
      <c r="Y47" s="112">
        <v>0</v>
      </c>
      <c r="Z47" s="112">
        <v>2</v>
      </c>
      <c r="AA47" s="112">
        <v>0</v>
      </c>
      <c r="AB47" s="112">
        <v>1</v>
      </c>
      <c r="AC47" s="112">
        <v>6</v>
      </c>
      <c r="AD47" s="112">
        <v>102</v>
      </c>
      <c r="AE47" s="112">
        <v>5</v>
      </c>
      <c r="AF47" s="112">
        <v>0</v>
      </c>
      <c r="AG47" s="112">
        <v>0</v>
      </c>
      <c r="AH47" s="112">
        <v>0</v>
      </c>
      <c r="AI47" s="112">
        <v>1</v>
      </c>
      <c r="AJ47" s="112">
        <v>1</v>
      </c>
      <c r="AK47" s="48" t="s">
        <v>320</v>
      </c>
      <c r="AL47" s="74">
        <f t="shared" si="2"/>
        <v>128</v>
      </c>
    </row>
    <row r="48" spans="1:116" ht="22" customHeight="1" x14ac:dyDescent="0.2">
      <c r="B48" s="48" t="s">
        <v>321</v>
      </c>
      <c r="C48" s="112">
        <v>0</v>
      </c>
      <c r="D48" s="112">
        <v>4</v>
      </c>
      <c r="E48" s="112">
        <v>0</v>
      </c>
      <c r="F48" s="112">
        <v>0</v>
      </c>
      <c r="G48" s="112">
        <v>1</v>
      </c>
      <c r="H48" s="112">
        <v>0</v>
      </c>
      <c r="I48" s="112">
        <v>1</v>
      </c>
      <c r="J48" s="112">
        <v>0</v>
      </c>
      <c r="K48" s="112">
        <v>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2">
        <v>0</v>
      </c>
      <c r="V48" s="112">
        <v>0</v>
      </c>
      <c r="W48" s="112">
        <v>0</v>
      </c>
      <c r="X48" s="112">
        <v>0</v>
      </c>
      <c r="Y48" s="112">
        <v>0</v>
      </c>
      <c r="Z48" s="112">
        <v>1</v>
      </c>
      <c r="AA48" s="112">
        <v>0</v>
      </c>
      <c r="AB48" s="112">
        <v>0</v>
      </c>
      <c r="AC48" s="112">
        <v>0</v>
      </c>
      <c r="AD48" s="112">
        <v>0</v>
      </c>
      <c r="AE48" s="112">
        <v>98</v>
      </c>
      <c r="AF48" s="112">
        <v>0</v>
      </c>
      <c r="AG48" s="112">
        <v>1</v>
      </c>
      <c r="AH48" s="112">
        <v>0</v>
      </c>
      <c r="AI48" s="112">
        <v>0</v>
      </c>
      <c r="AJ48" s="112">
        <v>2</v>
      </c>
      <c r="AK48" s="48" t="s">
        <v>321</v>
      </c>
      <c r="AL48" s="74">
        <f t="shared" si="2"/>
        <v>108</v>
      </c>
    </row>
    <row r="49" spans="2:76" ht="22" customHeight="1" x14ac:dyDescent="0.2">
      <c r="B49" s="48" t="s">
        <v>322</v>
      </c>
      <c r="C49" s="112">
        <v>0</v>
      </c>
      <c r="D49" s="112">
        <v>0</v>
      </c>
      <c r="E49" s="112">
        <v>0</v>
      </c>
      <c r="F49" s="112">
        <v>0</v>
      </c>
      <c r="G49" s="112">
        <v>1</v>
      </c>
      <c r="H49" s="112">
        <v>3</v>
      </c>
      <c r="I49" s="112">
        <v>0</v>
      </c>
      <c r="J49" s="112">
        <v>1</v>
      </c>
      <c r="K49" s="112">
        <v>0</v>
      </c>
      <c r="L49" s="112">
        <v>0</v>
      </c>
      <c r="M49" s="112">
        <v>0</v>
      </c>
      <c r="N49" s="112">
        <v>0</v>
      </c>
      <c r="O49" s="112">
        <v>5</v>
      </c>
      <c r="P49" s="112">
        <v>0</v>
      </c>
      <c r="Q49" s="112">
        <v>1</v>
      </c>
      <c r="R49" s="112">
        <v>2</v>
      </c>
      <c r="S49" s="112">
        <v>0</v>
      </c>
      <c r="T49" s="112">
        <v>1</v>
      </c>
      <c r="U49" s="112">
        <v>0</v>
      </c>
      <c r="V49" s="112">
        <v>0</v>
      </c>
      <c r="W49" s="112">
        <v>2</v>
      </c>
      <c r="X49" s="112">
        <v>0</v>
      </c>
      <c r="Y49" s="112">
        <v>0</v>
      </c>
      <c r="Z49" s="112">
        <v>1</v>
      </c>
      <c r="AA49" s="112">
        <v>3</v>
      </c>
      <c r="AB49" s="112">
        <v>6</v>
      </c>
      <c r="AC49" s="112">
        <v>9</v>
      </c>
      <c r="AD49" s="112">
        <v>1</v>
      </c>
      <c r="AE49" s="112">
        <v>2</v>
      </c>
      <c r="AF49" s="112">
        <v>20</v>
      </c>
      <c r="AG49" s="112">
        <v>6</v>
      </c>
      <c r="AH49" s="112">
        <v>0</v>
      </c>
      <c r="AI49" s="112">
        <v>0</v>
      </c>
      <c r="AJ49" s="112">
        <v>0</v>
      </c>
      <c r="AK49" s="48" t="s">
        <v>322</v>
      </c>
      <c r="AL49" s="74">
        <f t="shared" si="2"/>
        <v>64</v>
      </c>
    </row>
    <row r="50" spans="2:76" ht="22" customHeight="1" x14ac:dyDescent="0.2">
      <c r="B50" s="48" t="s">
        <v>324</v>
      </c>
      <c r="C50" s="112">
        <v>0</v>
      </c>
      <c r="D50" s="112">
        <v>3</v>
      </c>
      <c r="E50" s="112">
        <v>1</v>
      </c>
      <c r="F50" s="112">
        <v>0</v>
      </c>
      <c r="G50" s="112">
        <v>1</v>
      </c>
      <c r="H50" s="112">
        <v>58</v>
      </c>
      <c r="I50" s="112">
        <v>0</v>
      </c>
      <c r="J50" s="112">
        <v>0</v>
      </c>
      <c r="K50" s="112">
        <v>0</v>
      </c>
      <c r="L50" s="112">
        <v>0</v>
      </c>
      <c r="M50" s="112">
        <v>1</v>
      </c>
      <c r="N50" s="112">
        <v>0</v>
      </c>
      <c r="O50" s="112">
        <v>0</v>
      </c>
      <c r="P50" s="112">
        <v>0</v>
      </c>
      <c r="Q50" s="112">
        <v>0</v>
      </c>
      <c r="R50" s="112">
        <v>0</v>
      </c>
      <c r="S50" s="112">
        <v>0</v>
      </c>
      <c r="T50" s="112">
        <v>0</v>
      </c>
      <c r="U50" s="112">
        <v>0</v>
      </c>
      <c r="V50" s="112">
        <v>0</v>
      </c>
      <c r="W50" s="112">
        <v>0</v>
      </c>
      <c r="X50" s="112">
        <v>0</v>
      </c>
      <c r="Y50" s="112">
        <v>0</v>
      </c>
      <c r="Z50" s="112">
        <v>0</v>
      </c>
      <c r="AA50" s="112">
        <v>0</v>
      </c>
      <c r="AB50" s="112">
        <v>0</v>
      </c>
      <c r="AC50" s="112">
        <v>0</v>
      </c>
      <c r="AD50" s="112">
        <v>0</v>
      </c>
      <c r="AE50" s="112">
        <v>2</v>
      </c>
      <c r="AF50" s="112">
        <v>0</v>
      </c>
      <c r="AG50" s="112">
        <v>0</v>
      </c>
      <c r="AH50" s="112">
        <v>0</v>
      </c>
      <c r="AI50" s="112">
        <v>0</v>
      </c>
      <c r="AJ50" s="112">
        <v>0</v>
      </c>
      <c r="AK50" s="48" t="s">
        <v>324</v>
      </c>
      <c r="AL50" s="74">
        <f t="shared" si="2"/>
        <v>66</v>
      </c>
    </row>
    <row r="51" spans="2:76" ht="22" customHeight="1" x14ac:dyDescent="0.2">
      <c r="B51" s="48" t="s">
        <v>325</v>
      </c>
      <c r="C51" s="112">
        <v>0</v>
      </c>
      <c r="D51" s="112">
        <v>0</v>
      </c>
      <c r="E51" s="112">
        <v>0</v>
      </c>
      <c r="F51" s="112">
        <v>0</v>
      </c>
      <c r="G51" s="112">
        <v>1</v>
      </c>
      <c r="H51" s="112">
        <v>0</v>
      </c>
      <c r="I51" s="112">
        <v>0</v>
      </c>
      <c r="J51" s="112">
        <v>0</v>
      </c>
      <c r="K51" s="112">
        <v>0</v>
      </c>
      <c r="L51" s="112">
        <v>0</v>
      </c>
      <c r="M51" s="112">
        <v>0</v>
      </c>
      <c r="N51" s="112">
        <v>0</v>
      </c>
      <c r="O51" s="112">
        <v>0</v>
      </c>
      <c r="P51" s="112">
        <v>0</v>
      </c>
      <c r="Q51" s="112">
        <v>37</v>
      </c>
      <c r="R51" s="112">
        <v>0</v>
      </c>
      <c r="S51" s="112">
        <v>1</v>
      </c>
      <c r="T51" s="112">
        <v>0</v>
      </c>
      <c r="U51" s="112">
        <v>0</v>
      </c>
      <c r="V51" s="112">
        <v>0</v>
      </c>
      <c r="W51" s="112">
        <v>0</v>
      </c>
      <c r="X51" s="112">
        <v>0</v>
      </c>
      <c r="Y51" s="112">
        <v>0</v>
      </c>
      <c r="Z51" s="112">
        <v>1</v>
      </c>
      <c r="AA51" s="112">
        <v>0</v>
      </c>
      <c r="AB51" s="112">
        <v>0</v>
      </c>
      <c r="AC51" s="112">
        <v>0</v>
      </c>
      <c r="AD51" s="112">
        <v>0</v>
      </c>
      <c r="AE51" s="112">
        <v>0</v>
      </c>
      <c r="AF51" s="112">
        <v>0</v>
      </c>
      <c r="AG51" s="112">
        <v>2</v>
      </c>
      <c r="AH51" s="112">
        <v>0</v>
      </c>
      <c r="AI51" s="112">
        <v>0</v>
      </c>
      <c r="AJ51" s="112">
        <v>1</v>
      </c>
      <c r="AK51" s="48" t="s">
        <v>325</v>
      </c>
      <c r="AL51" s="74">
        <f t="shared" si="2"/>
        <v>43</v>
      </c>
    </row>
    <row r="52" spans="2:76" ht="22" customHeight="1" x14ac:dyDescent="0.2">
      <c r="B52" s="48" t="s">
        <v>326</v>
      </c>
      <c r="C52" s="112">
        <v>0</v>
      </c>
      <c r="D52" s="112">
        <v>0</v>
      </c>
      <c r="E52" s="112">
        <v>0</v>
      </c>
      <c r="F52" s="112">
        <v>0</v>
      </c>
      <c r="G52" s="112">
        <v>2</v>
      </c>
      <c r="H52" s="112">
        <v>0</v>
      </c>
      <c r="I52" s="112">
        <v>0</v>
      </c>
      <c r="J52" s="112">
        <v>2</v>
      </c>
      <c r="K52" s="112">
        <v>0</v>
      </c>
      <c r="L52" s="112">
        <v>1</v>
      </c>
      <c r="M52" s="112">
        <v>0</v>
      </c>
      <c r="N52" s="112">
        <v>0</v>
      </c>
      <c r="O52" s="112">
        <v>0</v>
      </c>
      <c r="P52" s="112">
        <v>0</v>
      </c>
      <c r="Q52" s="112">
        <v>0</v>
      </c>
      <c r="R52" s="112">
        <v>26</v>
      </c>
      <c r="S52" s="112">
        <v>0</v>
      </c>
      <c r="T52" s="112">
        <v>18</v>
      </c>
      <c r="U52" s="112">
        <v>0</v>
      </c>
      <c r="V52" s="112">
        <v>0</v>
      </c>
      <c r="W52" s="112">
        <v>0</v>
      </c>
      <c r="X52" s="112">
        <v>0</v>
      </c>
      <c r="Y52" s="112">
        <v>0</v>
      </c>
      <c r="Z52" s="112">
        <v>0</v>
      </c>
      <c r="AA52" s="112">
        <v>0</v>
      </c>
      <c r="AB52" s="112">
        <v>0</v>
      </c>
      <c r="AC52" s="112">
        <v>0</v>
      </c>
      <c r="AD52" s="112">
        <v>0</v>
      </c>
      <c r="AE52" s="112">
        <v>1</v>
      </c>
      <c r="AF52" s="112">
        <v>0</v>
      </c>
      <c r="AG52" s="112">
        <v>0</v>
      </c>
      <c r="AH52" s="112">
        <v>0</v>
      </c>
      <c r="AI52" s="112">
        <v>0</v>
      </c>
      <c r="AJ52" s="112">
        <v>0</v>
      </c>
      <c r="AK52" s="48" t="s">
        <v>326</v>
      </c>
      <c r="AL52" s="74">
        <f t="shared" si="2"/>
        <v>50</v>
      </c>
    </row>
    <row r="53" spans="2:76" ht="22" customHeight="1" x14ac:dyDescent="0.2">
      <c r="B53" s="48" t="s">
        <v>327</v>
      </c>
      <c r="C53" s="112">
        <v>0</v>
      </c>
      <c r="D53" s="112">
        <v>0</v>
      </c>
      <c r="E53" s="112">
        <v>0</v>
      </c>
      <c r="F53" s="112">
        <v>0</v>
      </c>
      <c r="G53" s="112">
        <v>0</v>
      </c>
      <c r="H53" s="112">
        <v>1</v>
      </c>
      <c r="I53" s="112">
        <v>0</v>
      </c>
      <c r="J53" s="112">
        <v>5</v>
      </c>
      <c r="K53" s="112">
        <v>0</v>
      </c>
      <c r="L53" s="112">
        <v>0</v>
      </c>
      <c r="M53" s="112">
        <v>0</v>
      </c>
      <c r="N53" s="112">
        <v>1</v>
      </c>
      <c r="O53" s="112">
        <v>0</v>
      </c>
      <c r="P53" s="112">
        <v>0</v>
      </c>
      <c r="Q53" s="112">
        <v>0</v>
      </c>
      <c r="R53" s="112">
        <v>0</v>
      </c>
      <c r="S53" s="112">
        <v>0</v>
      </c>
      <c r="T53" s="112">
        <v>0</v>
      </c>
      <c r="U53" s="112">
        <v>0</v>
      </c>
      <c r="V53" s="112">
        <v>5</v>
      </c>
      <c r="W53" s="112">
        <v>0</v>
      </c>
      <c r="X53" s="112">
        <v>0</v>
      </c>
      <c r="Y53" s="112">
        <v>0</v>
      </c>
      <c r="Z53" s="112">
        <v>0</v>
      </c>
      <c r="AA53" s="112">
        <v>0</v>
      </c>
      <c r="AB53" s="112">
        <v>0</v>
      </c>
      <c r="AC53" s="112">
        <v>0</v>
      </c>
      <c r="AD53" s="112">
        <v>0</v>
      </c>
      <c r="AE53" s="112">
        <v>0</v>
      </c>
      <c r="AF53" s="112">
        <v>0</v>
      </c>
      <c r="AG53" s="112">
        <v>0</v>
      </c>
      <c r="AH53" s="112">
        <v>0</v>
      </c>
      <c r="AI53" s="112">
        <v>0</v>
      </c>
      <c r="AJ53" s="112">
        <v>0</v>
      </c>
      <c r="AK53" s="48" t="s">
        <v>327</v>
      </c>
      <c r="AL53" s="74">
        <f t="shared" si="2"/>
        <v>12</v>
      </c>
    </row>
    <row r="54" spans="2:76" ht="22" customHeight="1" x14ac:dyDescent="0.2">
      <c r="B54" s="48" t="s">
        <v>328</v>
      </c>
      <c r="C54" s="112">
        <v>0</v>
      </c>
      <c r="D54" s="112">
        <v>0</v>
      </c>
      <c r="E54" s="112">
        <v>0</v>
      </c>
      <c r="F54" s="112">
        <v>0</v>
      </c>
      <c r="G54" s="112">
        <v>1</v>
      </c>
      <c r="H54" s="112">
        <v>0</v>
      </c>
      <c r="I54" s="112">
        <v>0</v>
      </c>
      <c r="J54" s="112">
        <v>0</v>
      </c>
      <c r="K54" s="112">
        <v>0</v>
      </c>
      <c r="L54" s="112">
        <v>0</v>
      </c>
      <c r="M54" s="112">
        <v>0</v>
      </c>
      <c r="N54" s="112">
        <v>0</v>
      </c>
      <c r="O54" s="112">
        <v>0</v>
      </c>
      <c r="P54" s="112">
        <v>0</v>
      </c>
      <c r="Q54" s="112">
        <v>0</v>
      </c>
      <c r="R54" s="112">
        <v>0</v>
      </c>
      <c r="S54" s="112">
        <v>0</v>
      </c>
      <c r="T54" s="112">
        <v>0</v>
      </c>
      <c r="U54" s="112">
        <v>0</v>
      </c>
      <c r="V54" s="112">
        <v>0</v>
      </c>
      <c r="W54" s="112">
        <v>0</v>
      </c>
      <c r="X54" s="112">
        <v>0</v>
      </c>
      <c r="Y54" s="112">
        <v>0</v>
      </c>
      <c r="Z54" s="112">
        <v>0</v>
      </c>
      <c r="AA54" s="112">
        <v>0</v>
      </c>
      <c r="AB54" s="112">
        <v>0</v>
      </c>
      <c r="AC54" s="112">
        <v>0</v>
      </c>
      <c r="AD54" s="112">
        <v>0</v>
      </c>
      <c r="AE54" s="112">
        <v>0</v>
      </c>
      <c r="AF54" s="112">
        <v>0</v>
      </c>
      <c r="AG54" s="112">
        <v>6</v>
      </c>
      <c r="AH54" s="112">
        <v>0</v>
      </c>
      <c r="AI54" s="112">
        <v>0</v>
      </c>
      <c r="AJ54" s="112">
        <v>0</v>
      </c>
      <c r="AK54" s="48" t="s">
        <v>328</v>
      </c>
      <c r="AL54" s="74">
        <f t="shared" si="2"/>
        <v>7</v>
      </c>
    </row>
    <row r="55" spans="2:76" ht="22" customHeight="1" x14ac:dyDescent="0.2">
      <c r="B55" s="48" t="s">
        <v>1138</v>
      </c>
      <c r="C55" s="112">
        <v>0</v>
      </c>
      <c r="D55" s="112">
        <v>0</v>
      </c>
      <c r="E55" s="112">
        <v>0</v>
      </c>
      <c r="F55" s="112">
        <v>0</v>
      </c>
      <c r="G55" s="112">
        <v>11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0</v>
      </c>
      <c r="P55" s="112">
        <v>0</v>
      </c>
      <c r="Q55" s="112">
        <v>0</v>
      </c>
      <c r="R55" s="112">
        <v>0</v>
      </c>
      <c r="S55" s="112">
        <v>0</v>
      </c>
      <c r="T55" s="112">
        <v>0</v>
      </c>
      <c r="U55" s="112">
        <v>0</v>
      </c>
      <c r="V55" s="112">
        <v>0</v>
      </c>
      <c r="W55" s="112">
        <v>0</v>
      </c>
      <c r="X55" s="112">
        <v>0</v>
      </c>
      <c r="Y55" s="112">
        <v>0</v>
      </c>
      <c r="Z55" s="112">
        <v>0</v>
      </c>
      <c r="AA55" s="112">
        <v>2</v>
      </c>
      <c r="AB55" s="112">
        <v>0</v>
      </c>
      <c r="AC55" s="112">
        <v>0</v>
      </c>
      <c r="AD55" s="112">
        <v>0</v>
      </c>
      <c r="AE55" s="112">
        <v>0</v>
      </c>
      <c r="AF55" s="112">
        <v>2</v>
      </c>
      <c r="AG55" s="112">
        <v>20</v>
      </c>
      <c r="AH55" s="112">
        <v>0</v>
      </c>
      <c r="AI55" s="112">
        <v>0</v>
      </c>
      <c r="AJ55" s="112">
        <v>0</v>
      </c>
      <c r="AK55" s="48" t="s">
        <v>1138</v>
      </c>
      <c r="AL55" s="74">
        <f t="shared" si="2"/>
        <v>35</v>
      </c>
    </row>
    <row r="56" spans="2:76" ht="22" customHeight="1" x14ac:dyDescent="0.2">
      <c r="B56" s="48" t="s">
        <v>330</v>
      </c>
      <c r="C56" s="112">
        <v>0</v>
      </c>
      <c r="D56" s="112">
        <v>0</v>
      </c>
      <c r="E56" s="112">
        <v>0</v>
      </c>
      <c r="F56" s="112">
        <v>0</v>
      </c>
      <c r="G56" s="112">
        <v>0</v>
      </c>
      <c r="H56" s="112">
        <v>0</v>
      </c>
      <c r="I56" s="112">
        <v>0</v>
      </c>
      <c r="J56" s="112">
        <v>1</v>
      </c>
      <c r="K56" s="112">
        <v>0</v>
      </c>
      <c r="L56" s="112">
        <v>0</v>
      </c>
      <c r="M56" s="112">
        <v>0</v>
      </c>
      <c r="N56" s="112">
        <v>0</v>
      </c>
      <c r="O56" s="112">
        <v>0</v>
      </c>
      <c r="P56" s="112">
        <v>0</v>
      </c>
      <c r="Q56" s="112">
        <v>0</v>
      </c>
      <c r="R56" s="112">
        <v>0</v>
      </c>
      <c r="S56" s="112">
        <v>0</v>
      </c>
      <c r="T56" s="112">
        <v>0</v>
      </c>
      <c r="U56" s="112">
        <v>0</v>
      </c>
      <c r="V56" s="112">
        <v>0</v>
      </c>
      <c r="W56" s="112">
        <v>0</v>
      </c>
      <c r="X56" s="112">
        <v>0</v>
      </c>
      <c r="Y56" s="112">
        <v>0</v>
      </c>
      <c r="Z56" s="112">
        <v>0</v>
      </c>
      <c r="AA56" s="112">
        <v>1</v>
      </c>
      <c r="AB56" s="112">
        <v>35</v>
      </c>
      <c r="AC56" s="112">
        <v>1</v>
      </c>
      <c r="AD56" s="112">
        <v>0</v>
      </c>
      <c r="AE56" s="112">
        <v>0</v>
      </c>
      <c r="AF56" s="112">
        <v>0</v>
      </c>
      <c r="AG56" s="112">
        <v>2</v>
      </c>
      <c r="AH56" s="112">
        <v>0</v>
      </c>
      <c r="AI56" s="112">
        <v>0</v>
      </c>
      <c r="AJ56" s="112">
        <v>0</v>
      </c>
      <c r="AK56" s="48" t="s">
        <v>330</v>
      </c>
      <c r="AL56" s="74">
        <f t="shared" si="2"/>
        <v>40</v>
      </c>
    </row>
    <row r="57" spans="2:76" ht="22" customHeight="1" x14ac:dyDescent="0.2">
      <c r="B57" s="48" t="s">
        <v>332</v>
      </c>
      <c r="C57" s="112">
        <v>0</v>
      </c>
      <c r="D57" s="112">
        <v>0</v>
      </c>
      <c r="E57" s="112">
        <v>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2">
        <v>0</v>
      </c>
      <c r="L57" s="112">
        <v>0</v>
      </c>
      <c r="M57" s="112">
        <v>0</v>
      </c>
      <c r="N57" s="112">
        <v>0</v>
      </c>
      <c r="O57" s="112">
        <v>0</v>
      </c>
      <c r="P57" s="112">
        <v>0</v>
      </c>
      <c r="Q57" s="112">
        <v>0</v>
      </c>
      <c r="R57" s="112">
        <v>0</v>
      </c>
      <c r="S57" s="112">
        <v>0</v>
      </c>
      <c r="T57" s="112">
        <v>0</v>
      </c>
      <c r="U57" s="112">
        <v>0</v>
      </c>
      <c r="V57" s="112">
        <v>0</v>
      </c>
      <c r="W57" s="112">
        <v>0</v>
      </c>
      <c r="X57" s="112">
        <v>0</v>
      </c>
      <c r="Y57" s="112">
        <v>0</v>
      </c>
      <c r="Z57" s="112">
        <v>0</v>
      </c>
      <c r="AA57" s="112">
        <v>0</v>
      </c>
      <c r="AB57" s="112">
        <v>0</v>
      </c>
      <c r="AC57" s="112">
        <v>0</v>
      </c>
      <c r="AD57" s="112">
        <v>0</v>
      </c>
      <c r="AE57" s="112">
        <v>0</v>
      </c>
      <c r="AF57" s="112">
        <v>0</v>
      </c>
      <c r="AG57" s="112">
        <v>5</v>
      </c>
      <c r="AH57" s="112">
        <v>0</v>
      </c>
      <c r="AI57" s="112">
        <v>0</v>
      </c>
      <c r="AJ57" s="112">
        <v>0</v>
      </c>
      <c r="AK57" s="48" t="s">
        <v>332</v>
      </c>
      <c r="AL57" s="74">
        <f t="shared" si="2"/>
        <v>5</v>
      </c>
    </row>
    <row r="58" spans="2:76" ht="22" customHeight="1" x14ac:dyDescent="0.2">
      <c r="B58" s="48" t="s">
        <v>333</v>
      </c>
      <c r="C58" s="112">
        <v>0</v>
      </c>
      <c r="D58" s="112">
        <v>0</v>
      </c>
      <c r="E58" s="112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12">
        <v>0</v>
      </c>
      <c r="N58" s="112">
        <v>0</v>
      </c>
      <c r="O58" s="112">
        <v>0</v>
      </c>
      <c r="P58" s="112">
        <v>0</v>
      </c>
      <c r="Q58" s="112">
        <v>0</v>
      </c>
      <c r="R58" s="112">
        <v>0</v>
      </c>
      <c r="S58" s="112">
        <v>38</v>
      </c>
      <c r="T58" s="112">
        <v>0</v>
      </c>
      <c r="U58" s="112">
        <v>0</v>
      </c>
      <c r="V58" s="112">
        <v>0</v>
      </c>
      <c r="W58" s="112">
        <v>0</v>
      </c>
      <c r="X58" s="112">
        <v>0</v>
      </c>
      <c r="Y58" s="112">
        <v>0</v>
      </c>
      <c r="Z58" s="112">
        <v>0</v>
      </c>
      <c r="AA58" s="112">
        <v>0</v>
      </c>
      <c r="AB58" s="112">
        <v>0</v>
      </c>
      <c r="AC58" s="112">
        <v>0</v>
      </c>
      <c r="AD58" s="112">
        <v>0</v>
      </c>
      <c r="AE58" s="112">
        <v>0</v>
      </c>
      <c r="AF58" s="112">
        <v>0</v>
      </c>
      <c r="AG58" s="112">
        <v>0</v>
      </c>
      <c r="AH58" s="112">
        <v>0</v>
      </c>
      <c r="AI58" s="112">
        <v>0</v>
      </c>
      <c r="AJ58" s="112">
        <v>0</v>
      </c>
      <c r="AK58" s="48" t="s">
        <v>333</v>
      </c>
      <c r="AL58" s="74">
        <f t="shared" si="2"/>
        <v>38</v>
      </c>
    </row>
    <row r="59" spans="2:76" ht="22" customHeight="1" x14ac:dyDescent="0.2">
      <c r="B59" s="48" t="s">
        <v>342</v>
      </c>
      <c r="C59" s="112">
        <v>0</v>
      </c>
      <c r="D59" s="112">
        <v>0</v>
      </c>
      <c r="E59" s="112">
        <v>0</v>
      </c>
      <c r="F59" s="112">
        <v>0</v>
      </c>
      <c r="G59" s="112">
        <v>0</v>
      </c>
      <c r="H59" s="112">
        <v>0</v>
      </c>
      <c r="I59" s="112">
        <v>0</v>
      </c>
      <c r="J59" s="112">
        <v>0</v>
      </c>
      <c r="K59" s="112">
        <v>0</v>
      </c>
      <c r="L59" s="112">
        <v>0</v>
      </c>
      <c r="M59" s="112">
        <v>0</v>
      </c>
      <c r="N59" s="112">
        <v>0</v>
      </c>
      <c r="O59" s="112">
        <v>0</v>
      </c>
      <c r="P59" s="112">
        <v>0</v>
      </c>
      <c r="Q59" s="112">
        <v>0</v>
      </c>
      <c r="R59" s="112">
        <v>0</v>
      </c>
      <c r="S59" s="112">
        <v>0</v>
      </c>
      <c r="T59" s="112">
        <v>0</v>
      </c>
      <c r="U59" s="112">
        <v>0</v>
      </c>
      <c r="V59" s="112">
        <v>0</v>
      </c>
      <c r="W59" s="112">
        <v>0</v>
      </c>
      <c r="X59" s="112">
        <v>0</v>
      </c>
      <c r="Y59" s="112">
        <v>0</v>
      </c>
      <c r="Z59" s="112">
        <v>63</v>
      </c>
      <c r="AA59" s="112">
        <v>0</v>
      </c>
      <c r="AB59" s="112">
        <v>1</v>
      </c>
      <c r="AC59" s="112">
        <v>0</v>
      </c>
      <c r="AD59" s="112">
        <v>0</v>
      </c>
      <c r="AE59" s="112">
        <v>0</v>
      </c>
      <c r="AF59" s="112">
        <v>0</v>
      </c>
      <c r="AG59" s="112">
        <v>0</v>
      </c>
      <c r="AH59" s="112">
        <v>0</v>
      </c>
      <c r="AI59" s="112">
        <v>0</v>
      </c>
      <c r="AJ59" s="112">
        <v>0</v>
      </c>
      <c r="AK59" s="48" t="s">
        <v>342</v>
      </c>
      <c r="AL59" s="74">
        <f t="shared" si="2"/>
        <v>64</v>
      </c>
    </row>
    <row r="60" spans="2:76" ht="22" customHeight="1" x14ac:dyDescent="0.2">
      <c r="B60" s="48" t="s">
        <v>334</v>
      </c>
      <c r="C60" s="112">
        <v>0</v>
      </c>
      <c r="D60" s="112">
        <v>0</v>
      </c>
      <c r="E60" s="112">
        <v>0</v>
      </c>
      <c r="F60" s="112">
        <v>0</v>
      </c>
      <c r="G60" s="112">
        <v>2</v>
      </c>
      <c r="H60" s="112">
        <v>0</v>
      </c>
      <c r="I60" s="112">
        <v>0</v>
      </c>
      <c r="J60" s="112">
        <v>0</v>
      </c>
      <c r="K60" s="112">
        <v>0</v>
      </c>
      <c r="L60" s="112">
        <v>0</v>
      </c>
      <c r="M60" s="112">
        <v>0</v>
      </c>
      <c r="N60" s="112">
        <v>29</v>
      </c>
      <c r="O60" s="112">
        <v>0</v>
      </c>
      <c r="P60" s="112">
        <v>0</v>
      </c>
      <c r="Q60" s="112">
        <v>0</v>
      </c>
      <c r="R60" s="112">
        <v>0</v>
      </c>
      <c r="S60" s="112">
        <v>0</v>
      </c>
      <c r="T60" s="112">
        <v>0</v>
      </c>
      <c r="U60" s="112">
        <v>0</v>
      </c>
      <c r="V60" s="112">
        <v>0</v>
      </c>
      <c r="W60" s="112">
        <v>0</v>
      </c>
      <c r="X60" s="112">
        <v>0</v>
      </c>
      <c r="Y60" s="112">
        <v>0</v>
      </c>
      <c r="Z60" s="112">
        <v>0</v>
      </c>
      <c r="AA60" s="112">
        <v>0</v>
      </c>
      <c r="AB60" s="112">
        <v>0</v>
      </c>
      <c r="AC60" s="112">
        <v>0</v>
      </c>
      <c r="AD60" s="112">
        <v>0</v>
      </c>
      <c r="AE60" s="112">
        <v>0</v>
      </c>
      <c r="AF60" s="112">
        <v>0</v>
      </c>
      <c r="AG60" s="112">
        <v>0</v>
      </c>
      <c r="AH60" s="112">
        <v>0</v>
      </c>
      <c r="AI60" s="112">
        <v>0</v>
      </c>
      <c r="AJ60" s="112">
        <v>0</v>
      </c>
      <c r="AK60" s="48" t="s">
        <v>334</v>
      </c>
      <c r="AL60" s="74">
        <f t="shared" si="2"/>
        <v>31</v>
      </c>
    </row>
    <row r="61" spans="2:76" ht="22" customHeight="1" x14ac:dyDescent="0.2">
      <c r="B61" s="48" t="s">
        <v>335</v>
      </c>
      <c r="C61" s="112">
        <v>0</v>
      </c>
      <c r="D61" s="112">
        <v>0</v>
      </c>
      <c r="E61" s="112">
        <v>0</v>
      </c>
      <c r="F61" s="112">
        <v>0</v>
      </c>
      <c r="G61" s="112">
        <v>0</v>
      </c>
      <c r="H61" s="112">
        <v>2</v>
      </c>
      <c r="I61" s="112">
        <v>6</v>
      </c>
      <c r="J61" s="112">
        <v>2</v>
      </c>
      <c r="K61" s="112">
        <v>0</v>
      </c>
      <c r="L61" s="112">
        <v>1</v>
      </c>
      <c r="M61" s="112">
        <v>27</v>
      </c>
      <c r="N61" s="112">
        <v>0</v>
      </c>
      <c r="O61" s="112">
        <v>0</v>
      </c>
      <c r="P61" s="112">
        <v>0</v>
      </c>
      <c r="Q61" s="112">
        <v>0</v>
      </c>
      <c r="R61" s="112">
        <v>0</v>
      </c>
      <c r="S61" s="112">
        <v>0</v>
      </c>
      <c r="T61" s="112">
        <v>1</v>
      </c>
      <c r="U61" s="112">
        <v>1</v>
      </c>
      <c r="V61" s="112">
        <v>0</v>
      </c>
      <c r="W61" s="112">
        <v>0</v>
      </c>
      <c r="X61" s="112">
        <v>41</v>
      </c>
      <c r="Y61" s="112">
        <v>0</v>
      </c>
      <c r="Z61" s="112">
        <v>1</v>
      </c>
      <c r="AA61" s="112">
        <v>0</v>
      </c>
      <c r="AB61" s="112">
        <v>0</v>
      </c>
      <c r="AC61" s="112">
        <v>1</v>
      </c>
      <c r="AD61" s="112">
        <v>0</v>
      </c>
      <c r="AE61" s="112">
        <v>0</v>
      </c>
      <c r="AF61" s="112">
        <v>67</v>
      </c>
      <c r="AG61" s="112">
        <v>1</v>
      </c>
      <c r="AH61" s="112">
        <v>1</v>
      </c>
      <c r="AI61" s="112">
        <v>1</v>
      </c>
      <c r="AJ61" s="112">
        <v>0</v>
      </c>
      <c r="AK61" s="48" t="s">
        <v>335</v>
      </c>
      <c r="AL61" s="74">
        <f t="shared" si="2"/>
        <v>153</v>
      </c>
    </row>
    <row r="62" spans="2:76" ht="22" customHeight="1" x14ac:dyDescent="0.2">
      <c r="B62" s="48" t="s">
        <v>336</v>
      </c>
      <c r="C62" s="112">
        <v>0</v>
      </c>
      <c r="D62" s="112">
        <v>0</v>
      </c>
      <c r="E62" s="112">
        <v>0</v>
      </c>
      <c r="F62" s="112">
        <v>0</v>
      </c>
      <c r="G62" s="112">
        <v>4</v>
      </c>
      <c r="H62" s="112">
        <v>0</v>
      </c>
      <c r="I62" s="112">
        <v>0</v>
      </c>
      <c r="J62" s="112">
        <v>0</v>
      </c>
      <c r="K62" s="112">
        <v>0</v>
      </c>
      <c r="L62" s="112">
        <v>31</v>
      </c>
      <c r="M62" s="112">
        <v>0</v>
      </c>
      <c r="N62" s="112">
        <v>0</v>
      </c>
      <c r="O62" s="112">
        <v>0</v>
      </c>
      <c r="P62" s="112">
        <v>0</v>
      </c>
      <c r="Q62" s="112">
        <v>0</v>
      </c>
      <c r="R62" s="112">
        <v>0</v>
      </c>
      <c r="S62" s="112">
        <v>0</v>
      </c>
      <c r="T62" s="112">
        <v>0</v>
      </c>
      <c r="U62" s="112">
        <v>0</v>
      </c>
      <c r="V62" s="112">
        <v>0</v>
      </c>
      <c r="W62" s="112">
        <v>0</v>
      </c>
      <c r="X62" s="112">
        <v>0</v>
      </c>
      <c r="Y62" s="112">
        <v>0</v>
      </c>
      <c r="Z62" s="112">
        <v>0</v>
      </c>
      <c r="AA62" s="112">
        <v>0</v>
      </c>
      <c r="AB62" s="112">
        <v>0</v>
      </c>
      <c r="AC62" s="112">
        <v>0</v>
      </c>
      <c r="AD62" s="112">
        <v>0</v>
      </c>
      <c r="AE62" s="112">
        <v>0</v>
      </c>
      <c r="AF62" s="112">
        <v>0</v>
      </c>
      <c r="AG62" s="112">
        <v>1</v>
      </c>
      <c r="AH62" s="112">
        <v>0</v>
      </c>
      <c r="AI62" s="112">
        <v>2</v>
      </c>
      <c r="AJ62" s="112">
        <v>0</v>
      </c>
      <c r="AK62" s="48" t="s">
        <v>336</v>
      </c>
      <c r="AL62" s="74">
        <f t="shared" si="2"/>
        <v>38</v>
      </c>
    </row>
    <row r="63" spans="2:76" ht="22" customHeight="1" x14ac:dyDescent="0.2">
      <c r="C63" s="117" t="s">
        <v>1092</v>
      </c>
      <c r="D63" s="117" t="s">
        <v>738</v>
      </c>
      <c r="E63" s="117" t="s">
        <v>1492</v>
      </c>
      <c r="F63" s="117" t="s">
        <v>1091</v>
      </c>
      <c r="G63" s="117" t="s">
        <v>1072</v>
      </c>
      <c r="H63" s="117" t="s">
        <v>1084</v>
      </c>
      <c r="I63" s="117" t="s">
        <v>1090</v>
      </c>
      <c r="J63" s="117" t="s">
        <v>748</v>
      </c>
      <c r="K63" s="117" t="s">
        <v>760</v>
      </c>
      <c r="L63" s="117" t="s">
        <v>1082</v>
      </c>
      <c r="M63" s="117" t="s">
        <v>749</v>
      </c>
      <c r="N63" s="117" t="s">
        <v>1081</v>
      </c>
      <c r="O63" s="117" t="s">
        <v>1083</v>
      </c>
      <c r="P63" s="117" t="s">
        <v>1074</v>
      </c>
      <c r="Q63" s="117" t="s">
        <v>1080</v>
      </c>
      <c r="R63" s="117" t="s">
        <v>1087</v>
      </c>
      <c r="S63" s="117" t="s">
        <v>1077</v>
      </c>
      <c r="T63" s="117" t="s">
        <v>1085</v>
      </c>
      <c r="U63" s="117" t="s">
        <v>1089</v>
      </c>
      <c r="V63" s="117" t="s">
        <v>737</v>
      </c>
      <c r="W63" s="117" t="s">
        <v>1079</v>
      </c>
      <c r="X63" s="117" t="s">
        <v>739</v>
      </c>
      <c r="Y63" s="117" t="s">
        <v>1088</v>
      </c>
      <c r="Z63" s="117" t="s">
        <v>769</v>
      </c>
      <c r="AA63" s="117" t="s">
        <v>736</v>
      </c>
      <c r="AB63" s="117" t="s">
        <v>740</v>
      </c>
      <c r="AC63" s="117" t="s">
        <v>1073</v>
      </c>
      <c r="AD63" s="117" t="s">
        <v>1076</v>
      </c>
      <c r="AE63" s="117" t="s">
        <v>1054</v>
      </c>
      <c r="AF63" s="117" t="s">
        <v>1078</v>
      </c>
      <c r="AG63" s="117" t="s">
        <v>750</v>
      </c>
      <c r="AH63" s="117" t="s">
        <v>1086</v>
      </c>
      <c r="AI63" s="117" t="s">
        <v>1075</v>
      </c>
      <c r="AJ63" s="117" t="s">
        <v>1722</v>
      </c>
      <c r="AL63" s="29"/>
      <c r="AM63" s="29"/>
      <c r="BX63" s="28"/>
    </row>
    <row r="64" spans="2:76" ht="22" customHeight="1" x14ac:dyDescent="0.2">
      <c r="C64" s="118">
        <f t="shared" ref="C64:AJ64" si="3">SUM(C36:C62)</f>
        <v>3</v>
      </c>
      <c r="D64" s="118">
        <f t="shared" si="3"/>
        <v>42</v>
      </c>
      <c r="E64" s="118">
        <f t="shared" si="3"/>
        <v>10</v>
      </c>
      <c r="F64" s="118">
        <f t="shared" si="3"/>
        <v>4</v>
      </c>
      <c r="G64" s="118">
        <f t="shared" si="3"/>
        <v>326</v>
      </c>
      <c r="H64" s="118">
        <f t="shared" si="3"/>
        <v>85</v>
      </c>
      <c r="I64" s="118">
        <f t="shared" si="3"/>
        <v>27</v>
      </c>
      <c r="J64" s="118">
        <f t="shared" si="3"/>
        <v>112</v>
      </c>
      <c r="K64" s="118">
        <f t="shared" si="3"/>
        <v>8</v>
      </c>
      <c r="L64" s="118">
        <f t="shared" si="3"/>
        <v>47</v>
      </c>
      <c r="M64" s="118">
        <f t="shared" si="3"/>
        <v>45</v>
      </c>
      <c r="N64" s="118">
        <f t="shared" si="3"/>
        <v>32</v>
      </c>
      <c r="O64" s="118">
        <f t="shared" si="3"/>
        <v>56</v>
      </c>
      <c r="P64" s="118">
        <f t="shared" si="3"/>
        <v>27</v>
      </c>
      <c r="Q64" s="118">
        <f t="shared" si="3"/>
        <v>51</v>
      </c>
      <c r="R64" s="118">
        <f t="shared" si="3"/>
        <v>40</v>
      </c>
      <c r="S64" s="118">
        <f t="shared" si="3"/>
        <v>59</v>
      </c>
      <c r="T64" s="118">
        <f t="shared" si="3"/>
        <v>29</v>
      </c>
      <c r="U64" s="118">
        <f t="shared" si="3"/>
        <v>24</v>
      </c>
      <c r="V64" s="118">
        <f t="shared" si="3"/>
        <v>17</v>
      </c>
      <c r="W64" s="118">
        <f t="shared" si="3"/>
        <v>12</v>
      </c>
      <c r="X64" s="118">
        <f t="shared" si="3"/>
        <v>68</v>
      </c>
      <c r="Y64" s="118">
        <f t="shared" si="3"/>
        <v>3</v>
      </c>
      <c r="Z64" s="118">
        <f t="shared" si="3"/>
        <v>117</v>
      </c>
      <c r="AA64" s="118">
        <f t="shared" si="3"/>
        <v>96</v>
      </c>
      <c r="AB64" s="118">
        <f t="shared" si="3"/>
        <v>87</v>
      </c>
      <c r="AC64" s="118">
        <f t="shared" si="3"/>
        <v>294</v>
      </c>
      <c r="AD64" s="118">
        <f t="shared" si="3"/>
        <v>135</v>
      </c>
      <c r="AE64" s="118">
        <f t="shared" si="3"/>
        <v>123</v>
      </c>
      <c r="AF64" s="118">
        <f t="shared" si="3"/>
        <v>100</v>
      </c>
      <c r="AG64" s="118">
        <f t="shared" si="3"/>
        <v>183</v>
      </c>
      <c r="AH64" s="118">
        <f t="shared" si="3"/>
        <v>22</v>
      </c>
      <c r="AI64" s="118">
        <f t="shared" si="3"/>
        <v>171</v>
      </c>
      <c r="AJ64" s="118">
        <f t="shared" si="3"/>
        <v>5</v>
      </c>
      <c r="AL64" s="29"/>
      <c r="AM64" s="29"/>
      <c r="AO64" s="28"/>
      <c r="BX64" s="28"/>
    </row>
    <row r="65" spans="1:87" ht="22" customHeight="1" x14ac:dyDescent="0.2">
      <c r="C65" s="118"/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  <c r="Z65" s="118"/>
      <c r="AA65" s="118"/>
      <c r="AB65" s="118"/>
      <c r="AC65" s="118"/>
      <c r="AD65" s="118"/>
      <c r="AE65" s="118"/>
      <c r="AF65" s="118"/>
      <c r="AG65" s="118"/>
      <c r="AH65" s="118"/>
      <c r="AI65" s="118"/>
      <c r="AJ65" s="118"/>
      <c r="AL65" s="29"/>
      <c r="AM65" s="29"/>
      <c r="AO65" s="28"/>
      <c r="BX65" s="28"/>
    </row>
    <row r="66" spans="1:87" ht="22" customHeight="1" x14ac:dyDescent="0.2">
      <c r="A66" s="139" t="s">
        <v>1803</v>
      </c>
      <c r="AO66" s="28"/>
      <c r="BX66" s="28"/>
    </row>
    <row r="67" spans="1:87" ht="22" customHeight="1" x14ac:dyDescent="0.2">
      <c r="C67" s="117" t="s">
        <v>1092</v>
      </c>
      <c r="D67" s="117" t="s">
        <v>738</v>
      </c>
      <c r="E67" s="117" t="s">
        <v>1492</v>
      </c>
      <c r="F67" s="117" t="s">
        <v>1091</v>
      </c>
      <c r="G67" s="117" t="s">
        <v>1072</v>
      </c>
      <c r="H67" s="117" t="s">
        <v>1084</v>
      </c>
      <c r="I67" s="117" t="s">
        <v>1090</v>
      </c>
      <c r="J67" s="117" t="s">
        <v>748</v>
      </c>
      <c r="K67" s="117" t="s">
        <v>760</v>
      </c>
      <c r="L67" s="117" t="s">
        <v>1082</v>
      </c>
      <c r="M67" s="117" t="s">
        <v>749</v>
      </c>
      <c r="N67" s="117" t="s">
        <v>1081</v>
      </c>
      <c r="O67" s="117" t="s">
        <v>1083</v>
      </c>
      <c r="P67" s="117" t="s">
        <v>1074</v>
      </c>
      <c r="Q67" s="117" t="s">
        <v>1080</v>
      </c>
      <c r="R67" s="117" t="s">
        <v>1087</v>
      </c>
      <c r="S67" s="117" t="s">
        <v>1077</v>
      </c>
      <c r="T67" s="117" t="s">
        <v>1085</v>
      </c>
      <c r="U67" s="117" t="s">
        <v>1089</v>
      </c>
      <c r="V67" s="117" t="s">
        <v>737</v>
      </c>
      <c r="W67" s="117" t="s">
        <v>1079</v>
      </c>
      <c r="X67" s="117" t="s">
        <v>739</v>
      </c>
      <c r="Y67" s="117" t="s">
        <v>1088</v>
      </c>
      <c r="Z67" s="117" t="s">
        <v>769</v>
      </c>
      <c r="AA67" s="117" t="s">
        <v>736</v>
      </c>
      <c r="AB67" s="117" t="s">
        <v>740</v>
      </c>
      <c r="AC67" s="117" t="s">
        <v>1073</v>
      </c>
      <c r="AD67" s="117" t="s">
        <v>1076</v>
      </c>
      <c r="AE67" s="117" t="s">
        <v>1054</v>
      </c>
      <c r="AF67" s="117" t="s">
        <v>1078</v>
      </c>
      <c r="AG67" s="117" t="s">
        <v>750</v>
      </c>
      <c r="AH67" s="117" t="s">
        <v>1086</v>
      </c>
      <c r="AI67" s="117" t="s">
        <v>1075</v>
      </c>
      <c r="AJ67" s="117" t="s">
        <v>1722</v>
      </c>
      <c r="AO67" s="28"/>
      <c r="BX67" s="28"/>
    </row>
    <row r="68" spans="1:87" ht="22" customHeight="1" x14ac:dyDescent="0.2">
      <c r="B68" s="48" t="s">
        <v>309</v>
      </c>
      <c r="C68" s="111">
        <v>2.5200659526445502E-3</v>
      </c>
      <c r="D68" s="111">
        <v>3.07696930556484E-2</v>
      </c>
      <c r="E68" s="111">
        <v>-4.2341509534945298E-3</v>
      </c>
      <c r="F68" s="111">
        <v>-8.4460254730175793E-3</v>
      </c>
      <c r="G68" s="111">
        <v>1.2735107811171299E-2</v>
      </c>
      <c r="H68" s="111">
        <v>1.1183102074960699E-2</v>
      </c>
      <c r="I68" s="111">
        <v>1.3063421597088801E-2</v>
      </c>
      <c r="J68" s="111">
        <v>-4.9174762326641597E-4</v>
      </c>
      <c r="K68" s="111">
        <v>-1.4586960730855299E-2</v>
      </c>
      <c r="L68" s="111">
        <v>-1.00289990513399E-2</v>
      </c>
      <c r="M68" s="111">
        <v>3.0072281845412E-2</v>
      </c>
      <c r="N68" s="111">
        <v>7.2383400892293299E-3</v>
      </c>
      <c r="O68" s="111">
        <v>1.7893902419888301E-2</v>
      </c>
      <c r="P68" s="111">
        <v>-3.29152561119187E-2</v>
      </c>
      <c r="Q68" s="111">
        <v>2.0828721846283899E-2</v>
      </c>
      <c r="R68" s="111">
        <v>-1.3687588946343801E-2</v>
      </c>
      <c r="S68" s="111">
        <v>-2.4891604529088601E-2</v>
      </c>
      <c r="T68" s="111">
        <v>4.1729260195718799E-2</v>
      </c>
      <c r="U68" s="111">
        <v>2.7499756441464698E-2</v>
      </c>
      <c r="V68" s="111">
        <v>1.59403481972266E-2</v>
      </c>
      <c r="W68" s="111">
        <v>1.2970095840969399E-2</v>
      </c>
      <c r="X68" s="111">
        <v>3.5729009820765899E-2</v>
      </c>
      <c r="Y68" s="111">
        <v>-3.9492918893653002E-4</v>
      </c>
      <c r="Z68" s="111">
        <v>-4.5440891935576598E-3</v>
      </c>
      <c r="AA68" s="111">
        <v>4.4290629668454103E-2</v>
      </c>
      <c r="AB68" s="111">
        <v>-8.32654216347678E-3</v>
      </c>
      <c r="AC68" s="111">
        <v>-1.2804931395483801E-2</v>
      </c>
      <c r="AD68" s="111">
        <v>-2.6002965452379199E-2</v>
      </c>
      <c r="AE68" s="111">
        <v>-1.75910338158911E-2</v>
      </c>
      <c r="AF68" s="111">
        <v>-1.45176687011607E-2</v>
      </c>
      <c r="AG68" s="111">
        <v>-1.47699624196235E-2</v>
      </c>
      <c r="AH68" s="111">
        <v>-5.1642372087386803E-3</v>
      </c>
      <c r="AI68" s="111">
        <v>-2.84399055878055E-2</v>
      </c>
      <c r="AJ68" s="111">
        <v>1.0231910128118899E-2</v>
      </c>
      <c r="AK68" s="48" t="s">
        <v>309</v>
      </c>
      <c r="AO68" s="28"/>
      <c r="BX68" s="28"/>
    </row>
    <row r="69" spans="1:87" ht="22" customHeight="1" x14ac:dyDescent="0.2">
      <c r="B69" s="48" t="s">
        <v>310</v>
      </c>
      <c r="C69" s="111">
        <v>1.4690649292492799E-2</v>
      </c>
      <c r="D69" s="111">
        <v>-1.2498139497514301E-2</v>
      </c>
      <c r="E69" s="111">
        <v>-9.1072248364578792E-3</v>
      </c>
      <c r="F69" s="111">
        <v>-8.3385459185076893E-3</v>
      </c>
      <c r="G69" s="111">
        <v>1.1770747994378701E-2</v>
      </c>
      <c r="H69" s="111">
        <v>-1.42484985383068E-2</v>
      </c>
      <c r="I69" s="111">
        <v>-2.5703520159900302E-3</v>
      </c>
      <c r="J69" s="111">
        <v>1.87294013831862E-3</v>
      </c>
      <c r="K69" s="111">
        <v>6.8978810472146001E-3</v>
      </c>
      <c r="L69" s="111">
        <v>1.13424710029572E-3</v>
      </c>
      <c r="M69" s="111">
        <v>-9.5174725576252298E-3</v>
      </c>
      <c r="N69" s="111">
        <v>-1.09688599571584E-2</v>
      </c>
      <c r="O69" s="111">
        <v>-7.5772249926039101E-3</v>
      </c>
      <c r="P69" s="111">
        <v>1.95537965773082E-2</v>
      </c>
      <c r="Q69" s="111">
        <v>-1.6232180147516002E-2</v>
      </c>
      <c r="R69" s="111">
        <v>-1.5238847132760001E-2</v>
      </c>
      <c r="S69" s="111">
        <v>-1.50573421016058E-2</v>
      </c>
      <c r="T69" s="111">
        <v>-1.5990837343629102E-2</v>
      </c>
      <c r="U69" s="111">
        <v>-6.4787675096276898E-6</v>
      </c>
      <c r="V69" s="111">
        <v>-6.71163902378164E-3</v>
      </c>
      <c r="W69" s="111">
        <v>-4.9083731697094901E-3</v>
      </c>
      <c r="X69" s="111">
        <v>-2.14995213775208E-2</v>
      </c>
      <c r="Y69" s="111">
        <v>-5.66122160983769E-3</v>
      </c>
      <c r="Z69" s="111">
        <v>-7.97905859320658E-3</v>
      </c>
      <c r="AA69" s="111">
        <v>-2.16607612145585E-3</v>
      </c>
      <c r="AB69" s="111">
        <v>5.7726861450906799E-3</v>
      </c>
      <c r="AC69" s="111">
        <v>-2.1006786519444699E-2</v>
      </c>
      <c r="AD69" s="111">
        <v>-1.33802881872807E-2</v>
      </c>
      <c r="AE69" s="111">
        <v>3.1885820268744399E-3</v>
      </c>
      <c r="AF69" s="111">
        <v>-1.36529152821988E-3</v>
      </c>
      <c r="AG69" s="111">
        <v>0.13188167315352201</v>
      </c>
      <c r="AH69" s="111">
        <v>-4.3134632691068297E-3</v>
      </c>
      <c r="AI69" s="111">
        <v>-2.5934990131498501E-2</v>
      </c>
      <c r="AJ69" s="111">
        <v>2.4648805718175898E-3</v>
      </c>
      <c r="AK69" s="48" t="s">
        <v>310</v>
      </c>
      <c r="AO69" s="28"/>
      <c r="BX69" s="28"/>
    </row>
    <row r="70" spans="1:87" ht="22" customHeight="1" x14ac:dyDescent="0.2">
      <c r="B70" s="48" t="s">
        <v>311</v>
      </c>
      <c r="C70" s="111">
        <v>-8.8583341807222304E-4</v>
      </c>
      <c r="D70" s="111">
        <v>-3.2377707011480598E-3</v>
      </c>
      <c r="E70" s="111">
        <v>5.52596000478121E-2</v>
      </c>
      <c r="F70" s="111">
        <v>-1.5068236615797699E-3</v>
      </c>
      <c r="G70" s="111">
        <v>-5.26671952961836E-3</v>
      </c>
      <c r="H70" s="111">
        <v>1.1973481217538599E-2</v>
      </c>
      <c r="I70" s="111">
        <v>-3.8090646680488702E-3</v>
      </c>
      <c r="J70" s="111">
        <v>-6.3596873468810197E-3</v>
      </c>
      <c r="K70" s="111">
        <v>-1.9618596593262601E-3</v>
      </c>
      <c r="L70" s="111">
        <v>-3.8907966686218699E-3</v>
      </c>
      <c r="M70" s="111">
        <v>-4.0718420100745601E-3</v>
      </c>
      <c r="N70" s="111">
        <v>-3.70149522554489E-3</v>
      </c>
      <c r="O70" s="111">
        <v>-4.7511138351889097E-3</v>
      </c>
      <c r="P70" s="111">
        <v>-3.26517353878169E-3</v>
      </c>
      <c r="Q70" s="111">
        <v>1.46345298805125E-2</v>
      </c>
      <c r="R70" s="111">
        <v>-4.2563367995138201E-3</v>
      </c>
      <c r="S70" s="111">
        <v>-3.60334322025575E-3</v>
      </c>
      <c r="T70" s="111">
        <v>-2.8896371517692599E-3</v>
      </c>
      <c r="U70" s="111">
        <v>-2.5129171014377102E-3</v>
      </c>
      <c r="V70" s="111">
        <v>-3.1962456842527498E-3</v>
      </c>
      <c r="W70" s="111">
        <v>-2.2733847594075302E-3</v>
      </c>
      <c r="X70" s="111">
        <v>-5.1406655218589996E-3</v>
      </c>
      <c r="Y70" s="111">
        <v>0.18173903585158299</v>
      </c>
      <c r="Z70" s="111">
        <v>1.1873695519467301E-2</v>
      </c>
      <c r="AA70" s="111">
        <v>-5.906170476683E-3</v>
      </c>
      <c r="AB70" s="111">
        <v>-5.7455680982574303E-3</v>
      </c>
      <c r="AC70" s="111">
        <v>-1.6794135964616401E-3</v>
      </c>
      <c r="AD70" s="111">
        <v>5.30938276439262E-3</v>
      </c>
      <c r="AE70" s="111">
        <v>-7.2284518871247698E-3</v>
      </c>
      <c r="AF70" s="111">
        <v>-6.3968728838772497E-3</v>
      </c>
      <c r="AG70" s="111">
        <v>4.8864680398955701E-3</v>
      </c>
      <c r="AH70" s="111">
        <v>-2.9353228418478299E-3</v>
      </c>
      <c r="AI70" s="111">
        <v>-8.9048795375345005E-3</v>
      </c>
      <c r="AJ70" s="111">
        <v>-1.56385107008709E-3</v>
      </c>
      <c r="AK70" s="48" t="s">
        <v>311</v>
      </c>
      <c r="AO70" s="28"/>
      <c r="BX70" s="28"/>
    </row>
    <row r="71" spans="1:87" ht="22" customHeight="1" x14ac:dyDescent="0.2">
      <c r="B71" s="48" t="s">
        <v>312</v>
      </c>
      <c r="C71" s="111">
        <v>-4.88512865660544E-3</v>
      </c>
      <c r="D71" s="111">
        <v>-1.2418467127134901E-2</v>
      </c>
      <c r="E71" s="111">
        <v>-9.0757413622927392E-3</v>
      </c>
      <c r="F71" s="111">
        <v>3.2656107964477502E-3</v>
      </c>
      <c r="G71" s="111">
        <v>-1.6436123844305E-3</v>
      </c>
      <c r="H71" s="111">
        <v>-7.5629539835988004E-3</v>
      </c>
      <c r="I71" s="111">
        <v>6.8473125029591903E-3</v>
      </c>
      <c r="J71" s="111">
        <v>4.9757399782072703E-3</v>
      </c>
      <c r="K71" s="111">
        <v>-1.0819118636176199E-2</v>
      </c>
      <c r="L71" s="111">
        <v>-7.8128714466265507E-3</v>
      </c>
      <c r="M71" s="111">
        <v>1.23656566882955E-2</v>
      </c>
      <c r="N71" s="111">
        <v>-2.0412732269627799E-2</v>
      </c>
      <c r="O71" s="111">
        <v>0.15776147332326401</v>
      </c>
      <c r="P71" s="111">
        <v>0.100616672916192</v>
      </c>
      <c r="Q71" s="111">
        <v>-1.5236236871492199E-3</v>
      </c>
      <c r="R71" s="111">
        <v>-1.51302389631727E-2</v>
      </c>
      <c r="S71" s="111">
        <v>-1.9871450845875702E-2</v>
      </c>
      <c r="T71" s="111">
        <v>2.29665221489875E-3</v>
      </c>
      <c r="U71" s="111">
        <v>-1.3858049485898199E-2</v>
      </c>
      <c r="V71" s="111">
        <v>-1.76264194454013E-2</v>
      </c>
      <c r="W71" s="111">
        <v>-1.25370942313742E-2</v>
      </c>
      <c r="X71" s="111">
        <v>1.3473558945462601E-2</v>
      </c>
      <c r="Y71" s="111">
        <v>-5.6416508923582097E-3</v>
      </c>
      <c r="Z71" s="111">
        <v>-1.10486784834511E-2</v>
      </c>
      <c r="AA71" s="111">
        <v>1.02923203553375E-2</v>
      </c>
      <c r="AB71" s="111">
        <v>-2.76146733399701E-4</v>
      </c>
      <c r="AC71" s="111">
        <v>-3.6661882893690198E-2</v>
      </c>
      <c r="AD71" s="111">
        <v>1.39702458275956E-3</v>
      </c>
      <c r="AE71" s="111">
        <v>-2.20194964033892E-2</v>
      </c>
      <c r="AF71" s="111">
        <v>1.0248420926941899E-2</v>
      </c>
      <c r="AG71" s="111">
        <v>-1.22706363755293E-2</v>
      </c>
      <c r="AH71" s="111">
        <v>-4.2182627077009304E-3</v>
      </c>
      <c r="AI71" s="111">
        <v>-2.1431488794979501E-2</v>
      </c>
      <c r="AJ71" s="111">
        <v>2.5312172557883602E-3</v>
      </c>
      <c r="AK71" s="48" t="s">
        <v>312</v>
      </c>
      <c r="AO71" s="28"/>
      <c r="BX71" s="28"/>
    </row>
    <row r="72" spans="1:87" ht="22" customHeight="1" x14ac:dyDescent="0.2">
      <c r="B72" s="48" t="s">
        <v>313</v>
      </c>
      <c r="C72" s="111">
        <v>5.71812179028047E-3</v>
      </c>
      <c r="D72" s="111">
        <v>3.3522263734443998E-3</v>
      </c>
      <c r="E72" s="111">
        <v>1.2692607837486E-3</v>
      </c>
      <c r="F72" s="111">
        <v>6.8254684903257404E-3</v>
      </c>
      <c r="G72" s="111">
        <v>6.7500446890636598E-2</v>
      </c>
      <c r="H72" s="111">
        <v>-2.0452518708777602E-3</v>
      </c>
      <c r="I72" s="111">
        <v>1.1666374742567501E-2</v>
      </c>
      <c r="J72" s="111">
        <v>-6.9136533556882996E-3</v>
      </c>
      <c r="K72" s="111">
        <v>3.71859061304745E-3</v>
      </c>
      <c r="L72" s="111">
        <v>1.5399776044456699E-2</v>
      </c>
      <c r="M72" s="111">
        <v>-2.9962789665655701E-2</v>
      </c>
      <c r="N72" s="111">
        <v>6.9017168092820698E-3</v>
      </c>
      <c r="O72" s="111">
        <v>-1.3054048574209901E-2</v>
      </c>
      <c r="P72" s="111">
        <v>2.8999456158019701E-2</v>
      </c>
      <c r="Q72" s="111">
        <v>-2.08818313825859E-2</v>
      </c>
      <c r="R72" s="111">
        <v>-5.0545591330026004E-3</v>
      </c>
      <c r="S72" s="111">
        <v>1.4471276317475299E-2</v>
      </c>
      <c r="T72" s="111">
        <v>-1.7303854947489799E-2</v>
      </c>
      <c r="U72" s="111">
        <v>-1.0114896608297799E-2</v>
      </c>
      <c r="V72" s="111">
        <v>-1.81267807508333E-2</v>
      </c>
      <c r="W72" s="111">
        <v>-1.64059295730247E-2</v>
      </c>
      <c r="X72" s="111">
        <v>-2.4381903482652401E-2</v>
      </c>
      <c r="Y72" s="111">
        <v>1.4630608907551399E-4</v>
      </c>
      <c r="Z72" s="111">
        <v>8.2744505589273602E-3</v>
      </c>
      <c r="AA72" s="111">
        <v>-2.8433589382146799E-2</v>
      </c>
      <c r="AB72" s="111">
        <v>1.4009650447334101E-2</v>
      </c>
      <c r="AC72" s="111">
        <v>3.0003991434733399E-2</v>
      </c>
      <c r="AD72" s="111">
        <v>9.5598011458858205E-3</v>
      </c>
      <c r="AE72" s="111">
        <v>2.4780569487744802E-3</v>
      </c>
      <c r="AF72" s="111">
        <v>-2.5712712347350699E-2</v>
      </c>
      <c r="AG72" s="111">
        <v>1.6420103891975499E-2</v>
      </c>
      <c r="AH72" s="111">
        <v>6.3326005916243102E-3</v>
      </c>
      <c r="AI72" s="111">
        <v>-2.0495738164436301E-2</v>
      </c>
      <c r="AJ72" s="111">
        <v>2.4552893569977798E-4</v>
      </c>
      <c r="AK72" s="48" t="s">
        <v>313</v>
      </c>
      <c r="AO72" s="28"/>
      <c r="BX72" s="28"/>
    </row>
    <row r="73" spans="1:87" s="105" customFormat="1" ht="22" customHeight="1" x14ac:dyDescent="0.2">
      <c r="A73" s="139"/>
      <c r="B73" s="48" t="s">
        <v>314</v>
      </c>
      <c r="C73" s="111">
        <v>-2.9382048841319502E-3</v>
      </c>
      <c r="D73" s="111">
        <v>2.4767571855935401E-2</v>
      </c>
      <c r="E73" s="111">
        <v>-5.4586868580727803E-3</v>
      </c>
      <c r="F73" s="111">
        <v>-4.99795622027245E-3</v>
      </c>
      <c r="G73" s="111">
        <v>-2.00943112501909E-3</v>
      </c>
      <c r="H73" s="111">
        <v>-1.29645710581469E-2</v>
      </c>
      <c r="I73" s="111">
        <v>-1.26342178826258E-2</v>
      </c>
      <c r="J73" s="111">
        <v>6.8985558199251796E-3</v>
      </c>
      <c r="K73" s="111">
        <v>-6.5072569124321397E-3</v>
      </c>
      <c r="L73" s="111">
        <v>-1.29053132808961E-2</v>
      </c>
      <c r="M73" s="111">
        <v>2.9123420916949701E-2</v>
      </c>
      <c r="N73" s="111">
        <v>-1.22774227393173E-2</v>
      </c>
      <c r="O73" s="111">
        <v>-1.5758883770719E-2</v>
      </c>
      <c r="P73" s="111">
        <v>-1.08301952076553E-2</v>
      </c>
      <c r="Q73" s="111">
        <v>1.9425577908708001E-2</v>
      </c>
      <c r="R73" s="111">
        <v>-7.3095569144875404E-3</v>
      </c>
      <c r="S73" s="111">
        <v>-1.19518641236178E-2</v>
      </c>
      <c r="T73" s="111">
        <v>-9.5845853401811607E-3</v>
      </c>
      <c r="U73" s="111">
        <v>0.16244772023638199</v>
      </c>
      <c r="V73" s="111">
        <v>-1.0601569650414099E-2</v>
      </c>
      <c r="W73" s="111">
        <v>0.1055859619862</v>
      </c>
      <c r="X73" s="111">
        <v>-5.6765518451613898E-3</v>
      </c>
      <c r="Y73" s="111">
        <v>-3.3932220360420799E-3</v>
      </c>
      <c r="Z73" s="111">
        <v>-7.7689964327890401E-3</v>
      </c>
      <c r="AA73" s="111">
        <v>3.8802215181944901E-4</v>
      </c>
      <c r="AB73" s="111">
        <v>1.1686451400408601E-2</v>
      </c>
      <c r="AC73" s="111">
        <v>-2.54563434792471E-2</v>
      </c>
      <c r="AD73" s="111">
        <v>-1.35432593083112E-2</v>
      </c>
      <c r="AE73" s="111">
        <v>-3.1983798208935202E-3</v>
      </c>
      <c r="AF73" s="111">
        <v>-1.19361516294905E-2</v>
      </c>
      <c r="AG73" s="111">
        <v>-6.59616891093125E-3</v>
      </c>
      <c r="AH73" s="111">
        <v>-9.7361193814413105E-3</v>
      </c>
      <c r="AI73" s="111">
        <v>8.6049447664168204E-3</v>
      </c>
      <c r="AJ73" s="111">
        <v>-5.1871094027864401E-3</v>
      </c>
      <c r="AK73" s="48" t="s">
        <v>314</v>
      </c>
      <c r="AL73" s="28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CI73" s="28"/>
    </row>
    <row r="74" spans="1:87" s="105" customFormat="1" ht="22" customHeight="1" x14ac:dyDescent="0.2">
      <c r="A74" s="139"/>
      <c r="B74" s="48" t="s">
        <v>315</v>
      </c>
      <c r="C74" s="111">
        <v>-2.0239838535681801E-3</v>
      </c>
      <c r="D74" s="111">
        <v>-7.3977742168962902E-3</v>
      </c>
      <c r="E74" s="111">
        <v>-3.7602190786937498E-3</v>
      </c>
      <c r="F74" s="111">
        <v>-3.44284455631508E-3</v>
      </c>
      <c r="G74" s="111">
        <v>-9.1017602589768595E-3</v>
      </c>
      <c r="H74" s="111">
        <v>-1.2598512722643699E-2</v>
      </c>
      <c r="I74" s="111">
        <v>-8.7030870906920303E-3</v>
      </c>
      <c r="J74" s="111">
        <v>-7.7970630196495102E-3</v>
      </c>
      <c r="K74" s="111">
        <v>-4.4825270670917202E-3</v>
      </c>
      <c r="L74" s="111">
        <v>-8.8898312867278697E-3</v>
      </c>
      <c r="M74" s="111">
        <v>3.1725027873497E-2</v>
      </c>
      <c r="N74" s="111">
        <v>-8.45730858389423E-3</v>
      </c>
      <c r="O74" s="111">
        <v>-1.08555146968983E-2</v>
      </c>
      <c r="P74" s="111">
        <v>-7.4603851997073799E-3</v>
      </c>
      <c r="Q74" s="111">
        <v>-1.12020761097484E-2</v>
      </c>
      <c r="R74" s="111">
        <v>3.9417543993087001E-2</v>
      </c>
      <c r="S74" s="111">
        <v>3.31348986429907E-3</v>
      </c>
      <c r="T74" s="111">
        <v>-6.6023462408762801E-3</v>
      </c>
      <c r="U74" s="111">
        <v>-5.7416028057891699E-3</v>
      </c>
      <c r="V74" s="111">
        <v>-7.3028963741770996E-3</v>
      </c>
      <c r="W74" s="111">
        <v>1.29545651370628E-2</v>
      </c>
      <c r="X74" s="111">
        <v>2.1092344171293801E-2</v>
      </c>
      <c r="Y74" s="111">
        <v>-2.3374226384318001E-3</v>
      </c>
      <c r="Z74" s="111">
        <v>-1.26561286439924E-2</v>
      </c>
      <c r="AA74" s="111">
        <v>-6.2855840022966302E-3</v>
      </c>
      <c r="AB74" s="111">
        <v>-1.3127679339256199E-2</v>
      </c>
      <c r="AC74" s="111">
        <v>3.6898462382820999E-3</v>
      </c>
      <c r="AD74" s="111">
        <v>-1.7491332573343999E-2</v>
      </c>
      <c r="AE74" s="111">
        <v>7.4715568663807604E-3</v>
      </c>
      <c r="AF74" s="111">
        <v>5.4777855550866197E-3</v>
      </c>
      <c r="AG74" s="111">
        <v>4.4718210918899401E-3</v>
      </c>
      <c r="AH74" s="111">
        <v>-6.7067305383883002E-3</v>
      </c>
      <c r="AI74" s="111">
        <v>3.4679887324931803E-2</v>
      </c>
      <c r="AJ74" s="111">
        <v>-3.5731428174496098E-3</v>
      </c>
      <c r="AK74" s="48" t="s">
        <v>315</v>
      </c>
      <c r="AL74" s="28"/>
      <c r="AM74" s="28"/>
      <c r="AN74" s="28"/>
      <c r="AO74" s="28"/>
      <c r="AP74" s="28"/>
      <c r="AQ74" s="28"/>
      <c r="AR74" s="28"/>
      <c r="AS74" s="28"/>
      <c r="AT74" s="28"/>
      <c r="AU74" s="28"/>
    </row>
    <row r="75" spans="1:87" s="105" customFormat="1" ht="22" customHeight="1" x14ac:dyDescent="0.2">
      <c r="A75" s="139"/>
      <c r="B75" s="48" t="s">
        <v>316</v>
      </c>
      <c r="C75" s="111">
        <v>-6.0683231431119299E-3</v>
      </c>
      <c r="D75" s="111">
        <v>-1.77360919718586E-2</v>
      </c>
      <c r="E75" s="111">
        <v>-2.6090699570166099E-3</v>
      </c>
      <c r="F75" s="111">
        <v>-8.6356096281159996E-4</v>
      </c>
      <c r="G75" s="111">
        <v>-3.5290428559444899E-2</v>
      </c>
      <c r="H75" s="111">
        <v>4.9307147975894998E-3</v>
      </c>
      <c r="I75" s="111">
        <v>1.1853730559074601E-2</v>
      </c>
      <c r="J75" s="111">
        <v>0.14821920367202501</v>
      </c>
      <c r="K75" s="111">
        <v>6.6617203540152797E-2</v>
      </c>
      <c r="L75" s="111">
        <v>-1.92178117586204E-2</v>
      </c>
      <c r="M75" s="111">
        <v>-2.9855718369909499E-3</v>
      </c>
      <c r="N75" s="111">
        <v>-9.75059258804108E-3</v>
      </c>
      <c r="O75" s="111">
        <v>-4.9134109112164001E-3</v>
      </c>
      <c r="P75" s="111">
        <v>-4.7377608871091896E-3</v>
      </c>
      <c r="Q75" s="111">
        <v>-3.7827564286153702E-3</v>
      </c>
      <c r="R75" s="111">
        <v>-8.6972324344708994E-3</v>
      </c>
      <c r="S75" s="111">
        <v>-4.6618625017933396E-3</v>
      </c>
      <c r="T75" s="111">
        <v>7.3105216093604598E-5</v>
      </c>
      <c r="U75" s="111">
        <v>5.5787596839212998E-3</v>
      </c>
      <c r="V75" s="111">
        <v>3.2105125527772997E-2</v>
      </c>
      <c r="W75" s="111">
        <v>-2.9927448404584701E-3</v>
      </c>
      <c r="X75" s="111">
        <v>4.6848661957015203E-3</v>
      </c>
      <c r="Y75" s="111">
        <v>-7.0080775926267399E-3</v>
      </c>
      <c r="Z75" s="111">
        <v>-2.73140772962405E-2</v>
      </c>
      <c r="AA75" s="111">
        <v>4.61681464155584E-3</v>
      </c>
      <c r="AB75" s="111">
        <v>-1.36692547155865E-2</v>
      </c>
      <c r="AC75" s="111">
        <v>-1.5244080279823401E-2</v>
      </c>
      <c r="AD75" s="111">
        <v>9.0326342997964597E-3</v>
      </c>
      <c r="AE75" s="111">
        <v>-2.0313646734812799E-2</v>
      </c>
      <c r="AF75" s="111">
        <v>4.0598083287517601E-4</v>
      </c>
      <c r="AG75" s="111">
        <v>-4.99002749347492E-3</v>
      </c>
      <c r="AH75" s="111">
        <v>1.4130183817473101E-2</v>
      </c>
      <c r="AI75" s="111">
        <v>-8.7022074570940206E-3</v>
      </c>
      <c r="AJ75" s="111">
        <v>-1.0713022840843099E-2</v>
      </c>
      <c r="AK75" s="48" t="s">
        <v>316</v>
      </c>
      <c r="AL75" s="28"/>
      <c r="AM75" s="28"/>
      <c r="AN75" s="28"/>
      <c r="AO75" s="28"/>
      <c r="AP75" s="28"/>
      <c r="AQ75" s="28"/>
      <c r="AR75" s="28"/>
      <c r="AS75" s="28"/>
      <c r="AT75" s="28"/>
      <c r="AU75" s="28"/>
    </row>
    <row r="76" spans="1:87" s="105" customFormat="1" ht="22" customHeight="1" x14ac:dyDescent="0.2">
      <c r="A76" s="139"/>
      <c r="B76" s="48" t="s">
        <v>317</v>
      </c>
      <c r="C76" s="111">
        <v>-8.3046747914031806E-3</v>
      </c>
      <c r="D76" s="111">
        <v>-1.0141273779388201E-2</v>
      </c>
      <c r="E76" s="111">
        <v>1.7394600409628602E-2</v>
      </c>
      <c r="F76" s="111">
        <v>1.45375038564727E-2</v>
      </c>
      <c r="G76" s="111">
        <v>-1.55810315220327E-2</v>
      </c>
      <c r="H76" s="111">
        <v>-1.0424810717952399E-3</v>
      </c>
      <c r="I76" s="111">
        <v>-1.84439515420005E-2</v>
      </c>
      <c r="J76" s="111">
        <v>-1.8733018514481701E-2</v>
      </c>
      <c r="K76" s="111">
        <v>-1.8483415336878299E-3</v>
      </c>
      <c r="L76" s="111">
        <v>-1.3921592960637601E-2</v>
      </c>
      <c r="M76" s="111">
        <v>-1.11869915972444E-2</v>
      </c>
      <c r="N76" s="111">
        <v>1.26280321779671E-2</v>
      </c>
      <c r="O76" s="111">
        <v>-2.3574209954786901E-2</v>
      </c>
      <c r="P76" s="111">
        <v>1.28225935482082E-2</v>
      </c>
      <c r="Q76" s="111">
        <v>-5.2581334439866304E-3</v>
      </c>
      <c r="R76" s="111">
        <v>-1.40381185835819E-2</v>
      </c>
      <c r="S76" s="111">
        <v>3.3007262431418903E-2</v>
      </c>
      <c r="T76" s="111">
        <v>-1.5795625665256399E-2</v>
      </c>
      <c r="U76" s="111">
        <v>1.5305779385666801E-2</v>
      </c>
      <c r="V76" s="111">
        <v>2.1202808575583699E-2</v>
      </c>
      <c r="W76" s="111">
        <v>-2.24609147760184E-3</v>
      </c>
      <c r="X76" s="111">
        <v>-1.14224703540621E-2</v>
      </c>
      <c r="Y76" s="111">
        <v>-9.5907557898835E-3</v>
      </c>
      <c r="Z76" s="111">
        <v>-1.9646653763289001E-2</v>
      </c>
      <c r="AA76" s="111">
        <v>-7.8293173054033004E-3</v>
      </c>
      <c r="AB76" s="111">
        <v>-2.85053209267652E-2</v>
      </c>
      <c r="AC76" s="111">
        <v>-2.2952102775121801E-3</v>
      </c>
      <c r="AD76" s="111">
        <v>-5.4081319673355997E-3</v>
      </c>
      <c r="AE76" s="111">
        <v>-7.5115310107061401E-3</v>
      </c>
      <c r="AF76" s="111">
        <v>-1.22251861668241E-2</v>
      </c>
      <c r="AG76" s="111">
        <v>-1.8630564425787699E-2</v>
      </c>
      <c r="AH76" s="111">
        <v>3.92077620668842E-2</v>
      </c>
      <c r="AI76" s="111">
        <v>0.13117256339490499</v>
      </c>
      <c r="AJ76" s="111">
        <v>-7.7547466798476503E-3</v>
      </c>
      <c r="AK76" s="48" t="s">
        <v>317</v>
      </c>
      <c r="AL76" s="28"/>
      <c r="AM76" s="28"/>
      <c r="AN76" s="28"/>
      <c r="AO76" s="28"/>
      <c r="AP76" s="28"/>
      <c r="AQ76" s="28"/>
      <c r="AR76" s="28"/>
      <c r="AS76" s="28"/>
      <c r="AT76" s="28"/>
      <c r="AU76" s="28"/>
    </row>
    <row r="77" spans="1:87" s="105" customFormat="1" ht="22" customHeight="1" x14ac:dyDescent="0.2">
      <c r="A77" s="139"/>
      <c r="B77" s="48" t="s">
        <v>318</v>
      </c>
      <c r="C77" s="111">
        <v>1.1287390867678999E-2</v>
      </c>
      <c r="D77" s="111">
        <v>-1.6159237759795199E-2</v>
      </c>
      <c r="E77" s="111">
        <v>-1.0603367499869801E-2</v>
      </c>
      <c r="F77" s="111">
        <v>2.9959673717761101E-4</v>
      </c>
      <c r="G77" s="111">
        <v>1.68474912000707E-3</v>
      </c>
      <c r="H77" s="111">
        <v>-1.0116597345010799E-2</v>
      </c>
      <c r="I77" s="111">
        <v>-4.5364876464774699E-4</v>
      </c>
      <c r="J77" s="111">
        <v>-8.7978179063731704E-3</v>
      </c>
      <c r="K77" s="111">
        <v>-1.26401895277332E-2</v>
      </c>
      <c r="L77" s="111">
        <v>-9.3355321658981708E-3</v>
      </c>
      <c r="M77" s="111">
        <v>1.15936476323454E-4</v>
      </c>
      <c r="N77" s="111">
        <v>-2.3848597408315499E-2</v>
      </c>
      <c r="O77" s="111">
        <v>5.1165527888602704E-3</v>
      </c>
      <c r="P77" s="111">
        <v>-1.17112615317098E-2</v>
      </c>
      <c r="Q77" s="111">
        <v>3.09094588396278E-3</v>
      </c>
      <c r="R77" s="111">
        <v>-2.0208274889330798E-2</v>
      </c>
      <c r="S77" s="111">
        <v>-1.8979563540942899E-2</v>
      </c>
      <c r="T77" s="111">
        <v>2.4028030982505598E-3</v>
      </c>
      <c r="U77" s="111">
        <v>7.9251116910664908E-3</v>
      </c>
      <c r="V77" s="111">
        <v>7.9734159170961796E-3</v>
      </c>
      <c r="W77" s="111">
        <v>5.3190283782936203E-3</v>
      </c>
      <c r="X77" s="111">
        <v>-2.7091047122190601E-2</v>
      </c>
      <c r="Y77" s="111">
        <v>-6.5912519241878003E-3</v>
      </c>
      <c r="Z77" s="111">
        <v>1.2100963984288201E-2</v>
      </c>
      <c r="AA77" s="111">
        <v>0.13935117045442899</v>
      </c>
      <c r="AB77" s="111">
        <v>3.90573128467952E-2</v>
      </c>
      <c r="AC77" s="111">
        <v>4.8140399450386699E-4</v>
      </c>
      <c r="AD77" s="111">
        <v>-1.5765222447930001E-2</v>
      </c>
      <c r="AE77" s="111">
        <v>-2.8923298052899799E-2</v>
      </c>
      <c r="AF77" s="111">
        <v>-2.3979368492432401E-2</v>
      </c>
      <c r="AG77" s="111">
        <v>-3.11976196599093E-3</v>
      </c>
      <c r="AH77" s="111">
        <v>-3.3872942477644798E-3</v>
      </c>
      <c r="AI77" s="111">
        <v>-1.12914702996092E-2</v>
      </c>
      <c r="AJ77" s="111">
        <v>3.8148389293900499E-2</v>
      </c>
      <c r="AK77" s="48" t="s">
        <v>318</v>
      </c>
      <c r="AL77" s="28"/>
      <c r="AM77" s="28"/>
      <c r="AN77" s="28"/>
      <c r="AO77" s="28"/>
      <c r="AP77" s="28"/>
      <c r="AQ77" s="28"/>
      <c r="AR77" s="28"/>
      <c r="AS77" s="28"/>
      <c r="AT77" s="28"/>
      <c r="AU77" s="28"/>
    </row>
    <row r="78" spans="1:87" s="105" customFormat="1" ht="22" customHeight="1" x14ac:dyDescent="0.2">
      <c r="A78" s="139"/>
      <c r="B78" s="48" t="s">
        <v>319</v>
      </c>
      <c r="C78" s="111">
        <v>-8.7176743303680002E-3</v>
      </c>
      <c r="D78" s="111">
        <v>4.80666360399276E-4</v>
      </c>
      <c r="E78" s="111">
        <v>9.0133088416237198E-3</v>
      </c>
      <c r="F78" s="111">
        <v>1.9568302927005898E-2</v>
      </c>
      <c r="G78" s="111">
        <v>1.69158525255617E-2</v>
      </c>
      <c r="H78" s="111">
        <v>-3.0909691754044701E-2</v>
      </c>
      <c r="I78" s="111">
        <v>6.7203350711283298E-3</v>
      </c>
      <c r="J78" s="111">
        <v>-2.8431101652582499E-2</v>
      </c>
      <c r="K78" s="111">
        <v>-3.42396729791994E-3</v>
      </c>
      <c r="L78" s="111">
        <v>-8.5121823807840693E-3</v>
      </c>
      <c r="M78" s="111">
        <v>-2.9705778597246199E-2</v>
      </c>
      <c r="N78" s="111">
        <v>-1.3702612589791E-2</v>
      </c>
      <c r="O78" s="111">
        <v>-3.5569678025042302E-2</v>
      </c>
      <c r="P78" s="111">
        <v>-3.2610725518130699E-3</v>
      </c>
      <c r="Q78" s="111">
        <v>-3.7389024734107601E-2</v>
      </c>
      <c r="R78" s="111">
        <v>-1.4566820875741701E-2</v>
      </c>
      <c r="S78" s="111">
        <v>-2.6714737582016899E-2</v>
      </c>
      <c r="T78" s="111">
        <v>-3.1352616206749601E-3</v>
      </c>
      <c r="U78" s="111">
        <v>-2.4730149554778001E-2</v>
      </c>
      <c r="V78" s="111">
        <v>-1.9764007483108301E-3</v>
      </c>
      <c r="W78" s="111">
        <v>-2.2372861032118999E-2</v>
      </c>
      <c r="X78" s="111">
        <v>1.33793844313102E-3</v>
      </c>
      <c r="Y78" s="111">
        <v>5.0007940811194301E-5</v>
      </c>
      <c r="Z78" s="111">
        <v>-1.18816250901392E-2</v>
      </c>
      <c r="AA78" s="111">
        <v>1.8573974410958101E-2</v>
      </c>
      <c r="AB78" s="111">
        <v>-9.7094097944603192E-3</v>
      </c>
      <c r="AC78" s="111">
        <v>0.16513431569804901</v>
      </c>
      <c r="AD78" s="111">
        <v>7.2460803881574899E-3</v>
      </c>
      <c r="AE78" s="111">
        <v>-4.0659720865165699E-2</v>
      </c>
      <c r="AF78" s="111">
        <v>-8.5992188969343294E-3</v>
      </c>
      <c r="AG78" s="111">
        <v>-3.1527133113730399E-2</v>
      </c>
      <c r="AH78" s="111">
        <v>2.4501734252531399E-2</v>
      </c>
      <c r="AI78" s="111">
        <v>-1.3637995050454601E-2</v>
      </c>
      <c r="AJ78" s="111">
        <v>-1.53901896813575E-2</v>
      </c>
      <c r="AK78" s="48" t="s">
        <v>319</v>
      </c>
      <c r="AL78" s="28"/>
      <c r="AM78" s="28"/>
      <c r="AN78" s="28"/>
      <c r="AO78" s="28"/>
      <c r="AP78" s="28"/>
      <c r="AQ78" s="28"/>
      <c r="AR78" s="28"/>
      <c r="AS78" s="28"/>
      <c r="AT78" s="28"/>
      <c r="AU78" s="28"/>
    </row>
    <row r="79" spans="1:87" s="105" customFormat="1" ht="22" customHeight="1" x14ac:dyDescent="0.2">
      <c r="A79" s="139"/>
      <c r="B79" s="48" t="s">
        <v>320</v>
      </c>
      <c r="C79" s="111">
        <v>-6.5190967549994096E-3</v>
      </c>
      <c r="D79" s="111">
        <v>1.36468974940349E-2</v>
      </c>
      <c r="E79" s="111">
        <v>-3.9932031874988904E-3</v>
      </c>
      <c r="F79" s="111">
        <v>2.4358266645659099E-2</v>
      </c>
      <c r="G79" s="111">
        <v>-7.4461458690276401E-3</v>
      </c>
      <c r="H79" s="111">
        <v>-1.0559823498564099E-2</v>
      </c>
      <c r="I79" s="111">
        <v>-6.6961593103510202E-3</v>
      </c>
      <c r="J79" s="111">
        <v>1.4543730477160201E-3</v>
      </c>
      <c r="K79" s="111">
        <v>1.2838237880456901E-2</v>
      </c>
      <c r="L79" s="111">
        <v>-1.81818381502547E-2</v>
      </c>
      <c r="M79" s="111">
        <v>-2.99658282169065E-2</v>
      </c>
      <c r="N79" s="111">
        <v>-2.35843390175931E-2</v>
      </c>
      <c r="O79" s="111">
        <v>-9.0676867715380593E-3</v>
      </c>
      <c r="P79" s="111">
        <v>-7.5098330253681204E-3</v>
      </c>
      <c r="Q79" s="111">
        <v>-2.49081254660307E-2</v>
      </c>
      <c r="R79" s="111">
        <v>-1.85410527953488E-2</v>
      </c>
      <c r="S79" s="111">
        <v>-2.6518014126673099E-2</v>
      </c>
      <c r="T79" s="111">
        <v>-2.1265650849140599E-2</v>
      </c>
      <c r="U79" s="111">
        <v>-7.8150227094177897E-3</v>
      </c>
      <c r="V79" s="111">
        <v>-1.08717411437172E-2</v>
      </c>
      <c r="W79" s="111">
        <v>-1.0836680632223599E-2</v>
      </c>
      <c r="X79" s="111">
        <v>7.5753927428909703E-3</v>
      </c>
      <c r="Y79" s="111">
        <v>5.5056155644637502E-3</v>
      </c>
      <c r="Z79" s="111">
        <v>1.58058545383089E-3</v>
      </c>
      <c r="AA79" s="111">
        <v>-1.29496270284626E-2</v>
      </c>
      <c r="AB79" s="111">
        <v>-1.82041174992583E-2</v>
      </c>
      <c r="AC79" s="111">
        <v>3.9911565109590702E-3</v>
      </c>
      <c r="AD79" s="111">
        <v>0.164697174836445</v>
      </c>
      <c r="AE79" s="111">
        <v>9.3733755589118992E-3</v>
      </c>
      <c r="AF79" s="111">
        <v>-1.43454469333688E-2</v>
      </c>
      <c r="AG79" s="111">
        <v>-1.0183431696562901E-2</v>
      </c>
      <c r="AH79" s="111">
        <v>-1.24356869883562E-2</v>
      </c>
      <c r="AI79" s="111">
        <v>-1.1582538165635E-2</v>
      </c>
      <c r="AJ79" s="111">
        <v>5.5722503455754597E-3</v>
      </c>
      <c r="AK79" s="48" t="s">
        <v>320</v>
      </c>
      <c r="AL79" s="28"/>
      <c r="AM79" s="28"/>
      <c r="AN79" s="28"/>
      <c r="AO79" s="28"/>
      <c r="AP79" s="28"/>
      <c r="AQ79" s="28"/>
      <c r="AR79" s="28"/>
      <c r="AS79" s="28"/>
      <c r="AT79" s="28"/>
      <c r="AU79" s="28"/>
    </row>
    <row r="80" spans="1:87" s="105" customFormat="1" ht="22" customHeight="1" x14ac:dyDescent="0.2">
      <c r="A80" s="139"/>
      <c r="B80" s="48" t="s">
        <v>321</v>
      </c>
      <c r="C80" s="111">
        <v>-6.2628106948807603E-3</v>
      </c>
      <c r="D80" s="111">
        <v>1.5969332153943298E-2</v>
      </c>
      <c r="E80" s="111">
        <v>-1.1635241170338999E-2</v>
      </c>
      <c r="F80" s="111">
        <v>-1.0653189584536199E-2</v>
      </c>
      <c r="G80" s="111">
        <v>-1.4771572073002601E-3</v>
      </c>
      <c r="H80" s="111">
        <v>-2.0827023618937301E-2</v>
      </c>
      <c r="I80" s="111">
        <v>-1.95550970269808E-2</v>
      </c>
      <c r="J80" s="111">
        <v>-1.53970393070992E-2</v>
      </c>
      <c r="K80" s="111">
        <v>-1.3870277871230401E-2</v>
      </c>
      <c r="L80" s="111">
        <v>-1.66701178229497E-2</v>
      </c>
      <c r="M80" s="111">
        <v>1.96160407485759E-2</v>
      </c>
      <c r="N80" s="111">
        <v>-2.6169439324203299E-2</v>
      </c>
      <c r="O80" s="111">
        <v>-1.5688389555861201E-2</v>
      </c>
      <c r="P80" s="111">
        <v>-2.30846605491873E-2</v>
      </c>
      <c r="Q80" s="111">
        <v>-1.4389610831836101E-2</v>
      </c>
      <c r="R80" s="111">
        <v>3.9485635568794003E-2</v>
      </c>
      <c r="S80" s="111">
        <v>-1.7693284342611099E-2</v>
      </c>
      <c r="T80" s="111">
        <v>-5.9509074261711904E-3</v>
      </c>
      <c r="U80" s="111">
        <v>-1.7766234347403799E-2</v>
      </c>
      <c r="V80" s="111">
        <v>3.6384124531686898E-3</v>
      </c>
      <c r="W80" s="111">
        <v>1.4486485542651001E-2</v>
      </c>
      <c r="X80" s="111">
        <v>-3.40652041318307E-4</v>
      </c>
      <c r="Y80" s="111">
        <v>-7.2326839330361303E-3</v>
      </c>
      <c r="Z80" s="111">
        <v>-1.84996318612601E-2</v>
      </c>
      <c r="AA80" s="111">
        <v>-2.9587133576108302E-2</v>
      </c>
      <c r="AB80" s="111">
        <v>6.8093466486437004E-3</v>
      </c>
      <c r="AC80" s="111">
        <v>-3.7809763641585697E-2</v>
      </c>
      <c r="AD80" s="111">
        <v>1.77132307295907E-3</v>
      </c>
      <c r="AE80" s="111">
        <v>0.16966138823233701</v>
      </c>
      <c r="AF80" s="111">
        <v>-6.7685572416829902E-3</v>
      </c>
      <c r="AG80" s="111">
        <v>5.1555488352159097E-3</v>
      </c>
      <c r="AH80" s="111">
        <v>-1.7423730839509499E-3</v>
      </c>
      <c r="AI80" s="111">
        <v>-2.6507938268211E-4</v>
      </c>
      <c r="AJ80" s="111">
        <v>6.65738164085624E-3</v>
      </c>
      <c r="AK80" s="48" t="s">
        <v>321</v>
      </c>
      <c r="AL80" s="28"/>
      <c r="AM80" s="28"/>
      <c r="AN80" s="28"/>
      <c r="AO80" s="28"/>
      <c r="AP80" s="28"/>
      <c r="AQ80" s="28"/>
      <c r="AR80" s="28"/>
      <c r="AS80" s="28"/>
      <c r="AT80" s="28"/>
      <c r="AU80" s="28"/>
    </row>
    <row r="81" spans="1:103" s="105" customFormat="1" ht="22" customHeight="1" x14ac:dyDescent="0.2">
      <c r="A81" s="139"/>
      <c r="B81" s="48" t="s">
        <v>322</v>
      </c>
      <c r="C81" s="111">
        <v>-4.6421053515492399E-3</v>
      </c>
      <c r="D81" s="111">
        <v>-1.12612375373633E-2</v>
      </c>
      <c r="E81" s="111">
        <v>-8.6242452366549205E-3</v>
      </c>
      <c r="F81" s="111">
        <v>-7.8963313423903603E-3</v>
      </c>
      <c r="G81" s="111">
        <v>-3.1802060838111101E-2</v>
      </c>
      <c r="H81" s="111">
        <v>-8.3472575639259704E-3</v>
      </c>
      <c r="I81" s="111">
        <v>-1.0217286699996501E-2</v>
      </c>
      <c r="J81" s="111">
        <v>-3.3106796147735801E-3</v>
      </c>
      <c r="K81" s="111">
        <v>-9.3357806473716302E-4</v>
      </c>
      <c r="L81" s="111">
        <v>8.2471832851512602E-3</v>
      </c>
      <c r="M81" s="111">
        <v>-7.6344155391803196E-3</v>
      </c>
      <c r="N81" s="111">
        <v>-1.9397248336633598E-2</v>
      </c>
      <c r="O81" s="111">
        <v>3.02695363095539E-2</v>
      </c>
      <c r="P81" s="111">
        <v>-5.7924919469101704E-3</v>
      </c>
      <c r="Q81" s="111">
        <v>8.7310054947982996E-3</v>
      </c>
      <c r="R81" s="111">
        <v>3.95854142696729E-3</v>
      </c>
      <c r="S81" s="111">
        <v>-1.8882894351197398E-2</v>
      </c>
      <c r="T81" s="111">
        <v>-8.7646269968680007E-3</v>
      </c>
      <c r="U81" s="111">
        <v>-5.8509393293803896E-3</v>
      </c>
      <c r="V81" s="111">
        <v>6.36352634093374E-3</v>
      </c>
      <c r="W81" s="111">
        <v>2.0399766470157898E-2</v>
      </c>
      <c r="X81" s="111">
        <v>-8.6516649394798497E-3</v>
      </c>
      <c r="Y81" s="111">
        <v>-5.3609924405116404E-3</v>
      </c>
      <c r="Z81" s="111">
        <v>1.18925611419645E-2</v>
      </c>
      <c r="AA81" s="111">
        <v>-5.24808629829796E-3</v>
      </c>
      <c r="AB81" s="111">
        <v>9.4411410588055595E-3</v>
      </c>
      <c r="AC81" s="111">
        <v>-1.00087048615913E-2</v>
      </c>
      <c r="AD81" s="111">
        <v>1.32682236031786E-2</v>
      </c>
      <c r="AE81" s="111">
        <v>1.82793534501942E-2</v>
      </c>
      <c r="AF81" s="111">
        <v>7.9913902742033804E-2</v>
      </c>
      <c r="AG81" s="111">
        <v>-8.6037696616633307E-3</v>
      </c>
      <c r="AH81" s="111">
        <v>-1.5382212495798599E-2</v>
      </c>
      <c r="AI81" s="111">
        <v>-6.4650887083602697E-3</v>
      </c>
      <c r="AJ81" s="111">
        <v>-8.1951767379422093E-3</v>
      </c>
      <c r="AK81" s="48" t="s">
        <v>322</v>
      </c>
      <c r="AL81" s="28"/>
      <c r="AM81" s="28"/>
      <c r="AN81" s="28"/>
      <c r="AO81" s="28"/>
      <c r="AP81" s="28"/>
      <c r="AQ81" s="28"/>
      <c r="AR81" s="28"/>
      <c r="AS81" s="28"/>
      <c r="AT81" s="28"/>
      <c r="AU81" s="28"/>
    </row>
    <row r="82" spans="1:103" s="105" customFormat="1" ht="22" customHeight="1" x14ac:dyDescent="0.2">
      <c r="A82" s="139"/>
      <c r="B82" s="48" t="s">
        <v>324</v>
      </c>
      <c r="C82" s="111">
        <v>-4.6509804509198803E-3</v>
      </c>
      <c r="D82" s="111">
        <v>3.9954449547095698E-2</v>
      </c>
      <c r="E82" s="111">
        <v>2.46772191027548E-3</v>
      </c>
      <c r="F82" s="111">
        <v>-7.9114280969919803E-3</v>
      </c>
      <c r="G82" s="111">
        <v>-2.7778702678252199E-3</v>
      </c>
      <c r="H82" s="111">
        <v>0.17609585081899701</v>
      </c>
      <c r="I82" s="111">
        <v>-5.4720607677294602E-4</v>
      </c>
      <c r="J82" s="111">
        <v>-4.3255943096822498E-4</v>
      </c>
      <c r="K82" s="111">
        <v>1.7690429342200099E-2</v>
      </c>
      <c r="L82" s="111">
        <v>-1.0899880320938899E-2</v>
      </c>
      <c r="M82" s="111">
        <v>1.05378507788316E-2</v>
      </c>
      <c r="N82" s="111">
        <v>-1.9434333342997601E-2</v>
      </c>
      <c r="O82" s="111">
        <v>-5.2774516811297202E-3</v>
      </c>
      <c r="P82" s="111">
        <v>-5.84569788850105E-3</v>
      </c>
      <c r="Q82" s="111">
        <v>2.3890329604505801E-2</v>
      </c>
      <c r="R82" s="111">
        <v>-9.2393723011082694E-3</v>
      </c>
      <c r="S82" s="111">
        <v>-3.5231427580332299E-3</v>
      </c>
      <c r="T82" s="111">
        <v>1.0294489652655401E-2</v>
      </c>
      <c r="U82" s="111">
        <v>-5.8893715860880904E-3</v>
      </c>
      <c r="V82" s="111">
        <v>-5.2458775239593598E-3</v>
      </c>
      <c r="W82" s="111">
        <v>-1.1936181067128701E-2</v>
      </c>
      <c r="X82" s="111">
        <v>5.8665478898331201E-3</v>
      </c>
      <c r="Y82" s="111">
        <v>1.2465646578254899E-2</v>
      </c>
      <c r="Z82" s="111">
        <v>-1.88708942140213E-2</v>
      </c>
      <c r="AA82" s="111">
        <v>-1.81813985087457E-2</v>
      </c>
      <c r="AB82" s="111">
        <v>-3.8467855046006999E-3</v>
      </c>
      <c r="AC82" s="111">
        <v>-3.4403595316163299E-2</v>
      </c>
      <c r="AD82" s="111">
        <v>-2.7504212498191901E-2</v>
      </c>
      <c r="AE82" s="111">
        <v>2.0910798705167199E-3</v>
      </c>
      <c r="AF82" s="111">
        <v>-9.7431066894959097E-3</v>
      </c>
      <c r="AG82" s="111">
        <v>-2.6162434092819299E-2</v>
      </c>
      <c r="AH82" s="111">
        <v>-2.8728766475257799E-3</v>
      </c>
      <c r="AI82" s="111">
        <v>5.9829052514760098E-5</v>
      </c>
      <c r="AJ82" s="111">
        <v>3.4757607899180802E-3</v>
      </c>
      <c r="AK82" s="48" t="s">
        <v>324</v>
      </c>
      <c r="AL82" s="28"/>
      <c r="AM82" s="28"/>
      <c r="AN82" s="28"/>
      <c r="AO82" s="28"/>
      <c r="AP82" s="28"/>
      <c r="AQ82" s="28"/>
      <c r="AR82" s="28"/>
      <c r="AS82" s="28"/>
      <c r="AT82" s="28"/>
      <c r="AU82" s="28"/>
    </row>
    <row r="83" spans="1:103" s="105" customFormat="1" ht="22" customHeight="1" x14ac:dyDescent="0.2">
      <c r="A83" s="139"/>
      <c r="B83" s="48" t="s">
        <v>325</v>
      </c>
      <c r="C83" s="111">
        <v>-4.1276001806554996E-3</v>
      </c>
      <c r="D83" s="111">
        <v>-8.7037890098714404E-3</v>
      </c>
      <c r="E83" s="111">
        <v>2.96811880950579E-2</v>
      </c>
      <c r="F83" s="111">
        <v>-7.0211458394602603E-3</v>
      </c>
      <c r="G83" s="111">
        <v>-3.0330504152921902E-3</v>
      </c>
      <c r="H83" s="111">
        <v>2.40970886641819E-2</v>
      </c>
      <c r="I83" s="111">
        <v>-1.2299025703489499E-2</v>
      </c>
      <c r="J83" s="111">
        <v>5.7675564144617501E-4</v>
      </c>
      <c r="K83" s="111">
        <v>-9.1414165677768493E-3</v>
      </c>
      <c r="L83" s="111">
        <v>-2.1132234928810602E-3</v>
      </c>
      <c r="M83" s="111">
        <v>1.46457831476563E-3</v>
      </c>
      <c r="N83" s="111">
        <v>-6.0414670326810098E-3</v>
      </c>
      <c r="O83" s="111">
        <v>8.7147880850615995E-3</v>
      </c>
      <c r="P83" s="111">
        <v>-1.5214294938067001E-2</v>
      </c>
      <c r="Q83" s="111">
        <v>0.16107969325121599</v>
      </c>
      <c r="R83" s="111">
        <v>-1.0040321918348E-2</v>
      </c>
      <c r="S83" s="111">
        <v>-1.10389608328503E-2</v>
      </c>
      <c r="T83" s="111">
        <v>2.2210137875990001E-2</v>
      </c>
      <c r="U83" s="111">
        <v>-3.52290725397187E-3</v>
      </c>
      <c r="V83" s="111">
        <v>-1.96547497185027E-3</v>
      </c>
      <c r="W83" s="111">
        <v>3.4592821397157802E-2</v>
      </c>
      <c r="X83" s="111">
        <v>-2.3953275529942499E-2</v>
      </c>
      <c r="Y83" s="111">
        <v>1.5224438107975699E-2</v>
      </c>
      <c r="Z83" s="111">
        <v>1.2327320950484701E-2</v>
      </c>
      <c r="AA83" s="111">
        <v>-2.3689935825779002E-3</v>
      </c>
      <c r="AB83" s="111">
        <v>2.7163573798189402E-3</v>
      </c>
      <c r="AC83" s="111">
        <v>-4.1592267503406402E-2</v>
      </c>
      <c r="AD83" s="111">
        <v>-2.4300065660091599E-2</v>
      </c>
      <c r="AE83" s="111">
        <v>-1.57383634085979E-2</v>
      </c>
      <c r="AF83" s="111">
        <v>3.5817187775600699E-3</v>
      </c>
      <c r="AG83" s="111">
        <v>-1.1381812194154199E-2</v>
      </c>
      <c r="AH83" s="111">
        <v>-1.3677333508889399E-2</v>
      </c>
      <c r="AI83" s="111">
        <v>9.4739762891619104E-4</v>
      </c>
      <c r="AJ83" s="111">
        <v>5.8110487463479601E-3</v>
      </c>
      <c r="AK83" s="48" t="s">
        <v>325</v>
      </c>
      <c r="AL83" s="28"/>
      <c r="AM83" s="28"/>
      <c r="AN83" s="28"/>
      <c r="AO83" s="28"/>
      <c r="AP83" s="28"/>
      <c r="AQ83" s="28"/>
      <c r="AR83" s="28"/>
      <c r="AS83" s="28"/>
      <c r="AT83" s="28"/>
      <c r="AU83" s="28"/>
    </row>
    <row r="84" spans="1:103" s="105" customFormat="1" ht="22" customHeight="1" x14ac:dyDescent="0.2">
      <c r="A84" s="139"/>
      <c r="B84" s="48" t="s">
        <v>326</v>
      </c>
      <c r="C84" s="111">
        <v>-4.5070919127223599E-3</v>
      </c>
      <c r="D84" s="111">
        <v>-1.0605440461305101E-2</v>
      </c>
      <c r="E84" s="111">
        <v>-8.3734131424848604E-3</v>
      </c>
      <c r="F84" s="111">
        <v>-7.6666702795933298E-3</v>
      </c>
      <c r="G84" s="111">
        <v>6.4668851022444103E-3</v>
      </c>
      <c r="H84" s="111">
        <v>-3.4018201958624199E-3</v>
      </c>
      <c r="I84" s="111">
        <v>2.07015697713617E-2</v>
      </c>
      <c r="J84" s="111">
        <v>-4.57679520737082E-3</v>
      </c>
      <c r="K84" s="111">
        <v>-3.6846712411551499E-4</v>
      </c>
      <c r="L84" s="111">
        <v>9.6544186422538505E-3</v>
      </c>
      <c r="M84" s="111">
        <v>3.0955840792929502E-2</v>
      </c>
      <c r="N84" s="111">
        <v>-1.3681702733183599E-2</v>
      </c>
      <c r="O84" s="111">
        <v>-7.9628758884223699E-3</v>
      </c>
      <c r="P84" s="111">
        <v>-1.6613097846663202E-2</v>
      </c>
      <c r="Q84" s="111">
        <v>2.58940002629397E-3</v>
      </c>
      <c r="R84" s="111">
        <v>0.12238083034727</v>
      </c>
      <c r="S84" s="111">
        <v>-1.8333694299003601E-2</v>
      </c>
      <c r="T84" s="111">
        <v>0.103365099884436</v>
      </c>
      <c r="U84" s="111">
        <v>-1.2785641311522799E-2</v>
      </c>
      <c r="V84" s="111">
        <v>-4.3770161080144299E-3</v>
      </c>
      <c r="W84" s="111">
        <v>-3.2586056475662501E-3</v>
      </c>
      <c r="X84" s="111">
        <v>-3.5875998095196999E-3</v>
      </c>
      <c r="Y84" s="111">
        <v>-5.2050705106750396E-3</v>
      </c>
      <c r="Z84" s="111">
        <v>-1.41553775317579E-2</v>
      </c>
      <c r="AA84" s="111">
        <v>-1.3530257180796699E-2</v>
      </c>
      <c r="AB84" s="111">
        <v>-1.9064602192434998E-2</v>
      </c>
      <c r="AC84" s="111">
        <v>-3.1107795385298398E-3</v>
      </c>
      <c r="AD84" s="111">
        <v>-2.8492428262508002E-2</v>
      </c>
      <c r="AE84" s="111">
        <v>1.82221120436575E-2</v>
      </c>
      <c r="AF84" s="111">
        <v>-1.7194631203153701E-2</v>
      </c>
      <c r="AG84" s="111">
        <v>-9.0573170129223893E-3</v>
      </c>
      <c r="AH84" s="111">
        <v>-1.49348281198429E-2</v>
      </c>
      <c r="AI84" s="111">
        <v>-1.54528784047409E-2</v>
      </c>
      <c r="AJ84" s="111">
        <v>-7.9568238981441303E-3</v>
      </c>
      <c r="AK84" s="48" t="s">
        <v>326</v>
      </c>
      <c r="AL84" s="28"/>
      <c r="AM84" s="28"/>
      <c r="AN84" s="28"/>
      <c r="AO84" s="28"/>
      <c r="AP84" s="28"/>
      <c r="AQ84" s="28"/>
      <c r="AR84" s="28"/>
      <c r="AS84" s="28"/>
      <c r="AT84" s="28"/>
      <c r="AU84" s="28"/>
    </row>
    <row r="85" spans="1:103" s="105" customFormat="1" ht="22" customHeight="1" x14ac:dyDescent="0.2">
      <c r="A85" s="139"/>
      <c r="B85" s="48" t="s">
        <v>327</v>
      </c>
      <c r="C85" s="111">
        <v>-2.1566214616334399E-3</v>
      </c>
      <c r="D85" s="111">
        <v>4.15325884375783E-3</v>
      </c>
      <c r="E85" s="111">
        <v>-4.0066372818429704E-3</v>
      </c>
      <c r="F85" s="111">
        <v>-3.6684642746172302E-3</v>
      </c>
      <c r="G85" s="111">
        <v>-2.21156401440031E-3</v>
      </c>
      <c r="H85" s="111">
        <v>8.2300555070232394E-3</v>
      </c>
      <c r="I85" s="111">
        <v>2.15507294555865E-2</v>
      </c>
      <c r="J85" s="111">
        <v>2.2460841097090799E-2</v>
      </c>
      <c r="K85" s="111">
        <v>1.4946071830341899E-2</v>
      </c>
      <c r="L85" s="111">
        <v>5.9326325243206301E-4</v>
      </c>
      <c r="M85" s="111">
        <v>-9.9131751954197496E-3</v>
      </c>
      <c r="N85" s="111">
        <v>1.55270773313137E-3</v>
      </c>
      <c r="O85" s="111">
        <v>-1.15669084667525E-2</v>
      </c>
      <c r="P85" s="111">
        <v>-7.9492861592630505E-3</v>
      </c>
      <c r="Q85" s="111">
        <v>-3.8724520028504202E-3</v>
      </c>
      <c r="R85" s="111">
        <v>1.7328761018647901E-2</v>
      </c>
      <c r="S85" s="111">
        <v>2.07112488567997E-3</v>
      </c>
      <c r="T85" s="111">
        <v>-7.0350173866784898E-3</v>
      </c>
      <c r="U85" s="111">
        <v>-6.11786690556353E-3</v>
      </c>
      <c r="V85" s="111">
        <v>7.7538701756515102E-2</v>
      </c>
      <c r="W85" s="111">
        <v>-5.5347091932457697E-3</v>
      </c>
      <c r="X85" s="111">
        <v>-4.8053079853696903E-3</v>
      </c>
      <c r="Y85" s="111">
        <v>-2.4906008109022099E-3</v>
      </c>
      <c r="Z85" s="111">
        <v>-6.2981678333565499E-3</v>
      </c>
      <c r="AA85" s="111">
        <v>-7.6085328289061897E-3</v>
      </c>
      <c r="AB85" s="111">
        <v>-7.0418772237107801E-3</v>
      </c>
      <c r="AC85" s="111">
        <v>-1.5423924835600801E-2</v>
      </c>
      <c r="AD85" s="111">
        <v>-7.93215013045564E-3</v>
      </c>
      <c r="AE85" s="111">
        <v>1.0562285065039E-2</v>
      </c>
      <c r="AF85" s="111">
        <v>-1.55736203526089E-2</v>
      </c>
      <c r="AG85" s="111">
        <v>1.9403592802003499E-3</v>
      </c>
      <c r="AH85" s="111">
        <v>-7.1462422938708397E-3</v>
      </c>
      <c r="AI85" s="111">
        <v>-2.8852294544701898E-3</v>
      </c>
      <c r="AJ85" s="111">
        <v>-3.8073013635993502E-3</v>
      </c>
      <c r="AK85" s="48" t="s">
        <v>327</v>
      </c>
      <c r="AL85" s="28"/>
      <c r="AM85" s="28"/>
      <c r="AN85" s="28"/>
      <c r="AO85" s="28"/>
      <c r="AP85" s="28"/>
      <c r="AQ85" s="28"/>
      <c r="AR85" s="28"/>
      <c r="AS85" s="28"/>
      <c r="AT85" s="28"/>
      <c r="AU85" s="28"/>
      <c r="CJ85" s="111"/>
      <c r="CK85" s="111"/>
      <c r="CL85" s="111"/>
      <c r="CM85" s="111"/>
      <c r="CN85" s="111"/>
      <c r="CO85" s="28"/>
      <c r="CP85" s="28"/>
      <c r="CQ85" s="28"/>
      <c r="CR85" s="28"/>
      <c r="CS85" s="28"/>
      <c r="CT85" s="28"/>
      <c r="CU85" s="28"/>
      <c r="CV85" s="28"/>
      <c r="CW85" s="28"/>
      <c r="CX85" s="28"/>
      <c r="CY85" s="28"/>
    </row>
    <row r="86" spans="1:103" s="105" customFormat="1" ht="22" customHeight="1" x14ac:dyDescent="0.2">
      <c r="A86" s="139"/>
      <c r="B86" s="48" t="s">
        <v>328</v>
      </c>
      <c r="C86" s="111">
        <v>-1.50985995110517E-3</v>
      </c>
      <c r="D86" s="111">
        <v>1.1623543793565E-2</v>
      </c>
      <c r="E86" s="111">
        <v>-2.80506397533375E-3</v>
      </c>
      <c r="F86" s="111">
        <v>-2.5683076000316998E-3</v>
      </c>
      <c r="G86" s="111">
        <v>-8.4827007272348202E-3</v>
      </c>
      <c r="H86" s="111">
        <v>8.8098245670529401E-4</v>
      </c>
      <c r="I86" s="111">
        <v>-6.4923653546200104E-3</v>
      </c>
      <c r="J86" s="111">
        <v>-1.08397775820002E-2</v>
      </c>
      <c r="K86" s="111">
        <v>2.47469983097829E-2</v>
      </c>
      <c r="L86" s="111">
        <v>-6.6316735720244003E-3</v>
      </c>
      <c r="M86" s="111">
        <v>6.7790060217458002E-3</v>
      </c>
      <c r="N86" s="111">
        <v>-6.3090184748500902E-3</v>
      </c>
      <c r="O86" s="111">
        <v>-8.0980423142137294E-3</v>
      </c>
      <c r="P86" s="111">
        <v>-5.5653293938080902E-3</v>
      </c>
      <c r="Q86" s="111">
        <v>1.46112396260133E-2</v>
      </c>
      <c r="R86" s="111">
        <v>-7.2547189357414204E-3</v>
      </c>
      <c r="S86" s="111">
        <v>-6.1417231585035202E-3</v>
      </c>
      <c r="T86" s="111">
        <v>-4.9252458980118602E-3</v>
      </c>
      <c r="U86" s="111">
        <v>-4.2831449056923796E-3</v>
      </c>
      <c r="V86" s="111">
        <v>-5.4478452202087998E-3</v>
      </c>
      <c r="W86" s="111">
        <v>-3.8748736857909401E-3</v>
      </c>
      <c r="X86" s="111">
        <v>-8.7620142062074108E-3</v>
      </c>
      <c r="Y86" s="111">
        <v>-1.74368032845371E-3</v>
      </c>
      <c r="Z86" s="111">
        <v>1.10295634314149E-2</v>
      </c>
      <c r="AA86" s="111">
        <v>9.2161301285192902E-3</v>
      </c>
      <c r="AB86" s="111">
        <v>-9.7930412094694008E-3</v>
      </c>
      <c r="AC86" s="111">
        <v>-1.3450336871856899E-2</v>
      </c>
      <c r="AD86" s="111">
        <v>9.8162365712539407E-3</v>
      </c>
      <c r="AE86" s="111">
        <v>-4.3007434111143397E-3</v>
      </c>
      <c r="AF86" s="111">
        <v>-1.09031585201377E-2</v>
      </c>
      <c r="AG86" s="111">
        <v>5.3922708313017702E-2</v>
      </c>
      <c r="AH86" s="111">
        <v>-5.0031149334094404E-3</v>
      </c>
      <c r="AI86" s="111">
        <v>-8.4884080004378904E-3</v>
      </c>
      <c r="AJ86" s="111">
        <v>3.2521648782148901E-2</v>
      </c>
      <c r="AK86" s="48" t="s">
        <v>328</v>
      </c>
      <c r="AL86" s="28"/>
      <c r="AM86" s="28"/>
      <c r="AN86" s="28"/>
      <c r="AO86" s="28"/>
      <c r="AP86" s="28"/>
      <c r="AQ86" s="28"/>
      <c r="AR86" s="28"/>
      <c r="AS86" s="28"/>
      <c r="AT86" s="28"/>
      <c r="AU86" s="28"/>
      <c r="CJ86" s="111"/>
      <c r="CK86" s="111"/>
      <c r="CL86" s="111"/>
      <c r="CM86" s="111"/>
      <c r="CN86" s="111"/>
      <c r="CO86" s="28"/>
      <c r="CP86" s="28"/>
      <c r="CQ86" s="28"/>
      <c r="CR86" s="28"/>
      <c r="CS86" s="28"/>
      <c r="CT86" s="28"/>
      <c r="CU86" s="28"/>
      <c r="CV86" s="28"/>
      <c r="CW86" s="28"/>
      <c r="CX86" s="28"/>
      <c r="CY86" s="28"/>
    </row>
    <row r="87" spans="1:103" s="105" customFormat="1" ht="22" customHeight="1" x14ac:dyDescent="0.2">
      <c r="A87" s="139"/>
      <c r="B87" s="48" t="s">
        <v>1138</v>
      </c>
      <c r="C87" s="111">
        <v>-3.2861817196265099E-3</v>
      </c>
      <c r="D87" s="111">
        <v>3.9037913084022202E-3</v>
      </c>
      <c r="E87" s="111">
        <v>2.4941297620569E-2</v>
      </c>
      <c r="F87" s="111">
        <v>-5.5898730736080801E-3</v>
      </c>
      <c r="G87" s="111">
        <v>-9.4671123723841406E-3</v>
      </c>
      <c r="H87" s="111">
        <v>-1.0907830402150501E-2</v>
      </c>
      <c r="I87" s="111">
        <v>-1.4130510799940099E-2</v>
      </c>
      <c r="J87" s="111">
        <v>-6.86043941380608E-3</v>
      </c>
      <c r="K87" s="111">
        <v>5.76019969400596E-3</v>
      </c>
      <c r="L87" s="111">
        <v>-7.7783085709312496E-3</v>
      </c>
      <c r="M87" s="111">
        <v>4.0027303202139E-3</v>
      </c>
      <c r="N87" s="111">
        <v>2.38321335158221E-4</v>
      </c>
      <c r="O87" s="111">
        <v>-1.7625236432195001E-2</v>
      </c>
      <c r="P87" s="111">
        <v>-1.2112834507760401E-2</v>
      </c>
      <c r="Q87" s="111">
        <v>8.4739044051420596E-3</v>
      </c>
      <c r="R87" s="111">
        <v>8.6236469567877502E-3</v>
      </c>
      <c r="S87" s="111">
        <v>-6.1977403140995096E-3</v>
      </c>
      <c r="T87" s="111">
        <v>-1.8241629706021E-3</v>
      </c>
      <c r="U87" s="111">
        <v>8.8426038073528899E-4</v>
      </c>
      <c r="V87" s="111">
        <v>4.2599241772628901E-3</v>
      </c>
      <c r="W87" s="111">
        <v>2.83413619271994E-3</v>
      </c>
      <c r="X87" s="111">
        <v>-3.77436425860583E-3</v>
      </c>
      <c r="Y87" s="111">
        <v>2.1131782680726002E-2</v>
      </c>
      <c r="Z87" s="111">
        <v>-1.5795365840702302E-2</v>
      </c>
      <c r="AA87" s="111">
        <v>2.28672681108897E-2</v>
      </c>
      <c r="AB87" s="111">
        <v>-1.21264347142492E-2</v>
      </c>
      <c r="AC87" s="111">
        <v>-2.06570790538163E-2</v>
      </c>
      <c r="AD87" s="111">
        <v>3.4726034218158998E-3</v>
      </c>
      <c r="AE87" s="111">
        <v>-1.19113971353049E-2</v>
      </c>
      <c r="AF87" s="111">
        <v>2.2036444177246602E-2</v>
      </c>
      <c r="AG87" s="111">
        <v>7.1664493342958296E-2</v>
      </c>
      <c r="AH87" s="111">
        <v>-1.08891853335973E-2</v>
      </c>
      <c r="AI87" s="111">
        <v>-8.1584158707017403E-3</v>
      </c>
      <c r="AJ87" s="111">
        <v>-5.8014280042882503E-3</v>
      </c>
      <c r="AK87" s="48" t="s">
        <v>1138</v>
      </c>
      <c r="AL87" s="28"/>
      <c r="AM87" s="28"/>
      <c r="AN87" s="28"/>
      <c r="AO87" s="28"/>
      <c r="AP87" s="28"/>
      <c r="AQ87" s="28"/>
      <c r="AR87" s="28"/>
      <c r="AS87" s="28"/>
      <c r="AT87" s="28"/>
      <c r="AU87" s="28"/>
      <c r="CJ87" s="111"/>
      <c r="CK87" s="111"/>
      <c r="CL87" s="111"/>
      <c r="CM87" s="111"/>
      <c r="CN87" s="111"/>
      <c r="CO87" s="28"/>
      <c r="CP87" s="28"/>
      <c r="CQ87" s="28"/>
      <c r="CR87" s="28"/>
      <c r="CS87" s="28"/>
      <c r="CT87" s="28"/>
      <c r="CU87" s="28"/>
      <c r="CV87" s="28"/>
      <c r="CW87" s="28"/>
      <c r="CX87" s="28"/>
      <c r="CY87" s="28"/>
    </row>
    <row r="88" spans="1:103" s="105" customFormat="1" ht="22" customHeight="1" x14ac:dyDescent="0.2">
      <c r="A88" s="139"/>
      <c r="B88" s="48" t="s">
        <v>330</v>
      </c>
      <c r="C88" s="111">
        <v>-3.7019135261639699E-3</v>
      </c>
      <c r="D88" s="111">
        <v>-6.4421927657746601E-3</v>
      </c>
      <c r="E88" s="111">
        <v>-6.8775281206991798E-3</v>
      </c>
      <c r="F88" s="111">
        <v>-6.2970427402539997E-3</v>
      </c>
      <c r="G88" s="111">
        <v>7.9989766152293897E-3</v>
      </c>
      <c r="H88" s="111">
        <v>-1.0284088580156701E-2</v>
      </c>
      <c r="I88" s="111">
        <v>-3.8144402154617102E-3</v>
      </c>
      <c r="J88" s="111">
        <v>3.2381824895424799E-3</v>
      </c>
      <c r="K88" s="111">
        <v>-8.1986462252694094E-3</v>
      </c>
      <c r="L88" s="111">
        <v>-1.6259708113597799E-2</v>
      </c>
      <c r="M88" s="111">
        <v>-1.1342223887198299E-2</v>
      </c>
      <c r="N88" s="111">
        <v>-1.5468614033884699E-2</v>
      </c>
      <c r="O88" s="111">
        <v>-1.0066017863188999E-2</v>
      </c>
      <c r="P88" s="111">
        <v>2.1506346652788399E-2</v>
      </c>
      <c r="Q88" s="111">
        <v>-1.48677577543121E-3</v>
      </c>
      <c r="R88" s="111">
        <v>-1.23501198739443E-2</v>
      </c>
      <c r="S88" s="111">
        <v>-8.6716683433844203E-3</v>
      </c>
      <c r="T88" s="111">
        <v>-1.2075844780297501E-2</v>
      </c>
      <c r="U88" s="111">
        <v>-1.4099435264314801E-3</v>
      </c>
      <c r="V88" s="111">
        <v>-1.3357167262021E-2</v>
      </c>
      <c r="W88" s="111">
        <v>-9.5005151299672793E-3</v>
      </c>
      <c r="X88" s="111">
        <v>-1.23981282072189E-2</v>
      </c>
      <c r="Y88" s="111">
        <v>-4.2752003511875398E-3</v>
      </c>
      <c r="Z88" s="111">
        <v>-1.9742400014004101E-3</v>
      </c>
      <c r="AA88" s="111">
        <v>-2.0692371172603901E-2</v>
      </c>
      <c r="AB88" s="111">
        <v>0.13558439487999599</v>
      </c>
      <c r="AC88" s="111">
        <v>-2.71498032030193E-3</v>
      </c>
      <c r="AD88" s="111">
        <v>-9.9021647058281995E-3</v>
      </c>
      <c r="AE88" s="111">
        <v>9.6309529687231606E-3</v>
      </c>
      <c r="AF88" s="111">
        <v>-4.48963719715247E-3</v>
      </c>
      <c r="AG88" s="111">
        <v>4.4260752282947102E-3</v>
      </c>
      <c r="AH88" s="111">
        <v>3.3390593875341698E-3</v>
      </c>
      <c r="AI88" s="111">
        <v>-2.0585797229884E-2</v>
      </c>
      <c r="AJ88" s="111">
        <v>-6.5353612893269998E-3</v>
      </c>
      <c r="AK88" s="48" t="s">
        <v>330</v>
      </c>
      <c r="AL88" s="28"/>
      <c r="AM88" s="28"/>
      <c r="AN88" s="28"/>
      <c r="AO88" s="28"/>
      <c r="AP88" s="28"/>
      <c r="AQ88" s="28"/>
      <c r="AR88" s="28"/>
      <c r="AS88" s="28"/>
      <c r="AT88" s="28"/>
      <c r="AU88" s="28"/>
      <c r="CJ88" s="111"/>
      <c r="CK88" s="111"/>
      <c r="CL88" s="111"/>
      <c r="CM88" s="111"/>
      <c r="CN88" s="111"/>
      <c r="CO88" s="28"/>
      <c r="CP88" s="28"/>
      <c r="CQ88" s="28"/>
      <c r="CR88" s="28"/>
      <c r="CS88" s="28"/>
      <c r="CT88" s="28"/>
      <c r="CU88" s="28"/>
      <c r="CV88" s="28"/>
      <c r="CW88" s="28"/>
      <c r="CX88" s="28"/>
      <c r="CY88" s="28"/>
    </row>
    <row r="89" spans="1:103" s="105" customFormat="1" ht="22" customHeight="1" x14ac:dyDescent="0.2">
      <c r="A89" s="139"/>
      <c r="B89" s="48" t="s">
        <v>332</v>
      </c>
      <c r="C89" s="111">
        <v>-1.4835301268700299E-3</v>
      </c>
      <c r="D89" s="111">
        <v>1.20223533120344E-2</v>
      </c>
      <c r="E89" s="111">
        <v>-2.7561476229364299E-3</v>
      </c>
      <c r="F89" s="111">
        <v>-2.5235199443016999E-3</v>
      </c>
      <c r="G89" s="111">
        <v>-2.8816487300046098E-3</v>
      </c>
      <c r="H89" s="111">
        <v>1.2262716880365101E-3</v>
      </c>
      <c r="I89" s="111">
        <v>-6.3791476760317696E-3</v>
      </c>
      <c r="J89" s="111">
        <v>-1.0650747176714499E-2</v>
      </c>
      <c r="K89" s="111">
        <v>-3.28558152122478E-3</v>
      </c>
      <c r="L89" s="111">
        <v>-6.5160265549560701E-3</v>
      </c>
      <c r="M89" s="111">
        <v>4.9026056264379302E-2</v>
      </c>
      <c r="N89" s="111">
        <v>-6.1989981067904704E-3</v>
      </c>
      <c r="O89" s="111">
        <v>-7.9568238981441303E-3</v>
      </c>
      <c r="P89" s="111">
        <v>-5.4682779125482597E-3</v>
      </c>
      <c r="Q89" s="111">
        <v>-8.2108448459236299E-3</v>
      </c>
      <c r="R89" s="111">
        <v>4.6383205678552003E-2</v>
      </c>
      <c r="S89" s="111">
        <v>-6.0346201843859996E-3</v>
      </c>
      <c r="T89" s="111">
        <v>-4.8393565685315998E-3</v>
      </c>
      <c r="U89" s="111">
        <v>-4.2084529102804904E-3</v>
      </c>
      <c r="V89" s="111">
        <v>-5.3528424969407499E-3</v>
      </c>
      <c r="W89" s="111">
        <v>-3.8073013635993502E-3</v>
      </c>
      <c r="X89" s="111">
        <v>-8.6092170584809603E-3</v>
      </c>
      <c r="Y89" s="111">
        <v>-1.71327300720722E-3</v>
      </c>
      <c r="Z89" s="111">
        <v>-9.2766294058151295E-3</v>
      </c>
      <c r="AA89" s="111">
        <v>-9.8912297254010306E-3</v>
      </c>
      <c r="AB89" s="111">
        <v>-9.6222644075652907E-3</v>
      </c>
      <c r="AC89" s="111">
        <v>-1.86948865436933E-2</v>
      </c>
      <c r="AD89" s="111">
        <v>-1.28207143480479E-2</v>
      </c>
      <c r="AE89" s="111">
        <v>2.0538931281902199E-2</v>
      </c>
      <c r="AF89" s="111">
        <v>-1.0713022840843099E-2</v>
      </c>
      <c r="AG89" s="111">
        <v>2.4920358507576301E-2</v>
      </c>
      <c r="AH89" s="111">
        <v>-4.9158676779746096E-3</v>
      </c>
      <c r="AI89" s="111">
        <v>1.91231840014554E-2</v>
      </c>
      <c r="AJ89" s="111">
        <v>-2.6190253484239001E-3</v>
      </c>
      <c r="AK89" s="48" t="s">
        <v>332</v>
      </c>
      <c r="AL89" s="28"/>
      <c r="AM89" s="28"/>
      <c r="AN89" s="28"/>
      <c r="AO89" s="28"/>
      <c r="AP89" s="28"/>
      <c r="AQ89" s="28"/>
      <c r="AR89" s="28"/>
      <c r="AS89" s="28"/>
      <c r="AT89" s="28"/>
      <c r="AU89" s="28"/>
      <c r="CJ89" s="111"/>
      <c r="CK89" s="111"/>
      <c r="CL89" s="111"/>
      <c r="CM89" s="111"/>
      <c r="CN89" s="111"/>
      <c r="CO89" s="28"/>
      <c r="CP89" s="28"/>
      <c r="CQ89" s="28"/>
      <c r="CR89" s="28"/>
      <c r="CS89" s="28"/>
      <c r="CT89" s="28"/>
      <c r="CU89" s="28"/>
      <c r="CV89" s="28"/>
      <c r="CW89" s="28"/>
      <c r="CX89" s="28"/>
      <c r="CY89" s="28"/>
    </row>
    <row r="90" spans="1:103" s="105" customFormat="1" ht="22" customHeight="1" x14ac:dyDescent="0.2">
      <c r="A90" s="139"/>
      <c r="B90" s="48" t="s">
        <v>333</v>
      </c>
      <c r="C90" s="111">
        <v>-3.87320637102721E-3</v>
      </c>
      <c r="D90" s="111">
        <v>-1.4156785973262399E-2</v>
      </c>
      <c r="E90" s="111">
        <v>-7.1957612045071197E-3</v>
      </c>
      <c r="F90" s="111">
        <v>-6.5884159334904302E-3</v>
      </c>
      <c r="G90" s="111">
        <v>8.4458649166030304E-3</v>
      </c>
      <c r="H90" s="111">
        <v>-1.18948739344085E-2</v>
      </c>
      <c r="I90" s="111">
        <v>-1.6654704190374899E-2</v>
      </c>
      <c r="J90" s="111">
        <v>-9.9668397804090793E-3</v>
      </c>
      <c r="K90" s="111">
        <v>-8.5780093373540207E-3</v>
      </c>
      <c r="L90" s="111">
        <v>-1.7012068113295101E-2</v>
      </c>
      <c r="M90" s="111">
        <v>-1.7803668379951801E-2</v>
      </c>
      <c r="N90" s="111">
        <v>0.14462507563714</v>
      </c>
      <c r="O90" s="111">
        <v>-2.0773707562282199E-2</v>
      </c>
      <c r="P90" s="111">
        <v>-1.42766017796448E-2</v>
      </c>
      <c r="Q90" s="111">
        <v>-1.6889174254817101E-2</v>
      </c>
      <c r="R90" s="111">
        <v>-1.86103509675568E-2</v>
      </c>
      <c r="S90" s="111">
        <v>0.21654469769008999</v>
      </c>
      <c r="T90" s="111">
        <v>-1.26346114267695E-2</v>
      </c>
      <c r="U90" s="111">
        <v>-1.09874456399863E-2</v>
      </c>
      <c r="V90" s="111">
        <v>-2.3189271049773899E-4</v>
      </c>
      <c r="W90" s="111">
        <v>-9.9401175822602904E-3</v>
      </c>
      <c r="X90" s="111">
        <v>-1.37800246209995E-2</v>
      </c>
      <c r="Y90" s="111">
        <v>-4.4730199991451398E-3</v>
      </c>
      <c r="Z90" s="111">
        <v>-2.42194610446285E-2</v>
      </c>
      <c r="AA90" s="111">
        <v>-2.5824062009812701E-2</v>
      </c>
      <c r="AB90" s="111">
        <v>-1.7285275585167001E-2</v>
      </c>
      <c r="AC90" s="111">
        <v>1.98224101992233E-2</v>
      </c>
      <c r="AD90" s="111">
        <v>-3.34723721443708E-2</v>
      </c>
      <c r="AE90" s="111">
        <v>-2.2069724424998299E-2</v>
      </c>
      <c r="AF90" s="111">
        <v>-1.7322232056840501E-2</v>
      </c>
      <c r="AG90" s="111">
        <v>-2.8298235497960299E-2</v>
      </c>
      <c r="AH90" s="111">
        <v>-5.3649824119166101E-3</v>
      </c>
      <c r="AI90" s="111">
        <v>4.8603649937101E-2</v>
      </c>
      <c r="AJ90" s="111">
        <v>-6.8377618234145496E-3</v>
      </c>
      <c r="AK90" s="48" t="s">
        <v>333</v>
      </c>
      <c r="AL90" s="28"/>
      <c r="AM90" s="28"/>
      <c r="AN90" s="28"/>
      <c r="AO90" s="28"/>
      <c r="AP90" s="28"/>
      <c r="AQ90" s="28"/>
      <c r="AR90" s="28"/>
      <c r="AS90" s="28"/>
      <c r="AT90" s="28"/>
      <c r="AU90" s="28"/>
      <c r="CJ90" s="111"/>
      <c r="CK90" s="111"/>
      <c r="CL90" s="111"/>
      <c r="CM90" s="111"/>
      <c r="CN90" s="111"/>
      <c r="CO90" s="28"/>
      <c r="CP90" s="28"/>
      <c r="CQ90" s="28"/>
      <c r="CR90" s="28"/>
      <c r="CS90" s="28"/>
      <c r="CT90" s="28"/>
      <c r="CU90" s="28"/>
      <c r="CV90" s="28"/>
      <c r="CW90" s="28"/>
      <c r="CX90" s="28"/>
      <c r="CY90" s="28"/>
    </row>
    <row r="91" spans="1:103" s="105" customFormat="1" ht="22" customHeight="1" x14ac:dyDescent="0.2">
      <c r="A91" s="139"/>
      <c r="B91" s="48" t="s">
        <v>342</v>
      </c>
      <c r="C91" s="111">
        <v>-4.5162061858983003E-3</v>
      </c>
      <c r="D91" s="111">
        <v>-1.06500244204898E-2</v>
      </c>
      <c r="E91" s="111">
        <v>3.0331214281759098E-3</v>
      </c>
      <c r="F91" s="111">
        <v>-7.6821738745124499E-3</v>
      </c>
      <c r="G91" s="111">
        <v>-4.8796510472558902E-4</v>
      </c>
      <c r="H91" s="111">
        <v>-1.7566040556891701E-2</v>
      </c>
      <c r="I91" s="111">
        <v>-9.4181051815095708E-3</v>
      </c>
      <c r="J91" s="111">
        <v>-2.6261276805249801E-2</v>
      </c>
      <c r="K91" s="111">
        <v>-1.0002064212699601E-2</v>
      </c>
      <c r="L91" s="111">
        <v>-5.1390433470724396E-3</v>
      </c>
      <c r="M91" s="111">
        <v>-1.13818518148333E-2</v>
      </c>
      <c r="N91" s="111">
        <v>-1.3729677773910799E-2</v>
      </c>
      <c r="O91" s="111">
        <v>4.6686024891715201E-5</v>
      </c>
      <c r="P91" s="111">
        <v>-1.6646692970748798E-2</v>
      </c>
      <c r="Q91" s="111">
        <v>1.42635015853549E-2</v>
      </c>
      <c r="R91" s="111">
        <v>-3.7277169580494799E-3</v>
      </c>
      <c r="S91" s="111">
        <v>-1.8370768825416901E-2</v>
      </c>
      <c r="T91" s="111">
        <v>-1.4732112058068601E-2</v>
      </c>
      <c r="U91" s="111">
        <v>-1.2811496525904799E-2</v>
      </c>
      <c r="V91" s="111">
        <v>-4.4327303640902998E-3</v>
      </c>
      <c r="W91" s="111">
        <v>4.9943271344446098E-3</v>
      </c>
      <c r="X91" s="111">
        <v>-7.4377804771851696E-3</v>
      </c>
      <c r="Y91" s="111">
        <v>1.3127201314687101E-2</v>
      </c>
      <c r="Z91" s="111">
        <v>0.2061935383896</v>
      </c>
      <c r="AA91" s="111">
        <v>1.2756845030179501E-2</v>
      </c>
      <c r="AB91" s="111">
        <v>1.1540834170433E-3</v>
      </c>
      <c r="AC91" s="111">
        <v>-1.4805911451064401E-2</v>
      </c>
      <c r="AD91" s="111">
        <v>-7.7173148336893696E-3</v>
      </c>
      <c r="AE91" s="111">
        <v>-1.7637256003512101E-2</v>
      </c>
      <c r="AF91" s="111">
        <v>-8.09650241746767E-3</v>
      </c>
      <c r="AG91" s="111">
        <v>-6.6378017263373197E-3</v>
      </c>
      <c r="AH91" s="111">
        <v>-8.5179659378125504E-3</v>
      </c>
      <c r="AI91" s="111">
        <v>-1.10178976380287E-2</v>
      </c>
      <c r="AJ91" s="111">
        <v>4.0451079188514403E-3</v>
      </c>
      <c r="AK91" s="48" t="s">
        <v>342</v>
      </c>
      <c r="AL91" s="28"/>
      <c r="AM91" s="28"/>
      <c r="AN91" s="28"/>
      <c r="AO91" s="28"/>
      <c r="AP91" s="28"/>
      <c r="AQ91" s="28"/>
      <c r="AR91" s="28"/>
      <c r="AS91" s="28"/>
      <c r="AT91" s="28"/>
      <c r="AU91" s="28"/>
      <c r="CJ91" s="111"/>
      <c r="CK91" s="111"/>
      <c r="CL91" s="111"/>
      <c r="CM91" s="111"/>
      <c r="CN91" s="111"/>
      <c r="CO91" s="28"/>
      <c r="CP91" s="28"/>
      <c r="CQ91" s="28"/>
      <c r="CR91" s="28"/>
      <c r="CS91" s="28"/>
      <c r="CT91" s="28"/>
      <c r="CU91" s="28"/>
      <c r="CV91" s="28"/>
      <c r="CW91" s="28"/>
      <c r="CX91" s="28"/>
      <c r="CY91" s="28"/>
    </row>
    <row r="92" spans="1:103" s="105" customFormat="1" ht="22" customHeight="1" x14ac:dyDescent="0.2">
      <c r="A92" s="139"/>
      <c r="B92" s="48" t="s">
        <v>334</v>
      </c>
      <c r="C92" s="111">
        <v>-3.2368831985448402E-3</v>
      </c>
      <c r="D92" s="111">
        <v>2.0471101974386299E-2</v>
      </c>
      <c r="E92" s="111">
        <v>-6.0135805615316798E-3</v>
      </c>
      <c r="F92" s="111">
        <v>-5.5060151195828102E-3</v>
      </c>
      <c r="G92" s="111">
        <v>2.16996780761094E-2</v>
      </c>
      <c r="H92" s="111">
        <v>-2.0148339665203401E-2</v>
      </c>
      <c r="I92" s="111">
        <v>1.36587277978181E-2</v>
      </c>
      <c r="J92" s="111">
        <v>-1.4748545919417801E-2</v>
      </c>
      <c r="K92" s="111">
        <v>-7.1687412549820296E-3</v>
      </c>
      <c r="L92" s="111">
        <v>-7.08953081327011E-4</v>
      </c>
      <c r="M92" s="111">
        <v>-1.4878730832059E-2</v>
      </c>
      <c r="N92" s="111">
        <v>0.192027140744124</v>
      </c>
      <c r="O92" s="111">
        <v>-1.7360826803040099E-2</v>
      </c>
      <c r="P92" s="111">
        <v>-1.19311206287703E-2</v>
      </c>
      <c r="Q92" s="111">
        <v>-7.0920902914997997E-3</v>
      </c>
      <c r="R92" s="111">
        <v>-1.55528847666155E-2</v>
      </c>
      <c r="S92" s="111">
        <v>8.8693484235529294E-2</v>
      </c>
      <c r="T92" s="111">
        <v>-1.5313397321567699E-3</v>
      </c>
      <c r="U92" s="111">
        <v>-9.1823349390918792E-3</v>
      </c>
      <c r="V92" s="111">
        <v>4.6769534027743601E-3</v>
      </c>
      <c r="W92" s="111">
        <v>-8.3070708119911997E-3</v>
      </c>
      <c r="X92" s="111">
        <v>-1.8784269725628602E-2</v>
      </c>
      <c r="Y92" s="111">
        <v>-3.7381543597296298E-3</v>
      </c>
      <c r="Z92" s="111">
        <v>-1.54166440155103E-2</v>
      </c>
      <c r="AA92" s="111">
        <v>-2.1581466214405199E-2</v>
      </c>
      <c r="AB92" s="111">
        <v>-2.0994616441336801E-2</v>
      </c>
      <c r="AC92" s="111">
        <v>1.18518274787301E-2</v>
      </c>
      <c r="AD92" s="111">
        <v>-2.4379303446756501E-2</v>
      </c>
      <c r="AE92" s="111">
        <v>-2.6413153971818499E-2</v>
      </c>
      <c r="AF92" s="111">
        <v>-2.3374519338082999E-2</v>
      </c>
      <c r="AG92" s="111">
        <v>-1.4503763622131899E-2</v>
      </c>
      <c r="AH92" s="111">
        <v>-1.0725828350164401E-2</v>
      </c>
      <c r="AI92" s="111">
        <v>1.4790194429804801E-2</v>
      </c>
      <c r="AJ92" s="111">
        <v>-5.7143963532188501E-3</v>
      </c>
      <c r="AK92" s="48" t="s">
        <v>334</v>
      </c>
      <c r="AL92" s="28"/>
      <c r="AM92" s="28"/>
      <c r="AN92" s="28"/>
      <c r="AO92" s="28"/>
      <c r="AP92" s="28"/>
      <c r="AQ92" s="28"/>
      <c r="AR92" s="28"/>
      <c r="AS92" s="28"/>
      <c r="AT92" s="28"/>
      <c r="AU92" s="28"/>
      <c r="CJ92" s="111"/>
      <c r="CK92" s="111"/>
      <c r="CL92" s="111"/>
      <c r="CM92" s="111"/>
      <c r="CN92" s="111"/>
      <c r="CO92" s="28"/>
      <c r="CP92" s="28"/>
      <c r="CQ92" s="28"/>
      <c r="CR92" s="28"/>
      <c r="CS92" s="28"/>
      <c r="CT92" s="28"/>
      <c r="CU92" s="28"/>
      <c r="CV92" s="28"/>
      <c r="CW92" s="28"/>
      <c r="CX92" s="28"/>
      <c r="CY92" s="28"/>
    </row>
    <row r="93" spans="1:103" s="105" customFormat="1" ht="22" customHeight="1" x14ac:dyDescent="0.2">
      <c r="A93" s="139"/>
      <c r="B93" s="48" t="s">
        <v>335</v>
      </c>
      <c r="C93" s="111">
        <v>-7.4613221692606301E-3</v>
      </c>
      <c r="D93" s="111">
        <v>-2.3577850550824699E-2</v>
      </c>
      <c r="E93" s="111">
        <v>5.3691844704079896E-4</v>
      </c>
      <c r="F93" s="111">
        <v>-4.8329197009908901E-3</v>
      </c>
      <c r="G93" s="111">
        <v>-3.7169911219974101E-2</v>
      </c>
      <c r="H93" s="111">
        <v>4.61867264713823E-3</v>
      </c>
      <c r="I93" s="111">
        <v>8.9250989194985895E-3</v>
      </c>
      <c r="J93" s="111">
        <v>4.8514595180760203E-3</v>
      </c>
      <c r="K93" s="111">
        <v>-1.65246271708341E-2</v>
      </c>
      <c r="L93" s="111">
        <v>-1.1137031693353399E-2</v>
      </c>
      <c r="M93" s="111">
        <v>6.0350573228698703E-2</v>
      </c>
      <c r="N93" s="111">
        <v>-2.7934099905234901E-2</v>
      </c>
      <c r="O93" s="111">
        <v>2.63590449481233E-2</v>
      </c>
      <c r="P93" s="111">
        <v>-1.85915800209782E-3</v>
      </c>
      <c r="Q93" s="111">
        <v>-9.0747861810607493E-3</v>
      </c>
      <c r="R93" s="111">
        <v>9.5099384418854301E-3</v>
      </c>
      <c r="S93" s="111">
        <v>-1.37068788634156E-2</v>
      </c>
      <c r="T93" s="111">
        <v>-3.6990462090049701E-3</v>
      </c>
      <c r="U93" s="111">
        <v>-2.2247151565086701E-3</v>
      </c>
      <c r="V93" s="111">
        <v>-1.5700475414211899E-2</v>
      </c>
      <c r="W93" s="111">
        <v>-3.4671902984951802E-3</v>
      </c>
      <c r="X93" s="111">
        <v>8.2290029144437393E-2</v>
      </c>
      <c r="Y93" s="111">
        <v>-8.6167996450745594E-3</v>
      </c>
      <c r="Z93" s="111">
        <v>-1.34927796242225E-2</v>
      </c>
      <c r="AA93" s="111">
        <v>-3.3076571136774903E-2</v>
      </c>
      <c r="AB93" s="111">
        <v>-1.4198501555069701E-2</v>
      </c>
      <c r="AC93" s="111">
        <v>-2.1013328005095502E-2</v>
      </c>
      <c r="AD93" s="111">
        <v>-9.9793736434824198E-3</v>
      </c>
      <c r="AE93" s="111">
        <v>-1.0757279906917399E-4</v>
      </c>
      <c r="AF93" s="111">
        <v>0.124204504698375</v>
      </c>
      <c r="AG93" s="111">
        <v>-9.2269734494596703E-3</v>
      </c>
      <c r="AH93" s="111">
        <v>-4.3986285621112403E-3</v>
      </c>
      <c r="AI93" s="111">
        <v>-3.8203892644469001E-3</v>
      </c>
      <c r="AJ93" s="111">
        <v>-5.5982450795714102E-3</v>
      </c>
      <c r="AK93" s="48" t="s">
        <v>335</v>
      </c>
      <c r="AL93" s="28"/>
      <c r="AM93" s="28"/>
      <c r="AN93" s="28"/>
      <c r="AO93" s="28"/>
      <c r="AP93" s="28"/>
      <c r="AQ93" s="28"/>
      <c r="AR93" s="28"/>
      <c r="AS93" s="28"/>
      <c r="AT93" s="28"/>
      <c r="AU93" s="28"/>
      <c r="CJ93" s="111"/>
      <c r="CK93" s="111"/>
      <c r="CL93" s="111"/>
      <c r="CM93" s="111"/>
      <c r="CN93" s="111"/>
      <c r="CO93" s="28"/>
      <c r="CP93" s="28"/>
      <c r="CQ93" s="28"/>
      <c r="CR93" s="28"/>
      <c r="CS93" s="28"/>
      <c r="CT93" s="28"/>
      <c r="CU93" s="28"/>
      <c r="CV93" s="28"/>
      <c r="CW93" s="28"/>
      <c r="CX93" s="28"/>
      <c r="CY93" s="28"/>
    </row>
    <row r="94" spans="1:103" s="105" customFormat="1" ht="22" customHeight="1" x14ac:dyDescent="0.2">
      <c r="A94" s="139"/>
      <c r="B94" s="48" t="s">
        <v>336</v>
      </c>
      <c r="C94" s="111">
        <v>7.8529083983337494E-2</v>
      </c>
      <c r="D94" s="111">
        <v>-5.1076935974606599E-3</v>
      </c>
      <c r="E94" s="111">
        <v>-6.4376104855269501E-3</v>
      </c>
      <c r="F94" s="111">
        <v>-5.8942555611607404E-3</v>
      </c>
      <c r="G94" s="111">
        <v>-1.3398537457179401E-3</v>
      </c>
      <c r="H94" s="111">
        <v>-1.25010262423746E-2</v>
      </c>
      <c r="I94" s="111">
        <v>4.4565033903031098E-3</v>
      </c>
      <c r="J94" s="111">
        <v>-1.6930907713578899E-2</v>
      </c>
      <c r="K94" s="111">
        <v>-7.6742239334609396E-3</v>
      </c>
      <c r="L94" s="111">
        <v>0.231270584640758</v>
      </c>
      <c r="M94" s="111">
        <v>-1.5927860720535501E-2</v>
      </c>
      <c r="N94" s="111">
        <v>-1.2114489942850601E-3</v>
      </c>
      <c r="O94" s="111">
        <v>-2.9308260269708501E-3</v>
      </c>
      <c r="P94" s="111">
        <v>-1.2772408464133999E-2</v>
      </c>
      <c r="Q94" s="111">
        <v>-3.98456733796782E-3</v>
      </c>
      <c r="R94" s="111">
        <v>1.8130419572458801E-2</v>
      </c>
      <c r="S94" s="111">
        <v>-1.4095229824368401E-2</v>
      </c>
      <c r="T94" s="111">
        <v>-1.1303419428452401E-2</v>
      </c>
      <c r="U94" s="111">
        <v>-9.8298002464046498E-3</v>
      </c>
      <c r="V94" s="111">
        <v>-1.25027827605861E-2</v>
      </c>
      <c r="W94" s="111">
        <v>-8.8928194469333598E-3</v>
      </c>
      <c r="X94" s="111">
        <v>-7.3842210244481205E-4</v>
      </c>
      <c r="Y94" s="111">
        <v>-4.0017393059725397E-3</v>
      </c>
      <c r="Z94" s="111">
        <v>-8.1236188904781001E-3</v>
      </c>
      <c r="AA94" s="111">
        <v>-2.3103219749585201E-2</v>
      </c>
      <c r="AB94" s="111">
        <v>-6.5858141077975601E-4</v>
      </c>
      <c r="AC94" s="111">
        <v>-1.6556066127247498E-2</v>
      </c>
      <c r="AD94" s="111">
        <v>-1.9853882732439199E-2</v>
      </c>
      <c r="AE94" s="111">
        <v>-1.4118980030422E-2</v>
      </c>
      <c r="AF94" s="111">
        <v>-1.31666212720053E-2</v>
      </c>
      <c r="AG94" s="111">
        <v>8.9674845327290201E-3</v>
      </c>
      <c r="AH94" s="111">
        <v>-1.14821285499489E-2</v>
      </c>
      <c r="AI94" s="111">
        <v>1.8329897515335002E-2</v>
      </c>
      <c r="AJ94" s="111">
        <v>-6.1173301838279197E-3</v>
      </c>
      <c r="AK94" s="48" t="s">
        <v>336</v>
      </c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CJ94" s="111"/>
      <c r="CK94" s="111"/>
      <c r="CL94" s="111"/>
      <c r="CM94" s="111"/>
      <c r="CN94" s="111"/>
    </row>
    <row r="95" spans="1:103" s="105" customFormat="1" ht="22" customHeight="1" x14ac:dyDescent="0.2">
      <c r="A95" s="139"/>
      <c r="B95" s="48"/>
      <c r="C95" s="117" t="s">
        <v>1092</v>
      </c>
      <c r="D95" s="117" t="s">
        <v>738</v>
      </c>
      <c r="E95" s="117" t="s">
        <v>1492</v>
      </c>
      <c r="F95" s="117" t="s">
        <v>1091</v>
      </c>
      <c r="G95" s="117" t="s">
        <v>1072</v>
      </c>
      <c r="H95" s="117" t="s">
        <v>1084</v>
      </c>
      <c r="I95" s="117" t="s">
        <v>1090</v>
      </c>
      <c r="J95" s="117" t="s">
        <v>748</v>
      </c>
      <c r="K95" s="117" t="s">
        <v>760</v>
      </c>
      <c r="L95" s="117" t="s">
        <v>1082</v>
      </c>
      <c r="M95" s="117" t="s">
        <v>749</v>
      </c>
      <c r="N95" s="117" t="s">
        <v>1081</v>
      </c>
      <c r="O95" s="117" t="s">
        <v>1083</v>
      </c>
      <c r="P95" s="117" t="s">
        <v>1074</v>
      </c>
      <c r="Q95" s="117" t="s">
        <v>1080</v>
      </c>
      <c r="R95" s="117" t="s">
        <v>1087</v>
      </c>
      <c r="S95" s="117" t="s">
        <v>1077</v>
      </c>
      <c r="T95" s="117" t="s">
        <v>1085</v>
      </c>
      <c r="U95" s="117" t="s">
        <v>1089</v>
      </c>
      <c r="V95" s="117" t="s">
        <v>737</v>
      </c>
      <c r="W95" s="117" t="s">
        <v>1079</v>
      </c>
      <c r="X95" s="117" t="s">
        <v>739</v>
      </c>
      <c r="Y95" s="117" t="s">
        <v>1088</v>
      </c>
      <c r="Z95" s="117" t="s">
        <v>769</v>
      </c>
      <c r="AA95" s="117" t="s">
        <v>736</v>
      </c>
      <c r="AB95" s="117" t="s">
        <v>740</v>
      </c>
      <c r="AC95" s="117" t="s">
        <v>1073</v>
      </c>
      <c r="AD95" s="117" t="s">
        <v>1076</v>
      </c>
      <c r="AE95" s="117" t="s">
        <v>1054</v>
      </c>
      <c r="AF95" s="117" t="s">
        <v>1078</v>
      </c>
      <c r="AG95" s="117" t="s">
        <v>750</v>
      </c>
      <c r="AH95" s="117" t="s">
        <v>1086</v>
      </c>
      <c r="AI95" s="117" t="s">
        <v>1075</v>
      </c>
      <c r="AJ95" s="117" t="s">
        <v>1722</v>
      </c>
      <c r="AK95" s="48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CJ95" s="111"/>
      <c r="CK95" s="111"/>
      <c r="CL95" s="111"/>
      <c r="CM95" s="111"/>
      <c r="CN95" s="111"/>
    </row>
    <row r="96" spans="1:103" s="105" customFormat="1" ht="22" customHeight="1" x14ac:dyDescent="0.2">
      <c r="A96" s="139"/>
      <c r="B96" s="48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48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CJ96" s="111"/>
      <c r="CK96" s="111"/>
      <c r="CL96" s="111"/>
      <c r="CM96" s="111"/>
      <c r="CN96" s="111"/>
    </row>
    <row r="97" spans="1:103" s="105" customFormat="1" ht="22" customHeight="1" x14ac:dyDescent="0.2">
      <c r="A97" s="139" t="s">
        <v>1732</v>
      </c>
      <c r="B97" s="48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48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CI97" s="111"/>
      <c r="CJ97" s="111"/>
      <c r="CK97" s="111"/>
      <c r="CL97" s="111"/>
      <c r="CM97" s="111"/>
      <c r="CN97" s="111"/>
    </row>
    <row r="98" spans="1:103" s="105" customFormat="1" ht="22" customHeight="1" x14ac:dyDescent="0.2">
      <c r="A98" s="139"/>
      <c r="B98" s="48"/>
      <c r="C98" s="117" t="s">
        <v>1092</v>
      </c>
      <c r="D98" s="117" t="s">
        <v>738</v>
      </c>
      <c r="E98" s="117" t="s">
        <v>1492</v>
      </c>
      <c r="F98" s="117" t="s">
        <v>1091</v>
      </c>
      <c r="G98" s="117" t="s">
        <v>1072</v>
      </c>
      <c r="H98" s="117" t="s">
        <v>1084</v>
      </c>
      <c r="I98" s="117" t="s">
        <v>1090</v>
      </c>
      <c r="J98" s="117" t="s">
        <v>748</v>
      </c>
      <c r="K98" s="117" t="s">
        <v>760</v>
      </c>
      <c r="L98" s="117" t="s">
        <v>1082</v>
      </c>
      <c r="M98" s="117" t="s">
        <v>749</v>
      </c>
      <c r="N98" s="117" t="s">
        <v>1081</v>
      </c>
      <c r="O98" s="117" t="s">
        <v>1083</v>
      </c>
      <c r="P98" s="117" t="s">
        <v>1074</v>
      </c>
      <c r="Q98" s="117" t="s">
        <v>1080</v>
      </c>
      <c r="R98" s="117" t="s">
        <v>1087</v>
      </c>
      <c r="S98" s="117" t="s">
        <v>1077</v>
      </c>
      <c r="T98" s="117" t="s">
        <v>1085</v>
      </c>
      <c r="U98" s="117" t="s">
        <v>1089</v>
      </c>
      <c r="V98" s="117" t="s">
        <v>737</v>
      </c>
      <c r="W98" s="117" t="s">
        <v>1079</v>
      </c>
      <c r="X98" s="117" t="s">
        <v>739</v>
      </c>
      <c r="Y98" s="117" t="s">
        <v>1088</v>
      </c>
      <c r="Z98" s="117" t="s">
        <v>769</v>
      </c>
      <c r="AA98" s="117" t="s">
        <v>736</v>
      </c>
      <c r="AB98" s="117" t="s">
        <v>740</v>
      </c>
      <c r="AC98" s="117" t="s">
        <v>1073</v>
      </c>
      <c r="AD98" s="117" t="s">
        <v>1076</v>
      </c>
      <c r="AE98" s="117" t="s">
        <v>1054</v>
      </c>
      <c r="AF98" s="117" t="s">
        <v>1078</v>
      </c>
      <c r="AG98" s="117" t="s">
        <v>750</v>
      </c>
      <c r="AH98" s="117" t="s">
        <v>1086</v>
      </c>
      <c r="AI98" s="117" t="s">
        <v>1075</v>
      </c>
      <c r="AJ98" s="117"/>
      <c r="AK98" s="48"/>
      <c r="AL98" s="28"/>
      <c r="AM98" s="28"/>
      <c r="AN98" s="28"/>
      <c r="AO98" s="28"/>
      <c r="AP98" s="28"/>
      <c r="AQ98" s="28"/>
      <c r="AR98" s="28"/>
      <c r="AS98" s="28"/>
      <c r="AT98" s="28"/>
      <c r="AU98" s="28"/>
      <c r="CJ98" s="111"/>
      <c r="CK98" s="111"/>
      <c r="CL98" s="111"/>
      <c r="CM98" s="111"/>
      <c r="CN98" s="111"/>
    </row>
    <row r="99" spans="1:103" ht="22" customHeight="1" x14ac:dyDescent="0.2">
      <c r="B99" s="48" t="s">
        <v>309</v>
      </c>
      <c r="C99" s="111">
        <v>-7.7620411747848896E-3</v>
      </c>
      <c r="D99" s="111">
        <v>2.9948683489188999E-2</v>
      </c>
      <c r="E99" s="111">
        <v>-1.18638692745786E-2</v>
      </c>
      <c r="F99" s="111">
        <v>-8.9641844740942604E-3</v>
      </c>
      <c r="G99" s="111">
        <v>0.270711612291818</v>
      </c>
      <c r="H99" s="111">
        <v>-4.1073012236778998E-2</v>
      </c>
      <c r="I99" s="111">
        <v>4.8866606542226E-2</v>
      </c>
      <c r="J99" s="111">
        <v>-4.4298089243468203E-2</v>
      </c>
      <c r="K99" s="111">
        <v>1.30016826021714E-2</v>
      </c>
      <c r="L99" s="111">
        <v>-2.9215156774459398E-2</v>
      </c>
      <c r="M99" s="111">
        <v>7.3880301778145904E-2</v>
      </c>
      <c r="N99" s="111">
        <v>-1.13261857130147E-2</v>
      </c>
      <c r="O99" s="111">
        <v>-2.6282292845377801E-2</v>
      </c>
      <c r="P99" s="111">
        <v>-2.6641236986444002E-2</v>
      </c>
      <c r="Q99" s="111">
        <v>7.0317082341034801E-2</v>
      </c>
      <c r="R99" s="111">
        <v>-3.0254407719095901E-2</v>
      </c>
      <c r="S99" s="111">
        <v>-3.0928864569448902E-2</v>
      </c>
      <c r="T99" s="111">
        <v>7.4756667506048105E-2</v>
      </c>
      <c r="U99" s="111">
        <v>4.7224199974814599E-2</v>
      </c>
      <c r="V99" s="111">
        <v>-1.9581325596932899E-2</v>
      </c>
      <c r="W99" s="111">
        <v>5.2082776470531097E-2</v>
      </c>
      <c r="X99" s="111">
        <v>0.23534349133828</v>
      </c>
      <c r="Y99" s="111">
        <v>3.4144347369968797E-2</v>
      </c>
      <c r="Z99" s="111">
        <v>-4.2339412218681503E-2</v>
      </c>
      <c r="AA99" s="111">
        <v>0.103617918341011</v>
      </c>
      <c r="AB99" s="111">
        <v>2.0313652358623199E-2</v>
      </c>
      <c r="AC99" s="111">
        <v>-7.3587963954338295E-2</v>
      </c>
      <c r="AD99" s="111">
        <v>-5.5553532772698699E-2</v>
      </c>
      <c r="AE99" s="111">
        <v>-4.8225849013250603E-2</v>
      </c>
      <c r="AF99" s="111">
        <v>-2.62689015003977E-2</v>
      </c>
      <c r="AG99" s="111">
        <v>-3.2263062939901999E-2</v>
      </c>
      <c r="AH99" s="111">
        <v>-5.5493605718341396E-3</v>
      </c>
      <c r="AI99" s="111">
        <v>-5.5553532772698699E-2</v>
      </c>
      <c r="AJ99" s="111"/>
      <c r="AK99" s="48" t="s">
        <v>309</v>
      </c>
      <c r="AO99" s="28"/>
      <c r="AQ99" s="131"/>
      <c r="AR99" s="131"/>
      <c r="AS99" s="131"/>
      <c r="AT99" s="131"/>
      <c r="AU99" s="131"/>
      <c r="AV99" s="105"/>
      <c r="AW99" s="105"/>
      <c r="AX99" s="105"/>
      <c r="AY99" s="105"/>
      <c r="AZ99" s="105"/>
      <c r="BA99" s="105"/>
      <c r="BB99" s="105"/>
      <c r="BC99" s="105"/>
      <c r="BX99" s="28"/>
      <c r="CJ99" s="111"/>
      <c r="CK99" s="111"/>
      <c r="CL99" s="111"/>
      <c r="CM99" s="111"/>
      <c r="CN99" s="111"/>
      <c r="CO99" s="105"/>
      <c r="CP99" s="105"/>
      <c r="CQ99" s="105"/>
      <c r="CR99" s="105"/>
      <c r="CS99" s="105"/>
      <c r="CT99" s="105"/>
      <c r="CU99" s="105"/>
      <c r="CV99" s="105"/>
      <c r="CW99" s="105"/>
      <c r="CX99" s="105"/>
      <c r="CY99" s="105"/>
    </row>
    <row r="100" spans="1:103" ht="22" customHeight="1" x14ac:dyDescent="0.2">
      <c r="B100" s="48" t="s">
        <v>310</v>
      </c>
      <c r="C100" s="111">
        <v>-4.4728296260996298E-3</v>
      </c>
      <c r="D100" s="111">
        <v>-1.3961417746965901E-2</v>
      </c>
      <c r="E100" s="111">
        <v>-6.83648344251136E-3</v>
      </c>
      <c r="F100" s="111">
        <v>-5.1655574850338701E-3</v>
      </c>
      <c r="G100" s="111">
        <v>-3.5345146685772703E-2</v>
      </c>
      <c r="H100" s="111">
        <v>-1.0156944136414801E-2</v>
      </c>
      <c r="I100" s="111">
        <v>-1.51286488707017E-2</v>
      </c>
      <c r="J100" s="111">
        <v>-2.5526507974660599E-2</v>
      </c>
      <c r="K100" s="111">
        <v>-7.3096114749601898E-3</v>
      </c>
      <c r="L100" s="111">
        <v>-1.6835058692608498E-2</v>
      </c>
      <c r="M100" s="111">
        <v>-1.6630897398745102E-2</v>
      </c>
      <c r="N100" s="111">
        <v>-1.4202249654225001E-2</v>
      </c>
      <c r="O100" s="111">
        <v>-2.0517043016378699E-2</v>
      </c>
      <c r="P100" s="111">
        <v>-1.53518528677749E-2</v>
      </c>
      <c r="Q100" s="111">
        <v>-2.0005300101468899E-2</v>
      </c>
      <c r="R100" s="111">
        <v>-1.7433920810117302E-2</v>
      </c>
      <c r="S100" s="111">
        <v>-1.7822572520905001E-2</v>
      </c>
      <c r="T100" s="111">
        <v>-1.1866235244269699E-2</v>
      </c>
      <c r="U100" s="111">
        <v>-1.12836213150714E-2</v>
      </c>
      <c r="V100" s="111">
        <v>-1.12836213150714E-2</v>
      </c>
      <c r="W100" s="111">
        <v>-1.06700053721398E-2</v>
      </c>
      <c r="X100" s="111">
        <v>-2.36680767119106E-2</v>
      </c>
      <c r="Y100" s="111">
        <v>-4.4728296260996298E-3</v>
      </c>
      <c r="Z100" s="111">
        <v>-2.43978320984122E-2</v>
      </c>
      <c r="AA100" s="111">
        <v>-2.4967849502647702E-2</v>
      </c>
      <c r="AB100" s="111">
        <v>-2.4541444653362401E-2</v>
      </c>
      <c r="AC100" s="111">
        <v>-4.7474903008279702E-2</v>
      </c>
      <c r="AD100" s="111">
        <v>-3.2012389734213199E-2</v>
      </c>
      <c r="AE100" s="111">
        <v>-2.7789855960955099E-2</v>
      </c>
      <c r="AF100" s="111">
        <v>-2.7402334309193001E-2</v>
      </c>
      <c r="AG100" s="111">
        <v>0.60466972395820995</v>
      </c>
      <c r="AH100" s="111">
        <v>-1.21473201853268E-2</v>
      </c>
      <c r="AI100" s="111">
        <v>-3.2012389734213199E-2</v>
      </c>
      <c r="AJ100" s="111"/>
      <c r="AK100" s="48" t="s">
        <v>310</v>
      </c>
      <c r="AO100" s="28"/>
      <c r="AQ100" s="131"/>
      <c r="AR100" s="131"/>
      <c r="AS100" s="131"/>
      <c r="AT100" s="131"/>
      <c r="AU100" s="131"/>
      <c r="BX100" s="28"/>
      <c r="CJ100" s="111"/>
      <c r="CK100" s="111"/>
      <c r="CL100" s="111"/>
      <c r="CM100" s="111"/>
      <c r="CN100" s="111"/>
      <c r="CO100" s="105"/>
      <c r="CP100" s="105"/>
      <c r="CQ100" s="105"/>
      <c r="CR100" s="105"/>
      <c r="CS100" s="105"/>
      <c r="CT100" s="105"/>
      <c r="CU100" s="105"/>
      <c r="CV100" s="105"/>
      <c r="CW100" s="105"/>
      <c r="CX100" s="105"/>
      <c r="CY100" s="105"/>
    </row>
    <row r="101" spans="1:103" ht="22" customHeight="1" x14ac:dyDescent="0.2">
      <c r="B101" s="48" t="s">
        <v>311</v>
      </c>
      <c r="C101" s="111">
        <v>-7.4285635692118398E-4</v>
      </c>
      <c r="D101" s="111">
        <v>-2.3187397669805201E-3</v>
      </c>
      <c r="E101" s="111">
        <v>-1.1354166397534999E-3</v>
      </c>
      <c r="F101" s="111">
        <v>-8.5790596458407001E-4</v>
      </c>
      <c r="G101" s="111">
        <v>-8.2061287834977095E-3</v>
      </c>
      <c r="H101" s="111">
        <v>-3.9308408124797698E-3</v>
      </c>
      <c r="I101" s="111">
        <v>-2.5125958117544699E-3</v>
      </c>
      <c r="J101" s="111">
        <v>-4.2394927381822697E-3</v>
      </c>
      <c r="K101" s="111">
        <v>-1.2139946755658599E-3</v>
      </c>
      <c r="L101" s="111">
        <v>-2.79599971704061E-3</v>
      </c>
      <c r="M101" s="111">
        <v>-2.7620922071058102E-3</v>
      </c>
      <c r="N101" s="111">
        <v>-2.3587376046385901E-3</v>
      </c>
      <c r="O101" s="111">
        <v>-3.4075109279833701E-3</v>
      </c>
      <c r="P101" s="111">
        <v>-2.54966597135736E-3</v>
      </c>
      <c r="Q101" s="111">
        <v>-3.32251965641071E-3</v>
      </c>
      <c r="R101" s="111">
        <v>-2.8954599174280402E-3</v>
      </c>
      <c r="S101" s="111">
        <v>-2.9600079592989599E-3</v>
      </c>
      <c r="T101" s="111">
        <v>-1.9707677288872401E-3</v>
      </c>
      <c r="U101" s="111">
        <v>-1.8740060596275101E-3</v>
      </c>
      <c r="V101" s="111">
        <v>-1.8740060596275101E-3</v>
      </c>
      <c r="W101" s="111">
        <v>-1.77209551484506E-3</v>
      </c>
      <c r="X101" s="111">
        <v>-3.9308408124797698E-3</v>
      </c>
      <c r="Y101" s="111">
        <v>0.82135166104731205</v>
      </c>
      <c r="Z101" s="111">
        <v>-4.0520400248747297E-3</v>
      </c>
      <c r="AA101" s="111">
        <v>-4.1467096384502798E-3</v>
      </c>
      <c r="AB101" s="111">
        <v>-4.0758914809543301E-3</v>
      </c>
      <c r="AC101" s="111">
        <v>-7.8847254293185707E-3</v>
      </c>
      <c r="AD101" s="111">
        <v>-5.3166807596549803E-3</v>
      </c>
      <c r="AE101" s="111">
        <v>-4.6153940311205897E-3</v>
      </c>
      <c r="AF101" s="111">
        <v>-4.5510336716791501E-3</v>
      </c>
      <c r="AG101" s="111">
        <v>-5.8091450087866302E-3</v>
      </c>
      <c r="AH101" s="111">
        <v>-2.0174508697072499E-3</v>
      </c>
      <c r="AI101" s="111">
        <v>-5.3166807596549803E-3</v>
      </c>
      <c r="AJ101" s="111"/>
      <c r="AK101" s="48" t="s">
        <v>311</v>
      </c>
      <c r="AO101" s="28"/>
      <c r="AQ101" s="131"/>
      <c r="AR101" s="131"/>
      <c r="BX101" s="28"/>
      <c r="CJ101" s="111"/>
      <c r="CK101" s="111"/>
      <c r="CL101" s="111"/>
      <c r="CM101" s="111"/>
      <c r="CN101" s="111"/>
      <c r="CO101" s="105"/>
      <c r="CP101" s="105"/>
      <c r="CQ101" s="105"/>
      <c r="CR101" s="105"/>
      <c r="CS101" s="105"/>
      <c r="CT101" s="105"/>
      <c r="CU101" s="105"/>
      <c r="CV101" s="105"/>
      <c r="CW101" s="105"/>
      <c r="CX101" s="105"/>
      <c r="CY101" s="105"/>
    </row>
    <row r="102" spans="1:103" ht="22" customHeight="1" x14ac:dyDescent="0.2">
      <c r="B102" s="48" t="s">
        <v>312</v>
      </c>
      <c r="C102" s="111">
        <v>-4.4728296260996298E-3</v>
      </c>
      <c r="D102" s="111">
        <v>-1.3961417746965901E-2</v>
      </c>
      <c r="E102" s="111">
        <v>-6.83648344251136E-3</v>
      </c>
      <c r="F102" s="111">
        <v>-5.1655574850338701E-3</v>
      </c>
      <c r="G102" s="111">
        <v>-4.2377330792378903E-2</v>
      </c>
      <c r="H102" s="111">
        <v>-2.36680767119106E-2</v>
      </c>
      <c r="I102" s="111">
        <v>-1.51286488707017E-2</v>
      </c>
      <c r="J102" s="111">
        <v>-2.5526507974660599E-2</v>
      </c>
      <c r="K102" s="111">
        <v>-7.3096114749601898E-3</v>
      </c>
      <c r="L102" s="111">
        <v>-1.6835058692608498E-2</v>
      </c>
      <c r="M102" s="111">
        <v>-1.6630897398745102E-2</v>
      </c>
      <c r="N102" s="111">
        <v>-1.4202249654225001E-2</v>
      </c>
      <c r="O102" s="111">
        <v>0.72239693477552802</v>
      </c>
      <c r="P102" s="111">
        <v>0.43598335447509501</v>
      </c>
      <c r="Q102" s="111">
        <v>-2.0005300101468899E-2</v>
      </c>
      <c r="R102" s="111">
        <v>-1.7433920810117302E-2</v>
      </c>
      <c r="S102" s="111">
        <v>-1.7822572520905001E-2</v>
      </c>
      <c r="T102" s="111">
        <v>-1.1866235244269699E-2</v>
      </c>
      <c r="U102" s="111">
        <v>-1.12836213150714E-2</v>
      </c>
      <c r="V102" s="111">
        <v>-1.12836213150714E-2</v>
      </c>
      <c r="W102" s="111">
        <v>-1.06700053721398E-2</v>
      </c>
      <c r="X102" s="111">
        <v>-2.36680767119106E-2</v>
      </c>
      <c r="Y102" s="111">
        <v>-4.4728296260996298E-3</v>
      </c>
      <c r="Z102" s="111">
        <v>-2.43978320984122E-2</v>
      </c>
      <c r="AA102" s="111">
        <v>-2.4967849502647702E-2</v>
      </c>
      <c r="AB102" s="111">
        <v>-2.4541444653362401E-2</v>
      </c>
      <c r="AC102" s="111">
        <v>-4.7474903008279702E-2</v>
      </c>
      <c r="AD102" s="111">
        <v>-3.2012389734213199E-2</v>
      </c>
      <c r="AE102" s="111">
        <v>-2.7789855960955099E-2</v>
      </c>
      <c r="AF102" s="111">
        <v>-2.7402334309193001E-2</v>
      </c>
      <c r="AG102" s="111">
        <v>-3.4977577637349898E-2</v>
      </c>
      <c r="AH102" s="111">
        <v>-1.21473201853268E-2</v>
      </c>
      <c r="AI102" s="111">
        <v>-3.2012389734213199E-2</v>
      </c>
      <c r="AJ102" s="111"/>
      <c r="AK102" s="48" t="s">
        <v>312</v>
      </c>
      <c r="AO102" s="28"/>
      <c r="AQ102" s="131"/>
      <c r="AR102" s="131"/>
      <c r="BX102" s="28"/>
      <c r="CJ102" s="111"/>
      <c r="CK102" s="111"/>
      <c r="CL102" s="111"/>
      <c r="CM102" s="111"/>
      <c r="CN102" s="111"/>
      <c r="CO102" s="105"/>
      <c r="CP102" s="105"/>
      <c r="CQ102" s="105"/>
      <c r="CR102" s="105"/>
      <c r="CS102" s="105"/>
      <c r="CT102" s="105"/>
      <c r="CU102" s="105"/>
      <c r="CV102" s="105"/>
      <c r="CW102" s="105"/>
      <c r="CX102" s="105"/>
      <c r="CY102" s="105"/>
    </row>
    <row r="103" spans="1:103" ht="22" customHeight="1" x14ac:dyDescent="0.2">
      <c r="B103" s="48" t="s">
        <v>313</v>
      </c>
      <c r="C103" s="111">
        <v>1.21343130773483E-2</v>
      </c>
      <c r="D103" s="111">
        <v>0.11740059997780899</v>
      </c>
      <c r="E103" s="111">
        <v>3.0044160781691601E-2</v>
      </c>
      <c r="F103" s="111">
        <v>-1.63449071758585E-2</v>
      </c>
      <c r="G103" s="111">
        <v>0.40263014710772399</v>
      </c>
      <c r="H103" s="111">
        <v>3.2832715696527202E-2</v>
      </c>
      <c r="I103" s="111">
        <v>3.8687960835665197E-2</v>
      </c>
      <c r="J103" s="111">
        <v>2.9214377063856701E-2</v>
      </c>
      <c r="K103" s="111">
        <v>2.5222621986021002E-2</v>
      </c>
      <c r="L103" s="111">
        <v>3.18681871523981E-2</v>
      </c>
      <c r="M103" s="111">
        <v>-4.5439083548903601E-2</v>
      </c>
      <c r="N103" s="111">
        <v>-4.4938896326144701E-2</v>
      </c>
      <c r="O103" s="111">
        <v>-1.7935900886464001E-2</v>
      </c>
      <c r="P103" s="111">
        <v>5.7434972290225797E-3</v>
      </c>
      <c r="Q103" s="111">
        <v>-2.7202122666780799E-2</v>
      </c>
      <c r="R103" s="111">
        <v>1.34436404708798E-2</v>
      </c>
      <c r="S103" s="111">
        <v>9.1249894994253594E-2</v>
      </c>
      <c r="T103" s="111">
        <v>-2.7562980624880998E-2</v>
      </c>
      <c r="U103" s="111">
        <v>-3.5703744181867697E-2</v>
      </c>
      <c r="V103" s="111">
        <v>-1.4723355649310099E-2</v>
      </c>
      <c r="W103" s="111">
        <v>-1.15939499406593E-2</v>
      </c>
      <c r="X103" s="111">
        <v>-5.9479999070708597E-2</v>
      </c>
      <c r="Y103" s="111">
        <v>-1.4152970954992501E-2</v>
      </c>
      <c r="Z103" s="111">
        <v>3.7480862921727802E-2</v>
      </c>
      <c r="AA103" s="111">
        <v>-4.4795716982367798E-2</v>
      </c>
      <c r="AB103" s="111">
        <v>-3.79348391218041E-2</v>
      </c>
      <c r="AC103" s="111">
        <v>7.9758820837683694E-2</v>
      </c>
      <c r="AD103" s="111">
        <v>3.1164157291967899E-2</v>
      </c>
      <c r="AE103" s="111">
        <v>-6.5776504731275706E-2</v>
      </c>
      <c r="AF103" s="111">
        <v>-8.6706732425932395E-2</v>
      </c>
      <c r="AG103" s="111">
        <v>9.0949039650059696E-2</v>
      </c>
      <c r="AH103" s="111">
        <v>0.107783072701137</v>
      </c>
      <c r="AI103" s="111">
        <v>-8.9574362108378006E-2</v>
      </c>
      <c r="AJ103" s="111"/>
      <c r="AK103" s="48" t="s">
        <v>313</v>
      </c>
      <c r="AO103" s="28"/>
      <c r="AQ103" s="131"/>
      <c r="AR103" s="131"/>
      <c r="BX103" s="28"/>
      <c r="CJ103" s="111"/>
      <c r="CK103" s="111"/>
      <c r="CL103" s="111"/>
      <c r="CM103" s="111"/>
      <c r="CN103" s="111"/>
      <c r="CO103" s="105"/>
      <c r="CP103" s="105"/>
      <c r="CQ103" s="105"/>
      <c r="CR103" s="105"/>
      <c r="CS103" s="105"/>
      <c r="CT103" s="105"/>
      <c r="CU103" s="105"/>
      <c r="CV103" s="105"/>
      <c r="CW103" s="105"/>
      <c r="CX103" s="105"/>
      <c r="CY103" s="105"/>
    </row>
    <row r="104" spans="1:103" ht="22" customHeight="1" x14ac:dyDescent="0.2">
      <c r="B104" s="48" t="s">
        <v>314</v>
      </c>
      <c r="C104" s="111">
        <v>-2.5819037987207501E-3</v>
      </c>
      <c r="D104" s="111">
        <v>-8.0591125819053696E-3</v>
      </c>
      <c r="E104" s="111">
        <v>-3.9463033573008304E-3</v>
      </c>
      <c r="F104" s="111">
        <v>-2.98177520898541E-3</v>
      </c>
      <c r="G104" s="111">
        <v>-2.8521577397166199E-2</v>
      </c>
      <c r="H104" s="111">
        <v>-1.3662200950896399E-2</v>
      </c>
      <c r="I104" s="111">
        <v>-8.7328870656847805E-3</v>
      </c>
      <c r="J104" s="111">
        <v>-1.47349649812893E-2</v>
      </c>
      <c r="K104" s="111">
        <v>-4.2194125893477803E-3</v>
      </c>
      <c r="L104" s="111">
        <v>-9.7178979803968293E-3</v>
      </c>
      <c r="M104" s="111">
        <v>-9.6000475670697093E-3</v>
      </c>
      <c r="N104" s="111">
        <v>-8.1981308026257103E-3</v>
      </c>
      <c r="O104" s="111">
        <v>-1.1843292888555301E-2</v>
      </c>
      <c r="P104" s="111">
        <v>-8.8617297214770296E-3</v>
      </c>
      <c r="Q104" s="111">
        <v>-1.1547893535925301E-2</v>
      </c>
      <c r="R104" s="111">
        <v>-1.00635861700572E-2</v>
      </c>
      <c r="S104" s="111">
        <v>-1.0287932146171901E-2</v>
      </c>
      <c r="T104" s="111">
        <v>-6.8496858621485898E-3</v>
      </c>
      <c r="U104" s="111">
        <v>0.60999173816264196</v>
      </c>
      <c r="V104" s="111">
        <v>-6.5133768044086902E-3</v>
      </c>
      <c r="W104" s="111">
        <v>0.44492791116465902</v>
      </c>
      <c r="X104" s="111">
        <v>-1.3662200950896399E-2</v>
      </c>
      <c r="Y104" s="111">
        <v>-2.5819037987207501E-3</v>
      </c>
      <c r="Z104" s="111">
        <v>-1.4083446194299199E-2</v>
      </c>
      <c r="AA104" s="111">
        <v>-1.44124840124948E-2</v>
      </c>
      <c r="AB104" s="111">
        <v>-1.41663453503516E-2</v>
      </c>
      <c r="AC104" s="111">
        <v>-2.6745653161582301E-3</v>
      </c>
      <c r="AD104" s="111">
        <v>-1.8478886425407699E-2</v>
      </c>
      <c r="AE104" s="111">
        <v>-1.6041463831489602E-2</v>
      </c>
      <c r="AF104" s="111">
        <v>-1.5817770172573398E-2</v>
      </c>
      <c r="AG104" s="111">
        <v>-2.01905165457139E-2</v>
      </c>
      <c r="AH104" s="111">
        <v>-7.01193981272249E-3</v>
      </c>
      <c r="AI104" s="111">
        <v>-1.8478886425407699E-2</v>
      </c>
      <c r="AJ104" s="111"/>
      <c r="AK104" s="48" t="s">
        <v>314</v>
      </c>
      <c r="AO104" s="28"/>
      <c r="AQ104" s="131"/>
      <c r="AR104" s="131"/>
      <c r="BX104" s="28"/>
      <c r="CJ104" s="111"/>
      <c r="CK104" s="111"/>
      <c r="CL104" s="111"/>
      <c r="CM104" s="111"/>
      <c r="CN104" s="111"/>
      <c r="CO104" s="105"/>
      <c r="CP104" s="105"/>
      <c r="CQ104" s="105"/>
      <c r="CR104" s="105"/>
      <c r="CS104" s="105"/>
      <c r="CT104" s="105"/>
      <c r="CU104" s="105"/>
      <c r="CV104" s="105"/>
      <c r="CW104" s="105"/>
      <c r="CX104" s="105"/>
      <c r="CY104" s="105"/>
    </row>
    <row r="105" spans="1:103" ht="22" customHeight="1" x14ac:dyDescent="0.2">
      <c r="B105" s="48" t="s">
        <v>315</v>
      </c>
      <c r="C105" s="111">
        <v>-1.74452017426427E-3</v>
      </c>
      <c r="D105" s="111">
        <v>-5.4453169373571602E-3</v>
      </c>
      <c r="E105" s="111">
        <v>-2.6664067902100398E-3</v>
      </c>
      <c r="F105" s="111">
        <v>-2.0147021007418599E-3</v>
      </c>
      <c r="G105" s="111">
        <v>-1.9271232024930099E-2</v>
      </c>
      <c r="H105" s="111">
        <v>-9.2311670154017096E-3</v>
      </c>
      <c r="I105" s="111">
        <v>-5.9005675088308401E-3</v>
      </c>
      <c r="J105" s="111">
        <v>-9.9560036627519E-3</v>
      </c>
      <c r="K105" s="111">
        <v>-2.8509390587321201E-3</v>
      </c>
      <c r="L105" s="111">
        <v>-6.5661118305972398E-3</v>
      </c>
      <c r="M105" s="111">
        <v>-6.4864836028931602E-3</v>
      </c>
      <c r="N105" s="111">
        <v>-5.5392476603984796E-3</v>
      </c>
      <c r="O105" s="111">
        <v>-8.0021817172437094E-3</v>
      </c>
      <c r="P105" s="111">
        <v>-5.9876228872871298E-3</v>
      </c>
      <c r="Q105" s="111">
        <v>-7.8025886377560503E-3</v>
      </c>
      <c r="R105" s="111">
        <v>0.175636895994949</v>
      </c>
      <c r="S105" s="111">
        <v>-6.9512679710806097E-3</v>
      </c>
      <c r="T105" s="111">
        <v>-4.6281411336129103E-3</v>
      </c>
      <c r="U105" s="111">
        <v>-4.4009065107328002E-3</v>
      </c>
      <c r="V105" s="111">
        <v>-4.4009065107328002E-3</v>
      </c>
      <c r="W105" s="111">
        <v>-4.1615802941812E-3</v>
      </c>
      <c r="X105" s="111">
        <v>-9.2311670154017096E-3</v>
      </c>
      <c r="Y105" s="111">
        <v>-1.74452017426427E-3</v>
      </c>
      <c r="Z105" s="111">
        <v>-9.5157906430492697E-3</v>
      </c>
      <c r="AA105" s="111">
        <v>-9.7381122927647501E-3</v>
      </c>
      <c r="AB105" s="111">
        <v>-9.5718032838899604E-3</v>
      </c>
      <c r="AC105" s="111">
        <v>-3.0137974155260697E-4</v>
      </c>
      <c r="AD105" s="111">
        <v>-1.24856666553704E-2</v>
      </c>
      <c r="AE105" s="111">
        <v>-1.0838768389678099E-2</v>
      </c>
      <c r="AF105" s="111">
        <v>-1.0687624841638901E-2</v>
      </c>
      <c r="AG105" s="111">
        <v>-1.3642167248937E-2</v>
      </c>
      <c r="AH105" s="111">
        <v>-4.7377715893527897E-3</v>
      </c>
      <c r="AI105" s="111">
        <v>0.14135895540505899</v>
      </c>
      <c r="AJ105" s="111"/>
      <c r="AK105" s="48" t="s">
        <v>315</v>
      </c>
      <c r="AO105" s="28"/>
      <c r="AQ105" s="131"/>
      <c r="AR105" s="131"/>
      <c r="BX105" s="28"/>
      <c r="CJ105" s="111"/>
      <c r="CK105" s="111"/>
      <c r="CL105" s="111"/>
      <c r="CM105" s="111"/>
      <c r="CN105" s="111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/>
      <c r="CY105" s="105"/>
    </row>
    <row r="106" spans="1:103" ht="22" customHeight="1" x14ac:dyDescent="0.2">
      <c r="B106" s="48" t="s">
        <v>316</v>
      </c>
      <c r="C106" s="111">
        <v>-5.0217439089087698E-3</v>
      </c>
      <c r="D106" s="111">
        <v>-1.5674789873830801E-2</v>
      </c>
      <c r="E106" s="111">
        <v>-7.6754698827471999E-3</v>
      </c>
      <c r="F106" s="111">
        <v>-5.7994846674289903E-3</v>
      </c>
      <c r="G106" s="111">
        <v>-5.5473816506120099E-2</v>
      </c>
      <c r="H106" s="111">
        <v>-2.6572668757621799E-2</v>
      </c>
      <c r="I106" s="111">
        <v>0.150810596023285</v>
      </c>
      <c r="J106" s="111">
        <v>0.69189745285724802</v>
      </c>
      <c r="K106" s="111">
        <v>0.14487591036957601</v>
      </c>
      <c r="L106" s="111">
        <v>-1.8901089581507199E-2</v>
      </c>
      <c r="M106" s="111">
        <v>-1.8671873219696499E-2</v>
      </c>
      <c r="N106" s="111">
        <v>-1.59451771374754E-2</v>
      </c>
      <c r="O106" s="111">
        <v>-2.3034934126512599E-2</v>
      </c>
      <c r="P106" s="111">
        <v>-1.72358618757492E-2</v>
      </c>
      <c r="Q106" s="111">
        <v>-2.2460389133589099E-2</v>
      </c>
      <c r="R106" s="111">
        <v>-1.95734452136841E-2</v>
      </c>
      <c r="S106" s="111">
        <v>-2.000979301239E-2</v>
      </c>
      <c r="T106" s="111">
        <v>-1.33224825313886E-2</v>
      </c>
      <c r="U106" s="111">
        <v>-1.26683690965453E-2</v>
      </c>
      <c r="V106" s="111">
        <v>0.18635555881502999</v>
      </c>
      <c r="W106" s="111">
        <v>-1.19794490210197E-2</v>
      </c>
      <c r="X106" s="111">
        <v>-2.6572668757621799E-2</v>
      </c>
      <c r="Y106" s="111">
        <v>-5.0217439089087698E-3</v>
      </c>
      <c r="Z106" s="111">
        <v>-2.7391981133343301E-2</v>
      </c>
      <c r="AA106" s="111">
        <v>-2.8031952173373401E-2</v>
      </c>
      <c r="AB106" s="111">
        <v>-2.7553218098162201E-2</v>
      </c>
      <c r="AC106" s="111">
        <v>-3.3771266848093499E-2</v>
      </c>
      <c r="AD106" s="111">
        <v>-2.6798227550890098E-2</v>
      </c>
      <c r="AE106" s="111">
        <v>-3.1200280709791101E-2</v>
      </c>
      <c r="AF106" s="111">
        <v>-3.0765201653135101E-2</v>
      </c>
      <c r="AG106" s="111">
        <v>-3.9270093460258497E-2</v>
      </c>
      <c r="AH106" s="111">
        <v>-1.3638062758814001E-2</v>
      </c>
      <c r="AI106" s="111">
        <v>-3.59410119758087E-2</v>
      </c>
      <c r="AJ106" s="111"/>
      <c r="AK106" s="48" t="s">
        <v>316</v>
      </c>
      <c r="AO106" s="28"/>
      <c r="AQ106" s="131"/>
      <c r="AR106" s="131"/>
      <c r="BX106" s="28"/>
      <c r="CJ106" s="111"/>
      <c r="CK106" s="111"/>
      <c r="CL106" s="111"/>
      <c r="CM106" s="111"/>
      <c r="CN106" s="111"/>
      <c r="CO106" s="105"/>
      <c r="CP106" s="105"/>
      <c r="CQ106" s="105"/>
      <c r="CR106" s="105"/>
      <c r="CS106" s="105"/>
      <c r="CT106" s="105"/>
      <c r="CU106" s="105"/>
      <c r="CV106" s="105"/>
      <c r="CW106" s="105"/>
      <c r="CX106" s="105"/>
      <c r="CY106" s="105"/>
    </row>
    <row r="107" spans="1:103" ht="22" customHeight="1" x14ac:dyDescent="0.2">
      <c r="B107" s="48" t="s">
        <v>317</v>
      </c>
      <c r="C107" s="111">
        <v>-7.0725316359326702E-3</v>
      </c>
      <c r="D107" s="111">
        <v>-7.3688680166399401E-3</v>
      </c>
      <c r="E107" s="111">
        <v>0.10844171549977601</v>
      </c>
      <c r="F107" s="111">
        <v>0.11008571864861399</v>
      </c>
      <c r="G107" s="111">
        <v>-3.1945960942022497E-2</v>
      </c>
      <c r="H107" s="111">
        <v>-3.7424457289833901E-2</v>
      </c>
      <c r="I107" s="111">
        <v>-1.03263925040455E-2</v>
      </c>
      <c r="J107" s="111">
        <v>-3.2136873780335799E-2</v>
      </c>
      <c r="K107" s="111">
        <v>-1.15581103517491E-2</v>
      </c>
      <c r="L107" s="111">
        <v>-2.6619946465540702E-2</v>
      </c>
      <c r="M107" s="111">
        <v>-1.39006283932751E-2</v>
      </c>
      <c r="N107" s="111">
        <v>-2.2456893818356902E-2</v>
      </c>
      <c r="O107" s="111">
        <v>-3.2441976989779797E-2</v>
      </c>
      <c r="P107" s="111">
        <v>5.6130312744339599E-2</v>
      </c>
      <c r="Q107" s="111">
        <v>-3.1632798403131997E-2</v>
      </c>
      <c r="R107" s="111">
        <v>-2.7566879755136199E-2</v>
      </c>
      <c r="S107" s="111">
        <v>-1.6590346442860001E-2</v>
      </c>
      <c r="T107" s="111">
        <v>-1.87631390372675E-2</v>
      </c>
      <c r="U107" s="111">
        <v>1.8430494408873298E-2</v>
      </c>
      <c r="V107" s="111">
        <v>-1.78418977224305E-2</v>
      </c>
      <c r="W107" s="111">
        <v>-1.6871635375889801E-2</v>
      </c>
      <c r="X107" s="111">
        <v>-3.7424457289833901E-2</v>
      </c>
      <c r="Y107" s="111">
        <v>-7.0725316359326702E-3</v>
      </c>
      <c r="Z107" s="111">
        <v>-3.8578361750537603E-2</v>
      </c>
      <c r="AA107" s="111">
        <v>-3.9479685176979903E-2</v>
      </c>
      <c r="AB107" s="111">
        <v>-3.02695711372193E-2</v>
      </c>
      <c r="AC107" s="111">
        <v>-7.5068308320897906E-2</v>
      </c>
      <c r="AD107" s="111">
        <v>-5.0618659341706299E-2</v>
      </c>
      <c r="AE107" s="111">
        <v>-4.3941900736616399E-2</v>
      </c>
      <c r="AF107" s="111">
        <v>-3.5629141707247097E-2</v>
      </c>
      <c r="AG107" s="111">
        <v>-5.5307276392766898E-2</v>
      </c>
      <c r="AH107" s="111">
        <v>6.5105745391429701E-2</v>
      </c>
      <c r="AI107" s="111">
        <v>0.84726947842157796</v>
      </c>
      <c r="AJ107" s="111"/>
      <c r="AK107" s="48" t="s">
        <v>317</v>
      </c>
      <c r="AO107" s="28"/>
      <c r="AQ107" s="131"/>
      <c r="AR107" s="131"/>
      <c r="BX107" s="28"/>
      <c r="CJ107" s="111"/>
      <c r="CK107" s="111"/>
      <c r="CL107" s="111"/>
      <c r="CM107" s="111"/>
      <c r="CN107" s="111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/>
      <c r="CY107" s="105"/>
    </row>
    <row r="108" spans="1:103" ht="22" customHeight="1" x14ac:dyDescent="0.2">
      <c r="B108" s="48" t="s">
        <v>318</v>
      </c>
      <c r="C108" s="111">
        <v>5.6339192256700699E-2</v>
      </c>
      <c r="D108" s="111">
        <v>-1.5944186071012199E-2</v>
      </c>
      <c r="E108" s="111">
        <v>-7.8073850417149596E-3</v>
      </c>
      <c r="F108" s="111">
        <v>-5.8991580364242402E-3</v>
      </c>
      <c r="G108" s="111">
        <v>-5.0220585295418001E-2</v>
      </c>
      <c r="H108" s="111">
        <v>-2.7029362338198401E-2</v>
      </c>
      <c r="I108" s="111">
        <v>-1.7277184664852299E-2</v>
      </c>
      <c r="J108" s="111">
        <v>-2.9151723719434901E-2</v>
      </c>
      <c r="K108" s="111">
        <v>-8.3477056253043504E-3</v>
      </c>
      <c r="L108" s="111">
        <v>-1.9225934871098201E-2</v>
      </c>
      <c r="M108" s="111">
        <v>-1.8992779061505399E-2</v>
      </c>
      <c r="N108" s="111">
        <v>-1.6219220369875699E-2</v>
      </c>
      <c r="O108" s="111">
        <v>-2.3430826110134501E-2</v>
      </c>
      <c r="P108" s="111">
        <v>-1.7532087578412198E-2</v>
      </c>
      <c r="Q108" s="111">
        <v>-8.8586755287411601E-3</v>
      </c>
      <c r="R108" s="111">
        <v>-1.9909846004300701E-2</v>
      </c>
      <c r="S108" s="111">
        <v>-2.0353693134006701E-2</v>
      </c>
      <c r="T108" s="111">
        <v>-1.3551450585178201E-2</v>
      </c>
      <c r="U108" s="111">
        <v>-1.28860951704876E-2</v>
      </c>
      <c r="V108" s="111">
        <v>-1.28860951704876E-2</v>
      </c>
      <c r="W108" s="111">
        <v>-1.21853349076292E-2</v>
      </c>
      <c r="X108" s="111">
        <v>-2.7029362338198401E-2</v>
      </c>
      <c r="Y108" s="111">
        <v>-5.1080505658507996E-3</v>
      </c>
      <c r="Z108" s="111">
        <v>-2.7862755900340899E-2</v>
      </c>
      <c r="AA108" s="111">
        <v>0.68418617560377204</v>
      </c>
      <c r="AB108" s="111">
        <v>0.259611455765836</v>
      </c>
      <c r="AC108" s="111">
        <v>-5.4217179156591799E-2</v>
      </c>
      <c r="AD108" s="111">
        <v>-3.6558715436401802E-2</v>
      </c>
      <c r="AE108" s="111">
        <v>-3.1736507162704701E-2</v>
      </c>
      <c r="AF108" s="111">
        <v>-3.1293950580398897E-2</v>
      </c>
      <c r="AG108" s="111">
        <v>-3.1635717722828902E-2</v>
      </c>
      <c r="AH108" s="111">
        <v>-1.38724545607916E-2</v>
      </c>
      <c r="AI108" s="111">
        <v>-3.6558715436401802E-2</v>
      </c>
      <c r="AJ108" s="111"/>
      <c r="AK108" s="48" t="s">
        <v>318</v>
      </c>
      <c r="AO108" s="28"/>
      <c r="AQ108" s="131"/>
      <c r="AR108" s="131"/>
      <c r="BX108" s="28"/>
      <c r="CJ108" s="111"/>
      <c r="CK108" s="111"/>
      <c r="CL108" s="111"/>
      <c r="CM108" s="111"/>
      <c r="CN108" s="111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/>
      <c r="CY108" s="105"/>
    </row>
    <row r="109" spans="1:103" ht="22" customHeight="1" x14ac:dyDescent="0.2">
      <c r="B109" s="48" t="s">
        <v>319</v>
      </c>
      <c r="C109" s="111">
        <v>-7.7821992005160899E-3</v>
      </c>
      <c r="D109" s="111">
        <v>-2.4291230185589201E-2</v>
      </c>
      <c r="E109" s="111">
        <v>-1.18946797504216E-2</v>
      </c>
      <c r="F109" s="111">
        <v>2.72290229765394E-2</v>
      </c>
      <c r="G109" s="111">
        <v>-7.74591521523805E-2</v>
      </c>
      <c r="H109" s="111">
        <v>-4.11796788749587E-2</v>
      </c>
      <c r="I109" s="111">
        <v>-2.6322075506624899E-2</v>
      </c>
      <c r="J109" s="111">
        <v>-4.4413131408628799E-2</v>
      </c>
      <c r="K109" s="111">
        <v>-1.27178670621806E-2</v>
      </c>
      <c r="L109" s="111">
        <v>-2.9291028554670199E-2</v>
      </c>
      <c r="M109" s="111">
        <v>-2.8935811837134399E-2</v>
      </c>
      <c r="N109" s="111">
        <v>-2.4710249471545199E-2</v>
      </c>
      <c r="O109" s="111">
        <v>-3.5697249639765297E-2</v>
      </c>
      <c r="P109" s="111">
        <v>-2.6710424295373601E-2</v>
      </c>
      <c r="Q109" s="111">
        <v>-3.48068769593389E-2</v>
      </c>
      <c r="R109" s="111">
        <v>-3.0332978434652699E-2</v>
      </c>
      <c r="S109" s="111">
        <v>-3.1009186849863101E-2</v>
      </c>
      <c r="T109" s="111">
        <v>-2.06458582487117E-2</v>
      </c>
      <c r="U109" s="111">
        <v>-1.9632178311617801E-2</v>
      </c>
      <c r="V109" s="111">
        <v>-2.9675526320143402E-3</v>
      </c>
      <c r="W109" s="111">
        <v>-1.8564558504987699E-2</v>
      </c>
      <c r="X109" s="111">
        <v>-4.11796788749587E-2</v>
      </c>
      <c r="Y109" s="111">
        <v>-7.7821992005160899E-3</v>
      </c>
      <c r="Z109" s="111">
        <v>-4.2449367698397501E-2</v>
      </c>
      <c r="AA109" s="111">
        <v>-4.3441131158744303E-2</v>
      </c>
      <c r="AB109" s="111">
        <v>-4.2699236708340603E-2</v>
      </c>
      <c r="AC109" s="111">
        <v>0.777820468844303</v>
      </c>
      <c r="AD109" s="111">
        <v>-5.5697805331665497E-2</v>
      </c>
      <c r="AE109" s="111">
        <v>-4.8351091572962399E-2</v>
      </c>
      <c r="AF109" s="111">
        <v>-4.7676849327979803E-2</v>
      </c>
      <c r="AG109" s="111">
        <v>-3.8157890722655498E-2</v>
      </c>
      <c r="AH109" s="111">
        <v>-2.1134913094621299E-2</v>
      </c>
      <c r="AI109" s="111">
        <v>-5.5697805331665497E-2</v>
      </c>
      <c r="AJ109" s="111"/>
      <c r="AK109" s="48" t="s">
        <v>319</v>
      </c>
      <c r="AO109" s="28"/>
      <c r="AQ109" s="131"/>
      <c r="AR109" s="131"/>
      <c r="BX109" s="28"/>
      <c r="CJ109" s="111"/>
      <c r="CK109" s="111"/>
      <c r="CL109" s="111"/>
      <c r="CM109" s="111"/>
      <c r="CN109" s="111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</row>
    <row r="110" spans="1:103" ht="22" customHeight="1" x14ac:dyDescent="0.2">
      <c r="B110" s="48" t="s">
        <v>320</v>
      </c>
      <c r="C110" s="111">
        <v>-5.9097447401288798E-3</v>
      </c>
      <c r="D110" s="111">
        <v>-1.8446581245443499E-2</v>
      </c>
      <c r="E110" s="111">
        <v>-9.0327321724057493E-3</v>
      </c>
      <c r="F110" s="111">
        <v>-6.8250143038943202E-3</v>
      </c>
      <c r="G110" s="111">
        <v>-5.4432847444532098E-2</v>
      </c>
      <c r="H110" s="111">
        <v>-3.12715447601681E-2</v>
      </c>
      <c r="I110" s="111">
        <v>-1.9988790220666099E-2</v>
      </c>
      <c r="J110" s="111">
        <v>-3.3727004792859901E-2</v>
      </c>
      <c r="K110" s="111">
        <v>-9.6578545523990592E-3</v>
      </c>
      <c r="L110" s="111">
        <v>-2.22433912925857E-2</v>
      </c>
      <c r="M110" s="111">
        <v>-2.1973642334229101E-2</v>
      </c>
      <c r="N110" s="111">
        <v>-1.8764781404214399E-2</v>
      </c>
      <c r="O110" s="111">
        <v>-2.7108228388921199E-2</v>
      </c>
      <c r="P110" s="111">
        <v>-2.02836994298124E-2</v>
      </c>
      <c r="Q110" s="111">
        <v>-2.6432085934927602E-2</v>
      </c>
      <c r="R110" s="111">
        <v>-2.3034640355227998E-2</v>
      </c>
      <c r="S110" s="111">
        <v>-2.35481480440001E-2</v>
      </c>
      <c r="T110" s="111">
        <v>-1.5678312652634099E-2</v>
      </c>
      <c r="U110" s="111">
        <v>-1.4908531576352101E-2</v>
      </c>
      <c r="V110" s="111">
        <v>-1.4908531576352101E-2</v>
      </c>
      <c r="W110" s="111">
        <v>-1.40977889605281E-2</v>
      </c>
      <c r="X110" s="111">
        <v>-3.12715447601681E-2</v>
      </c>
      <c r="Y110" s="111">
        <v>-5.9097447401288798E-3</v>
      </c>
      <c r="Z110" s="111">
        <v>-3.2235737098680897E-2</v>
      </c>
      <c r="AA110" s="111">
        <v>-3.2988874963983603E-2</v>
      </c>
      <c r="AB110" s="111">
        <v>-3.24254857840056E-2</v>
      </c>
      <c r="AC110" s="111">
        <v>-6.2726412985680005E-2</v>
      </c>
      <c r="AD110" s="111">
        <v>0.83511468649723397</v>
      </c>
      <c r="AE110" s="111">
        <v>2.5882532355327701E-2</v>
      </c>
      <c r="AF110" s="111">
        <v>-3.6205448136467699E-2</v>
      </c>
      <c r="AG110" s="111">
        <v>-4.6214269879318197E-2</v>
      </c>
      <c r="AH110" s="111">
        <v>-1.6049697299670301E-2</v>
      </c>
      <c r="AI110" s="111">
        <v>-3.4440097510724098E-2</v>
      </c>
      <c r="AJ110" s="111"/>
      <c r="AK110" s="48" t="s">
        <v>320</v>
      </c>
      <c r="AO110" s="28"/>
      <c r="AQ110" s="131"/>
      <c r="AR110" s="131"/>
      <c r="BX110" s="28"/>
      <c r="CJ110" s="111"/>
      <c r="CK110" s="111"/>
      <c r="CL110" s="111"/>
      <c r="CM110" s="111"/>
      <c r="CN110" s="111"/>
      <c r="CO110" s="105"/>
      <c r="CP110" s="105"/>
      <c r="CQ110" s="105"/>
      <c r="CR110" s="105"/>
      <c r="CS110" s="105"/>
      <c r="CT110" s="105"/>
      <c r="CU110" s="105"/>
      <c r="CV110" s="105"/>
      <c r="CW110" s="105"/>
      <c r="CX110" s="105"/>
      <c r="CY110" s="105"/>
    </row>
    <row r="111" spans="1:103" ht="22" customHeight="1" x14ac:dyDescent="0.2">
      <c r="B111" s="48" t="s">
        <v>321</v>
      </c>
      <c r="C111" s="111">
        <v>-5.4680464864937401E-3</v>
      </c>
      <c r="D111" s="111">
        <v>-1.7067871490633799E-2</v>
      </c>
      <c r="E111" s="111">
        <v>-8.3576197603561896E-3</v>
      </c>
      <c r="F111" s="111">
        <v>-6.31490819413377E-3</v>
      </c>
      <c r="G111" s="111">
        <v>-6.0403997683068401E-2</v>
      </c>
      <c r="H111" s="111">
        <v>-2.89342886998094E-2</v>
      </c>
      <c r="I111" s="111">
        <v>-1.28400372434795E-3</v>
      </c>
      <c r="J111" s="111">
        <v>-3.1206226016038199E-2</v>
      </c>
      <c r="K111" s="111">
        <v>-8.9360200777743697E-3</v>
      </c>
      <c r="L111" s="111">
        <v>-2.05809054288318E-2</v>
      </c>
      <c r="M111" s="111">
        <v>-2.0331317687086899E-2</v>
      </c>
      <c r="N111" s="111">
        <v>-1.73622891578393E-2</v>
      </c>
      <c r="O111" s="111">
        <v>-2.5082141364007202E-2</v>
      </c>
      <c r="P111" s="111">
        <v>-1.87676822396667E-2</v>
      </c>
      <c r="Q111" s="111">
        <v>-2.4456534246863199E-2</v>
      </c>
      <c r="R111" s="111">
        <v>-2.1313016010113602E-2</v>
      </c>
      <c r="S111" s="111">
        <v>-2.1788143792589799E-2</v>
      </c>
      <c r="T111" s="111">
        <v>-1.45065051341823E-2</v>
      </c>
      <c r="U111" s="111">
        <v>-1.3794258007677499E-2</v>
      </c>
      <c r="V111" s="111">
        <v>-1.3794258007677499E-2</v>
      </c>
      <c r="W111" s="111">
        <v>-1.3044110834347899E-2</v>
      </c>
      <c r="X111" s="111">
        <v>-1.7759550962181202E-2</v>
      </c>
      <c r="Y111" s="111">
        <v>-5.4680464864937401E-3</v>
      </c>
      <c r="Z111" s="111">
        <v>-2.9826416661463701E-2</v>
      </c>
      <c r="AA111" s="111">
        <v>-3.05232645016505E-2</v>
      </c>
      <c r="AB111" s="111">
        <v>-3.00019834038073E-2</v>
      </c>
      <c r="AC111" s="111">
        <v>-4.6009502151214E-2</v>
      </c>
      <c r="AD111" s="111">
        <v>-3.9135234257307097E-2</v>
      </c>
      <c r="AE111" s="111">
        <v>0.90613854891179102</v>
      </c>
      <c r="AF111" s="111">
        <v>-3.3499428855234402E-2</v>
      </c>
      <c r="AG111" s="111">
        <v>-4.27601846021472E-2</v>
      </c>
      <c r="AH111" s="111">
        <v>-1.48501322456165E-2</v>
      </c>
      <c r="AI111" s="111">
        <v>-3.9135234257307097E-2</v>
      </c>
      <c r="AJ111" s="111"/>
      <c r="AK111" s="48" t="s">
        <v>321</v>
      </c>
      <c r="AO111" s="28"/>
      <c r="AQ111" s="131"/>
      <c r="AR111" s="131"/>
      <c r="BX111" s="28"/>
      <c r="CJ111" s="111"/>
      <c r="CK111" s="111"/>
      <c r="CL111" s="111"/>
      <c r="CM111" s="111"/>
      <c r="CN111" s="111"/>
      <c r="CO111" s="105"/>
      <c r="CP111" s="105"/>
      <c r="CQ111" s="105"/>
      <c r="CR111" s="105"/>
      <c r="CS111" s="105"/>
      <c r="CT111" s="105"/>
      <c r="CU111" s="105"/>
      <c r="CV111" s="105"/>
      <c r="CW111" s="105"/>
      <c r="CX111" s="105"/>
      <c r="CY111" s="105"/>
    </row>
    <row r="112" spans="1:103" ht="22" customHeight="1" x14ac:dyDescent="0.2">
      <c r="B112" s="48" t="s">
        <v>322</v>
      </c>
      <c r="C112" s="111">
        <v>-4.2081327592689297E-3</v>
      </c>
      <c r="D112" s="111">
        <v>-1.31351972460614E-2</v>
      </c>
      <c r="E112" s="111">
        <v>-6.4319082856993401E-3</v>
      </c>
      <c r="F112" s="111">
        <v>-4.8598657873792301E-3</v>
      </c>
      <c r="G112" s="111">
        <v>-3.9033105849813302E-2</v>
      </c>
      <c r="H112" s="111">
        <v>-2.2267427397437499E-2</v>
      </c>
      <c r="I112" s="111">
        <v>-1.4233352986394001E-2</v>
      </c>
      <c r="J112" s="111">
        <v>-1.0679171761981699E-2</v>
      </c>
      <c r="K112" s="111">
        <v>-6.8770371502236303E-3</v>
      </c>
      <c r="L112" s="111">
        <v>-1.5838779455223301E-2</v>
      </c>
      <c r="M112" s="111">
        <v>-1.5646700189814199E-2</v>
      </c>
      <c r="N112" s="111">
        <v>-1.3361777000519499E-2</v>
      </c>
      <c r="O112" s="111">
        <v>6.2786199796125305E-2</v>
      </c>
      <c r="P112" s="111">
        <v>-1.4443348029934799E-2</v>
      </c>
      <c r="Q112" s="111">
        <v>1.4823224674745301E-2</v>
      </c>
      <c r="R112" s="111">
        <v>2.8158672335541601E-3</v>
      </c>
      <c r="S112" s="111">
        <v>-1.6767853361109902E-2</v>
      </c>
      <c r="T112" s="111">
        <v>-1.1164005212545101E-2</v>
      </c>
      <c r="U112" s="111">
        <v>-1.06158696995894E-2</v>
      </c>
      <c r="V112" s="111">
        <v>1.8834562545194101E-2</v>
      </c>
      <c r="W112" s="111">
        <v>5.2209983717434301E-2</v>
      </c>
      <c r="X112" s="111">
        <v>-2.2267427397437499E-2</v>
      </c>
      <c r="Y112" s="111">
        <v>-4.2081327592689297E-3</v>
      </c>
      <c r="Z112" s="111">
        <v>-9.0361527573579008E-3</v>
      </c>
      <c r="AA112" s="111">
        <v>-2.3490281142724698E-2</v>
      </c>
      <c r="AB112" s="111">
        <v>7.3788314675465899E-2</v>
      </c>
      <c r="AC112" s="111">
        <v>-4.4665393339935598E-2</v>
      </c>
      <c r="AD112" s="111">
        <v>-3.0117933658138901E-2</v>
      </c>
      <c r="AE112" s="111">
        <v>-1.3827398418944301E-2</v>
      </c>
      <c r="AF112" s="111">
        <v>0.38584123568399498</v>
      </c>
      <c r="AG112" s="111">
        <v>2.7006572751339799E-2</v>
      </c>
      <c r="AH112" s="111">
        <v>-1.14284558729722E-2</v>
      </c>
      <c r="AI112" s="111">
        <v>-8.4872424065587995E-3</v>
      </c>
      <c r="AJ112" s="111"/>
      <c r="AK112" s="48" t="s">
        <v>322</v>
      </c>
      <c r="AO112" s="28"/>
      <c r="AQ112" s="131"/>
      <c r="AR112" s="131"/>
      <c r="BX112" s="28"/>
      <c r="CJ112" s="111"/>
      <c r="CK112" s="111"/>
      <c r="CL112" s="111"/>
      <c r="CM112" s="111"/>
      <c r="CN112" s="111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</row>
    <row r="113" spans="1:103" ht="22" customHeight="1" x14ac:dyDescent="0.2">
      <c r="B113" s="48" t="s">
        <v>324</v>
      </c>
      <c r="C113" s="111">
        <v>-4.1048270380826604E-3</v>
      </c>
      <c r="D113" s="111">
        <v>-1.28127404458477E-2</v>
      </c>
      <c r="E113" s="111">
        <v>-6.27401095639229E-3</v>
      </c>
      <c r="F113" s="111">
        <v>-4.7405606302575003E-3</v>
      </c>
      <c r="G113" s="111">
        <v>-4.5344889351285098E-2</v>
      </c>
      <c r="H113" s="111">
        <v>0.85780947767168902</v>
      </c>
      <c r="I113" s="111">
        <v>-1.3883937490431E-2</v>
      </c>
      <c r="J113" s="111">
        <v>-2.3426311503304601E-2</v>
      </c>
      <c r="K113" s="111">
        <v>-6.7082123238529001E-3</v>
      </c>
      <c r="L113" s="111">
        <v>-1.5449952241840301E-2</v>
      </c>
      <c r="M113" s="111">
        <v>-1.52625883426454E-2</v>
      </c>
      <c r="N113" s="111">
        <v>-1.30337578793717E-2</v>
      </c>
      <c r="O113" s="111">
        <v>-1.8829000868646199E-2</v>
      </c>
      <c r="P113" s="111">
        <v>-1.4088777352170401E-2</v>
      </c>
      <c r="Q113" s="111">
        <v>-1.83593616627593E-2</v>
      </c>
      <c r="R113" s="111">
        <v>-1.5999542907599099E-2</v>
      </c>
      <c r="S113" s="111">
        <v>-1.6356218252783099E-2</v>
      </c>
      <c r="T113" s="111">
        <v>-1.08899393320738E-2</v>
      </c>
      <c r="U113" s="111">
        <v>-1.03552600330051E-2</v>
      </c>
      <c r="V113" s="111">
        <v>-1.03552600330051E-2</v>
      </c>
      <c r="W113" s="111">
        <v>-9.7921294145602994E-3</v>
      </c>
      <c r="X113" s="111">
        <v>-2.1720782893128999E-2</v>
      </c>
      <c r="Y113" s="111">
        <v>-4.1048270380826604E-3</v>
      </c>
      <c r="Z113" s="111">
        <v>-2.2390497568648599E-2</v>
      </c>
      <c r="AA113" s="111">
        <v>-2.291361672334E-2</v>
      </c>
      <c r="AB113" s="111">
        <v>-2.2522294383606201E-2</v>
      </c>
      <c r="AC113" s="111">
        <v>-4.3568899732197797E-2</v>
      </c>
      <c r="AD113" s="111">
        <v>-2.9378566571789E-2</v>
      </c>
      <c r="AE113" s="111">
        <v>-2.5503442265567399E-2</v>
      </c>
      <c r="AF113" s="111">
        <v>-2.5147804003668599E-2</v>
      </c>
      <c r="AG113" s="111">
        <v>-3.2099793288489401E-2</v>
      </c>
      <c r="AH113" s="111">
        <v>-1.11478979762656E-2</v>
      </c>
      <c r="AI113" s="111">
        <v>-2.9378566571789E-2</v>
      </c>
      <c r="AJ113" s="111"/>
      <c r="AK113" s="48" t="s">
        <v>324</v>
      </c>
      <c r="AO113" s="28"/>
      <c r="AQ113" s="131"/>
      <c r="AR113" s="131"/>
      <c r="BX113" s="28"/>
      <c r="CJ113" s="111"/>
      <c r="CK113" s="111"/>
      <c r="CL113" s="111"/>
      <c r="CM113" s="111"/>
      <c r="CN113" s="111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</row>
    <row r="114" spans="1:103" ht="22" customHeight="1" x14ac:dyDescent="0.2">
      <c r="B114" s="48" t="s">
        <v>325</v>
      </c>
      <c r="C114" s="111">
        <v>-3.4659639740285898E-3</v>
      </c>
      <c r="D114" s="111">
        <v>-1.0818603654157899E-2</v>
      </c>
      <c r="E114" s="111">
        <v>-5.2975425628831001E-3</v>
      </c>
      <c r="F114" s="111">
        <v>-4.0027538818895999E-3</v>
      </c>
      <c r="G114" s="111">
        <v>-2.0323872544834101E-2</v>
      </c>
      <c r="H114" s="111">
        <v>-1.83402248856862E-2</v>
      </c>
      <c r="I114" s="111">
        <v>-1.1723082778653599E-2</v>
      </c>
      <c r="J114" s="111">
        <v>-1.97803100987053E-2</v>
      </c>
      <c r="K114" s="111">
        <v>-5.6641661217152802E-3</v>
      </c>
      <c r="L114" s="111">
        <v>-1.3045367654685201E-2</v>
      </c>
      <c r="M114" s="111">
        <v>-1.2887164515157401E-2</v>
      </c>
      <c r="N114" s="111">
        <v>-1.1005222592086099E-2</v>
      </c>
      <c r="O114" s="111">
        <v>-1.5898511209418299E-2</v>
      </c>
      <c r="P114" s="111">
        <v>-1.1896041973924701E-2</v>
      </c>
      <c r="Q114" s="111">
        <v>0.775744452738372</v>
      </c>
      <c r="R114" s="111">
        <v>-1.35094216648322E-2</v>
      </c>
      <c r="S114" s="111">
        <v>-1.3810585120774E-2</v>
      </c>
      <c r="T114" s="111">
        <v>-9.1950615833876898E-3</v>
      </c>
      <c r="U114" s="111">
        <v>-8.7435981791959896E-3</v>
      </c>
      <c r="V114" s="111">
        <v>-8.7435981791959896E-3</v>
      </c>
      <c r="W114" s="111">
        <v>-8.2681115343033792E-3</v>
      </c>
      <c r="X114" s="111">
        <v>-1.83402248856862E-2</v>
      </c>
      <c r="Y114" s="111">
        <v>-3.4659639740285898E-3</v>
      </c>
      <c r="Z114" s="111">
        <v>-1.89057071622095E-2</v>
      </c>
      <c r="AA114" s="111">
        <v>-1.9347409608491298E-2</v>
      </c>
      <c r="AB114" s="111">
        <v>-1.9016991513120501E-2</v>
      </c>
      <c r="AC114" s="111">
        <v>-3.6787965840917897E-2</v>
      </c>
      <c r="AD114" s="111">
        <v>-2.48061739025143E-2</v>
      </c>
      <c r="AE114" s="111">
        <v>-2.1534162410765698E-2</v>
      </c>
      <c r="AF114" s="111">
        <v>-2.12338746295531E-2</v>
      </c>
      <c r="AG114" s="111">
        <v>-3.0174421469331002E-3</v>
      </c>
      <c r="AH114" s="111">
        <v>-9.4128723118941608E-3</v>
      </c>
      <c r="AI114" s="111">
        <v>-2.48061739025143E-2</v>
      </c>
      <c r="AJ114" s="111"/>
      <c r="AK114" s="48" t="s">
        <v>325</v>
      </c>
      <c r="AO114" s="28"/>
      <c r="AQ114" s="131"/>
      <c r="AR114" s="131"/>
      <c r="BX114" s="28"/>
      <c r="CJ114" s="111"/>
      <c r="CK114" s="111"/>
      <c r="CL114" s="111"/>
      <c r="CM114" s="111"/>
      <c r="CN114" s="111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</row>
    <row r="115" spans="1:103" ht="22" customHeight="1" x14ac:dyDescent="0.2">
      <c r="B115" s="48" t="s">
        <v>326</v>
      </c>
      <c r="C115" s="111">
        <v>-3.7414432563405401E-3</v>
      </c>
      <c r="D115" s="111">
        <v>-1.1678480211617E-2</v>
      </c>
      <c r="E115" s="111">
        <v>-5.7185980713002401E-3</v>
      </c>
      <c r="F115" s="111">
        <v>-4.3208979176952199E-3</v>
      </c>
      <c r="G115" s="111">
        <v>-2.4646618403016698E-2</v>
      </c>
      <c r="H115" s="111">
        <v>-1.97979295897188E-2</v>
      </c>
      <c r="I115" s="111">
        <v>-1.26548485022867E-2</v>
      </c>
      <c r="J115" s="111">
        <v>-2.1352474630919299E-2</v>
      </c>
      <c r="K115" s="111">
        <v>-6.1143613429576298E-3</v>
      </c>
      <c r="L115" s="111">
        <v>-1.40822302839384E-2</v>
      </c>
      <c r="M115" s="111">
        <v>-1.3911452955047201E-2</v>
      </c>
      <c r="N115" s="111">
        <v>-1.1879931863177399E-2</v>
      </c>
      <c r="O115" s="111">
        <v>-1.7162145364480901E-2</v>
      </c>
      <c r="P115" s="111">
        <v>-1.2841554717244E-2</v>
      </c>
      <c r="Q115" s="111">
        <v>-1.67340814233022E-2</v>
      </c>
      <c r="R115" s="111">
        <v>0.63106133108246798</v>
      </c>
      <c r="S115" s="111">
        <v>-1.4908268220162E-2</v>
      </c>
      <c r="T115" s="111">
        <v>0.42950459151819398</v>
      </c>
      <c r="U115" s="111">
        <v>-9.4385506280032904E-3</v>
      </c>
      <c r="V115" s="111">
        <v>-9.4385506280032904E-3</v>
      </c>
      <c r="W115" s="111">
        <v>-8.9252716919427707E-3</v>
      </c>
      <c r="X115" s="111">
        <v>-1.97979295897188E-2</v>
      </c>
      <c r="Y115" s="111">
        <v>-3.7414432563405401E-3</v>
      </c>
      <c r="Z115" s="111">
        <v>-2.0408357126165101E-2</v>
      </c>
      <c r="AA115" s="111">
        <v>-2.0885166651980602E-2</v>
      </c>
      <c r="AB115" s="111">
        <v>-2.05284865006687E-2</v>
      </c>
      <c r="AC115" s="111">
        <v>-1.3871341269496599E-2</v>
      </c>
      <c r="AD115" s="111">
        <v>-2.6777800565334801E-2</v>
      </c>
      <c r="AE115" s="111">
        <v>-9.4501932165995898E-3</v>
      </c>
      <c r="AF115" s="111">
        <v>-2.2921570343496799E-2</v>
      </c>
      <c r="AG115" s="111">
        <v>-2.9258128056289998E-2</v>
      </c>
      <c r="AH115" s="111">
        <v>-1.0161019531081899E-2</v>
      </c>
      <c r="AI115" s="111">
        <v>-2.6777800565334801E-2</v>
      </c>
      <c r="AJ115" s="111"/>
      <c r="AK115" s="48" t="s">
        <v>326</v>
      </c>
      <c r="AO115" s="28"/>
      <c r="AQ115" s="131"/>
      <c r="AR115" s="131"/>
      <c r="BX115" s="28"/>
      <c r="CJ115" s="111"/>
      <c r="CK115" s="111"/>
      <c r="CL115" s="111"/>
      <c r="CM115" s="111"/>
      <c r="CN115" s="111"/>
      <c r="CO115" s="105"/>
      <c r="CP115" s="105"/>
      <c r="CQ115" s="105"/>
      <c r="CR115" s="105"/>
      <c r="CS115" s="105"/>
      <c r="CT115" s="105"/>
      <c r="CU115" s="105"/>
      <c r="CV115" s="105"/>
      <c r="CW115" s="105"/>
      <c r="CX115" s="105"/>
      <c r="CY115" s="105"/>
    </row>
    <row r="116" spans="1:103" ht="22" customHeight="1" x14ac:dyDescent="0.2">
      <c r="B116" s="48" t="s">
        <v>327</v>
      </c>
      <c r="C116" s="111">
        <v>-1.82236728228624E-3</v>
      </c>
      <c r="D116" s="111">
        <v>-5.68830763593999E-3</v>
      </c>
      <c r="E116" s="111">
        <v>-2.78539197621715E-3</v>
      </c>
      <c r="F116" s="111">
        <v>-2.1046057512597999E-3</v>
      </c>
      <c r="G116" s="111">
        <v>-2.0131187503400799E-2</v>
      </c>
      <c r="H116" s="111">
        <v>-9.6430967061087204E-3</v>
      </c>
      <c r="I116" s="111">
        <v>-6.1638732149082104E-3</v>
      </c>
      <c r="J116" s="111">
        <v>0.141066595221091</v>
      </c>
      <c r="K116" s="111">
        <v>-2.9781587745847998E-3</v>
      </c>
      <c r="L116" s="111">
        <v>-6.8591166490576498E-3</v>
      </c>
      <c r="M116" s="111">
        <v>-6.7759351077633298E-3</v>
      </c>
      <c r="N116" s="111">
        <v>-5.7864299041700904E-3</v>
      </c>
      <c r="O116" s="111">
        <v>-8.3592694217848301E-3</v>
      </c>
      <c r="P116" s="111">
        <v>-6.2548133345962497E-3</v>
      </c>
      <c r="Q116" s="111">
        <v>-8.1507697419330501E-3</v>
      </c>
      <c r="R116" s="111">
        <v>-7.1031113505728898E-3</v>
      </c>
      <c r="S116" s="111">
        <v>-7.2614599176212E-3</v>
      </c>
      <c r="T116" s="111">
        <v>-4.8346663478720303E-3</v>
      </c>
      <c r="U116" s="111">
        <v>-4.5972916541032896E-3</v>
      </c>
      <c r="V116" s="111">
        <v>0.46401400324124098</v>
      </c>
      <c r="W116" s="111">
        <v>-4.3472857938839198E-3</v>
      </c>
      <c r="X116" s="111">
        <v>-9.6430967061087204E-3</v>
      </c>
      <c r="Y116" s="111">
        <v>-1.82236728228624E-3</v>
      </c>
      <c r="Z116" s="111">
        <v>-9.9404213197431101E-3</v>
      </c>
      <c r="AA116" s="111">
        <v>-1.0172663804847199E-2</v>
      </c>
      <c r="AB116" s="111">
        <v>-9.9989334571023505E-3</v>
      </c>
      <c r="AC116" s="111">
        <v>-1.9342724227000199E-2</v>
      </c>
      <c r="AD116" s="111">
        <v>-1.3042824465974E-2</v>
      </c>
      <c r="AE116" s="111">
        <v>-1.13224353521494E-2</v>
      </c>
      <c r="AF116" s="111">
        <v>-1.11645472056329E-2</v>
      </c>
      <c r="AG116" s="111">
        <v>-1.4250932503216599E-2</v>
      </c>
      <c r="AH116" s="111">
        <v>-4.9491889304307196E-3</v>
      </c>
      <c r="AI116" s="111">
        <v>-1.3042824465974E-2</v>
      </c>
      <c r="AJ116" s="111"/>
      <c r="AK116" s="48" t="s">
        <v>327</v>
      </c>
      <c r="AO116" s="28"/>
      <c r="AQ116" s="131"/>
      <c r="AR116" s="131"/>
      <c r="BX116" s="28"/>
      <c r="CJ116" s="111"/>
      <c r="CK116" s="111"/>
      <c r="CL116" s="111"/>
      <c r="CM116" s="111"/>
      <c r="CN116" s="111"/>
      <c r="CO116" s="105"/>
      <c r="CP116" s="105"/>
      <c r="CQ116" s="105"/>
      <c r="CR116" s="105"/>
      <c r="CS116" s="105"/>
      <c r="CT116" s="105"/>
      <c r="CU116" s="105"/>
      <c r="CV116" s="105"/>
      <c r="CW116" s="105"/>
      <c r="CX116" s="105"/>
      <c r="CY116" s="105"/>
    </row>
    <row r="117" spans="1:103" ht="22" customHeight="1" x14ac:dyDescent="0.2">
      <c r="B117" s="48" t="s">
        <v>328</v>
      </c>
      <c r="C117" s="111">
        <v>-1.3908053071112099E-3</v>
      </c>
      <c r="D117" s="111">
        <v>-4.3412370960816699E-3</v>
      </c>
      <c r="E117" s="111">
        <v>-2.1257723295206301E-3</v>
      </c>
      <c r="F117" s="111">
        <v>-1.6062057723933299E-3</v>
      </c>
      <c r="G117" s="111">
        <v>6.7265458551396696E-3</v>
      </c>
      <c r="H117" s="111">
        <v>-7.3594769869974501E-3</v>
      </c>
      <c r="I117" s="111">
        <v>-4.7041821168453497E-3</v>
      </c>
      <c r="J117" s="111">
        <v>-7.9373474357290006E-3</v>
      </c>
      <c r="K117" s="111">
        <v>-2.2728892629788702E-3</v>
      </c>
      <c r="L117" s="111">
        <v>-5.2347822145030398E-3</v>
      </c>
      <c r="M117" s="111">
        <v>-5.1712992216890498E-3</v>
      </c>
      <c r="N117" s="111">
        <v>-4.4161226434280996E-3</v>
      </c>
      <c r="O117" s="111">
        <v>-6.3796778993998101E-3</v>
      </c>
      <c r="P117" s="111">
        <v>-4.7735863485394003E-3</v>
      </c>
      <c r="Q117" s="111">
        <v>-6.2205538501000097E-3</v>
      </c>
      <c r="R117" s="111">
        <v>-5.4209955695566298E-3</v>
      </c>
      <c r="S117" s="111">
        <v>-5.5418449886418704E-3</v>
      </c>
      <c r="T117" s="111">
        <v>-3.6897499642864302E-3</v>
      </c>
      <c r="U117" s="111">
        <v>-3.50858890686594E-3</v>
      </c>
      <c r="V117" s="111">
        <v>-3.50858890686594E-3</v>
      </c>
      <c r="W117" s="111">
        <v>-3.3177879192813902E-3</v>
      </c>
      <c r="X117" s="111">
        <v>-7.3594769869974501E-3</v>
      </c>
      <c r="Y117" s="111">
        <v>-1.3908053071112099E-3</v>
      </c>
      <c r="Z117" s="111">
        <v>-7.5863909875927204E-3</v>
      </c>
      <c r="AA117" s="111">
        <v>-7.7636352149003203E-3</v>
      </c>
      <c r="AB117" s="111">
        <v>-7.6310466352004598E-3</v>
      </c>
      <c r="AC117" s="111">
        <v>-1.4762097503830699E-2</v>
      </c>
      <c r="AD117" s="111">
        <v>-9.9541018231183703E-3</v>
      </c>
      <c r="AE117" s="111">
        <v>-8.6411248326612802E-3</v>
      </c>
      <c r="AF117" s="111">
        <v>-8.5206268001079399E-3</v>
      </c>
      <c r="AG117" s="111">
        <v>0.16702113371216601</v>
      </c>
      <c r="AH117" s="111">
        <v>-3.7771520029176702E-3</v>
      </c>
      <c r="AI117" s="111">
        <v>-9.9541018231183703E-3</v>
      </c>
      <c r="AJ117" s="111"/>
      <c r="AK117" s="48" t="s">
        <v>328</v>
      </c>
      <c r="AO117" s="28"/>
      <c r="AQ117" s="131"/>
      <c r="AR117" s="131"/>
      <c r="BX117" s="28"/>
      <c r="CJ117" s="105"/>
      <c r="CK117" s="105"/>
      <c r="CL117" s="105"/>
      <c r="CM117" s="105"/>
      <c r="CN117" s="105"/>
      <c r="CO117" s="105"/>
      <c r="CP117" s="105"/>
      <c r="CQ117" s="105"/>
      <c r="CR117" s="105"/>
      <c r="CS117" s="105"/>
      <c r="CT117" s="105"/>
      <c r="CU117" s="105"/>
      <c r="CV117" s="105"/>
      <c r="CW117" s="105"/>
      <c r="CX117" s="105"/>
      <c r="CY117" s="105"/>
    </row>
    <row r="118" spans="1:103" ht="22" customHeight="1" x14ac:dyDescent="0.2">
      <c r="B118" s="48" t="s">
        <v>1138</v>
      </c>
      <c r="C118" s="111">
        <v>-3.0316925397333599E-3</v>
      </c>
      <c r="D118" s="111">
        <v>-9.46307585260899E-3</v>
      </c>
      <c r="E118" s="111">
        <v>-4.6337816512688904E-3</v>
      </c>
      <c r="F118" s="111">
        <v>-3.50122481740872E-3</v>
      </c>
      <c r="G118" s="111">
        <v>7.9009686921404101E-2</v>
      </c>
      <c r="H118" s="111">
        <v>-1.6042268003824502E-2</v>
      </c>
      <c r="I118" s="111">
        <v>-1.02542273575368E-2</v>
      </c>
      <c r="J118" s="111">
        <v>-1.73019162949219E-2</v>
      </c>
      <c r="K118" s="111">
        <v>-4.95446874338257E-3</v>
      </c>
      <c r="L118" s="111">
        <v>-1.1410835223084699E-2</v>
      </c>
      <c r="M118" s="111">
        <v>-1.12724543046843E-2</v>
      </c>
      <c r="N118" s="111">
        <v>-9.62631218343344E-3</v>
      </c>
      <c r="O118" s="111">
        <v>-1.3906491292936699E-2</v>
      </c>
      <c r="P118" s="111">
        <v>-1.04055154568681E-2</v>
      </c>
      <c r="Q118" s="111">
        <v>-1.35596309590799E-2</v>
      </c>
      <c r="R118" s="111">
        <v>-1.18167451203422E-2</v>
      </c>
      <c r="S118" s="111">
        <v>-1.20801739988477E-2</v>
      </c>
      <c r="T118" s="111">
        <v>-8.0429571148552797E-3</v>
      </c>
      <c r="U118" s="111">
        <v>-7.6480602709449999E-3</v>
      </c>
      <c r="V118" s="111">
        <v>-7.6480602709449999E-3</v>
      </c>
      <c r="W118" s="111">
        <v>-7.2321502023852697E-3</v>
      </c>
      <c r="X118" s="111">
        <v>-1.6042268003824502E-2</v>
      </c>
      <c r="Y118" s="111">
        <v>-3.0316925397333599E-3</v>
      </c>
      <c r="Z118" s="111">
        <v>-1.6536897611037198E-2</v>
      </c>
      <c r="AA118" s="111">
        <v>2.0516024954962998E-2</v>
      </c>
      <c r="AB118" s="111">
        <v>-1.6634238477524502E-2</v>
      </c>
      <c r="AC118" s="111">
        <v>-3.2178580743365999E-2</v>
      </c>
      <c r="AD118" s="111">
        <v>-2.1698059449870299E-2</v>
      </c>
      <c r="AE118" s="111">
        <v>-1.8836017921514198E-2</v>
      </c>
      <c r="AF118" s="111">
        <v>1.5734672374282999E-2</v>
      </c>
      <c r="AG118" s="111">
        <v>0.22320842869190799</v>
      </c>
      <c r="AH118" s="111">
        <v>-8.2334770295557896E-3</v>
      </c>
      <c r="AI118" s="111">
        <v>-2.1698059449870299E-2</v>
      </c>
      <c r="AJ118" s="111"/>
      <c r="AK118" s="48" t="s">
        <v>1138</v>
      </c>
      <c r="AO118" s="28"/>
      <c r="AQ118" s="131"/>
      <c r="AR118" s="131"/>
      <c r="BX118" s="28"/>
      <c r="CJ118" s="105"/>
      <c r="CK118" s="105"/>
      <c r="CL118" s="105"/>
      <c r="CM118" s="105"/>
      <c r="CN118" s="105"/>
      <c r="CO118" s="105"/>
      <c r="CP118" s="105"/>
      <c r="CQ118" s="105"/>
      <c r="CR118" s="105"/>
      <c r="CS118" s="105"/>
      <c r="CT118" s="105"/>
      <c r="CU118" s="105"/>
      <c r="CV118" s="105"/>
      <c r="CW118" s="105"/>
      <c r="CX118" s="105"/>
      <c r="CY118" s="105"/>
    </row>
    <row r="119" spans="1:103" ht="22" customHeight="1" x14ac:dyDescent="0.2">
      <c r="B119" s="48" t="s">
        <v>330</v>
      </c>
      <c r="C119" s="111">
        <v>-3.3413433943645498E-3</v>
      </c>
      <c r="D119" s="111">
        <v>-1.04296150008887E-2</v>
      </c>
      <c r="E119" s="111">
        <v>-5.1070666000836203E-3</v>
      </c>
      <c r="F119" s="111">
        <v>-3.85883273534814E-3</v>
      </c>
      <c r="G119" s="111">
        <v>-3.6910896633753999E-2</v>
      </c>
      <c r="H119" s="111">
        <v>-1.7680792337180399E-2</v>
      </c>
      <c r="I119" s="111">
        <v>-1.1301573096997201E-2</v>
      </c>
      <c r="J119" s="111">
        <v>-1.9069098519789201E-2</v>
      </c>
      <c r="K119" s="111">
        <v>-5.4605080136994897E-3</v>
      </c>
      <c r="L119" s="111">
        <v>-1.2576314516441599E-2</v>
      </c>
      <c r="M119" s="111">
        <v>-1.2423799655009201E-2</v>
      </c>
      <c r="N119" s="111">
        <v>-1.0609523955564099E-2</v>
      </c>
      <c r="O119" s="111">
        <v>-1.53268717758987E-2</v>
      </c>
      <c r="P119" s="111">
        <v>-1.14683134523339E-2</v>
      </c>
      <c r="Q119" s="111">
        <v>-1.4944583839338599E-2</v>
      </c>
      <c r="R119" s="111">
        <v>-1.3023683217631799E-2</v>
      </c>
      <c r="S119" s="111">
        <v>-1.3314018181201899E-2</v>
      </c>
      <c r="T119" s="111">
        <v>-8.8644482495057395E-3</v>
      </c>
      <c r="U119" s="111">
        <v>-8.4292174523316107E-3</v>
      </c>
      <c r="V119" s="111">
        <v>-8.4292174523316107E-3</v>
      </c>
      <c r="W119" s="111">
        <v>-7.9708271828638592E-3</v>
      </c>
      <c r="X119" s="111">
        <v>-1.7680792337180399E-2</v>
      </c>
      <c r="Y119" s="111">
        <v>-3.3413433943645498E-3</v>
      </c>
      <c r="Z119" s="111">
        <v>-1.8225942397437699E-2</v>
      </c>
      <c r="AA119" s="111">
        <v>-1.86517631971394E-2</v>
      </c>
      <c r="AB119" s="111">
        <v>0.65616175649737296</v>
      </c>
      <c r="AC119" s="111">
        <v>-3.5465234946393497E-2</v>
      </c>
      <c r="AD119" s="111">
        <v>-2.3914254715199399E-2</v>
      </c>
      <c r="AE119" s="111">
        <v>-2.0759890138370998E-2</v>
      </c>
      <c r="AF119" s="111">
        <v>-2.0470399364179E-2</v>
      </c>
      <c r="AG119" s="111">
        <v>-1.3649337430949E-2</v>
      </c>
      <c r="AH119" s="111">
        <v>-9.0744274773252708E-3</v>
      </c>
      <c r="AI119" s="111">
        <v>-2.3914254715199399E-2</v>
      </c>
      <c r="AJ119" s="111"/>
      <c r="AK119" s="48" t="s">
        <v>330</v>
      </c>
      <c r="AO119" s="28"/>
      <c r="AQ119" s="131"/>
      <c r="AR119" s="131"/>
      <c r="BX119" s="28"/>
    </row>
    <row r="120" spans="1:103" ht="22" customHeight="1" x14ac:dyDescent="0.2">
      <c r="B120" s="48" t="s">
        <v>332</v>
      </c>
      <c r="C120" s="111">
        <v>-1.1750903855889099E-3</v>
      </c>
      <c r="D120" s="111">
        <v>-3.6679080436954198E-3</v>
      </c>
      <c r="E120" s="111">
        <v>-1.7960634846577301E-3</v>
      </c>
      <c r="F120" s="111">
        <v>-1.3570820809830899E-3</v>
      </c>
      <c r="G120" s="111">
        <v>-1.29808985903524E-2</v>
      </c>
      <c r="H120" s="111">
        <v>-6.2180167174843903E-3</v>
      </c>
      <c r="I120" s="111">
        <v>-3.9745600259794202E-3</v>
      </c>
      <c r="J120" s="111">
        <v>-6.7062590364836104E-3</v>
      </c>
      <c r="K120" s="111">
        <v>-1.92036247401316E-3</v>
      </c>
      <c r="L120" s="111">
        <v>-4.4228636599691002E-3</v>
      </c>
      <c r="M120" s="111">
        <v>-4.3692269258247098E-3</v>
      </c>
      <c r="N120" s="111">
        <v>-3.7311787878149699E-3</v>
      </c>
      <c r="O120" s="111">
        <v>-5.3901851858114301E-3</v>
      </c>
      <c r="P120" s="111">
        <v>-4.0331996105178701E-3</v>
      </c>
      <c r="Q120" s="111">
        <v>-5.2557413930734301E-3</v>
      </c>
      <c r="R120" s="111">
        <v>-4.5801951873028802E-3</v>
      </c>
      <c r="S120" s="111">
        <v>-4.6823007729984304E-3</v>
      </c>
      <c r="T120" s="111">
        <v>-3.1174670430800301E-3</v>
      </c>
      <c r="U120" s="111">
        <v>-2.9644041983170198E-3</v>
      </c>
      <c r="V120" s="111">
        <v>-2.9644041983170198E-3</v>
      </c>
      <c r="W120" s="111">
        <v>-2.8031965836170301E-3</v>
      </c>
      <c r="X120" s="111">
        <v>-6.2180167174843903E-3</v>
      </c>
      <c r="Y120" s="111">
        <v>-1.1750903855889099E-3</v>
      </c>
      <c r="Z120" s="111">
        <v>-6.4097361904341E-3</v>
      </c>
      <c r="AA120" s="111">
        <v>-6.5594897083027601E-3</v>
      </c>
      <c r="AB120" s="111">
        <v>-6.4474657143996804E-3</v>
      </c>
      <c r="AC120" s="111">
        <v>-1.24724853717361E-2</v>
      </c>
      <c r="AD120" s="111">
        <v>-8.4102133416608504E-3</v>
      </c>
      <c r="AE120" s="111">
        <v>-7.3008800438247798E-3</v>
      </c>
      <c r="AF120" s="111">
        <v>-7.1990713443527404E-3</v>
      </c>
      <c r="AG120" s="111">
        <v>0.16615874221598401</v>
      </c>
      <c r="AH120" s="111">
        <v>-3.1913129615211699E-3</v>
      </c>
      <c r="AI120" s="111">
        <v>-8.4102133416608504E-3</v>
      </c>
      <c r="AJ120" s="111"/>
      <c r="AK120" s="48" t="s">
        <v>332</v>
      </c>
      <c r="AO120" s="28"/>
      <c r="AQ120" s="131"/>
      <c r="AR120" s="131"/>
      <c r="BX120" s="28"/>
    </row>
    <row r="121" spans="1:103" ht="22" customHeight="1" x14ac:dyDescent="0.2">
      <c r="B121" s="48" t="s">
        <v>333</v>
      </c>
      <c r="C121" s="111">
        <v>-3.25574623573175E-3</v>
      </c>
      <c r="D121" s="111">
        <v>-1.0162433420206E-2</v>
      </c>
      <c r="E121" s="111">
        <v>-4.9762358717445601E-3</v>
      </c>
      <c r="F121" s="111">
        <v>-3.7599787479542998E-3</v>
      </c>
      <c r="G121" s="111">
        <v>-3.5965328488987099E-2</v>
      </c>
      <c r="H121" s="111">
        <v>-1.72278530825705E-2</v>
      </c>
      <c r="I121" s="111">
        <v>-1.1012054053005701E-2</v>
      </c>
      <c r="J121" s="111">
        <v>-1.85805942092967E-2</v>
      </c>
      <c r="K121" s="111">
        <v>-5.3206229688242401E-3</v>
      </c>
      <c r="L121" s="111">
        <v>-1.22541396718879E-2</v>
      </c>
      <c r="M121" s="111">
        <v>-1.21055318733482E-2</v>
      </c>
      <c r="N121" s="111">
        <v>-1.03377335413928E-2</v>
      </c>
      <c r="O121" s="111">
        <v>-1.49342342885459E-2</v>
      </c>
      <c r="P121" s="111">
        <v>-1.11745229226069E-2</v>
      </c>
      <c r="Q121" s="111">
        <v>-1.45617396468637E-2</v>
      </c>
      <c r="R121" s="111">
        <v>-1.26900478659816E-2</v>
      </c>
      <c r="S121" s="111">
        <v>0.56587793723690405</v>
      </c>
      <c r="T121" s="111">
        <v>-8.6373624659E-3</v>
      </c>
      <c r="U121" s="111">
        <v>-8.2132812319974605E-3</v>
      </c>
      <c r="V121" s="111">
        <v>-8.2132812319974605E-3</v>
      </c>
      <c r="W121" s="111">
        <v>-7.7666338156221299E-3</v>
      </c>
      <c r="X121" s="111">
        <v>-1.72278530825705E-2</v>
      </c>
      <c r="Y121" s="111">
        <v>-3.25574623573175E-3</v>
      </c>
      <c r="Z121" s="111">
        <v>-1.7759037713155099E-2</v>
      </c>
      <c r="AA121" s="111">
        <v>-1.81739500110241E-2</v>
      </c>
      <c r="AB121" s="111">
        <v>-1.7863572442681701E-2</v>
      </c>
      <c r="AC121" s="111">
        <v>0.103365030515739</v>
      </c>
      <c r="AD121" s="111">
        <v>-2.33016291892225E-2</v>
      </c>
      <c r="AE121" s="111">
        <v>-2.0228071824704E-2</v>
      </c>
      <c r="AF121" s="111">
        <v>-1.9945997105911401E-2</v>
      </c>
      <c r="AG121" s="111">
        <v>-2.5459971929921301E-2</v>
      </c>
      <c r="AH121" s="111">
        <v>-8.8419625323607805E-3</v>
      </c>
      <c r="AI121" s="111">
        <v>-2.33016291892225E-2</v>
      </c>
      <c r="AJ121" s="111"/>
      <c r="AK121" s="48" t="s">
        <v>333</v>
      </c>
      <c r="AO121" s="28"/>
      <c r="AQ121" s="131"/>
      <c r="AR121" s="131"/>
      <c r="BX121" s="28"/>
    </row>
    <row r="122" spans="1:103" ht="22" customHeight="1" x14ac:dyDescent="0.2">
      <c r="B122" s="48" t="s">
        <v>342</v>
      </c>
      <c r="C122" s="111">
        <v>-4.2081327592689297E-3</v>
      </c>
      <c r="D122" s="111">
        <v>-1.31351972460614E-2</v>
      </c>
      <c r="E122" s="111">
        <v>-6.4319082856993401E-3</v>
      </c>
      <c r="F122" s="111">
        <v>-4.8598657873792301E-3</v>
      </c>
      <c r="G122" s="111">
        <v>-4.6486079090362099E-2</v>
      </c>
      <c r="H122" s="111">
        <v>-2.2267427397437499E-2</v>
      </c>
      <c r="I122" s="111">
        <v>-1.4233352986394001E-2</v>
      </c>
      <c r="J122" s="111">
        <v>-2.4015878854652301E-2</v>
      </c>
      <c r="K122" s="111">
        <v>-6.8770371502236303E-3</v>
      </c>
      <c r="L122" s="111">
        <v>-1.5838779455223301E-2</v>
      </c>
      <c r="M122" s="111">
        <v>-1.5646700189814199E-2</v>
      </c>
      <c r="N122" s="111">
        <v>-1.3361777000519499E-2</v>
      </c>
      <c r="O122" s="111">
        <v>-1.9302868219427598E-2</v>
      </c>
      <c r="P122" s="111">
        <v>-1.4443348029934799E-2</v>
      </c>
      <c r="Q122" s="111">
        <v>-1.8821409656376201E-2</v>
      </c>
      <c r="R122" s="111">
        <v>-1.6402201607560299E-2</v>
      </c>
      <c r="S122" s="111">
        <v>-1.6767853361109902E-2</v>
      </c>
      <c r="T122" s="111">
        <v>-1.1164005212545101E-2</v>
      </c>
      <c r="U122" s="111">
        <v>-1.06158696995894E-2</v>
      </c>
      <c r="V122" s="111">
        <v>-1.06158696995894E-2</v>
      </c>
      <c r="W122" s="111">
        <v>-1.0038566836097201E-2</v>
      </c>
      <c r="X122" s="111">
        <v>-2.2267427397437499E-2</v>
      </c>
      <c r="Y122" s="111">
        <v>-4.2081327592689297E-3</v>
      </c>
      <c r="Z122" s="111">
        <v>0.85310953698199699</v>
      </c>
      <c r="AA122" s="111">
        <v>-2.3490281142724698E-2</v>
      </c>
      <c r="AB122" s="111">
        <v>-2.3089110437603599E-2</v>
      </c>
      <c r="AC122" s="111">
        <v>-4.4665393339935598E-2</v>
      </c>
      <c r="AD122" s="111">
        <v>-3.0117933658138901E-2</v>
      </c>
      <c r="AE122" s="111">
        <v>-2.6145284533593199E-2</v>
      </c>
      <c r="AF122" s="111">
        <v>-2.5780695963487501E-2</v>
      </c>
      <c r="AG122" s="111">
        <v>-3.2907645182084999E-2</v>
      </c>
      <c r="AH122" s="111">
        <v>-1.14284558729722E-2</v>
      </c>
      <c r="AI122" s="111">
        <v>-3.0117933658138901E-2</v>
      </c>
      <c r="AJ122" s="111"/>
      <c r="AK122" s="48" t="s">
        <v>342</v>
      </c>
      <c r="AO122" s="28"/>
      <c r="AQ122" s="131"/>
      <c r="AR122" s="131"/>
      <c r="BX122" s="28"/>
    </row>
    <row r="123" spans="1:103" ht="22" customHeight="1" x14ac:dyDescent="0.2">
      <c r="B123" s="48" t="s">
        <v>334</v>
      </c>
      <c r="C123" s="111">
        <v>-2.8402926827163998E-3</v>
      </c>
      <c r="D123" s="111">
        <v>-8.8656434476431095E-3</v>
      </c>
      <c r="E123" s="111">
        <v>-4.3412370960816699E-3</v>
      </c>
      <c r="F123" s="111">
        <v>-3.2801819772613401E-3</v>
      </c>
      <c r="G123" s="111">
        <v>-3.13759279570517E-2</v>
      </c>
      <c r="H123" s="111">
        <v>-1.50294714349383E-2</v>
      </c>
      <c r="I123" s="111">
        <v>-9.6068471815033106E-3</v>
      </c>
      <c r="J123" s="111">
        <v>-1.6209594345527E-2</v>
      </c>
      <c r="K123" s="111">
        <v>-4.6416782487495502E-3</v>
      </c>
      <c r="L123" s="111">
        <v>-1.06904349181334E-2</v>
      </c>
      <c r="M123" s="111">
        <v>-1.0560790402797801E-2</v>
      </c>
      <c r="N123" s="111">
        <v>0.98903957139620302</v>
      </c>
      <c r="O123" s="111">
        <v>-1.30285327235265E-2</v>
      </c>
      <c r="P123" s="111">
        <v>-9.7485840086654306E-3</v>
      </c>
      <c r="Q123" s="111">
        <v>-1.2703570724489299E-2</v>
      </c>
      <c r="R123" s="111">
        <v>-1.10707185042532E-2</v>
      </c>
      <c r="S123" s="111">
        <v>-1.13175163263375E-2</v>
      </c>
      <c r="T123" s="111">
        <v>-7.5351810717370496E-3</v>
      </c>
      <c r="U123" s="111">
        <v>-7.1652152518241899E-3</v>
      </c>
      <c r="V123" s="111">
        <v>-7.1652152518241899E-3</v>
      </c>
      <c r="W123" s="111">
        <v>-6.7755628352561903E-3</v>
      </c>
      <c r="X123" s="111">
        <v>-1.50294714349383E-2</v>
      </c>
      <c r="Y123" s="111">
        <v>-2.8402926827163998E-3</v>
      </c>
      <c r="Z123" s="111">
        <v>-1.54928735892163E-2</v>
      </c>
      <c r="AA123" s="111">
        <v>-1.58548404865969E-2</v>
      </c>
      <c r="AB123" s="111">
        <v>-1.5584069034397401E-2</v>
      </c>
      <c r="AC123" s="111">
        <v>-3.0147050278924298E-2</v>
      </c>
      <c r="AD123" s="111">
        <v>-2.0328195777409599E-2</v>
      </c>
      <c r="AE123" s="111">
        <v>-1.7646843528103001E-2</v>
      </c>
      <c r="AF123" s="111">
        <v>-1.7400763305088999E-2</v>
      </c>
      <c r="AG123" s="111">
        <v>-2.22111205047489E-2</v>
      </c>
      <c r="AH123" s="111">
        <v>-7.71367289191456E-3</v>
      </c>
      <c r="AI123" s="111">
        <v>-2.0328195777409599E-2</v>
      </c>
      <c r="AJ123" s="111"/>
      <c r="AK123" s="48" t="s">
        <v>334</v>
      </c>
      <c r="AO123" s="28"/>
      <c r="AQ123" s="131"/>
      <c r="AR123" s="131"/>
      <c r="BX123" s="28"/>
    </row>
    <row r="124" spans="1:103" ht="22" customHeight="1" x14ac:dyDescent="0.2">
      <c r="B124" s="48" t="s">
        <v>335</v>
      </c>
      <c r="C124" s="111">
        <v>-6.6504299124237496E-3</v>
      </c>
      <c r="D124" s="111">
        <v>-2.0758543911996E-2</v>
      </c>
      <c r="E124" s="111">
        <v>-1.0164830271327301E-2</v>
      </c>
      <c r="F124" s="111">
        <v>-7.6804128224240197E-3</v>
      </c>
      <c r="G124" s="111">
        <v>-7.3465460473625593E-2</v>
      </c>
      <c r="H124" s="111">
        <v>-3.5190896701265101E-2</v>
      </c>
      <c r="I124" s="111">
        <v>6.3716594538583804E-2</v>
      </c>
      <c r="J124" s="111">
        <v>-2.9261315538001799E-2</v>
      </c>
      <c r="K124" s="111">
        <v>-1.08683010230509E-2</v>
      </c>
      <c r="L124" s="111">
        <v>-2.5031218996902398E-2</v>
      </c>
      <c r="M124" s="111">
        <v>0.36812779563784798</v>
      </c>
      <c r="N124" s="111">
        <v>-2.1116625004679802E-2</v>
      </c>
      <c r="O124" s="111">
        <v>-3.05057800087935E-2</v>
      </c>
      <c r="P124" s="111">
        <v>-2.2825913360801999E-2</v>
      </c>
      <c r="Q124" s="111">
        <v>-2.9744894691604601E-2</v>
      </c>
      <c r="R124" s="111">
        <v>-2.59216375624696E-2</v>
      </c>
      <c r="S124" s="111">
        <v>-2.64995046352181E-2</v>
      </c>
      <c r="T124" s="111">
        <v>-1.7643320316934E-2</v>
      </c>
      <c r="U124" s="111">
        <v>-1.67770603817185E-2</v>
      </c>
      <c r="V124" s="111">
        <v>-1.67770603817185E-2</v>
      </c>
      <c r="W124" s="111">
        <v>-1.58647050803227E-2</v>
      </c>
      <c r="X124" s="111">
        <v>0.37510822081947998</v>
      </c>
      <c r="Y124" s="111">
        <v>-6.6504299124237496E-3</v>
      </c>
      <c r="Z124" s="111">
        <v>-3.6275934016977603E-2</v>
      </c>
      <c r="AA124" s="111">
        <v>-3.7123464800088601E-2</v>
      </c>
      <c r="AB124" s="111">
        <v>-3.6489464446499698E-2</v>
      </c>
      <c r="AC124" s="111">
        <v>-7.0588093320916298E-2</v>
      </c>
      <c r="AD124" s="111">
        <v>-4.7597644456273798E-2</v>
      </c>
      <c r="AE124" s="111">
        <v>-4.13193671107576E-2</v>
      </c>
      <c r="AF124" s="111">
        <v>0.52779796313136995</v>
      </c>
      <c r="AG124" s="111">
        <v>-4.5488042235766198E-2</v>
      </c>
      <c r="AH124" s="111">
        <v>-2.3594874771176201E-4</v>
      </c>
      <c r="AI124" s="111">
        <v>-4.7597644456273798E-2</v>
      </c>
      <c r="AJ124" s="111"/>
      <c r="AK124" s="48" t="s">
        <v>335</v>
      </c>
      <c r="AO124" s="28"/>
      <c r="AQ124" s="131"/>
      <c r="AR124" s="131"/>
      <c r="BX124" s="28"/>
    </row>
    <row r="125" spans="1:103" ht="22" customHeight="1" x14ac:dyDescent="0.2">
      <c r="B125" s="48" t="s">
        <v>336</v>
      </c>
      <c r="C125" s="111">
        <v>-3.0316925397333599E-3</v>
      </c>
      <c r="D125" s="111">
        <v>-9.46307585260899E-3</v>
      </c>
      <c r="E125" s="111">
        <v>-4.6337816512688904E-3</v>
      </c>
      <c r="F125" s="111">
        <v>-3.50122481740872E-3</v>
      </c>
      <c r="G125" s="111">
        <v>-1.3028878397709999E-2</v>
      </c>
      <c r="H125" s="111">
        <v>-1.6042268003824502E-2</v>
      </c>
      <c r="I125" s="111">
        <v>-1.02542273575368E-2</v>
      </c>
      <c r="J125" s="111">
        <v>-1.73019162949219E-2</v>
      </c>
      <c r="K125" s="111">
        <v>-4.95446874338257E-3</v>
      </c>
      <c r="L125" s="111">
        <v>0.80862712425339101</v>
      </c>
      <c r="M125" s="111">
        <v>-1.12724543046843E-2</v>
      </c>
      <c r="N125" s="111">
        <v>-9.62631218343344E-3</v>
      </c>
      <c r="O125" s="111">
        <v>-1.3906491292936699E-2</v>
      </c>
      <c r="P125" s="111">
        <v>-1.04055154568681E-2</v>
      </c>
      <c r="Q125" s="111">
        <v>-1.35596309590799E-2</v>
      </c>
      <c r="R125" s="111">
        <v>-1.18167451203422E-2</v>
      </c>
      <c r="S125" s="111">
        <v>-1.20801739988477E-2</v>
      </c>
      <c r="T125" s="111">
        <v>-8.0429571148552797E-3</v>
      </c>
      <c r="U125" s="111">
        <v>-7.6480602709449999E-3</v>
      </c>
      <c r="V125" s="111">
        <v>-7.6480602709449999E-3</v>
      </c>
      <c r="W125" s="111">
        <v>-7.2321502023852697E-3</v>
      </c>
      <c r="X125" s="111">
        <v>-1.6042268003824502E-2</v>
      </c>
      <c r="Y125" s="111">
        <v>-3.0316925397333599E-3</v>
      </c>
      <c r="Z125" s="111">
        <v>-1.6536897611037198E-2</v>
      </c>
      <c r="AA125" s="111">
        <v>-1.69232565060542E-2</v>
      </c>
      <c r="AB125" s="111">
        <v>-1.6634238477524502E-2</v>
      </c>
      <c r="AC125" s="111">
        <v>-3.2178580743365999E-2</v>
      </c>
      <c r="AD125" s="111">
        <v>-2.1698059449870299E-2</v>
      </c>
      <c r="AE125" s="111">
        <v>-1.8836017921514198E-2</v>
      </c>
      <c r="AF125" s="111">
        <v>-1.8573354999193801E-2</v>
      </c>
      <c r="AG125" s="111">
        <v>-9.9856104302132806E-3</v>
      </c>
      <c r="AH125" s="111">
        <v>-8.2334770295557896E-3</v>
      </c>
      <c r="AI125" s="111">
        <v>-2.1698059449870299E-2</v>
      </c>
      <c r="AJ125" s="111"/>
      <c r="AK125" s="48" t="s">
        <v>336</v>
      </c>
      <c r="AO125" s="28"/>
      <c r="AQ125" s="131"/>
      <c r="AR125" s="131"/>
      <c r="BX125" s="28"/>
    </row>
    <row r="126" spans="1:103" ht="22" customHeight="1" x14ac:dyDescent="0.2">
      <c r="C126" s="117" t="s">
        <v>1092</v>
      </c>
      <c r="D126" s="117" t="s">
        <v>738</v>
      </c>
      <c r="E126" s="117" t="s">
        <v>1492</v>
      </c>
      <c r="F126" s="117" t="s">
        <v>1091</v>
      </c>
      <c r="G126" s="117" t="s">
        <v>1072</v>
      </c>
      <c r="H126" s="117" t="s">
        <v>1084</v>
      </c>
      <c r="I126" s="117" t="s">
        <v>1090</v>
      </c>
      <c r="J126" s="117" t="s">
        <v>748</v>
      </c>
      <c r="K126" s="117" t="s">
        <v>760</v>
      </c>
      <c r="L126" s="117" t="s">
        <v>1082</v>
      </c>
      <c r="M126" s="117" t="s">
        <v>749</v>
      </c>
      <c r="N126" s="117" t="s">
        <v>1081</v>
      </c>
      <c r="O126" s="117" t="s">
        <v>1083</v>
      </c>
      <c r="P126" s="117" t="s">
        <v>1074</v>
      </c>
      <c r="Q126" s="117" t="s">
        <v>1080</v>
      </c>
      <c r="R126" s="117" t="s">
        <v>1087</v>
      </c>
      <c r="S126" s="117" t="s">
        <v>1077</v>
      </c>
      <c r="T126" s="117" t="s">
        <v>1085</v>
      </c>
      <c r="U126" s="117" t="s">
        <v>1089</v>
      </c>
      <c r="V126" s="117" t="s">
        <v>737</v>
      </c>
      <c r="W126" s="117" t="s">
        <v>1079</v>
      </c>
      <c r="X126" s="117" t="s">
        <v>739</v>
      </c>
      <c r="Y126" s="117" t="s">
        <v>1088</v>
      </c>
      <c r="Z126" s="117" t="s">
        <v>769</v>
      </c>
      <c r="AA126" s="117" t="s">
        <v>736</v>
      </c>
      <c r="AB126" s="117" t="s">
        <v>740</v>
      </c>
      <c r="AC126" s="117" t="s">
        <v>1073</v>
      </c>
      <c r="AD126" s="117" t="s">
        <v>1076</v>
      </c>
      <c r="AE126" s="117" t="s">
        <v>1054</v>
      </c>
      <c r="AF126" s="117" t="s">
        <v>1078</v>
      </c>
      <c r="AG126" s="117" t="s">
        <v>750</v>
      </c>
      <c r="AH126" s="117" t="s">
        <v>1086</v>
      </c>
      <c r="AI126" s="117" t="s">
        <v>1075</v>
      </c>
      <c r="AJ126" s="117"/>
      <c r="AO126" s="28"/>
      <c r="AQ126" s="131"/>
      <c r="AR126" s="131"/>
      <c r="BX126" s="28"/>
    </row>
    <row r="127" spans="1:103" ht="22" customHeight="1" x14ac:dyDescent="0.2"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7"/>
      <c r="S127" s="117"/>
      <c r="T127" s="117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7"/>
      <c r="AI127" s="117"/>
      <c r="AJ127" s="117"/>
      <c r="AO127" s="28"/>
      <c r="AQ127" s="131"/>
      <c r="AR127" s="131"/>
      <c r="BX127" s="28"/>
    </row>
    <row r="128" spans="1:103" ht="22" customHeight="1" x14ac:dyDescent="0.2">
      <c r="A128" s="139" t="s">
        <v>1807</v>
      </c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O128" s="28"/>
      <c r="AQ128" s="131"/>
      <c r="AR128" s="131"/>
      <c r="BX128" s="28"/>
    </row>
    <row r="129" spans="1:76" ht="22" customHeight="1" x14ac:dyDescent="0.2"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117"/>
      <c r="O129" s="117"/>
      <c r="P129" s="117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O129" s="28"/>
      <c r="AQ129" s="131"/>
      <c r="AR129" s="131"/>
      <c r="BX129" s="28"/>
    </row>
    <row r="130" spans="1:76" ht="22" customHeight="1" x14ac:dyDescent="0.2">
      <c r="A130" s="139" t="s">
        <v>1805</v>
      </c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O130" s="28"/>
      <c r="AQ130" s="131"/>
      <c r="AR130" s="131"/>
      <c r="BX130" s="28"/>
    </row>
    <row r="131" spans="1:76" ht="22" customHeight="1" x14ac:dyDescent="0.2">
      <c r="B131" s="111"/>
      <c r="E131" s="28" t="s">
        <v>1798</v>
      </c>
      <c r="F131" s="28" t="s">
        <v>1799</v>
      </c>
      <c r="G131" s="28" t="s">
        <v>1092</v>
      </c>
      <c r="H131" s="117" t="s">
        <v>738</v>
      </c>
      <c r="I131" s="117" t="s">
        <v>1794</v>
      </c>
      <c r="J131" s="117" t="s">
        <v>1492</v>
      </c>
      <c r="K131" s="117" t="s">
        <v>1091</v>
      </c>
      <c r="L131" s="117" t="s">
        <v>1072</v>
      </c>
      <c r="M131" s="117" t="s">
        <v>1084</v>
      </c>
      <c r="N131" s="117" t="s">
        <v>1090</v>
      </c>
      <c r="O131" s="117" t="s">
        <v>748</v>
      </c>
      <c r="P131" s="117" t="s">
        <v>760</v>
      </c>
      <c r="Q131" s="117" t="s">
        <v>1082</v>
      </c>
      <c r="R131" s="117" t="s">
        <v>749</v>
      </c>
      <c r="S131" s="117" t="s">
        <v>1081</v>
      </c>
      <c r="T131" s="117" t="s">
        <v>1083</v>
      </c>
      <c r="U131" s="117" t="s">
        <v>1074</v>
      </c>
      <c r="V131" s="117" t="s">
        <v>1080</v>
      </c>
      <c r="W131" s="117" t="s">
        <v>1087</v>
      </c>
      <c r="X131" s="117" t="s">
        <v>1077</v>
      </c>
      <c r="Y131" s="117" t="s">
        <v>1085</v>
      </c>
      <c r="Z131" s="117" t="s">
        <v>1089</v>
      </c>
      <c r="AA131" s="117" t="s">
        <v>737</v>
      </c>
      <c r="AB131" s="117" t="s">
        <v>1079</v>
      </c>
      <c r="AC131" s="117" t="s">
        <v>739</v>
      </c>
      <c r="AD131" s="117" t="s">
        <v>1088</v>
      </c>
      <c r="AE131" s="117" t="s">
        <v>769</v>
      </c>
      <c r="AF131" s="117" t="s">
        <v>736</v>
      </c>
      <c r="AG131" s="117" t="s">
        <v>740</v>
      </c>
      <c r="AH131" s="117" t="s">
        <v>1073</v>
      </c>
      <c r="AI131" s="117" t="s">
        <v>1076</v>
      </c>
      <c r="AJ131" s="117" t="s">
        <v>1054</v>
      </c>
      <c r="AK131" s="117" t="s">
        <v>1078</v>
      </c>
      <c r="AL131" s="117" t="s">
        <v>750</v>
      </c>
      <c r="AM131" s="117" t="s">
        <v>1086</v>
      </c>
      <c r="AN131" s="117" t="s">
        <v>1075</v>
      </c>
      <c r="AO131" s="138" t="s">
        <v>1722</v>
      </c>
      <c r="AP131" s="138" t="s">
        <v>1734</v>
      </c>
      <c r="AQ131" s="138" t="s">
        <v>1488</v>
      </c>
      <c r="AR131" s="138" t="s">
        <v>1491</v>
      </c>
      <c r="AS131" s="138" t="s">
        <v>1735</v>
      </c>
      <c r="AT131" s="138" t="s">
        <v>1736</v>
      </c>
      <c r="AU131" s="111"/>
    </row>
    <row r="132" spans="1:76" ht="22" customHeight="1" x14ac:dyDescent="0.2">
      <c r="B132" s="111" t="s">
        <v>1798</v>
      </c>
      <c r="E132" s="111">
        <v>0.88237939382910402</v>
      </c>
      <c r="F132" s="111">
        <v>-0.160884714655572</v>
      </c>
      <c r="G132" s="111">
        <v>-1.1054592526948201E-2</v>
      </c>
      <c r="H132" s="111">
        <v>0.21568284113439801</v>
      </c>
      <c r="I132" s="111">
        <v>-1.1054592526948201E-2</v>
      </c>
      <c r="J132" s="111">
        <v>3.2996907284286399E-2</v>
      </c>
      <c r="K132" s="111">
        <v>-1.5638479408018002E-2</v>
      </c>
      <c r="L132" s="111">
        <v>-4.7849901303547403E-2</v>
      </c>
      <c r="M132" s="111">
        <v>-5.6816591083886203E-2</v>
      </c>
      <c r="N132" s="111">
        <v>-4.0009355703161199E-2</v>
      </c>
      <c r="O132" s="111">
        <v>-2.20264861911701E-3</v>
      </c>
      <c r="P132" s="111">
        <v>-1.5638479408018002E-2</v>
      </c>
      <c r="Q132" s="111">
        <v>-8.4425281017348804E-3</v>
      </c>
      <c r="R132" s="111">
        <v>-4.1532849361303803E-2</v>
      </c>
      <c r="S132" s="111">
        <v>-4.1532849361303803E-2</v>
      </c>
      <c r="T132" s="111">
        <v>-4.8461289094150699E-2</v>
      </c>
      <c r="U132" s="111">
        <v>-3.6779924319438898E-2</v>
      </c>
      <c r="V132" s="111">
        <v>-5.2196914363112502E-2</v>
      </c>
      <c r="W132" s="111">
        <v>-3.32476305025095E-2</v>
      </c>
      <c r="X132" s="111">
        <v>-3.32476305025095E-2</v>
      </c>
      <c r="Y132" s="111">
        <v>2.1101694297571299E-3</v>
      </c>
      <c r="Z132" s="111">
        <v>-2.47500113067349E-2</v>
      </c>
      <c r="AA132" s="111">
        <v>-2.9303113588208099E-2</v>
      </c>
      <c r="AB132" s="111">
        <v>-2.2130098681514901E-2</v>
      </c>
      <c r="AC132" s="111">
        <v>-2.8343294770824E-2</v>
      </c>
      <c r="AD132" s="111">
        <v>-1.5638479408018002E-2</v>
      </c>
      <c r="AE132" s="111">
        <v>-6.2139121401594603E-2</v>
      </c>
      <c r="AF132" s="111">
        <v>-5.2196914363112502E-2</v>
      </c>
      <c r="AG132" s="111">
        <v>-5.6816591083886203E-2</v>
      </c>
      <c r="AH132" s="111">
        <v>-4.9001211653101603E-2</v>
      </c>
      <c r="AI132" s="111">
        <v>-7.3467873769544501E-2</v>
      </c>
      <c r="AJ132" s="111">
        <v>-4.1304531925879802E-2</v>
      </c>
      <c r="AK132" s="111">
        <v>-6.6111422686504495E-2</v>
      </c>
      <c r="AL132" s="111">
        <v>-7.7747652961736302E-2</v>
      </c>
      <c r="AM132" s="111">
        <v>-3.6779924319438898E-2</v>
      </c>
      <c r="AN132" s="111">
        <v>-6.3593992144619596E-2</v>
      </c>
      <c r="AO132" s="111">
        <v>-2.47500113067349E-2</v>
      </c>
      <c r="AP132" s="111">
        <v>-1.5638479408018002E-2</v>
      </c>
      <c r="AQ132" s="111">
        <v>-0.171172899788823</v>
      </c>
      <c r="AR132" s="111">
        <v>-7.6908568914099196E-2</v>
      </c>
      <c r="AS132" s="111">
        <v>-7.8487821331213403E-2</v>
      </c>
      <c r="AT132" s="111">
        <v>-5.7917439734693002E-2</v>
      </c>
      <c r="AU132" s="111" t="s">
        <v>1798</v>
      </c>
    </row>
    <row r="133" spans="1:76" ht="22" customHeight="1" x14ac:dyDescent="0.2">
      <c r="B133" s="111" t="s">
        <v>1799</v>
      </c>
      <c r="E133" s="111">
        <v>-0.141416059880666</v>
      </c>
      <c r="F133" s="111">
        <v>1</v>
      </c>
      <c r="G133" s="111">
        <v>-9.7168765975937706E-3</v>
      </c>
      <c r="H133" s="111">
        <v>-4.25969898700711E-2</v>
      </c>
      <c r="I133" s="111">
        <v>-9.7168765975937706E-3</v>
      </c>
      <c r="J133" s="111">
        <v>-3.08149077090514E-2</v>
      </c>
      <c r="K133" s="111">
        <v>-1.37460674566963E-2</v>
      </c>
      <c r="L133" s="111">
        <v>-0.109669686914503</v>
      </c>
      <c r="M133" s="111">
        <v>-4.9941217002095702E-2</v>
      </c>
      <c r="N133" s="111">
        <v>3.0416666028935099E-2</v>
      </c>
      <c r="O133" s="111">
        <v>-5.0908851988771202E-2</v>
      </c>
      <c r="P133" s="111">
        <v>-1.37460674566963E-2</v>
      </c>
      <c r="Q133" s="111">
        <v>-3.9052385377467497E-2</v>
      </c>
      <c r="R133" s="111">
        <v>-3.6506960433542901E-2</v>
      </c>
      <c r="S133" s="111">
        <v>-3.6506960433542901E-2</v>
      </c>
      <c r="T133" s="111">
        <v>-4.25969898700711E-2</v>
      </c>
      <c r="U133" s="111">
        <v>-3.2329186716707099E-2</v>
      </c>
      <c r="V133" s="111">
        <v>-4.5880567230780503E-2</v>
      </c>
      <c r="W133" s="111">
        <v>-2.9224335674764498E-2</v>
      </c>
      <c r="X133" s="111">
        <v>-2.9224335674764498E-2</v>
      </c>
      <c r="Y133" s="111">
        <v>-2.38389489775531E-2</v>
      </c>
      <c r="Z133" s="111">
        <v>-2.1755013137782601E-2</v>
      </c>
      <c r="AA133" s="111">
        <v>-2.5757144640816101E-2</v>
      </c>
      <c r="AB133" s="111">
        <v>-1.94521360653187E-2</v>
      </c>
      <c r="AC133" s="111">
        <v>-4.0267078948735401E-2</v>
      </c>
      <c r="AD133" s="111">
        <v>-1.37460674566963E-2</v>
      </c>
      <c r="AE133" s="111">
        <v>-5.4619668076438602E-2</v>
      </c>
      <c r="AF133" s="111">
        <v>-4.5880567230780503E-2</v>
      </c>
      <c r="AG133" s="111">
        <v>-4.9941217002095702E-2</v>
      </c>
      <c r="AH133" s="111">
        <v>-9.2623603195315096E-2</v>
      </c>
      <c r="AI133" s="111">
        <v>-6.4577528440420306E-2</v>
      </c>
      <c r="AJ133" s="111">
        <v>-6.5345251335908905E-2</v>
      </c>
      <c r="AK133" s="111">
        <v>-3.1174658387818601E-2</v>
      </c>
      <c r="AL133" s="111">
        <v>-6.8339411673483896E-2</v>
      </c>
      <c r="AM133" s="111">
        <v>3.8899807585949402E-2</v>
      </c>
      <c r="AN133" s="111">
        <v>-7.3319686830484093E-2</v>
      </c>
      <c r="AO133" s="111">
        <v>-2.1755013137782601E-2</v>
      </c>
      <c r="AP133" s="111">
        <v>-1.37460674566963E-2</v>
      </c>
      <c r="AQ133" s="111">
        <v>-0.18102375557613501</v>
      </c>
      <c r="AR133" s="111">
        <v>-4.4219336931702803E-2</v>
      </c>
      <c r="AS133" s="111">
        <v>-8.4357828961158496E-2</v>
      </c>
      <c r="AT133" s="111">
        <v>-5.0908851988771202E-2</v>
      </c>
      <c r="AU133" s="111" t="s">
        <v>1799</v>
      </c>
    </row>
    <row r="134" spans="1:76" ht="22" customHeight="1" x14ac:dyDescent="0.2">
      <c r="B134" s="48" t="s">
        <v>309</v>
      </c>
      <c r="E134" s="111">
        <v>-0.101512514573912</v>
      </c>
      <c r="F134" s="111">
        <v>-0.101512514573912</v>
      </c>
      <c r="G134" s="111">
        <v>-6.9750534561527399E-3</v>
      </c>
      <c r="H134" s="111">
        <v>-3.0577344317465002E-2</v>
      </c>
      <c r="I134" s="111">
        <v>-6.9750534561527399E-3</v>
      </c>
      <c r="J134" s="111">
        <v>-2.2119826917455301E-2</v>
      </c>
      <c r="K134" s="111">
        <v>-9.8673225248205303E-3</v>
      </c>
      <c r="L134" s="111">
        <v>0.21800691771281799</v>
      </c>
      <c r="M134" s="111">
        <v>-3.5849241755442601E-2</v>
      </c>
      <c r="N134" s="111">
        <v>3.19573542155503E-2</v>
      </c>
      <c r="O134" s="111">
        <v>-3.6543837975772903E-2</v>
      </c>
      <c r="P134" s="111">
        <v>-9.8673225248205303E-3</v>
      </c>
      <c r="Q134" s="111">
        <v>-2.8032925278228499E-2</v>
      </c>
      <c r="R134" s="111">
        <v>2.8937679824114399E-2</v>
      </c>
      <c r="S134" s="111">
        <v>-2.6205746053075501E-2</v>
      </c>
      <c r="T134" s="111">
        <v>-6.8604695602117001E-3</v>
      </c>
      <c r="U134" s="111">
        <v>-2.3206819936234999E-2</v>
      </c>
      <c r="V134" s="111">
        <v>-3.2934390574904597E-2</v>
      </c>
      <c r="W134" s="111">
        <v>-2.0978068570152601E-2</v>
      </c>
      <c r="X134" s="111">
        <v>-2.0978068570152601E-2</v>
      </c>
      <c r="Y134" s="111">
        <v>-1.7112283127904099E-2</v>
      </c>
      <c r="Z134" s="111">
        <v>-1.5616374053048601E-2</v>
      </c>
      <c r="AA134" s="111">
        <v>-1.84892191377669E-2</v>
      </c>
      <c r="AB134" s="111">
        <v>-1.3963302665133501E-2</v>
      </c>
      <c r="AC134" s="111">
        <v>2.1197982904409701E-2</v>
      </c>
      <c r="AD134" s="111">
        <v>-9.8673225248205303E-3</v>
      </c>
      <c r="AE134" s="111">
        <v>-3.9207568477798799E-2</v>
      </c>
      <c r="AF134" s="111">
        <v>-3.2934390574904597E-2</v>
      </c>
      <c r="AG134" s="111">
        <v>-3.5849241755442601E-2</v>
      </c>
      <c r="AH134" s="111">
        <v>-6.6487886009459804E-2</v>
      </c>
      <c r="AI134" s="111">
        <v>-4.6355607011588203E-2</v>
      </c>
      <c r="AJ134" s="111">
        <v>-3.11608279463545E-2</v>
      </c>
      <c r="AK134" s="111">
        <v>-4.1713948856690899E-2</v>
      </c>
      <c r="AL134" s="111">
        <v>-1.8857058990092299E-2</v>
      </c>
      <c r="AM134" s="111">
        <v>7.8620562687255306E-3</v>
      </c>
      <c r="AN134" s="111">
        <v>-5.2630979707784603E-2</v>
      </c>
      <c r="AO134" s="111">
        <v>-1.5616374053048601E-2</v>
      </c>
      <c r="AP134" s="111">
        <v>-9.8673225248205303E-3</v>
      </c>
      <c r="AQ134" s="111">
        <v>0.265349566943264</v>
      </c>
      <c r="AR134" s="111">
        <v>-1.8020692114318601E-2</v>
      </c>
      <c r="AS134" s="111">
        <v>-1.07514616551499E-2</v>
      </c>
      <c r="AT134" s="111">
        <v>2.33305764282115E-2</v>
      </c>
      <c r="AU134" s="48" t="s">
        <v>309</v>
      </c>
    </row>
    <row r="135" spans="1:76" ht="22" customHeight="1" x14ac:dyDescent="0.2">
      <c r="B135" s="48" t="s">
        <v>310</v>
      </c>
      <c r="E135" s="111">
        <v>-5.0345748444919597E-2</v>
      </c>
      <c r="F135" s="111">
        <v>-5.0345748444919597E-2</v>
      </c>
      <c r="G135" s="111">
        <v>-3.4593201455732601E-3</v>
      </c>
      <c r="H135" s="111">
        <v>-1.51650197178389E-2</v>
      </c>
      <c r="I135" s="111">
        <v>0.19285919607473601</v>
      </c>
      <c r="J135" s="111">
        <v>-1.09704625711002E-2</v>
      </c>
      <c r="K135" s="111">
        <v>-4.8937585650860402E-3</v>
      </c>
      <c r="L135" s="111">
        <v>-3.9043673498539801E-2</v>
      </c>
      <c r="M135" s="111">
        <v>-1.77796492869506E-2</v>
      </c>
      <c r="N135" s="111">
        <v>-1.2520151227460899E-2</v>
      </c>
      <c r="O135" s="111">
        <v>-1.8124138503145499E-2</v>
      </c>
      <c r="P135" s="111">
        <v>-4.8937585650860402E-3</v>
      </c>
      <c r="Q135" s="111">
        <v>-1.39030996341373E-2</v>
      </c>
      <c r="R135" s="111">
        <v>-1.29968989945467E-2</v>
      </c>
      <c r="S135" s="111">
        <v>-1.29968989945467E-2</v>
      </c>
      <c r="T135" s="111">
        <v>-1.51650197178389E-2</v>
      </c>
      <c r="U135" s="111">
        <v>-1.1509563363889801E-2</v>
      </c>
      <c r="V135" s="111">
        <v>-1.6334011131835299E-2</v>
      </c>
      <c r="W135" s="111">
        <v>-1.04042005808474E-2</v>
      </c>
      <c r="X135" s="111">
        <v>-1.04042005808474E-2</v>
      </c>
      <c r="Y135" s="111">
        <v>-8.4869408002736096E-3</v>
      </c>
      <c r="Z135" s="111">
        <v>-7.7450356046899699E-3</v>
      </c>
      <c r="AA135" s="111">
        <v>-9.1698405813329196E-3</v>
      </c>
      <c r="AB135" s="111">
        <v>-6.9251848049457299E-3</v>
      </c>
      <c r="AC135" s="111">
        <v>-1.4335544556081299E-2</v>
      </c>
      <c r="AD135" s="111">
        <v>-4.8937585650860402E-3</v>
      </c>
      <c r="AE135" s="111">
        <v>-1.9445231831814999E-2</v>
      </c>
      <c r="AF135" s="111">
        <v>-1.6334011131835299E-2</v>
      </c>
      <c r="AG135" s="111">
        <v>-1.77796492869506E-2</v>
      </c>
      <c r="AH135" s="111">
        <v>-3.29750710808124E-2</v>
      </c>
      <c r="AI135" s="111">
        <v>-2.2990344977787999E-2</v>
      </c>
      <c r="AJ135" s="111">
        <v>-2.3263663183685501E-2</v>
      </c>
      <c r="AK135" s="111">
        <v>-2.0688286410776299E-2</v>
      </c>
      <c r="AL135" s="111">
        <v>0.75251007521369095</v>
      </c>
      <c r="AM135" s="111">
        <v>-1.1509563363889801E-2</v>
      </c>
      <c r="AN135" s="111">
        <v>-2.6102654198842501E-2</v>
      </c>
      <c r="AO135" s="111">
        <v>-7.7450356046899699E-3</v>
      </c>
      <c r="AP135" s="111">
        <v>-4.8937585650860402E-3</v>
      </c>
      <c r="AQ135" s="111">
        <v>-6.4446544957350693E-2</v>
      </c>
      <c r="AR135" s="111">
        <v>-2.4067043734374401E-2</v>
      </c>
      <c r="AS135" s="111">
        <v>-3.0032360113992101E-2</v>
      </c>
      <c r="AT135" s="111">
        <v>-1.8124138503145499E-2</v>
      </c>
      <c r="AU135" s="48" t="s">
        <v>310</v>
      </c>
    </row>
    <row r="136" spans="1:76" ht="22" customHeight="1" x14ac:dyDescent="0.2">
      <c r="B136" s="48" t="s">
        <v>311</v>
      </c>
      <c r="E136" s="111">
        <v>-1.6349115924488899E-2</v>
      </c>
      <c r="F136" s="111">
        <v>-1.6349115924488899E-2</v>
      </c>
      <c r="G136" s="111">
        <v>-1.1233684636106399E-3</v>
      </c>
      <c r="H136" s="111">
        <v>-4.9246395777661498E-3</v>
      </c>
      <c r="I136" s="111">
        <v>-1.1233684636106399E-3</v>
      </c>
      <c r="J136" s="111">
        <v>-3.5625126224195398E-3</v>
      </c>
      <c r="K136" s="111">
        <v>-1.58918336817626E-3</v>
      </c>
      <c r="L136" s="111">
        <v>-1.2678916569169399E-2</v>
      </c>
      <c r="M136" s="111">
        <v>-5.7737059487184203E-3</v>
      </c>
      <c r="N136" s="111">
        <v>-4.0657535170787002E-3</v>
      </c>
      <c r="O136" s="111">
        <v>-5.8855742653940498E-3</v>
      </c>
      <c r="P136" s="111">
        <v>-1.58918336817626E-3</v>
      </c>
      <c r="Q136" s="111">
        <v>-4.5148477209930003E-3</v>
      </c>
      <c r="R136" s="111">
        <v>-4.2205710488779202E-3</v>
      </c>
      <c r="S136" s="111">
        <v>-4.2205710488779202E-3</v>
      </c>
      <c r="T136" s="111">
        <v>-4.9246395777661498E-3</v>
      </c>
      <c r="U136" s="111">
        <v>-3.73757847462243E-3</v>
      </c>
      <c r="V136" s="111">
        <v>-5.3042540781458496E-3</v>
      </c>
      <c r="W136" s="111">
        <v>-3.3786265305799702E-3</v>
      </c>
      <c r="X136" s="111">
        <v>-3.3786265305799702E-3</v>
      </c>
      <c r="Y136" s="111">
        <v>-2.75602177490223E-3</v>
      </c>
      <c r="Z136" s="111">
        <v>-2.51509787522383E-3</v>
      </c>
      <c r="AA136" s="111">
        <v>-2.9777844466313298E-3</v>
      </c>
      <c r="AB136" s="111">
        <v>-2.2488621715185202E-3</v>
      </c>
      <c r="AC136" s="111">
        <v>-4.6552784897907398E-3</v>
      </c>
      <c r="AD136" s="111">
        <v>0.840148939881045</v>
      </c>
      <c r="AE136" s="111">
        <v>-6.3145818508332698E-3</v>
      </c>
      <c r="AF136" s="111">
        <v>-5.3042540781458496E-3</v>
      </c>
      <c r="AG136" s="111">
        <v>-5.7737059487184203E-3</v>
      </c>
      <c r="AH136" s="111">
        <v>-1.0708218198569E-2</v>
      </c>
      <c r="AI136" s="111">
        <v>-7.4658104566082501E-3</v>
      </c>
      <c r="AJ136" s="111">
        <v>-7.55456692901188E-3</v>
      </c>
      <c r="AK136" s="111">
        <v>-6.71824738446101E-3</v>
      </c>
      <c r="AL136" s="111">
        <v>-7.90072191661958E-3</v>
      </c>
      <c r="AM136" s="111">
        <v>-3.73757847462243E-3</v>
      </c>
      <c r="AN136" s="111">
        <v>-8.4764917121177407E-3</v>
      </c>
      <c r="AO136" s="111">
        <v>-2.51509787522383E-3</v>
      </c>
      <c r="AP136" s="111">
        <v>-1.58918336817626E-3</v>
      </c>
      <c r="AQ136" s="111">
        <v>1.79902152803189E-2</v>
      </c>
      <c r="AR136" s="111">
        <v>-7.8154541371752897E-3</v>
      </c>
      <c r="AS136" s="111">
        <v>-9.7526117329814806E-3</v>
      </c>
      <c r="AT136" s="111">
        <v>-5.8855742653940498E-3</v>
      </c>
      <c r="AU136" s="48" t="s">
        <v>311</v>
      </c>
    </row>
    <row r="137" spans="1:76" ht="22" customHeight="1" x14ac:dyDescent="0.2">
      <c r="B137" s="48" t="s">
        <v>312</v>
      </c>
      <c r="E137" s="111">
        <v>-5.3890960020392599E-2</v>
      </c>
      <c r="F137" s="111">
        <v>-5.3890960020392599E-2</v>
      </c>
      <c r="G137" s="111">
        <v>-3.7029161234296802E-3</v>
      </c>
      <c r="H137" s="111">
        <v>-1.6232899431749201E-2</v>
      </c>
      <c r="I137" s="111">
        <v>-3.7029161234296802E-3</v>
      </c>
      <c r="J137" s="111">
        <v>-1.1742972904081101E-2</v>
      </c>
      <c r="K137" s="111">
        <v>-5.2383638207114296E-3</v>
      </c>
      <c r="L137" s="111">
        <v>-4.1793023493553801E-2</v>
      </c>
      <c r="M137" s="111">
        <v>-1.9031644150606399E-2</v>
      </c>
      <c r="N137" s="111">
        <v>-1.3401786448493099E-2</v>
      </c>
      <c r="O137" s="111">
        <v>-1.9400391366624699E-2</v>
      </c>
      <c r="P137" s="111">
        <v>-5.2383638207114296E-3</v>
      </c>
      <c r="Q137" s="111">
        <v>-1.4882118345356301E-2</v>
      </c>
      <c r="R137" s="111">
        <v>-1.39121055052043E-2</v>
      </c>
      <c r="S137" s="111">
        <v>-1.39121055052043E-2</v>
      </c>
      <c r="T137" s="111">
        <v>0.705081975818728</v>
      </c>
      <c r="U137" s="111">
        <v>0.54389168075430205</v>
      </c>
      <c r="V137" s="111">
        <v>-1.74842080626018E-2</v>
      </c>
      <c r="W137" s="111">
        <v>-1.11368362744675E-2</v>
      </c>
      <c r="X137" s="111">
        <v>-1.11368362744675E-2</v>
      </c>
      <c r="Y137" s="111">
        <v>-9.0845682404218607E-3</v>
      </c>
      <c r="Z137" s="111">
        <v>-8.2904200855312398E-3</v>
      </c>
      <c r="AA137" s="111">
        <v>-9.8155559789250401E-3</v>
      </c>
      <c r="AB137" s="111">
        <v>-7.4128376076375803E-3</v>
      </c>
      <c r="AC137" s="111">
        <v>-1.5345014870273401E-2</v>
      </c>
      <c r="AD137" s="111">
        <v>-5.2383638207114296E-3</v>
      </c>
      <c r="AE137" s="111">
        <v>-2.0814512518014899E-2</v>
      </c>
      <c r="AF137" s="111">
        <v>-1.74842080626018E-2</v>
      </c>
      <c r="AG137" s="111">
        <v>-1.9031644150606399E-2</v>
      </c>
      <c r="AH137" s="111">
        <v>-3.5297086490428203E-2</v>
      </c>
      <c r="AI137" s="111">
        <v>-2.46092629531269E-2</v>
      </c>
      <c r="AJ137" s="111">
        <v>-2.4901827488600699E-2</v>
      </c>
      <c r="AK137" s="111">
        <v>-2.2145099641796801E-2</v>
      </c>
      <c r="AL137" s="111">
        <v>-2.6042844818478701E-2</v>
      </c>
      <c r="AM137" s="111">
        <v>-1.23200357180936E-2</v>
      </c>
      <c r="AN137" s="111">
        <v>-2.79407325803279E-2</v>
      </c>
      <c r="AO137" s="111">
        <v>-8.2904200855312398E-3</v>
      </c>
      <c r="AP137" s="111">
        <v>-5.2383638207114296E-3</v>
      </c>
      <c r="AQ137" s="111">
        <v>-2.0549328192293499E-2</v>
      </c>
      <c r="AR137" s="111">
        <v>-2.57617799270018E-2</v>
      </c>
      <c r="AS137" s="111">
        <v>-3.21471577682843E-2</v>
      </c>
      <c r="AT137" s="111">
        <v>1.6303263527252001E-2</v>
      </c>
      <c r="AU137" s="48" t="s">
        <v>312</v>
      </c>
    </row>
    <row r="138" spans="1:76" ht="22" customHeight="1" x14ac:dyDescent="0.2">
      <c r="B138" s="48" t="s">
        <v>313</v>
      </c>
      <c r="E138" s="111">
        <v>-0.18876845247120799</v>
      </c>
      <c r="F138" s="111">
        <v>-0.18876845247120799</v>
      </c>
      <c r="G138" s="111">
        <v>5.1444347701129302E-2</v>
      </c>
      <c r="H138" s="111">
        <v>-2.6987870169051801E-2</v>
      </c>
      <c r="I138" s="111">
        <v>-1.29705194709094E-2</v>
      </c>
      <c r="J138" s="111">
        <v>2.0287241198937999E-2</v>
      </c>
      <c r="K138" s="111">
        <v>-1.8348862806353401E-2</v>
      </c>
      <c r="L138" s="111">
        <v>0.21840546128396501</v>
      </c>
      <c r="M138" s="111">
        <v>-4.1018893604630499E-2</v>
      </c>
      <c r="N138" s="111">
        <v>-4.6943578056029202E-2</v>
      </c>
      <c r="O138" s="111">
        <v>-5.5362785205973403E-2</v>
      </c>
      <c r="P138" s="111">
        <v>2.7226652411743001E-2</v>
      </c>
      <c r="Q138" s="111">
        <v>-3.5879143280549801E-2</v>
      </c>
      <c r="R138" s="111">
        <v>-4.8731116050629603E-2</v>
      </c>
      <c r="S138" s="111">
        <v>-4.8731116050629603E-2</v>
      </c>
      <c r="T138" s="111">
        <v>-4.1921538295941002E-2</v>
      </c>
      <c r="U138" s="111">
        <v>-2.3615547467560598E-2</v>
      </c>
      <c r="V138" s="111">
        <v>-4.7335249673040002E-2</v>
      </c>
      <c r="W138" s="111">
        <v>-3.9009944305332903E-2</v>
      </c>
      <c r="X138" s="111">
        <v>-3.9009944305332903E-2</v>
      </c>
      <c r="Y138" s="111">
        <v>-5.4449803394312803E-3</v>
      </c>
      <c r="Z138" s="111">
        <v>2.8703984159419799E-2</v>
      </c>
      <c r="AA138" s="111">
        <v>-3.4381783356337597E-2</v>
      </c>
      <c r="AB138" s="111">
        <v>-2.5965577215262301E-2</v>
      </c>
      <c r="AC138" s="111">
        <v>-3.7976222469538599E-2</v>
      </c>
      <c r="AD138" s="111">
        <v>-1.8348862806353401E-2</v>
      </c>
      <c r="AE138" s="111">
        <v>-6.1128028965634303E-2</v>
      </c>
      <c r="AF138" s="111">
        <v>-3.3431936043444299E-2</v>
      </c>
      <c r="AG138" s="111">
        <v>-6.6663759801889794E-2</v>
      </c>
      <c r="AH138" s="111">
        <v>-8.7086438998754595E-2</v>
      </c>
      <c r="AI138" s="111">
        <v>-8.6200959907950195E-2</v>
      </c>
      <c r="AJ138" s="111">
        <v>-5.7335752443256303E-2</v>
      </c>
      <c r="AK138" s="111">
        <v>-7.7569525345639503E-2</v>
      </c>
      <c r="AL138" s="111">
        <v>-9.1222489123811798E-2</v>
      </c>
      <c r="AM138" s="111">
        <v>7.3981976573661901E-2</v>
      </c>
      <c r="AN138" s="111">
        <v>-9.7870382121686597E-2</v>
      </c>
      <c r="AO138" s="111">
        <v>2.8703984159419799E-2</v>
      </c>
      <c r="AP138" s="111">
        <v>-1.8348862806353401E-2</v>
      </c>
      <c r="AQ138" s="111">
        <v>0.48365282365646001</v>
      </c>
      <c r="AR138" s="111">
        <v>3.5074248548794797E-2</v>
      </c>
      <c r="AS138" s="111">
        <v>0.11596385170958599</v>
      </c>
      <c r="AT138" s="111">
        <v>0.13299779460494199</v>
      </c>
      <c r="AU138" s="48" t="s">
        <v>313</v>
      </c>
    </row>
    <row r="139" spans="1:76" ht="22" customHeight="1" x14ac:dyDescent="0.2">
      <c r="B139" s="48" t="s">
        <v>314</v>
      </c>
      <c r="C139" s="105"/>
      <c r="D139" s="105"/>
      <c r="E139" s="111">
        <v>-3.4141201984845403E-2</v>
      </c>
      <c r="F139" s="111">
        <v>-3.4141201984845403E-2</v>
      </c>
      <c r="G139" s="111">
        <v>-2.3458852329799802E-3</v>
      </c>
      <c r="H139" s="111">
        <v>-1.0283926990525201E-2</v>
      </c>
      <c r="I139" s="111">
        <v>-2.3458852329799802E-3</v>
      </c>
      <c r="J139" s="111">
        <v>-7.4394519910035298E-3</v>
      </c>
      <c r="K139" s="111">
        <v>-3.31862778479619E-3</v>
      </c>
      <c r="L139" s="111">
        <v>-2.6476872115673501E-2</v>
      </c>
      <c r="M139" s="111">
        <v>-1.2056998183065999E-2</v>
      </c>
      <c r="N139" s="111">
        <v>-8.4903497344012303E-3</v>
      </c>
      <c r="O139" s="111">
        <v>-1.22906082946443E-2</v>
      </c>
      <c r="P139" s="111">
        <v>-3.31862778479619E-3</v>
      </c>
      <c r="Q139" s="111">
        <v>-9.4281751187753806E-3</v>
      </c>
      <c r="R139" s="111">
        <v>-8.8136489665043699E-3</v>
      </c>
      <c r="S139" s="111">
        <v>-8.8136489665043699E-3</v>
      </c>
      <c r="T139" s="111">
        <v>-1.0283926990525201E-2</v>
      </c>
      <c r="U139" s="111">
        <v>-7.8050349771609101E-3</v>
      </c>
      <c r="V139" s="111">
        <v>5.0477863487413302E-2</v>
      </c>
      <c r="W139" s="111">
        <v>-7.0554500527522396E-3</v>
      </c>
      <c r="X139" s="111">
        <v>-7.0554500527522396E-3</v>
      </c>
      <c r="Y139" s="111">
        <v>-5.7552895536466401E-3</v>
      </c>
      <c r="Z139" s="111">
        <v>0.37994607242509398</v>
      </c>
      <c r="AA139" s="111">
        <v>-6.2183876320486397E-3</v>
      </c>
      <c r="AB139" s="111">
        <v>0.42582871519205701</v>
      </c>
      <c r="AC139" s="111">
        <v>-9.7214310516683198E-3</v>
      </c>
      <c r="AD139" s="111">
        <v>-3.31862778479619E-3</v>
      </c>
      <c r="AE139" s="111">
        <v>-1.31864876006056E-2</v>
      </c>
      <c r="AF139" s="111">
        <v>-1.1076660701246899E-2</v>
      </c>
      <c r="AG139" s="111">
        <v>-1.2056998183065999E-2</v>
      </c>
      <c r="AH139" s="111">
        <v>-2.2361541878085998E-2</v>
      </c>
      <c r="AI139" s="111">
        <v>-1.55905520492295E-2</v>
      </c>
      <c r="AJ139" s="111">
        <v>-1.5775898624896999E-2</v>
      </c>
      <c r="AK139" s="111">
        <v>-1.40294461178464E-2</v>
      </c>
      <c r="AL139" s="111">
        <v>-1.64987601792808E-2</v>
      </c>
      <c r="AM139" s="111">
        <v>-7.8050349771609101E-3</v>
      </c>
      <c r="AN139" s="111">
        <v>-1.7701117112564901E-2</v>
      </c>
      <c r="AO139" s="111">
        <v>0.12314908951202599</v>
      </c>
      <c r="AP139" s="111">
        <v>-3.31862778479619E-3</v>
      </c>
      <c r="AQ139" s="111">
        <v>-6.1049101584858901E-3</v>
      </c>
      <c r="AR139" s="111">
        <v>-1.63206989009675E-2</v>
      </c>
      <c r="AS139" s="111">
        <v>1.4233425422545401E-2</v>
      </c>
      <c r="AT139" s="111">
        <v>9.9017857163815601E-2</v>
      </c>
      <c r="AU139" s="48" t="s">
        <v>314</v>
      </c>
    </row>
    <row r="140" spans="1:76" ht="22" customHeight="1" x14ac:dyDescent="0.2">
      <c r="B140" s="48" t="s">
        <v>315</v>
      </c>
      <c r="C140" s="105"/>
      <c r="D140" s="105"/>
      <c r="E140" s="111">
        <v>-2.31430399546643E-2</v>
      </c>
      <c r="F140" s="111">
        <v>-2.31430399546643E-2</v>
      </c>
      <c r="G140" s="111">
        <v>-1.59018758917776E-3</v>
      </c>
      <c r="H140" s="111">
        <v>-6.9710882861775004E-3</v>
      </c>
      <c r="I140" s="111">
        <v>-1.59018758917776E-3</v>
      </c>
      <c r="J140" s="111">
        <v>-5.04292539978601E-3</v>
      </c>
      <c r="K140" s="111">
        <v>-2.24957327080307E-3</v>
      </c>
      <c r="L140" s="111">
        <v>-1.79476782779809E-2</v>
      </c>
      <c r="M140" s="111">
        <v>-8.1729867275285098E-3</v>
      </c>
      <c r="N140" s="111">
        <v>-5.7552895536466401E-3</v>
      </c>
      <c r="O140" s="111">
        <v>-8.3313422578484703E-3</v>
      </c>
      <c r="P140" s="111">
        <v>-2.24957327080307E-3</v>
      </c>
      <c r="Q140" s="111">
        <v>-6.3910061974456296E-3</v>
      </c>
      <c r="R140" s="111">
        <v>-5.9744419739157402E-3</v>
      </c>
      <c r="S140" s="111">
        <v>-5.9744419739157402E-3</v>
      </c>
      <c r="T140" s="111">
        <v>-6.9710882861775004E-3</v>
      </c>
      <c r="U140" s="111">
        <v>-5.2907403905745904E-3</v>
      </c>
      <c r="V140" s="111">
        <v>-7.5084527277922202E-3</v>
      </c>
      <c r="W140" s="111">
        <v>-4.7826248923943E-3</v>
      </c>
      <c r="X140" s="111">
        <v>-4.7826248923943E-3</v>
      </c>
      <c r="Y140" s="111">
        <v>-3.9012948679964E-3</v>
      </c>
      <c r="Z140" s="111">
        <v>-3.5602543210920298E-3</v>
      </c>
      <c r="AA140" s="111">
        <v>-4.2152116813570697E-3</v>
      </c>
      <c r="AB140" s="111">
        <v>-3.1833835742780801E-3</v>
      </c>
      <c r="AC140" s="111">
        <v>-6.58979339231054E-3</v>
      </c>
      <c r="AD140" s="111">
        <v>-2.24957327080307E-3</v>
      </c>
      <c r="AE140" s="111">
        <v>-8.9386252287767202E-3</v>
      </c>
      <c r="AF140" s="111">
        <v>-7.5084527277922202E-3</v>
      </c>
      <c r="AG140" s="111">
        <v>-8.1729867275285098E-3</v>
      </c>
      <c r="AH140" s="111">
        <v>-1.51580503042088E-2</v>
      </c>
      <c r="AI140" s="111">
        <v>-1.05682503255377E-2</v>
      </c>
      <c r="AJ140" s="111">
        <v>-1.06938898155603E-2</v>
      </c>
      <c r="AK140" s="111">
        <v>-9.5100351824534499E-3</v>
      </c>
      <c r="AL140" s="111">
        <v>-1.11838905437777E-2</v>
      </c>
      <c r="AM140" s="111">
        <v>-5.2907403905745904E-3</v>
      </c>
      <c r="AN140" s="111">
        <v>-1.19989232001884E-2</v>
      </c>
      <c r="AO140" s="111">
        <v>-3.5602543210920298E-3</v>
      </c>
      <c r="AP140" s="111">
        <v>-2.24957327080307E-3</v>
      </c>
      <c r="AQ140" s="111">
        <v>8.05932363382727E-2</v>
      </c>
      <c r="AR140" s="111">
        <v>-1.1063189483510099E-2</v>
      </c>
      <c r="AS140" s="111">
        <v>8.7782396482149902E-2</v>
      </c>
      <c r="AT140" s="111">
        <v>-8.3313422578484703E-3</v>
      </c>
      <c r="AU140" s="48" t="s">
        <v>315</v>
      </c>
    </row>
    <row r="141" spans="1:76" ht="22" customHeight="1" x14ac:dyDescent="0.2">
      <c r="B141" s="48" t="s">
        <v>316</v>
      </c>
      <c r="C141" s="105"/>
      <c r="D141" s="105"/>
      <c r="E141" s="111">
        <v>-5.9628198946050898E-2</v>
      </c>
      <c r="F141" s="111">
        <v>-5.9628198946050898E-2</v>
      </c>
      <c r="G141" s="111">
        <v>-4.0971290770261499E-3</v>
      </c>
      <c r="H141" s="111">
        <v>-1.7961056110733599E-2</v>
      </c>
      <c r="I141" s="111">
        <v>-4.0971290770261499E-3</v>
      </c>
      <c r="J141" s="111">
        <v>-1.29931313949069E-2</v>
      </c>
      <c r="K141" s="111">
        <v>-5.7960407447738898E-3</v>
      </c>
      <c r="L141" s="111">
        <v>-4.6242314452880399E-2</v>
      </c>
      <c r="M141" s="111">
        <v>-2.1057755572611501E-2</v>
      </c>
      <c r="N141" s="111">
        <v>0.17112928087738399</v>
      </c>
      <c r="O141" s="111">
        <v>0.65896517294113299</v>
      </c>
      <c r="P141" s="111">
        <v>0.112285133719282</v>
      </c>
      <c r="Q141" s="111">
        <v>-1.6466470686359699E-2</v>
      </c>
      <c r="R141" s="111">
        <v>-1.5393190147454499E-2</v>
      </c>
      <c r="S141" s="111">
        <v>-1.5393190147454499E-2</v>
      </c>
      <c r="T141" s="111">
        <v>-1.7961056110733599E-2</v>
      </c>
      <c r="U141" s="111">
        <v>-1.36316283945016E-2</v>
      </c>
      <c r="V141" s="111">
        <v>-1.9345579228435699E-2</v>
      </c>
      <c r="W141" s="111">
        <v>-1.2322465377351899E-2</v>
      </c>
      <c r="X141" s="111">
        <v>-1.2322465377351899E-2</v>
      </c>
      <c r="Y141" s="111">
        <v>-1.00517126095706E-2</v>
      </c>
      <c r="Z141" s="111">
        <v>-9.1730193342135901E-3</v>
      </c>
      <c r="AA141" s="111">
        <v>0.30524818042081803</v>
      </c>
      <c r="AB141" s="111">
        <v>-8.2020093064907491E-3</v>
      </c>
      <c r="AC141" s="111">
        <v>-1.6978647238210801E-2</v>
      </c>
      <c r="AD141" s="111">
        <v>-5.7960407447738898E-3</v>
      </c>
      <c r="AE141" s="111">
        <v>-2.3030428348643401E-2</v>
      </c>
      <c r="AF141" s="111">
        <v>-1.9345579228435699E-2</v>
      </c>
      <c r="AG141" s="111">
        <v>-2.1057755572611501E-2</v>
      </c>
      <c r="AH141" s="111">
        <v>-3.9054819113832497E-2</v>
      </c>
      <c r="AI141" s="111">
        <v>2.4438232544791098E-2</v>
      </c>
      <c r="AJ141" s="111">
        <v>-2.0044664742917299E-3</v>
      </c>
      <c r="AK141" s="111">
        <v>-2.4502669958403198E-2</v>
      </c>
      <c r="AL141" s="111">
        <v>-2.8815369616161199E-2</v>
      </c>
      <c r="AM141" s="111">
        <v>-1.36316283945016E-2</v>
      </c>
      <c r="AN141" s="111">
        <v>-3.0915306766993101E-2</v>
      </c>
      <c r="AO141" s="111">
        <v>-9.1730193342135901E-3</v>
      </c>
      <c r="AP141" s="111">
        <v>-5.7960407447738898E-3</v>
      </c>
      <c r="AQ141" s="111">
        <v>-3.2278895472926603E-2</v>
      </c>
      <c r="AR141" s="111">
        <v>-2.8504382518150798E-2</v>
      </c>
      <c r="AS141" s="111">
        <v>-3.5569548551964703E-2</v>
      </c>
      <c r="AT141" s="111">
        <v>1.09532322931058E-2</v>
      </c>
      <c r="AU141" s="48" t="s">
        <v>316</v>
      </c>
    </row>
    <row r="142" spans="1:76" ht="22" customHeight="1" x14ac:dyDescent="0.2">
      <c r="B142" s="48" t="s">
        <v>317</v>
      </c>
      <c r="C142" s="105"/>
      <c r="D142" s="105"/>
      <c r="E142" s="111">
        <v>-9.2109765291276305E-2</v>
      </c>
      <c r="F142" s="111">
        <v>-9.2109765291276305E-2</v>
      </c>
      <c r="G142" s="111">
        <v>-6.3289786430474702E-3</v>
      </c>
      <c r="H142" s="111">
        <v>-2.77450718281789E-2</v>
      </c>
      <c r="I142" s="111">
        <v>-6.3289786430474702E-3</v>
      </c>
      <c r="J142" s="111">
        <v>0.121754830201059</v>
      </c>
      <c r="K142" s="111">
        <v>0.14913397185689001</v>
      </c>
      <c r="L142" s="111">
        <v>-3.9089358686065903E-2</v>
      </c>
      <c r="M142" s="111">
        <v>-3.2528651839865301E-2</v>
      </c>
      <c r="N142" s="111">
        <v>-2.2906168377542099E-2</v>
      </c>
      <c r="O142" s="111">
        <v>-3.31589100409884E-2</v>
      </c>
      <c r="P142" s="111">
        <v>-8.9533469408127307E-3</v>
      </c>
      <c r="Q142" s="111">
        <v>-2.5436333427889399E-2</v>
      </c>
      <c r="R142" s="111">
        <v>-2.3778399425561099E-2</v>
      </c>
      <c r="S142" s="111">
        <v>-2.3778399425561099E-2</v>
      </c>
      <c r="T142" s="111">
        <v>-2.77450718281789E-2</v>
      </c>
      <c r="U142" s="111">
        <v>-2.1057253349065001E-2</v>
      </c>
      <c r="V142" s="111">
        <v>-2.9883793132293199E-2</v>
      </c>
      <c r="W142" s="111">
        <v>-1.9034943429109399E-2</v>
      </c>
      <c r="X142" s="111">
        <v>-1.9034943429109399E-2</v>
      </c>
      <c r="Y142" s="111">
        <v>-1.5527232175511401E-2</v>
      </c>
      <c r="Z142" s="111">
        <v>-1.41698839277571E-2</v>
      </c>
      <c r="AA142" s="111">
        <v>-1.67766274172894E-2</v>
      </c>
      <c r="AB142" s="111">
        <v>-1.26699307624779E-2</v>
      </c>
      <c r="AC142" s="111">
        <v>-2.6227510468493701E-2</v>
      </c>
      <c r="AD142" s="111">
        <v>-8.9533469408127307E-3</v>
      </c>
      <c r="AE142" s="111">
        <v>-3.5575908500446E-2</v>
      </c>
      <c r="AF142" s="111">
        <v>-2.9883793132293199E-2</v>
      </c>
      <c r="AG142" s="111">
        <v>-3.2528651839865301E-2</v>
      </c>
      <c r="AH142" s="111">
        <v>-6.0329345605811102E-2</v>
      </c>
      <c r="AI142" s="111">
        <v>-4.20618492182376E-2</v>
      </c>
      <c r="AJ142" s="111">
        <v>-4.2561896919834301E-2</v>
      </c>
      <c r="AK142" s="111">
        <v>-3.7850131628495202E-2</v>
      </c>
      <c r="AL142" s="111">
        <v>-4.45121096903726E-2</v>
      </c>
      <c r="AM142" s="111">
        <v>1.27666345297274E-2</v>
      </c>
      <c r="AN142" s="111">
        <v>0.73483696005933496</v>
      </c>
      <c r="AO142" s="111">
        <v>-1.41698839277571E-2</v>
      </c>
      <c r="AP142" s="111">
        <v>0.14913397185689001</v>
      </c>
      <c r="AQ142" s="111">
        <v>-9.5501292092069701E-2</v>
      </c>
      <c r="AR142" s="111">
        <v>-2.7434285464210801E-2</v>
      </c>
      <c r="AS142" s="111">
        <v>0.25610412122756299</v>
      </c>
      <c r="AT142" s="111">
        <v>-3.31589100409884E-2</v>
      </c>
      <c r="AU142" s="48" t="s">
        <v>317</v>
      </c>
    </row>
    <row r="143" spans="1:76" ht="22" customHeight="1" x14ac:dyDescent="0.2">
      <c r="B143" s="48" t="s">
        <v>318</v>
      </c>
      <c r="C143" s="105"/>
      <c r="D143" s="105"/>
      <c r="E143" s="111">
        <v>-5.3890960020392599E-2</v>
      </c>
      <c r="F143" s="111">
        <v>-5.3890960020392599E-2</v>
      </c>
      <c r="G143" s="111">
        <v>-3.7029161234296802E-3</v>
      </c>
      <c r="H143" s="111">
        <v>-1.6232899431749201E-2</v>
      </c>
      <c r="I143" s="111">
        <v>-3.7029161234296802E-3</v>
      </c>
      <c r="J143" s="111">
        <v>-1.1742972904081101E-2</v>
      </c>
      <c r="K143" s="111">
        <v>-5.2383638207114296E-3</v>
      </c>
      <c r="L143" s="111">
        <v>-4.1793023493553801E-2</v>
      </c>
      <c r="M143" s="111">
        <v>-1.9031644150606399E-2</v>
      </c>
      <c r="N143" s="111">
        <v>-1.3401786448493099E-2</v>
      </c>
      <c r="O143" s="111">
        <v>-1.9400391366624699E-2</v>
      </c>
      <c r="P143" s="111">
        <v>-5.2383638207114296E-3</v>
      </c>
      <c r="Q143" s="111">
        <v>-1.4882118345356301E-2</v>
      </c>
      <c r="R143" s="111">
        <v>-1.39121055052043E-2</v>
      </c>
      <c r="S143" s="111">
        <v>-1.39121055052043E-2</v>
      </c>
      <c r="T143" s="111">
        <v>-1.6232899431749201E-2</v>
      </c>
      <c r="U143" s="111">
        <v>-1.23200357180936E-2</v>
      </c>
      <c r="V143" s="111">
        <v>-1.74842080626018E-2</v>
      </c>
      <c r="W143" s="111">
        <v>-1.11368362744675E-2</v>
      </c>
      <c r="X143" s="111">
        <v>-1.11368362744675E-2</v>
      </c>
      <c r="Y143" s="111">
        <v>-9.0845682404218607E-3</v>
      </c>
      <c r="Z143" s="111">
        <v>-8.2904200855312398E-3</v>
      </c>
      <c r="AA143" s="111">
        <v>-9.8155559789250401E-3</v>
      </c>
      <c r="AB143" s="111">
        <v>-7.4128376076375803E-3</v>
      </c>
      <c r="AC143" s="111">
        <v>-1.5345014870273401E-2</v>
      </c>
      <c r="AD143" s="111">
        <v>-5.2383638207114296E-3</v>
      </c>
      <c r="AE143" s="111">
        <v>-2.0814512518014899E-2</v>
      </c>
      <c r="AF143" s="111">
        <v>0.77189021053642004</v>
      </c>
      <c r="AG143" s="111">
        <v>0.380956172934376</v>
      </c>
      <c r="AH143" s="111">
        <v>-1.48715124257501E-2</v>
      </c>
      <c r="AI143" s="111">
        <v>-2.46092629531269E-2</v>
      </c>
      <c r="AJ143" s="111">
        <v>-2.4901827488600699E-2</v>
      </c>
      <c r="AK143" s="111">
        <v>-2.2145099641796801E-2</v>
      </c>
      <c r="AL143" s="111">
        <v>-2.6042844818478701E-2</v>
      </c>
      <c r="AM143" s="111">
        <v>-1.23200357180936E-2</v>
      </c>
      <c r="AN143" s="111">
        <v>-2.79407325803279E-2</v>
      </c>
      <c r="AO143" s="111">
        <v>-8.2904200855312398E-3</v>
      </c>
      <c r="AP143" s="111">
        <v>-5.2383638207114296E-3</v>
      </c>
      <c r="AQ143" s="111">
        <v>-6.8984696524051703E-2</v>
      </c>
      <c r="AR143" s="111">
        <v>-2.57617799270018E-2</v>
      </c>
      <c r="AS143" s="111">
        <v>-3.21471577682843E-2</v>
      </c>
      <c r="AT143" s="111">
        <v>-1.9400391366624699E-2</v>
      </c>
      <c r="AU143" s="48" t="s">
        <v>318</v>
      </c>
    </row>
    <row r="144" spans="1:76" ht="22" customHeight="1" x14ac:dyDescent="0.2">
      <c r="B144" s="48" t="s">
        <v>319</v>
      </c>
      <c r="C144" s="105"/>
      <c r="D144" s="105"/>
      <c r="E144" s="111">
        <v>-8.7687065702790903E-2</v>
      </c>
      <c r="F144" s="111">
        <v>-8.7687065702790903E-2</v>
      </c>
      <c r="G144" s="111">
        <v>-6.0250893523558398E-3</v>
      </c>
      <c r="H144" s="111">
        <v>-2.6412877382031401E-2</v>
      </c>
      <c r="I144" s="111">
        <v>-6.0250893523558398E-3</v>
      </c>
      <c r="J144" s="111">
        <v>-1.9107227560923201E-2</v>
      </c>
      <c r="K144" s="111">
        <v>-8.52344720428121E-3</v>
      </c>
      <c r="L144" s="111">
        <v>-6.8002269686989997E-2</v>
      </c>
      <c r="M144" s="111">
        <v>-3.0966771243913099E-2</v>
      </c>
      <c r="N144" s="111">
        <v>-2.1806316465676202E-2</v>
      </c>
      <c r="O144" s="111">
        <v>-3.1566767260804901E-2</v>
      </c>
      <c r="P144" s="111">
        <v>-8.52344720428121E-3</v>
      </c>
      <c r="Q144" s="111">
        <v>-2.4214994289434799E-2</v>
      </c>
      <c r="R144" s="111">
        <v>-2.2636666873950401E-2</v>
      </c>
      <c r="S144" s="111">
        <v>-2.2636666873950401E-2</v>
      </c>
      <c r="T144" s="111">
        <v>-2.6412877382031401E-2</v>
      </c>
      <c r="U144" s="111">
        <v>-2.0046178080041801E-2</v>
      </c>
      <c r="V144" s="111">
        <v>-2.84489068401544E-2</v>
      </c>
      <c r="W144" s="111">
        <v>-1.8120970451276398E-2</v>
      </c>
      <c r="X144" s="111">
        <v>-1.8120970451276398E-2</v>
      </c>
      <c r="Y144" s="111">
        <v>-1.4781683827453001E-2</v>
      </c>
      <c r="Z144" s="111">
        <v>-1.3489509380954201E-2</v>
      </c>
      <c r="AA144" s="111">
        <v>-1.5971088689229598E-2</v>
      </c>
      <c r="AB144" s="111">
        <v>-1.20615772682295E-2</v>
      </c>
      <c r="AC144" s="111">
        <v>-2.4968182541762099E-2</v>
      </c>
      <c r="AD144" s="111">
        <v>-8.52344720428121E-3</v>
      </c>
      <c r="AE144" s="111">
        <v>-3.3867712247992697E-2</v>
      </c>
      <c r="AF144" s="111">
        <v>-2.84489068401544E-2</v>
      </c>
      <c r="AG144" s="111">
        <v>-3.0966771243913099E-2</v>
      </c>
      <c r="AH144" s="111">
        <v>0.87503809977824998</v>
      </c>
      <c r="AI144" s="111">
        <v>-4.00422270572195E-2</v>
      </c>
      <c r="AJ144" s="111">
        <v>-2.26214947365143E-2</v>
      </c>
      <c r="AK144" s="111">
        <v>-3.6032737337584698E-2</v>
      </c>
      <c r="AL144" s="111">
        <v>-2.5213094998482601E-2</v>
      </c>
      <c r="AM144" s="111">
        <v>-2.0046178080041801E-2</v>
      </c>
      <c r="AN144" s="111">
        <v>-4.5462928339525102E-2</v>
      </c>
      <c r="AO144" s="111">
        <v>-1.3489509380954201E-2</v>
      </c>
      <c r="AP144" s="111">
        <v>-8.52344720428121E-3</v>
      </c>
      <c r="AQ144" s="111">
        <v>-8.1100715797085499E-2</v>
      </c>
      <c r="AR144" s="111">
        <v>1.0086194170322501E-2</v>
      </c>
      <c r="AS144" s="111">
        <v>-3.8161129261308803E-2</v>
      </c>
      <c r="AT144" s="111">
        <v>-3.1566767260804901E-2</v>
      </c>
      <c r="AU144" s="48" t="s">
        <v>319</v>
      </c>
    </row>
    <row r="145" spans="2:47" ht="22" customHeight="1" x14ac:dyDescent="0.2">
      <c r="B145" s="48" t="s">
        <v>320</v>
      </c>
      <c r="C145" s="105"/>
      <c r="D145" s="105"/>
      <c r="E145" s="111">
        <v>-6.9143279649048497E-2</v>
      </c>
      <c r="F145" s="111">
        <v>-6.9143279649048497E-2</v>
      </c>
      <c r="G145" s="111">
        <v>-4.7509223243079202E-3</v>
      </c>
      <c r="H145" s="111">
        <v>-2.0827164787927201E-2</v>
      </c>
      <c r="I145" s="111">
        <v>-4.7509223243079202E-3</v>
      </c>
      <c r="J145" s="111">
        <v>-1.50664909125916E-2</v>
      </c>
      <c r="K145" s="111">
        <v>-6.7209352815732204E-3</v>
      </c>
      <c r="L145" s="111">
        <v>-3.9665138006724297E-2</v>
      </c>
      <c r="M145" s="111">
        <v>-2.4418015436886101E-2</v>
      </c>
      <c r="N145" s="111">
        <v>-1.71947849482425E-2</v>
      </c>
      <c r="O145" s="111">
        <v>-2.4891126175074999E-2</v>
      </c>
      <c r="P145" s="111">
        <v>-6.7209352815732204E-3</v>
      </c>
      <c r="Q145" s="111">
        <v>-1.90940831288555E-2</v>
      </c>
      <c r="R145" s="111">
        <v>-1.7849535452502799E-2</v>
      </c>
      <c r="S145" s="111">
        <v>-1.7849535452502799E-2</v>
      </c>
      <c r="T145" s="111">
        <v>-2.0827164787927201E-2</v>
      </c>
      <c r="U145" s="111">
        <v>-1.5806875116347301E-2</v>
      </c>
      <c r="V145" s="111">
        <v>-2.2432621112282398E-2</v>
      </c>
      <c r="W145" s="111">
        <v>-1.4288804367927101E-2</v>
      </c>
      <c r="X145" s="111">
        <v>-1.4288804367927101E-2</v>
      </c>
      <c r="Y145" s="111">
        <v>-1.16556996219897E-2</v>
      </c>
      <c r="Z145" s="111">
        <v>-1.0636790180858899E-2</v>
      </c>
      <c r="AA145" s="111">
        <v>-1.25935728683417E-2</v>
      </c>
      <c r="AB145" s="111">
        <v>-9.5108326796167295E-3</v>
      </c>
      <c r="AC145" s="111">
        <v>-1.96879894882672E-2</v>
      </c>
      <c r="AD145" s="111">
        <v>-6.7209352815732204E-3</v>
      </c>
      <c r="AE145" s="111">
        <v>-2.6705474522018699E-2</v>
      </c>
      <c r="AF145" s="111">
        <v>-2.2432621112282398E-2</v>
      </c>
      <c r="AG145" s="111">
        <v>-2.4418015436886101E-2</v>
      </c>
      <c r="AH145" s="111">
        <v>-2.9136893186185502E-2</v>
      </c>
      <c r="AI145" s="111">
        <v>0.88859047382880696</v>
      </c>
      <c r="AJ145" s="111">
        <v>-3.1949588969377198E-2</v>
      </c>
      <c r="AK145" s="111">
        <v>-2.8412646885663102E-2</v>
      </c>
      <c r="AL145" s="111">
        <v>-3.3413539143846302E-2</v>
      </c>
      <c r="AM145" s="111">
        <v>-1.5806875116347301E-2</v>
      </c>
      <c r="AN145" s="111">
        <v>-3.5848570626128097E-2</v>
      </c>
      <c r="AO145" s="111">
        <v>5.4382469005069101E-2</v>
      </c>
      <c r="AP145" s="111">
        <v>-6.7209352815732204E-3</v>
      </c>
      <c r="AQ145" s="111">
        <v>-3.0876759310312901E-2</v>
      </c>
      <c r="AR145" s="111">
        <v>-3.3052926744594903E-2</v>
      </c>
      <c r="AS145" s="111">
        <v>-4.1245506085871603E-2</v>
      </c>
      <c r="AT145" s="111">
        <v>-2.4891126175074999E-2</v>
      </c>
      <c r="AU145" s="48" t="s">
        <v>320</v>
      </c>
    </row>
    <row r="146" spans="2:47" ht="22" customHeight="1" x14ac:dyDescent="0.2">
      <c r="B146" s="48" t="s">
        <v>321</v>
      </c>
      <c r="C146" s="105"/>
      <c r="D146" s="105"/>
      <c r="E146" s="111">
        <v>-6.7756494608305198E-2</v>
      </c>
      <c r="F146" s="111">
        <v>-6.7756494608305198E-2</v>
      </c>
      <c r="G146" s="111">
        <v>-4.6556345676014802E-3</v>
      </c>
      <c r="H146" s="111">
        <v>-2.04094408859718E-2</v>
      </c>
      <c r="I146" s="111">
        <v>-4.6556345676014802E-3</v>
      </c>
      <c r="J146" s="111">
        <v>-1.4764307037020001E-2</v>
      </c>
      <c r="K146" s="111">
        <v>-6.5861355938002701E-3</v>
      </c>
      <c r="L146" s="111">
        <v>4.32317696431604E-3</v>
      </c>
      <c r="M146" s="111">
        <v>-2.39282709714169E-2</v>
      </c>
      <c r="N146" s="111">
        <v>2.4362203536047702E-2</v>
      </c>
      <c r="O146" s="111">
        <v>-2.4391892676142699E-2</v>
      </c>
      <c r="P146" s="111">
        <v>-6.5861355938002701E-3</v>
      </c>
      <c r="Q146" s="111">
        <v>-1.87111191013433E-2</v>
      </c>
      <c r="R146" s="111">
        <v>-1.7491532926799801E-2</v>
      </c>
      <c r="S146" s="111">
        <v>-1.7491532926799801E-2</v>
      </c>
      <c r="T146" s="111">
        <v>-2.04094408859718E-2</v>
      </c>
      <c r="U146" s="111">
        <v>-1.54898415873693E-2</v>
      </c>
      <c r="V146" s="111">
        <v>-2.1982697077132799E-2</v>
      </c>
      <c r="W146" s="111">
        <v>-1.4002218307096199E-2</v>
      </c>
      <c r="X146" s="111">
        <v>-1.4002218307096199E-2</v>
      </c>
      <c r="Y146" s="111">
        <v>-1.1421924915941401E-2</v>
      </c>
      <c r="Z146" s="111">
        <v>-1.0423451421413101E-2</v>
      </c>
      <c r="AA146" s="111">
        <v>-1.23409875331945E-2</v>
      </c>
      <c r="AB146" s="111">
        <v>6.4738225393842996E-2</v>
      </c>
      <c r="AC146" s="111">
        <v>-1.9293113667461202E-2</v>
      </c>
      <c r="AD146" s="111">
        <v>-6.5861355938002701E-3</v>
      </c>
      <c r="AE146" s="111">
        <v>-2.6169851208212001E-2</v>
      </c>
      <c r="AF146" s="111">
        <v>-2.1982697077132799E-2</v>
      </c>
      <c r="AG146" s="111">
        <v>-2.39282709714169E-2</v>
      </c>
      <c r="AH146" s="111">
        <v>-4.4378627687697202E-2</v>
      </c>
      <c r="AI146" s="111">
        <v>-3.0940948017384399E-2</v>
      </c>
      <c r="AJ146" s="111">
        <v>0.76050595352322103</v>
      </c>
      <c r="AK146" s="111">
        <v>-2.7842783352013002E-2</v>
      </c>
      <c r="AL146" s="111">
        <v>-1.1022930248722499E-2</v>
      </c>
      <c r="AM146" s="111">
        <v>-1.54898415873693E-2</v>
      </c>
      <c r="AN146" s="111">
        <v>-3.5129567105776201E-2</v>
      </c>
      <c r="AO146" s="111">
        <v>-1.0423451421413101E-2</v>
      </c>
      <c r="AP146" s="111">
        <v>-6.5861355938002701E-3</v>
      </c>
      <c r="AQ146" s="111">
        <v>-5.7365626021829097E-2</v>
      </c>
      <c r="AR146" s="111">
        <v>1.149272670536E-2</v>
      </c>
      <c r="AS146" s="111">
        <v>-2.25261473684422E-2</v>
      </c>
      <c r="AT146" s="111">
        <v>3.30876095056436E-2</v>
      </c>
      <c r="AU146" s="48" t="s">
        <v>321</v>
      </c>
    </row>
    <row r="147" spans="2:47" ht="22" customHeight="1" x14ac:dyDescent="0.2">
      <c r="B147" s="48" t="s">
        <v>322</v>
      </c>
      <c r="C147" s="105"/>
      <c r="D147" s="105"/>
      <c r="E147" s="111">
        <v>-4.8483327916526903E-2</v>
      </c>
      <c r="F147" s="111">
        <v>-4.8483327916526903E-2</v>
      </c>
      <c r="G147" s="111">
        <v>-3.3313508720516499E-3</v>
      </c>
      <c r="H147" s="111">
        <v>-1.4604026090603701E-2</v>
      </c>
      <c r="I147" s="111">
        <v>-3.3313508720516499E-3</v>
      </c>
      <c r="J147" s="111">
        <v>-1.0564636551436701E-2</v>
      </c>
      <c r="K147" s="111">
        <v>-4.7127256736476403E-3</v>
      </c>
      <c r="L147" s="111">
        <v>-1.80772645713871E-2</v>
      </c>
      <c r="M147" s="111">
        <v>-1.7121933693430999E-2</v>
      </c>
      <c r="N147" s="111">
        <v>-1.2056998183065999E-2</v>
      </c>
      <c r="O147" s="111">
        <v>-1.74536793551478E-2</v>
      </c>
      <c r="P147" s="111">
        <v>-4.7127256736476403E-3</v>
      </c>
      <c r="Q147" s="111">
        <v>-1.3388787721677901E-2</v>
      </c>
      <c r="R147" s="111">
        <v>-1.25161098069677E-2</v>
      </c>
      <c r="S147" s="111">
        <v>-1.25161098069677E-2</v>
      </c>
      <c r="T147" s="111">
        <v>-1.4604026090603701E-2</v>
      </c>
      <c r="U147" s="111">
        <v>-1.1083794600015E-2</v>
      </c>
      <c r="V147" s="111">
        <v>-1.5729773463659499E-2</v>
      </c>
      <c r="W147" s="111">
        <v>-1.00193220689213E-2</v>
      </c>
      <c r="X147" s="111">
        <v>-1.00193220689213E-2</v>
      </c>
      <c r="Y147" s="111">
        <v>-8.1729867275285098E-3</v>
      </c>
      <c r="Z147" s="111">
        <v>-7.4585265398959899E-3</v>
      </c>
      <c r="AA147" s="111">
        <v>-8.8306242647963398E-3</v>
      </c>
      <c r="AB147" s="111">
        <v>-6.6690041592700703E-3</v>
      </c>
      <c r="AC147" s="111">
        <v>-1.38052353782141E-2</v>
      </c>
      <c r="AD147" s="111">
        <v>-4.7127256736476403E-3</v>
      </c>
      <c r="AE147" s="111">
        <v>-1.8725901996396E-2</v>
      </c>
      <c r="AF147" s="111">
        <v>-1.5729773463659499E-2</v>
      </c>
      <c r="AG147" s="111">
        <v>-1.7121933693430999E-2</v>
      </c>
      <c r="AH147" s="111">
        <v>-3.1755237207981901E-2</v>
      </c>
      <c r="AI147" s="111">
        <v>-2.2139872162028701E-2</v>
      </c>
      <c r="AJ147" s="111">
        <v>-2.24030796147211E-2</v>
      </c>
      <c r="AK147" s="111">
        <v>-1.9922972744800101E-2</v>
      </c>
      <c r="AL147" s="111">
        <v>6.43109809920781E-3</v>
      </c>
      <c r="AM147" s="111">
        <v>-1.1083794600015E-2</v>
      </c>
      <c r="AN147" s="111">
        <v>3.0788055997362299E-2</v>
      </c>
      <c r="AO147" s="111">
        <v>-7.4585265398959899E-3</v>
      </c>
      <c r="AP147" s="111">
        <v>-4.7127256736476403E-3</v>
      </c>
      <c r="AQ147" s="111">
        <v>1.82386819045448E-2</v>
      </c>
      <c r="AR147" s="111">
        <v>0.39898473503975901</v>
      </c>
      <c r="AS147" s="111">
        <v>2.02479835200228E-2</v>
      </c>
      <c r="AT147" s="111">
        <v>-1.74536793551478E-2</v>
      </c>
      <c r="AU147" s="48" t="s">
        <v>322</v>
      </c>
    </row>
    <row r="148" spans="2:47" ht="22" customHeight="1" x14ac:dyDescent="0.2">
      <c r="B148" s="48" t="s">
        <v>324</v>
      </c>
      <c r="C148" s="105"/>
      <c r="D148" s="105"/>
      <c r="E148" s="111">
        <v>-5.0345748444919597E-2</v>
      </c>
      <c r="F148" s="111">
        <v>-5.0345748444919597E-2</v>
      </c>
      <c r="G148" s="111">
        <v>-3.4593201455732601E-3</v>
      </c>
      <c r="H148" s="111">
        <v>-1.51650197178389E-2</v>
      </c>
      <c r="I148" s="111">
        <v>-3.4593201455732601E-3</v>
      </c>
      <c r="J148" s="111">
        <v>-1.09704625711002E-2</v>
      </c>
      <c r="K148" s="111">
        <v>-4.8937585650860402E-3</v>
      </c>
      <c r="L148" s="111">
        <v>-3.9043673498539801E-2</v>
      </c>
      <c r="M148" s="111">
        <v>0.87486768266745096</v>
      </c>
      <c r="N148" s="111">
        <v>-1.2520151227460899E-2</v>
      </c>
      <c r="O148" s="111">
        <v>-1.8124138503145499E-2</v>
      </c>
      <c r="P148" s="111">
        <v>-4.8937585650860402E-3</v>
      </c>
      <c r="Q148" s="111">
        <v>-1.39030996341373E-2</v>
      </c>
      <c r="R148" s="111">
        <v>3.97026280231133E-2</v>
      </c>
      <c r="S148" s="111">
        <v>-1.29968989945467E-2</v>
      </c>
      <c r="T148" s="111">
        <v>-1.51650197178389E-2</v>
      </c>
      <c r="U148" s="111">
        <v>-1.1509563363889801E-2</v>
      </c>
      <c r="V148" s="111">
        <v>-1.6334011131835299E-2</v>
      </c>
      <c r="W148" s="111">
        <v>-1.04042005808474E-2</v>
      </c>
      <c r="X148" s="111">
        <v>-1.04042005808474E-2</v>
      </c>
      <c r="Y148" s="111">
        <v>-8.4869408002736096E-3</v>
      </c>
      <c r="Z148" s="111">
        <v>-7.7450356046899699E-3</v>
      </c>
      <c r="AA148" s="111">
        <v>-9.1698405813329196E-3</v>
      </c>
      <c r="AB148" s="111">
        <v>-6.9251848049457299E-3</v>
      </c>
      <c r="AC148" s="111">
        <v>-1.4335544556081299E-2</v>
      </c>
      <c r="AD148" s="111">
        <v>-4.8937585650860402E-3</v>
      </c>
      <c r="AE148" s="111">
        <v>-1.9445231831814999E-2</v>
      </c>
      <c r="AF148" s="111">
        <v>-1.6334011131835299E-2</v>
      </c>
      <c r="AG148" s="111">
        <v>2.1049747323142499E-2</v>
      </c>
      <c r="AH148" s="111">
        <v>-3.29750710808124E-2</v>
      </c>
      <c r="AI148" s="111">
        <v>-2.2990344977787999E-2</v>
      </c>
      <c r="AJ148" s="111">
        <v>-2.3263663183685501E-2</v>
      </c>
      <c r="AK148" s="111">
        <v>-2.0688286410776299E-2</v>
      </c>
      <c r="AL148" s="111">
        <v>-2.4329618799239401E-2</v>
      </c>
      <c r="AM148" s="111">
        <v>-1.1509563363889801E-2</v>
      </c>
      <c r="AN148" s="111">
        <v>-2.6102654198842501E-2</v>
      </c>
      <c r="AO148" s="111">
        <v>-7.7450356046899699E-3</v>
      </c>
      <c r="AP148" s="111">
        <v>-4.8937585650860402E-3</v>
      </c>
      <c r="AQ148" s="111">
        <v>-3.8607704631088001E-2</v>
      </c>
      <c r="AR148" s="111">
        <v>-2.4067043734374401E-2</v>
      </c>
      <c r="AS148" s="111">
        <v>-3.0032360113992101E-2</v>
      </c>
      <c r="AT148" s="111">
        <v>1.9992456294278701E-2</v>
      </c>
      <c r="AU148" s="48" t="s">
        <v>324</v>
      </c>
    </row>
    <row r="149" spans="2:47" ht="22" customHeight="1" x14ac:dyDescent="0.2">
      <c r="B149" s="48" t="s">
        <v>325</v>
      </c>
      <c r="C149" s="105"/>
      <c r="D149" s="105"/>
      <c r="E149" s="111">
        <v>-4.8483327916526903E-2</v>
      </c>
      <c r="F149" s="111">
        <v>-4.8483327916526903E-2</v>
      </c>
      <c r="G149" s="111">
        <v>-3.3313508720516499E-3</v>
      </c>
      <c r="H149" s="111">
        <v>3.2389045695642597E-2</v>
      </c>
      <c r="I149" s="111">
        <v>-3.3313508720516499E-3</v>
      </c>
      <c r="J149" s="111">
        <v>-1.0564636551436701E-2</v>
      </c>
      <c r="K149" s="111">
        <v>-4.7127256736476403E-3</v>
      </c>
      <c r="L149" s="111">
        <v>-3.7599346196362599E-2</v>
      </c>
      <c r="M149" s="111">
        <v>-1.7121933693430999E-2</v>
      </c>
      <c r="N149" s="111">
        <v>-1.2056998183065999E-2</v>
      </c>
      <c r="O149" s="111">
        <v>-1.74536793551478E-2</v>
      </c>
      <c r="P149" s="111">
        <v>-4.7127256736476403E-3</v>
      </c>
      <c r="Q149" s="111">
        <v>3.7768713527523E-2</v>
      </c>
      <c r="R149" s="111">
        <v>-1.25161098069677E-2</v>
      </c>
      <c r="S149" s="111">
        <v>-1.25161098069677E-2</v>
      </c>
      <c r="T149" s="111">
        <v>-1.4604026090603701E-2</v>
      </c>
      <c r="U149" s="111">
        <v>-1.1083794600015E-2</v>
      </c>
      <c r="V149" s="111">
        <v>0.85827065785731804</v>
      </c>
      <c r="W149" s="111">
        <v>-1.00193220689213E-2</v>
      </c>
      <c r="X149" s="111">
        <v>-1.00193220689213E-2</v>
      </c>
      <c r="Y149" s="111">
        <v>-8.1729867275285098E-3</v>
      </c>
      <c r="Z149" s="111">
        <v>-7.4585265398959899E-3</v>
      </c>
      <c r="AA149" s="111">
        <v>-8.8306242647963398E-3</v>
      </c>
      <c r="AB149" s="111">
        <v>-6.6690041592700703E-3</v>
      </c>
      <c r="AC149" s="111">
        <v>-1.38052353782141E-2</v>
      </c>
      <c r="AD149" s="111">
        <v>-4.7127256736476403E-3</v>
      </c>
      <c r="AE149" s="111">
        <v>-1.8725901996396E-2</v>
      </c>
      <c r="AF149" s="111">
        <v>-1.5729773463659499E-2</v>
      </c>
      <c r="AG149" s="111">
        <v>-1.7121933693430999E-2</v>
      </c>
      <c r="AH149" s="111">
        <v>-3.1755237207981901E-2</v>
      </c>
      <c r="AI149" s="111">
        <v>-2.2139872162028701E-2</v>
      </c>
      <c r="AJ149" s="111">
        <v>-2.24030796147211E-2</v>
      </c>
      <c r="AK149" s="111">
        <v>-1.9922972744800101E-2</v>
      </c>
      <c r="AL149" s="111">
        <v>6.43109809920781E-3</v>
      </c>
      <c r="AM149" s="111">
        <v>-1.1083794600015E-2</v>
      </c>
      <c r="AN149" s="111">
        <v>-2.5137048948606799E-2</v>
      </c>
      <c r="AO149" s="111">
        <v>-7.4585265398959899E-3</v>
      </c>
      <c r="AP149" s="111">
        <v>-4.7127256736476403E-3</v>
      </c>
      <c r="AQ149" s="111">
        <v>-4.8668609098384601E-2</v>
      </c>
      <c r="AR149" s="111">
        <v>6.9895366291590003E-3</v>
      </c>
      <c r="AS149" s="111">
        <v>-4.3356656206196198E-3</v>
      </c>
      <c r="AT149" s="111">
        <v>-1.74536793551478E-2</v>
      </c>
      <c r="AU149" s="48" t="s">
        <v>325</v>
      </c>
    </row>
    <row r="150" spans="2:47" ht="22" customHeight="1" x14ac:dyDescent="0.2">
      <c r="B150" s="48" t="s">
        <v>326</v>
      </c>
      <c r="C150" s="105"/>
      <c r="D150" s="105"/>
      <c r="E150" s="111">
        <v>-4.0237723075037403E-2</v>
      </c>
      <c r="F150" s="111">
        <v>-4.0237723075037403E-2</v>
      </c>
      <c r="G150" s="111">
        <v>-2.76478491918261E-3</v>
      </c>
      <c r="H150" s="111">
        <v>-1.2120305739450299E-2</v>
      </c>
      <c r="I150" s="111">
        <v>-2.76478491918261E-3</v>
      </c>
      <c r="J150" s="111">
        <v>-8.7678989502744907E-3</v>
      </c>
      <c r="K150" s="111">
        <v>-3.9112280186569598E-3</v>
      </c>
      <c r="L150" s="111">
        <v>-7.8202864110650892E-3</v>
      </c>
      <c r="M150" s="111">
        <v>-1.4209990445614201E-2</v>
      </c>
      <c r="N150" s="111">
        <v>-1.0006453245984001E-2</v>
      </c>
      <c r="O150" s="111">
        <v>-1.4485315812934E-2</v>
      </c>
      <c r="P150" s="111">
        <v>-3.9112280186569598E-3</v>
      </c>
      <c r="Q150" s="111">
        <v>-1.11117440944415E-2</v>
      </c>
      <c r="R150" s="111">
        <v>-1.03874833273945E-2</v>
      </c>
      <c r="S150" s="111">
        <v>-1.03874833273945E-2</v>
      </c>
      <c r="T150" s="111">
        <v>-1.2120305739450299E-2</v>
      </c>
      <c r="U150" s="111">
        <v>-9.19876330485918E-3</v>
      </c>
      <c r="V150" s="111">
        <v>-1.3054596205803201E-2</v>
      </c>
      <c r="W150" s="111">
        <v>0.72576664384352196</v>
      </c>
      <c r="X150" s="111">
        <v>-8.3153266108913805E-3</v>
      </c>
      <c r="Y150" s="111">
        <v>0.39242805879216502</v>
      </c>
      <c r="Z150" s="111">
        <v>-6.1900479681769004E-3</v>
      </c>
      <c r="AA150" s="111">
        <v>-7.3287917520500701E-3</v>
      </c>
      <c r="AB150" s="111">
        <v>-5.5348003959008098E-3</v>
      </c>
      <c r="AC150" s="111">
        <v>4.8052294492107503E-2</v>
      </c>
      <c r="AD150" s="111">
        <v>-3.9112280186569598E-3</v>
      </c>
      <c r="AE150" s="111">
        <v>-1.5541170361872501E-2</v>
      </c>
      <c r="AF150" s="111">
        <v>-1.3054596205803201E-2</v>
      </c>
      <c r="AG150" s="111">
        <v>-1.4209990445614201E-2</v>
      </c>
      <c r="AH150" s="111">
        <v>-2.63545943701885E-2</v>
      </c>
      <c r="AI150" s="111">
        <v>-1.8374523434245602E-2</v>
      </c>
      <c r="AJ150" s="111">
        <v>-1.85929669497353E-2</v>
      </c>
      <c r="AK150" s="111">
        <v>-1.65346541705426E-2</v>
      </c>
      <c r="AL150" s="111">
        <v>-1.94449083389048E-2</v>
      </c>
      <c r="AM150" s="111">
        <v>-9.19876330485918E-3</v>
      </c>
      <c r="AN150" s="111">
        <v>-2.0861967566647099E-2</v>
      </c>
      <c r="AO150" s="111">
        <v>0.103105522074263</v>
      </c>
      <c r="AP150" s="111">
        <v>-3.9112280186569598E-3</v>
      </c>
      <c r="AQ150" s="111">
        <v>-3.5483330078173801E-2</v>
      </c>
      <c r="AR150" s="111">
        <v>-1.9235051040666199E-2</v>
      </c>
      <c r="AS150" s="111">
        <v>-2.40026978818021E-2</v>
      </c>
      <c r="AT150" s="111">
        <v>3.2892724583517899E-2</v>
      </c>
      <c r="AU150" s="48" t="s">
        <v>326</v>
      </c>
    </row>
    <row r="151" spans="2:47" ht="22" customHeight="1" x14ac:dyDescent="0.2">
      <c r="B151" s="48" t="s">
        <v>327</v>
      </c>
      <c r="C151" s="105"/>
      <c r="D151" s="105"/>
      <c r="E151" s="111">
        <v>-1.8884287331087098E-2</v>
      </c>
      <c r="F151" s="111">
        <v>-1.8884287331087098E-2</v>
      </c>
      <c r="G151" s="111">
        <v>-1.2975633021067E-3</v>
      </c>
      <c r="H151" s="111">
        <v>-5.6882775324431601E-3</v>
      </c>
      <c r="I151" s="111">
        <v>-1.2975633021067E-3</v>
      </c>
      <c r="J151" s="111">
        <v>-4.1149327152072302E-3</v>
      </c>
      <c r="K151" s="111">
        <v>-1.83560967363826E-3</v>
      </c>
      <c r="L151" s="111">
        <v>-1.4644969467764E-2</v>
      </c>
      <c r="M151" s="111">
        <v>-6.6690041592700703E-3</v>
      </c>
      <c r="N151" s="111">
        <v>-4.6962085282474999E-3</v>
      </c>
      <c r="O151" s="111">
        <v>9.3231114624391598E-2</v>
      </c>
      <c r="P151" s="111">
        <v>-1.83560967363826E-3</v>
      </c>
      <c r="Q151" s="111">
        <v>-5.21494140803216E-3</v>
      </c>
      <c r="R151" s="111">
        <v>-4.8750328003298203E-3</v>
      </c>
      <c r="S151" s="111">
        <v>-4.8750328003298203E-3</v>
      </c>
      <c r="T151" s="111">
        <v>-5.6882775324431601E-3</v>
      </c>
      <c r="U151" s="111">
        <v>-4.3171451082277598E-3</v>
      </c>
      <c r="V151" s="111">
        <v>-6.1267568565440697E-3</v>
      </c>
      <c r="W151" s="111">
        <v>-3.9025323743858802E-3</v>
      </c>
      <c r="X151" s="111">
        <v>-3.9025323743858802E-3</v>
      </c>
      <c r="Y151" s="111">
        <v>-3.1833835742780801E-3</v>
      </c>
      <c r="Z151" s="111">
        <v>-2.9051008727872898E-3</v>
      </c>
      <c r="AA151" s="111">
        <v>0.38695281536700699</v>
      </c>
      <c r="AB151" s="111">
        <v>-2.5975813989645899E-3</v>
      </c>
      <c r="AC151" s="111">
        <v>-5.3771480374517804E-3</v>
      </c>
      <c r="AD151" s="111">
        <v>-1.83560967363826E-3</v>
      </c>
      <c r="AE151" s="111">
        <v>-7.2937508424040596E-3</v>
      </c>
      <c r="AF151" s="111">
        <v>-6.1267568565440697E-3</v>
      </c>
      <c r="AG151" s="111">
        <v>-6.6690041592700703E-3</v>
      </c>
      <c r="AH151" s="111">
        <v>-1.2368685267125401E-2</v>
      </c>
      <c r="AI151" s="111">
        <v>-8.6234944123702896E-3</v>
      </c>
      <c r="AJ151" s="111">
        <v>-8.7260138840717007E-3</v>
      </c>
      <c r="AK151" s="111">
        <v>-7.7600106669652603E-3</v>
      </c>
      <c r="AL151" s="111">
        <v>-9.1258453047591698E-3</v>
      </c>
      <c r="AM151" s="111">
        <v>-4.3171451082277598E-3</v>
      </c>
      <c r="AN151" s="111">
        <v>-9.7908966937741704E-3</v>
      </c>
      <c r="AO151" s="111">
        <v>-2.9051008727872898E-3</v>
      </c>
      <c r="AP151" s="111">
        <v>-1.83560967363826E-3</v>
      </c>
      <c r="AQ151" s="111">
        <v>9.5499809501786402E-3</v>
      </c>
      <c r="AR151" s="111">
        <v>-9.0273554992830393E-3</v>
      </c>
      <c r="AS151" s="111">
        <v>-1.1264897933611601E-2</v>
      </c>
      <c r="AT151" s="111">
        <v>-6.7982193073615402E-3</v>
      </c>
      <c r="AU151" s="48" t="s">
        <v>327</v>
      </c>
    </row>
    <row r="152" spans="2:47" ht="22" customHeight="1" x14ac:dyDescent="0.2">
      <c r="B152" s="48" t="s">
        <v>328</v>
      </c>
      <c r="C152" s="105"/>
      <c r="D152" s="105"/>
      <c r="E152" s="111">
        <v>-1.6349115924488899E-2</v>
      </c>
      <c r="F152" s="111">
        <v>-1.6349115924488899E-2</v>
      </c>
      <c r="G152" s="111">
        <v>-1.1233684636106399E-3</v>
      </c>
      <c r="H152" s="111">
        <v>-4.9246395777661498E-3</v>
      </c>
      <c r="I152" s="111">
        <v>-1.1233684636106399E-3</v>
      </c>
      <c r="J152" s="111">
        <v>-3.5625126224195398E-3</v>
      </c>
      <c r="K152" s="111">
        <v>-1.58918336817626E-3</v>
      </c>
      <c r="L152" s="111">
        <v>4.4246598250710201E-2</v>
      </c>
      <c r="M152" s="111">
        <v>-5.7737059487184203E-3</v>
      </c>
      <c r="N152" s="111">
        <v>-4.0657535170787002E-3</v>
      </c>
      <c r="O152" s="111">
        <v>-5.8855742653940498E-3</v>
      </c>
      <c r="P152" s="111">
        <v>-1.58918336817626E-3</v>
      </c>
      <c r="Q152" s="111">
        <v>-4.5148477209930003E-3</v>
      </c>
      <c r="R152" s="111">
        <v>-4.2205710488779202E-3</v>
      </c>
      <c r="S152" s="111">
        <v>-4.2205710488779202E-3</v>
      </c>
      <c r="T152" s="111">
        <v>-4.9246395777661498E-3</v>
      </c>
      <c r="U152" s="111">
        <v>-3.73757847462243E-3</v>
      </c>
      <c r="V152" s="111">
        <v>-5.3042540781458496E-3</v>
      </c>
      <c r="W152" s="111">
        <v>-3.3786265305799702E-3</v>
      </c>
      <c r="X152" s="111">
        <v>-3.3786265305799702E-3</v>
      </c>
      <c r="Y152" s="111">
        <v>-2.75602177490223E-3</v>
      </c>
      <c r="Z152" s="111">
        <v>-2.51509787522383E-3</v>
      </c>
      <c r="AA152" s="111">
        <v>-2.9777844466313298E-3</v>
      </c>
      <c r="AB152" s="111">
        <v>-2.2488621715185202E-3</v>
      </c>
      <c r="AC152" s="111">
        <v>-4.6552784897907398E-3</v>
      </c>
      <c r="AD152" s="111">
        <v>-1.58918336817626E-3</v>
      </c>
      <c r="AE152" s="111">
        <v>-6.3145818508332698E-3</v>
      </c>
      <c r="AF152" s="111">
        <v>-5.3042540781458496E-3</v>
      </c>
      <c r="AG152" s="111">
        <v>-5.7737059487184203E-3</v>
      </c>
      <c r="AH152" s="111">
        <v>-1.0708218198569E-2</v>
      </c>
      <c r="AI152" s="111">
        <v>-7.4658104566082501E-3</v>
      </c>
      <c r="AJ152" s="111">
        <v>-7.55456692901188E-3</v>
      </c>
      <c r="AK152" s="111">
        <v>-6.71824738446101E-3</v>
      </c>
      <c r="AL152" s="111">
        <v>0.16647675446919799</v>
      </c>
      <c r="AM152" s="111">
        <v>-3.73757847462243E-3</v>
      </c>
      <c r="AN152" s="111">
        <v>-8.4764917121177407E-3</v>
      </c>
      <c r="AO152" s="111">
        <v>-2.51509787522383E-3</v>
      </c>
      <c r="AP152" s="111">
        <v>-1.58918336817626E-3</v>
      </c>
      <c r="AQ152" s="111">
        <v>-2.0928163091929099E-2</v>
      </c>
      <c r="AR152" s="111">
        <v>-7.8154541371752897E-3</v>
      </c>
      <c r="AS152" s="111">
        <v>-9.7526117329814806E-3</v>
      </c>
      <c r="AT152" s="111">
        <v>-5.8855742653940498E-3</v>
      </c>
      <c r="AU152" s="48" t="s">
        <v>328</v>
      </c>
    </row>
    <row r="153" spans="2:47" ht="22" customHeight="1" x14ac:dyDescent="0.2">
      <c r="B153" s="48" t="s">
        <v>1138</v>
      </c>
      <c r="C153" s="105"/>
      <c r="D153" s="105"/>
      <c r="E153" s="111">
        <v>-4.2441308335559702E-2</v>
      </c>
      <c r="F153" s="111">
        <v>-4.2441308335559702E-2</v>
      </c>
      <c r="G153" s="111">
        <v>-2.9161960535816298E-3</v>
      </c>
      <c r="H153" s="111">
        <v>-1.2784064149205999E-2</v>
      </c>
      <c r="I153" s="111">
        <v>-2.9161960535816298E-3</v>
      </c>
      <c r="J153" s="111">
        <v>-9.2480656052450795E-3</v>
      </c>
      <c r="K153" s="111">
        <v>-4.1254231508313496E-3</v>
      </c>
      <c r="L153" s="111">
        <v>0.10026382269131499</v>
      </c>
      <c r="M153" s="111">
        <v>-1.4988188691069699E-2</v>
      </c>
      <c r="N153" s="111">
        <v>-1.0554448291375499E-2</v>
      </c>
      <c r="O153" s="111">
        <v>-1.52785920219249E-2</v>
      </c>
      <c r="P153" s="111">
        <v>-4.1254231508313496E-3</v>
      </c>
      <c r="Q153" s="111">
        <v>-1.17202694689898E-2</v>
      </c>
      <c r="R153" s="111">
        <v>-1.09563451666065E-2</v>
      </c>
      <c r="S153" s="111">
        <v>-1.09563451666065E-2</v>
      </c>
      <c r="T153" s="111">
        <v>-1.2784064149205999E-2</v>
      </c>
      <c r="U153" s="111">
        <v>-9.7025258859530401E-3</v>
      </c>
      <c r="V153" s="111">
        <v>-1.3769520251767E-2</v>
      </c>
      <c r="W153" s="111">
        <v>-8.7707085201017502E-3</v>
      </c>
      <c r="X153" s="111">
        <v>-8.7707085201017502E-3</v>
      </c>
      <c r="Y153" s="111">
        <v>-7.1544645269128303E-3</v>
      </c>
      <c r="Z153" s="111">
        <v>-6.5290407695131796E-3</v>
      </c>
      <c r="AA153" s="111">
        <v>-7.73014690458039E-3</v>
      </c>
      <c r="AB153" s="111">
        <v>-5.8379091118088899E-3</v>
      </c>
      <c r="AC153" s="111">
        <v>-1.20848191844528E-2</v>
      </c>
      <c r="AD153" s="111">
        <v>-4.1254231508313496E-3</v>
      </c>
      <c r="AE153" s="111">
        <v>-1.6392269562411799E-2</v>
      </c>
      <c r="AF153" s="111">
        <v>-1.3769520251767E-2</v>
      </c>
      <c r="AG153" s="111">
        <v>-1.4988188691069699E-2</v>
      </c>
      <c r="AH153" s="111">
        <v>-2.7797881695191699E-2</v>
      </c>
      <c r="AI153" s="111">
        <v>-1.9380788846762101E-2</v>
      </c>
      <c r="AJ153" s="111">
        <v>-1.96111952387319E-2</v>
      </c>
      <c r="AK153" s="111">
        <v>6.1779225186786101E-2</v>
      </c>
      <c r="AL153" s="111">
        <v>0.251223536818592</v>
      </c>
      <c r="AM153" s="111">
        <v>-9.7025258859530401E-3</v>
      </c>
      <c r="AN153" s="111">
        <v>-2.2004455777265501E-2</v>
      </c>
      <c r="AO153" s="111">
        <v>-6.5290407695131796E-3</v>
      </c>
      <c r="AP153" s="111">
        <v>-4.1254231508313496E-3</v>
      </c>
      <c r="AQ153" s="111">
        <v>-3.9109068617258498E-2</v>
      </c>
      <c r="AR153" s="111">
        <v>8.2669460039051901E-2</v>
      </c>
      <c r="AS153" s="111">
        <v>-2.5317185562093399E-2</v>
      </c>
      <c r="AT153" s="111">
        <v>-1.52785920219249E-2</v>
      </c>
      <c r="AU153" s="48" t="s">
        <v>1138</v>
      </c>
    </row>
    <row r="154" spans="2:47" ht="22" customHeight="1" x14ac:dyDescent="0.2">
      <c r="B154" s="48" t="s">
        <v>330</v>
      </c>
      <c r="C154" s="105"/>
      <c r="D154" s="105"/>
      <c r="E154" s="111">
        <v>-4.0237723075037403E-2</v>
      </c>
      <c r="F154" s="111">
        <v>-4.0237723075037403E-2</v>
      </c>
      <c r="G154" s="111">
        <v>-2.76478491918261E-3</v>
      </c>
      <c r="H154" s="111">
        <v>-1.2120305739450299E-2</v>
      </c>
      <c r="I154" s="111">
        <v>-2.76478491918261E-3</v>
      </c>
      <c r="J154" s="111">
        <v>-8.7678989502744907E-3</v>
      </c>
      <c r="K154" s="111">
        <v>-3.9112280186569598E-3</v>
      </c>
      <c r="L154" s="111">
        <v>-3.1204790287012899E-2</v>
      </c>
      <c r="M154" s="111">
        <v>-1.4209990445614201E-2</v>
      </c>
      <c r="N154" s="111">
        <v>-1.0006453245984001E-2</v>
      </c>
      <c r="O154" s="111">
        <v>-1.4485315812934E-2</v>
      </c>
      <c r="P154" s="111">
        <v>-3.9112280186569598E-3</v>
      </c>
      <c r="Q154" s="111">
        <v>-1.11117440944415E-2</v>
      </c>
      <c r="R154" s="111">
        <v>-1.03874833273945E-2</v>
      </c>
      <c r="S154" s="111">
        <v>-1.03874833273945E-2</v>
      </c>
      <c r="T154" s="111">
        <v>-1.2120305739450299E-2</v>
      </c>
      <c r="U154" s="111">
        <v>-9.19876330485918E-3</v>
      </c>
      <c r="V154" s="111">
        <v>-1.3054596205803201E-2</v>
      </c>
      <c r="W154" s="111">
        <v>-8.3153266108913805E-3</v>
      </c>
      <c r="X154" s="111">
        <v>-8.3153266108913805E-3</v>
      </c>
      <c r="Y154" s="111">
        <v>-6.7829992446980202E-3</v>
      </c>
      <c r="Z154" s="111">
        <v>-6.1900479681769004E-3</v>
      </c>
      <c r="AA154" s="111">
        <v>-7.3287917520500701E-3</v>
      </c>
      <c r="AB154" s="111">
        <v>-5.5348003959008098E-3</v>
      </c>
      <c r="AC154" s="111">
        <v>-1.1457366109246201E-2</v>
      </c>
      <c r="AD154" s="111">
        <v>-3.9112280186569598E-3</v>
      </c>
      <c r="AE154" s="111">
        <v>-1.5541170361872501E-2</v>
      </c>
      <c r="AF154" s="111">
        <v>-1.3054596205803201E-2</v>
      </c>
      <c r="AG154" s="111">
        <v>0.66133557592303005</v>
      </c>
      <c r="AH154" s="111">
        <v>-2.63545943701885E-2</v>
      </c>
      <c r="AI154" s="111">
        <v>-1.8374523434245602E-2</v>
      </c>
      <c r="AJ154" s="111">
        <v>-1.85929669497353E-2</v>
      </c>
      <c r="AK154" s="111">
        <v>-1.65346541705426E-2</v>
      </c>
      <c r="AL154" s="111">
        <v>-1.94449083389048E-2</v>
      </c>
      <c r="AM154" s="111">
        <v>-9.19876330485918E-3</v>
      </c>
      <c r="AN154" s="111">
        <v>-2.0861967566647099E-2</v>
      </c>
      <c r="AO154" s="111">
        <v>-6.1900479681769004E-3</v>
      </c>
      <c r="AP154" s="111">
        <v>-3.9112280186569598E-3</v>
      </c>
      <c r="AQ154" s="111">
        <v>-1.9463989780161998E-2</v>
      </c>
      <c r="AR154" s="111">
        <v>1.69169288536716E-2</v>
      </c>
      <c r="AS154" s="111">
        <v>5.4565068894009998E-3</v>
      </c>
      <c r="AT154" s="111">
        <v>-1.4485315812934E-2</v>
      </c>
      <c r="AU154" s="48" t="s">
        <v>330</v>
      </c>
    </row>
    <row r="155" spans="2:47" ht="22" customHeight="1" x14ac:dyDescent="0.2">
      <c r="B155" s="48" t="s">
        <v>332</v>
      </c>
      <c r="C155" s="105"/>
      <c r="D155" s="105"/>
      <c r="E155" s="111">
        <v>-1.8884287331087098E-2</v>
      </c>
      <c r="F155" s="111">
        <v>-1.8884287331087098E-2</v>
      </c>
      <c r="G155" s="111">
        <v>-1.2975633021067E-3</v>
      </c>
      <c r="H155" s="111">
        <v>-5.6882775324431601E-3</v>
      </c>
      <c r="I155" s="111">
        <v>-1.2975633021067E-3</v>
      </c>
      <c r="J155" s="111">
        <v>-4.1149327152072302E-3</v>
      </c>
      <c r="K155" s="111">
        <v>-1.83560967363826E-3</v>
      </c>
      <c r="L155" s="111">
        <v>-1.4644969467764E-2</v>
      </c>
      <c r="M155" s="111">
        <v>-6.6690041592700703E-3</v>
      </c>
      <c r="N155" s="111">
        <v>-4.6962085282474999E-3</v>
      </c>
      <c r="O155" s="111">
        <v>-6.7982193073615402E-3</v>
      </c>
      <c r="P155" s="111">
        <v>-1.83560967363826E-3</v>
      </c>
      <c r="Q155" s="111">
        <v>-5.21494140803216E-3</v>
      </c>
      <c r="R155" s="111">
        <v>-4.8750328003298203E-3</v>
      </c>
      <c r="S155" s="111">
        <v>-4.8750328003298203E-3</v>
      </c>
      <c r="T155" s="111">
        <v>-5.6882775324431601E-3</v>
      </c>
      <c r="U155" s="111">
        <v>-4.3171451082277598E-3</v>
      </c>
      <c r="V155" s="111">
        <v>-6.1267568565440697E-3</v>
      </c>
      <c r="W155" s="111">
        <v>-3.9025323743858802E-3</v>
      </c>
      <c r="X155" s="111">
        <v>-3.9025323743858802E-3</v>
      </c>
      <c r="Y155" s="111">
        <v>-3.1833835742780801E-3</v>
      </c>
      <c r="Z155" s="111">
        <v>-2.9051008727872898E-3</v>
      </c>
      <c r="AA155" s="111">
        <v>-3.4395338169935898E-3</v>
      </c>
      <c r="AB155" s="111">
        <v>-2.5975813989645899E-3</v>
      </c>
      <c r="AC155" s="111">
        <v>-5.3771480374517804E-3</v>
      </c>
      <c r="AD155" s="111">
        <v>-1.83560967363826E-3</v>
      </c>
      <c r="AE155" s="111">
        <v>-7.2937508424040596E-3</v>
      </c>
      <c r="AF155" s="111">
        <v>-6.1267568565440697E-3</v>
      </c>
      <c r="AG155" s="111">
        <v>-6.6690041592700703E-3</v>
      </c>
      <c r="AH155" s="111">
        <v>-1.2368685267125401E-2</v>
      </c>
      <c r="AI155" s="111">
        <v>-8.6234944123702896E-3</v>
      </c>
      <c r="AJ155" s="111">
        <v>-8.7260138840717007E-3</v>
      </c>
      <c r="AK155" s="111">
        <v>-7.7600106669652603E-3</v>
      </c>
      <c r="AL155" s="111">
        <v>0.14194282095104399</v>
      </c>
      <c r="AM155" s="111">
        <v>-4.3171451082277598E-3</v>
      </c>
      <c r="AN155" s="111">
        <v>-9.7908966937741704E-3</v>
      </c>
      <c r="AO155" s="111">
        <v>-2.9051008727872898E-3</v>
      </c>
      <c r="AP155" s="111">
        <v>-1.83560967363826E-3</v>
      </c>
      <c r="AQ155" s="111">
        <v>-2.4173383256024299E-2</v>
      </c>
      <c r="AR155" s="111">
        <v>0.14359008460572001</v>
      </c>
      <c r="AS155" s="111">
        <v>-1.1264897933611601E-2</v>
      </c>
      <c r="AT155" s="111">
        <v>-6.7982193073615402E-3</v>
      </c>
      <c r="AU155" s="48" t="s">
        <v>332</v>
      </c>
    </row>
    <row r="156" spans="2:47" ht="22" customHeight="1" x14ac:dyDescent="0.2">
      <c r="B156" s="48" t="s">
        <v>333</v>
      </c>
      <c r="C156" s="105"/>
      <c r="D156" s="105"/>
      <c r="E156" s="111">
        <v>-3.5441245531939301E-2</v>
      </c>
      <c r="F156" s="111">
        <v>-3.5441245531939301E-2</v>
      </c>
      <c r="G156" s="111">
        <v>-2.4352128717875401E-3</v>
      </c>
      <c r="H156" s="111">
        <v>-1.0675522837934199E-2</v>
      </c>
      <c r="I156" s="111">
        <v>-2.4352128717875401E-3</v>
      </c>
      <c r="J156" s="111">
        <v>-7.7227346814932197E-3</v>
      </c>
      <c r="K156" s="111">
        <v>-3.4449959378197899E-3</v>
      </c>
      <c r="L156" s="111">
        <v>-2.7485069974568201E-2</v>
      </c>
      <c r="M156" s="111">
        <v>-1.25161098069677E-2</v>
      </c>
      <c r="N156" s="111">
        <v>-8.8136489665043699E-3</v>
      </c>
      <c r="O156" s="111">
        <v>-1.27586154260395E-2</v>
      </c>
      <c r="P156" s="111">
        <v>-3.4449959378197899E-3</v>
      </c>
      <c r="Q156" s="111">
        <v>-9.7871852739970806E-3</v>
      </c>
      <c r="R156" s="111">
        <v>-9.1492589274641701E-3</v>
      </c>
      <c r="S156" s="111">
        <v>-9.1492589274641701E-3</v>
      </c>
      <c r="T156" s="111">
        <v>-1.0675522837934199E-2</v>
      </c>
      <c r="U156" s="111">
        <v>-8.1022384956956107E-3</v>
      </c>
      <c r="V156" s="111">
        <v>-1.14984426078827E-2</v>
      </c>
      <c r="W156" s="111">
        <v>-7.3241105503233398E-3</v>
      </c>
      <c r="X156" s="111">
        <v>0.82397716880965899</v>
      </c>
      <c r="Y156" s="111">
        <v>-5.9744419739157402E-3</v>
      </c>
      <c r="Z156" s="111">
        <v>-5.4521725666614599E-3</v>
      </c>
      <c r="AA156" s="111">
        <v>-6.4551741024828496E-3</v>
      </c>
      <c r="AB156" s="111">
        <v>-4.8750328003298203E-3</v>
      </c>
      <c r="AC156" s="111">
        <v>-1.0091607933924799E-2</v>
      </c>
      <c r="AD156" s="111">
        <v>-3.4449959378197899E-3</v>
      </c>
      <c r="AE156" s="111">
        <v>-1.3688608414091001E-2</v>
      </c>
      <c r="AF156" s="111">
        <v>-1.14984426078827E-2</v>
      </c>
      <c r="AG156" s="111">
        <v>-1.25161098069677E-2</v>
      </c>
      <c r="AH156" s="111">
        <v>-2.3213034401242599E-2</v>
      </c>
      <c r="AI156" s="111">
        <v>-1.6184215875014799E-2</v>
      </c>
      <c r="AJ156" s="111">
        <v>-1.6376620158251601E-2</v>
      </c>
      <c r="AK156" s="111">
        <v>-1.45636654725985E-2</v>
      </c>
      <c r="AL156" s="111">
        <v>-1.7127007149485399E-2</v>
      </c>
      <c r="AM156" s="111">
        <v>-8.1022384956956107E-3</v>
      </c>
      <c r="AN156" s="111">
        <v>-1.8375147953329101E-2</v>
      </c>
      <c r="AO156" s="111">
        <v>-5.4521725666614599E-3</v>
      </c>
      <c r="AP156" s="111">
        <v>-3.4449959378197899E-3</v>
      </c>
      <c r="AQ156" s="111">
        <v>4.5221211964273499E-2</v>
      </c>
      <c r="AR156" s="111">
        <v>-1.6942165576325999E-2</v>
      </c>
      <c r="AS156" s="111">
        <v>-2.11414922129541E-2</v>
      </c>
      <c r="AT156" s="111">
        <v>-1.27586154260395E-2</v>
      </c>
      <c r="AU156" s="48" t="s">
        <v>333</v>
      </c>
    </row>
    <row r="157" spans="2:47" ht="22" customHeight="1" x14ac:dyDescent="0.2">
      <c r="B157" s="48" t="s">
        <v>342</v>
      </c>
      <c r="C157" s="105"/>
      <c r="D157" s="105"/>
      <c r="E157" s="111">
        <v>-5.3890960020392599E-2</v>
      </c>
      <c r="F157" s="111">
        <v>-5.3890960020392599E-2</v>
      </c>
      <c r="G157" s="111">
        <v>-3.7029161234296802E-3</v>
      </c>
      <c r="H157" s="111">
        <v>-1.6232899431749201E-2</v>
      </c>
      <c r="I157" s="111">
        <v>-3.7029161234296802E-3</v>
      </c>
      <c r="J157" s="111">
        <v>-1.1742972904081101E-2</v>
      </c>
      <c r="K157" s="111">
        <v>-5.2383638207114296E-3</v>
      </c>
      <c r="L157" s="111">
        <v>-4.1793023493553801E-2</v>
      </c>
      <c r="M157" s="111">
        <v>-1.9031644150606399E-2</v>
      </c>
      <c r="N157" s="111">
        <v>-1.3401786448493099E-2</v>
      </c>
      <c r="O157" s="111">
        <v>-1.9400391366624699E-2</v>
      </c>
      <c r="P157" s="111">
        <v>-5.2383638207114296E-3</v>
      </c>
      <c r="Q157" s="111">
        <v>-1.4882118345356301E-2</v>
      </c>
      <c r="R157" s="111">
        <v>-1.39121055052043E-2</v>
      </c>
      <c r="S157" s="111">
        <v>-1.39121055052043E-2</v>
      </c>
      <c r="T157" s="111">
        <v>-1.6232899431749201E-2</v>
      </c>
      <c r="U157" s="111">
        <v>-1.23200357180936E-2</v>
      </c>
      <c r="V157" s="111">
        <v>-1.74842080626018E-2</v>
      </c>
      <c r="W157" s="111">
        <v>-1.11368362744675E-2</v>
      </c>
      <c r="X157" s="111">
        <v>-1.11368362744675E-2</v>
      </c>
      <c r="Y157" s="111">
        <v>-9.0845682404218607E-3</v>
      </c>
      <c r="Z157" s="111">
        <v>-8.2904200855312398E-3</v>
      </c>
      <c r="AA157" s="111">
        <v>-9.8155559789250401E-3</v>
      </c>
      <c r="AB157" s="111">
        <v>-7.4128376076375803E-3</v>
      </c>
      <c r="AC157" s="111">
        <v>-1.5345014870273401E-2</v>
      </c>
      <c r="AD157" s="111">
        <v>-5.2383638207114296E-3</v>
      </c>
      <c r="AE157" s="111">
        <v>0.97945171405382203</v>
      </c>
      <c r="AF157" s="111">
        <v>-1.74842080626018E-2</v>
      </c>
      <c r="AG157" s="111">
        <v>-1.9031644150606399E-2</v>
      </c>
      <c r="AH157" s="111">
        <v>-3.5297086490428203E-2</v>
      </c>
      <c r="AI157" s="111">
        <v>-2.46092629531269E-2</v>
      </c>
      <c r="AJ157" s="111">
        <v>-2.4901827488600699E-2</v>
      </c>
      <c r="AK157" s="111">
        <v>-2.2145099641796801E-2</v>
      </c>
      <c r="AL157" s="111">
        <v>-2.6042844818478701E-2</v>
      </c>
      <c r="AM157" s="111">
        <v>-1.23200357180936E-2</v>
      </c>
      <c r="AN157" s="111">
        <v>-2.79407325803279E-2</v>
      </c>
      <c r="AO157" s="111">
        <v>-8.2904200855312398E-3</v>
      </c>
      <c r="AP157" s="111">
        <v>-5.2383638207114296E-3</v>
      </c>
      <c r="AQ157" s="111">
        <v>-4.4759295291776503E-2</v>
      </c>
      <c r="AR157" s="111">
        <v>-2.57617799270018E-2</v>
      </c>
      <c r="AS157" s="111">
        <v>-3.21471577682843E-2</v>
      </c>
      <c r="AT157" s="111">
        <v>-1.9400391366624699E-2</v>
      </c>
      <c r="AU157" s="48" t="s">
        <v>342</v>
      </c>
    </row>
    <row r="158" spans="2:47" ht="22" customHeight="1" x14ac:dyDescent="0.2">
      <c r="B158" s="48" t="s">
        <v>334</v>
      </c>
      <c r="C158" s="105"/>
      <c r="D158" s="105"/>
      <c r="E158" s="111">
        <v>-3.6696826018478401E-2</v>
      </c>
      <c r="F158" s="111">
        <v>-3.6696826018478401E-2</v>
      </c>
      <c r="G158" s="111">
        <v>-2.5214853973857098E-3</v>
      </c>
      <c r="H158" s="111">
        <v>-1.10537256340756E-2</v>
      </c>
      <c r="I158" s="111">
        <v>-2.5214853973857098E-3</v>
      </c>
      <c r="J158" s="111">
        <v>-7.9963287615901803E-3</v>
      </c>
      <c r="K158" s="111">
        <v>-3.5670421472803202E-3</v>
      </c>
      <c r="L158" s="111">
        <v>-2.8458786248171698E-2</v>
      </c>
      <c r="M158" s="111">
        <v>-1.29595192584455E-2</v>
      </c>
      <c r="N158" s="111">
        <v>-9.1258909741272504E-3</v>
      </c>
      <c r="O158" s="111">
        <v>-1.3210616147903399E-2</v>
      </c>
      <c r="P158" s="111">
        <v>-3.5670421472803202E-3</v>
      </c>
      <c r="Q158" s="111">
        <v>-1.01339168480073E-2</v>
      </c>
      <c r="R158" s="111">
        <v>-9.4733906221379591E-3</v>
      </c>
      <c r="S158" s="111">
        <v>0.99407997173677398</v>
      </c>
      <c r="T158" s="111">
        <v>-1.10537256340756E-2</v>
      </c>
      <c r="U158" s="111">
        <v>-8.3892772946936103E-3</v>
      </c>
      <c r="V158" s="111">
        <v>-1.19057990635421E-2</v>
      </c>
      <c r="W158" s="111">
        <v>-7.5835825341720297E-3</v>
      </c>
      <c r="X158" s="111">
        <v>-7.5835825341720297E-3</v>
      </c>
      <c r="Y158" s="111">
        <v>-6.1860991165420803E-3</v>
      </c>
      <c r="Z158" s="111">
        <v>-5.6453272196991004E-3</v>
      </c>
      <c r="AA158" s="111">
        <v>-6.6838621894459802E-3</v>
      </c>
      <c r="AB158" s="111">
        <v>-5.0477410661783203E-3</v>
      </c>
      <c r="AC158" s="111">
        <v>-1.0449124319409E-2</v>
      </c>
      <c r="AD158" s="111">
        <v>-3.5670421472803202E-3</v>
      </c>
      <c r="AE158" s="111">
        <v>-1.4173556088887601E-2</v>
      </c>
      <c r="AF158" s="111">
        <v>-1.19057990635421E-2</v>
      </c>
      <c r="AG158" s="111">
        <v>-1.29595192584455E-2</v>
      </c>
      <c r="AH158" s="111">
        <v>-2.4035404850985799E-2</v>
      </c>
      <c r="AI158" s="111">
        <v>-1.6757575680450901E-2</v>
      </c>
      <c r="AJ158" s="111">
        <v>-1.6956796289127999E-2</v>
      </c>
      <c r="AK158" s="111">
        <v>-1.50796138797559E-2</v>
      </c>
      <c r="AL158" s="111">
        <v>-1.7733767314004101E-2</v>
      </c>
      <c r="AM158" s="111">
        <v>-8.3892772946936103E-3</v>
      </c>
      <c r="AN158" s="111">
        <v>-1.9026126124699401E-2</v>
      </c>
      <c r="AO158" s="111">
        <v>-5.6453272196991004E-3</v>
      </c>
      <c r="AP158" s="111">
        <v>-3.5670421472803202E-3</v>
      </c>
      <c r="AQ158" s="111">
        <v>-2.94512137566782E-2</v>
      </c>
      <c r="AR158" s="111">
        <v>-1.75423773402771E-2</v>
      </c>
      <c r="AS158" s="111">
        <v>-2.1890473934123699E-2</v>
      </c>
      <c r="AT158" s="111">
        <v>-1.3210616147903399E-2</v>
      </c>
      <c r="AU158" s="48" t="s">
        <v>334</v>
      </c>
    </row>
    <row r="159" spans="2:47" ht="22" customHeight="1" x14ac:dyDescent="0.2">
      <c r="B159" s="48" t="s">
        <v>335</v>
      </c>
      <c r="C159" s="105"/>
      <c r="D159" s="105"/>
      <c r="E159" s="111">
        <v>-7.63797522408034E-2</v>
      </c>
      <c r="F159" s="111">
        <v>-7.63797522408034E-2</v>
      </c>
      <c r="G159" s="111">
        <v>-5.2481495220907401E-3</v>
      </c>
      <c r="H159" s="111">
        <v>-2.3006916860967199E-2</v>
      </c>
      <c r="I159" s="111">
        <v>-5.2481495220907401E-3</v>
      </c>
      <c r="J159" s="111">
        <v>-1.6643336111377201E-2</v>
      </c>
      <c r="K159" s="111">
        <v>-7.4243422388787601E-3</v>
      </c>
      <c r="L159" s="111">
        <v>-5.9233325563764101E-2</v>
      </c>
      <c r="M159" s="111">
        <v>-7.7296619719081103E-4</v>
      </c>
      <c r="N159" s="111">
        <v>9.1625546430247506E-2</v>
      </c>
      <c r="O159" s="111">
        <v>-2.74962087406996E-2</v>
      </c>
      <c r="P159" s="111">
        <v>-7.4243422388787601E-3</v>
      </c>
      <c r="Q159" s="111">
        <v>-2.10924524559685E-2</v>
      </c>
      <c r="R159" s="111">
        <v>0.371178240756603</v>
      </c>
      <c r="S159" s="111">
        <v>-1.97176515547937E-2</v>
      </c>
      <c r="T159" s="111">
        <v>-2.3006916860967199E-2</v>
      </c>
      <c r="U159" s="111">
        <v>-1.7461208250692799E-2</v>
      </c>
      <c r="V159" s="111">
        <v>-2.4780398780108001E-2</v>
      </c>
      <c r="W159" s="111">
        <v>-1.5784257602171801E-2</v>
      </c>
      <c r="X159" s="111">
        <v>-1.5784257602171801E-2</v>
      </c>
      <c r="Y159" s="111">
        <v>-1.28755745148263E-2</v>
      </c>
      <c r="Z159" s="111">
        <v>-1.1750026940797499E-2</v>
      </c>
      <c r="AA159" s="111">
        <v>-1.39116047198331E-2</v>
      </c>
      <c r="AB159" s="111">
        <v>-1.05062277543101E-2</v>
      </c>
      <c r="AC159" s="111">
        <v>0.36564225407897399</v>
      </c>
      <c r="AD159" s="111">
        <v>-7.4243422388787601E-3</v>
      </c>
      <c r="AE159" s="111">
        <v>-2.9500445131010598E-2</v>
      </c>
      <c r="AF159" s="111">
        <v>-2.4780398780108001E-2</v>
      </c>
      <c r="AG159" s="111">
        <v>-2.6973582664112698E-2</v>
      </c>
      <c r="AH159" s="111">
        <v>-5.0026622645819203E-2</v>
      </c>
      <c r="AI159" s="111">
        <v>-3.4878751584261E-2</v>
      </c>
      <c r="AJ159" s="111">
        <v>-3.5293403813975902E-2</v>
      </c>
      <c r="AK159" s="111">
        <v>0.67014923937622495</v>
      </c>
      <c r="AL159" s="111">
        <v>-1.7468237891818499E-2</v>
      </c>
      <c r="AM159" s="111">
        <v>-1.7461208250692799E-2</v>
      </c>
      <c r="AN159" s="111">
        <v>-3.9600449335184001E-2</v>
      </c>
      <c r="AO159" s="111">
        <v>-1.1750026940797499E-2</v>
      </c>
      <c r="AP159" s="111">
        <v>-7.4243422388787601E-3</v>
      </c>
      <c r="AQ159" s="111">
        <v>-9.77721314840235E-2</v>
      </c>
      <c r="AR159" s="111">
        <v>2.7672684720670901E-3</v>
      </c>
      <c r="AS159" s="111">
        <v>-1.35246291061864E-2</v>
      </c>
      <c r="AT159" s="111">
        <v>-2.74962087406996E-2</v>
      </c>
      <c r="AU159" s="48" t="s">
        <v>335</v>
      </c>
    </row>
    <row r="160" spans="2:47" ht="22" customHeight="1" x14ac:dyDescent="0.2">
      <c r="B160" s="48" t="s">
        <v>336</v>
      </c>
      <c r="C160" s="105"/>
      <c r="D160" s="105"/>
      <c r="E160" s="111">
        <v>-4.2441308335559702E-2</v>
      </c>
      <c r="F160" s="111">
        <v>-4.2441308335559702E-2</v>
      </c>
      <c r="G160" s="111">
        <v>-2.9161960535816298E-3</v>
      </c>
      <c r="H160" s="111">
        <v>-1.2784064149205999E-2</v>
      </c>
      <c r="I160" s="111">
        <v>-2.9161960535816298E-3</v>
      </c>
      <c r="J160" s="111">
        <v>-9.2480656052450795E-3</v>
      </c>
      <c r="K160" s="111">
        <v>-4.1254231508313496E-3</v>
      </c>
      <c r="L160" s="111">
        <v>1.14895260800472E-2</v>
      </c>
      <c r="M160" s="111">
        <v>-1.4988188691069699E-2</v>
      </c>
      <c r="N160" s="111">
        <v>-1.0554448291375499E-2</v>
      </c>
      <c r="O160" s="111">
        <v>-1.52785920219249E-2</v>
      </c>
      <c r="P160" s="111">
        <v>-4.1254231508313496E-3</v>
      </c>
      <c r="Q160" s="111">
        <v>0.68671858631777305</v>
      </c>
      <c r="R160" s="111">
        <v>-1.09563451666065E-2</v>
      </c>
      <c r="S160" s="111">
        <v>-1.09563451666065E-2</v>
      </c>
      <c r="T160" s="111">
        <v>-1.2784064149205999E-2</v>
      </c>
      <c r="U160" s="111">
        <v>-9.7025258859530401E-3</v>
      </c>
      <c r="V160" s="111">
        <v>-1.3769520251767E-2</v>
      </c>
      <c r="W160" s="111">
        <v>-8.7707085201017502E-3</v>
      </c>
      <c r="X160" s="111">
        <v>-8.7707085201017502E-3</v>
      </c>
      <c r="Y160" s="111">
        <v>-7.1544645269128303E-3</v>
      </c>
      <c r="Z160" s="111">
        <v>-6.5290407695131796E-3</v>
      </c>
      <c r="AA160" s="111">
        <v>-7.73014690458039E-3</v>
      </c>
      <c r="AB160" s="111">
        <v>-5.8379091118088899E-3</v>
      </c>
      <c r="AC160" s="111">
        <v>-1.20848191844528E-2</v>
      </c>
      <c r="AD160" s="111">
        <v>-4.1254231508313496E-3</v>
      </c>
      <c r="AE160" s="111">
        <v>-1.6392269562411799E-2</v>
      </c>
      <c r="AF160" s="111">
        <v>-1.3769520251767E-2</v>
      </c>
      <c r="AG160" s="111">
        <v>-1.4988188691069699E-2</v>
      </c>
      <c r="AH160" s="111">
        <v>-2.7797881695191699E-2</v>
      </c>
      <c r="AI160" s="111">
        <v>-1.9380788846762101E-2</v>
      </c>
      <c r="AJ160" s="111">
        <v>-1.96111952387319E-2</v>
      </c>
      <c r="AK160" s="111">
        <v>-1.7440160681189198E-2</v>
      </c>
      <c r="AL160" s="111">
        <v>4.7435052021167101E-2</v>
      </c>
      <c r="AM160" s="111">
        <v>-9.7025258859530401E-3</v>
      </c>
      <c r="AN160" s="111">
        <v>-2.2004455777265501E-2</v>
      </c>
      <c r="AO160" s="111">
        <v>-6.5290407695131796E-3</v>
      </c>
      <c r="AP160" s="111">
        <v>-4.1254231508313496E-3</v>
      </c>
      <c r="AQ160" s="111">
        <v>-5.4328235654076198E-2</v>
      </c>
      <c r="AR160" s="111">
        <v>1.40327814728836E-2</v>
      </c>
      <c r="AS160" s="111">
        <v>5.8581850508056497E-2</v>
      </c>
      <c r="AT160" s="111">
        <v>-1.52785920219249E-2</v>
      </c>
      <c r="AU160" s="48" t="s">
        <v>336</v>
      </c>
    </row>
    <row r="161" spans="1:47" ht="22" customHeight="1" x14ac:dyDescent="0.2">
      <c r="B161" s="111"/>
      <c r="C161" s="105"/>
      <c r="D161" s="105"/>
      <c r="E161" s="28" t="s">
        <v>1798</v>
      </c>
      <c r="F161" s="28" t="s">
        <v>1799</v>
      </c>
      <c r="G161" s="28" t="s">
        <v>1092</v>
      </c>
      <c r="H161" s="117" t="s">
        <v>738</v>
      </c>
      <c r="I161" s="117" t="s">
        <v>1794</v>
      </c>
      <c r="J161" s="117" t="s">
        <v>1492</v>
      </c>
      <c r="K161" s="117" t="s">
        <v>1091</v>
      </c>
      <c r="L161" s="117" t="s">
        <v>1072</v>
      </c>
      <c r="M161" s="117" t="s">
        <v>1084</v>
      </c>
      <c r="N161" s="117" t="s">
        <v>1090</v>
      </c>
      <c r="O161" s="117" t="s">
        <v>748</v>
      </c>
      <c r="P161" s="117" t="s">
        <v>760</v>
      </c>
      <c r="Q161" s="117" t="s">
        <v>1082</v>
      </c>
      <c r="R161" s="117" t="s">
        <v>749</v>
      </c>
      <c r="S161" s="117" t="s">
        <v>1081</v>
      </c>
      <c r="T161" s="117" t="s">
        <v>1083</v>
      </c>
      <c r="U161" s="117" t="s">
        <v>1074</v>
      </c>
      <c r="V161" s="117" t="s">
        <v>1080</v>
      </c>
      <c r="W161" s="117" t="s">
        <v>1087</v>
      </c>
      <c r="X161" s="117" t="s">
        <v>1077</v>
      </c>
      <c r="Y161" s="117" t="s">
        <v>1085</v>
      </c>
      <c r="Z161" s="117" t="s">
        <v>1089</v>
      </c>
      <c r="AA161" s="117" t="s">
        <v>737</v>
      </c>
      <c r="AB161" s="117" t="s">
        <v>1079</v>
      </c>
      <c r="AC161" s="117" t="s">
        <v>739</v>
      </c>
      <c r="AD161" s="117" t="s">
        <v>1088</v>
      </c>
      <c r="AE161" s="117" t="s">
        <v>769</v>
      </c>
      <c r="AF161" s="117" t="s">
        <v>736</v>
      </c>
      <c r="AG161" s="117" t="s">
        <v>740</v>
      </c>
      <c r="AH161" s="117" t="s">
        <v>1073</v>
      </c>
      <c r="AI161" s="117" t="s">
        <v>1076</v>
      </c>
      <c r="AJ161" s="117" t="s">
        <v>1054</v>
      </c>
      <c r="AK161" s="117" t="s">
        <v>1078</v>
      </c>
      <c r="AL161" s="117" t="s">
        <v>750</v>
      </c>
      <c r="AM161" s="117" t="s">
        <v>1086</v>
      </c>
      <c r="AN161" s="117" t="s">
        <v>1075</v>
      </c>
      <c r="AO161" s="138" t="s">
        <v>1722</v>
      </c>
      <c r="AP161" s="138" t="s">
        <v>1734</v>
      </c>
      <c r="AQ161" s="138" t="s">
        <v>1488</v>
      </c>
      <c r="AR161" s="138" t="s">
        <v>1491</v>
      </c>
      <c r="AS161" s="138" t="s">
        <v>1735</v>
      </c>
      <c r="AT161" s="138" t="s">
        <v>1736</v>
      </c>
      <c r="AU161" s="111"/>
    </row>
    <row r="162" spans="1:47" ht="22" customHeight="1" x14ac:dyDescent="0.2">
      <c r="B162" s="111"/>
      <c r="C162" s="105"/>
      <c r="D162" s="105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  <c r="AA162" s="111"/>
      <c r="AB162" s="111"/>
      <c r="AC162" s="111"/>
      <c r="AD162" s="111"/>
      <c r="AE162" s="111"/>
      <c r="AF162" s="111"/>
      <c r="AG162" s="111"/>
      <c r="AH162" s="111"/>
      <c r="AI162" s="111"/>
      <c r="AJ162" s="111"/>
      <c r="AK162" s="111"/>
      <c r="AL162" s="111"/>
      <c r="AM162" s="111"/>
      <c r="AN162" s="111"/>
      <c r="AO162" s="111"/>
      <c r="AP162" s="111"/>
      <c r="AQ162" s="111"/>
      <c r="AR162" s="111"/>
      <c r="AS162" s="111"/>
      <c r="AT162" s="111"/>
      <c r="AU162" s="111"/>
    </row>
    <row r="163" spans="1:47" ht="22" customHeight="1" x14ac:dyDescent="0.2">
      <c r="A163" s="139" t="s">
        <v>1806</v>
      </c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/>
      <c r="AK163" s="111"/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</row>
    <row r="164" spans="1:47" ht="22" customHeight="1" x14ac:dyDescent="0.2">
      <c r="B164" s="111"/>
      <c r="E164" s="28" t="s">
        <v>1798</v>
      </c>
      <c r="F164" s="28" t="s">
        <v>1799</v>
      </c>
      <c r="G164" s="28" t="s">
        <v>1092</v>
      </c>
      <c r="H164" s="117" t="s">
        <v>738</v>
      </c>
      <c r="I164" s="117" t="s">
        <v>1794</v>
      </c>
      <c r="J164" s="117" t="s">
        <v>1492</v>
      </c>
      <c r="K164" s="117" t="s">
        <v>1091</v>
      </c>
      <c r="L164" s="117" t="s">
        <v>1072</v>
      </c>
      <c r="M164" s="117" t="s">
        <v>1084</v>
      </c>
      <c r="N164" s="117" t="s">
        <v>1090</v>
      </c>
      <c r="O164" s="117" t="s">
        <v>748</v>
      </c>
      <c r="P164" s="117" t="s">
        <v>760</v>
      </c>
      <c r="Q164" s="117" t="s">
        <v>1082</v>
      </c>
      <c r="R164" s="117" t="s">
        <v>749</v>
      </c>
      <c r="S164" s="117" t="s">
        <v>1081</v>
      </c>
      <c r="T164" s="117" t="s">
        <v>1083</v>
      </c>
      <c r="U164" s="117" t="s">
        <v>1074</v>
      </c>
      <c r="V164" s="117" t="s">
        <v>1080</v>
      </c>
      <c r="W164" s="117" t="s">
        <v>1087</v>
      </c>
      <c r="X164" s="117" t="s">
        <v>1077</v>
      </c>
      <c r="Y164" s="117" t="s">
        <v>1085</v>
      </c>
      <c r="Z164" s="117" t="s">
        <v>1089</v>
      </c>
      <c r="AA164" s="117" t="s">
        <v>737</v>
      </c>
      <c r="AB164" s="117" t="s">
        <v>1079</v>
      </c>
      <c r="AC164" s="117" t="s">
        <v>739</v>
      </c>
      <c r="AD164" s="117" t="s">
        <v>1088</v>
      </c>
      <c r="AE164" s="117" t="s">
        <v>769</v>
      </c>
      <c r="AF164" s="117" t="s">
        <v>736</v>
      </c>
      <c r="AG164" s="117" t="s">
        <v>740</v>
      </c>
      <c r="AH164" s="117" t="s">
        <v>1073</v>
      </c>
      <c r="AI164" s="117" t="s">
        <v>1076</v>
      </c>
      <c r="AJ164" s="117" t="s">
        <v>1054</v>
      </c>
      <c r="AK164" s="117" t="s">
        <v>1078</v>
      </c>
      <c r="AL164" s="117" t="s">
        <v>750</v>
      </c>
      <c r="AM164" s="117" t="s">
        <v>1086</v>
      </c>
      <c r="AN164" s="117" t="s">
        <v>1075</v>
      </c>
      <c r="AO164" s="138" t="s">
        <v>1722</v>
      </c>
      <c r="AP164" s="138" t="s">
        <v>1734</v>
      </c>
      <c r="AQ164" s="138" t="s">
        <v>1488</v>
      </c>
      <c r="AR164" s="138" t="s">
        <v>1491</v>
      </c>
      <c r="AS164" s="138" t="s">
        <v>1735</v>
      </c>
      <c r="AT164" s="138" t="s">
        <v>1736</v>
      </c>
      <c r="AU164" s="111"/>
    </row>
    <row r="165" spans="1:47" ht="22" customHeight="1" x14ac:dyDescent="0.2">
      <c r="B165" s="111" t="s">
        <v>1798</v>
      </c>
      <c r="C165" s="28">
        <v>-1.1054592526948201E-2</v>
      </c>
      <c r="D165" s="28">
        <v>-1.1054592526948201E-2</v>
      </c>
      <c r="E165" s="111">
        <v>0.88237939382910402</v>
      </c>
      <c r="F165" s="111">
        <v>-0.160884714655572</v>
      </c>
      <c r="G165" s="111">
        <v>-1.1054592526948201E-2</v>
      </c>
      <c r="H165" s="111">
        <v>0.21568284113439801</v>
      </c>
      <c r="I165" s="111">
        <v>-1.1054592526948201E-2</v>
      </c>
      <c r="J165" s="111">
        <v>3.2996907284286399E-2</v>
      </c>
      <c r="K165" s="111">
        <v>-1.5638479408018002E-2</v>
      </c>
      <c r="L165" s="111">
        <v>-4.7849901303547403E-2</v>
      </c>
      <c r="M165" s="111">
        <v>-5.6816591083886203E-2</v>
      </c>
      <c r="N165" s="111">
        <v>-4.0009355703161199E-2</v>
      </c>
      <c r="O165" s="111">
        <v>-2.20264861911701E-3</v>
      </c>
      <c r="P165" s="111">
        <v>-1.5638479408018002E-2</v>
      </c>
      <c r="Q165" s="111">
        <v>-8.4425281017348804E-3</v>
      </c>
      <c r="R165" s="111">
        <v>-4.1532849361303803E-2</v>
      </c>
      <c r="S165" s="111">
        <v>-4.1532849361303803E-2</v>
      </c>
      <c r="T165" s="111">
        <v>-4.8461289094150699E-2</v>
      </c>
      <c r="U165" s="111">
        <v>-3.6779924319438898E-2</v>
      </c>
      <c r="V165" s="111">
        <v>-5.2196914363112502E-2</v>
      </c>
      <c r="W165" s="111">
        <v>-3.32476305025095E-2</v>
      </c>
      <c r="X165" s="111">
        <v>-3.32476305025095E-2</v>
      </c>
      <c r="Y165" s="111">
        <v>2.1101694297571299E-3</v>
      </c>
      <c r="Z165" s="111">
        <v>-2.47500113067349E-2</v>
      </c>
      <c r="AA165" s="111">
        <v>-2.9303113588208099E-2</v>
      </c>
      <c r="AB165" s="111">
        <v>-2.2130098681514901E-2</v>
      </c>
      <c r="AC165" s="111">
        <v>-2.8343294770824E-2</v>
      </c>
      <c r="AD165" s="111">
        <v>-1.5638479408018002E-2</v>
      </c>
      <c r="AE165" s="111">
        <v>-6.2139121401594603E-2</v>
      </c>
      <c r="AF165" s="111">
        <v>-5.2196914363112502E-2</v>
      </c>
      <c r="AG165" s="111">
        <v>-5.6816591083886203E-2</v>
      </c>
      <c r="AH165" s="111">
        <v>-4.9001211653101603E-2</v>
      </c>
      <c r="AI165" s="111">
        <v>-7.3467873769544501E-2</v>
      </c>
      <c r="AJ165" s="111">
        <v>-4.1304531925879802E-2</v>
      </c>
      <c r="AK165" s="111">
        <v>-6.6111422686504495E-2</v>
      </c>
      <c r="AL165" s="111">
        <v>-7.7747652961736302E-2</v>
      </c>
      <c r="AM165" s="111">
        <v>-3.6779924319438898E-2</v>
      </c>
      <c r="AN165" s="111">
        <v>-6.3593992144619596E-2</v>
      </c>
      <c r="AO165" s="111">
        <v>-2.47500113067349E-2</v>
      </c>
      <c r="AP165" s="111">
        <v>-1.5638479408018002E-2</v>
      </c>
      <c r="AQ165" s="111">
        <v>-0.171172899788823</v>
      </c>
      <c r="AR165" s="111">
        <v>-7.6908568914099196E-2</v>
      </c>
      <c r="AS165" s="111">
        <v>-7.8487821331213403E-2</v>
      </c>
      <c r="AT165" s="111">
        <v>-5.7917439734693002E-2</v>
      </c>
      <c r="AU165" s="111" t="s">
        <v>1798</v>
      </c>
    </row>
    <row r="166" spans="1:47" ht="22" customHeight="1" x14ac:dyDescent="0.2">
      <c r="B166" s="111" t="s">
        <v>1799</v>
      </c>
      <c r="C166" s="28">
        <v>-9.7168765975937706E-3</v>
      </c>
      <c r="D166" s="28">
        <v>-9.7168765975937706E-3</v>
      </c>
      <c r="E166" s="111">
        <v>-0.141416059880666</v>
      </c>
      <c r="F166" s="111">
        <v>1</v>
      </c>
      <c r="G166" s="111">
        <v>-9.7168765975937706E-3</v>
      </c>
      <c r="H166" s="111">
        <v>-4.25969898700711E-2</v>
      </c>
      <c r="I166" s="111">
        <v>-9.7168765975937706E-3</v>
      </c>
      <c r="J166" s="111">
        <v>-3.08149077090514E-2</v>
      </c>
      <c r="K166" s="111">
        <v>-1.37460674566963E-2</v>
      </c>
      <c r="L166" s="111">
        <v>-0.109669686914503</v>
      </c>
      <c r="M166" s="111">
        <v>-4.9941217002095702E-2</v>
      </c>
      <c r="N166" s="111">
        <v>3.0416666028935099E-2</v>
      </c>
      <c r="O166" s="111">
        <v>-5.0908851988771202E-2</v>
      </c>
      <c r="P166" s="111">
        <v>-1.37460674566963E-2</v>
      </c>
      <c r="Q166" s="111">
        <v>-3.9052385377467497E-2</v>
      </c>
      <c r="R166" s="111">
        <v>-3.6506960433542901E-2</v>
      </c>
      <c r="S166" s="111">
        <v>-3.6506960433542901E-2</v>
      </c>
      <c r="T166" s="111">
        <v>-4.25969898700711E-2</v>
      </c>
      <c r="U166" s="111">
        <v>-3.2329186716707099E-2</v>
      </c>
      <c r="V166" s="111">
        <v>-4.5880567230780503E-2</v>
      </c>
      <c r="W166" s="111">
        <v>-2.9224335674764498E-2</v>
      </c>
      <c r="X166" s="111">
        <v>-2.9224335674764498E-2</v>
      </c>
      <c r="Y166" s="111">
        <v>-2.38389489775531E-2</v>
      </c>
      <c r="Z166" s="111">
        <v>-2.1755013137782601E-2</v>
      </c>
      <c r="AA166" s="111">
        <v>-2.5757144640816101E-2</v>
      </c>
      <c r="AB166" s="111">
        <v>-1.94521360653187E-2</v>
      </c>
      <c r="AC166" s="111">
        <v>-4.0267078948735401E-2</v>
      </c>
      <c r="AD166" s="111">
        <v>-1.37460674566963E-2</v>
      </c>
      <c r="AE166" s="111">
        <v>-5.4619668076438602E-2</v>
      </c>
      <c r="AF166" s="111">
        <v>-4.5880567230780503E-2</v>
      </c>
      <c r="AG166" s="111">
        <v>-4.9941217002095702E-2</v>
      </c>
      <c r="AH166" s="111">
        <v>-9.2623603195315096E-2</v>
      </c>
      <c r="AI166" s="111">
        <v>-6.4577528440420306E-2</v>
      </c>
      <c r="AJ166" s="111">
        <v>-6.5345251335908905E-2</v>
      </c>
      <c r="AK166" s="111">
        <v>-3.1174658387818601E-2</v>
      </c>
      <c r="AL166" s="111">
        <v>-6.8339411673483896E-2</v>
      </c>
      <c r="AM166" s="111">
        <v>3.8899807585949402E-2</v>
      </c>
      <c r="AN166" s="111">
        <v>-7.3319686830484093E-2</v>
      </c>
      <c r="AO166" s="111">
        <v>-2.1755013137782601E-2</v>
      </c>
      <c r="AP166" s="111">
        <v>-1.37460674566963E-2</v>
      </c>
      <c r="AQ166" s="111">
        <v>-0.18102375557613501</v>
      </c>
      <c r="AR166" s="111">
        <v>-4.4219336931702803E-2</v>
      </c>
      <c r="AS166" s="111">
        <v>-8.4357828961158496E-2</v>
      </c>
      <c r="AT166" s="111">
        <v>-5.0908851988771202E-2</v>
      </c>
      <c r="AU166" s="111" t="s">
        <v>1799</v>
      </c>
    </row>
    <row r="167" spans="1:47" ht="22" customHeight="1" x14ac:dyDescent="0.2">
      <c r="B167" s="48" t="s">
        <v>309</v>
      </c>
      <c r="C167" s="28">
        <v>-6.9750534561527399E-3</v>
      </c>
      <c r="D167" s="28">
        <v>-6.9750534561527399E-3</v>
      </c>
      <c r="E167" s="111">
        <v>-0.101512514573912</v>
      </c>
      <c r="F167" s="111">
        <v>-0.101512514573912</v>
      </c>
      <c r="G167" s="111">
        <v>-6.9750534561527399E-3</v>
      </c>
      <c r="H167" s="111">
        <v>-3.0577344317465002E-2</v>
      </c>
      <c r="I167" s="111">
        <v>-6.9750534561527399E-3</v>
      </c>
      <c r="J167" s="111">
        <v>-2.2119826917455301E-2</v>
      </c>
      <c r="K167" s="111">
        <v>-9.8673225248205303E-3</v>
      </c>
      <c r="L167" s="111">
        <v>0.21800691771281799</v>
      </c>
      <c r="M167" s="111">
        <v>-3.5849241755442601E-2</v>
      </c>
      <c r="N167" s="111">
        <v>3.19573542155503E-2</v>
      </c>
      <c r="O167" s="111">
        <v>-3.6543837975772903E-2</v>
      </c>
      <c r="P167" s="111">
        <v>-9.8673225248205303E-3</v>
      </c>
      <c r="Q167" s="111">
        <v>-2.8032925278228499E-2</v>
      </c>
      <c r="R167" s="111">
        <v>2.8937679824114399E-2</v>
      </c>
      <c r="S167" s="111">
        <v>-2.6205746053075501E-2</v>
      </c>
      <c r="T167" s="111">
        <v>-6.8604695602117001E-3</v>
      </c>
      <c r="U167" s="111">
        <v>-2.3206819936234999E-2</v>
      </c>
      <c r="V167" s="111">
        <v>-3.2934390574904597E-2</v>
      </c>
      <c r="W167" s="111">
        <v>-2.0978068570152601E-2</v>
      </c>
      <c r="X167" s="111">
        <v>-2.0978068570152601E-2</v>
      </c>
      <c r="Y167" s="111">
        <v>-1.7112283127904099E-2</v>
      </c>
      <c r="Z167" s="111">
        <v>-1.5616374053048601E-2</v>
      </c>
      <c r="AA167" s="111">
        <v>-1.84892191377669E-2</v>
      </c>
      <c r="AB167" s="111">
        <v>-1.3963302665133501E-2</v>
      </c>
      <c r="AC167" s="111">
        <v>2.1197982904409701E-2</v>
      </c>
      <c r="AD167" s="111">
        <v>-9.8673225248205303E-3</v>
      </c>
      <c r="AE167" s="111">
        <v>-3.9207568477798799E-2</v>
      </c>
      <c r="AF167" s="111">
        <v>-3.2934390574904597E-2</v>
      </c>
      <c r="AG167" s="111">
        <v>-3.5849241755442601E-2</v>
      </c>
      <c r="AH167" s="111">
        <v>-6.6487886009459804E-2</v>
      </c>
      <c r="AI167" s="111">
        <v>-4.6355607011588203E-2</v>
      </c>
      <c r="AJ167" s="111">
        <v>-3.11608279463545E-2</v>
      </c>
      <c r="AK167" s="111">
        <v>-4.1713948856690899E-2</v>
      </c>
      <c r="AL167" s="111">
        <v>-1.8857058990092299E-2</v>
      </c>
      <c r="AM167" s="111">
        <v>7.8620562687255306E-3</v>
      </c>
      <c r="AN167" s="111">
        <v>-5.2630979707784603E-2</v>
      </c>
      <c r="AO167" s="111">
        <v>-1.5616374053048601E-2</v>
      </c>
      <c r="AP167" s="111">
        <v>-9.8673225248205303E-3</v>
      </c>
      <c r="AQ167" s="111">
        <v>0.265349566943264</v>
      </c>
      <c r="AR167" s="111">
        <v>-1.8020692114318601E-2</v>
      </c>
      <c r="AS167" s="111">
        <v>-1.07514616551499E-2</v>
      </c>
      <c r="AT167" s="111">
        <v>2.33305764282115E-2</v>
      </c>
      <c r="AU167" s="48" t="s">
        <v>309</v>
      </c>
    </row>
    <row r="168" spans="1:47" ht="22" customHeight="1" x14ac:dyDescent="0.2">
      <c r="B168" s="48" t="s">
        <v>310</v>
      </c>
      <c r="C168" s="28">
        <v>-3.4593201455732601E-3</v>
      </c>
      <c r="D168" s="28">
        <v>-3.4593201455732601E-3</v>
      </c>
      <c r="E168" s="111">
        <v>-5.0345748444919597E-2</v>
      </c>
      <c r="F168" s="111">
        <v>-5.0345748444919597E-2</v>
      </c>
      <c r="G168" s="111">
        <v>-3.4593201455732601E-3</v>
      </c>
      <c r="H168" s="111">
        <v>-1.51650197178389E-2</v>
      </c>
      <c r="I168" s="111">
        <v>0.19285919607473601</v>
      </c>
      <c r="J168" s="111">
        <v>-1.09704625711002E-2</v>
      </c>
      <c r="K168" s="111">
        <v>-4.8937585650860402E-3</v>
      </c>
      <c r="L168" s="111">
        <v>-3.9043673498539801E-2</v>
      </c>
      <c r="M168" s="111">
        <v>-1.77796492869506E-2</v>
      </c>
      <c r="N168" s="111">
        <v>-1.2520151227460899E-2</v>
      </c>
      <c r="O168" s="111">
        <v>-1.8124138503145499E-2</v>
      </c>
      <c r="P168" s="111">
        <v>-4.8937585650860402E-3</v>
      </c>
      <c r="Q168" s="111">
        <v>-1.39030996341373E-2</v>
      </c>
      <c r="R168" s="111">
        <v>-1.29968989945467E-2</v>
      </c>
      <c r="S168" s="111">
        <v>-1.29968989945467E-2</v>
      </c>
      <c r="T168" s="111">
        <v>-1.51650197178389E-2</v>
      </c>
      <c r="U168" s="111">
        <v>-1.1509563363889801E-2</v>
      </c>
      <c r="V168" s="111">
        <v>-1.6334011131835299E-2</v>
      </c>
      <c r="W168" s="111">
        <v>-1.04042005808474E-2</v>
      </c>
      <c r="X168" s="111">
        <v>-1.04042005808474E-2</v>
      </c>
      <c r="Y168" s="111">
        <v>-8.4869408002736096E-3</v>
      </c>
      <c r="Z168" s="111">
        <v>-7.7450356046899699E-3</v>
      </c>
      <c r="AA168" s="111">
        <v>-9.1698405813329196E-3</v>
      </c>
      <c r="AB168" s="111">
        <v>-6.9251848049457299E-3</v>
      </c>
      <c r="AC168" s="111">
        <v>-1.4335544556081299E-2</v>
      </c>
      <c r="AD168" s="111">
        <v>-4.8937585650860402E-3</v>
      </c>
      <c r="AE168" s="111">
        <v>-1.9445231831814999E-2</v>
      </c>
      <c r="AF168" s="111">
        <v>-1.6334011131835299E-2</v>
      </c>
      <c r="AG168" s="111">
        <v>-1.77796492869506E-2</v>
      </c>
      <c r="AH168" s="111">
        <v>-3.29750710808124E-2</v>
      </c>
      <c r="AI168" s="111">
        <v>-2.2990344977787999E-2</v>
      </c>
      <c r="AJ168" s="111">
        <v>-2.3263663183685501E-2</v>
      </c>
      <c r="AK168" s="111">
        <v>-2.0688286410776299E-2</v>
      </c>
      <c r="AL168" s="111">
        <v>0.75251007521369095</v>
      </c>
      <c r="AM168" s="111">
        <v>-1.1509563363889801E-2</v>
      </c>
      <c r="AN168" s="111">
        <v>-2.6102654198842501E-2</v>
      </c>
      <c r="AO168" s="111">
        <v>-7.7450356046899699E-3</v>
      </c>
      <c r="AP168" s="111">
        <v>-4.8937585650860402E-3</v>
      </c>
      <c r="AQ168" s="111">
        <v>-6.4446544957350693E-2</v>
      </c>
      <c r="AR168" s="111">
        <v>-2.4067043734374401E-2</v>
      </c>
      <c r="AS168" s="111">
        <v>-3.0032360113992101E-2</v>
      </c>
      <c r="AT168" s="111">
        <v>-1.8124138503145499E-2</v>
      </c>
      <c r="AU168" s="48" t="s">
        <v>310</v>
      </c>
    </row>
    <row r="169" spans="1:47" ht="22" customHeight="1" x14ac:dyDescent="0.2">
      <c r="B169" s="48" t="s">
        <v>311</v>
      </c>
      <c r="C169" s="28">
        <v>-1.1233684636106399E-3</v>
      </c>
      <c r="D169" s="28">
        <v>-1.1233684636106399E-3</v>
      </c>
      <c r="E169" s="111">
        <v>-1.6349115924488899E-2</v>
      </c>
      <c r="F169" s="111">
        <v>-1.6349115924488899E-2</v>
      </c>
      <c r="G169" s="111">
        <v>-1.1233684636106399E-3</v>
      </c>
      <c r="H169" s="111">
        <v>-4.9246395777661498E-3</v>
      </c>
      <c r="I169" s="111">
        <v>-1.1233684636106399E-3</v>
      </c>
      <c r="J169" s="111">
        <v>-3.5625126224195398E-3</v>
      </c>
      <c r="K169" s="111">
        <v>-1.58918336817626E-3</v>
      </c>
      <c r="L169" s="111">
        <v>-1.2678916569169399E-2</v>
      </c>
      <c r="M169" s="111">
        <v>-5.7737059487184203E-3</v>
      </c>
      <c r="N169" s="111">
        <v>-4.0657535170787002E-3</v>
      </c>
      <c r="O169" s="111">
        <v>-5.8855742653940498E-3</v>
      </c>
      <c r="P169" s="111">
        <v>-1.58918336817626E-3</v>
      </c>
      <c r="Q169" s="111">
        <v>-4.5148477209930003E-3</v>
      </c>
      <c r="R169" s="111">
        <v>-4.2205710488779202E-3</v>
      </c>
      <c r="S169" s="111">
        <v>-4.2205710488779202E-3</v>
      </c>
      <c r="T169" s="111">
        <v>-4.9246395777661498E-3</v>
      </c>
      <c r="U169" s="111">
        <v>-3.73757847462243E-3</v>
      </c>
      <c r="V169" s="111">
        <v>-5.3042540781458496E-3</v>
      </c>
      <c r="W169" s="111">
        <v>-3.3786265305799702E-3</v>
      </c>
      <c r="X169" s="111">
        <v>-3.3786265305799702E-3</v>
      </c>
      <c r="Y169" s="111">
        <v>-2.75602177490223E-3</v>
      </c>
      <c r="Z169" s="111">
        <v>-2.51509787522383E-3</v>
      </c>
      <c r="AA169" s="111">
        <v>-2.9777844466313298E-3</v>
      </c>
      <c r="AB169" s="111">
        <v>-2.2488621715185202E-3</v>
      </c>
      <c r="AC169" s="111">
        <v>-4.6552784897907398E-3</v>
      </c>
      <c r="AD169" s="111">
        <v>0.840148939881045</v>
      </c>
      <c r="AE169" s="111">
        <v>-6.3145818508332698E-3</v>
      </c>
      <c r="AF169" s="111">
        <v>-5.3042540781458496E-3</v>
      </c>
      <c r="AG169" s="111">
        <v>-5.7737059487184203E-3</v>
      </c>
      <c r="AH169" s="111">
        <v>-1.0708218198569E-2</v>
      </c>
      <c r="AI169" s="111">
        <v>-7.4658104566082501E-3</v>
      </c>
      <c r="AJ169" s="111">
        <v>-7.55456692901188E-3</v>
      </c>
      <c r="AK169" s="111">
        <v>-6.71824738446101E-3</v>
      </c>
      <c r="AL169" s="111">
        <v>-7.90072191661958E-3</v>
      </c>
      <c r="AM169" s="111">
        <v>-3.73757847462243E-3</v>
      </c>
      <c r="AN169" s="111">
        <v>-8.4764917121177407E-3</v>
      </c>
      <c r="AO169" s="111">
        <v>-2.51509787522383E-3</v>
      </c>
      <c r="AP169" s="111">
        <v>-1.58918336817626E-3</v>
      </c>
      <c r="AQ169" s="111">
        <v>1.79902152803189E-2</v>
      </c>
      <c r="AR169" s="111">
        <v>-7.8154541371752897E-3</v>
      </c>
      <c r="AS169" s="111">
        <v>-9.7526117329814806E-3</v>
      </c>
      <c r="AT169" s="111">
        <v>-5.8855742653940498E-3</v>
      </c>
      <c r="AU169" s="48" t="s">
        <v>311</v>
      </c>
    </row>
    <row r="170" spans="1:47" ht="22" customHeight="1" x14ac:dyDescent="0.2">
      <c r="B170" s="48" t="s">
        <v>312</v>
      </c>
      <c r="C170" s="28">
        <v>-3.7029161234296802E-3</v>
      </c>
      <c r="D170" s="28">
        <v>-3.7029161234296802E-3</v>
      </c>
      <c r="E170" s="111">
        <v>-5.3890960020392599E-2</v>
      </c>
      <c r="F170" s="111">
        <v>-5.3890960020392599E-2</v>
      </c>
      <c r="G170" s="111">
        <v>-3.7029161234296802E-3</v>
      </c>
      <c r="H170" s="111">
        <v>-1.6232899431749201E-2</v>
      </c>
      <c r="I170" s="111">
        <v>-3.7029161234296802E-3</v>
      </c>
      <c r="J170" s="111">
        <v>-1.1742972904081101E-2</v>
      </c>
      <c r="K170" s="111">
        <v>-5.2383638207114296E-3</v>
      </c>
      <c r="L170" s="111">
        <v>-4.1793023493553801E-2</v>
      </c>
      <c r="M170" s="111">
        <v>-1.9031644150606399E-2</v>
      </c>
      <c r="N170" s="111">
        <v>-1.3401786448493099E-2</v>
      </c>
      <c r="O170" s="111">
        <v>-1.9400391366624699E-2</v>
      </c>
      <c r="P170" s="111">
        <v>-5.2383638207114296E-3</v>
      </c>
      <c r="Q170" s="111">
        <v>-1.4882118345356301E-2</v>
      </c>
      <c r="R170" s="111">
        <v>-1.39121055052043E-2</v>
      </c>
      <c r="S170" s="111">
        <v>-1.39121055052043E-2</v>
      </c>
      <c r="T170" s="111">
        <v>0.705081975818728</v>
      </c>
      <c r="U170" s="111">
        <v>0.54389168075430205</v>
      </c>
      <c r="V170" s="111">
        <v>-1.74842080626018E-2</v>
      </c>
      <c r="W170" s="111">
        <v>-1.11368362744675E-2</v>
      </c>
      <c r="X170" s="111">
        <v>-1.11368362744675E-2</v>
      </c>
      <c r="Y170" s="111">
        <v>-9.0845682404218607E-3</v>
      </c>
      <c r="Z170" s="111">
        <v>-8.2904200855312398E-3</v>
      </c>
      <c r="AA170" s="111">
        <v>-9.8155559789250401E-3</v>
      </c>
      <c r="AB170" s="111">
        <v>-7.4128376076375803E-3</v>
      </c>
      <c r="AC170" s="111">
        <v>-1.5345014870273401E-2</v>
      </c>
      <c r="AD170" s="111">
        <v>-5.2383638207114296E-3</v>
      </c>
      <c r="AE170" s="111">
        <v>-2.0814512518014899E-2</v>
      </c>
      <c r="AF170" s="111">
        <v>-1.74842080626018E-2</v>
      </c>
      <c r="AG170" s="111">
        <v>-1.9031644150606399E-2</v>
      </c>
      <c r="AH170" s="111">
        <v>-3.5297086490428203E-2</v>
      </c>
      <c r="AI170" s="111">
        <v>-2.46092629531269E-2</v>
      </c>
      <c r="AJ170" s="111">
        <v>-2.4901827488600699E-2</v>
      </c>
      <c r="AK170" s="111">
        <v>-2.2145099641796801E-2</v>
      </c>
      <c r="AL170" s="111">
        <v>-2.6042844818478701E-2</v>
      </c>
      <c r="AM170" s="111">
        <v>-1.23200357180936E-2</v>
      </c>
      <c r="AN170" s="111">
        <v>-2.79407325803279E-2</v>
      </c>
      <c r="AO170" s="111">
        <v>-8.2904200855312398E-3</v>
      </c>
      <c r="AP170" s="111">
        <v>-5.2383638207114296E-3</v>
      </c>
      <c r="AQ170" s="111">
        <v>-2.0549328192293499E-2</v>
      </c>
      <c r="AR170" s="111">
        <v>-2.57617799270018E-2</v>
      </c>
      <c r="AS170" s="111">
        <v>-3.21471577682843E-2</v>
      </c>
      <c r="AT170" s="111">
        <v>1.6303263527252001E-2</v>
      </c>
      <c r="AU170" s="48" t="s">
        <v>312</v>
      </c>
    </row>
    <row r="171" spans="1:47" ht="22" customHeight="1" x14ac:dyDescent="0.2">
      <c r="B171" s="48" t="s">
        <v>313</v>
      </c>
      <c r="C171" s="28">
        <v>-1.29705194709094E-2</v>
      </c>
      <c r="D171" s="28">
        <v>-1.29705194709094E-2</v>
      </c>
      <c r="E171" s="111">
        <v>-0.18876845247120799</v>
      </c>
      <c r="F171" s="111">
        <v>-0.18876845247120799</v>
      </c>
      <c r="G171" s="111">
        <v>5.1444347701129302E-2</v>
      </c>
      <c r="H171" s="111">
        <v>-2.6987870169051801E-2</v>
      </c>
      <c r="I171" s="111">
        <v>-1.29705194709094E-2</v>
      </c>
      <c r="J171" s="111">
        <v>2.0287241198937999E-2</v>
      </c>
      <c r="K171" s="111">
        <v>-1.8348862806353401E-2</v>
      </c>
      <c r="L171" s="111">
        <v>0.21840546128396501</v>
      </c>
      <c r="M171" s="111">
        <v>-4.1018893604630499E-2</v>
      </c>
      <c r="N171" s="111">
        <v>-4.6943578056029202E-2</v>
      </c>
      <c r="O171" s="111">
        <v>-5.5362785205973403E-2</v>
      </c>
      <c r="P171" s="111">
        <v>2.7226652411743001E-2</v>
      </c>
      <c r="Q171" s="111">
        <v>-3.5879143280549801E-2</v>
      </c>
      <c r="R171" s="111">
        <v>-4.8731116050629603E-2</v>
      </c>
      <c r="S171" s="111">
        <v>-4.8731116050629603E-2</v>
      </c>
      <c r="T171" s="111">
        <v>-4.1921538295941002E-2</v>
      </c>
      <c r="U171" s="111">
        <v>-2.3615547467560598E-2</v>
      </c>
      <c r="V171" s="111">
        <v>-4.7335249673040002E-2</v>
      </c>
      <c r="W171" s="111">
        <v>-3.9009944305332903E-2</v>
      </c>
      <c r="X171" s="111">
        <v>-3.9009944305332903E-2</v>
      </c>
      <c r="Y171" s="111">
        <v>-5.4449803394312803E-3</v>
      </c>
      <c r="Z171" s="111">
        <v>2.8703984159419799E-2</v>
      </c>
      <c r="AA171" s="111">
        <v>-3.4381783356337597E-2</v>
      </c>
      <c r="AB171" s="111">
        <v>-2.5965577215262301E-2</v>
      </c>
      <c r="AC171" s="111">
        <v>-3.7976222469538599E-2</v>
      </c>
      <c r="AD171" s="111">
        <v>-1.8348862806353401E-2</v>
      </c>
      <c r="AE171" s="111">
        <v>-6.1128028965634303E-2</v>
      </c>
      <c r="AF171" s="111">
        <v>-3.3431936043444299E-2</v>
      </c>
      <c r="AG171" s="111">
        <v>-6.6663759801889794E-2</v>
      </c>
      <c r="AH171" s="111">
        <v>-8.7086438998754595E-2</v>
      </c>
      <c r="AI171" s="111">
        <v>-8.6200959907950195E-2</v>
      </c>
      <c r="AJ171" s="111">
        <v>-5.7335752443256303E-2</v>
      </c>
      <c r="AK171" s="111">
        <v>-7.7569525345639503E-2</v>
      </c>
      <c r="AL171" s="111">
        <v>-9.1222489123811798E-2</v>
      </c>
      <c r="AM171" s="111">
        <v>7.3981976573661901E-2</v>
      </c>
      <c r="AN171" s="111">
        <v>-9.7870382121686597E-2</v>
      </c>
      <c r="AO171" s="111">
        <v>2.8703984159419799E-2</v>
      </c>
      <c r="AP171" s="111">
        <v>-1.8348862806353401E-2</v>
      </c>
      <c r="AQ171" s="111">
        <v>0.48365282365646001</v>
      </c>
      <c r="AR171" s="111">
        <v>3.5074248548794797E-2</v>
      </c>
      <c r="AS171" s="111">
        <v>0.11596385170958599</v>
      </c>
      <c r="AT171" s="111">
        <v>0.13299779460494199</v>
      </c>
      <c r="AU171" s="48" t="s">
        <v>313</v>
      </c>
    </row>
    <row r="172" spans="1:47" ht="22" customHeight="1" x14ac:dyDescent="0.2">
      <c r="B172" s="48" t="s">
        <v>314</v>
      </c>
      <c r="C172" s="105">
        <v>-2.3458852329799802E-3</v>
      </c>
      <c r="D172" s="105">
        <v>-2.3458852329799802E-3</v>
      </c>
      <c r="E172" s="111">
        <v>-3.4141201984845403E-2</v>
      </c>
      <c r="F172" s="111">
        <v>-3.4141201984845403E-2</v>
      </c>
      <c r="G172" s="111">
        <v>-2.3458852329799802E-3</v>
      </c>
      <c r="H172" s="111">
        <v>-1.0283926990525201E-2</v>
      </c>
      <c r="I172" s="111">
        <v>-2.3458852329799802E-3</v>
      </c>
      <c r="J172" s="111">
        <v>-7.4394519910035298E-3</v>
      </c>
      <c r="K172" s="111">
        <v>-3.31862778479619E-3</v>
      </c>
      <c r="L172" s="111">
        <v>-2.6476872115673501E-2</v>
      </c>
      <c r="M172" s="111">
        <v>-1.2056998183065999E-2</v>
      </c>
      <c r="N172" s="111">
        <v>-8.4903497344012303E-3</v>
      </c>
      <c r="O172" s="111">
        <v>-1.22906082946443E-2</v>
      </c>
      <c r="P172" s="111">
        <v>-3.31862778479619E-3</v>
      </c>
      <c r="Q172" s="111">
        <v>-9.4281751187753806E-3</v>
      </c>
      <c r="R172" s="111">
        <v>-8.8136489665043699E-3</v>
      </c>
      <c r="S172" s="111">
        <v>-8.8136489665043699E-3</v>
      </c>
      <c r="T172" s="111">
        <v>-1.0283926990525201E-2</v>
      </c>
      <c r="U172" s="111">
        <v>-7.8050349771609101E-3</v>
      </c>
      <c r="V172" s="111">
        <v>5.0477863487413302E-2</v>
      </c>
      <c r="W172" s="111">
        <v>-7.0554500527522396E-3</v>
      </c>
      <c r="X172" s="111">
        <v>-7.0554500527522396E-3</v>
      </c>
      <c r="Y172" s="111">
        <v>-5.7552895536466401E-3</v>
      </c>
      <c r="Z172" s="111">
        <v>0.37994607242509398</v>
      </c>
      <c r="AA172" s="111">
        <v>-6.2183876320486397E-3</v>
      </c>
      <c r="AB172" s="111">
        <v>0.42582871519205701</v>
      </c>
      <c r="AC172" s="111">
        <v>-9.7214310516683198E-3</v>
      </c>
      <c r="AD172" s="111">
        <v>-3.31862778479619E-3</v>
      </c>
      <c r="AE172" s="111">
        <v>-1.31864876006056E-2</v>
      </c>
      <c r="AF172" s="111">
        <v>-1.1076660701246899E-2</v>
      </c>
      <c r="AG172" s="111">
        <v>-1.2056998183065999E-2</v>
      </c>
      <c r="AH172" s="111">
        <v>-2.2361541878085998E-2</v>
      </c>
      <c r="AI172" s="111">
        <v>-1.55905520492295E-2</v>
      </c>
      <c r="AJ172" s="111">
        <v>-1.5775898624896999E-2</v>
      </c>
      <c r="AK172" s="111">
        <v>-1.40294461178464E-2</v>
      </c>
      <c r="AL172" s="111">
        <v>-1.64987601792808E-2</v>
      </c>
      <c r="AM172" s="111">
        <v>-7.8050349771609101E-3</v>
      </c>
      <c r="AN172" s="111">
        <v>-1.7701117112564901E-2</v>
      </c>
      <c r="AO172" s="111">
        <v>0.12314908951202599</v>
      </c>
      <c r="AP172" s="111">
        <v>-3.31862778479619E-3</v>
      </c>
      <c r="AQ172" s="111">
        <v>-6.1049101584858901E-3</v>
      </c>
      <c r="AR172" s="111">
        <v>-1.63206989009675E-2</v>
      </c>
      <c r="AS172" s="111">
        <v>1.4233425422545401E-2</v>
      </c>
      <c r="AT172" s="111">
        <v>9.9017857163815601E-2</v>
      </c>
      <c r="AU172" s="48" t="s">
        <v>314</v>
      </c>
    </row>
    <row r="173" spans="1:47" ht="22" customHeight="1" x14ac:dyDescent="0.2">
      <c r="B173" s="48" t="s">
        <v>315</v>
      </c>
      <c r="C173" s="105">
        <v>-1.59018758917776E-3</v>
      </c>
      <c r="D173" s="105">
        <v>-1.59018758917776E-3</v>
      </c>
      <c r="E173" s="111">
        <v>-2.31430399546643E-2</v>
      </c>
      <c r="F173" s="111">
        <v>-2.31430399546643E-2</v>
      </c>
      <c r="G173" s="111">
        <v>-1.59018758917776E-3</v>
      </c>
      <c r="H173" s="111">
        <v>-6.9710882861775004E-3</v>
      </c>
      <c r="I173" s="111">
        <v>-1.59018758917776E-3</v>
      </c>
      <c r="J173" s="111">
        <v>-5.04292539978601E-3</v>
      </c>
      <c r="K173" s="111">
        <v>-2.24957327080307E-3</v>
      </c>
      <c r="L173" s="111">
        <v>-1.79476782779809E-2</v>
      </c>
      <c r="M173" s="111">
        <v>-8.1729867275285098E-3</v>
      </c>
      <c r="N173" s="111">
        <v>-5.7552895536466401E-3</v>
      </c>
      <c r="O173" s="111">
        <v>-8.3313422578484703E-3</v>
      </c>
      <c r="P173" s="111">
        <v>-2.24957327080307E-3</v>
      </c>
      <c r="Q173" s="111">
        <v>-6.3910061974456296E-3</v>
      </c>
      <c r="R173" s="111">
        <v>-5.9744419739157402E-3</v>
      </c>
      <c r="S173" s="111">
        <v>-5.9744419739157402E-3</v>
      </c>
      <c r="T173" s="111">
        <v>-6.9710882861775004E-3</v>
      </c>
      <c r="U173" s="111">
        <v>-5.2907403905745904E-3</v>
      </c>
      <c r="V173" s="111">
        <v>-7.5084527277922202E-3</v>
      </c>
      <c r="W173" s="111">
        <v>-4.7826248923943E-3</v>
      </c>
      <c r="X173" s="111">
        <v>-4.7826248923943E-3</v>
      </c>
      <c r="Y173" s="111">
        <v>-3.9012948679964E-3</v>
      </c>
      <c r="Z173" s="111">
        <v>-3.5602543210920298E-3</v>
      </c>
      <c r="AA173" s="111">
        <v>-4.2152116813570697E-3</v>
      </c>
      <c r="AB173" s="111">
        <v>-3.1833835742780801E-3</v>
      </c>
      <c r="AC173" s="111">
        <v>-6.58979339231054E-3</v>
      </c>
      <c r="AD173" s="111">
        <v>-2.24957327080307E-3</v>
      </c>
      <c r="AE173" s="111">
        <v>-8.9386252287767202E-3</v>
      </c>
      <c r="AF173" s="111">
        <v>-7.5084527277922202E-3</v>
      </c>
      <c r="AG173" s="111">
        <v>-8.1729867275285098E-3</v>
      </c>
      <c r="AH173" s="111">
        <v>-1.51580503042088E-2</v>
      </c>
      <c r="AI173" s="111">
        <v>-1.05682503255377E-2</v>
      </c>
      <c r="AJ173" s="111">
        <v>-1.06938898155603E-2</v>
      </c>
      <c r="AK173" s="111">
        <v>-9.5100351824534499E-3</v>
      </c>
      <c r="AL173" s="111">
        <v>-1.11838905437777E-2</v>
      </c>
      <c r="AM173" s="111">
        <v>-5.2907403905745904E-3</v>
      </c>
      <c r="AN173" s="111">
        <v>-1.19989232001884E-2</v>
      </c>
      <c r="AO173" s="111">
        <v>-3.5602543210920298E-3</v>
      </c>
      <c r="AP173" s="111">
        <v>-2.24957327080307E-3</v>
      </c>
      <c r="AQ173" s="111">
        <v>8.05932363382727E-2</v>
      </c>
      <c r="AR173" s="111">
        <v>-1.1063189483510099E-2</v>
      </c>
      <c r="AS173" s="111">
        <v>8.7782396482149902E-2</v>
      </c>
      <c r="AT173" s="111">
        <v>-8.3313422578484703E-3</v>
      </c>
      <c r="AU173" s="48" t="s">
        <v>315</v>
      </c>
    </row>
    <row r="174" spans="1:47" ht="22" customHeight="1" x14ac:dyDescent="0.2">
      <c r="B174" s="48" t="s">
        <v>316</v>
      </c>
      <c r="C174" s="105">
        <v>-4.0971290770261499E-3</v>
      </c>
      <c r="D174" s="105">
        <v>-4.0971290770261499E-3</v>
      </c>
      <c r="E174" s="111">
        <v>-5.9628198946050898E-2</v>
      </c>
      <c r="F174" s="111">
        <v>-5.9628198946050898E-2</v>
      </c>
      <c r="G174" s="111">
        <v>-4.0971290770261499E-3</v>
      </c>
      <c r="H174" s="111">
        <v>-1.7961056110733599E-2</v>
      </c>
      <c r="I174" s="111">
        <v>-4.0971290770261499E-3</v>
      </c>
      <c r="J174" s="111">
        <v>-1.29931313949069E-2</v>
      </c>
      <c r="K174" s="111">
        <v>-5.7960407447738898E-3</v>
      </c>
      <c r="L174" s="111">
        <v>-4.6242314452880399E-2</v>
      </c>
      <c r="M174" s="111">
        <v>-2.1057755572611501E-2</v>
      </c>
      <c r="N174" s="111">
        <v>0.17112928087738399</v>
      </c>
      <c r="O174" s="111">
        <v>0.65896517294113299</v>
      </c>
      <c r="P174" s="111">
        <v>0.112285133719282</v>
      </c>
      <c r="Q174" s="111">
        <v>-1.6466470686359699E-2</v>
      </c>
      <c r="R174" s="111">
        <v>-1.5393190147454499E-2</v>
      </c>
      <c r="S174" s="111">
        <v>-1.5393190147454499E-2</v>
      </c>
      <c r="T174" s="111">
        <v>-1.7961056110733599E-2</v>
      </c>
      <c r="U174" s="111">
        <v>-1.36316283945016E-2</v>
      </c>
      <c r="V174" s="111">
        <v>-1.9345579228435699E-2</v>
      </c>
      <c r="W174" s="111">
        <v>-1.2322465377351899E-2</v>
      </c>
      <c r="X174" s="111">
        <v>-1.2322465377351899E-2</v>
      </c>
      <c r="Y174" s="111">
        <v>-1.00517126095706E-2</v>
      </c>
      <c r="Z174" s="111">
        <v>-9.1730193342135901E-3</v>
      </c>
      <c r="AA174" s="111">
        <v>0.30524818042081803</v>
      </c>
      <c r="AB174" s="111">
        <v>-8.2020093064907491E-3</v>
      </c>
      <c r="AC174" s="111">
        <v>-1.6978647238210801E-2</v>
      </c>
      <c r="AD174" s="111">
        <v>-5.7960407447738898E-3</v>
      </c>
      <c r="AE174" s="111">
        <v>-2.3030428348643401E-2</v>
      </c>
      <c r="AF174" s="111">
        <v>-1.9345579228435699E-2</v>
      </c>
      <c r="AG174" s="111">
        <v>-2.1057755572611501E-2</v>
      </c>
      <c r="AH174" s="111">
        <v>-3.9054819113832497E-2</v>
      </c>
      <c r="AI174" s="111">
        <v>2.4438232544791098E-2</v>
      </c>
      <c r="AJ174" s="111">
        <v>-2.0044664742917299E-3</v>
      </c>
      <c r="AK174" s="111">
        <v>-2.4502669958403198E-2</v>
      </c>
      <c r="AL174" s="111">
        <v>-2.8815369616161199E-2</v>
      </c>
      <c r="AM174" s="111">
        <v>-1.36316283945016E-2</v>
      </c>
      <c r="AN174" s="111">
        <v>-3.0915306766993101E-2</v>
      </c>
      <c r="AO174" s="111">
        <v>-9.1730193342135901E-3</v>
      </c>
      <c r="AP174" s="111">
        <v>-5.7960407447738898E-3</v>
      </c>
      <c r="AQ174" s="111">
        <v>-3.2278895472926603E-2</v>
      </c>
      <c r="AR174" s="111">
        <v>-2.8504382518150798E-2</v>
      </c>
      <c r="AS174" s="111">
        <v>-3.5569548551964703E-2</v>
      </c>
      <c r="AT174" s="111">
        <v>1.09532322931058E-2</v>
      </c>
      <c r="AU174" s="48" t="s">
        <v>316</v>
      </c>
    </row>
    <row r="175" spans="1:47" ht="22" customHeight="1" x14ac:dyDescent="0.2">
      <c r="B175" s="48" t="s">
        <v>317</v>
      </c>
      <c r="C175" s="105">
        <v>-6.3289786430474702E-3</v>
      </c>
      <c r="D175" s="105">
        <v>-6.3289786430474702E-3</v>
      </c>
      <c r="E175" s="111">
        <v>-9.2109765291276305E-2</v>
      </c>
      <c r="F175" s="111">
        <v>-9.2109765291276305E-2</v>
      </c>
      <c r="G175" s="111">
        <v>-6.3289786430474702E-3</v>
      </c>
      <c r="H175" s="111">
        <v>-2.77450718281789E-2</v>
      </c>
      <c r="I175" s="111">
        <v>-6.3289786430474702E-3</v>
      </c>
      <c r="J175" s="111">
        <v>0.121754830201059</v>
      </c>
      <c r="K175" s="111">
        <v>0.14913397185689001</v>
      </c>
      <c r="L175" s="111">
        <v>-3.9089358686065903E-2</v>
      </c>
      <c r="M175" s="111">
        <v>-3.2528651839865301E-2</v>
      </c>
      <c r="N175" s="111">
        <v>-2.2906168377542099E-2</v>
      </c>
      <c r="O175" s="111">
        <v>-3.31589100409884E-2</v>
      </c>
      <c r="P175" s="111">
        <v>-8.9533469408127307E-3</v>
      </c>
      <c r="Q175" s="111">
        <v>-2.5436333427889399E-2</v>
      </c>
      <c r="R175" s="111">
        <v>-2.3778399425561099E-2</v>
      </c>
      <c r="S175" s="111">
        <v>-2.3778399425561099E-2</v>
      </c>
      <c r="T175" s="111">
        <v>-2.77450718281789E-2</v>
      </c>
      <c r="U175" s="111">
        <v>-2.1057253349065001E-2</v>
      </c>
      <c r="V175" s="111">
        <v>-2.9883793132293199E-2</v>
      </c>
      <c r="W175" s="111">
        <v>-1.9034943429109399E-2</v>
      </c>
      <c r="X175" s="111">
        <v>-1.9034943429109399E-2</v>
      </c>
      <c r="Y175" s="111">
        <v>-1.5527232175511401E-2</v>
      </c>
      <c r="Z175" s="111">
        <v>-1.41698839277571E-2</v>
      </c>
      <c r="AA175" s="111">
        <v>-1.67766274172894E-2</v>
      </c>
      <c r="AB175" s="111">
        <v>-1.26699307624779E-2</v>
      </c>
      <c r="AC175" s="111">
        <v>-2.6227510468493701E-2</v>
      </c>
      <c r="AD175" s="111">
        <v>-8.9533469408127307E-3</v>
      </c>
      <c r="AE175" s="111">
        <v>-3.5575908500446E-2</v>
      </c>
      <c r="AF175" s="111">
        <v>-2.9883793132293199E-2</v>
      </c>
      <c r="AG175" s="111">
        <v>-3.2528651839865301E-2</v>
      </c>
      <c r="AH175" s="111">
        <v>-6.0329345605811102E-2</v>
      </c>
      <c r="AI175" s="111">
        <v>-4.20618492182376E-2</v>
      </c>
      <c r="AJ175" s="111">
        <v>-4.2561896919834301E-2</v>
      </c>
      <c r="AK175" s="111">
        <v>-3.7850131628495202E-2</v>
      </c>
      <c r="AL175" s="111">
        <v>-4.45121096903726E-2</v>
      </c>
      <c r="AM175" s="111">
        <v>1.27666345297274E-2</v>
      </c>
      <c r="AN175" s="111">
        <v>0.73483696005933496</v>
      </c>
      <c r="AO175" s="111">
        <v>-1.41698839277571E-2</v>
      </c>
      <c r="AP175" s="111">
        <v>0.14913397185689001</v>
      </c>
      <c r="AQ175" s="111">
        <v>-9.5501292092069701E-2</v>
      </c>
      <c r="AR175" s="111">
        <v>-2.7434285464210801E-2</v>
      </c>
      <c r="AS175" s="111">
        <v>0.25610412122756299</v>
      </c>
      <c r="AT175" s="111">
        <v>-3.31589100409884E-2</v>
      </c>
      <c r="AU175" s="48" t="s">
        <v>317</v>
      </c>
    </row>
    <row r="176" spans="1:47" ht="22" customHeight="1" x14ac:dyDescent="0.2">
      <c r="B176" s="48" t="s">
        <v>318</v>
      </c>
      <c r="C176" s="105">
        <v>-3.7029161234296802E-3</v>
      </c>
      <c r="D176" s="105">
        <v>-3.7029161234296802E-3</v>
      </c>
      <c r="E176" s="111">
        <v>-5.3890960020392599E-2</v>
      </c>
      <c r="F176" s="111">
        <v>-5.3890960020392599E-2</v>
      </c>
      <c r="G176" s="111">
        <v>-3.7029161234296802E-3</v>
      </c>
      <c r="H176" s="111">
        <v>-1.6232899431749201E-2</v>
      </c>
      <c r="I176" s="111">
        <v>-3.7029161234296802E-3</v>
      </c>
      <c r="J176" s="111">
        <v>-1.1742972904081101E-2</v>
      </c>
      <c r="K176" s="111">
        <v>-5.2383638207114296E-3</v>
      </c>
      <c r="L176" s="111">
        <v>-4.1793023493553801E-2</v>
      </c>
      <c r="M176" s="111">
        <v>-1.9031644150606399E-2</v>
      </c>
      <c r="N176" s="111">
        <v>-1.3401786448493099E-2</v>
      </c>
      <c r="O176" s="111">
        <v>-1.9400391366624699E-2</v>
      </c>
      <c r="P176" s="111">
        <v>-5.2383638207114296E-3</v>
      </c>
      <c r="Q176" s="111">
        <v>-1.4882118345356301E-2</v>
      </c>
      <c r="R176" s="111">
        <v>-1.39121055052043E-2</v>
      </c>
      <c r="S176" s="111">
        <v>-1.39121055052043E-2</v>
      </c>
      <c r="T176" s="111">
        <v>-1.6232899431749201E-2</v>
      </c>
      <c r="U176" s="111">
        <v>-1.23200357180936E-2</v>
      </c>
      <c r="V176" s="111">
        <v>-1.74842080626018E-2</v>
      </c>
      <c r="W176" s="111">
        <v>-1.11368362744675E-2</v>
      </c>
      <c r="X176" s="111">
        <v>-1.11368362744675E-2</v>
      </c>
      <c r="Y176" s="111">
        <v>-9.0845682404218607E-3</v>
      </c>
      <c r="Z176" s="111">
        <v>-8.2904200855312398E-3</v>
      </c>
      <c r="AA176" s="111">
        <v>-9.8155559789250401E-3</v>
      </c>
      <c r="AB176" s="111">
        <v>-7.4128376076375803E-3</v>
      </c>
      <c r="AC176" s="111">
        <v>-1.5345014870273401E-2</v>
      </c>
      <c r="AD176" s="111">
        <v>-5.2383638207114296E-3</v>
      </c>
      <c r="AE176" s="111">
        <v>-2.0814512518014899E-2</v>
      </c>
      <c r="AF176" s="111">
        <v>0.77189021053642004</v>
      </c>
      <c r="AG176" s="111">
        <v>0.380956172934376</v>
      </c>
      <c r="AH176" s="111">
        <v>-1.48715124257501E-2</v>
      </c>
      <c r="AI176" s="111">
        <v>-2.46092629531269E-2</v>
      </c>
      <c r="AJ176" s="111">
        <v>-2.4901827488600699E-2</v>
      </c>
      <c r="AK176" s="111">
        <v>-2.2145099641796801E-2</v>
      </c>
      <c r="AL176" s="111">
        <v>-2.6042844818478701E-2</v>
      </c>
      <c r="AM176" s="111">
        <v>-1.23200357180936E-2</v>
      </c>
      <c r="AN176" s="111">
        <v>-2.79407325803279E-2</v>
      </c>
      <c r="AO176" s="111">
        <v>-8.2904200855312398E-3</v>
      </c>
      <c r="AP176" s="111">
        <v>-5.2383638207114296E-3</v>
      </c>
      <c r="AQ176" s="111">
        <v>-6.8984696524051703E-2</v>
      </c>
      <c r="AR176" s="111">
        <v>-2.57617799270018E-2</v>
      </c>
      <c r="AS176" s="111">
        <v>-3.21471577682843E-2</v>
      </c>
      <c r="AT176" s="111">
        <v>-1.9400391366624699E-2</v>
      </c>
      <c r="AU176" s="48" t="s">
        <v>318</v>
      </c>
    </row>
    <row r="177" spans="2:47" ht="22" customHeight="1" x14ac:dyDescent="0.2">
      <c r="B177" s="48" t="s">
        <v>319</v>
      </c>
      <c r="C177" s="105">
        <v>-6.0250893523558398E-3</v>
      </c>
      <c r="D177" s="105">
        <v>-6.0250893523558398E-3</v>
      </c>
      <c r="E177" s="111">
        <v>-8.7687065702790903E-2</v>
      </c>
      <c r="F177" s="111">
        <v>-8.7687065702790903E-2</v>
      </c>
      <c r="G177" s="111">
        <v>-6.0250893523558398E-3</v>
      </c>
      <c r="H177" s="111">
        <v>-2.6412877382031401E-2</v>
      </c>
      <c r="I177" s="111">
        <v>-6.0250893523558398E-3</v>
      </c>
      <c r="J177" s="111">
        <v>-1.9107227560923201E-2</v>
      </c>
      <c r="K177" s="111">
        <v>-8.52344720428121E-3</v>
      </c>
      <c r="L177" s="111">
        <v>-6.8002269686989997E-2</v>
      </c>
      <c r="M177" s="111">
        <v>-3.0966771243913099E-2</v>
      </c>
      <c r="N177" s="111">
        <v>-2.1806316465676202E-2</v>
      </c>
      <c r="O177" s="111">
        <v>-3.1566767260804901E-2</v>
      </c>
      <c r="P177" s="111">
        <v>-8.52344720428121E-3</v>
      </c>
      <c r="Q177" s="111">
        <v>-2.4214994289434799E-2</v>
      </c>
      <c r="R177" s="111">
        <v>-2.2636666873950401E-2</v>
      </c>
      <c r="S177" s="111">
        <v>-2.2636666873950401E-2</v>
      </c>
      <c r="T177" s="111">
        <v>-2.6412877382031401E-2</v>
      </c>
      <c r="U177" s="111">
        <v>-2.0046178080041801E-2</v>
      </c>
      <c r="V177" s="111">
        <v>-2.84489068401544E-2</v>
      </c>
      <c r="W177" s="111">
        <v>-1.8120970451276398E-2</v>
      </c>
      <c r="X177" s="111">
        <v>-1.8120970451276398E-2</v>
      </c>
      <c r="Y177" s="111">
        <v>-1.4781683827453001E-2</v>
      </c>
      <c r="Z177" s="111">
        <v>-1.3489509380954201E-2</v>
      </c>
      <c r="AA177" s="111">
        <v>-1.5971088689229598E-2</v>
      </c>
      <c r="AB177" s="111">
        <v>-1.20615772682295E-2</v>
      </c>
      <c r="AC177" s="111">
        <v>-2.4968182541762099E-2</v>
      </c>
      <c r="AD177" s="111">
        <v>-8.52344720428121E-3</v>
      </c>
      <c r="AE177" s="111">
        <v>-3.3867712247992697E-2</v>
      </c>
      <c r="AF177" s="111">
        <v>-2.84489068401544E-2</v>
      </c>
      <c r="AG177" s="111">
        <v>-3.0966771243913099E-2</v>
      </c>
      <c r="AH177" s="111">
        <v>0.87503809977824998</v>
      </c>
      <c r="AI177" s="111">
        <v>-4.00422270572195E-2</v>
      </c>
      <c r="AJ177" s="111">
        <v>-2.26214947365143E-2</v>
      </c>
      <c r="AK177" s="111">
        <v>-3.6032737337584698E-2</v>
      </c>
      <c r="AL177" s="111">
        <v>-2.5213094998482601E-2</v>
      </c>
      <c r="AM177" s="111">
        <v>-2.0046178080041801E-2</v>
      </c>
      <c r="AN177" s="111">
        <v>-4.5462928339525102E-2</v>
      </c>
      <c r="AO177" s="111">
        <v>-1.3489509380954201E-2</v>
      </c>
      <c r="AP177" s="111">
        <v>-8.52344720428121E-3</v>
      </c>
      <c r="AQ177" s="111">
        <v>-8.1100715797085499E-2</v>
      </c>
      <c r="AR177" s="111">
        <v>1.0086194170322501E-2</v>
      </c>
      <c r="AS177" s="111">
        <v>-3.8161129261308803E-2</v>
      </c>
      <c r="AT177" s="111">
        <v>-3.1566767260804901E-2</v>
      </c>
      <c r="AU177" s="48" t="s">
        <v>319</v>
      </c>
    </row>
    <row r="178" spans="2:47" ht="22" customHeight="1" x14ac:dyDescent="0.2">
      <c r="B178" s="48" t="s">
        <v>320</v>
      </c>
      <c r="C178" s="105">
        <v>0.140429230748957</v>
      </c>
      <c r="D178" s="105">
        <v>0.140429230748957</v>
      </c>
      <c r="E178" s="111">
        <v>-6.9143279649048497E-2</v>
      </c>
      <c r="F178" s="111">
        <v>-6.9143279649048497E-2</v>
      </c>
      <c r="G178" s="111">
        <v>-4.7509223243079202E-3</v>
      </c>
      <c r="H178" s="111">
        <v>-2.0827164787927201E-2</v>
      </c>
      <c r="I178" s="111">
        <v>-4.7509223243079202E-3</v>
      </c>
      <c r="J178" s="111">
        <v>-1.50664909125916E-2</v>
      </c>
      <c r="K178" s="111">
        <v>-6.7209352815732204E-3</v>
      </c>
      <c r="L178" s="111">
        <v>-3.9665138006724297E-2</v>
      </c>
      <c r="M178" s="111">
        <v>-2.4418015436886101E-2</v>
      </c>
      <c r="N178" s="111">
        <v>-1.71947849482425E-2</v>
      </c>
      <c r="O178" s="111">
        <v>-2.4891126175074999E-2</v>
      </c>
      <c r="P178" s="111">
        <v>-6.7209352815732204E-3</v>
      </c>
      <c r="Q178" s="111">
        <v>-1.90940831288555E-2</v>
      </c>
      <c r="R178" s="111">
        <v>-1.7849535452502799E-2</v>
      </c>
      <c r="S178" s="111">
        <v>-1.7849535452502799E-2</v>
      </c>
      <c r="T178" s="111">
        <v>-2.0827164787927201E-2</v>
      </c>
      <c r="U178" s="111">
        <v>-1.5806875116347301E-2</v>
      </c>
      <c r="V178" s="111">
        <v>-2.2432621112282398E-2</v>
      </c>
      <c r="W178" s="111">
        <v>-1.4288804367927101E-2</v>
      </c>
      <c r="X178" s="111">
        <v>-1.4288804367927101E-2</v>
      </c>
      <c r="Y178" s="111">
        <v>-1.16556996219897E-2</v>
      </c>
      <c r="Z178" s="111">
        <v>-1.0636790180858899E-2</v>
      </c>
      <c r="AA178" s="111">
        <v>-1.25935728683417E-2</v>
      </c>
      <c r="AB178" s="111">
        <v>-9.5108326796167295E-3</v>
      </c>
      <c r="AC178" s="111">
        <v>-1.96879894882672E-2</v>
      </c>
      <c r="AD178" s="111">
        <v>-6.7209352815732204E-3</v>
      </c>
      <c r="AE178" s="111">
        <v>-2.6705474522018699E-2</v>
      </c>
      <c r="AF178" s="111">
        <v>-2.2432621112282398E-2</v>
      </c>
      <c r="AG178" s="111">
        <v>-2.4418015436886101E-2</v>
      </c>
      <c r="AH178" s="111">
        <v>-2.9136893186185502E-2</v>
      </c>
      <c r="AI178" s="111">
        <v>0.88859047382880696</v>
      </c>
      <c r="AJ178" s="111">
        <v>-3.1949588969377198E-2</v>
      </c>
      <c r="AK178" s="111">
        <v>-2.8412646885663102E-2</v>
      </c>
      <c r="AL178" s="111">
        <v>-3.3413539143846302E-2</v>
      </c>
      <c r="AM178" s="111">
        <v>-1.5806875116347301E-2</v>
      </c>
      <c r="AN178" s="111">
        <v>-3.5848570626128097E-2</v>
      </c>
      <c r="AO178" s="111">
        <v>5.4382469005069101E-2</v>
      </c>
      <c r="AP178" s="111">
        <v>-6.7209352815732204E-3</v>
      </c>
      <c r="AQ178" s="111">
        <v>-3.0876759310312901E-2</v>
      </c>
      <c r="AR178" s="111">
        <v>-3.3052926744594903E-2</v>
      </c>
      <c r="AS178" s="111">
        <v>-4.1245506085871603E-2</v>
      </c>
      <c r="AT178" s="111">
        <v>-2.4891126175074999E-2</v>
      </c>
      <c r="AU178" s="48" t="s">
        <v>320</v>
      </c>
    </row>
    <row r="179" spans="2:47" ht="22" customHeight="1" x14ac:dyDescent="0.2">
      <c r="B179" s="48" t="s">
        <v>321</v>
      </c>
      <c r="C179" s="105">
        <v>-4.6556345676014802E-3</v>
      </c>
      <c r="D179" s="105">
        <v>-4.6556345676014802E-3</v>
      </c>
      <c r="E179" s="111">
        <v>-6.7756494608305198E-2</v>
      </c>
      <c r="F179" s="111">
        <v>-6.7756494608305198E-2</v>
      </c>
      <c r="G179" s="111">
        <v>-4.6556345676014802E-3</v>
      </c>
      <c r="H179" s="111">
        <v>-2.04094408859718E-2</v>
      </c>
      <c r="I179" s="111">
        <v>-4.6556345676014802E-3</v>
      </c>
      <c r="J179" s="111">
        <v>-1.4764307037020001E-2</v>
      </c>
      <c r="K179" s="111">
        <v>-6.5861355938002701E-3</v>
      </c>
      <c r="L179" s="111">
        <v>4.32317696431604E-3</v>
      </c>
      <c r="M179" s="111">
        <v>-2.39282709714169E-2</v>
      </c>
      <c r="N179" s="111">
        <v>2.4362203536047702E-2</v>
      </c>
      <c r="O179" s="111">
        <v>-2.4391892676142699E-2</v>
      </c>
      <c r="P179" s="111">
        <v>-6.5861355938002701E-3</v>
      </c>
      <c r="Q179" s="111">
        <v>-1.87111191013433E-2</v>
      </c>
      <c r="R179" s="111">
        <v>-1.7491532926799801E-2</v>
      </c>
      <c r="S179" s="111">
        <v>-1.7491532926799801E-2</v>
      </c>
      <c r="T179" s="111">
        <v>-2.04094408859718E-2</v>
      </c>
      <c r="U179" s="111">
        <v>-1.54898415873693E-2</v>
      </c>
      <c r="V179" s="111">
        <v>-2.1982697077132799E-2</v>
      </c>
      <c r="W179" s="111">
        <v>-1.4002218307096199E-2</v>
      </c>
      <c r="X179" s="111">
        <v>-1.4002218307096199E-2</v>
      </c>
      <c r="Y179" s="111">
        <v>-1.1421924915941401E-2</v>
      </c>
      <c r="Z179" s="111">
        <v>-1.0423451421413101E-2</v>
      </c>
      <c r="AA179" s="111">
        <v>-1.23409875331945E-2</v>
      </c>
      <c r="AB179" s="111">
        <v>6.4738225393842996E-2</v>
      </c>
      <c r="AC179" s="111">
        <v>-1.9293113667461202E-2</v>
      </c>
      <c r="AD179" s="111">
        <v>-6.5861355938002701E-3</v>
      </c>
      <c r="AE179" s="111">
        <v>-2.6169851208212001E-2</v>
      </c>
      <c r="AF179" s="111">
        <v>-2.1982697077132799E-2</v>
      </c>
      <c r="AG179" s="111">
        <v>-2.39282709714169E-2</v>
      </c>
      <c r="AH179" s="111">
        <v>-4.4378627687697202E-2</v>
      </c>
      <c r="AI179" s="111">
        <v>-3.0940948017384399E-2</v>
      </c>
      <c r="AJ179" s="111">
        <v>0.76050595352322103</v>
      </c>
      <c r="AK179" s="111">
        <v>-2.7842783352013002E-2</v>
      </c>
      <c r="AL179" s="111">
        <v>-1.1022930248722499E-2</v>
      </c>
      <c r="AM179" s="111">
        <v>-1.54898415873693E-2</v>
      </c>
      <c r="AN179" s="111">
        <v>-3.5129567105776201E-2</v>
      </c>
      <c r="AO179" s="111">
        <v>-1.0423451421413101E-2</v>
      </c>
      <c r="AP179" s="111">
        <v>-6.5861355938002701E-3</v>
      </c>
      <c r="AQ179" s="111">
        <v>-5.7365626021829097E-2</v>
      </c>
      <c r="AR179" s="111">
        <v>1.149272670536E-2</v>
      </c>
      <c r="AS179" s="111">
        <v>-2.25261473684422E-2</v>
      </c>
      <c r="AT179" s="111">
        <v>3.30876095056436E-2</v>
      </c>
      <c r="AU179" s="48" t="s">
        <v>321</v>
      </c>
    </row>
    <row r="180" spans="2:47" ht="22" customHeight="1" x14ac:dyDescent="0.2">
      <c r="B180" s="48" t="s">
        <v>322</v>
      </c>
      <c r="C180" s="105">
        <v>-3.3313508720516499E-3</v>
      </c>
      <c r="D180" s="105">
        <v>-3.3313508720516499E-3</v>
      </c>
      <c r="E180" s="111">
        <v>-4.8483327916526903E-2</v>
      </c>
      <c r="F180" s="111">
        <v>-4.8483327916526903E-2</v>
      </c>
      <c r="G180" s="111">
        <v>-3.3313508720516499E-3</v>
      </c>
      <c r="H180" s="111">
        <v>-1.4604026090603701E-2</v>
      </c>
      <c r="I180" s="111">
        <v>-3.3313508720516499E-3</v>
      </c>
      <c r="J180" s="111">
        <v>-1.0564636551436701E-2</v>
      </c>
      <c r="K180" s="111">
        <v>-4.7127256736476403E-3</v>
      </c>
      <c r="L180" s="111">
        <v>-1.80772645713871E-2</v>
      </c>
      <c r="M180" s="111">
        <v>-1.7121933693430999E-2</v>
      </c>
      <c r="N180" s="111">
        <v>-1.2056998183065999E-2</v>
      </c>
      <c r="O180" s="111">
        <v>-1.74536793551478E-2</v>
      </c>
      <c r="P180" s="111">
        <v>-4.7127256736476403E-3</v>
      </c>
      <c r="Q180" s="111">
        <v>-1.3388787721677901E-2</v>
      </c>
      <c r="R180" s="111">
        <v>-1.25161098069677E-2</v>
      </c>
      <c r="S180" s="111">
        <v>-1.25161098069677E-2</v>
      </c>
      <c r="T180" s="111">
        <v>-1.4604026090603701E-2</v>
      </c>
      <c r="U180" s="111">
        <v>-1.1083794600015E-2</v>
      </c>
      <c r="V180" s="111">
        <v>-1.5729773463659499E-2</v>
      </c>
      <c r="W180" s="111">
        <v>-1.00193220689213E-2</v>
      </c>
      <c r="X180" s="111">
        <v>-1.00193220689213E-2</v>
      </c>
      <c r="Y180" s="111">
        <v>-8.1729867275285098E-3</v>
      </c>
      <c r="Z180" s="111">
        <v>-7.4585265398959899E-3</v>
      </c>
      <c r="AA180" s="111">
        <v>-8.8306242647963398E-3</v>
      </c>
      <c r="AB180" s="111">
        <v>-6.6690041592700703E-3</v>
      </c>
      <c r="AC180" s="111">
        <v>-1.38052353782141E-2</v>
      </c>
      <c r="AD180" s="111">
        <v>-4.7127256736476403E-3</v>
      </c>
      <c r="AE180" s="111">
        <v>-1.8725901996396E-2</v>
      </c>
      <c r="AF180" s="111">
        <v>-1.5729773463659499E-2</v>
      </c>
      <c r="AG180" s="111">
        <v>-1.7121933693430999E-2</v>
      </c>
      <c r="AH180" s="111">
        <v>-3.1755237207981901E-2</v>
      </c>
      <c r="AI180" s="111">
        <v>-2.2139872162028701E-2</v>
      </c>
      <c r="AJ180" s="111">
        <v>-2.24030796147211E-2</v>
      </c>
      <c r="AK180" s="111">
        <v>-1.9922972744800101E-2</v>
      </c>
      <c r="AL180" s="111">
        <v>6.43109809920781E-3</v>
      </c>
      <c r="AM180" s="111">
        <v>-1.1083794600015E-2</v>
      </c>
      <c r="AN180" s="111">
        <v>3.0788055997362299E-2</v>
      </c>
      <c r="AO180" s="111">
        <v>-7.4585265398959899E-3</v>
      </c>
      <c r="AP180" s="111">
        <v>-4.7127256736476403E-3</v>
      </c>
      <c r="AQ180" s="111">
        <v>1.82386819045448E-2</v>
      </c>
      <c r="AR180" s="111">
        <v>0.39898473503975901</v>
      </c>
      <c r="AS180" s="111">
        <v>2.02479835200228E-2</v>
      </c>
      <c r="AT180" s="111">
        <v>-1.74536793551478E-2</v>
      </c>
      <c r="AU180" s="48" t="s">
        <v>322</v>
      </c>
    </row>
    <row r="181" spans="2:47" ht="22" customHeight="1" x14ac:dyDescent="0.2">
      <c r="B181" s="48" t="s">
        <v>324</v>
      </c>
      <c r="C181" s="105">
        <v>-3.4593201455732601E-3</v>
      </c>
      <c r="D181" s="105">
        <v>-3.4593201455732601E-3</v>
      </c>
      <c r="E181" s="111">
        <v>-5.0345748444919597E-2</v>
      </c>
      <c r="F181" s="111">
        <v>-5.0345748444919597E-2</v>
      </c>
      <c r="G181" s="111">
        <v>-3.4593201455732601E-3</v>
      </c>
      <c r="H181" s="111">
        <v>-1.51650197178389E-2</v>
      </c>
      <c r="I181" s="111">
        <v>-3.4593201455732601E-3</v>
      </c>
      <c r="J181" s="111">
        <v>-1.09704625711002E-2</v>
      </c>
      <c r="K181" s="111">
        <v>-4.8937585650860402E-3</v>
      </c>
      <c r="L181" s="111">
        <v>-3.9043673498539801E-2</v>
      </c>
      <c r="M181" s="111">
        <v>0.87486768266745096</v>
      </c>
      <c r="N181" s="111">
        <v>-1.2520151227460899E-2</v>
      </c>
      <c r="O181" s="111">
        <v>-1.8124138503145499E-2</v>
      </c>
      <c r="P181" s="111">
        <v>-4.8937585650860402E-3</v>
      </c>
      <c r="Q181" s="111">
        <v>-1.39030996341373E-2</v>
      </c>
      <c r="R181" s="111">
        <v>3.97026280231133E-2</v>
      </c>
      <c r="S181" s="111">
        <v>-1.29968989945467E-2</v>
      </c>
      <c r="T181" s="111">
        <v>-1.51650197178389E-2</v>
      </c>
      <c r="U181" s="111">
        <v>-1.1509563363889801E-2</v>
      </c>
      <c r="V181" s="111">
        <v>-1.6334011131835299E-2</v>
      </c>
      <c r="W181" s="111">
        <v>-1.04042005808474E-2</v>
      </c>
      <c r="X181" s="111">
        <v>-1.04042005808474E-2</v>
      </c>
      <c r="Y181" s="111">
        <v>-8.4869408002736096E-3</v>
      </c>
      <c r="Z181" s="111">
        <v>-7.7450356046899699E-3</v>
      </c>
      <c r="AA181" s="111">
        <v>-9.1698405813329196E-3</v>
      </c>
      <c r="AB181" s="111">
        <v>-6.9251848049457299E-3</v>
      </c>
      <c r="AC181" s="111">
        <v>-1.4335544556081299E-2</v>
      </c>
      <c r="AD181" s="111">
        <v>-4.8937585650860402E-3</v>
      </c>
      <c r="AE181" s="111">
        <v>-1.9445231831814999E-2</v>
      </c>
      <c r="AF181" s="111">
        <v>-1.6334011131835299E-2</v>
      </c>
      <c r="AG181" s="111">
        <v>2.1049747323142499E-2</v>
      </c>
      <c r="AH181" s="111">
        <v>-3.29750710808124E-2</v>
      </c>
      <c r="AI181" s="111">
        <v>-2.2990344977787999E-2</v>
      </c>
      <c r="AJ181" s="111">
        <v>-2.3263663183685501E-2</v>
      </c>
      <c r="AK181" s="111">
        <v>-2.0688286410776299E-2</v>
      </c>
      <c r="AL181" s="111">
        <v>-2.4329618799239401E-2</v>
      </c>
      <c r="AM181" s="111">
        <v>-1.1509563363889801E-2</v>
      </c>
      <c r="AN181" s="111">
        <v>-2.6102654198842501E-2</v>
      </c>
      <c r="AO181" s="111">
        <v>-7.7450356046899699E-3</v>
      </c>
      <c r="AP181" s="111">
        <v>-4.8937585650860402E-3</v>
      </c>
      <c r="AQ181" s="111">
        <v>-3.8607704631088001E-2</v>
      </c>
      <c r="AR181" s="111">
        <v>-2.4067043734374401E-2</v>
      </c>
      <c r="AS181" s="111">
        <v>-3.0032360113992101E-2</v>
      </c>
      <c r="AT181" s="111">
        <v>1.9992456294278701E-2</v>
      </c>
      <c r="AU181" s="48" t="s">
        <v>324</v>
      </c>
    </row>
    <row r="182" spans="2:47" ht="22" customHeight="1" x14ac:dyDescent="0.2">
      <c r="B182" s="48" t="s">
        <v>325</v>
      </c>
      <c r="C182" s="105">
        <v>-3.3313508720516499E-3</v>
      </c>
      <c r="D182" s="105">
        <v>-3.3313508720516499E-3</v>
      </c>
      <c r="E182" s="111">
        <v>-4.8483327916526903E-2</v>
      </c>
      <c r="F182" s="111">
        <v>-4.8483327916526903E-2</v>
      </c>
      <c r="G182" s="111">
        <v>-3.3313508720516499E-3</v>
      </c>
      <c r="H182" s="111">
        <v>3.2389045695642597E-2</v>
      </c>
      <c r="I182" s="111">
        <v>-3.3313508720516499E-3</v>
      </c>
      <c r="J182" s="111">
        <v>-1.0564636551436701E-2</v>
      </c>
      <c r="K182" s="111">
        <v>-4.7127256736476403E-3</v>
      </c>
      <c r="L182" s="111">
        <v>-3.7599346196362599E-2</v>
      </c>
      <c r="M182" s="111">
        <v>-1.7121933693430999E-2</v>
      </c>
      <c r="N182" s="111">
        <v>-1.2056998183065999E-2</v>
      </c>
      <c r="O182" s="111">
        <v>-1.74536793551478E-2</v>
      </c>
      <c r="P182" s="111">
        <v>-4.7127256736476403E-3</v>
      </c>
      <c r="Q182" s="111">
        <v>3.7768713527523E-2</v>
      </c>
      <c r="R182" s="111">
        <v>-1.25161098069677E-2</v>
      </c>
      <c r="S182" s="111">
        <v>-1.25161098069677E-2</v>
      </c>
      <c r="T182" s="111">
        <v>-1.4604026090603701E-2</v>
      </c>
      <c r="U182" s="111">
        <v>-1.1083794600015E-2</v>
      </c>
      <c r="V182" s="111">
        <v>0.85827065785731804</v>
      </c>
      <c r="W182" s="111">
        <v>-1.00193220689213E-2</v>
      </c>
      <c r="X182" s="111">
        <v>-1.00193220689213E-2</v>
      </c>
      <c r="Y182" s="111">
        <v>-8.1729867275285098E-3</v>
      </c>
      <c r="Z182" s="111">
        <v>-7.4585265398959899E-3</v>
      </c>
      <c r="AA182" s="111">
        <v>-8.8306242647963398E-3</v>
      </c>
      <c r="AB182" s="111">
        <v>-6.6690041592700703E-3</v>
      </c>
      <c r="AC182" s="111">
        <v>-1.38052353782141E-2</v>
      </c>
      <c r="AD182" s="111">
        <v>-4.7127256736476403E-3</v>
      </c>
      <c r="AE182" s="111">
        <v>-1.8725901996396E-2</v>
      </c>
      <c r="AF182" s="111">
        <v>-1.5729773463659499E-2</v>
      </c>
      <c r="AG182" s="111">
        <v>-1.7121933693430999E-2</v>
      </c>
      <c r="AH182" s="111">
        <v>-3.1755237207981901E-2</v>
      </c>
      <c r="AI182" s="111">
        <v>-2.2139872162028701E-2</v>
      </c>
      <c r="AJ182" s="111">
        <v>-2.24030796147211E-2</v>
      </c>
      <c r="AK182" s="111">
        <v>-1.9922972744800101E-2</v>
      </c>
      <c r="AL182" s="111">
        <v>6.43109809920781E-3</v>
      </c>
      <c r="AM182" s="111">
        <v>-1.1083794600015E-2</v>
      </c>
      <c r="AN182" s="111">
        <v>-2.5137048948606799E-2</v>
      </c>
      <c r="AO182" s="111">
        <v>-7.4585265398959899E-3</v>
      </c>
      <c r="AP182" s="111">
        <v>-4.7127256736476403E-3</v>
      </c>
      <c r="AQ182" s="111">
        <v>-4.8668609098384601E-2</v>
      </c>
      <c r="AR182" s="111">
        <v>6.9895366291590003E-3</v>
      </c>
      <c r="AS182" s="111">
        <v>-4.3356656206196198E-3</v>
      </c>
      <c r="AT182" s="111">
        <v>-1.74536793551478E-2</v>
      </c>
      <c r="AU182" s="48" t="s">
        <v>325</v>
      </c>
    </row>
    <row r="183" spans="2:47" ht="22" customHeight="1" x14ac:dyDescent="0.2">
      <c r="B183" s="48" t="s">
        <v>326</v>
      </c>
      <c r="C183" s="105">
        <v>-2.76478491918261E-3</v>
      </c>
      <c r="D183" s="105">
        <v>-2.76478491918261E-3</v>
      </c>
      <c r="E183" s="111">
        <v>-4.0237723075037403E-2</v>
      </c>
      <c r="F183" s="111">
        <v>-4.0237723075037403E-2</v>
      </c>
      <c r="G183" s="111">
        <v>-2.76478491918261E-3</v>
      </c>
      <c r="H183" s="111">
        <v>-1.2120305739450299E-2</v>
      </c>
      <c r="I183" s="111">
        <v>-2.76478491918261E-3</v>
      </c>
      <c r="J183" s="111">
        <v>-8.7678989502744907E-3</v>
      </c>
      <c r="K183" s="111">
        <v>-3.9112280186569598E-3</v>
      </c>
      <c r="L183" s="111">
        <v>-7.8202864110650892E-3</v>
      </c>
      <c r="M183" s="111">
        <v>-1.4209990445614201E-2</v>
      </c>
      <c r="N183" s="111">
        <v>-1.0006453245984001E-2</v>
      </c>
      <c r="O183" s="111">
        <v>-1.4485315812934E-2</v>
      </c>
      <c r="P183" s="111">
        <v>-3.9112280186569598E-3</v>
      </c>
      <c r="Q183" s="111">
        <v>-1.11117440944415E-2</v>
      </c>
      <c r="R183" s="111">
        <v>-1.03874833273945E-2</v>
      </c>
      <c r="S183" s="111">
        <v>-1.03874833273945E-2</v>
      </c>
      <c r="T183" s="111">
        <v>-1.2120305739450299E-2</v>
      </c>
      <c r="U183" s="111">
        <v>-9.19876330485918E-3</v>
      </c>
      <c r="V183" s="111">
        <v>-1.3054596205803201E-2</v>
      </c>
      <c r="W183" s="111">
        <v>0.72576664384352196</v>
      </c>
      <c r="X183" s="111">
        <v>-8.3153266108913805E-3</v>
      </c>
      <c r="Y183" s="111">
        <v>0.39242805879216502</v>
      </c>
      <c r="Z183" s="111">
        <v>-6.1900479681769004E-3</v>
      </c>
      <c r="AA183" s="111">
        <v>-7.3287917520500701E-3</v>
      </c>
      <c r="AB183" s="111">
        <v>-5.5348003959008098E-3</v>
      </c>
      <c r="AC183" s="111">
        <v>4.8052294492107503E-2</v>
      </c>
      <c r="AD183" s="111">
        <v>-3.9112280186569598E-3</v>
      </c>
      <c r="AE183" s="111">
        <v>-1.5541170361872501E-2</v>
      </c>
      <c r="AF183" s="111">
        <v>-1.3054596205803201E-2</v>
      </c>
      <c r="AG183" s="111">
        <v>-1.4209990445614201E-2</v>
      </c>
      <c r="AH183" s="111">
        <v>-2.63545943701885E-2</v>
      </c>
      <c r="AI183" s="111">
        <v>-1.8374523434245602E-2</v>
      </c>
      <c r="AJ183" s="111">
        <v>-1.85929669497353E-2</v>
      </c>
      <c r="AK183" s="111">
        <v>-1.65346541705426E-2</v>
      </c>
      <c r="AL183" s="111">
        <v>-1.94449083389048E-2</v>
      </c>
      <c r="AM183" s="111">
        <v>-9.19876330485918E-3</v>
      </c>
      <c r="AN183" s="111">
        <v>-2.0861967566647099E-2</v>
      </c>
      <c r="AO183" s="111">
        <v>0.103105522074263</v>
      </c>
      <c r="AP183" s="111">
        <v>-3.9112280186569598E-3</v>
      </c>
      <c r="AQ183" s="111">
        <v>-3.5483330078173801E-2</v>
      </c>
      <c r="AR183" s="111">
        <v>-1.9235051040666199E-2</v>
      </c>
      <c r="AS183" s="111">
        <v>-2.40026978818021E-2</v>
      </c>
      <c r="AT183" s="111">
        <v>3.2892724583517899E-2</v>
      </c>
      <c r="AU183" s="48" t="s">
        <v>326</v>
      </c>
    </row>
    <row r="184" spans="2:47" ht="22" customHeight="1" x14ac:dyDescent="0.2">
      <c r="B184" s="48" t="s">
        <v>327</v>
      </c>
      <c r="C184" s="105">
        <v>-1.2975633021067E-3</v>
      </c>
      <c r="D184" s="105">
        <v>-1.2975633021067E-3</v>
      </c>
      <c r="E184" s="111">
        <v>-1.8884287331087098E-2</v>
      </c>
      <c r="F184" s="111">
        <v>-1.8884287331087098E-2</v>
      </c>
      <c r="G184" s="111">
        <v>-1.2975633021067E-3</v>
      </c>
      <c r="H184" s="111">
        <v>-5.6882775324431601E-3</v>
      </c>
      <c r="I184" s="111">
        <v>-1.2975633021067E-3</v>
      </c>
      <c r="J184" s="111">
        <v>-4.1149327152072302E-3</v>
      </c>
      <c r="K184" s="111">
        <v>-1.83560967363826E-3</v>
      </c>
      <c r="L184" s="111">
        <v>-1.4644969467764E-2</v>
      </c>
      <c r="M184" s="111">
        <v>-6.6690041592700703E-3</v>
      </c>
      <c r="N184" s="111">
        <v>-4.6962085282474999E-3</v>
      </c>
      <c r="O184" s="111">
        <v>9.3231114624391598E-2</v>
      </c>
      <c r="P184" s="111">
        <v>-1.83560967363826E-3</v>
      </c>
      <c r="Q184" s="111">
        <v>-5.21494140803216E-3</v>
      </c>
      <c r="R184" s="111">
        <v>-4.8750328003298203E-3</v>
      </c>
      <c r="S184" s="111">
        <v>-4.8750328003298203E-3</v>
      </c>
      <c r="T184" s="111">
        <v>-5.6882775324431601E-3</v>
      </c>
      <c r="U184" s="111">
        <v>-4.3171451082277598E-3</v>
      </c>
      <c r="V184" s="111">
        <v>-6.1267568565440697E-3</v>
      </c>
      <c r="W184" s="111">
        <v>-3.9025323743858802E-3</v>
      </c>
      <c r="X184" s="111">
        <v>-3.9025323743858802E-3</v>
      </c>
      <c r="Y184" s="111">
        <v>-3.1833835742780801E-3</v>
      </c>
      <c r="Z184" s="111">
        <v>-2.9051008727872898E-3</v>
      </c>
      <c r="AA184" s="111">
        <v>0.38695281536700699</v>
      </c>
      <c r="AB184" s="111">
        <v>-2.5975813989645899E-3</v>
      </c>
      <c r="AC184" s="111">
        <v>-5.3771480374517804E-3</v>
      </c>
      <c r="AD184" s="111">
        <v>-1.83560967363826E-3</v>
      </c>
      <c r="AE184" s="111">
        <v>-7.2937508424040596E-3</v>
      </c>
      <c r="AF184" s="111">
        <v>-6.1267568565440697E-3</v>
      </c>
      <c r="AG184" s="111">
        <v>-6.6690041592700703E-3</v>
      </c>
      <c r="AH184" s="111">
        <v>-1.2368685267125401E-2</v>
      </c>
      <c r="AI184" s="111">
        <v>-8.6234944123702896E-3</v>
      </c>
      <c r="AJ184" s="111">
        <v>-8.7260138840717007E-3</v>
      </c>
      <c r="AK184" s="111">
        <v>-7.7600106669652603E-3</v>
      </c>
      <c r="AL184" s="111">
        <v>-9.1258453047591698E-3</v>
      </c>
      <c r="AM184" s="111">
        <v>-4.3171451082277598E-3</v>
      </c>
      <c r="AN184" s="111">
        <v>-9.7908966937741704E-3</v>
      </c>
      <c r="AO184" s="111">
        <v>-2.9051008727872898E-3</v>
      </c>
      <c r="AP184" s="111">
        <v>-1.83560967363826E-3</v>
      </c>
      <c r="AQ184" s="111">
        <v>9.5499809501786402E-3</v>
      </c>
      <c r="AR184" s="111">
        <v>-9.0273554992830393E-3</v>
      </c>
      <c r="AS184" s="111">
        <v>-1.1264897933611601E-2</v>
      </c>
      <c r="AT184" s="111">
        <v>-6.7982193073615402E-3</v>
      </c>
      <c r="AU184" s="48" t="s">
        <v>327</v>
      </c>
    </row>
    <row r="185" spans="2:47" ht="22" customHeight="1" x14ac:dyDescent="0.2">
      <c r="B185" s="48" t="s">
        <v>328</v>
      </c>
      <c r="C185" s="105">
        <v>-1.1233684636106399E-3</v>
      </c>
      <c r="D185" s="105">
        <v>-1.1233684636106399E-3</v>
      </c>
      <c r="E185" s="111">
        <v>-1.6349115924488899E-2</v>
      </c>
      <c r="F185" s="111">
        <v>-1.6349115924488899E-2</v>
      </c>
      <c r="G185" s="111">
        <v>-1.1233684636106399E-3</v>
      </c>
      <c r="H185" s="111">
        <v>-4.9246395777661498E-3</v>
      </c>
      <c r="I185" s="111">
        <v>-1.1233684636106399E-3</v>
      </c>
      <c r="J185" s="111">
        <v>-3.5625126224195398E-3</v>
      </c>
      <c r="K185" s="111">
        <v>-1.58918336817626E-3</v>
      </c>
      <c r="L185" s="111">
        <v>4.4246598250710201E-2</v>
      </c>
      <c r="M185" s="111">
        <v>-5.7737059487184203E-3</v>
      </c>
      <c r="N185" s="111">
        <v>-4.0657535170787002E-3</v>
      </c>
      <c r="O185" s="111">
        <v>-5.8855742653940498E-3</v>
      </c>
      <c r="P185" s="111">
        <v>-1.58918336817626E-3</v>
      </c>
      <c r="Q185" s="111">
        <v>-4.5148477209930003E-3</v>
      </c>
      <c r="R185" s="111">
        <v>-4.2205710488779202E-3</v>
      </c>
      <c r="S185" s="111">
        <v>-4.2205710488779202E-3</v>
      </c>
      <c r="T185" s="111">
        <v>-4.9246395777661498E-3</v>
      </c>
      <c r="U185" s="111">
        <v>-3.73757847462243E-3</v>
      </c>
      <c r="V185" s="111">
        <v>-5.3042540781458496E-3</v>
      </c>
      <c r="W185" s="111">
        <v>-3.3786265305799702E-3</v>
      </c>
      <c r="X185" s="111">
        <v>-3.3786265305799702E-3</v>
      </c>
      <c r="Y185" s="111">
        <v>-2.75602177490223E-3</v>
      </c>
      <c r="Z185" s="111">
        <v>-2.51509787522383E-3</v>
      </c>
      <c r="AA185" s="111">
        <v>-2.9777844466313298E-3</v>
      </c>
      <c r="AB185" s="111">
        <v>-2.2488621715185202E-3</v>
      </c>
      <c r="AC185" s="111">
        <v>-4.6552784897907398E-3</v>
      </c>
      <c r="AD185" s="111">
        <v>-1.58918336817626E-3</v>
      </c>
      <c r="AE185" s="111">
        <v>-6.3145818508332698E-3</v>
      </c>
      <c r="AF185" s="111">
        <v>-5.3042540781458496E-3</v>
      </c>
      <c r="AG185" s="111">
        <v>-5.7737059487184203E-3</v>
      </c>
      <c r="AH185" s="111">
        <v>-1.0708218198569E-2</v>
      </c>
      <c r="AI185" s="111">
        <v>-7.4658104566082501E-3</v>
      </c>
      <c r="AJ185" s="111">
        <v>-7.55456692901188E-3</v>
      </c>
      <c r="AK185" s="111">
        <v>-6.71824738446101E-3</v>
      </c>
      <c r="AL185" s="111">
        <v>0.16647675446919799</v>
      </c>
      <c r="AM185" s="111">
        <v>-3.73757847462243E-3</v>
      </c>
      <c r="AN185" s="111">
        <v>-8.4764917121177407E-3</v>
      </c>
      <c r="AO185" s="111">
        <v>-2.51509787522383E-3</v>
      </c>
      <c r="AP185" s="111">
        <v>-1.58918336817626E-3</v>
      </c>
      <c r="AQ185" s="111">
        <v>-2.0928163091929099E-2</v>
      </c>
      <c r="AR185" s="111">
        <v>-7.8154541371752897E-3</v>
      </c>
      <c r="AS185" s="111">
        <v>-9.7526117329814806E-3</v>
      </c>
      <c r="AT185" s="111">
        <v>-5.8855742653940498E-3</v>
      </c>
      <c r="AU185" s="48" t="s">
        <v>328</v>
      </c>
    </row>
    <row r="186" spans="2:47" ht="22" customHeight="1" x14ac:dyDescent="0.2">
      <c r="B186" s="48" t="s">
        <v>1138</v>
      </c>
      <c r="C186" s="105">
        <v>-2.9161960535816298E-3</v>
      </c>
      <c r="D186" s="105">
        <v>-2.9161960535816298E-3</v>
      </c>
      <c r="E186" s="111">
        <v>-4.2441308335559702E-2</v>
      </c>
      <c r="F186" s="111">
        <v>-4.2441308335559702E-2</v>
      </c>
      <c r="G186" s="111">
        <v>-2.9161960535816298E-3</v>
      </c>
      <c r="H186" s="111">
        <v>-1.2784064149205999E-2</v>
      </c>
      <c r="I186" s="111">
        <v>-2.9161960535816298E-3</v>
      </c>
      <c r="J186" s="111">
        <v>-9.2480656052450795E-3</v>
      </c>
      <c r="K186" s="111">
        <v>-4.1254231508313496E-3</v>
      </c>
      <c r="L186" s="111">
        <v>0.10026382269131499</v>
      </c>
      <c r="M186" s="111">
        <v>-1.4988188691069699E-2</v>
      </c>
      <c r="N186" s="111">
        <v>-1.0554448291375499E-2</v>
      </c>
      <c r="O186" s="111">
        <v>-1.52785920219249E-2</v>
      </c>
      <c r="P186" s="111">
        <v>-4.1254231508313496E-3</v>
      </c>
      <c r="Q186" s="111">
        <v>-1.17202694689898E-2</v>
      </c>
      <c r="R186" s="111">
        <v>-1.09563451666065E-2</v>
      </c>
      <c r="S186" s="111">
        <v>-1.09563451666065E-2</v>
      </c>
      <c r="T186" s="111">
        <v>-1.2784064149205999E-2</v>
      </c>
      <c r="U186" s="111">
        <v>-9.7025258859530401E-3</v>
      </c>
      <c r="V186" s="111">
        <v>-1.3769520251767E-2</v>
      </c>
      <c r="W186" s="111">
        <v>-8.7707085201017502E-3</v>
      </c>
      <c r="X186" s="111">
        <v>-8.7707085201017502E-3</v>
      </c>
      <c r="Y186" s="111">
        <v>-7.1544645269128303E-3</v>
      </c>
      <c r="Z186" s="111">
        <v>-6.5290407695131796E-3</v>
      </c>
      <c r="AA186" s="111">
        <v>-7.73014690458039E-3</v>
      </c>
      <c r="AB186" s="111">
        <v>-5.8379091118088899E-3</v>
      </c>
      <c r="AC186" s="111">
        <v>-1.20848191844528E-2</v>
      </c>
      <c r="AD186" s="111">
        <v>-4.1254231508313496E-3</v>
      </c>
      <c r="AE186" s="111">
        <v>-1.6392269562411799E-2</v>
      </c>
      <c r="AF186" s="111">
        <v>-1.3769520251767E-2</v>
      </c>
      <c r="AG186" s="111">
        <v>-1.4988188691069699E-2</v>
      </c>
      <c r="AH186" s="111">
        <v>-2.7797881695191699E-2</v>
      </c>
      <c r="AI186" s="111">
        <v>-1.9380788846762101E-2</v>
      </c>
      <c r="AJ186" s="111">
        <v>-1.96111952387319E-2</v>
      </c>
      <c r="AK186" s="111">
        <v>6.1779225186786101E-2</v>
      </c>
      <c r="AL186" s="111">
        <v>0.251223536818592</v>
      </c>
      <c r="AM186" s="111">
        <v>-9.7025258859530401E-3</v>
      </c>
      <c r="AN186" s="111">
        <v>-2.2004455777265501E-2</v>
      </c>
      <c r="AO186" s="111">
        <v>-6.5290407695131796E-3</v>
      </c>
      <c r="AP186" s="111">
        <v>-4.1254231508313496E-3</v>
      </c>
      <c r="AQ186" s="111">
        <v>-3.9109068617258498E-2</v>
      </c>
      <c r="AR186" s="111">
        <v>8.2669460039051901E-2</v>
      </c>
      <c r="AS186" s="111">
        <v>-2.5317185562093399E-2</v>
      </c>
      <c r="AT186" s="111">
        <v>-1.52785920219249E-2</v>
      </c>
      <c r="AU186" s="48" t="s">
        <v>1138</v>
      </c>
    </row>
    <row r="187" spans="2:47" ht="22" customHeight="1" x14ac:dyDescent="0.2">
      <c r="B187" s="48" t="s">
        <v>330</v>
      </c>
      <c r="C187" s="105">
        <v>-2.76478491918261E-3</v>
      </c>
      <c r="D187" s="105">
        <v>-2.76478491918261E-3</v>
      </c>
      <c r="E187" s="111">
        <v>-4.0237723075037403E-2</v>
      </c>
      <c r="F187" s="111">
        <v>-4.0237723075037403E-2</v>
      </c>
      <c r="G187" s="111">
        <v>-2.76478491918261E-3</v>
      </c>
      <c r="H187" s="111">
        <v>-1.2120305739450299E-2</v>
      </c>
      <c r="I187" s="111">
        <v>-2.76478491918261E-3</v>
      </c>
      <c r="J187" s="111">
        <v>-8.7678989502744907E-3</v>
      </c>
      <c r="K187" s="111">
        <v>-3.9112280186569598E-3</v>
      </c>
      <c r="L187" s="111">
        <v>-3.1204790287012899E-2</v>
      </c>
      <c r="M187" s="111">
        <v>-1.4209990445614201E-2</v>
      </c>
      <c r="N187" s="111">
        <v>-1.0006453245984001E-2</v>
      </c>
      <c r="O187" s="111">
        <v>-1.4485315812934E-2</v>
      </c>
      <c r="P187" s="111">
        <v>-3.9112280186569598E-3</v>
      </c>
      <c r="Q187" s="111">
        <v>-1.11117440944415E-2</v>
      </c>
      <c r="R187" s="111">
        <v>-1.03874833273945E-2</v>
      </c>
      <c r="S187" s="111">
        <v>-1.03874833273945E-2</v>
      </c>
      <c r="T187" s="111">
        <v>-1.2120305739450299E-2</v>
      </c>
      <c r="U187" s="111">
        <v>-9.19876330485918E-3</v>
      </c>
      <c r="V187" s="111">
        <v>-1.3054596205803201E-2</v>
      </c>
      <c r="W187" s="111">
        <v>-8.3153266108913805E-3</v>
      </c>
      <c r="X187" s="111">
        <v>-8.3153266108913805E-3</v>
      </c>
      <c r="Y187" s="111">
        <v>-6.7829992446980202E-3</v>
      </c>
      <c r="Z187" s="111">
        <v>-6.1900479681769004E-3</v>
      </c>
      <c r="AA187" s="111">
        <v>-7.3287917520500701E-3</v>
      </c>
      <c r="AB187" s="111">
        <v>-5.5348003959008098E-3</v>
      </c>
      <c r="AC187" s="111">
        <v>-1.1457366109246201E-2</v>
      </c>
      <c r="AD187" s="111">
        <v>-3.9112280186569598E-3</v>
      </c>
      <c r="AE187" s="111">
        <v>-1.5541170361872501E-2</v>
      </c>
      <c r="AF187" s="111">
        <v>-1.3054596205803201E-2</v>
      </c>
      <c r="AG187" s="111">
        <v>0.66133557592303005</v>
      </c>
      <c r="AH187" s="111">
        <v>-2.63545943701885E-2</v>
      </c>
      <c r="AI187" s="111">
        <v>-1.8374523434245602E-2</v>
      </c>
      <c r="AJ187" s="111">
        <v>-1.85929669497353E-2</v>
      </c>
      <c r="AK187" s="111">
        <v>-1.65346541705426E-2</v>
      </c>
      <c r="AL187" s="111">
        <v>-1.94449083389048E-2</v>
      </c>
      <c r="AM187" s="111">
        <v>-9.19876330485918E-3</v>
      </c>
      <c r="AN187" s="111">
        <v>-2.0861967566647099E-2</v>
      </c>
      <c r="AO187" s="111">
        <v>-6.1900479681769004E-3</v>
      </c>
      <c r="AP187" s="111">
        <v>-3.9112280186569598E-3</v>
      </c>
      <c r="AQ187" s="111">
        <v>-1.9463989780161998E-2</v>
      </c>
      <c r="AR187" s="111">
        <v>1.69169288536716E-2</v>
      </c>
      <c r="AS187" s="111">
        <v>5.4565068894009998E-3</v>
      </c>
      <c r="AT187" s="111">
        <v>-1.4485315812934E-2</v>
      </c>
      <c r="AU187" s="48" t="s">
        <v>330</v>
      </c>
    </row>
    <row r="188" spans="2:47" ht="22" customHeight="1" x14ac:dyDescent="0.2">
      <c r="B188" s="48" t="s">
        <v>332</v>
      </c>
      <c r="C188" s="105">
        <v>-1.2975633021067E-3</v>
      </c>
      <c r="D188" s="105">
        <v>-1.2975633021067E-3</v>
      </c>
      <c r="E188" s="111">
        <v>-1.8884287331087098E-2</v>
      </c>
      <c r="F188" s="111">
        <v>-1.8884287331087098E-2</v>
      </c>
      <c r="G188" s="111">
        <v>-1.2975633021067E-3</v>
      </c>
      <c r="H188" s="111">
        <v>-5.6882775324431601E-3</v>
      </c>
      <c r="I188" s="111">
        <v>-1.2975633021067E-3</v>
      </c>
      <c r="J188" s="111">
        <v>-4.1149327152072302E-3</v>
      </c>
      <c r="K188" s="111">
        <v>-1.83560967363826E-3</v>
      </c>
      <c r="L188" s="111">
        <v>-1.4644969467764E-2</v>
      </c>
      <c r="M188" s="111">
        <v>-6.6690041592700703E-3</v>
      </c>
      <c r="N188" s="111">
        <v>-4.6962085282474999E-3</v>
      </c>
      <c r="O188" s="111">
        <v>-6.7982193073615402E-3</v>
      </c>
      <c r="P188" s="111">
        <v>-1.83560967363826E-3</v>
      </c>
      <c r="Q188" s="111">
        <v>-5.21494140803216E-3</v>
      </c>
      <c r="R188" s="111">
        <v>-4.8750328003298203E-3</v>
      </c>
      <c r="S188" s="111">
        <v>-4.8750328003298203E-3</v>
      </c>
      <c r="T188" s="111">
        <v>-5.6882775324431601E-3</v>
      </c>
      <c r="U188" s="111">
        <v>-4.3171451082277598E-3</v>
      </c>
      <c r="V188" s="111">
        <v>-6.1267568565440697E-3</v>
      </c>
      <c r="W188" s="111">
        <v>-3.9025323743858802E-3</v>
      </c>
      <c r="X188" s="111">
        <v>-3.9025323743858802E-3</v>
      </c>
      <c r="Y188" s="111">
        <v>-3.1833835742780801E-3</v>
      </c>
      <c r="Z188" s="111">
        <v>-2.9051008727872898E-3</v>
      </c>
      <c r="AA188" s="111">
        <v>-3.4395338169935898E-3</v>
      </c>
      <c r="AB188" s="111">
        <v>-2.5975813989645899E-3</v>
      </c>
      <c r="AC188" s="111">
        <v>-5.3771480374517804E-3</v>
      </c>
      <c r="AD188" s="111">
        <v>-1.83560967363826E-3</v>
      </c>
      <c r="AE188" s="111">
        <v>-7.2937508424040596E-3</v>
      </c>
      <c r="AF188" s="111">
        <v>-6.1267568565440697E-3</v>
      </c>
      <c r="AG188" s="111">
        <v>-6.6690041592700703E-3</v>
      </c>
      <c r="AH188" s="111">
        <v>-1.2368685267125401E-2</v>
      </c>
      <c r="AI188" s="111">
        <v>-8.6234944123702896E-3</v>
      </c>
      <c r="AJ188" s="111">
        <v>-8.7260138840717007E-3</v>
      </c>
      <c r="AK188" s="111">
        <v>-7.7600106669652603E-3</v>
      </c>
      <c r="AL188" s="111">
        <v>0.14194282095104399</v>
      </c>
      <c r="AM188" s="111">
        <v>-4.3171451082277598E-3</v>
      </c>
      <c r="AN188" s="111">
        <v>-9.7908966937741704E-3</v>
      </c>
      <c r="AO188" s="111">
        <v>-2.9051008727872898E-3</v>
      </c>
      <c r="AP188" s="111">
        <v>-1.83560967363826E-3</v>
      </c>
      <c r="AQ188" s="111">
        <v>-2.4173383256024299E-2</v>
      </c>
      <c r="AR188" s="111">
        <v>0.14359008460572001</v>
      </c>
      <c r="AS188" s="111">
        <v>-1.1264897933611601E-2</v>
      </c>
      <c r="AT188" s="111">
        <v>-6.7982193073615402E-3</v>
      </c>
      <c r="AU188" s="48" t="s">
        <v>332</v>
      </c>
    </row>
    <row r="189" spans="2:47" ht="22" customHeight="1" x14ac:dyDescent="0.2">
      <c r="B189" s="48" t="s">
        <v>333</v>
      </c>
      <c r="C189" s="105">
        <v>-2.4352128717875401E-3</v>
      </c>
      <c r="D189" s="105">
        <v>-2.4352128717875401E-3</v>
      </c>
      <c r="E189" s="111">
        <v>-3.5441245531939301E-2</v>
      </c>
      <c r="F189" s="111">
        <v>-3.5441245531939301E-2</v>
      </c>
      <c r="G189" s="111">
        <v>-2.4352128717875401E-3</v>
      </c>
      <c r="H189" s="111">
        <v>-1.0675522837934199E-2</v>
      </c>
      <c r="I189" s="111">
        <v>-2.4352128717875401E-3</v>
      </c>
      <c r="J189" s="111">
        <v>-7.7227346814932197E-3</v>
      </c>
      <c r="K189" s="111">
        <v>-3.4449959378197899E-3</v>
      </c>
      <c r="L189" s="111">
        <v>-2.7485069974568201E-2</v>
      </c>
      <c r="M189" s="111">
        <v>-1.25161098069677E-2</v>
      </c>
      <c r="N189" s="111">
        <v>-8.8136489665043699E-3</v>
      </c>
      <c r="O189" s="111">
        <v>-1.27586154260395E-2</v>
      </c>
      <c r="P189" s="111">
        <v>-3.4449959378197899E-3</v>
      </c>
      <c r="Q189" s="111">
        <v>-9.7871852739970806E-3</v>
      </c>
      <c r="R189" s="111">
        <v>-9.1492589274641701E-3</v>
      </c>
      <c r="S189" s="111">
        <v>-9.1492589274641701E-3</v>
      </c>
      <c r="T189" s="111">
        <v>-1.0675522837934199E-2</v>
      </c>
      <c r="U189" s="111">
        <v>-8.1022384956956107E-3</v>
      </c>
      <c r="V189" s="111">
        <v>-1.14984426078827E-2</v>
      </c>
      <c r="W189" s="111">
        <v>-7.3241105503233398E-3</v>
      </c>
      <c r="X189" s="111">
        <v>0.82397716880965899</v>
      </c>
      <c r="Y189" s="111">
        <v>-5.9744419739157402E-3</v>
      </c>
      <c r="Z189" s="111">
        <v>-5.4521725666614599E-3</v>
      </c>
      <c r="AA189" s="111">
        <v>-6.4551741024828496E-3</v>
      </c>
      <c r="AB189" s="111">
        <v>-4.8750328003298203E-3</v>
      </c>
      <c r="AC189" s="111">
        <v>-1.0091607933924799E-2</v>
      </c>
      <c r="AD189" s="111">
        <v>-3.4449959378197899E-3</v>
      </c>
      <c r="AE189" s="111">
        <v>-1.3688608414091001E-2</v>
      </c>
      <c r="AF189" s="111">
        <v>-1.14984426078827E-2</v>
      </c>
      <c r="AG189" s="111">
        <v>-1.25161098069677E-2</v>
      </c>
      <c r="AH189" s="111">
        <v>-2.3213034401242599E-2</v>
      </c>
      <c r="AI189" s="111">
        <v>-1.6184215875014799E-2</v>
      </c>
      <c r="AJ189" s="111">
        <v>-1.6376620158251601E-2</v>
      </c>
      <c r="AK189" s="111">
        <v>-1.45636654725985E-2</v>
      </c>
      <c r="AL189" s="111">
        <v>-1.7127007149485399E-2</v>
      </c>
      <c r="AM189" s="111">
        <v>-8.1022384956956107E-3</v>
      </c>
      <c r="AN189" s="111">
        <v>-1.8375147953329101E-2</v>
      </c>
      <c r="AO189" s="111">
        <v>-5.4521725666614599E-3</v>
      </c>
      <c r="AP189" s="111">
        <v>-3.4449959378197899E-3</v>
      </c>
      <c r="AQ189" s="111">
        <v>4.5221211964273499E-2</v>
      </c>
      <c r="AR189" s="111">
        <v>-1.6942165576325999E-2</v>
      </c>
      <c r="AS189" s="111">
        <v>-2.11414922129541E-2</v>
      </c>
      <c r="AT189" s="111">
        <v>-1.27586154260395E-2</v>
      </c>
      <c r="AU189" s="48" t="s">
        <v>333</v>
      </c>
    </row>
    <row r="190" spans="2:47" ht="22" customHeight="1" x14ac:dyDescent="0.2">
      <c r="B190" s="48" t="s">
        <v>342</v>
      </c>
      <c r="C190" s="105">
        <v>-3.7029161234296802E-3</v>
      </c>
      <c r="D190" s="105">
        <v>-3.7029161234296802E-3</v>
      </c>
      <c r="E190" s="111">
        <v>-5.3890960020392599E-2</v>
      </c>
      <c r="F190" s="111">
        <v>-5.3890960020392599E-2</v>
      </c>
      <c r="G190" s="111">
        <v>-3.7029161234296802E-3</v>
      </c>
      <c r="H190" s="111">
        <v>-1.6232899431749201E-2</v>
      </c>
      <c r="I190" s="111">
        <v>-3.7029161234296802E-3</v>
      </c>
      <c r="J190" s="111">
        <v>-1.1742972904081101E-2</v>
      </c>
      <c r="K190" s="111">
        <v>-5.2383638207114296E-3</v>
      </c>
      <c r="L190" s="111">
        <v>-4.1793023493553801E-2</v>
      </c>
      <c r="M190" s="111">
        <v>-1.9031644150606399E-2</v>
      </c>
      <c r="N190" s="111">
        <v>-1.3401786448493099E-2</v>
      </c>
      <c r="O190" s="111">
        <v>-1.9400391366624699E-2</v>
      </c>
      <c r="P190" s="111">
        <v>-5.2383638207114296E-3</v>
      </c>
      <c r="Q190" s="111">
        <v>-1.4882118345356301E-2</v>
      </c>
      <c r="R190" s="111">
        <v>-1.39121055052043E-2</v>
      </c>
      <c r="S190" s="111">
        <v>-1.39121055052043E-2</v>
      </c>
      <c r="T190" s="111">
        <v>-1.6232899431749201E-2</v>
      </c>
      <c r="U190" s="111">
        <v>-1.23200357180936E-2</v>
      </c>
      <c r="V190" s="111">
        <v>-1.74842080626018E-2</v>
      </c>
      <c r="W190" s="111">
        <v>-1.11368362744675E-2</v>
      </c>
      <c r="X190" s="111">
        <v>-1.11368362744675E-2</v>
      </c>
      <c r="Y190" s="111">
        <v>-9.0845682404218607E-3</v>
      </c>
      <c r="Z190" s="111">
        <v>-8.2904200855312398E-3</v>
      </c>
      <c r="AA190" s="111">
        <v>-9.8155559789250401E-3</v>
      </c>
      <c r="AB190" s="111">
        <v>-7.4128376076375803E-3</v>
      </c>
      <c r="AC190" s="111">
        <v>-1.5345014870273401E-2</v>
      </c>
      <c r="AD190" s="111">
        <v>-5.2383638207114296E-3</v>
      </c>
      <c r="AE190" s="111">
        <v>0.97945171405382203</v>
      </c>
      <c r="AF190" s="111">
        <v>-1.74842080626018E-2</v>
      </c>
      <c r="AG190" s="111">
        <v>-1.9031644150606399E-2</v>
      </c>
      <c r="AH190" s="111">
        <v>-3.5297086490428203E-2</v>
      </c>
      <c r="AI190" s="111">
        <v>-2.46092629531269E-2</v>
      </c>
      <c r="AJ190" s="111">
        <v>-2.4901827488600699E-2</v>
      </c>
      <c r="AK190" s="111">
        <v>-2.2145099641796801E-2</v>
      </c>
      <c r="AL190" s="111">
        <v>-2.6042844818478701E-2</v>
      </c>
      <c r="AM190" s="111">
        <v>-1.23200357180936E-2</v>
      </c>
      <c r="AN190" s="111">
        <v>-2.79407325803279E-2</v>
      </c>
      <c r="AO190" s="111">
        <v>-8.2904200855312398E-3</v>
      </c>
      <c r="AP190" s="111">
        <v>-5.2383638207114296E-3</v>
      </c>
      <c r="AQ190" s="111">
        <v>-4.4759295291776503E-2</v>
      </c>
      <c r="AR190" s="111">
        <v>-2.57617799270018E-2</v>
      </c>
      <c r="AS190" s="111">
        <v>-3.21471577682843E-2</v>
      </c>
      <c r="AT190" s="111">
        <v>-1.9400391366624699E-2</v>
      </c>
      <c r="AU190" s="48" t="s">
        <v>342</v>
      </c>
    </row>
    <row r="191" spans="2:47" ht="22" customHeight="1" x14ac:dyDescent="0.2">
      <c r="B191" s="48" t="s">
        <v>334</v>
      </c>
      <c r="C191" s="105">
        <v>-2.5214853973857098E-3</v>
      </c>
      <c r="D191" s="105">
        <v>-2.5214853973857098E-3</v>
      </c>
      <c r="E191" s="111">
        <v>-3.6696826018478401E-2</v>
      </c>
      <c r="F191" s="111">
        <v>-3.6696826018478401E-2</v>
      </c>
      <c r="G191" s="111">
        <v>-2.5214853973857098E-3</v>
      </c>
      <c r="H191" s="111">
        <v>-1.10537256340756E-2</v>
      </c>
      <c r="I191" s="111">
        <v>-2.5214853973857098E-3</v>
      </c>
      <c r="J191" s="111">
        <v>-7.9963287615901803E-3</v>
      </c>
      <c r="K191" s="111">
        <v>-3.5670421472803202E-3</v>
      </c>
      <c r="L191" s="111">
        <v>-2.8458786248171698E-2</v>
      </c>
      <c r="M191" s="111">
        <v>-1.29595192584455E-2</v>
      </c>
      <c r="N191" s="111">
        <v>-9.1258909741272504E-3</v>
      </c>
      <c r="O191" s="111">
        <v>-1.3210616147903399E-2</v>
      </c>
      <c r="P191" s="111">
        <v>-3.5670421472803202E-3</v>
      </c>
      <c r="Q191" s="111">
        <v>-1.01339168480073E-2</v>
      </c>
      <c r="R191" s="111">
        <v>-9.4733906221379591E-3</v>
      </c>
      <c r="S191" s="111">
        <v>0.99407997173677398</v>
      </c>
      <c r="T191" s="111">
        <v>-1.10537256340756E-2</v>
      </c>
      <c r="U191" s="111">
        <v>-8.3892772946936103E-3</v>
      </c>
      <c r="V191" s="111">
        <v>-1.19057990635421E-2</v>
      </c>
      <c r="W191" s="111">
        <v>-7.5835825341720297E-3</v>
      </c>
      <c r="X191" s="111">
        <v>-7.5835825341720297E-3</v>
      </c>
      <c r="Y191" s="111">
        <v>-6.1860991165420803E-3</v>
      </c>
      <c r="Z191" s="111">
        <v>-5.6453272196991004E-3</v>
      </c>
      <c r="AA191" s="111">
        <v>-6.6838621894459802E-3</v>
      </c>
      <c r="AB191" s="111">
        <v>-5.0477410661783203E-3</v>
      </c>
      <c r="AC191" s="111">
        <v>-1.0449124319409E-2</v>
      </c>
      <c r="AD191" s="111">
        <v>-3.5670421472803202E-3</v>
      </c>
      <c r="AE191" s="111">
        <v>-1.4173556088887601E-2</v>
      </c>
      <c r="AF191" s="111">
        <v>-1.19057990635421E-2</v>
      </c>
      <c r="AG191" s="111">
        <v>-1.29595192584455E-2</v>
      </c>
      <c r="AH191" s="111">
        <v>-2.4035404850985799E-2</v>
      </c>
      <c r="AI191" s="111">
        <v>-1.6757575680450901E-2</v>
      </c>
      <c r="AJ191" s="111">
        <v>-1.6956796289127999E-2</v>
      </c>
      <c r="AK191" s="111">
        <v>-1.50796138797559E-2</v>
      </c>
      <c r="AL191" s="111">
        <v>-1.7733767314004101E-2</v>
      </c>
      <c r="AM191" s="111">
        <v>-8.3892772946936103E-3</v>
      </c>
      <c r="AN191" s="111">
        <v>-1.9026126124699401E-2</v>
      </c>
      <c r="AO191" s="111">
        <v>-5.6453272196991004E-3</v>
      </c>
      <c r="AP191" s="111">
        <v>-3.5670421472803202E-3</v>
      </c>
      <c r="AQ191" s="111">
        <v>-2.94512137566782E-2</v>
      </c>
      <c r="AR191" s="111">
        <v>-1.75423773402771E-2</v>
      </c>
      <c r="AS191" s="111">
        <v>-2.1890473934123699E-2</v>
      </c>
      <c r="AT191" s="111">
        <v>-1.3210616147903399E-2</v>
      </c>
      <c r="AU191" s="48" t="s">
        <v>334</v>
      </c>
    </row>
    <row r="192" spans="2:47" ht="22" customHeight="1" x14ac:dyDescent="0.2">
      <c r="B192" s="48" t="s">
        <v>335</v>
      </c>
      <c r="C192" s="105">
        <v>-5.2481495220907401E-3</v>
      </c>
      <c r="D192" s="105">
        <v>-5.2481495220907401E-3</v>
      </c>
      <c r="E192" s="111">
        <v>-7.63797522408034E-2</v>
      </c>
      <c r="F192" s="111">
        <v>-7.63797522408034E-2</v>
      </c>
      <c r="G192" s="111">
        <v>-5.2481495220907401E-3</v>
      </c>
      <c r="H192" s="111">
        <v>-2.3006916860967199E-2</v>
      </c>
      <c r="I192" s="111">
        <v>-5.2481495220907401E-3</v>
      </c>
      <c r="J192" s="111">
        <v>-1.6643336111377201E-2</v>
      </c>
      <c r="K192" s="111">
        <v>-7.4243422388787601E-3</v>
      </c>
      <c r="L192" s="111">
        <v>-5.9233325563764101E-2</v>
      </c>
      <c r="M192" s="111">
        <v>-7.7296619719081103E-4</v>
      </c>
      <c r="N192" s="111">
        <v>9.1625546430247506E-2</v>
      </c>
      <c r="O192" s="111">
        <v>-2.74962087406996E-2</v>
      </c>
      <c r="P192" s="111">
        <v>-7.4243422388787601E-3</v>
      </c>
      <c r="Q192" s="111">
        <v>-2.10924524559685E-2</v>
      </c>
      <c r="R192" s="111">
        <v>0.371178240756603</v>
      </c>
      <c r="S192" s="111">
        <v>-1.97176515547937E-2</v>
      </c>
      <c r="T192" s="111">
        <v>-2.3006916860967199E-2</v>
      </c>
      <c r="U192" s="111">
        <v>-1.7461208250692799E-2</v>
      </c>
      <c r="V192" s="111">
        <v>-2.4780398780108001E-2</v>
      </c>
      <c r="W192" s="111">
        <v>-1.5784257602171801E-2</v>
      </c>
      <c r="X192" s="111">
        <v>-1.5784257602171801E-2</v>
      </c>
      <c r="Y192" s="111">
        <v>-1.28755745148263E-2</v>
      </c>
      <c r="Z192" s="111">
        <v>-1.1750026940797499E-2</v>
      </c>
      <c r="AA192" s="111">
        <v>-1.39116047198331E-2</v>
      </c>
      <c r="AB192" s="111">
        <v>-1.05062277543101E-2</v>
      </c>
      <c r="AC192" s="111">
        <v>0.36564225407897399</v>
      </c>
      <c r="AD192" s="111">
        <v>-7.4243422388787601E-3</v>
      </c>
      <c r="AE192" s="111">
        <v>-2.9500445131010598E-2</v>
      </c>
      <c r="AF192" s="111">
        <v>-2.4780398780108001E-2</v>
      </c>
      <c r="AG192" s="111">
        <v>-2.6973582664112698E-2</v>
      </c>
      <c r="AH192" s="111">
        <v>-5.0026622645819203E-2</v>
      </c>
      <c r="AI192" s="111">
        <v>-3.4878751584261E-2</v>
      </c>
      <c r="AJ192" s="111">
        <v>-3.5293403813975902E-2</v>
      </c>
      <c r="AK192" s="111">
        <v>0.67014923937622495</v>
      </c>
      <c r="AL192" s="111">
        <v>-1.7468237891818499E-2</v>
      </c>
      <c r="AM192" s="111">
        <v>-1.7461208250692799E-2</v>
      </c>
      <c r="AN192" s="111">
        <v>-3.9600449335184001E-2</v>
      </c>
      <c r="AO192" s="111">
        <v>-1.1750026940797499E-2</v>
      </c>
      <c r="AP192" s="111">
        <v>-7.4243422388787601E-3</v>
      </c>
      <c r="AQ192" s="111">
        <v>-9.77721314840235E-2</v>
      </c>
      <c r="AR192" s="111">
        <v>2.7672684720670901E-3</v>
      </c>
      <c r="AS192" s="111">
        <v>-1.35246291061864E-2</v>
      </c>
      <c r="AT192" s="111">
        <v>-2.74962087406996E-2</v>
      </c>
      <c r="AU192" s="48" t="s">
        <v>335</v>
      </c>
    </row>
    <row r="193" spans="2:47" ht="22" customHeight="1" x14ac:dyDescent="0.2">
      <c r="B193" s="48" t="s">
        <v>336</v>
      </c>
      <c r="C193" s="105">
        <v>-2.9161960535816298E-3</v>
      </c>
      <c r="D193" s="105">
        <v>-2.9161960535816298E-3</v>
      </c>
      <c r="E193" s="111">
        <v>-4.2441308335559702E-2</v>
      </c>
      <c r="F193" s="111">
        <v>-4.2441308335559702E-2</v>
      </c>
      <c r="G193" s="111">
        <v>-2.9161960535816298E-3</v>
      </c>
      <c r="H193" s="111">
        <v>-1.2784064149205999E-2</v>
      </c>
      <c r="I193" s="111">
        <v>-2.9161960535816298E-3</v>
      </c>
      <c r="J193" s="111">
        <v>-9.2480656052450795E-3</v>
      </c>
      <c r="K193" s="111">
        <v>-4.1254231508313496E-3</v>
      </c>
      <c r="L193" s="111">
        <v>1.14895260800472E-2</v>
      </c>
      <c r="M193" s="111">
        <v>-1.4988188691069699E-2</v>
      </c>
      <c r="N193" s="111">
        <v>-1.0554448291375499E-2</v>
      </c>
      <c r="O193" s="111">
        <v>-1.52785920219249E-2</v>
      </c>
      <c r="P193" s="111">
        <v>-4.1254231508313496E-3</v>
      </c>
      <c r="Q193" s="111">
        <v>0.68671858631777305</v>
      </c>
      <c r="R193" s="111">
        <v>-1.09563451666065E-2</v>
      </c>
      <c r="S193" s="111">
        <v>-1.09563451666065E-2</v>
      </c>
      <c r="T193" s="111">
        <v>-1.2784064149205999E-2</v>
      </c>
      <c r="U193" s="111">
        <v>-9.7025258859530401E-3</v>
      </c>
      <c r="V193" s="111">
        <v>-1.3769520251767E-2</v>
      </c>
      <c r="W193" s="111">
        <v>-8.7707085201017502E-3</v>
      </c>
      <c r="X193" s="111">
        <v>-8.7707085201017502E-3</v>
      </c>
      <c r="Y193" s="111">
        <v>-7.1544645269128303E-3</v>
      </c>
      <c r="Z193" s="111">
        <v>-6.5290407695131796E-3</v>
      </c>
      <c r="AA193" s="111">
        <v>-7.73014690458039E-3</v>
      </c>
      <c r="AB193" s="111">
        <v>-5.8379091118088899E-3</v>
      </c>
      <c r="AC193" s="111">
        <v>-1.20848191844528E-2</v>
      </c>
      <c r="AD193" s="111">
        <v>-4.1254231508313496E-3</v>
      </c>
      <c r="AE193" s="111">
        <v>-1.6392269562411799E-2</v>
      </c>
      <c r="AF193" s="111">
        <v>-1.3769520251767E-2</v>
      </c>
      <c r="AG193" s="111">
        <v>-1.4988188691069699E-2</v>
      </c>
      <c r="AH193" s="111">
        <v>-2.7797881695191699E-2</v>
      </c>
      <c r="AI193" s="111">
        <v>-1.9380788846762101E-2</v>
      </c>
      <c r="AJ193" s="111">
        <v>-1.96111952387319E-2</v>
      </c>
      <c r="AK193" s="111">
        <v>-1.7440160681189198E-2</v>
      </c>
      <c r="AL193" s="111">
        <v>4.7435052021167101E-2</v>
      </c>
      <c r="AM193" s="111">
        <v>-9.7025258859530401E-3</v>
      </c>
      <c r="AN193" s="111">
        <v>-2.2004455777265501E-2</v>
      </c>
      <c r="AO193" s="111">
        <v>-6.5290407695131796E-3</v>
      </c>
      <c r="AP193" s="111">
        <v>-4.1254231508313496E-3</v>
      </c>
      <c r="AQ193" s="111">
        <v>-5.4328235654076198E-2</v>
      </c>
      <c r="AR193" s="111">
        <v>1.40327814728836E-2</v>
      </c>
      <c r="AS193" s="111">
        <v>5.8581850508056497E-2</v>
      </c>
      <c r="AT193" s="111">
        <v>-1.52785920219249E-2</v>
      </c>
      <c r="AU193" s="48" t="s">
        <v>336</v>
      </c>
    </row>
    <row r="194" spans="2:47" ht="22" customHeight="1" x14ac:dyDescent="0.2">
      <c r="B194" s="111"/>
      <c r="C194" s="105"/>
      <c r="D194" s="105"/>
      <c r="E194" s="28" t="s">
        <v>1798</v>
      </c>
      <c r="F194" s="28" t="s">
        <v>1799</v>
      </c>
      <c r="G194" s="28" t="s">
        <v>1092</v>
      </c>
      <c r="H194" s="117" t="s">
        <v>738</v>
      </c>
      <c r="I194" s="117" t="s">
        <v>1794</v>
      </c>
      <c r="J194" s="117" t="s">
        <v>1492</v>
      </c>
      <c r="K194" s="117" t="s">
        <v>1091</v>
      </c>
      <c r="L194" s="117" t="s">
        <v>1072</v>
      </c>
      <c r="M194" s="117" t="s">
        <v>1084</v>
      </c>
      <c r="N194" s="117" t="s">
        <v>1090</v>
      </c>
      <c r="O194" s="117" t="s">
        <v>748</v>
      </c>
      <c r="P194" s="117" t="s">
        <v>760</v>
      </c>
      <c r="Q194" s="117" t="s">
        <v>1082</v>
      </c>
      <c r="R194" s="117" t="s">
        <v>749</v>
      </c>
      <c r="S194" s="117" t="s">
        <v>1081</v>
      </c>
      <c r="T194" s="117" t="s">
        <v>1083</v>
      </c>
      <c r="U194" s="117" t="s">
        <v>1074</v>
      </c>
      <c r="V194" s="117" t="s">
        <v>1080</v>
      </c>
      <c r="W194" s="117" t="s">
        <v>1087</v>
      </c>
      <c r="X194" s="117" t="s">
        <v>1077</v>
      </c>
      <c r="Y194" s="117" t="s">
        <v>1085</v>
      </c>
      <c r="Z194" s="117" t="s">
        <v>1089</v>
      </c>
      <c r="AA194" s="117" t="s">
        <v>737</v>
      </c>
      <c r="AB194" s="117" t="s">
        <v>1079</v>
      </c>
      <c r="AC194" s="117" t="s">
        <v>739</v>
      </c>
      <c r="AD194" s="117" t="s">
        <v>1088</v>
      </c>
      <c r="AE194" s="117" t="s">
        <v>769</v>
      </c>
      <c r="AF194" s="117" t="s">
        <v>736</v>
      </c>
      <c r="AG194" s="117" t="s">
        <v>740</v>
      </c>
      <c r="AH194" s="117" t="s">
        <v>1073</v>
      </c>
      <c r="AI194" s="117" t="s">
        <v>1076</v>
      </c>
      <c r="AJ194" s="117" t="s">
        <v>1054</v>
      </c>
      <c r="AK194" s="117" t="s">
        <v>1078</v>
      </c>
      <c r="AL194" s="117" t="s">
        <v>750</v>
      </c>
      <c r="AM194" s="117" t="s">
        <v>1086</v>
      </c>
      <c r="AN194" s="117" t="s">
        <v>1075</v>
      </c>
      <c r="AO194" s="138" t="s">
        <v>1722</v>
      </c>
      <c r="AP194" s="138" t="s">
        <v>1734</v>
      </c>
      <c r="AQ194" s="138" t="s">
        <v>1488</v>
      </c>
      <c r="AR194" s="138" t="s">
        <v>1491</v>
      </c>
      <c r="AS194" s="138" t="s">
        <v>1735</v>
      </c>
      <c r="AT194" s="138" t="s">
        <v>1736</v>
      </c>
      <c r="AU194" s="111"/>
    </row>
    <row r="195" spans="2:47" ht="22" customHeight="1" x14ac:dyDescent="0.2">
      <c r="AO195" s="28"/>
    </row>
  </sheetData>
  <conditionalFormatting sqref="H161:AT161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L195:AU195 B131:B162 H131:AK131 CI1:DD64 B67:AK130 AO196:AU1048576 BD132:DD1048576 AV133:BC1048576 CJ119:DD124 B163:AK163 CZ65:DD118 CJ85:CY118 AL67:AU160 E132:AK160 AL162:AU163 E162:AK162 AU161 CI97:CI104 CI125:DD131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94:AT19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L164:AU193 B164:B194 H164:AK164 E165:AK193 AU19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94:A1048576 B195:AJ1048576 A1:A29 B2:AJ30 A33:A62 B34:AJ63">
    <cfRule type="colorScale" priority="15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56391-464A-5447-9F60-AE0BBDBB20AD}">
  <dimension ref="A1:PS517"/>
  <sheetViews>
    <sheetView zoomScale="150" zoomScaleNormal="91" workbookViewId="0">
      <pane ySplit="1" topLeftCell="A2" activePane="bottomLeft" state="frozen"/>
      <selection activeCell="X1" sqref="X1"/>
      <selection pane="bottomLeft" activeCell="CK4" sqref="CK4"/>
    </sheetView>
  </sheetViews>
  <sheetFormatPr baseColWidth="10" defaultRowHeight="22" customHeight="1" x14ac:dyDescent="0.25"/>
  <cols>
    <col min="1" max="1" width="13" style="28" bestFit="1" customWidth="1"/>
    <col min="2" max="2" width="8.5" style="28" bestFit="1" customWidth="1"/>
    <col min="3" max="4" width="4.1640625" style="28" bestFit="1" customWidth="1"/>
    <col min="5" max="5" width="4.6640625" style="28" bestFit="1" customWidth="1"/>
    <col min="6" max="7" width="3.6640625" style="28" bestFit="1" customWidth="1"/>
    <col min="8" max="8" width="4.6640625" style="28" bestFit="1" customWidth="1"/>
    <col min="9" max="9" width="6.6640625" style="28" bestFit="1" customWidth="1"/>
    <col min="10" max="10" width="6.6640625" style="28" customWidth="1"/>
    <col min="11" max="11" width="3.1640625" style="28" customWidth="1"/>
    <col min="12" max="12" width="4.5" style="40" customWidth="1"/>
    <col min="13" max="19" width="3.83203125" style="52" customWidth="1"/>
    <col min="20" max="27" width="4.1640625" style="52" customWidth="1"/>
    <col min="28" max="30" width="4.1640625" style="15" customWidth="1"/>
    <col min="31" max="31" width="4.5" style="15" customWidth="1"/>
    <col min="32" max="34" width="2.6640625" style="15" customWidth="1"/>
    <col min="35" max="36" width="4.33203125" style="15" customWidth="1"/>
    <col min="37" max="54" width="5.5" style="15" customWidth="1"/>
    <col min="55" max="55" width="9.5" style="15" bestFit="1" customWidth="1"/>
    <col min="56" max="56" width="3.83203125" style="15" customWidth="1"/>
    <col min="57" max="60" width="3.83203125" style="28" customWidth="1"/>
    <col min="61" max="86" width="4.1640625" style="50" customWidth="1"/>
    <col min="87" max="88" width="6.6640625" style="28" customWidth="1"/>
    <col min="89" max="89" width="4.33203125" style="38" customWidth="1"/>
    <col min="90" max="90" width="4.33203125" style="33" customWidth="1"/>
    <col min="91" max="91" width="4.33203125" style="36" customWidth="1"/>
    <col min="92" max="117" width="4.33203125" style="37" customWidth="1"/>
    <col min="118" max="120" width="4.33203125" style="28" customWidth="1"/>
    <col min="121" max="121" width="4.33203125" style="29" customWidth="1"/>
    <col min="122" max="152" width="4.33203125" style="28" customWidth="1"/>
    <col min="153" max="212" width="4.5" style="28" customWidth="1"/>
    <col min="213" max="213" width="3.33203125" style="28" customWidth="1"/>
    <col min="214" max="215" width="10.83203125" style="28"/>
    <col min="216" max="216" width="5" style="28" customWidth="1"/>
    <col min="217" max="217" width="3.5" style="48" bestFit="1" customWidth="1"/>
    <col min="218" max="251" width="4.83203125" style="28" bestFit="1" customWidth="1"/>
    <col min="252" max="252" width="3.5" style="48" bestFit="1" customWidth="1"/>
    <col min="253" max="253" width="5" style="28" customWidth="1"/>
    <col min="254" max="287" width="4.1640625" style="28" customWidth="1"/>
    <col min="288" max="288" width="3.5" style="48" bestFit="1" customWidth="1"/>
    <col min="289" max="322" width="4.33203125" style="28" customWidth="1"/>
    <col min="323" max="323" width="3.5" style="48" bestFit="1" customWidth="1"/>
    <col min="324" max="357" width="3.33203125" style="28" customWidth="1"/>
    <col min="358" max="358" width="3.5" style="48" bestFit="1" customWidth="1"/>
    <col min="359" max="359" width="4.33203125" style="28" customWidth="1"/>
    <col min="360" max="360" width="7" style="28" customWidth="1"/>
    <col min="361" max="361" width="24.33203125" style="28" bestFit="1" customWidth="1"/>
    <col min="362" max="362" width="3.5" style="48" bestFit="1" customWidth="1"/>
    <col min="363" max="396" width="3.33203125" style="28" customWidth="1"/>
    <col min="397" max="397" width="3.5" style="48" bestFit="1" customWidth="1"/>
    <col min="398" max="398" width="10.83203125" style="28"/>
    <col min="399" max="399" width="24.33203125" style="28" bestFit="1" customWidth="1"/>
    <col min="400" max="517" width="3.5" style="28" customWidth="1"/>
    <col min="518" max="16384" width="10.83203125" style="28"/>
  </cols>
  <sheetData>
    <row r="1" spans="1:435" s="42" customFormat="1" ht="31" x14ac:dyDescent="0.25">
      <c r="B1" s="42">
        <f>COUNTA(A:A)</f>
        <v>514</v>
      </c>
      <c r="C1" s="42" t="s">
        <v>319</v>
      </c>
      <c r="D1" s="42" t="s">
        <v>1073</v>
      </c>
      <c r="E1" s="42" t="s">
        <v>1096</v>
      </c>
      <c r="F1" s="42" t="s">
        <v>1097</v>
      </c>
      <c r="G1" s="42" t="s">
        <v>1098</v>
      </c>
      <c r="H1" s="42" t="s">
        <v>1099</v>
      </c>
      <c r="L1" s="40"/>
      <c r="M1" s="82" t="s">
        <v>1131</v>
      </c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 t="s">
        <v>1132</v>
      </c>
      <c r="Z1" s="83"/>
      <c r="AA1" s="83"/>
      <c r="AB1" s="83"/>
      <c r="AC1" s="83"/>
      <c r="AD1" s="83"/>
      <c r="AE1" s="83"/>
      <c r="AF1" s="83"/>
      <c r="AG1" s="83"/>
      <c r="AH1" s="83"/>
      <c r="AI1" s="83" t="s">
        <v>1133</v>
      </c>
      <c r="AJ1" s="83"/>
      <c r="AK1" s="83"/>
      <c r="AL1" s="83"/>
      <c r="AM1" s="83"/>
      <c r="AN1" s="83"/>
      <c r="AO1" s="83"/>
      <c r="AP1" s="83"/>
      <c r="AS1" s="43" t="s">
        <v>1134</v>
      </c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I1" s="75" t="str">
        <f>CN1</f>
        <v>ⲁ</v>
      </c>
      <c r="BJ1" s="75" t="str">
        <f t="shared" ref="BJ1:CH1" si="0">CO1</f>
        <v>ⲃ</v>
      </c>
      <c r="BK1" s="75" t="str">
        <f t="shared" si="0"/>
        <v>ⲅ</v>
      </c>
      <c r="BL1" s="75" t="str">
        <f t="shared" si="0"/>
        <v>ⲇ</v>
      </c>
      <c r="BM1" s="75" t="str">
        <f t="shared" si="0"/>
        <v>ⲉ</v>
      </c>
      <c r="BN1" s="75" t="str">
        <f t="shared" si="0"/>
        <v>ⲍ</v>
      </c>
      <c r="BO1" s="75" t="str">
        <f t="shared" si="0"/>
        <v>ⲏ</v>
      </c>
      <c r="BP1" s="75" t="str">
        <f t="shared" si="0"/>
        <v>ⲑ</v>
      </c>
      <c r="BQ1" s="75" t="str">
        <f t="shared" si="0"/>
        <v>ⲓ</v>
      </c>
      <c r="BR1" s="75" t="str">
        <f t="shared" si="0"/>
        <v>ⲕ</v>
      </c>
      <c r="BS1" s="75" t="str">
        <f t="shared" si="0"/>
        <v>ⲗ</v>
      </c>
      <c r="BT1" s="75" t="str">
        <f t="shared" si="0"/>
        <v>ⲙ</v>
      </c>
      <c r="BU1" s="75" t="str">
        <f t="shared" si="0"/>
        <v>ⲛ</v>
      </c>
      <c r="BV1" s="75" t="str">
        <f t="shared" si="0"/>
        <v>ⲟ</v>
      </c>
      <c r="BW1" s="75" t="str">
        <f t="shared" si="0"/>
        <v>ⲡ</v>
      </c>
      <c r="BX1" s="75" t="str">
        <f t="shared" si="0"/>
        <v>ⲣ</v>
      </c>
      <c r="BY1" s="75" t="str">
        <f t="shared" si="0"/>
        <v>ⲥ</v>
      </c>
      <c r="BZ1" s="75" t="str">
        <f t="shared" si="0"/>
        <v>ⲧ</v>
      </c>
      <c r="CA1" s="75" t="str">
        <f t="shared" si="0"/>
        <v>ⲩ</v>
      </c>
      <c r="CB1" s="75" t="str">
        <f t="shared" si="0"/>
        <v>ⲭ</v>
      </c>
      <c r="CC1" s="75" t="str">
        <f t="shared" si="0"/>
        <v>ⲱ</v>
      </c>
      <c r="CD1" s="75" t="str">
        <f t="shared" si="0"/>
        <v>ϣ</v>
      </c>
      <c r="CE1" s="75" t="str">
        <f t="shared" si="0"/>
        <v>ϥ</v>
      </c>
      <c r="CF1" s="75" t="str">
        <f t="shared" si="0"/>
        <v>ϧ</v>
      </c>
      <c r="CG1" s="75" t="str">
        <f t="shared" si="0"/>
        <v>ϩ</v>
      </c>
      <c r="CH1" s="75" t="str">
        <f t="shared" si="0"/>
        <v>ϫ</v>
      </c>
      <c r="CJ1" s="38" t="s">
        <v>1100</v>
      </c>
      <c r="CK1" s="49"/>
      <c r="CL1" s="44"/>
      <c r="CM1" s="45"/>
      <c r="CN1" s="46" t="s">
        <v>309</v>
      </c>
      <c r="CO1" s="46" t="s">
        <v>310</v>
      </c>
      <c r="CP1" s="46" t="s">
        <v>311</v>
      </c>
      <c r="CQ1" s="46" t="s">
        <v>312</v>
      </c>
      <c r="CR1" s="46" t="s">
        <v>313</v>
      </c>
      <c r="CS1" s="46" t="s">
        <v>314</v>
      </c>
      <c r="CT1" s="46" t="s">
        <v>315</v>
      </c>
      <c r="CU1" s="46" t="s">
        <v>316</v>
      </c>
      <c r="CV1" s="46" t="s">
        <v>317</v>
      </c>
      <c r="CW1" s="46" t="s">
        <v>318</v>
      </c>
      <c r="CX1" s="46" t="s">
        <v>319</v>
      </c>
      <c r="CY1" s="46" t="s">
        <v>320</v>
      </c>
      <c r="CZ1" s="46" t="s">
        <v>321</v>
      </c>
      <c r="DA1" s="46" t="s">
        <v>322</v>
      </c>
      <c r="DB1" s="46" t="s">
        <v>324</v>
      </c>
      <c r="DC1" s="46" t="s">
        <v>325</v>
      </c>
      <c r="DD1" s="46" t="s">
        <v>326</v>
      </c>
      <c r="DE1" s="46" t="s">
        <v>327</v>
      </c>
      <c r="DF1" s="46" t="s">
        <v>328</v>
      </c>
      <c r="DG1" s="46" t="s">
        <v>330</v>
      </c>
      <c r="DH1" s="46" t="s">
        <v>332</v>
      </c>
      <c r="DI1" s="46" t="s">
        <v>333</v>
      </c>
      <c r="DJ1" s="46" t="s">
        <v>342</v>
      </c>
      <c r="DK1" s="46" t="s">
        <v>334</v>
      </c>
      <c r="DL1" s="46" t="s">
        <v>335</v>
      </c>
      <c r="DM1" s="46" t="s">
        <v>336</v>
      </c>
      <c r="DN1" s="47"/>
      <c r="DO1" s="47" t="s">
        <v>1101</v>
      </c>
      <c r="DP1" s="47"/>
      <c r="DQ1" s="48"/>
      <c r="DT1" s="46" t="s">
        <v>309</v>
      </c>
      <c r="DU1" s="46" t="s">
        <v>310</v>
      </c>
      <c r="DV1" s="46" t="s">
        <v>311</v>
      </c>
      <c r="DW1" s="46" t="s">
        <v>312</v>
      </c>
      <c r="DX1" s="46" t="s">
        <v>313</v>
      </c>
      <c r="DY1" s="46" t="s">
        <v>314</v>
      </c>
      <c r="DZ1" s="46" t="s">
        <v>315</v>
      </c>
      <c r="EA1" s="46" t="s">
        <v>316</v>
      </c>
      <c r="EB1" s="46" t="s">
        <v>317</v>
      </c>
      <c r="EC1" s="46" t="s">
        <v>318</v>
      </c>
      <c r="ED1" s="46" t="s">
        <v>319</v>
      </c>
      <c r="EE1" s="46" t="s">
        <v>320</v>
      </c>
      <c r="EF1" s="46" t="s">
        <v>321</v>
      </c>
      <c r="EG1" s="46" t="s">
        <v>322</v>
      </c>
      <c r="EH1" s="46" t="s">
        <v>324</v>
      </c>
      <c r="EI1" s="46" t="s">
        <v>325</v>
      </c>
      <c r="EJ1" s="46" t="s">
        <v>326</v>
      </c>
      <c r="EK1" s="46" t="s">
        <v>327</v>
      </c>
      <c r="EL1" s="46" t="s">
        <v>328</v>
      </c>
      <c r="EM1" s="46" t="s">
        <v>330</v>
      </c>
      <c r="EN1" s="46" t="s">
        <v>332</v>
      </c>
      <c r="EO1" s="46" t="s">
        <v>333</v>
      </c>
      <c r="EP1" s="46" t="s">
        <v>342</v>
      </c>
      <c r="EQ1" s="46" t="s">
        <v>334</v>
      </c>
      <c r="ER1" s="46" t="s">
        <v>335</v>
      </c>
      <c r="ES1" s="46" t="s">
        <v>336</v>
      </c>
      <c r="ET1" s="47"/>
      <c r="EU1" s="47"/>
      <c r="EV1" s="42" t="s">
        <v>1102</v>
      </c>
      <c r="EW1" s="48"/>
      <c r="EZ1" s="46" t="s">
        <v>309</v>
      </c>
      <c r="FA1" s="46" t="s">
        <v>310</v>
      </c>
      <c r="FB1" s="46" t="s">
        <v>311</v>
      </c>
      <c r="FC1" s="46" t="s">
        <v>312</v>
      </c>
      <c r="FD1" s="46" t="s">
        <v>313</v>
      </c>
      <c r="FE1" s="46" t="s">
        <v>314</v>
      </c>
      <c r="FF1" s="46" t="s">
        <v>315</v>
      </c>
      <c r="FG1" s="46" t="s">
        <v>316</v>
      </c>
      <c r="FH1" s="46" t="s">
        <v>317</v>
      </c>
      <c r="FI1" s="46" t="s">
        <v>318</v>
      </c>
      <c r="FJ1" s="46" t="s">
        <v>319</v>
      </c>
      <c r="FK1" s="46" t="s">
        <v>320</v>
      </c>
      <c r="FL1" s="46" t="s">
        <v>321</v>
      </c>
      <c r="FM1" s="46" t="s">
        <v>322</v>
      </c>
      <c r="FN1" s="46" t="s">
        <v>324</v>
      </c>
      <c r="FO1" s="46" t="s">
        <v>325</v>
      </c>
      <c r="FP1" s="46" t="s">
        <v>326</v>
      </c>
      <c r="FQ1" s="46" t="s">
        <v>327</v>
      </c>
      <c r="FR1" s="46" t="s">
        <v>328</v>
      </c>
      <c r="FS1" s="46" t="s">
        <v>330</v>
      </c>
      <c r="FT1" s="46" t="s">
        <v>332</v>
      </c>
      <c r="FU1" s="46" t="s">
        <v>333</v>
      </c>
      <c r="FV1" s="46" t="s">
        <v>342</v>
      </c>
      <c r="FW1" s="46" t="s">
        <v>334</v>
      </c>
      <c r="FX1" s="46" t="s">
        <v>335</v>
      </c>
      <c r="FY1" s="46" t="s">
        <v>336</v>
      </c>
      <c r="GA1" s="42" t="s">
        <v>1103</v>
      </c>
      <c r="GB1" s="48"/>
      <c r="GE1" s="46" t="s">
        <v>309</v>
      </c>
      <c r="GF1" s="46" t="s">
        <v>310</v>
      </c>
      <c r="GG1" s="46" t="s">
        <v>311</v>
      </c>
      <c r="GH1" s="46" t="s">
        <v>312</v>
      </c>
      <c r="GI1" s="46" t="s">
        <v>313</v>
      </c>
      <c r="GJ1" s="46" t="s">
        <v>314</v>
      </c>
      <c r="GK1" s="46" t="s">
        <v>315</v>
      </c>
      <c r="GL1" s="46" t="s">
        <v>316</v>
      </c>
      <c r="GM1" s="46" t="s">
        <v>317</v>
      </c>
      <c r="GN1" s="46" t="s">
        <v>318</v>
      </c>
      <c r="GO1" s="46" t="s">
        <v>319</v>
      </c>
      <c r="GP1" s="46" t="s">
        <v>320</v>
      </c>
      <c r="GQ1" s="46" t="s">
        <v>321</v>
      </c>
      <c r="GR1" s="46" t="s">
        <v>322</v>
      </c>
      <c r="GS1" s="46" t="s">
        <v>324</v>
      </c>
      <c r="GT1" s="46" t="s">
        <v>325</v>
      </c>
      <c r="GU1" s="46" t="s">
        <v>326</v>
      </c>
      <c r="GV1" s="46" t="s">
        <v>327</v>
      </c>
      <c r="GW1" s="46" t="s">
        <v>328</v>
      </c>
      <c r="GX1" s="46" t="s">
        <v>330</v>
      </c>
      <c r="GY1" s="46" t="s">
        <v>332</v>
      </c>
      <c r="GZ1" s="46" t="s">
        <v>333</v>
      </c>
      <c r="HA1" s="46" t="s">
        <v>342</v>
      </c>
      <c r="HB1" s="46" t="s">
        <v>334</v>
      </c>
      <c r="HC1" s="46" t="s">
        <v>335</v>
      </c>
      <c r="HD1" s="46" t="s">
        <v>336</v>
      </c>
      <c r="HI1" s="48"/>
      <c r="HJ1" s="101" t="s">
        <v>1092</v>
      </c>
      <c r="HK1" s="101" t="s">
        <v>738</v>
      </c>
      <c r="HL1" s="101" t="s">
        <v>1492</v>
      </c>
      <c r="HM1" s="101" t="s">
        <v>1091</v>
      </c>
      <c r="HN1" s="101" t="s">
        <v>1072</v>
      </c>
      <c r="HO1" s="101" t="s">
        <v>1084</v>
      </c>
      <c r="HP1" s="101" t="s">
        <v>1090</v>
      </c>
      <c r="HQ1" s="101" t="s">
        <v>748</v>
      </c>
      <c r="HR1" s="101" t="s">
        <v>760</v>
      </c>
      <c r="HS1" s="101" t="s">
        <v>1082</v>
      </c>
      <c r="HT1" s="101" t="s">
        <v>749</v>
      </c>
      <c r="HU1" s="101" t="s">
        <v>1081</v>
      </c>
      <c r="HV1" s="101" t="s">
        <v>1083</v>
      </c>
      <c r="HW1" s="101" t="s">
        <v>1074</v>
      </c>
      <c r="HX1" s="101" t="s">
        <v>1080</v>
      </c>
      <c r="HY1" s="101" t="s">
        <v>1087</v>
      </c>
      <c r="HZ1" s="101" t="s">
        <v>1077</v>
      </c>
      <c r="IA1" s="101" t="s">
        <v>1085</v>
      </c>
      <c r="IB1" s="101" t="s">
        <v>1089</v>
      </c>
      <c r="IC1" s="101" t="s">
        <v>737</v>
      </c>
      <c r="ID1" s="101" t="s">
        <v>1079</v>
      </c>
      <c r="IE1" s="101" t="s">
        <v>739</v>
      </c>
      <c r="IF1" s="101" t="s">
        <v>1088</v>
      </c>
      <c r="IG1" s="101" t="s">
        <v>769</v>
      </c>
      <c r="IH1" s="101" t="s">
        <v>736</v>
      </c>
      <c r="II1" s="101" t="s">
        <v>740</v>
      </c>
      <c r="IJ1" s="101" t="s">
        <v>1073</v>
      </c>
      <c r="IK1" s="101" t="s">
        <v>1076</v>
      </c>
      <c r="IL1" s="101" t="s">
        <v>1054</v>
      </c>
      <c r="IM1" s="101" t="s">
        <v>1078</v>
      </c>
      <c r="IN1" s="101" t="s">
        <v>750</v>
      </c>
      <c r="IO1" s="101" t="s">
        <v>1086</v>
      </c>
      <c r="IP1" s="101" t="s">
        <v>1075</v>
      </c>
      <c r="IQ1" s="101" t="s">
        <v>1722</v>
      </c>
      <c r="IR1" s="101"/>
      <c r="IS1" s="101"/>
      <c r="IT1" s="101" t="s">
        <v>1092</v>
      </c>
      <c r="IU1" s="101" t="s">
        <v>738</v>
      </c>
      <c r="IV1" s="101" t="s">
        <v>1492</v>
      </c>
      <c r="IW1" s="101" t="s">
        <v>1091</v>
      </c>
      <c r="IX1" s="101" t="s">
        <v>1072</v>
      </c>
      <c r="IY1" s="101" t="s">
        <v>1084</v>
      </c>
      <c r="IZ1" s="101" t="s">
        <v>1090</v>
      </c>
      <c r="JA1" s="101" t="s">
        <v>748</v>
      </c>
      <c r="JB1" s="101" t="s">
        <v>760</v>
      </c>
      <c r="JC1" s="101" t="s">
        <v>1082</v>
      </c>
      <c r="JD1" s="101" t="s">
        <v>749</v>
      </c>
      <c r="JE1" s="101" t="s">
        <v>1081</v>
      </c>
      <c r="JF1" s="101" t="s">
        <v>1083</v>
      </c>
      <c r="JG1" s="101" t="s">
        <v>1074</v>
      </c>
      <c r="JH1" s="101" t="s">
        <v>1080</v>
      </c>
      <c r="JI1" s="101" t="s">
        <v>1087</v>
      </c>
      <c r="JJ1" s="101" t="s">
        <v>1077</v>
      </c>
      <c r="JK1" s="101" t="s">
        <v>1085</v>
      </c>
      <c r="JL1" s="101" t="s">
        <v>1089</v>
      </c>
      <c r="JM1" s="101" t="s">
        <v>737</v>
      </c>
      <c r="JN1" s="101" t="s">
        <v>1079</v>
      </c>
      <c r="JO1" s="101" t="s">
        <v>739</v>
      </c>
      <c r="JP1" s="101" t="s">
        <v>1088</v>
      </c>
      <c r="JQ1" s="101" t="s">
        <v>769</v>
      </c>
      <c r="JR1" s="101" t="s">
        <v>736</v>
      </c>
      <c r="JS1" s="101" t="s">
        <v>740</v>
      </c>
      <c r="JT1" s="101" t="s">
        <v>1073</v>
      </c>
      <c r="JU1" s="101" t="s">
        <v>1076</v>
      </c>
      <c r="JV1" s="101" t="s">
        <v>1054</v>
      </c>
      <c r="JW1" s="101" t="s">
        <v>1078</v>
      </c>
      <c r="JX1" s="101" t="s">
        <v>750</v>
      </c>
      <c r="JY1" s="101" t="s">
        <v>1086</v>
      </c>
      <c r="JZ1" s="101" t="s">
        <v>1075</v>
      </c>
      <c r="KA1" s="101" t="s">
        <v>1722</v>
      </c>
      <c r="KB1" s="101"/>
      <c r="KC1" s="42" t="s">
        <v>1092</v>
      </c>
      <c r="KD1" s="42" t="s">
        <v>738</v>
      </c>
      <c r="KE1" s="42" t="s">
        <v>1492</v>
      </c>
      <c r="KF1" s="42" t="s">
        <v>1091</v>
      </c>
      <c r="KG1" s="42" t="s">
        <v>1072</v>
      </c>
      <c r="KH1" s="42" t="s">
        <v>1084</v>
      </c>
      <c r="KI1" s="42" t="s">
        <v>1090</v>
      </c>
      <c r="KJ1" s="42" t="s">
        <v>748</v>
      </c>
      <c r="KK1" s="42" t="s">
        <v>760</v>
      </c>
      <c r="KL1" s="42" t="s">
        <v>1082</v>
      </c>
      <c r="KM1" s="42" t="s">
        <v>749</v>
      </c>
      <c r="KN1" s="42" t="s">
        <v>1081</v>
      </c>
      <c r="KO1" s="42" t="s">
        <v>1083</v>
      </c>
      <c r="KP1" s="42" t="s">
        <v>1074</v>
      </c>
      <c r="KQ1" s="42" t="s">
        <v>1080</v>
      </c>
      <c r="KR1" s="42" t="s">
        <v>1087</v>
      </c>
      <c r="KS1" s="42" t="s">
        <v>1077</v>
      </c>
      <c r="KT1" s="42" t="s">
        <v>1085</v>
      </c>
      <c r="KU1" s="42" t="s">
        <v>1089</v>
      </c>
      <c r="KV1" s="42" t="s">
        <v>737</v>
      </c>
      <c r="KW1" s="42" t="s">
        <v>1079</v>
      </c>
      <c r="KX1" s="42" t="s">
        <v>739</v>
      </c>
      <c r="KY1" s="42" t="s">
        <v>1088</v>
      </c>
      <c r="KZ1" s="42" t="s">
        <v>769</v>
      </c>
      <c r="LA1" s="42" t="s">
        <v>736</v>
      </c>
      <c r="LB1" s="42" t="s">
        <v>740</v>
      </c>
      <c r="LC1" s="42" t="s">
        <v>1073</v>
      </c>
      <c r="LD1" s="42" t="s">
        <v>1076</v>
      </c>
      <c r="LE1" s="42" t="s">
        <v>1054</v>
      </c>
      <c r="LF1" s="42" t="s">
        <v>1078</v>
      </c>
      <c r="LG1" s="42" t="s">
        <v>750</v>
      </c>
      <c r="LH1" s="42" t="s">
        <v>1086</v>
      </c>
      <c r="LI1" s="42" t="s">
        <v>1075</v>
      </c>
      <c r="LJ1" s="42" t="s">
        <v>1722</v>
      </c>
      <c r="LK1" s="100"/>
      <c r="LL1" s="42" t="s">
        <v>1092</v>
      </c>
      <c r="LM1" s="42" t="s">
        <v>738</v>
      </c>
      <c r="LN1" s="42" t="s">
        <v>1492</v>
      </c>
      <c r="LO1" s="42" t="s">
        <v>1091</v>
      </c>
      <c r="LP1" s="42" t="s">
        <v>1072</v>
      </c>
      <c r="LQ1" s="42" t="s">
        <v>1084</v>
      </c>
      <c r="LR1" s="42" t="s">
        <v>1090</v>
      </c>
      <c r="LS1" s="42" t="s">
        <v>748</v>
      </c>
      <c r="LT1" s="42" t="s">
        <v>760</v>
      </c>
      <c r="LU1" s="42" t="s">
        <v>1082</v>
      </c>
      <c r="LV1" s="42" t="s">
        <v>749</v>
      </c>
      <c r="LW1" s="42" t="s">
        <v>1081</v>
      </c>
      <c r="LX1" s="42" t="s">
        <v>1083</v>
      </c>
      <c r="LY1" s="42" t="s">
        <v>1074</v>
      </c>
      <c r="LZ1" s="42" t="s">
        <v>1080</v>
      </c>
      <c r="MA1" s="42" t="s">
        <v>1087</v>
      </c>
      <c r="MB1" s="42" t="s">
        <v>1077</v>
      </c>
      <c r="MC1" s="42" t="s">
        <v>1085</v>
      </c>
      <c r="MD1" s="42" t="s">
        <v>1089</v>
      </c>
      <c r="ME1" s="42" t="s">
        <v>737</v>
      </c>
      <c r="MF1" s="42" t="s">
        <v>1079</v>
      </c>
      <c r="MG1" s="42" t="s">
        <v>739</v>
      </c>
      <c r="MH1" s="42" t="s">
        <v>1088</v>
      </c>
      <c r="MI1" s="42" t="s">
        <v>769</v>
      </c>
      <c r="MJ1" s="42" t="s">
        <v>736</v>
      </c>
      <c r="MK1" s="42" t="s">
        <v>740</v>
      </c>
      <c r="ML1" s="42" t="s">
        <v>1073</v>
      </c>
      <c r="MM1" s="42" t="s">
        <v>1076</v>
      </c>
      <c r="MN1" s="42" t="s">
        <v>1054</v>
      </c>
      <c r="MO1" s="42" t="s">
        <v>1078</v>
      </c>
      <c r="MP1" s="42" t="s">
        <v>750</v>
      </c>
      <c r="MQ1" s="42" t="s">
        <v>1086</v>
      </c>
      <c r="MR1" s="42" t="s">
        <v>1075</v>
      </c>
      <c r="MS1" s="42" t="s">
        <v>1722</v>
      </c>
      <c r="MT1" s="100"/>
      <c r="MW1" s="42" t="s">
        <v>1729</v>
      </c>
      <c r="MX1" s="100"/>
      <c r="MY1" s="42" t="s">
        <v>1092</v>
      </c>
      <c r="MZ1" s="42" t="s">
        <v>738</v>
      </c>
      <c r="NA1" s="42" t="s">
        <v>1492</v>
      </c>
      <c r="NB1" s="42" t="s">
        <v>1091</v>
      </c>
      <c r="NC1" s="42" t="s">
        <v>1072</v>
      </c>
      <c r="ND1" s="42" t="s">
        <v>1084</v>
      </c>
      <c r="NE1" s="42" t="s">
        <v>1090</v>
      </c>
      <c r="NF1" s="42" t="s">
        <v>748</v>
      </c>
      <c r="NG1" s="42" t="s">
        <v>760</v>
      </c>
      <c r="NH1" s="42" t="s">
        <v>1082</v>
      </c>
      <c r="NI1" s="42" t="s">
        <v>749</v>
      </c>
      <c r="NJ1" s="42" t="s">
        <v>1081</v>
      </c>
      <c r="NK1" s="42" t="s">
        <v>1083</v>
      </c>
      <c r="NL1" s="42" t="s">
        <v>1074</v>
      </c>
      <c r="NM1" s="42" t="s">
        <v>1080</v>
      </c>
      <c r="NN1" s="42" t="s">
        <v>1087</v>
      </c>
      <c r="NO1" s="42" t="s">
        <v>1077</v>
      </c>
      <c r="NP1" s="42" t="s">
        <v>1085</v>
      </c>
      <c r="NQ1" s="42" t="s">
        <v>1089</v>
      </c>
      <c r="NR1" s="42" t="s">
        <v>737</v>
      </c>
      <c r="NS1" s="42" t="s">
        <v>1079</v>
      </c>
      <c r="NT1" s="42" t="s">
        <v>739</v>
      </c>
      <c r="NU1" s="42" t="s">
        <v>1088</v>
      </c>
      <c r="NV1" s="42" t="s">
        <v>769</v>
      </c>
      <c r="NW1" s="42" t="s">
        <v>736</v>
      </c>
      <c r="NX1" s="42" t="s">
        <v>740</v>
      </c>
      <c r="NY1" s="42" t="s">
        <v>1073</v>
      </c>
      <c r="NZ1" s="42" t="s">
        <v>1076</v>
      </c>
      <c r="OA1" s="42" t="s">
        <v>1054</v>
      </c>
      <c r="OB1" s="42" t="s">
        <v>1078</v>
      </c>
      <c r="OC1" s="42" t="s">
        <v>750</v>
      </c>
      <c r="OD1" s="42" t="s">
        <v>1086</v>
      </c>
      <c r="OE1" s="42" t="s">
        <v>1075</v>
      </c>
      <c r="OF1" s="42" t="s">
        <v>1722</v>
      </c>
      <c r="OG1" s="100"/>
      <c r="OI1" s="42" t="s">
        <v>1730</v>
      </c>
      <c r="OJ1" s="100"/>
      <c r="OK1" s="42" t="s">
        <v>1092</v>
      </c>
      <c r="OL1" s="42" t="s">
        <v>738</v>
      </c>
      <c r="OM1" s="42" t="s">
        <v>1492</v>
      </c>
      <c r="ON1" s="42" t="s">
        <v>1091</v>
      </c>
      <c r="OO1" s="42" t="s">
        <v>1072</v>
      </c>
      <c r="OP1" s="42" t="s">
        <v>1084</v>
      </c>
      <c r="OQ1" s="42" t="s">
        <v>1090</v>
      </c>
      <c r="OR1" s="42" t="s">
        <v>748</v>
      </c>
      <c r="OS1" s="42" t="s">
        <v>760</v>
      </c>
      <c r="OT1" s="42" t="s">
        <v>1082</v>
      </c>
      <c r="OU1" s="42" t="s">
        <v>749</v>
      </c>
      <c r="OV1" s="42" t="s">
        <v>1081</v>
      </c>
      <c r="OW1" s="42" t="s">
        <v>1083</v>
      </c>
      <c r="OX1" s="42" t="s">
        <v>1074</v>
      </c>
      <c r="OY1" s="42" t="s">
        <v>1080</v>
      </c>
      <c r="OZ1" s="42" t="s">
        <v>1087</v>
      </c>
      <c r="PA1" s="42" t="s">
        <v>1077</v>
      </c>
      <c r="PB1" s="42" t="s">
        <v>1085</v>
      </c>
      <c r="PC1" s="42" t="s">
        <v>1089</v>
      </c>
      <c r="PD1" s="42" t="s">
        <v>737</v>
      </c>
      <c r="PE1" s="42" t="s">
        <v>1079</v>
      </c>
      <c r="PF1" s="42" t="s">
        <v>739</v>
      </c>
      <c r="PG1" s="42" t="s">
        <v>1088</v>
      </c>
      <c r="PH1" s="42" t="s">
        <v>769</v>
      </c>
      <c r="PI1" s="42" t="s">
        <v>736</v>
      </c>
      <c r="PJ1" s="42" t="s">
        <v>740</v>
      </c>
      <c r="PK1" s="42" t="s">
        <v>1073</v>
      </c>
      <c r="PL1" s="42" t="s">
        <v>1076</v>
      </c>
      <c r="PM1" s="42" t="s">
        <v>1054</v>
      </c>
      <c r="PN1" s="42" t="s">
        <v>1078</v>
      </c>
      <c r="PO1" s="42" t="s">
        <v>750</v>
      </c>
      <c r="PP1" s="42" t="s">
        <v>1086</v>
      </c>
      <c r="PQ1" s="42" t="s">
        <v>1075</v>
      </c>
      <c r="PR1" s="42" t="s">
        <v>1722</v>
      </c>
      <c r="PS1" s="100"/>
    </row>
    <row r="2" spans="1:435" x14ac:dyDescent="0.25">
      <c r="E2" s="33">
        <f>E3/$I$3</f>
        <v>0.59143968871595332</v>
      </c>
      <c r="F2" s="33">
        <f t="shared" ref="F2:H2" si="1">F3/$I$3</f>
        <v>3.8910505836575876E-2</v>
      </c>
      <c r="G2" s="33">
        <f t="shared" si="1"/>
        <v>7.7821011673151752E-3</v>
      </c>
      <c r="H2" s="33">
        <f t="shared" si="1"/>
        <v>0.36186770428015563</v>
      </c>
      <c r="I2" s="34">
        <f>IF(F2*G2&gt;0,E2*H2/(F2*G2),"∞")</f>
        <v>706.79999999999984</v>
      </c>
      <c r="J2" s="34"/>
      <c r="K2" s="34"/>
      <c r="BE2" s="33"/>
      <c r="BF2" s="33"/>
      <c r="BG2" s="33"/>
      <c r="BH2" s="33"/>
      <c r="BI2" s="76"/>
      <c r="BJ2" s="76"/>
      <c r="BK2" s="76"/>
      <c r="BL2" s="76"/>
      <c r="BM2" s="76"/>
      <c r="BN2" s="76"/>
      <c r="CI2" s="34"/>
      <c r="CJ2" s="34"/>
      <c r="CN2" s="26">
        <f>CN3/$B$1</f>
        <v>0.36575875486381321</v>
      </c>
      <c r="CO2" s="26">
        <f t="shared" ref="CO2" si="2">CO3/$B$1</f>
        <v>0.14396887159533073</v>
      </c>
      <c r="CP2" s="26">
        <f t="shared" ref="CP2" si="3">CP3/$B$1</f>
        <v>3.8910505836575876E-3</v>
      </c>
      <c r="CQ2" s="26">
        <f t="shared" ref="CQ2" si="4">CQ3/$B$1</f>
        <v>0.12645914396887159</v>
      </c>
      <c r="CR2" s="26">
        <f>CR3/$B$1</f>
        <v>0.74319066147859925</v>
      </c>
      <c r="CS2" s="26">
        <f t="shared" ref="CS2" si="5">CS3/$B$1</f>
        <v>5.0583657587548639E-2</v>
      </c>
      <c r="CT2" s="26">
        <f t="shared" ref="CT2" si="6">CT3/$B$1</f>
        <v>2.1400778210116732E-2</v>
      </c>
      <c r="CU2" s="26">
        <f t="shared" ref="CU2" si="7">CU3/$B$1</f>
        <v>0.14980544747081712</v>
      </c>
      <c r="CV2" s="26">
        <f t="shared" ref="CV2" si="8">CV3/$B$1</f>
        <v>0.3132295719844358</v>
      </c>
      <c r="CW2" s="26">
        <f t="shared" ref="CW2" si="9">CW3/$B$1</f>
        <v>0.17898832684824903</v>
      </c>
      <c r="CX2" s="26">
        <f t="shared" ref="CX2" si="10">CX3/$B$1</f>
        <v>0.36964980544747084</v>
      </c>
      <c r="CY2" s="26">
        <f t="shared" ref="CY2" si="11">CY3/$B$1</f>
        <v>0.22568093385214008</v>
      </c>
      <c r="CZ2" s="26">
        <f t="shared" ref="CZ2" si="12">CZ3/$B$1</f>
        <v>0.1828793774319066</v>
      </c>
      <c r="DA2" s="26">
        <f t="shared" ref="DA2" si="13">DA3/$B$1</f>
        <v>0.18482490272373542</v>
      </c>
      <c r="DB2" s="26">
        <f t="shared" ref="DB2" si="14">DB3/$B$1</f>
        <v>0.11478599221789883</v>
      </c>
      <c r="DC2" s="26">
        <f t="shared" ref="DC2" si="15">DC3/$B$1</f>
        <v>8.7548638132295714E-2</v>
      </c>
      <c r="DD2" s="26">
        <f t="shared" ref="DD2" si="16">DD3/$B$1</f>
        <v>0.10116731517509728</v>
      </c>
      <c r="DE2" s="26">
        <f t="shared" ref="DE2" si="17">DE3/$B$1</f>
        <v>2.1400778210116732E-2</v>
      </c>
      <c r="DF2" s="26">
        <f t="shared" ref="DF2" si="18">DF3/$B$1</f>
        <v>7.9766536964980539E-2</v>
      </c>
      <c r="DG2" s="26">
        <f t="shared" ref="DG2" si="19">DG3/$B$1</f>
        <v>8.7548638132295714E-2</v>
      </c>
      <c r="DH2" s="26">
        <f t="shared" ref="DH2" si="20">DH3/$B$1</f>
        <v>9.727626459143969E-3</v>
      </c>
      <c r="DI2" s="26">
        <f t="shared" ref="DI2" si="21">DI3/$B$1</f>
        <v>4.6692607003891051E-2</v>
      </c>
      <c r="DJ2" s="26">
        <f t="shared" ref="DJ2" si="22">DJ3/$B$1</f>
        <v>0.122568093385214</v>
      </c>
      <c r="DK2" s="26">
        <f t="shared" ref="DK2" si="23">DK3/$B$1</f>
        <v>5.642023346303502E-2</v>
      </c>
      <c r="DL2" s="26">
        <f t="shared" ref="DL2" si="24">DL3/$B$1</f>
        <v>0.28404669260700388</v>
      </c>
      <c r="DM2" s="26">
        <f t="shared" ref="DM2" si="25">DM3/$B$1</f>
        <v>5.642023346303502E-2</v>
      </c>
      <c r="DN2" s="22"/>
      <c r="DO2" s="22"/>
      <c r="DP2" s="22"/>
      <c r="DT2" s="26">
        <f>DT3/$B$1</f>
        <v>0.36575875486381321</v>
      </c>
      <c r="DU2" s="26">
        <f t="shared" ref="DU2:ES2" si="26">DU3/$B$1</f>
        <v>0.14396887159533073</v>
      </c>
      <c r="DV2" s="26">
        <f t="shared" si="26"/>
        <v>3.8910505836575876E-3</v>
      </c>
      <c r="DW2" s="26">
        <f t="shared" si="26"/>
        <v>0.12645914396887159</v>
      </c>
      <c r="DX2" s="26">
        <f t="shared" si="26"/>
        <v>0.74319066147859925</v>
      </c>
      <c r="DY2" s="26">
        <f t="shared" si="26"/>
        <v>5.0583657587548639E-2</v>
      </c>
      <c r="DZ2" s="26">
        <f t="shared" si="26"/>
        <v>2.1400778210116732E-2</v>
      </c>
      <c r="EA2" s="26">
        <f t="shared" si="26"/>
        <v>0.14980544747081712</v>
      </c>
      <c r="EB2" s="26">
        <f t="shared" si="26"/>
        <v>0.3132295719844358</v>
      </c>
      <c r="EC2" s="26">
        <f t="shared" si="26"/>
        <v>0.17898832684824903</v>
      </c>
      <c r="ED2" s="26">
        <f t="shared" si="26"/>
        <v>0.36964980544747084</v>
      </c>
      <c r="EE2" s="26">
        <f t="shared" si="26"/>
        <v>0.22568093385214008</v>
      </c>
      <c r="EF2" s="26">
        <f t="shared" si="26"/>
        <v>0.1828793774319066</v>
      </c>
      <c r="EG2" s="26">
        <f t="shared" si="26"/>
        <v>0.18482490272373542</v>
      </c>
      <c r="EH2" s="26">
        <f t="shared" si="26"/>
        <v>0.11478599221789883</v>
      </c>
      <c r="EI2" s="26">
        <f t="shared" si="26"/>
        <v>8.7548638132295714E-2</v>
      </c>
      <c r="EJ2" s="26">
        <f t="shared" si="26"/>
        <v>0.10116731517509728</v>
      </c>
      <c r="EK2" s="26">
        <f t="shared" si="26"/>
        <v>2.1400778210116732E-2</v>
      </c>
      <c r="EL2" s="26">
        <f t="shared" si="26"/>
        <v>7.9766536964980539E-2</v>
      </c>
      <c r="EM2" s="26">
        <f t="shared" si="26"/>
        <v>8.7548638132295714E-2</v>
      </c>
      <c r="EN2" s="26">
        <f t="shared" si="26"/>
        <v>9.727626459143969E-3</v>
      </c>
      <c r="EO2" s="26">
        <f t="shared" si="26"/>
        <v>4.6692607003891051E-2</v>
      </c>
      <c r="EP2" s="26">
        <f t="shared" si="26"/>
        <v>0.122568093385214</v>
      </c>
      <c r="EQ2" s="26">
        <f t="shared" si="26"/>
        <v>5.642023346303502E-2</v>
      </c>
      <c r="ER2" s="26">
        <f t="shared" si="26"/>
        <v>0.28404669260700388</v>
      </c>
      <c r="ES2" s="26">
        <f t="shared" si="26"/>
        <v>5.642023346303502E-2</v>
      </c>
      <c r="ET2" s="21"/>
      <c r="EU2" s="21"/>
      <c r="EW2" s="29"/>
      <c r="EZ2" s="26">
        <f>EZ3/$B$1</f>
        <v>0.36575875486381321</v>
      </c>
      <c r="FA2" s="26">
        <f t="shared" ref="FA2" si="27">FA3/$B$1</f>
        <v>0.14396887159533073</v>
      </c>
      <c r="FB2" s="26">
        <f t="shared" ref="FB2" si="28">FB3/$B$1</f>
        <v>3.8910505836575876E-3</v>
      </c>
      <c r="FC2" s="26">
        <f t="shared" ref="FC2" si="29">FC3/$B$1</f>
        <v>0.12645914396887159</v>
      </c>
      <c r="FD2" s="26">
        <f t="shared" ref="FD2" si="30">FD3/$B$1</f>
        <v>0.74319066147859925</v>
      </c>
      <c r="FE2" s="26">
        <f t="shared" ref="FE2" si="31">FE3/$B$1</f>
        <v>5.0583657587548639E-2</v>
      </c>
      <c r="FF2" s="26">
        <f t="shared" ref="FF2" si="32">FF3/$B$1</f>
        <v>2.1400778210116732E-2</v>
      </c>
      <c r="FG2" s="26">
        <f t="shared" ref="FG2" si="33">FG3/$B$1</f>
        <v>0.14980544747081712</v>
      </c>
      <c r="FH2" s="26">
        <f t="shared" ref="FH2" si="34">FH3/$B$1</f>
        <v>0.3132295719844358</v>
      </c>
      <c r="FI2" s="26">
        <f t="shared" ref="FI2" si="35">FI3/$B$1</f>
        <v>0.17898832684824903</v>
      </c>
      <c r="FJ2" s="26">
        <f t="shared" ref="FJ2" si="36">FJ3/$B$1</f>
        <v>0.36964980544747084</v>
      </c>
      <c r="FK2" s="26">
        <f t="shared" ref="FK2" si="37">FK3/$B$1</f>
        <v>0.22568093385214008</v>
      </c>
      <c r="FL2" s="26">
        <f t="shared" ref="FL2" si="38">FL3/$B$1</f>
        <v>0.1828793774319066</v>
      </c>
      <c r="FM2" s="26">
        <f t="shared" ref="FM2" si="39">FM3/$B$1</f>
        <v>0.18482490272373542</v>
      </c>
      <c r="FN2" s="26">
        <f t="shared" ref="FN2" si="40">FN3/$B$1</f>
        <v>0.11478599221789883</v>
      </c>
      <c r="FO2" s="26">
        <f t="shared" ref="FO2" si="41">FO3/$B$1</f>
        <v>8.7548638132295714E-2</v>
      </c>
      <c r="FP2" s="26">
        <f t="shared" ref="FP2" si="42">FP3/$B$1</f>
        <v>0.10116731517509728</v>
      </c>
      <c r="FQ2" s="26">
        <f t="shared" ref="FQ2" si="43">FQ3/$B$1</f>
        <v>2.1400778210116732E-2</v>
      </c>
      <c r="FR2" s="26">
        <f t="shared" ref="FR2" si="44">FR3/$B$1</f>
        <v>7.9766536964980539E-2</v>
      </c>
      <c r="FS2" s="26">
        <f t="shared" ref="FS2" si="45">FS3/$B$1</f>
        <v>8.7548638132295714E-2</v>
      </c>
      <c r="FT2" s="26">
        <f t="shared" ref="FT2" si="46">FT3/$B$1</f>
        <v>9.727626459143969E-3</v>
      </c>
      <c r="FU2" s="26">
        <f t="shared" ref="FU2" si="47">FU3/$B$1</f>
        <v>4.6692607003891051E-2</v>
      </c>
      <c r="FV2" s="26">
        <f t="shared" ref="FV2" si="48">FV3/$B$1</f>
        <v>0.122568093385214</v>
      </c>
      <c r="FW2" s="26">
        <f t="shared" ref="FW2" si="49">FW3/$B$1</f>
        <v>5.642023346303502E-2</v>
      </c>
      <c r="FX2" s="26">
        <f t="shared" ref="FX2" si="50">FX3/$B$1</f>
        <v>0.28404669260700388</v>
      </c>
      <c r="FY2" s="26">
        <f t="shared" ref="FY2" si="51">FY3/$B$1</f>
        <v>5.642023346303502E-2</v>
      </c>
      <c r="GB2" s="29"/>
      <c r="GE2" s="26">
        <f>GE3/$B$1</f>
        <v>0.36575875486381321</v>
      </c>
      <c r="GF2" s="26">
        <f t="shared" ref="GF2" si="52">GF3/$B$1</f>
        <v>0.14396887159533073</v>
      </c>
      <c r="GG2" s="26">
        <f t="shared" ref="GG2" si="53">GG3/$B$1</f>
        <v>3.8910505836575876E-3</v>
      </c>
      <c r="GH2" s="26">
        <f t="shared" ref="GH2" si="54">GH3/$B$1</f>
        <v>0.12645914396887159</v>
      </c>
      <c r="GI2" s="26">
        <f t="shared" ref="GI2" si="55">GI3/$B$1</f>
        <v>0.74319066147859925</v>
      </c>
      <c r="GJ2" s="26">
        <f t="shared" ref="GJ2" si="56">GJ3/$B$1</f>
        <v>5.0583657587548639E-2</v>
      </c>
      <c r="GK2" s="26">
        <f t="shared" ref="GK2" si="57">GK3/$B$1</f>
        <v>2.1400778210116732E-2</v>
      </c>
      <c r="GL2" s="26">
        <f t="shared" ref="GL2" si="58">GL3/$B$1</f>
        <v>0.14980544747081712</v>
      </c>
      <c r="GM2" s="26">
        <f t="shared" ref="GM2" si="59">GM3/$B$1</f>
        <v>0.3132295719844358</v>
      </c>
      <c r="GN2" s="26">
        <f t="shared" ref="GN2" si="60">GN3/$B$1</f>
        <v>0.17898832684824903</v>
      </c>
      <c r="GO2" s="26">
        <f t="shared" ref="GO2" si="61">GO3/$B$1</f>
        <v>0.36964980544747084</v>
      </c>
      <c r="GP2" s="26">
        <f t="shared" ref="GP2" si="62">GP3/$B$1</f>
        <v>0.22568093385214008</v>
      </c>
      <c r="GQ2" s="26">
        <f t="shared" ref="GQ2" si="63">GQ3/$B$1</f>
        <v>0.1828793774319066</v>
      </c>
      <c r="GR2" s="26">
        <f t="shared" ref="GR2" si="64">GR3/$B$1</f>
        <v>0.18482490272373542</v>
      </c>
      <c r="GS2" s="26">
        <f t="shared" ref="GS2" si="65">GS3/$B$1</f>
        <v>0.11478599221789883</v>
      </c>
      <c r="GT2" s="26">
        <f t="shared" ref="GT2" si="66">GT3/$B$1</f>
        <v>8.7548638132295714E-2</v>
      </c>
      <c r="GU2" s="26">
        <f t="shared" ref="GU2" si="67">GU3/$B$1</f>
        <v>0.10116731517509728</v>
      </c>
      <c r="GV2" s="26">
        <f t="shared" ref="GV2" si="68">GV3/$B$1</f>
        <v>2.1400778210116732E-2</v>
      </c>
      <c r="GW2" s="26">
        <f t="shared" ref="GW2" si="69">GW3/$B$1</f>
        <v>7.9766536964980539E-2</v>
      </c>
      <c r="GX2" s="26">
        <f t="shared" ref="GX2" si="70">GX3/$B$1</f>
        <v>8.7548638132295714E-2</v>
      </c>
      <c r="GY2" s="26">
        <f t="shared" ref="GY2" si="71">GY3/$B$1</f>
        <v>9.727626459143969E-3</v>
      </c>
      <c r="GZ2" s="26">
        <f t="shared" ref="GZ2" si="72">GZ3/$B$1</f>
        <v>4.6692607003891051E-2</v>
      </c>
      <c r="HA2" s="26">
        <f t="shared" ref="HA2" si="73">HA3/$B$1</f>
        <v>0.122568093385214</v>
      </c>
      <c r="HB2" s="26">
        <f t="shared" ref="HB2" si="74">HB3/$B$1</f>
        <v>5.642023346303502E-2</v>
      </c>
      <c r="HC2" s="26">
        <f t="shared" ref="HC2" si="75">HC3/$B$1</f>
        <v>0.28404669260700388</v>
      </c>
      <c r="HD2" s="26">
        <f t="shared" ref="HD2" si="76">HD3/$B$1</f>
        <v>5.642023346303502E-2</v>
      </c>
      <c r="HI2" s="48" t="s">
        <v>1138</v>
      </c>
      <c r="HJ2" s="99">
        <v>-3.2861817196265099E-3</v>
      </c>
      <c r="HK2" s="99">
        <v>3.9037913084022202E-3</v>
      </c>
      <c r="HL2" s="99">
        <v>2.4941297620569E-2</v>
      </c>
      <c r="HM2" s="99">
        <v>-5.5898730736080801E-3</v>
      </c>
      <c r="HN2" s="99">
        <v>-9.4671123723841406E-3</v>
      </c>
      <c r="HO2" s="99">
        <v>-1.0907830402150501E-2</v>
      </c>
      <c r="HP2" s="99">
        <v>-1.4130510799940099E-2</v>
      </c>
      <c r="HQ2" s="99">
        <v>-6.86043941380608E-3</v>
      </c>
      <c r="HR2" s="99">
        <v>5.76019969400596E-3</v>
      </c>
      <c r="HS2" s="99">
        <v>-7.7783085709312496E-3</v>
      </c>
      <c r="HT2" s="99">
        <v>4.0027303202139E-3</v>
      </c>
      <c r="HU2" s="99">
        <v>2.38321335158221E-4</v>
      </c>
      <c r="HV2" s="99">
        <v>-1.7625236432195001E-2</v>
      </c>
      <c r="HW2" s="99">
        <v>-1.2112834507760401E-2</v>
      </c>
      <c r="HX2" s="99">
        <v>8.4739044051420596E-3</v>
      </c>
      <c r="HY2" s="99">
        <v>8.6236469567877502E-3</v>
      </c>
      <c r="HZ2" s="99">
        <v>-6.1977403140995096E-3</v>
      </c>
      <c r="IA2" s="99">
        <v>-1.8241629706021E-3</v>
      </c>
      <c r="IB2" s="99">
        <v>8.8426038073528899E-4</v>
      </c>
      <c r="IC2" s="99">
        <v>4.2599241772628901E-3</v>
      </c>
      <c r="ID2" s="99">
        <v>2.83413619271994E-3</v>
      </c>
      <c r="IE2" s="99">
        <v>-3.77436425860583E-3</v>
      </c>
      <c r="IF2" s="99">
        <v>2.1131782680726002E-2</v>
      </c>
      <c r="IG2" s="99">
        <v>-1.5795365840702302E-2</v>
      </c>
      <c r="IH2" s="99">
        <v>2.28672681108897E-2</v>
      </c>
      <c r="II2" s="99">
        <v>-1.21264347142492E-2</v>
      </c>
      <c r="IJ2" s="99">
        <v>-2.06570790538163E-2</v>
      </c>
      <c r="IK2" s="99">
        <v>3.4726034218158998E-3</v>
      </c>
      <c r="IL2" s="99">
        <v>-1.19113971353049E-2</v>
      </c>
      <c r="IM2" s="99">
        <v>2.2036444177246602E-2</v>
      </c>
      <c r="IN2" s="99">
        <v>7.1664493342958296E-2</v>
      </c>
      <c r="IO2" s="99">
        <v>-1.08891853335973E-2</v>
      </c>
      <c r="IP2" s="99">
        <v>-8.1584158707017403E-3</v>
      </c>
      <c r="IQ2" s="99">
        <v>-5.8014280042882503E-3</v>
      </c>
      <c r="IR2" s="48" t="s">
        <v>1138</v>
      </c>
      <c r="IT2" s="102">
        <v>-0.142093</v>
      </c>
      <c r="IU2" s="102">
        <v>0.168798</v>
      </c>
      <c r="IV2" s="102">
        <v>1.0784469999999999</v>
      </c>
      <c r="IW2" s="102">
        <v>-0.241703</v>
      </c>
      <c r="IX2" s="102">
        <v>-0.40935199999999999</v>
      </c>
      <c r="IY2" s="102">
        <v>-0.47164800000000001</v>
      </c>
      <c r="IZ2" s="102">
        <v>-0.61099499999999995</v>
      </c>
      <c r="JA2" s="102">
        <v>-0.29664099999999999</v>
      </c>
      <c r="JB2" s="102">
        <v>0.24906800000000001</v>
      </c>
      <c r="JC2" s="102">
        <v>-0.33632899999999999</v>
      </c>
      <c r="JD2" s="102">
        <v>0.17307600000000001</v>
      </c>
      <c r="JE2" s="102">
        <v>1.0305E-2</v>
      </c>
      <c r="JF2" s="102">
        <v>-0.76210500000000003</v>
      </c>
      <c r="JG2" s="102">
        <v>-0.523752</v>
      </c>
      <c r="JH2" s="102">
        <v>0.36640600000000001</v>
      </c>
      <c r="JI2" s="102">
        <v>0.37288100000000002</v>
      </c>
      <c r="JJ2" s="102">
        <v>-0.26798699999999998</v>
      </c>
      <c r="JK2" s="102">
        <v>-7.8876000000000002E-2</v>
      </c>
      <c r="JL2" s="102">
        <v>3.8234999999999998E-2</v>
      </c>
      <c r="JM2" s="102">
        <v>0.184197</v>
      </c>
      <c r="JN2" s="102">
        <v>0.122546</v>
      </c>
      <c r="JO2" s="102">
        <v>-0.16320100000000001</v>
      </c>
      <c r="JP2" s="102">
        <v>0.91372500000000001</v>
      </c>
      <c r="JQ2" s="102">
        <v>-0.68298199999999998</v>
      </c>
      <c r="JR2" s="102">
        <v>0.98876699999999995</v>
      </c>
      <c r="JS2" s="102">
        <v>-0.52434000000000003</v>
      </c>
      <c r="JT2" s="102">
        <v>-0.89319999999999999</v>
      </c>
      <c r="JU2" s="102">
        <v>0.15015300000000001</v>
      </c>
      <c r="JV2" s="102">
        <v>-0.515042</v>
      </c>
      <c r="JW2" s="102">
        <v>0.95284199999999997</v>
      </c>
      <c r="JX2" s="102">
        <v>3.0987290000000001</v>
      </c>
      <c r="JY2" s="102">
        <v>-0.47084199999999998</v>
      </c>
      <c r="JZ2" s="102">
        <v>-0.352765</v>
      </c>
      <c r="KA2" s="102">
        <v>-0.25085000000000002</v>
      </c>
      <c r="KB2" s="48" t="s">
        <v>1138</v>
      </c>
      <c r="KC2" s="109">
        <v>-4.5640000000000003E-3</v>
      </c>
      <c r="KD2" s="109">
        <v>-1.7215000000000001E-2</v>
      </c>
      <c r="KE2" s="109">
        <v>-8.345E-3</v>
      </c>
      <c r="KF2" s="109">
        <v>-5.2709999999999996E-3</v>
      </c>
      <c r="KG2" s="109">
        <v>7.0425000000000001E-2</v>
      </c>
      <c r="KH2" s="109">
        <v>-2.4711E-2</v>
      </c>
      <c r="KI2" s="109">
        <v>-1.376E-2</v>
      </c>
      <c r="KJ2" s="109">
        <v>-2.8528000000000001E-2</v>
      </c>
      <c r="KK2" s="109">
        <v>-7.4609999999999998E-3</v>
      </c>
      <c r="KL2" s="109">
        <v>-1.823E-2</v>
      </c>
      <c r="KM2" s="109">
        <v>-1.7829999999999999E-2</v>
      </c>
      <c r="KN2" s="109">
        <v>-1.4995E-2</v>
      </c>
      <c r="KO2" s="109">
        <v>-1.9935999999999999E-2</v>
      </c>
      <c r="KP2" s="109">
        <v>-1.376E-2</v>
      </c>
      <c r="KQ2" s="109">
        <v>-1.9005000000000001E-2</v>
      </c>
      <c r="KR2" s="109">
        <v>-1.6792999999999999E-2</v>
      </c>
      <c r="KS2" s="109">
        <v>-2.0476000000000001E-2</v>
      </c>
      <c r="KT2" s="109">
        <v>-1.4265999999999999E-2</v>
      </c>
      <c r="KU2" s="109">
        <v>-1.2965000000000001E-2</v>
      </c>
      <c r="KV2" s="109">
        <v>-1.0895999999999999E-2</v>
      </c>
      <c r="KW2" s="109">
        <v>-9.1450000000000004E-3</v>
      </c>
      <c r="KX2" s="109">
        <v>-2.2023000000000001E-2</v>
      </c>
      <c r="KY2" s="109">
        <v>-4.5640000000000003E-3</v>
      </c>
      <c r="KZ2" s="109">
        <v>-2.9189E-2</v>
      </c>
      <c r="LA2" s="109">
        <v>1.2263E-2</v>
      </c>
      <c r="LB2" s="109">
        <v>-2.5010000000000001E-2</v>
      </c>
      <c r="LC2" s="109">
        <v>-4.8122999999999999E-2</v>
      </c>
      <c r="LD2" s="109">
        <v>-3.1475000000000003E-2</v>
      </c>
      <c r="LE2" s="109">
        <v>-2.9966E-2</v>
      </c>
      <c r="LF2" s="109">
        <v>1.0952E-2</v>
      </c>
      <c r="LG2" s="109">
        <v>0.24782000000000001</v>
      </c>
      <c r="LH2" s="109">
        <v>-1.2408000000000001E-2</v>
      </c>
      <c r="LI2" s="109">
        <v>-3.5700999999999997E-2</v>
      </c>
      <c r="LJ2" s="109">
        <v>-5.8950000000000001E-3</v>
      </c>
      <c r="LK2" s="48" t="s">
        <v>1138</v>
      </c>
      <c r="LL2" s="112">
        <v>0</v>
      </c>
      <c r="LM2" s="112">
        <v>0</v>
      </c>
      <c r="LN2" s="112">
        <v>0</v>
      </c>
      <c r="LO2" s="112">
        <v>0</v>
      </c>
      <c r="LP2" s="112">
        <v>11</v>
      </c>
      <c r="LQ2" s="112">
        <v>0</v>
      </c>
      <c r="LR2" s="112">
        <v>0</v>
      </c>
      <c r="LS2" s="112">
        <v>0</v>
      </c>
      <c r="LT2" s="112">
        <v>0</v>
      </c>
      <c r="LU2" s="112">
        <v>0</v>
      </c>
      <c r="LV2" s="112">
        <v>0</v>
      </c>
      <c r="LW2" s="112">
        <v>0</v>
      </c>
      <c r="LX2" s="112">
        <v>0</v>
      </c>
      <c r="LY2" s="112">
        <v>0</v>
      </c>
      <c r="LZ2" s="112">
        <v>0</v>
      </c>
      <c r="MA2" s="112">
        <v>0</v>
      </c>
      <c r="MB2" s="112">
        <v>0</v>
      </c>
      <c r="MC2" s="112">
        <v>0</v>
      </c>
      <c r="MD2" s="112">
        <v>0</v>
      </c>
      <c r="ME2" s="112">
        <v>0</v>
      </c>
      <c r="MF2" s="112">
        <v>0</v>
      </c>
      <c r="MG2" s="112">
        <v>0</v>
      </c>
      <c r="MH2" s="112">
        <v>0</v>
      </c>
      <c r="MI2" s="112">
        <v>0</v>
      </c>
      <c r="MJ2" s="112">
        <v>2</v>
      </c>
      <c r="MK2" s="112">
        <v>0</v>
      </c>
      <c r="ML2" s="112">
        <v>0</v>
      </c>
      <c r="MM2" s="112">
        <v>0</v>
      </c>
      <c r="MN2" s="112">
        <v>0</v>
      </c>
      <c r="MO2" s="112">
        <v>2</v>
      </c>
      <c r="MP2" s="112">
        <v>20</v>
      </c>
      <c r="MQ2" s="112">
        <v>0</v>
      </c>
      <c r="MR2" s="112">
        <v>0</v>
      </c>
      <c r="MS2" s="112">
        <v>0</v>
      </c>
      <c r="MT2" s="48" t="s">
        <v>1138</v>
      </c>
      <c r="MU2" s="74">
        <f>SUM(LL2:MS2)</f>
        <v>35</v>
      </c>
      <c r="MV2" s="74"/>
      <c r="MW2" s="74"/>
      <c r="MX2" s="48" t="s">
        <v>1138</v>
      </c>
      <c r="MY2" s="113">
        <f>LL2/$MU2</f>
        <v>0</v>
      </c>
      <c r="MZ2" s="113">
        <f t="shared" ref="MZ2:MZ28" si="77">LM2/$MU2</f>
        <v>0</v>
      </c>
      <c r="NA2" s="113">
        <f t="shared" ref="NA2:NA28" si="78">LN2/$MU2</f>
        <v>0</v>
      </c>
      <c r="NB2" s="113">
        <f t="shared" ref="NB2:NB28" si="79">LO2/$MU2</f>
        <v>0</v>
      </c>
      <c r="NC2" s="113">
        <f t="shared" ref="NC2:NC28" si="80">LP2/$MU2</f>
        <v>0.31428571428571428</v>
      </c>
      <c r="ND2" s="113">
        <f t="shared" ref="ND2:ND28" si="81">LQ2/$MU2</f>
        <v>0</v>
      </c>
      <c r="NE2" s="113">
        <f t="shared" ref="NE2:NE28" si="82">LR2/$MU2</f>
        <v>0</v>
      </c>
      <c r="NF2" s="113">
        <f t="shared" ref="NF2:NF28" si="83">LS2/$MU2</f>
        <v>0</v>
      </c>
      <c r="NG2" s="113">
        <f t="shared" ref="NG2:NG28" si="84">LT2/$MU2</f>
        <v>0</v>
      </c>
      <c r="NH2" s="113">
        <f t="shared" ref="NH2:NH28" si="85">LU2/$MU2</f>
        <v>0</v>
      </c>
      <c r="NI2" s="113">
        <f t="shared" ref="NI2:NI28" si="86">LV2/$MU2</f>
        <v>0</v>
      </c>
      <c r="NJ2" s="113">
        <f t="shared" ref="NJ2:NJ28" si="87">LW2/$MU2</f>
        <v>0</v>
      </c>
      <c r="NK2" s="113">
        <f t="shared" ref="NK2:NK28" si="88">LX2/$MU2</f>
        <v>0</v>
      </c>
      <c r="NL2" s="113">
        <f t="shared" ref="NL2:NL28" si="89">LY2/$MU2</f>
        <v>0</v>
      </c>
      <c r="NM2" s="113">
        <f t="shared" ref="NM2:NM28" si="90">LZ2/$MU2</f>
        <v>0</v>
      </c>
      <c r="NN2" s="113">
        <f t="shared" ref="NN2:NN28" si="91">MA2/$MU2</f>
        <v>0</v>
      </c>
      <c r="NO2" s="113">
        <f t="shared" ref="NO2:NO28" si="92">MB2/$MU2</f>
        <v>0</v>
      </c>
      <c r="NP2" s="113">
        <f t="shared" ref="NP2:NP28" si="93">MC2/$MU2</f>
        <v>0</v>
      </c>
      <c r="NQ2" s="113">
        <f t="shared" ref="NQ2:NQ28" si="94">MD2/$MU2</f>
        <v>0</v>
      </c>
      <c r="NR2" s="113">
        <f t="shared" ref="NR2:NR28" si="95">ME2/$MU2</f>
        <v>0</v>
      </c>
      <c r="NS2" s="113">
        <f t="shared" ref="NS2:NS28" si="96">MF2/$MU2</f>
        <v>0</v>
      </c>
      <c r="NT2" s="113">
        <f t="shared" ref="NT2:NT28" si="97">MG2/$MU2</f>
        <v>0</v>
      </c>
      <c r="NU2" s="113">
        <f t="shared" ref="NU2:NU28" si="98">MH2/$MU2</f>
        <v>0</v>
      </c>
      <c r="NV2" s="113">
        <f t="shared" ref="NV2:NV28" si="99">MI2/$MU2</f>
        <v>0</v>
      </c>
      <c r="NW2" s="113">
        <f t="shared" ref="NW2:NW28" si="100">MJ2/$MU2</f>
        <v>5.7142857142857141E-2</v>
      </c>
      <c r="NX2" s="113">
        <f t="shared" ref="NX2:NX28" si="101">MK2/$MU2</f>
        <v>0</v>
      </c>
      <c r="NY2" s="113">
        <f t="shared" ref="NY2:NY28" si="102">ML2/$MU2</f>
        <v>0</v>
      </c>
      <c r="NZ2" s="113">
        <f t="shared" ref="NZ2:NZ28" si="103">MM2/$MU2</f>
        <v>0</v>
      </c>
      <c r="OA2" s="113">
        <f t="shared" ref="OA2:OA28" si="104">MN2/$MU2</f>
        <v>0</v>
      </c>
      <c r="OB2" s="113">
        <f t="shared" ref="OB2:OB28" si="105">MO2/$MU2</f>
        <v>5.7142857142857141E-2</v>
      </c>
      <c r="OC2" s="113">
        <f t="shared" ref="OC2:OC28" si="106">MP2/$MU2</f>
        <v>0.5714285714285714</v>
      </c>
      <c r="OD2" s="113">
        <f t="shared" ref="OD2:OD28" si="107">MQ2/$MU2</f>
        <v>0</v>
      </c>
      <c r="OE2" s="113">
        <f t="shared" ref="OE2:OE28" si="108">MR2/$MU2</f>
        <v>0</v>
      </c>
      <c r="OF2" s="113">
        <f t="shared" ref="OF2:OF28" si="109">MS2/$MU2</f>
        <v>0</v>
      </c>
      <c r="OG2" s="48" t="s">
        <v>1138</v>
      </c>
      <c r="OI2" s="74"/>
      <c r="OJ2" s="48" t="s">
        <v>1138</v>
      </c>
      <c r="OK2" s="113">
        <f>LL2/LL$29</f>
        <v>0</v>
      </c>
      <c r="OL2" s="113">
        <f t="shared" ref="OL2:PR2" si="110">LM2/LM$29</f>
        <v>0</v>
      </c>
      <c r="OM2" s="113">
        <f t="shared" si="110"/>
        <v>0</v>
      </c>
      <c r="ON2" s="113">
        <f t="shared" si="110"/>
        <v>0</v>
      </c>
      <c r="OO2" s="113">
        <f t="shared" si="110"/>
        <v>3.3742331288343558E-2</v>
      </c>
      <c r="OP2" s="113">
        <f t="shared" si="110"/>
        <v>0</v>
      </c>
      <c r="OQ2" s="113">
        <f t="shared" si="110"/>
        <v>0</v>
      </c>
      <c r="OR2" s="113">
        <f t="shared" si="110"/>
        <v>0</v>
      </c>
      <c r="OS2" s="113">
        <f t="shared" si="110"/>
        <v>0</v>
      </c>
      <c r="OT2" s="113">
        <f t="shared" si="110"/>
        <v>0</v>
      </c>
      <c r="OU2" s="113">
        <f t="shared" si="110"/>
        <v>0</v>
      </c>
      <c r="OV2" s="113">
        <f t="shared" si="110"/>
        <v>0</v>
      </c>
      <c r="OW2" s="113">
        <f t="shared" si="110"/>
        <v>0</v>
      </c>
      <c r="OX2" s="113">
        <f t="shared" si="110"/>
        <v>0</v>
      </c>
      <c r="OY2" s="113">
        <f t="shared" si="110"/>
        <v>0</v>
      </c>
      <c r="OZ2" s="113">
        <f t="shared" si="110"/>
        <v>0</v>
      </c>
      <c r="PA2" s="113">
        <f t="shared" si="110"/>
        <v>0</v>
      </c>
      <c r="PB2" s="113">
        <f t="shared" si="110"/>
        <v>0</v>
      </c>
      <c r="PC2" s="113">
        <f t="shared" si="110"/>
        <v>0</v>
      </c>
      <c r="PD2" s="113">
        <f t="shared" si="110"/>
        <v>0</v>
      </c>
      <c r="PE2" s="113">
        <f t="shared" si="110"/>
        <v>0</v>
      </c>
      <c r="PF2" s="113">
        <f t="shared" si="110"/>
        <v>0</v>
      </c>
      <c r="PG2" s="113">
        <f t="shared" si="110"/>
        <v>0</v>
      </c>
      <c r="PH2" s="113">
        <f t="shared" si="110"/>
        <v>0</v>
      </c>
      <c r="PI2" s="113">
        <f t="shared" si="110"/>
        <v>2.0833333333333332E-2</v>
      </c>
      <c r="PJ2" s="113">
        <f t="shared" si="110"/>
        <v>0</v>
      </c>
      <c r="PK2" s="113">
        <f t="shared" si="110"/>
        <v>0</v>
      </c>
      <c r="PL2" s="113">
        <f t="shared" si="110"/>
        <v>0</v>
      </c>
      <c r="PM2" s="113">
        <f t="shared" si="110"/>
        <v>0</v>
      </c>
      <c r="PN2" s="113">
        <f t="shared" si="110"/>
        <v>0.02</v>
      </c>
      <c r="PO2" s="113">
        <f t="shared" si="110"/>
        <v>0.10928961748633879</v>
      </c>
      <c r="PP2" s="113">
        <f t="shared" si="110"/>
        <v>0</v>
      </c>
      <c r="PQ2" s="113">
        <f t="shared" si="110"/>
        <v>0</v>
      </c>
      <c r="PR2" s="113">
        <f t="shared" si="110"/>
        <v>0</v>
      </c>
      <c r="PS2" s="48" t="s">
        <v>1138</v>
      </c>
    </row>
    <row r="3" spans="1:435" ht="22" customHeight="1" thickBot="1" x14ac:dyDescent="0.3">
      <c r="C3" s="28">
        <f t="shared" ref="C3:H3" si="111">SUM(C4:C1001)</f>
        <v>190</v>
      </c>
      <c r="D3" s="28">
        <f t="shared" si="111"/>
        <v>206</v>
      </c>
      <c r="E3" s="28">
        <f t="shared" si="111"/>
        <v>304</v>
      </c>
      <c r="F3" s="28">
        <f t="shared" si="111"/>
        <v>20</v>
      </c>
      <c r="G3" s="28">
        <f t="shared" si="111"/>
        <v>4</v>
      </c>
      <c r="H3" s="28">
        <f t="shared" si="111"/>
        <v>186</v>
      </c>
      <c r="I3" s="28">
        <f>SUM(E3:H3)</f>
        <v>514</v>
      </c>
      <c r="CI3" s="34"/>
      <c r="CJ3" s="34"/>
      <c r="CN3" s="27">
        <f t="shared" ref="CN3:DM3" si="112">COUNTIF($A:$A,"*"&amp;CN$1&amp;"*")</f>
        <v>188</v>
      </c>
      <c r="CO3" s="27">
        <f t="shared" si="112"/>
        <v>74</v>
      </c>
      <c r="CP3" s="27">
        <f t="shared" si="112"/>
        <v>2</v>
      </c>
      <c r="CQ3" s="27">
        <f t="shared" si="112"/>
        <v>65</v>
      </c>
      <c r="CR3" s="27">
        <f t="shared" si="112"/>
        <v>382</v>
      </c>
      <c r="CS3" s="27">
        <f t="shared" si="112"/>
        <v>26</v>
      </c>
      <c r="CT3" s="27">
        <f t="shared" si="112"/>
        <v>11</v>
      </c>
      <c r="CU3" s="27">
        <f t="shared" si="112"/>
        <v>77</v>
      </c>
      <c r="CV3" s="27">
        <f t="shared" si="112"/>
        <v>161</v>
      </c>
      <c r="CW3" s="27">
        <f t="shared" si="112"/>
        <v>92</v>
      </c>
      <c r="CX3" s="27">
        <f t="shared" si="112"/>
        <v>190</v>
      </c>
      <c r="CY3" s="27">
        <f t="shared" si="112"/>
        <v>116</v>
      </c>
      <c r="CZ3" s="27">
        <f t="shared" si="112"/>
        <v>94</v>
      </c>
      <c r="DA3" s="27">
        <f t="shared" si="112"/>
        <v>95</v>
      </c>
      <c r="DB3" s="27">
        <f t="shared" si="112"/>
        <v>59</v>
      </c>
      <c r="DC3" s="27">
        <f t="shared" si="112"/>
        <v>45</v>
      </c>
      <c r="DD3" s="27">
        <f t="shared" si="112"/>
        <v>52</v>
      </c>
      <c r="DE3" s="27">
        <f t="shared" si="112"/>
        <v>11</v>
      </c>
      <c r="DF3" s="27">
        <f t="shared" si="112"/>
        <v>41</v>
      </c>
      <c r="DG3" s="27">
        <f t="shared" si="112"/>
        <v>45</v>
      </c>
      <c r="DH3" s="27">
        <f t="shared" si="112"/>
        <v>5</v>
      </c>
      <c r="DI3" s="27">
        <f t="shared" si="112"/>
        <v>24</v>
      </c>
      <c r="DJ3" s="27">
        <f t="shared" si="112"/>
        <v>63</v>
      </c>
      <c r="DK3" s="27">
        <f t="shared" si="112"/>
        <v>29</v>
      </c>
      <c r="DL3" s="27">
        <f t="shared" si="112"/>
        <v>146</v>
      </c>
      <c r="DM3" s="27">
        <f t="shared" si="112"/>
        <v>29</v>
      </c>
      <c r="DN3" s="22"/>
      <c r="DO3" s="22"/>
      <c r="DP3" s="22"/>
      <c r="DT3" s="27">
        <f t="shared" ref="DT3:ES3" si="113">COUNTIF($A:$A,"*"&amp;DT$1&amp;"*")</f>
        <v>188</v>
      </c>
      <c r="DU3" s="27">
        <f t="shared" si="113"/>
        <v>74</v>
      </c>
      <c r="DV3" s="27">
        <f t="shared" si="113"/>
        <v>2</v>
      </c>
      <c r="DW3" s="27">
        <f t="shared" si="113"/>
        <v>65</v>
      </c>
      <c r="DX3" s="27">
        <f t="shared" si="113"/>
        <v>382</v>
      </c>
      <c r="DY3" s="27">
        <f t="shared" si="113"/>
        <v>26</v>
      </c>
      <c r="DZ3" s="27">
        <f t="shared" si="113"/>
        <v>11</v>
      </c>
      <c r="EA3" s="27">
        <f t="shared" si="113"/>
        <v>77</v>
      </c>
      <c r="EB3" s="27">
        <f t="shared" si="113"/>
        <v>161</v>
      </c>
      <c r="EC3" s="27">
        <f t="shared" si="113"/>
        <v>92</v>
      </c>
      <c r="ED3" s="27">
        <f t="shared" si="113"/>
        <v>190</v>
      </c>
      <c r="EE3" s="27">
        <f t="shared" si="113"/>
        <v>116</v>
      </c>
      <c r="EF3" s="27">
        <f t="shared" si="113"/>
        <v>94</v>
      </c>
      <c r="EG3" s="27">
        <f t="shared" si="113"/>
        <v>95</v>
      </c>
      <c r="EH3" s="27">
        <f t="shared" si="113"/>
        <v>59</v>
      </c>
      <c r="EI3" s="27">
        <f t="shared" si="113"/>
        <v>45</v>
      </c>
      <c r="EJ3" s="27">
        <f t="shared" si="113"/>
        <v>52</v>
      </c>
      <c r="EK3" s="27">
        <f t="shared" si="113"/>
        <v>11</v>
      </c>
      <c r="EL3" s="27">
        <f t="shared" si="113"/>
        <v>41</v>
      </c>
      <c r="EM3" s="27">
        <f t="shared" si="113"/>
        <v>45</v>
      </c>
      <c r="EN3" s="27">
        <f t="shared" si="113"/>
        <v>5</v>
      </c>
      <c r="EO3" s="27">
        <f t="shared" si="113"/>
        <v>24</v>
      </c>
      <c r="EP3" s="27">
        <f t="shared" si="113"/>
        <v>63</v>
      </c>
      <c r="EQ3" s="27">
        <f t="shared" si="113"/>
        <v>29</v>
      </c>
      <c r="ER3" s="27">
        <f t="shared" si="113"/>
        <v>146</v>
      </c>
      <c r="ES3" s="27">
        <f t="shared" si="113"/>
        <v>29</v>
      </c>
      <c r="ET3" s="21"/>
      <c r="EU3" s="21"/>
      <c r="EW3" s="29"/>
      <c r="EZ3" s="27">
        <f t="shared" ref="EZ3:FY3" si="114">COUNTIF($A:$A,"*"&amp;EZ$1&amp;"*")</f>
        <v>188</v>
      </c>
      <c r="FA3" s="27">
        <f t="shared" si="114"/>
        <v>74</v>
      </c>
      <c r="FB3" s="27">
        <f t="shared" si="114"/>
        <v>2</v>
      </c>
      <c r="FC3" s="27">
        <f t="shared" si="114"/>
        <v>65</v>
      </c>
      <c r="FD3" s="27">
        <f t="shared" si="114"/>
        <v>382</v>
      </c>
      <c r="FE3" s="27">
        <f t="shared" si="114"/>
        <v>26</v>
      </c>
      <c r="FF3" s="27">
        <f t="shared" si="114"/>
        <v>11</v>
      </c>
      <c r="FG3" s="27">
        <f t="shared" si="114"/>
        <v>77</v>
      </c>
      <c r="FH3" s="27">
        <f t="shared" si="114"/>
        <v>161</v>
      </c>
      <c r="FI3" s="27">
        <f t="shared" si="114"/>
        <v>92</v>
      </c>
      <c r="FJ3" s="27">
        <f t="shared" si="114"/>
        <v>190</v>
      </c>
      <c r="FK3" s="27">
        <f t="shared" si="114"/>
        <v>116</v>
      </c>
      <c r="FL3" s="27">
        <f t="shared" si="114"/>
        <v>94</v>
      </c>
      <c r="FM3" s="27">
        <f t="shared" si="114"/>
        <v>95</v>
      </c>
      <c r="FN3" s="27">
        <f t="shared" si="114"/>
        <v>59</v>
      </c>
      <c r="FO3" s="27">
        <f t="shared" si="114"/>
        <v>45</v>
      </c>
      <c r="FP3" s="27">
        <f t="shared" si="114"/>
        <v>52</v>
      </c>
      <c r="FQ3" s="27">
        <f t="shared" si="114"/>
        <v>11</v>
      </c>
      <c r="FR3" s="27">
        <f t="shared" si="114"/>
        <v>41</v>
      </c>
      <c r="FS3" s="27">
        <f t="shared" si="114"/>
        <v>45</v>
      </c>
      <c r="FT3" s="27">
        <f t="shared" si="114"/>
        <v>5</v>
      </c>
      <c r="FU3" s="27">
        <f t="shared" si="114"/>
        <v>24</v>
      </c>
      <c r="FV3" s="27">
        <f t="shared" si="114"/>
        <v>63</v>
      </c>
      <c r="FW3" s="27">
        <f t="shared" si="114"/>
        <v>29</v>
      </c>
      <c r="FX3" s="27">
        <f t="shared" si="114"/>
        <v>146</v>
      </c>
      <c r="FY3" s="27">
        <f t="shared" si="114"/>
        <v>29</v>
      </c>
      <c r="GB3" s="29"/>
      <c r="GE3" s="27">
        <f t="shared" ref="GE3:HD3" si="115">COUNTIF($A:$A,"*"&amp;GE$1&amp;"*")</f>
        <v>188</v>
      </c>
      <c r="GF3" s="27">
        <f t="shared" si="115"/>
        <v>74</v>
      </c>
      <c r="GG3" s="27">
        <f t="shared" si="115"/>
        <v>2</v>
      </c>
      <c r="GH3" s="27">
        <f t="shared" si="115"/>
        <v>65</v>
      </c>
      <c r="GI3" s="27">
        <f t="shared" si="115"/>
        <v>382</v>
      </c>
      <c r="GJ3" s="27">
        <f t="shared" si="115"/>
        <v>26</v>
      </c>
      <c r="GK3" s="27">
        <f t="shared" si="115"/>
        <v>11</v>
      </c>
      <c r="GL3" s="27">
        <f t="shared" si="115"/>
        <v>77</v>
      </c>
      <c r="GM3" s="27">
        <f t="shared" si="115"/>
        <v>161</v>
      </c>
      <c r="GN3" s="27">
        <f t="shared" si="115"/>
        <v>92</v>
      </c>
      <c r="GO3" s="27">
        <f t="shared" si="115"/>
        <v>190</v>
      </c>
      <c r="GP3" s="27">
        <f t="shared" si="115"/>
        <v>116</v>
      </c>
      <c r="GQ3" s="27">
        <f t="shared" si="115"/>
        <v>94</v>
      </c>
      <c r="GR3" s="27">
        <f t="shared" si="115"/>
        <v>95</v>
      </c>
      <c r="GS3" s="27">
        <f t="shared" si="115"/>
        <v>59</v>
      </c>
      <c r="GT3" s="27">
        <f t="shared" si="115"/>
        <v>45</v>
      </c>
      <c r="GU3" s="27">
        <f t="shared" si="115"/>
        <v>52</v>
      </c>
      <c r="GV3" s="27">
        <f t="shared" si="115"/>
        <v>11</v>
      </c>
      <c r="GW3" s="27">
        <f t="shared" si="115"/>
        <v>41</v>
      </c>
      <c r="GX3" s="27">
        <f t="shared" si="115"/>
        <v>45</v>
      </c>
      <c r="GY3" s="27">
        <f t="shared" si="115"/>
        <v>5</v>
      </c>
      <c r="GZ3" s="27">
        <f t="shared" si="115"/>
        <v>24</v>
      </c>
      <c r="HA3" s="27">
        <f t="shared" si="115"/>
        <v>63</v>
      </c>
      <c r="HB3" s="27">
        <f t="shared" si="115"/>
        <v>29</v>
      </c>
      <c r="HC3" s="27">
        <f t="shared" si="115"/>
        <v>146</v>
      </c>
      <c r="HD3" s="27">
        <f t="shared" si="115"/>
        <v>29</v>
      </c>
      <c r="HI3" s="48" t="s">
        <v>333</v>
      </c>
      <c r="HJ3" s="99">
        <v>-3.87320637102721E-3</v>
      </c>
      <c r="HK3" s="99">
        <v>-1.4156785973262399E-2</v>
      </c>
      <c r="HL3" s="99">
        <v>-7.1957612045071197E-3</v>
      </c>
      <c r="HM3" s="99">
        <v>-6.5884159334904302E-3</v>
      </c>
      <c r="HN3" s="99">
        <v>8.4458649166030304E-3</v>
      </c>
      <c r="HO3" s="99">
        <v>-1.18948739344085E-2</v>
      </c>
      <c r="HP3" s="99">
        <v>-1.6654704190374899E-2</v>
      </c>
      <c r="HQ3" s="99">
        <v>-9.9668397804090793E-3</v>
      </c>
      <c r="HR3" s="99">
        <v>-8.5780093373540207E-3</v>
      </c>
      <c r="HS3" s="99">
        <v>-1.7012068113295101E-2</v>
      </c>
      <c r="HT3" s="99">
        <v>-1.7803668379951801E-2</v>
      </c>
      <c r="HU3" s="99">
        <v>0.14462507563714</v>
      </c>
      <c r="HV3" s="99">
        <v>-2.0773707562282199E-2</v>
      </c>
      <c r="HW3" s="99">
        <v>-1.42766017796448E-2</v>
      </c>
      <c r="HX3" s="99">
        <v>-1.6889174254817101E-2</v>
      </c>
      <c r="HY3" s="99">
        <v>-1.86103509675568E-2</v>
      </c>
      <c r="HZ3" s="99">
        <v>0.21654469769008999</v>
      </c>
      <c r="IA3" s="99">
        <v>-1.26346114267695E-2</v>
      </c>
      <c r="IB3" s="99">
        <v>-1.09874456399863E-2</v>
      </c>
      <c r="IC3" s="99">
        <v>-2.3189271049773899E-4</v>
      </c>
      <c r="ID3" s="99">
        <v>-9.9401175822602904E-3</v>
      </c>
      <c r="IE3" s="99">
        <v>-1.37800246209995E-2</v>
      </c>
      <c r="IF3" s="99">
        <v>-4.4730199991451398E-3</v>
      </c>
      <c r="IG3" s="99">
        <v>-2.42194610446285E-2</v>
      </c>
      <c r="IH3" s="99">
        <v>-2.5824062009812701E-2</v>
      </c>
      <c r="II3" s="99">
        <v>-1.7285275585167001E-2</v>
      </c>
      <c r="IJ3" s="99">
        <v>1.98224101992233E-2</v>
      </c>
      <c r="IK3" s="99">
        <v>-3.34723721443708E-2</v>
      </c>
      <c r="IL3" s="99">
        <v>-2.2069724424998299E-2</v>
      </c>
      <c r="IM3" s="99">
        <v>-1.7322232056840501E-2</v>
      </c>
      <c r="IN3" s="99">
        <v>-2.8298235497960299E-2</v>
      </c>
      <c r="IO3" s="99">
        <v>-5.3649824119166101E-3</v>
      </c>
      <c r="IP3" s="99">
        <v>4.8603649937101E-2</v>
      </c>
      <c r="IQ3" s="99">
        <v>-6.8377618234145496E-3</v>
      </c>
      <c r="IR3" s="48" t="s">
        <v>333</v>
      </c>
      <c r="IT3" s="102">
        <v>-0.16747500000000001</v>
      </c>
      <c r="IU3" s="102">
        <v>-0.61213099999999998</v>
      </c>
      <c r="IV3" s="102">
        <v>-0.31114000000000003</v>
      </c>
      <c r="IW3" s="102">
        <v>-0.28487899999999999</v>
      </c>
      <c r="IX3" s="102">
        <v>0.36519400000000002</v>
      </c>
      <c r="IY3" s="102">
        <v>-0.51432699999999998</v>
      </c>
      <c r="IZ3" s="102">
        <v>-0.72013899999999997</v>
      </c>
      <c r="JA3" s="102">
        <v>-0.43096000000000001</v>
      </c>
      <c r="JB3" s="102">
        <v>-0.37090800000000002</v>
      </c>
      <c r="JC3" s="102">
        <v>-0.73559200000000002</v>
      </c>
      <c r="JD3" s="102">
        <v>-0.76981999999999995</v>
      </c>
      <c r="JE3" s="102">
        <v>6.253501</v>
      </c>
      <c r="JF3" s="102">
        <v>-0.89824300000000001</v>
      </c>
      <c r="JG3" s="102">
        <v>-0.61731199999999997</v>
      </c>
      <c r="JH3" s="102">
        <v>-0.73027799999999998</v>
      </c>
      <c r="JI3" s="102">
        <v>-0.80469999999999997</v>
      </c>
      <c r="JJ3" s="102">
        <v>9.3632620000000006</v>
      </c>
      <c r="JK3" s="102">
        <v>-0.54631300000000005</v>
      </c>
      <c r="JL3" s="102">
        <v>-0.47509000000000001</v>
      </c>
      <c r="JM3" s="102">
        <v>-1.0026999999999999E-2</v>
      </c>
      <c r="JN3" s="102">
        <v>-0.42980499999999999</v>
      </c>
      <c r="JO3" s="102">
        <v>-0.59584000000000004</v>
      </c>
      <c r="JP3" s="102">
        <v>-0.193411</v>
      </c>
      <c r="JQ3" s="102">
        <v>-1.0472349999999999</v>
      </c>
      <c r="JR3" s="102">
        <v>-1.116617</v>
      </c>
      <c r="JS3" s="102">
        <v>-0.74740499999999999</v>
      </c>
      <c r="JT3" s="102">
        <v>0.85710900000000001</v>
      </c>
      <c r="JU3" s="102">
        <v>-1.447325</v>
      </c>
      <c r="JV3" s="102">
        <v>-0.95428199999999996</v>
      </c>
      <c r="JW3" s="102">
        <v>-0.74900299999999997</v>
      </c>
      <c r="JX3" s="102">
        <v>-1.2235990000000001</v>
      </c>
      <c r="JY3" s="102">
        <v>-0.23197899999999999</v>
      </c>
      <c r="JZ3" s="102">
        <v>2.1015920000000001</v>
      </c>
      <c r="KA3" s="102">
        <v>-0.29566100000000001</v>
      </c>
      <c r="KB3" s="48" t="s">
        <v>333</v>
      </c>
      <c r="KC3" s="109">
        <v>-4.7590000000000002E-3</v>
      </c>
      <c r="KD3" s="109">
        <v>-1.7949E-2</v>
      </c>
      <c r="KE3" s="109">
        <v>-8.7010000000000004E-3</v>
      </c>
      <c r="KF3" s="109">
        <v>-5.496E-3</v>
      </c>
      <c r="KG3" s="109">
        <v>-5.3228999999999999E-2</v>
      </c>
      <c r="KH3" s="109">
        <v>-2.5763999999999999E-2</v>
      </c>
      <c r="KI3" s="109">
        <v>-1.4347E-2</v>
      </c>
      <c r="KJ3" s="109">
        <v>-2.9744E-2</v>
      </c>
      <c r="KK3" s="109">
        <v>-7.7790000000000003E-3</v>
      </c>
      <c r="KL3" s="109">
        <v>-1.9007E-2</v>
      </c>
      <c r="KM3" s="109">
        <v>-1.8589999999999999E-2</v>
      </c>
      <c r="KN3" s="109">
        <v>-1.5635E-2</v>
      </c>
      <c r="KO3" s="109">
        <v>-2.0785999999999999E-2</v>
      </c>
      <c r="KP3" s="109">
        <v>-1.4347E-2</v>
      </c>
      <c r="KQ3" s="109">
        <v>-1.9814999999999999E-2</v>
      </c>
      <c r="KR3" s="109">
        <v>-1.7509E-2</v>
      </c>
      <c r="KS3" s="109">
        <v>0.86888699999999996</v>
      </c>
      <c r="KT3" s="109">
        <v>-1.4874E-2</v>
      </c>
      <c r="KU3" s="109">
        <v>-1.3518000000000001E-2</v>
      </c>
      <c r="KV3" s="109">
        <v>-1.1361E-2</v>
      </c>
      <c r="KW3" s="109">
        <v>-9.5350000000000001E-3</v>
      </c>
      <c r="KX3" s="109">
        <v>-2.2962E-2</v>
      </c>
      <c r="KY3" s="109">
        <v>-4.7590000000000002E-3</v>
      </c>
      <c r="KZ3" s="109">
        <v>-3.0433000000000002E-2</v>
      </c>
      <c r="LA3" s="109">
        <v>-2.7444E-2</v>
      </c>
      <c r="LB3" s="109">
        <v>-2.6075999999999998E-2</v>
      </c>
      <c r="LC3" s="109">
        <v>-5.0174000000000003E-2</v>
      </c>
      <c r="LD3" s="109">
        <v>-3.2815999999999998E-2</v>
      </c>
      <c r="LE3" s="109">
        <v>-3.1243E-2</v>
      </c>
      <c r="LF3" s="109">
        <v>-2.8034E-2</v>
      </c>
      <c r="LG3" s="109">
        <v>-3.8608000000000003E-2</v>
      </c>
      <c r="LH3" s="109">
        <v>-1.2937000000000001E-2</v>
      </c>
      <c r="LI3" s="109">
        <v>-3.7222999999999999E-2</v>
      </c>
      <c r="LJ3" s="109">
        <v>-6.1460000000000004E-3</v>
      </c>
      <c r="LK3" s="48" t="s">
        <v>333</v>
      </c>
      <c r="LL3" s="112">
        <v>0</v>
      </c>
      <c r="LM3" s="112">
        <v>0</v>
      </c>
      <c r="LN3" s="112">
        <v>0</v>
      </c>
      <c r="LO3" s="112">
        <v>0</v>
      </c>
      <c r="LP3" s="112">
        <v>0</v>
      </c>
      <c r="LQ3" s="112">
        <v>0</v>
      </c>
      <c r="LR3" s="112">
        <v>0</v>
      </c>
      <c r="LS3" s="112">
        <v>0</v>
      </c>
      <c r="LT3" s="112">
        <v>0</v>
      </c>
      <c r="LU3" s="112">
        <v>0</v>
      </c>
      <c r="LV3" s="112">
        <v>0</v>
      </c>
      <c r="LW3" s="112">
        <v>0</v>
      </c>
      <c r="LX3" s="112">
        <v>0</v>
      </c>
      <c r="LY3" s="112">
        <v>0</v>
      </c>
      <c r="LZ3" s="112">
        <v>0</v>
      </c>
      <c r="MA3" s="112">
        <v>0</v>
      </c>
      <c r="MB3" s="112">
        <v>38</v>
      </c>
      <c r="MC3" s="112">
        <v>0</v>
      </c>
      <c r="MD3" s="112">
        <v>0</v>
      </c>
      <c r="ME3" s="112">
        <v>0</v>
      </c>
      <c r="MF3" s="112">
        <v>0</v>
      </c>
      <c r="MG3" s="112">
        <v>0</v>
      </c>
      <c r="MH3" s="112">
        <v>0</v>
      </c>
      <c r="MI3" s="112">
        <v>0</v>
      </c>
      <c r="MJ3" s="112">
        <v>0</v>
      </c>
      <c r="MK3" s="112">
        <v>0</v>
      </c>
      <c r="ML3" s="112">
        <v>0</v>
      </c>
      <c r="MM3" s="112">
        <v>0</v>
      </c>
      <c r="MN3" s="112">
        <v>0</v>
      </c>
      <c r="MO3" s="112">
        <v>0</v>
      </c>
      <c r="MP3" s="112">
        <v>0</v>
      </c>
      <c r="MQ3" s="112">
        <v>0</v>
      </c>
      <c r="MR3" s="112">
        <v>0</v>
      </c>
      <c r="MS3" s="112">
        <v>0</v>
      </c>
      <c r="MT3" s="48" t="s">
        <v>333</v>
      </c>
      <c r="MU3" s="74">
        <f t="shared" ref="MU3:MU28" si="116">SUM(LL3:MS3)</f>
        <v>38</v>
      </c>
      <c r="MV3" s="74"/>
      <c r="MW3" s="74"/>
      <c r="MX3" s="48" t="s">
        <v>333</v>
      </c>
      <c r="MY3" s="113">
        <f t="shared" ref="MY3:MY28" si="117">LL3/$MU3</f>
        <v>0</v>
      </c>
      <c r="MZ3" s="113">
        <f t="shared" si="77"/>
        <v>0</v>
      </c>
      <c r="NA3" s="113">
        <f t="shared" si="78"/>
        <v>0</v>
      </c>
      <c r="NB3" s="113">
        <f t="shared" si="79"/>
        <v>0</v>
      </c>
      <c r="NC3" s="113">
        <f t="shared" si="80"/>
        <v>0</v>
      </c>
      <c r="ND3" s="113">
        <f t="shared" si="81"/>
        <v>0</v>
      </c>
      <c r="NE3" s="113">
        <f t="shared" si="82"/>
        <v>0</v>
      </c>
      <c r="NF3" s="113">
        <f t="shared" si="83"/>
        <v>0</v>
      </c>
      <c r="NG3" s="113">
        <f t="shared" si="84"/>
        <v>0</v>
      </c>
      <c r="NH3" s="113">
        <f t="shared" si="85"/>
        <v>0</v>
      </c>
      <c r="NI3" s="113">
        <f t="shared" si="86"/>
        <v>0</v>
      </c>
      <c r="NJ3" s="113">
        <f t="shared" si="87"/>
        <v>0</v>
      </c>
      <c r="NK3" s="113">
        <f t="shared" si="88"/>
        <v>0</v>
      </c>
      <c r="NL3" s="113">
        <f t="shared" si="89"/>
        <v>0</v>
      </c>
      <c r="NM3" s="113">
        <f t="shared" si="90"/>
        <v>0</v>
      </c>
      <c r="NN3" s="113">
        <f t="shared" si="91"/>
        <v>0</v>
      </c>
      <c r="NO3" s="113">
        <f t="shared" si="92"/>
        <v>1</v>
      </c>
      <c r="NP3" s="113">
        <f t="shared" si="93"/>
        <v>0</v>
      </c>
      <c r="NQ3" s="113">
        <f t="shared" si="94"/>
        <v>0</v>
      </c>
      <c r="NR3" s="113">
        <f t="shared" si="95"/>
        <v>0</v>
      </c>
      <c r="NS3" s="113">
        <f t="shared" si="96"/>
        <v>0</v>
      </c>
      <c r="NT3" s="113">
        <f t="shared" si="97"/>
        <v>0</v>
      </c>
      <c r="NU3" s="113">
        <f t="shared" si="98"/>
        <v>0</v>
      </c>
      <c r="NV3" s="113">
        <f t="shared" si="99"/>
        <v>0</v>
      </c>
      <c r="NW3" s="113">
        <f t="shared" si="100"/>
        <v>0</v>
      </c>
      <c r="NX3" s="113">
        <f t="shared" si="101"/>
        <v>0</v>
      </c>
      <c r="NY3" s="113">
        <f t="shared" si="102"/>
        <v>0</v>
      </c>
      <c r="NZ3" s="113">
        <f t="shared" si="103"/>
        <v>0</v>
      </c>
      <c r="OA3" s="113">
        <f t="shared" si="104"/>
        <v>0</v>
      </c>
      <c r="OB3" s="113">
        <f t="shared" si="105"/>
        <v>0</v>
      </c>
      <c r="OC3" s="113">
        <f t="shared" si="106"/>
        <v>0</v>
      </c>
      <c r="OD3" s="113">
        <f t="shared" si="107"/>
        <v>0</v>
      </c>
      <c r="OE3" s="113">
        <f t="shared" si="108"/>
        <v>0</v>
      </c>
      <c r="OF3" s="113">
        <f t="shared" si="109"/>
        <v>0</v>
      </c>
      <c r="OG3" s="48" t="s">
        <v>333</v>
      </c>
      <c r="OI3" s="74"/>
      <c r="OJ3" s="48" t="s">
        <v>333</v>
      </c>
      <c r="OK3" s="113">
        <f t="shared" ref="OK3:OK28" si="118">LL3/LL$29</f>
        <v>0</v>
      </c>
      <c r="OL3" s="113">
        <f t="shared" ref="OL3:OL28" si="119">LM3/LM$29</f>
        <v>0</v>
      </c>
      <c r="OM3" s="113">
        <f t="shared" ref="OM3:OM28" si="120">LN3/LN$29</f>
        <v>0</v>
      </c>
      <c r="ON3" s="113">
        <f t="shared" ref="ON3:ON28" si="121">LO3/LO$29</f>
        <v>0</v>
      </c>
      <c r="OO3" s="113">
        <f t="shared" ref="OO3:OO28" si="122">LP3/LP$29</f>
        <v>0</v>
      </c>
      <c r="OP3" s="113">
        <f t="shared" ref="OP3:OP28" si="123">LQ3/LQ$29</f>
        <v>0</v>
      </c>
      <c r="OQ3" s="113">
        <f t="shared" ref="OQ3:OQ28" si="124">LR3/LR$29</f>
        <v>0</v>
      </c>
      <c r="OR3" s="113">
        <f t="shared" ref="OR3:OR28" si="125">LS3/LS$29</f>
        <v>0</v>
      </c>
      <c r="OS3" s="113">
        <f t="shared" ref="OS3:OS28" si="126">LT3/LT$29</f>
        <v>0</v>
      </c>
      <c r="OT3" s="113">
        <f t="shared" ref="OT3:OT28" si="127">LU3/LU$29</f>
        <v>0</v>
      </c>
      <c r="OU3" s="113">
        <f t="shared" ref="OU3:OU28" si="128">LV3/LV$29</f>
        <v>0</v>
      </c>
      <c r="OV3" s="113">
        <f t="shared" ref="OV3:OV28" si="129">LW3/LW$29</f>
        <v>0</v>
      </c>
      <c r="OW3" s="113">
        <f t="shared" ref="OW3:OW28" si="130">LX3/LX$29</f>
        <v>0</v>
      </c>
      <c r="OX3" s="113">
        <f t="shared" ref="OX3:OX28" si="131">LY3/LY$29</f>
        <v>0</v>
      </c>
      <c r="OY3" s="113">
        <f t="shared" ref="OY3:OY28" si="132">LZ3/LZ$29</f>
        <v>0</v>
      </c>
      <c r="OZ3" s="113">
        <f t="shared" ref="OZ3:OZ28" si="133">MA3/MA$29</f>
        <v>0</v>
      </c>
      <c r="PA3" s="113">
        <f t="shared" ref="PA3:PA28" si="134">MB3/MB$29</f>
        <v>0.64406779661016944</v>
      </c>
      <c r="PB3" s="113">
        <f t="shared" ref="PB3:PB28" si="135">MC3/MC$29</f>
        <v>0</v>
      </c>
      <c r="PC3" s="113">
        <f t="shared" ref="PC3:PC28" si="136">MD3/MD$29</f>
        <v>0</v>
      </c>
      <c r="PD3" s="113">
        <f t="shared" ref="PD3:PD28" si="137">ME3/ME$29</f>
        <v>0</v>
      </c>
      <c r="PE3" s="113">
        <f t="shared" ref="PE3:PE28" si="138">MF3/MF$29</f>
        <v>0</v>
      </c>
      <c r="PF3" s="113">
        <f t="shared" ref="PF3:PF28" si="139">MG3/MG$29</f>
        <v>0</v>
      </c>
      <c r="PG3" s="113">
        <f t="shared" ref="PG3:PG28" si="140">MH3/MH$29</f>
        <v>0</v>
      </c>
      <c r="PH3" s="113">
        <f t="shared" ref="PH3:PH28" si="141">MI3/MI$29</f>
        <v>0</v>
      </c>
      <c r="PI3" s="113">
        <f t="shared" ref="PI3:PI28" si="142">MJ3/MJ$29</f>
        <v>0</v>
      </c>
      <c r="PJ3" s="113">
        <f t="shared" ref="PJ3:PJ28" si="143">MK3/MK$29</f>
        <v>0</v>
      </c>
      <c r="PK3" s="113">
        <f t="shared" ref="PK3:PK28" si="144">ML3/ML$29</f>
        <v>0</v>
      </c>
      <c r="PL3" s="113">
        <f t="shared" ref="PL3:PL28" si="145">MM3/MM$29</f>
        <v>0</v>
      </c>
      <c r="PM3" s="113">
        <f t="shared" ref="PM3:PM28" si="146">MN3/MN$29</f>
        <v>0</v>
      </c>
      <c r="PN3" s="113">
        <f t="shared" ref="PN3:PN28" si="147">MO3/MO$29</f>
        <v>0</v>
      </c>
      <c r="PO3" s="113">
        <f t="shared" ref="PO3:PO28" si="148">MP3/MP$29</f>
        <v>0</v>
      </c>
      <c r="PP3" s="113">
        <f t="shared" ref="PP3:PP28" si="149">MQ3/MQ$29</f>
        <v>0</v>
      </c>
      <c r="PQ3" s="113">
        <f t="shared" ref="PQ3:PQ28" si="150">MR3/MR$29</f>
        <v>0</v>
      </c>
      <c r="PR3" s="113">
        <f t="shared" ref="PR3:PR28" si="151">MS3/MS$29</f>
        <v>0</v>
      </c>
      <c r="PS3" s="48" t="s">
        <v>333</v>
      </c>
    </row>
    <row r="4" spans="1:435" ht="22" customHeight="1" x14ac:dyDescent="0.25">
      <c r="A4" s="28" t="s">
        <v>343</v>
      </c>
      <c r="B4" s="28" t="s">
        <v>1</v>
      </c>
      <c r="C4" s="28">
        <f>IFERROR(IF(FIND(C$1,$A4)&gt;0,1),0)</f>
        <v>1</v>
      </c>
      <c r="D4" s="28">
        <f>IFERROR(IF(FIND(D$1,$B4)&gt;0,1),0)</f>
        <v>1</v>
      </c>
      <c r="E4" s="28">
        <f>IF(AND($C4=0,$D4=0),1,0)</f>
        <v>0</v>
      </c>
      <c r="F4" s="28">
        <f>IF(AND($C4=0,$D4=1),1,0)</f>
        <v>0</v>
      </c>
      <c r="G4" s="28">
        <f>IF(AND($C4=1,$D4=0),1,0)</f>
        <v>0</v>
      </c>
      <c r="H4" s="28">
        <f>IF(AND($C4=1,$D4=1),1,0)</f>
        <v>1</v>
      </c>
      <c r="N4" s="46" t="s">
        <v>309</v>
      </c>
      <c r="O4" s="46" t="s">
        <v>310</v>
      </c>
      <c r="P4" s="46" t="s">
        <v>311</v>
      </c>
      <c r="Q4" s="46" t="s">
        <v>312</v>
      </c>
      <c r="R4" s="46" t="s">
        <v>313</v>
      </c>
      <c r="S4" s="46" t="s">
        <v>314</v>
      </c>
      <c r="T4" s="46" t="s">
        <v>315</v>
      </c>
      <c r="U4" s="46" t="s">
        <v>316</v>
      </c>
      <c r="V4" s="46" t="s">
        <v>317</v>
      </c>
      <c r="W4" s="46" t="s">
        <v>318</v>
      </c>
      <c r="X4" s="46" t="s">
        <v>319</v>
      </c>
      <c r="Y4" s="46" t="s">
        <v>320</v>
      </c>
      <c r="Z4" s="46" t="s">
        <v>321</v>
      </c>
      <c r="AA4" s="42"/>
      <c r="AB4" s="46" t="s">
        <v>322</v>
      </c>
      <c r="AC4" s="46" t="s">
        <v>324</v>
      </c>
      <c r="AD4" s="46" t="s">
        <v>325</v>
      </c>
      <c r="AE4" s="46" t="s">
        <v>326</v>
      </c>
      <c r="AF4" s="46" t="s">
        <v>327</v>
      </c>
      <c r="AG4" s="46" t="s">
        <v>328</v>
      </c>
      <c r="AH4" s="42"/>
      <c r="AI4" s="46" t="s">
        <v>330</v>
      </c>
      <c r="AJ4" s="42"/>
      <c r="AK4" s="46" t="s">
        <v>332</v>
      </c>
      <c r="AL4" s="46" t="s">
        <v>333</v>
      </c>
      <c r="AM4" s="46" t="s">
        <v>342</v>
      </c>
      <c r="AN4" s="46" t="s">
        <v>334</v>
      </c>
      <c r="AO4" s="46" t="s">
        <v>335</v>
      </c>
      <c r="AP4" s="46" t="s">
        <v>336</v>
      </c>
      <c r="AQ4" s="43"/>
      <c r="AR4" s="43"/>
      <c r="BH4" s="28" t="str">
        <f>CK4</f>
        <v>ء</v>
      </c>
      <c r="BI4" s="32">
        <v>0.5</v>
      </c>
      <c r="BJ4" s="32">
        <v>-1</v>
      </c>
      <c r="BK4" s="32">
        <v>-1</v>
      </c>
      <c r="BL4" s="32">
        <v>-1</v>
      </c>
      <c r="BM4" s="32">
        <v>0.2</v>
      </c>
      <c r="BN4" s="32">
        <v>-1</v>
      </c>
      <c r="BO4" s="32">
        <v>-1</v>
      </c>
      <c r="BP4" s="32">
        <v>-1</v>
      </c>
      <c r="BQ4" s="32">
        <v>-1</v>
      </c>
      <c r="BR4" s="32">
        <v>-1</v>
      </c>
      <c r="BS4" s="32">
        <v>-1</v>
      </c>
      <c r="BT4" s="32">
        <v>-1</v>
      </c>
      <c r="BU4" s="32">
        <v>-1</v>
      </c>
      <c r="BV4" s="32">
        <v>0.2</v>
      </c>
      <c r="BW4" s="32">
        <v>-1</v>
      </c>
      <c r="BX4" s="32">
        <v>-1</v>
      </c>
      <c r="BY4" s="32">
        <v>-1</v>
      </c>
      <c r="BZ4" s="32">
        <v>-1</v>
      </c>
      <c r="CA4" s="32">
        <v>-1</v>
      </c>
      <c r="CB4" s="32">
        <v>-1</v>
      </c>
      <c r="CC4" s="32">
        <v>0.2</v>
      </c>
      <c r="CD4" s="32">
        <v>-1</v>
      </c>
      <c r="CE4" s="32">
        <v>-1</v>
      </c>
      <c r="CF4" s="32">
        <v>-1</v>
      </c>
      <c r="CG4" s="32">
        <v>-1</v>
      </c>
      <c r="CH4" s="32">
        <v>-1</v>
      </c>
      <c r="CI4" s="74">
        <f>SUM(BI4:CH4)+26</f>
        <v>5.0999999999999979</v>
      </c>
      <c r="CK4" s="39" t="s">
        <v>1092</v>
      </c>
      <c r="CL4" s="24">
        <f>CM4/$B$1</f>
        <v>1.9455252918287938E-3</v>
      </c>
      <c r="CM4" s="25">
        <f t="shared" ref="CM4:CM34" si="152">COUNTIF($B:$B,"*"&amp;$DQ4&amp;"*")</f>
        <v>1</v>
      </c>
      <c r="CN4" s="31">
        <f>(($B$1-$CM4-CN$3+1*DT4)*DT4 - ($CM4-DT4)*(CN$3-DT4))/SQRT(CN$3*$CM4*($B$1-$CM4)*($B$1-CN$3))</f>
        <v>5.8139486657136391E-2</v>
      </c>
      <c r="CO4" s="31">
        <f t="shared" ref="CO4:CO34" si="153">(($B$1-$CM4-CO$3+1*DU4)*DU4 - ($CM4-DU4)*(CO$3-DU4))/SQRT(CO$3*$CM4*($B$1-$CM4)*($B$1-CO$3))</f>
        <v>-1.8106346995570698E-2</v>
      </c>
      <c r="CP4" s="31">
        <f t="shared" ref="CP4:CP34" si="154">(($B$1-$CM4-CP$3+1*DV4)*DV4 - ($CM4-DV4)*(CP$3-DV4))/SQRT(CP$3*$CM4*($B$1-$CM4)*($B$1-CP$3))</f>
        <v>-2.7594424105521747E-3</v>
      </c>
      <c r="CQ4" s="31">
        <f t="shared" ref="CQ4:CQ34" si="155">(($B$1-$CM4-CQ$3+1*DW4)*DW4 - ($CM4-DW4)*(CQ$3-DW4))/SQRT(CQ$3*$CM4*($B$1-$CM4)*($B$1-CQ$3))</f>
        <v>-1.6798667158752875E-2</v>
      </c>
      <c r="CR4" s="31">
        <f t="shared" ref="CR4:CR34" si="156">(($B$1-$CM4-CR$3+1*DX4)*DX4 - ($CM4-DX4)*(CR$3-DX4))/SQRT(CR$3*$CM4*($B$1-$CM4)*($B$1-CR$3))</f>
        <v>2.5953539919378522E-2</v>
      </c>
      <c r="CS4" s="31">
        <f t="shared" ref="CS4:CS34" si="157">(($B$1-$CM4-CS$3+1*DY4)*DY4 - ($CM4-DY4)*(CS$3-DY4))/SQRT(CS$3*$CM4*($B$1-$CM4)*($B$1-CS$3))</f>
        <v>-1.0191030008812977E-2</v>
      </c>
      <c r="CT4" s="31">
        <f t="shared" ref="CT4:CT34" si="158">(($B$1-$CM4-CT$3+1*DZ4)*DZ4 - ($CM4-DZ4)*(CT$3-DZ4))/SQRT(CT$3*$CM4*($B$1-$CM4)*($B$1-CT$3))</f>
        <v>-6.5291052192187502E-3</v>
      </c>
      <c r="CU4" s="31">
        <f t="shared" ref="CU4:CU34" si="159">(($B$1-$CM4-CU$3+1*EA4)*EA4 - ($CM4-EA4)*(CU$3-EA4))/SQRT(CU$3*$CM4*($B$1-$CM4)*($B$1-CU$3))</f>
        <v>-1.8533010062692014E-2</v>
      </c>
      <c r="CV4" s="31">
        <f t="shared" ref="CV4:CV34" si="160">(($B$1-$CM4-CV$3+1*EB4)*EB4 - ($CM4-EB4)*(CV$3-EB4))/SQRT(CV$3*$CM4*($B$1-$CM4)*($B$1-CV$3))</f>
        <v>-2.9817203047554457E-2</v>
      </c>
      <c r="CW4" s="31">
        <f t="shared" ref="CW4:CW34" si="161">(($B$1-$CM4-CW$3+1*EC4)*EC4 - ($CM4-EC4)*(CW$3-EC4))/SQRT(CW$3*$CM4*($B$1-$CM4)*($B$1-CW$3))</f>
        <v>-2.0614794299287142E-2</v>
      </c>
      <c r="CX4" s="31">
        <f t="shared" ref="CX4:CX34" si="162">(($B$1-$CM4-CX$3+1*ED4)*ED4 - ($CM4-ED4)*(CX$3-ED4))/SQRT(CX$3*$CM4*($B$1-$CM4)*($B$1-CX$3))</f>
        <v>-3.381003441389914E-2</v>
      </c>
      <c r="CY4" s="31">
        <f t="shared" ref="CY4:CY34" si="163">(($B$1-$CM4-CY$3+1*EE4)*EE4 - ($CM4-EE4)*(CY$3-EE4))/SQRT(CY$3*$CM4*($B$1-$CM4)*($B$1-CY$3))</f>
        <v>-2.3835747492835707E-2</v>
      </c>
      <c r="CZ4" s="31">
        <f t="shared" ref="CZ4:CZ34" si="164">(($B$1-$CM4-CZ$3+1*EF4)*EF4 - ($CM4-EF4)*(CZ$3-EF4))/SQRT(CZ$3*$CM4*($B$1-$CM4)*($B$1-CZ$3))</f>
        <v>-2.088721797828438E-2</v>
      </c>
      <c r="DA4" s="31">
        <f t="shared" ref="DA4:DA34" si="165">(($B$1-$CM4-DA$3+1*EG4)*EG4 - ($CM4-EG4)*(DA$3-EG4))/SQRT(DA$3*$CM4*($B$1-$CM4)*($B$1-DA$3))</f>
        <v>-2.1023068656036696E-2</v>
      </c>
      <c r="DB4" s="31">
        <f t="shared" ref="DB4:DB34" si="166">(($B$1-$CM4-DB$3+1*EH4)*EH4 - ($CM4-EH4)*(DB$3-EH4))/SQRT(DB$3*$CM4*($B$1-$CM4)*($B$1-DB$3))</f>
        <v>-1.589870038151878E-2</v>
      </c>
      <c r="DC4" s="31">
        <f t="shared" ref="DC4:DC34" si="167">(($B$1-$CM4-DC$3+1*EI4)*EI4 - ($CM4-EI4)*(DC$3-EI4))/SQRT(DC$3*$CM4*($B$1-$CM4)*($B$1-DC$3))</f>
        <v>-1.3676064896626747E-2</v>
      </c>
      <c r="DD4" s="31">
        <f t="shared" ref="DD4:DD34" si="168">(($B$1-$CM4-DD$3+1*EJ4)*EJ4 - ($CM4-EJ4)*(DD$3-EJ4))/SQRT(DD$3*$CM4*($B$1-$CM4)*($B$1-DD$3))</f>
        <v>0.13160143757410081</v>
      </c>
      <c r="DE4" s="31">
        <f t="shared" ref="DE4:DE34" si="169">(($B$1-$CM4-DE$3+1*EK4)*EK4 - ($CM4-EK4)*(DE$3-EK4))/SQRT(DE$3*$CM4*($B$1-$CM4)*($B$1-DE$3))</f>
        <v>-6.5291052192187502E-3</v>
      </c>
      <c r="DF4" s="31">
        <f t="shared" ref="DF4:DF34" si="170">(($B$1-$CM4-DF$3+1*EL4)*EL4 - ($CM4-EL4)*(DF$3-EL4))/SQRT(DF$3*$CM4*($B$1-$CM4)*($B$1-DF$3))</f>
        <v>-1.2998782451558116E-2</v>
      </c>
      <c r="DG4" s="31">
        <f t="shared" ref="DG4:DG34" si="171">(($B$1-$CM4-DG$3+1*EM4)*EM4 - ($CM4-EM4)*(DG$3-EM4))/SQRT(DG$3*$CM4*($B$1-$CM4)*($B$1-DG$3))</f>
        <v>-1.3676064896626747E-2</v>
      </c>
      <c r="DH4" s="31">
        <f t="shared" ref="DH4:DH34" si="172">(($B$1-$CM4-DH$3+1*EN4)*EN4 - ($CM4-EN4)*(DH$3-EN4))/SQRT(DH$3*$CM4*($B$1-$CM4)*($B$1-DH$3))</f>
        <v>-4.3759003999552272E-3</v>
      </c>
      <c r="DI4" s="31">
        <f t="shared" ref="DI4:DI34" si="173">(($B$1-$CM4-DI$3+1*EO4)*EO4 - ($CM4-EO4)*(DI$3-EO4))/SQRT(DI$3*$CM4*($B$1-$CM4)*($B$1-DI$3))</f>
        <v>-9.7712224008109916E-3</v>
      </c>
      <c r="DJ4" s="31">
        <f t="shared" ref="DJ4:DJ34" si="174">(($B$1-$CM4-DJ$3+1*EP4)*EP4 - ($CM4-EP4)*(DJ$3-EP4))/SQRT(DJ$3*$CM4*($B$1-$CM4)*($B$1-DJ$3))</f>
        <v>-1.6501496105245744E-2</v>
      </c>
      <c r="DK4" s="31">
        <f t="shared" ref="DK4:DK34" si="175">(($B$1-$CM4-DK$3+1*EQ4)*EQ4 - ($CM4-EQ4)*(DK$3-EQ4))/SQRT(DK$3*$CM4*($B$1-$CM4)*($B$1-DK$3))</f>
        <v>-1.0796163352980049E-2</v>
      </c>
      <c r="DL4" s="31">
        <f t="shared" ref="DL4:DL34" si="176">(($B$1-$CM4-DL$3+1*ER4)*ER4 - ($CM4-ER4)*(DL$3-ER4))/SQRT(DL$3*$CM4*($B$1-$CM4)*($B$1-DL$3))</f>
        <v>7.009528387176496E-2</v>
      </c>
      <c r="DM4" s="31">
        <f t="shared" ref="DM4:DM34" si="177">(($B$1-$CM4-DM$3+1*ES4)*ES4 - ($CM4-ES4)*(DM$3-ES4))/SQRT(DM$3*$CM4*($B$1-$CM4)*($B$1-DM$3))</f>
        <v>-1.0796163352980049E-2</v>
      </c>
      <c r="DN4" s="21"/>
      <c r="DO4" s="21"/>
      <c r="DP4" s="21"/>
      <c r="DQ4" s="30" t="s">
        <v>1092</v>
      </c>
      <c r="DR4" s="24">
        <f>DS4/$B$1</f>
        <v>1.9455252918287938E-3</v>
      </c>
      <c r="DS4" s="25">
        <f t="shared" ref="DS4:DS34" si="178">COUNTIF($B:$B,"*"&amp;$DQ4&amp;"*")</f>
        <v>1</v>
      </c>
      <c r="DT4" s="21">
        <f t="shared" ref="DT4:EC13" si="179">COUNTIFS($B:$B,"*"&amp;$DQ4&amp;"*",$A:$A,"*"&amp;DT$1&amp;"*")</f>
        <v>1</v>
      </c>
      <c r="DU4" s="21">
        <f t="shared" si="179"/>
        <v>0</v>
      </c>
      <c r="DV4" s="21">
        <f t="shared" si="179"/>
        <v>0</v>
      </c>
      <c r="DW4" s="21">
        <f t="shared" si="179"/>
        <v>0</v>
      </c>
      <c r="DX4" s="21">
        <f t="shared" si="179"/>
        <v>1</v>
      </c>
      <c r="DY4" s="21">
        <f t="shared" si="179"/>
        <v>0</v>
      </c>
      <c r="DZ4" s="21">
        <f t="shared" si="179"/>
        <v>0</v>
      </c>
      <c r="EA4" s="21">
        <f t="shared" si="179"/>
        <v>0</v>
      </c>
      <c r="EB4" s="21">
        <f t="shared" si="179"/>
        <v>0</v>
      </c>
      <c r="EC4" s="21">
        <f t="shared" si="179"/>
        <v>0</v>
      </c>
      <c r="ED4" s="21">
        <f t="shared" ref="ED4:EM13" si="180">COUNTIFS($B:$B,"*"&amp;$DQ4&amp;"*",$A:$A,"*"&amp;ED$1&amp;"*")</f>
        <v>0</v>
      </c>
      <c r="EE4" s="21">
        <f t="shared" si="180"/>
        <v>0</v>
      </c>
      <c r="EF4" s="21">
        <f t="shared" si="180"/>
        <v>0</v>
      </c>
      <c r="EG4" s="21">
        <f t="shared" si="180"/>
        <v>0</v>
      </c>
      <c r="EH4" s="21">
        <f t="shared" si="180"/>
        <v>0</v>
      </c>
      <c r="EI4" s="21">
        <f t="shared" si="180"/>
        <v>0</v>
      </c>
      <c r="EJ4" s="21">
        <f t="shared" si="180"/>
        <v>1</v>
      </c>
      <c r="EK4" s="21">
        <f t="shared" si="180"/>
        <v>0</v>
      </c>
      <c r="EL4" s="21">
        <f t="shared" si="180"/>
        <v>0</v>
      </c>
      <c r="EM4" s="21">
        <f t="shared" si="180"/>
        <v>0</v>
      </c>
      <c r="EN4" s="21">
        <f t="shared" ref="EN4:ES13" si="181">COUNTIFS($B:$B,"*"&amp;$DQ4&amp;"*",$A:$A,"*"&amp;EN$1&amp;"*")</f>
        <v>0</v>
      </c>
      <c r="EO4" s="21">
        <f t="shared" si="181"/>
        <v>0</v>
      </c>
      <c r="EP4" s="21">
        <f t="shared" si="181"/>
        <v>0</v>
      </c>
      <c r="EQ4" s="21">
        <f t="shared" si="181"/>
        <v>0</v>
      </c>
      <c r="ER4" s="21">
        <f t="shared" si="181"/>
        <v>1</v>
      </c>
      <c r="ES4" s="21">
        <f t="shared" si="181"/>
        <v>0</v>
      </c>
      <c r="ET4" s="21"/>
      <c r="EU4" s="21"/>
      <c r="EW4" s="30" t="s">
        <v>1092</v>
      </c>
      <c r="EX4" s="24">
        <f>EY4/$B$1</f>
        <v>1.9455252918287938E-3</v>
      </c>
      <c r="EY4" s="25">
        <f t="shared" ref="EY4:EY34" si="182">COUNTIF($B:$B,"*"&amp;$DQ4&amp;"*")</f>
        <v>1</v>
      </c>
      <c r="EZ4" s="23">
        <f>DT4/$EY4</f>
        <v>1</v>
      </c>
      <c r="FA4" s="23">
        <f t="shared" ref="FA4:FA34" si="183">DU4/$EY4</f>
        <v>0</v>
      </c>
      <c r="FB4" s="23">
        <f t="shared" ref="FB4:FB34" si="184">DV4/$EY4</f>
        <v>0</v>
      </c>
      <c r="FC4" s="23">
        <f t="shared" ref="FC4:FC34" si="185">DW4/$EY4</f>
        <v>0</v>
      </c>
      <c r="FD4" s="23">
        <f t="shared" ref="FD4:FD34" si="186">DX4/$EY4</f>
        <v>1</v>
      </c>
      <c r="FE4" s="23">
        <f t="shared" ref="FE4:FE34" si="187">DY4/$EY4</f>
        <v>0</v>
      </c>
      <c r="FF4" s="23">
        <f t="shared" ref="FF4:FF34" si="188">DZ4/$EY4</f>
        <v>0</v>
      </c>
      <c r="FG4" s="23">
        <f t="shared" ref="FG4:FG34" si="189">EA4/$EY4</f>
        <v>0</v>
      </c>
      <c r="FH4" s="23">
        <f t="shared" ref="FH4:FH34" si="190">EB4/$EY4</f>
        <v>0</v>
      </c>
      <c r="FI4" s="23">
        <f t="shared" ref="FI4:FI34" si="191">EC4/$EY4</f>
        <v>0</v>
      </c>
      <c r="FJ4" s="23">
        <f t="shared" ref="FJ4:FJ34" si="192">ED4/$EY4</f>
        <v>0</v>
      </c>
      <c r="FK4" s="23">
        <f t="shared" ref="FK4:FK34" si="193">EE4/$EY4</f>
        <v>0</v>
      </c>
      <c r="FL4" s="23">
        <f t="shared" ref="FL4:FL34" si="194">EF4/$EY4</f>
        <v>0</v>
      </c>
      <c r="FM4" s="23">
        <f t="shared" ref="FM4:FM34" si="195">EG4/$EY4</f>
        <v>0</v>
      </c>
      <c r="FN4" s="23">
        <f t="shared" ref="FN4:FN34" si="196">EH4/$EY4</f>
        <v>0</v>
      </c>
      <c r="FO4" s="23">
        <f t="shared" ref="FO4:FO34" si="197">EI4/$EY4</f>
        <v>0</v>
      </c>
      <c r="FP4" s="23">
        <f t="shared" ref="FP4:FP34" si="198">EJ4/$EY4</f>
        <v>1</v>
      </c>
      <c r="FQ4" s="23">
        <f t="shared" ref="FQ4:FQ34" si="199">EK4/$EY4</f>
        <v>0</v>
      </c>
      <c r="FR4" s="23">
        <f t="shared" ref="FR4:FR34" si="200">EL4/$EY4</f>
        <v>0</v>
      </c>
      <c r="FS4" s="23">
        <f t="shared" ref="FS4:FS34" si="201">EM4/$EY4</f>
        <v>0</v>
      </c>
      <c r="FT4" s="23">
        <f t="shared" ref="FT4:FT34" si="202">EN4/$EY4</f>
        <v>0</v>
      </c>
      <c r="FU4" s="23">
        <f t="shared" ref="FU4:FU34" si="203">EO4/$EY4</f>
        <v>0</v>
      </c>
      <c r="FV4" s="23">
        <f t="shared" ref="FV4:FV34" si="204">EP4/$EY4</f>
        <v>0</v>
      </c>
      <c r="FW4" s="23">
        <f t="shared" ref="FW4:FW34" si="205">EQ4/$EY4</f>
        <v>0</v>
      </c>
      <c r="FX4" s="23">
        <f t="shared" ref="FX4:FX34" si="206">ER4/$EY4</f>
        <v>1</v>
      </c>
      <c r="FY4" s="23">
        <f t="shared" ref="FY4:FY34" si="207">ES4/$EY4</f>
        <v>0</v>
      </c>
      <c r="GB4" s="30" t="s">
        <v>1092</v>
      </c>
      <c r="GC4" s="24">
        <f>GD4/$B$1</f>
        <v>1.9455252918287938E-3</v>
      </c>
      <c r="GD4" s="25">
        <f t="shared" ref="GD4:GD34" si="208">COUNTIF($B:$B,"*"&amp;$DQ4&amp;"*")</f>
        <v>1</v>
      </c>
      <c r="GE4" s="23">
        <f t="shared" ref="GE4:GN13" si="209">COUNTIFS($B:$B,"*"&amp;$DQ4&amp;"*",$A:$A,"*"&amp;GE$1&amp;"*")/GE$3</f>
        <v>5.3191489361702126E-3</v>
      </c>
      <c r="GF4" s="23">
        <f t="shared" si="209"/>
        <v>0</v>
      </c>
      <c r="GG4" s="23">
        <f t="shared" si="209"/>
        <v>0</v>
      </c>
      <c r="GH4" s="23">
        <f t="shared" si="209"/>
        <v>0</v>
      </c>
      <c r="GI4" s="23">
        <f t="shared" si="209"/>
        <v>2.617801047120419E-3</v>
      </c>
      <c r="GJ4" s="23">
        <f t="shared" si="209"/>
        <v>0</v>
      </c>
      <c r="GK4" s="23">
        <f t="shared" si="209"/>
        <v>0</v>
      </c>
      <c r="GL4" s="23">
        <f t="shared" si="209"/>
        <v>0</v>
      </c>
      <c r="GM4" s="23">
        <f t="shared" si="209"/>
        <v>0</v>
      </c>
      <c r="GN4" s="23">
        <f t="shared" si="209"/>
        <v>0</v>
      </c>
      <c r="GO4" s="23">
        <f t="shared" ref="GO4:GX13" si="210">COUNTIFS($B:$B,"*"&amp;$DQ4&amp;"*",$A:$A,"*"&amp;GO$1&amp;"*")/GO$3</f>
        <v>0</v>
      </c>
      <c r="GP4" s="23">
        <f t="shared" si="210"/>
        <v>0</v>
      </c>
      <c r="GQ4" s="23">
        <f t="shared" si="210"/>
        <v>0</v>
      </c>
      <c r="GR4" s="23">
        <f t="shared" si="210"/>
        <v>0</v>
      </c>
      <c r="GS4" s="23">
        <f t="shared" si="210"/>
        <v>0</v>
      </c>
      <c r="GT4" s="23">
        <f t="shared" si="210"/>
        <v>0</v>
      </c>
      <c r="GU4" s="23">
        <f t="shared" si="210"/>
        <v>1.9230769230769232E-2</v>
      </c>
      <c r="GV4" s="23">
        <f t="shared" si="210"/>
        <v>0</v>
      </c>
      <c r="GW4" s="23">
        <f t="shared" si="210"/>
        <v>0</v>
      </c>
      <c r="GX4" s="23">
        <f t="shared" si="210"/>
        <v>0</v>
      </c>
      <c r="GY4" s="23">
        <f t="shared" ref="GY4:HD13" si="211">COUNTIFS($B:$B,"*"&amp;$DQ4&amp;"*",$A:$A,"*"&amp;GY$1&amp;"*")/GY$3</f>
        <v>0</v>
      </c>
      <c r="GZ4" s="23">
        <f t="shared" si="211"/>
        <v>0</v>
      </c>
      <c r="HA4" s="23">
        <f t="shared" si="211"/>
        <v>0</v>
      </c>
      <c r="HB4" s="23">
        <f t="shared" si="211"/>
        <v>0</v>
      </c>
      <c r="HC4" s="23">
        <f t="shared" si="211"/>
        <v>6.8493150684931503E-3</v>
      </c>
      <c r="HD4" s="23">
        <f t="shared" si="211"/>
        <v>0</v>
      </c>
      <c r="HI4" s="48" t="s">
        <v>342</v>
      </c>
      <c r="HJ4" s="99">
        <v>-4.5162061858983003E-3</v>
      </c>
      <c r="HK4" s="99">
        <v>-1.06500244204898E-2</v>
      </c>
      <c r="HL4" s="99">
        <v>3.0331214281759098E-3</v>
      </c>
      <c r="HM4" s="99">
        <v>-7.6821738745124499E-3</v>
      </c>
      <c r="HN4" s="99">
        <v>-4.8796510472558902E-4</v>
      </c>
      <c r="HO4" s="99">
        <v>-1.7566040556891701E-2</v>
      </c>
      <c r="HP4" s="99">
        <v>-9.4181051815095708E-3</v>
      </c>
      <c r="HQ4" s="99">
        <v>-2.6261276805249801E-2</v>
      </c>
      <c r="HR4" s="99">
        <v>-1.0002064212699601E-2</v>
      </c>
      <c r="HS4" s="99">
        <v>-5.1390433470724396E-3</v>
      </c>
      <c r="HT4" s="99">
        <v>-1.13818518148333E-2</v>
      </c>
      <c r="HU4" s="99">
        <v>-1.3729677773910799E-2</v>
      </c>
      <c r="HV4" s="99">
        <v>4.6686024891715201E-5</v>
      </c>
      <c r="HW4" s="99">
        <v>-1.6646692970748798E-2</v>
      </c>
      <c r="HX4" s="99">
        <v>1.42635015853549E-2</v>
      </c>
      <c r="HY4" s="99">
        <v>-3.7277169580494799E-3</v>
      </c>
      <c r="HZ4" s="99">
        <v>-1.8370768825416901E-2</v>
      </c>
      <c r="IA4" s="99">
        <v>-1.4732112058068601E-2</v>
      </c>
      <c r="IB4" s="99">
        <v>-1.2811496525904799E-2</v>
      </c>
      <c r="IC4" s="99">
        <v>-4.4327303640902998E-3</v>
      </c>
      <c r="ID4" s="99">
        <v>4.9943271344446098E-3</v>
      </c>
      <c r="IE4" s="99">
        <v>-7.4377804771851696E-3</v>
      </c>
      <c r="IF4" s="99">
        <v>1.3127201314687101E-2</v>
      </c>
      <c r="IG4" s="99">
        <v>0.2061935383896</v>
      </c>
      <c r="IH4" s="99">
        <v>1.2756845030179501E-2</v>
      </c>
      <c r="II4" s="99">
        <v>1.1540834170433E-3</v>
      </c>
      <c r="IJ4" s="99">
        <v>-1.4805911451064401E-2</v>
      </c>
      <c r="IK4" s="99">
        <v>-7.7173148336893696E-3</v>
      </c>
      <c r="IL4" s="99">
        <v>-1.7637256003512101E-2</v>
      </c>
      <c r="IM4" s="99">
        <v>-8.09650241746767E-3</v>
      </c>
      <c r="IN4" s="99">
        <v>-6.6378017263373197E-3</v>
      </c>
      <c r="IO4" s="99">
        <v>-8.5179659378125504E-3</v>
      </c>
      <c r="IP4" s="99">
        <v>-1.10178976380287E-2</v>
      </c>
      <c r="IQ4" s="99">
        <v>4.0451079188514403E-3</v>
      </c>
      <c r="IR4" s="48" t="s">
        <v>342</v>
      </c>
      <c r="IT4" s="102">
        <v>-0.19527800000000001</v>
      </c>
      <c r="IU4" s="102">
        <v>-0.46050099999999999</v>
      </c>
      <c r="IV4" s="102">
        <v>0.13114999999999999</v>
      </c>
      <c r="IW4" s="102">
        <v>-0.332173</v>
      </c>
      <c r="IX4" s="102">
        <v>-2.1099E-2</v>
      </c>
      <c r="IY4" s="102">
        <v>-0.75954500000000003</v>
      </c>
      <c r="IZ4" s="102">
        <v>-0.40723300000000001</v>
      </c>
      <c r="JA4" s="102">
        <v>-1.1355219999999999</v>
      </c>
      <c r="JB4" s="102">
        <v>-0.43248300000000001</v>
      </c>
      <c r="JC4" s="102">
        <v>-0.22220899999999999</v>
      </c>
      <c r="JD4" s="102">
        <v>-0.49214400000000003</v>
      </c>
      <c r="JE4" s="102">
        <v>-0.59366300000000005</v>
      </c>
      <c r="JF4" s="102">
        <v>2.019E-3</v>
      </c>
      <c r="JG4" s="102">
        <v>-0.71979300000000002</v>
      </c>
      <c r="JH4" s="102">
        <v>0.61674499999999999</v>
      </c>
      <c r="JI4" s="102">
        <v>-0.16118399999999999</v>
      </c>
      <c r="JJ4" s="102">
        <v>-0.79434099999999996</v>
      </c>
      <c r="JK4" s="102">
        <v>-0.63700800000000002</v>
      </c>
      <c r="JL4" s="102">
        <v>-0.55396100000000004</v>
      </c>
      <c r="JM4" s="102">
        <v>-0.19166900000000001</v>
      </c>
      <c r="JN4" s="102">
        <v>0.21595200000000001</v>
      </c>
      <c r="JO4" s="102">
        <v>-0.32160499999999997</v>
      </c>
      <c r="JP4" s="102">
        <v>0.56761200000000001</v>
      </c>
      <c r="JQ4" s="102">
        <v>8.9156840000000006</v>
      </c>
      <c r="JR4" s="102">
        <v>0.55159800000000003</v>
      </c>
      <c r="JS4" s="102">
        <v>4.9902000000000002E-2</v>
      </c>
      <c r="JT4" s="102">
        <v>-0.64019899999999996</v>
      </c>
      <c r="JU4" s="102">
        <v>-0.33369199999999999</v>
      </c>
      <c r="JV4" s="102">
        <v>-0.76262399999999997</v>
      </c>
      <c r="JW4" s="102">
        <v>-0.35008800000000001</v>
      </c>
      <c r="JX4" s="102">
        <v>-0.28701500000000002</v>
      </c>
      <c r="JY4" s="102">
        <v>-0.36831199999999997</v>
      </c>
      <c r="JZ4" s="102">
        <v>-0.47640700000000002</v>
      </c>
      <c r="KA4" s="102">
        <v>0.17490800000000001</v>
      </c>
      <c r="KB4" s="48" t="s">
        <v>342</v>
      </c>
      <c r="KC4" s="109">
        <v>-6.2090000000000001E-3</v>
      </c>
      <c r="KD4" s="109">
        <v>-2.3418999999999999E-2</v>
      </c>
      <c r="KE4" s="109">
        <v>-1.1353E-2</v>
      </c>
      <c r="KF4" s="109">
        <v>-7.1710000000000003E-3</v>
      </c>
      <c r="KG4" s="109">
        <v>-6.9453000000000001E-2</v>
      </c>
      <c r="KH4" s="109">
        <v>-3.3617000000000001E-2</v>
      </c>
      <c r="KI4" s="109">
        <v>-1.8719E-2</v>
      </c>
      <c r="KJ4" s="109">
        <v>-3.8809000000000003E-2</v>
      </c>
      <c r="KK4" s="109">
        <v>-1.0149999999999999E-2</v>
      </c>
      <c r="KL4" s="109">
        <v>-2.4799999999999999E-2</v>
      </c>
      <c r="KM4" s="109">
        <v>-2.4256E-2</v>
      </c>
      <c r="KN4" s="109">
        <v>-2.0400000000000001E-2</v>
      </c>
      <c r="KO4" s="109">
        <v>-2.7120999999999999E-2</v>
      </c>
      <c r="KP4" s="109">
        <v>-1.8719E-2</v>
      </c>
      <c r="KQ4" s="109">
        <v>-2.5855E-2</v>
      </c>
      <c r="KR4" s="109">
        <v>-2.2845000000000001E-2</v>
      </c>
      <c r="KS4" s="109">
        <v>-2.7855000000000001E-2</v>
      </c>
      <c r="KT4" s="109">
        <v>-1.9408000000000002E-2</v>
      </c>
      <c r="KU4" s="109">
        <v>-1.7638000000000001E-2</v>
      </c>
      <c r="KV4" s="109">
        <v>-1.4822999999999999E-2</v>
      </c>
      <c r="KW4" s="109">
        <v>-1.2441000000000001E-2</v>
      </c>
      <c r="KX4" s="109">
        <v>-2.9961000000000002E-2</v>
      </c>
      <c r="KY4" s="109">
        <v>-6.2090000000000001E-3</v>
      </c>
      <c r="KZ4" s="109">
        <v>0.78261800000000004</v>
      </c>
      <c r="LA4" s="109">
        <v>-3.5809000000000001E-2</v>
      </c>
      <c r="LB4" s="109">
        <v>-1.8964000000000002E-2</v>
      </c>
      <c r="LC4" s="109">
        <v>-6.5466999999999997E-2</v>
      </c>
      <c r="LD4" s="109">
        <v>-4.2819000000000003E-2</v>
      </c>
      <c r="LE4" s="109">
        <v>-4.0765999999999997E-2</v>
      </c>
      <c r="LF4" s="109">
        <v>-3.6577999999999999E-2</v>
      </c>
      <c r="LG4" s="109">
        <v>-5.0375999999999997E-2</v>
      </c>
      <c r="LH4" s="109">
        <v>-1.6879999999999999E-2</v>
      </c>
      <c r="LI4" s="109">
        <v>-4.8568E-2</v>
      </c>
      <c r="LJ4" s="109">
        <v>-8.0190000000000001E-3</v>
      </c>
      <c r="LK4" s="48" t="s">
        <v>342</v>
      </c>
      <c r="LL4" s="112">
        <v>0</v>
      </c>
      <c r="LM4" s="112">
        <v>0</v>
      </c>
      <c r="LN4" s="112">
        <v>0</v>
      </c>
      <c r="LO4" s="112">
        <v>0</v>
      </c>
      <c r="LP4" s="112">
        <v>0</v>
      </c>
      <c r="LQ4" s="112">
        <v>0</v>
      </c>
      <c r="LR4" s="112">
        <v>0</v>
      </c>
      <c r="LS4" s="112">
        <v>0</v>
      </c>
      <c r="LT4" s="112">
        <v>0</v>
      </c>
      <c r="LU4" s="112">
        <v>0</v>
      </c>
      <c r="LV4" s="112">
        <v>0</v>
      </c>
      <c r="LW4" s="112">
        <v>0</v>
      </c>
      <c r="LX4" s="112">
        <v>0</v>
      </c>
      <c r="LY4" s="112">
        <v>0</v>
      </c>
      <c r="LZ4" s="112">
        <v>0</v>
      </c>
      <c r="MA4" s="112">
        <v>0</v>
      </c>
      <c r="MB4" s="112">
        <v>0</v>
      </c>
      <c r="MC4" s="112">
        <v>0</v>
      </c>
      <c r="MD4" s="112">
        <v>0</v>
      </c>
      <c r="ME4" s="112">
        <v>0</v>
      </c>
      <c r="MF4" s="112">
        <v>0</v>
      </c>
      <c r="MG4" s="112">
        <v>0</v>
      </c>
      <c r="MH4" s="112">
        <v>0</v>
      </c>
      <c r="MI4" s="112">
        <v>63</v>
      </c>
      <c r="MJ4" s="112">
        <v>0</v>
      </c>
      <c r="MK4" s="112">
        <v>1</v>
      </c>
      <c r="ML4" s="112">
        <v>0</v>
      </c>
      <c r="MM4" s="112">
        <v>0</v>
      </c>
      <c r="MN4" s="112">
        <v>0</v>
      </c>
      <c r="MO4" s="112">
        <v>0</v>
      </c>
      <c r="MP4" s="112">
        <v>0</v>
      </c>
      <c r="MQ4" s="112">
        <v>0</v>
      </c>
      <c r="MR4" s="112">
        <v>0</v>
      </c>
      <c r="MS4" s="112">
        <v>0</v>
      </c>
      <c r="MT4" s="48" t="s">
        <v>342</v>
      </c>
      <c r="MU4" s="74">
        <f t="shared" si="116"/>
        <v>64</v>
      </c>
      <c r="MV4" s="74"/>
      <c r="MW4" s="74"/>
      <c r="MX4" s="48" t="s">
        <v>342</v>
      </c>
      <c r="MY4" s="113">
        <f t="shared" si="117"/>
        <v>0</v>
      </c>
      <c r="MZ4" s="113">
        <f t="shared" si="77"/>
        <v>0</v>
      </c>
      <c r="NA4" s="113">
        <f t="shared" si="78"/>
        <v>0</v>
      </c>
      <c r="NB4" s="113">
        <f t="shared" si="79"/>
        <v>0</v>
      </c>
      <c r="NC4" s="113">
        <f t="shared" si="80"/>
        <v>0</v>
      </c>
      <c r="ND4" s="113">
        <f t="shared" si="81"/>
        <v>0</v>
      </c>
      <c r="NE4" s="113">
        <f t="shared" si="82"/>
        <v>0</v>
      </c>
      <c r="NF4" s="113">
        <f t="shared" si="83"/>
        <v>0</v>
      </c>
      <c r="NG4" s="113">
        <f t="shared" si="84"/>
        <v>0</v>
      </c>
      <c r="NH4" s="113">
        <f t="shared" si="85"/>
        <v>0</v>
      </c>
      <c r="NI4" s="113">
        <f t="shared" si="86"/>
        <v>0</v>
      </c>
      <c r="NJ4" s="113">
        <f t="shared" si="87"/>
        <v>0</v>
      </c>
      <c r="NK4" s="113">
        <f t="shared" si="88"/>
        <v>0</v>
      </c>
      <c r="NL4" s="113">
        <f t="shared" si="89"/>
        <v>0</v>
      </c>
      <c r="NM4" s="113">
        <f t="shared" si="90"/>
        <v>0</v>
      </c>
      <c r="NN4" s="113">
        <f t="shared" si="91"/>
        <v>0</v>
      </c>
      <c r="NO4" s="113">
        <f t="shared" si="92"/>
        <v>0</v>
      </c>
      <c r="NP4" s="113">
        <f t="shared" si="93"/>
        <v>0</v>
      </c>
      <c r="NQ4" s="113">
        <f t="shared" si="94"/>
        <v>0</v>
      </c>
      <c r="NR4" s="113">
        <f t="shared" si="95"/>
        <v>0</v>
      </c>
      <c r="NS4" s="113">
        <f t="shared" si="96"/>
        <v>0</v>
      </c>
      <c r="NT4" s="113">
        <f t="shared" si="97"/>
        <v>0</v>
      </c>
      <c r="NU4" s="113">
        <f t="shared" si="98"/>
        <v>0</v>
      </c>
      <c r="NV4" s="113">
        <f t="shared" si="99"/>
        <v>0.984375</v>
      </c>
      <c r="NW4" s="113">
        <f t="shared" si="100"/>
        <v>0</v>
      </c>
      <c r="NX4" s="113">
        <f t="shared" si="101"/>
        <v>1.5625E-2</v>
      </c>
      <c r="NY4" s="113">
        <f t="shared" si="102"/>
        <v>0</v>
      </c>
      <c r="NZ4" s="113">
        <f t="shared" si="103"/>
        <v>0</v>
      </c>
      <c r="OA4" s="113">
        <f t="shared" si="104"/>
        <v>0</v>
      </c>
      <c r="OB4" s="113">
        <f t="shared" si="105"/>
        <v>0</v>
      </c>
      <c r="OC4" s="113">
        <f t="shared" si="106"/>
        <v>0</v>
      </c>
      <c r="OD4" s="113">
        <f t="shared" si="107"/>
        <v>0</v>
      </c>
      <c r="OE4" s="113">
        <f t="shared" si="108"/>
        <v>0</v>
      </c>
      <c r="OF4" s="113">
        <f t="shared" si="109"/>
        <v>0</v>
      </c>
      <c r="OG4" s="48" t="s">
        <v>342</v>
      </c>
      <c r="OI4" s="74"/>
      <c r="OJ4" s="48" t="s">
        <v>342</v>
      </c>
      <c r="OK4" s="113">
        <f t="shared" si="118"/>
        <v>0</v>
      </c>
      <c r="OL4" s="113">
        <f t="shared" si="119"/>
        <v>0</v>
      </c>
      <c r="OM4" s="113">
        <f t="shared" si="120"/>
        <v>0</v>
      </c>
      <c r="ON4" s="113">
        <f t="shared" si="121"/>
        <v>0</v>
      </c>
      <c r="OO4" s="113">
        <f t="shared" si="122"/>
        <v>0</v>
      </c>
      <c r="OP4" s="113">
        <f t="shared" si="123"/>
        <v>0</v>
      </c>
      <c r="OQ4" s="113">
        <f t="shared" si="124"/>
        <v>0</v>
      </c>
      <c r="OR4" s="113">
        <f t="shared" si="125"/>
        <v>0</v>
      </c>
      <c r="OS4" s="113">
        <f t="shared" si="126"/>
        <v>0</v>
      </c>
      <c r="OT4" s="113">
        <f t="shared" si="127"/>
        <v>0</v>
      </c>
      <c r="OU4" s="113">
        <f t="shared" si="128"/>
        <v>0</v>
      </c>
      <c r="OV4" s="113">
        <f t="shared" si="129"/>
        <v>0</v>
      </c>
      <c r="OW4" s="113">
        <f t="shared" si="130"/>
        <v>0</v>
      </c>
      <c r="OX4" s="113">
        <f t="shared" si="131"/>
        <v>0</v>
      </c>
      <c r="OY4" s="113">
        <f t="shared" si="132"/>
        <v>0</v>
      </c>
      <c r="OZ4" s="113">
        <f t="shared" si="133"/>
        <v>0</v>
      </c>
      <c r="PA4" s="113">
        <f t="shared" si="134"/>
        <v>0</v>
      </c>
      <c r="PB4" s="113">
        <f t="shared" si="135"/>
        <v>0</v>
      </c>
      <c r="PC4" s="113">
        <f t="shared" si="136"/>
        <v>0</v>
      </c>
      <c r="PD4" s="113">
        <f t="shared" si="137"/>
        <v>0</v>
      </c>
      <c r="PE4" s="113">
        <f t="shared" si="138"/>
        <v>0</v>
      </c>
      <c r="PF4" s="113">
        <f t="shared" si="139"/>
        <v>0</v>
      </c>
      <c r="PG4" s="113">
        <f t="shared" si="140"/>
        <v>0</v>
      </c>
      <c r="PH4" s="113">
        <f t="shared" si="141"/>
        <v>0.53846153846153844</v>
      </c>
      <c r="PI4" s="113">
        <f t="shared" si="142"/>
        <v>0</v>
      </c>
      <c r="PJ4" s="113">
        <f t="shared" si="143"/>
        <v>1.1494252873563218E-2</v>
      </c>
      <c r="PK4" s="113">
        <f t="shared" si="144"/>
        <v>0</v>
      </c>
      <c r="PL4" s="113">
        <f t="shared" si="145"/>
        <v>0</v>
      </c>
      <c r="PM4" s="113">
        <f t="shared" si="146"/>
        <v>0</v>
      </c>
      <c r="PN4" s="113">
        <f t="shared" si="147"/>
        <v>0</v>
      </c>
      <c r="PO4" s="113">
        <f t="shared" si="148"/>
        <v>0</v>
      </c>
      <c r="PP4" s="113">
        <f t="shared" si="149"/>
        <v>0</v>
      </c>
      <c r="PQ4" s="113">
        <f t="shared" si="150"/>
        <v>0</v>
      </c>
      <c r="PR4" s="113">
        <f t="shared" si="151"/>
        <v>0</v>
      </c>
      <c r="PS4" s="48" t="s">
        <v>342</v>
      </c>
    </row>
    <row r="5" spans="1:435" ht="22" customHeight="1" x14ac:dyDescent="0.2">
      <c r="A5" s="28" t="s">
        <v>344</v>
      </c>
      <c r="B5" s="28" t="s">
        <v>2</v>
      </c>
      <c r="C5" s="28">
        <f t="shared" ref="C5:C68" si="212">IFERROR(IF(FIND(C$1,$A5)&gt;0,1),0)</f>
        <v>0</v>
      </c>
      <c r="D5" s="28">
        <f t="shared" ref="D5:D68" si="213">IFERROR(IF(FIND(D$1,$B5)&gt;0,1),0)</f>
        <v>0</v>
      </c>
      <c r="E5" s="28">
        <f t="shared" ref="E5:E68" si="214">IF(AND($C5=0,$D5=0),1,0)</f>
        <v>1</v>
      </c>
      <c r="F5" s="28">
        <f t="shared" ref="F5:F68" si="215">IF(AND($C5=0,$D5=1),1,0)</f>
        <v>0</v>
      </c>
      <c r="G5" s="28">
        <f t="shared" ref="G5:G68" si="216">IF(AND($C5=1,$D5=0),1,0)</f>
        <v>0</v>
      </c>
      <c r="H5" s="28">
        <f t="shared" ref="H5:H68" si="217">IF(AND($C5=1,$D5=1),1,0)</f>
        <v>0</v>
      </c>
      <c r="L5" s="41"/>
      <c r="N5" s="78" t="s">
        <v>309</v>
      </c>
      <c r="O5" s="78" t="s">
        <v>310</v>
      </c>
      <c r="P5" s="78" t="s">
        <v>311</v>
      </c>
      <c r="Q5" s="78" t="s">
        <v>312</v>
      </c>
      <c r="R5" s="78" t="s">
        <v>313</v>
      </c>
      <c r="S5" s="78" t="s">
        <v>314</v>
      </c>
      <c r="T5" s="78" t="s">
        <v>315</v>
      </c>
      <c r="U5" s="78" t="s">
        <v>316</v>
      </c>
      <c r="V5" s="78" t="s">
        <v>317</v>
      </c>
      <c r="W5" s="78" t="s">
        <v>318</v>
      </c>
      <c r="X5" s="78" t="s">
        <v>319</v>
      </c>
      <c r="Y5" s="78" t="s">
        <v>320</v>
      </c>
      <c r="Z5" s="78" t="s">
        <v>321</v>
      </c>
      <c r="AA5" s="79" t="s">
        <v>323</v>
      </c>
      <c r="AB5" s="78" t="s">
        <v>322</v>
      </c>
      <c r="AC5" s="78" t="s">
        <v>324</v>
      </c>
      <c r="AD5" s="78" t="s">
        <v>325</v>
      </c>
      <c r="AE5" s="78" t="s">
        <v>326</v>
      </c>
      <c r="AF5" s="78" t="s">
        <v>327</v>
      </c>
      <c r="AG5" s="78" t="s">
        <v>328</v>
      </c>
      <c r="AH5" s="79" t="s">
        <v>329</v>
      </c>
      <c r="AI5" s="78" t="s">
        <v>330</v>
      </c>
      <c r="AJ5" s="79" t="s">
        <v>331</v>
      </c>
      <c r="AK5" s="78" t="s">
        <v>332</v>
      </c>
      <c r="AL5" s="78" t="s">
        <v>333</v>
      </c>
      <c r="AM5" s="78" t="s">
        <v>342</v>
      </c>
      <c r="AN5" s="78" t="s">
        <v>334</v>
      </c>
      <c r="AO5" s="78" t="s">
        <v>335</v>
      </c>
      <c r="AP5" s="78" t="s">
        <v>336</v>
      </c>
      <c r="AQ5" s="79" t="s">
        <v>337</v>
      </c>
      <c r="AR5" s="79" t="s">
        <v>338</v>
      </c>
      <c r="BC5" s="28"/>
      <c r="BH5" s="28" t="str">
        <f t="shared" ref="BH5:BH34" si="218">CK5</f>
        <v>ئ</v>
      </c>
      <c r="BI5" s="32">
        <v>0.5</v>
      </c>
      <c r="BJ5" s="32">
        <v>-1</v>
      </c>
      <c r="BK5" s="32">
        <v>-1</v>
      </c>
      <c r="BL5" s="32">
        <v>-1</v>
      </c>
      <c r="BM5" s="32">
        <v>0.2</v>
      </c>
      <c r="BN5" s="32">
        <v>-1</v>
      </c>
      <c r="BO5" s="32">
        <v>-1</v>
      </c>
      <c r="BP5" s="32">
        <v>-1</v>
      </c>
      <c r="BQ5" s="32">
        <v>-1</v>
      </c>
      <c r="BR5" s="32">
        <v>-1</v>
      </c>
      <c r="BS5" s="32">
        <v>-1</v>
      </c>
      <c r="BT5" s="32">
        <v>-1</v>
      </c>
      <c r="BU5" s="32">
        <v>-1</v>
      </c>
      <c r="BV5" s="32">
        <v>0.2</v>
      </c>
      <c r="BW5" s="32">
        <v>-1</v>
      </c>
      <c r="BX5" s="32">
        <v>-1</v>
      </c>
      <c r="BY5" s="32">
        <v>-1</v>
      </c>
      <c r="BZ5" s="32">
        <v>-1</v>
      </c>
      <c r="CA5" s="32">
        <v>-1</v>
      </c>
      <c r="CB5" s="32">
        <v>-1</v>
      </c>
      <c r="CC5" s="32">
        <v>0.2</v>
      </c>
      <c r="CD5" s="32">
        <v>-1</v>
      </c>
      <c r="CE5" s="32">
        <v>-1</v>
      </c>
      <c r="CF5" s="32">
        <v>-1</v>
      </c>
      <c r="CG5" s="32">
        <v>-1</v>
      </c>
      <c r="CH5" s="32">
        <v>-1</v>
      </c>
      <c r="CI5" s="74">
        <f t="shared" ref="CI5:CI34" si="219">SUM(BI5:CH5)+26</f>
        <v>5.0999999999999979</v>
      </c>
      <c r="CK5" s="39" t="s">
        <v>1091</v>
      </c>
      <c r="CL5" s="24">
        <f t="shared" ref="CL5:CL34" si="220">CM5/$B$1</f>
        <v>5.8365758754863814E-3</v>
      </c>
      <c r="CM5" s="25">
        <f t="shared" si="152"/>
        <v>3</v>
      </c>
      <c r="CN5" s="31">
        <f t="shared" ref="CN5:CN34" si="221">(($B$1-$CM5-CN$3+1*DT5)*DT5 - ($CM5-DT5)*(CN$3-DT5))/SQRT(CN$3*$CM5*($B$1-$CM5)*($B$1-CN$3))</f>
        <v>-5.8186241063555286E-2</v>
      </c>
      <c r="CO5" s="31">
        <f t="shared" si="153"/>
        <v>-3.1422425043079884E-2</v>
      </c>
      <c r="CP5" s="31">
        <f t="shared" si="154"/>
        <v>-4.7888385397387217E-3</v>
      </c>
      <c r="CQ5" s="31">
        <f t="shared" si="155"/>
        <v>4.7691365441570203E-2</v>
      </c>
      <c r="CR5" s="31">
        <f t="shared" si="156"/>
        <v>4.5040734219815401E-2</v>
      </c>
      <c r="CS5" s="31">
        <f t="shared" si="157"/>
        <v>-1.7685890844908674E-2</v>
      </c>
      <c r="CT5" s="31">
        <f t="shared" si="158"/>
        <v>-1.1330850966209284E-2</v>
      </c>
      <c r="CU5" s="31">
        <f t="shared" si="159"/>
        <v>3.9402998943118085E-2</v>
      </c>
      <c r="CV5" s="31">
        <f t="shared" si="160"/>
        <v>0.11345524865454988</v>
      </c>
      <c r="CW5" s="31">
        <f t="shared" si="161"/>
        <v>-3.5775677380220423E-2</v>
      </c>
      <c r="CX5" s="31">
        <f t="shared" si="162"/>
        <v>0.1000566324343282</v>
      </c>
      <c r="CY5" s="31">
        <f t="shared" si="163"/>
        <v>8.0829018388272167E-2</v>
      </c>
      <c r="CZ5" s="31">
        <f t="shared" si="164"/>
        <v>-3.6248451520434613E-2</v>
      </c>
      <c r="DA5" s="31">
        <f t="shared" si="165"/>
        <v>-3.6484211817073571E-2</v>
      </c>
      <c r="DB5" s="31">
        <f t="shared" si="166"/>
        <v>-2.7591193361248909E-2</v>
      </c>
      <c r="DC5" s="31">
        <f t="shared" si="167"/>
        <v>-2.373394943793327E-2</v>
      </c>
      <c r="DD5" s="31">
        <f t="shared" si="168"/>
        <v>-2.5705784437488947E-2</v>
      </c>
      <c r="DE5" s="31">
        <f t="shared" si="169"/>
        <v>-1.1330850966209284E-2</v>
      </c>
      <c r="DF5" s="31">
        <f t="shared" si="170"/>
        <v>-2.2558568403406035E-2</v>
      </c>
      <c r="DG5" s="31">
        <f t="shared" si="171"/>
        <v>-2.373394943793327E-2</v>
      </c>
      <c r="DH5" s="31">
        <f t="shared" si="172"/>
        <v>-7.5940995910004916E-3</v>
      </c>
      <c r="DI5" s="31">
        <f t="shared" si="173"/>
        <v>-1.6957341176762803E-2</v>
      </c>
      <c r="DJ5" s="31">
        <f t="shared" si="174"/>
        <v>-2.8637307381362029E-2</v>
      </c>
      <c r="DK5" s="31">
        <f t="shared" si="175"/>
        <v>-1.8736061658094216E-2</v>
      </c>
      <c r="DL5" s="31">
        <f t="shared" si="176"/>
        <v>8.3741778011424319E-3</v>
      </c>
      <c r="DM5" s="31">
        <f t="shared" si="177"/>
        <v>-1.8736061658094216E-2</v>
      </c>
      <c r="DN5" s="21"/>
      <c r="DO5" s="21"/>
      <c r="DP5" s="21"/>
      <c r="DQ5" s="30" t="s">
        <v>1091</v>
      </c>
      <c r="DR5" s="24">
        <f t="shared" ref="DR5:DR34" si="222">DS5/$B$1</f>
        <v>5.8365758754863814E-3</v>
      </c>
      <c r="DS5" s="25">
        <f t="shared" si="178"/>
        <v>3</v>
      </c>
      <c r="DT5" s="21">
        <f t="shared" si="179"/>
        <v>0</v>
      </c>
      <c r="DU5" s="21">
        <f t="shared" si="179"/>
        <v>0</v>
      </c>
      <c r="DV5" s="21">
        <f t="shared" si="179"/>
        <v>0</v>
      </c>
      <c r="DW5" s="21">
        <f t="shared" si="179"/>
        <v>1</v>
      </c>
      <c r="DX5" s="21">
        <f t="shared" si="179"/>
        <v>3</v>
      </c>
      <c r="DY5" s="21">
        <f t="shared" si="179"/>
        <v>0</v>
      </c>
      <c r="DZ5" s="21">
        <f t="shared" si="179"/>
        <v>0</v>
      </c>
      <c r="EA5" s="21">
        <f t="shared" si="179"/>
        <v>1</v>
      </c>
      <c r="EB5" s="21">
        <f t="shared" si="179"/>
        <v>3</v>
      </c>
      <c r="EC5" s="21">
        <f t="shared" si="179"/>
        <v>0</v>
      </c>
      <c r="ED5" s="21">
        <f t="shared" si="180"/>
        <v>3</v>
      </c>
      <c r="EE5" s="21">
        <f t="shared" si="180"/>
        <v>2</v>
      </c>
      <c r="EF5" s="21">
        <f t="shared" si="180"/>
        <v>0</v>
      </c>
      <c r="EG5" s="21">
        <f t="shared" si="180"/>
        <v>0</v>
      </c>
      <c r="EH5" s="21">
        <f t="shared" si="180"/>
        <v>0</v>
      </c>
      <c r="EI5" s="21">
        <f t="shared" si="180"/>
        <v>0</v>
      </c>
      <c r="EJ5" s="21">
        <f t="shared" si="180"/>
        <v>0</v>
      </c>
      <c r="EK5" s="21">
        <f t="shared" si="180"/>
        <v>0</v>
      </c>
      <c r="EL5" s="21">
        <f t="shared" si="180"/>
        <v>0</v>
      </c>
      <c r="EM5" s="21">
        <f t="shared" si="180"/>
        <v>0</v>
      </c>
      <c r="EN5" s="21">
        <f t="shared" si="181"/>
        <v>0</v>
      </c>
      <c r="EO5" s="21">
        <f t="shared" si="181"/>
        <v>0</v>
      </c>
      <c r="EP5" s="21">
        <f t="shared" si="181"/>
        <v>0</v>
      </c>
      <c r="EQ5" s="21">
        <f t="shared" si="181"/>
        <v>0</v>
      </c>
      <c r="ER5" s="21">
        <f t="shared" si="181"/>
        <v>1</v>
      </c>
      <c r="ES5" s="21">
        <f t="shared" si="181"/>
        <v>0</v>
      </c>
      <c r="ET5" s="21"/>
      <c r="EU5" s="21"/>
      <c r="EW5" s="30" t="s">
        <v>1091</v>
      </c>
      <c r="EX5" s="24">
        <f t="shared" ref="EX5:EX34" si="223">EY5/$B$1</f>
        <v>5.8365758754863814E-3</v>
      </c>
      <c r="EY5" s="25">
        <f t="shared" si="182"/>
        <v>3</v>
      </c>
      <c r="EZ5" s="23">
        <f t="shared" ref="EZ5:EZ34" si="224">DT5/$EY5</f>
        <v>0</v>
      </c>
      <c r="FA5" s="23">
        <f t="shared" si="183"/>
        <v>0</v>
      </c>
      <c r="FB5" s="23">
        <f t="shared" si="184"/>
        <v>0</v>
      </c>
      <c r="FC5" s="23">
        <f t="shared" si="185"/>
        <v>0.33333333333333331</v>
      </c>
      <c r="FD5" s="23">
        <f t="shared" si="186"/>
        <v>1</v>
      </c>
      <c r="FE5" s="23">
        <f t="shared" si="187"/>
        <v>0</v>
      </c>
      <c r="FF5" s="23">
        <f t="shared" si="188"/>
        <v>0</v>
      </c>
      <c r="FG5" s="23">
        <f t="shared" si="189"/>
        <v>0.33333333333333331</v>
      </c>
      <c r="FH5" s="23">
        <f t="shared" si="190"/>
        <v>1</v>
      </c>
      <c r="FI5" s="23">
        <f t="shared" si="191"/>
        <v>0</v>
      </c>
      <c r="FJ5" s="23">
        <f t="shared" si="192"/>
        <v>1</v>
      </c>
      <c r="FK5" s="23">
        <f t="shared" si="193"/>
        <v>0.66666666666666663</v>
      </c>
      <c r="FL5" s="23">
        <f t="shared" si="194"/>
        <v>0</v>
      </c>
      <c r="FM5" s="23">
        <f t="shared" si="195"/>
        <v>0</v>
      </c>
      <c r="FN5" s="23">
        <f t="shared" si="196"/>
        <v>0</v>
      </c>
      <c r="FO5" s="23">
        <f t="shared" si="197"/>
        <v>0</v>
      </c>
      <c r="FP5" s="23">
        <f t="shared" si="198"/>
        <v>0</v>
      </c>
      <c r="FQ5" s="23">
        <f t="shared" si="199"/>
        <v>0</v>
      </c>
      <c r="FR5" s="23">
        <f t="shared" si="200"/>
        <v>0</v>
      </c>
      <c r="FS5" s="23">
        <f t="shared" si="201"/>
        <v>0</v>
      </c>
      <c r="FT5" s="23">
        <f t="shared" si="202"/>
        <v>0</v>
      </c>
      <c r="FU5" s="23">
        <f t="shared" si="203"/>
        <v>0</v>
      </c>
      <c r="FV5" s="23">
        <f t="shared" si="204"/>
        <v>0</v>
      </c>
      <c r="FW5" s="23">
        <f t="shared" si="205"/>
        <v>0</v>
      </c>
      <c r="FX5" s="23">
        <f t="shared" si="206"/>
        <v>0.33333333333333331</v>
      </c>
      <c r="FY5" s="23">
        <f t="shared" si="207"/>
        <v>0</v>
      </c>
      <c r="GB5" s="30" t="s">
        <v>1091</v>
      </c>
      <c r="GC5" s="24">
        <f t="shared" ref="GC5:GC34" si="225">GD5/$B$1</f>
        <v>5.8365758754863814E-3</v>
      </c>
      <c r="GD5" s="25">
        <f t="shared" si="208"/>
        <v>3</v>
      </c>
      <c r="GE5" s="23">
        <f t="shared" si="209"/>
        <v>0</v>
      </c>
      <c r="GF5" s="23">
        <f t="shared" si="209"/>
        <v>0</v>
      </c>
      <c r="GG5" s="23">
        <f t="shared" si="209"/>
        <v>0</v>
      </c>
      <c r="GH5" s="23">
        <f t="shared" si="209"/>
        <v>1.5384615384615385E-2</v>
      </c>
      <c r="GI5" s="23">
        <f t="shared" si="209"/>
        <v>7.8534031413612562E-3</v>
      </c>
      <c r="GJ5" s="23">
        <f t="shared" si="209"/>
        <v>0</v>
      </c>
      <c r="GK5" s="23">
        <f t="shared" si="209"/>
        <v>0</v>
      </c>
      <c r="GL5" s="23">
        <f t="shared" si="209"/>
        <v>1.2987012987012988E-2</v>
      </c>
      <c r="GM5" s="23">
        <f t="shared" si="209"/>
        <v>1.8633540372670808E-2</v>
      </c>
      <c r="GN5" s="23">
        <f t="shared" si="209"/>
        <v>0</v>
      </c>
      <c r="GO5" s="23">
        <f t="shared" si="210"/>
        <v>1.5789473684210527E-2</v>
      </c>
      <c r="GP5" s="23">
        <f t="shared" si="210"/>
        <v>1.7241379310344827E-2</v>
      </c>
      <c r="GQ5" s="23">
        <f t="shared" si="210"/>
        <v>0</v>
      </c>
      <c r="GR5" s="23">
        <f t="shared" si="210"/>
        <v>0</v>
      </c>
      <c r="GS5" s="23">
        <f t="shared" si="210"/>
        <v>0</v>
      </c>
      <c r="GT5" s="23">
        <f t="shared" si="210"/>
        <v>0</v>
      </c>
      <c r="GU5" s="23">
        <f t="shared" si="210"/>
        <v>0</v>
      </c>
      <c r="GV5" s="23">
        <f t="shared" si="210"/>
        <v>0</v>
      </c>
      <c r="GW5" s="23">
        <f t="shared" si="210"/>
        <v>0</v>
      </c>
      <c r="GX5" s="23">
        <f t="shared" si="210"/>
        <v>0</v>
      </c>
      <c r="GY5" s="23">
        <f t="shared" si="211"/>
        <v>0</v>
      </c>
      <c r="GZ5" s="23">
        <f t="shared" si="211"/>
        <v>0</v>
      </c>
      <c r="HA5" s="23">
        <f t="shared" si="211"/>
        <v>0</v>
      </c>
      <c r="HB5" s="23">
        <f t="shared" si="211"/>
        <v>0</v>
      </c>
      <c r="HC5" s="23">
        <f t="shared" si="211"/>
        <v>6.8493150684931503E-3</v>
      </c>
      <c r="HD5" s="23">
        <f t="shared" si="211"/>
        <v>0</v>
      </c>
      <c r="HI5" s="48" t="s">
        <v>334</v>
      </c>
      <c r="HJ5" s="99">
        <v>-3.2368831985448402E-3</v>
      </c>
      <c r="HK5" s="99">
        <v>2.0471101974386299E-2</v>
      </c>
      <c r="HL5" s="99">
        <v>-6.0135805615316798E-3</v>
      </c>
      <c r="HM5" s="99">
        <v>-5.5060151195828102E-3</v>
      </c>
      <c r="HN5" s="99">
        <v>2.16996780761094E-2</v>
      </c>
      <c r="HO5" s="99">
        <v>-2.0148339665203401E-2</v>
      </c>
      <c r="HP5" s="99">
        <v>1.36587277978181E-2</v>
      </c>
      <c r="HQ5" s="99">
        <v>-1.4748545919417801E-2</v>
      </c>
      <c r="HR5" s="99">
        <v>-7.1687412549820296E-3</v>
      </c>
      <c r="HS5" s="99">
        <v>-7.08953081327011E-4</v>
      </c>
      <c r="HT5" s="99">
        <v>-1.4878730832059E-2</v>
      </c>
      <c r="HU5" s="99">
        <v>0.192027140744124</v>
      </c>
      <c r="HV5" s="99">
        <v>-1.7360826803040099E-2</v>
      </c>
      <c r="HW5" s="99">
        <v>-1.19311206287703E-2</v>
      </c>
      <c r="HX5" s="99">
        <v>-7.0920902914997997E-3</v>
      </c>
      <c r="HY5" s="99">
        <v>-1.55528847666155E-2</v>
      </c>
      <c r="HZ5" s="99">
        <v>8.8693484235529294E-2</v>
      </c>
      <c r="IA5" s="99">
        <v>-1.5313397321567699E-3</v>
      </c>
      <c r="IB5" s="99">
        <v>-9.1823349390918792E-3</v>
      </c>
      <c r="IC5" s="99">
        <v>4.6769534027743601E-3</v>
      </c>
      <c r="ID5" s="99">
        <v>-8.3070708119911997E-3</v>
      </c>
      <c r="IE5" s="99">
        <v>-1.8784269725628602E-2</v>
      </c>
      <c r="IF5" s="99">
        <v>-3.7381543597296298E-3</v>
      </c>
      <c r="IG5" s="99">
        <v>-1.54166440155103E-2</v>
      </c>
      <c r="IH5" s="99">
        <v>-2.1581466214405199E-2</v>
      </c>
      <c r="II5" s="99">
        <v>-2.0994616441336801E-2</v>
      </c>
      <c r="IJ5" s="99">
        <v>1.18518274787301E-2</v>
      </c>
      <c r="IK5" s="99">
        <v>-2.4379303446756501E-2</v>
      </c>
      <c r="IL5" s="99">
        <v>-2.6413153971818499E-2</v>
      </c>
      <c r="IM5" s="99">
        <v>-2.3374519338082999E-2</v>
      </c>
      <c r="IN5" s="99">
        <v>-1.4503763622131899E-2</v>
      </c>
      <c r="IO5" s="99">
        <v>-1.0725828350164401E-2</v>
      </c>
      <c r="IP5" s="99">
        <v>1.4790194429804801E-2</v>
      </c>
      <c r="IQ5" s="99">
        <v>-5.7143963532188501E-3</v>
      </c>
      <c r="IR5" s="48" t="s">
        <v>334</v>
      </c>
      <c r="IT5" s="102">
        <v>-0.139961</v>
      </c>
      <c r="IU5" s="102">
        <v>0.885158</v>
      </c>
      <c r="IV5" s="102">
        <v>-0.26002399999999998</v>
      </c>
      <c r="IW5" s="102">
        <v>-0.23807700000000001</v>
      </c>
      <c r="IX5" s="102">
        <v>0.93828100000000003</v>
      </c>
      <c r="IY5" s="102">
        <v>-0.87120200000000003</v>
      </c>
      <c r="IZ5" s="102">
        <v>0.59059499999999998</v>
      </c>
      <c r="JA5" s="102">
        <v>-0.63771800000000001</v>
      </c>
      <c r="JB5" s="102">
        <v>-0.30997200000000003</v>
      </c>
      <c r="JC5" s="102">
        <v>-3.0655000000000002E-2</v>
      </c>
      <c r="JD5" s="102">
        <v>-0.643347</v>
      </c>
      <c r="JE5" s="102">
        <v>8.3031369999999995</v>
      </c>
      <c r="JF5" s="102">
        <v>-0.75067200000000001</v>
      </c>
      <c r="JG5" s="102">
        <v>-0.51589399999999996</v>
      </c>
      <c r="JH5" s="102">
        <v>-0.30665799999999999</v>
      </c>
      <c r="JI5" s="102">
        <v>-0.67249700000000001</v>
      </c>
      <c r="JJ5" s="102">
        <v>3.8350529999999998</v>
      </c>
      <c r="JK5" s="102">
        <v>-6.6213999999999995E-2</v>
      </c>
      <c r="JL5" s="102">
        <v>-0.39703899999999998</v>
      </c>
      <c r="JM5" s="102">
        <v>0.20222899999999999</v>
      </c>
      <c r="JN5" s="102">
        <v>-0.35919299999999998</v>
      </c>
      <c r="JO5" s="102">
        <v>-0.81222000000000005</v>
      </c>
      <c r="JP5" s="102">
        <v>-0.161636</v>
      </c>
      <c r="JQ5" s="102">
        <v>-0.66660600000000003</v>
      </c>
      <c r="JR5" s="102">
        <v>-0.93317000000000005</v>
      </c>
      <c r="JS5" s="102">
        <v>-0.90779399999999999</v>
      </c>
      <c r="JT5" s="102">
        <v>0.51246599999999998</v>
      </c>
      <c r="JU5" s="102">
        <v>-1.054146</v>
      </c>
      <c r="JV5" s="102">
        <v>-1.1420889999999999</v>
      </c>
      <c r="JW5" s="102">
        <v>-1.0106999999999999</v>
      </c>
      <c r="JX5" s="102">
        <v>-0.62713399999999997</v>
      </c>
      <c r="JY5" s="102">
        <v>-0.46377800000000002</v>
      </c>
      <c r="JZ5" s="102">
        <v>0.63951899999999995</v>
      </c>
      <c r="KA5" s="102">
        <v>-0.247087</v>
      </c>
      <c r="KB5" s="48" t="s">
        <v>334</v>
      </c>
      <c r="KC5" s="109">
        <v>-4.2919999999999998E-3</v>
      </c>
      <c r="KD5" s="109">
        <v>-1.6188000000000001E-2</v>
      </c>
      <c r="KE5" s="109">
        <v>-7.8469999999999998E-3</v>
      </c>
      <c r="KF5" s="109">
        <v>-4.9569999999999996E-3</v>
      </c>
      <c r="KG5" s="109">
        <v>-2.4553999999999999E-2</v>
      </c>
      <c r="KH5" s="109">
        <v>-2.3237000000000001E-2</v>
      </c>
      <c r="KI5" s="109">
        <v>-1.2939000000000001E-2</v>
      </c>
      <c r="KJ5" s="109">
        <v>-2.6825999999999999E-2</v>
      </c>
      <c r="KK5" s="109">
        <v>-7.0159999999999997E-3</v>
      </c>
      <c r="KL5" s="109">
        <v>-1.7142000000000001E-2</v>
      </c>
      <c r="KM5" s="109">
        <v>-1.6767000000000001E-2</v>
      </c>
      <c r="KN5" s="109">
        <v>1</v>
      </c>
      <c r="KO5" s="109">
        <v>-1.8747E-2</v>
      </c>
      <c r="KP5" s="109">
        <v>-1.2939000000000001E-2</v>
      </c>
      <c r="KQ5" s="109">
        <v>-1.7871999999999999E-2</v>
      </c>
      <c r="KR5" s="109">
        <v>-1.5790999999999999E-2</v>
      </c>
      <c r="KS5" s="109">
        <v>-1.9254E-2</v>
      </c>
      <c r="KT5" s="109">
        <v>-1.3415E-2</v>
      </c>
      <c r="KU5" s="109">
        <v>-1.2192E-2</v>
      </c>
      <c r="KV5" s="109">
        <v>-1.0246E-2</v>
      </c>
      <c r="KW5" s="109">
        <v>-8.6E-3</v>
      </c>
      <c r="KX5" s="109">
        <v>-2.0709999999999999E-2</v>
      </c>
      <c r="KY5" s="109">
        <v>-4.2919999999999998E-3</v>
      </c>
      <c r="KZ5" s="109">
        <v>-2.7448E-2</v>
      </c>
      <c r="LA5" s="109">
        <v>-2.4752E-2</v>
      </c>
      <c r="LB5" s="109">
        <v>-2.3518000000000001E-2</v>
      </c>
      <c r="LC5" s="109">
        <v>-4.5252000000000001E-2</v>
      </c>
      <c r="LD5" s="109">
        <v>-2.9596999999999998E-2</v>
      </c>
      <c r="LE5" s="109">
        <v>-2.8178999999999999E-2</v>
      </c>
      <c r="LF5" s="109">
        <v>-2.5284000000000001E-2</v>
      </c>
      <c r="LG5" s="109">
        <v>-3.4820999999999998E-2</v>
      </c>
      <c r="LH5" s="109">
        <v>-1.1668E-2</v>
      </c>
      <c r="LI5" s="109">
        <v>-3.3571999999999998E-2</v>
      </c>
      <c r="LJ5" s="109">
        <v>-5.5430000000000002E-3</v>
      </c>
      <c r="LK5" s="48" t="s">
        <v>334</v>
      </c>
      <c r="LL5" s="112">
        <v>0</v>
      </c>
      <c r="LM5" s="112">
        <v>0</v>
      </c>
      <c r="LN5" s="112">
        <v>0</v>
      </c>
      <c r="LO5" s="112">
        <v>0</v>
      </c>
      <c r="LP5" s="112">
        <v>2</v>
      </c>
      <c r="LQ5" s="112">
        <v>0</v>
      </c>
      <c r="LR5" s="112">
        <v>0</v>
      </c>
      <c r="LS5" s="112">
        <v>0</v>
      </c>
      <c r="LT5" s="112">
        <v>0</v>
      </c>
      <c r="LU5" s="112">
        <v>0</v>
      </c>
      <c r="LV5" s="112">
        <v>0</v>
      </c>
      <c r="LW5" s="112">
        <v>29</v>
      </c>
      <c r="LX5" s="112">
        <v>0</v>
      </c>
      <c r="LY5" s="112">
        <v>0</v>
      </c>
      <c r="LZ5" s="112">
        <v>0</v>
      </c>
      <c r="MA5" s="112">
        <v>0</v>
      </c>
      <c r="MB5" s="112">
        <v>0</v>
      </c>
      <c r="MC5" s="112">
        <v>0</v>
      </c>
      <c r="MD5" s="112">
        <v>0</v>
      </c>
      <c r="ME5" s="112">
        <v>0</v>
      </c>
      <c r="MF5" s="112">
        <v>0</v>
      </c>
      <c r="MG5" s="112">
        <v>0</v>
      </c>
      <c r="MH5" s="112">
        <v>0</v>
      </c>
      <c r="MI5" s="112">
        <v>0</v>
      </c>
      <c r="MJ5" s="112">
        <v>0</v>
      </c>
      <c r="MK5" s="112">
        <v>0</v>
      </c>
      <c r="ML5" s="112">
        <v>0</v>
      </c>
      <c r="MM5" s="112">
        <v>0</v>
      </c>
      <c r="MN5" s="112">
        <v>0</v>
      </c>
      <c r="MO5" s="112">
        <v>0</v>
      </c>
      <c r="MP5" s="112">
        <v>0</v>
      </c>
      <c r="MQ5" s="112">
        <v>0</v>
      </c>
      <c r="MR5" s="112">
        <v>0</v>
      </c>
      <c r="MS5" s="112">
        <v>0</v>
      </c>
      <c r="MT5" s="48" t="s">
        <v>334</v>
      </c>
      <c r="MU5" s="74">
        <f t="shared" si="116"/>
        <v>31</v>
      </c>
      <c r="MV5" s="74"/>
      <c r="MW5" s="74"/>
      <c r="MX5" s="48" t="s">
        <v>334</v>
      </c>
      <c r="MY5" s="113">
        <f t="shared" si="117"/>
        <v>0</v>
      </c>
      <c r="MZ5" s="113">
        <f t="shared" si="77"/>
        <v>0</v>
      </c>
      <c r="NA5" s="113">
        <f t="shared" si="78"/>
        <v>0</v>
      </c>
      <c r="NB5" s="113">
        <f t="shared" si="79"/>
        <v>0</v>
      </c>
      <c r="NC5" s="113">
        <f t="shared" si="80"/>
        <v>6.4516129032258063E-2</v>
      </c>
      <c r="ND5" s="113">
        <f t="shared" si="81"/>
        <v>0</v>
      </c>
      <c r="NE5" s="113">
        <f t="shared" si="82"/>
        <v>0</v>
      </c>
      <c r="NF5" s="113">
        <f t="shared" si="83"/>
        <v>0</v>
      </c>
      <c r="NG5" s="113">
        <f t="shared" si="84"/>
        <v>0</v>
      </c>
      <c r="NH5" s="113">
        <f t="shared" si="85"/>
        <v>0</v>
      </c>
      <c r="NI5" s="113">
        <f t="shared" si="86"/>
        <v>0</v>
      </c>
      <c r="NJ5" s="113">
        <f t="shared" si="87"/>
        <v>0.93548387096774188</v>
      </c>
      <c r="NK5" s="113">
        <f t="shared" si="88"/>
        <v>0</v>
      </c>
      <c r="NL5" s="113">
        <f t="shared" si="89"/>
        <v>0</v>
      </c>
      <c r="NM5" s="113">
        <f t="shared" si="90"/>
        <v>0</v>
      </c>
      <c r="NN5" s="113">
        <f t="shared" si="91"/>
        <v>0</v>
      </c>
      <c r="NO5" s="113">
        <f t="shared" si="92"/>
        <v>0</v>
      </c>
      <c r="NP5" s="113">
        <f t="shared" si="93"/>
        <v>0</v>
      </c>
      <c r="NQ5" s="113">
        <f t="shared" si="94"/>
        <v>0</v>
      </c>
      <c r="NR5" s="113">
        <f t="shared" si="95"/>
        <v>0</v>
      </c>
      <c r="NS5" s="113">
        <f t="shared" si="96"/>
        <v>0</v>
      </c>
      <c r="NT5" s="113">
        <f t="shared" si="97"/>
        <v>0</v>
      </c>
      <c r="NU5" s="113">
        <f t="shared" si="98"/>
        <v>0</v>
      </c>
      <c r="NV5" s="113">
        <f t="shared" si="99"/>
        <v>0</v>
      </c>
      <c r="NW5" s="113">
        <f t="shared" si="100"/>
        <v>0</v>
      </c>
      <c r="NX5" s="113">
        <f t="shared" si="101"/>
        <v>0</v>
      </c>
      <c r="NY5" s="113">
        <f t="shared" si="102"/>
        <v>0</v>
      </c>
      <c r="NZ5" s="113">
        <f t="shared" si="103"/>
        <v>0</v>
      </c>
      <c r="OA5" s="113">
        <f t="shared" si="104"/>
        <v>0</v>
      </c>
      <c r="OB5" s="113">
        <f t="shared" si="105"/>
        <v>0</v>
      </c>
      <c r="OC5" s="113">
        <f t="shared" si="106"/>
        <v>0</v>
      </c>
      <c r="OD5" s="113">
        <f t="shared" si="107"/>
        <v>0</v>
      </c>
      <c r="OE5" s="113">
        <f t="shared" si="108"/>
        <v>0</v>
      </c>
      <c r="OF5" s="113">
        <f t="shared" si="109"/>
        <v>0</v>
      </c>
      <c r="OG5" s="48" t="s">
        <v>334</v>
      </c>
      <c r="OI5" s="74"/>
      <c r="OJ5" s="48" t="s">
        <v>334</v>
      </c>
      <c r="OK5" s="113">
        <f t="shared" si="118"/>
        <v>0</v>
      </c>
      <c r="OL5" s="113">
        <f t="shared" si="119"/>
        <v>0</v>
      </c>
      <c r="OM5" s="113">
        <f t="shared" si="120"/>
        <v>0</v>
      </c>
      <c r="ON5" s="113">
        <f t="shared" si="121"/>
        <v>0</v>
      </c>
      <c r="OO5" s="113">
        <f t="shared" si="122"/>
        <v>6.1349693251533744E-3</v>
      </c>
      <c r="OP5" s="113">
        <f t="shared" si="123"/>
        <v>0</v>
      </c>
      <c r="OQ5" s="113">
        <f t="shared" si="124"/>
        <v>0</v>
      </c>
      <c r="OR5" s="113">
        <f t="shared" si="125"/>
        <v>0</v>
      </c>
      <c r="OS5" s="113">
        <f t="shared" si="126"/>
        <v>0</v>
      </c>
      <c r="OT5" s="113">
        <f t="shared" si="127"/>
        <v>0</v>
      </c>
      <c r="OU5" s="113">
        <f t="shared" si="128"/>
        <v>0</v>
      </c>
      <c r="OV5" s="113">
        <f t="shared" si="129"/>
        <v>0.90625</v>
      </c>
      <c r="OW5" s="113">
        <f t="shared" si="130"/>
        <v>0</v>
      </c>
      <c r="OX5" s="113">
        <f t="shared" si="131"/>
        <v>0</v>
      </c>
      <c r="OY5" s="113">
        <f t="shared" si="132"/>
        <v>0</v>
      </c>
      <c r="OZ5" s="113">
        <f t="shared" si="133"/>
        <v>0</v>
      </c>
      <c r="PA5" s="113">
        <f t="shared" si="134"/>
        <v>0</v>
      </c>
      <c r="PB5" s="113">
        <f t="shared" si="135"/>
        <v>0</v>
      </c>
      <c r="PC5" s="113">
        <f t="shared" si="136"/>
        <v>0</v>
      </c>
      <c r="PD5" s="113">
        <f t="shared" si="137"/>
        <v>0</v>
      </c>
      <c r="PE5" s="113">
        <f t="shared" si="138"/>
        <v>0</v>
      </c>
      <c r="PF5" s="113">
        <f t="shared" si="139"/>
        <v>0</v>
      </c>
      <c r="PG5" s="113">
        <f t="shared" si="140"/>
        <v>0</v>
      </c>
      <c r="PH5" s="113">
        <f t="shared" si="141"/>
        <v>0</v>
      </c>
      <c r="PI5" s="113">
        <f t="shared" si="142"/>
        <v>0</v>
      </c>
      <c r="PJ5" s="113">
        <f t="shared" si="143"/>
        <v>0</v>
      </c>
      <c r="PK5" s="113">
        <f t="shared" si="144"/>
        <v>0</v>
      </c>
      <c r="PL5" s="113">
        <f t="shared" si="145"/>
        <v>0</v>
      </c>
      <c r="PM5" s="113">
        <f t="shared" si="146"/>
        <v>0</v>
      </c>
      <c r="PN5" s="113">
        <f t="shared" si="147"/>
        <v>0</v>
      </c>
      <c r="PO5" s="113">
        <f t="shared" si="148"/>
        <v>0</v>
      </c>
      <c r="PP5" s="113">
        <f t="shared" si="149"/>
        <v>0</v>
      </c>
      <c r="PQ5" s="113">
        <f t="shared" si="150"/>
        <v>0</v>
      </c>
      <c r="PR5" s="113">
        <f t="shared" si="151"/>
        <v>0</v>
      </c>
      <c r="PS5" s="48" t="s">
        <v>334</v>
      </c>
    </row>
    <row r="6" spans="1:435" ht="22" customHeight="1" x14ac:dyDescent="0.2">
      <c r="A6" s="28" t="s">
        <v>345</v>
      </c>
      <c r="B6" s="28" t="s">
        <v>3</v>
      </c>
      <c r="C6" s="28">
        <f t="shared" si="212"/>
        <v>1</v>
      </c>
      <c r="D6" s="28">
        <f t="shared" si="213"/>
        <v>1</v>
      </c>
      <c r="E6" s="28">
        <f t="shared" si="214"/>
        <v>0</v>
      </c>
      <c r="F6" s="28">
        <f t="shared" si="215"/>
        <v>0</v>
      </c>
      <c r="G6" s="28">
        <f t="shared" si="216"/>
        <v>0</v>
      </c>
      <c r="H6" s="28">
        <f t="shared" si="217"/>
        <v>1</v>
      </c>
      <c r="L6" s="41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5"/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73"/>
      <c r="AX6" s="73"/>
      <c r="AY6" s="73"/>
      <c r="AZ6" s="73"/>
      <c r="BA6" s="73"/>
      <c r="BB6" s="73"/>
      <c r="BC6" s="28"/>
      <c r="BH6" s="28" t="str">
        <f t="shared" si="218"/>
        <v>ا</v>
      </c>
      <c r="BI6" s="32">
        <v>0.8</v>
      </c>
      <c r="BJ6" s="32">
        <v>-1</v>
      </c>
      <c r="BK6" s="32">
        <v>-1</v>
      </c>
      <c r="BL6" s="32">
        <v>-1</v>
      </c>
      <c r="BM6" s="32">
        <v>0.5</v>
      </c>
      <c r="BN6" s="32">
        <v>-1</v>
      </c>
      <c r="BO6" s="32">
        <v>-1</v>
      </c>
      <c r="BP6" s="32">
        <v>-1</v>
      </c>
      <c r="BQ6" s="32">
        <v>-1</v>
      </c>
      <c r="BR6" s="32">
        <v>-1</v>
      </c>
      <c r="BS6" s="32">
        <v>-1</v>
      </c>
      <c r="BT6" s="32">
        <v>-1</v>
      </c>
      <c r="BU6" s="32">
        <v>-1</v>
      </c>
      <c r="BV6" s="32">
        <v>-1</v>
      </c>
      <c r="BW6" s="32">
        <v>-1</v>
      </c>
      <c r="BX6" s="32">
        <v>-1</v>
      </c>
      <c r="BY6" s="32">
        <v>-1</v>
      </c>
      <c r="BZ6" s="32">
        <v>-1</v>
      </c>
      <c r="CA6" s="32">
        <v>-1</v>
      </c>
      <c r="CB6" s="32">
        <v>-1</v>
      </c>
      <c r="CC6" s="32">
        <v>-1</v>
      </c>
      <c r="CD6" s="32">
        <v>-1</v>
      </c>
      <c r="CE6" s="32">
        <v>-1</v>
      </c>
      <c r="CF6" s="32">
        <v>-1</v>
      </c>
      <c r="CG6" s="32">
        <v>-1</v>
      </c>
      <c r="CH6" s="32">
        <v>-1</v>
      </c>
      <c r="CI6" s="74">
        <f t="shared" si="219"/>
        <v>3.3000000000000007</v>
      </c>
      <c r="CK6" s="39" t="s">
        <v>1072</v>
      </c>
      <c r="CL6" s="24">
        <f t="shared" si="220"/>
        <v>0.55058365758754868</v>
      </c>
      <c r="CM6" s="25">
        <f t="shared" si="152"/>
        <v>283</v>
      </c>
      <c r="CN6" s="31">
        <f t="shared" si="221"/>
        <v>0.14202760360113501</v>
      </c>
      <c r="CO6" s="31">
        <f t="shared" si="153"/>
        <v>6.9706717826669262E-2</v>
      </c>
      <c r="CP6" s="31">
        <f t="shared" si="154"/>
        <v>-6.3555648958889032E-3</v>
      </c>
      <c r="CQ6" s="31">
        <f t="shared" si="155"/>
        <v>-9.2720543076516577E-3</v>
      </c>
      <c r="CR6" s="31">
        <f t="shared" si="156"/>
        <v>0.33730445151476213</v>
      </c>
      <c r="CS6" s="31">
        <f t="shared" si="157"/>
        <v>3.0069215619976337E-2</v>
      </c>
      <c r="CT6" s="31">
        <f t="shared" si="158"/>
        <v>-1.5248195625764262E-3</v>
      </c>
      <c r="CU6" s="31">
        <f t="shared" si="159"/>
        <v>-9.2001627760599322E-2</v>
      </c>
      <c r="CV6" s="31">
        <f t="shared" si="160"/>
        <v>2.8300206272575113E-2</v>
      </c>
      <c r="CW6" s="31">
        <f t="shared" si="161"/>
        <v>6.4749230253882281E-2</v>
      </c>
      <c r="CX6" s="31">
        <f t="shared" si="162"/>
        <v>0.11658653342102659</v>
      </c>
      <c r="CY6" s="31">
        <f t="shared" si="163"/>
        <v>-6.4254709881134769E-2</v>
      </c>
      <c r="CZ6" s="31">
        <f t="shared" si="164"/>
        <v>-1.7754921554916619E-2</v>
      </c>
      <c r="DA6" s="31">
        <f t="shared" si="165"/>
        <v>-0.1743724744863277</v>
      </c>
      <c r="DB6" s="31">
        <f t="shared" si="166"/>
        <v>1.8595443718533177E-2</v>
      </c>
      <c r="DC6" s="31">
        <f t="shared" si="167"/>
        <v>3.0771902267958381E-2</v>
      </c>
      <c r="DD6" s="31">
        <f t="shared" si="168"/>
        <v>5.6674524440530595E-2</v>
      </c>
      <c r="DE6" s="31">
        <f t="shared" si="169"/>
        <v>2.5501292684467818E-2</v>
      </c>
      <c r="DF6" s="31">
        <f t="shared" si="170"/>
        <v>-3.7156785705039962E-2</v>
      </c>
      <c r="DG6" s="31">
        <f t="shared" si="171"/>
        <v>3.0771902267958381E-2</v>
      </c>
      <c r="DH6" s="31">
        <f t="shared" si="172"/>
        <v>8.9544493279218082E-2</v>
      </c>
      <c r="DI6" s="31">
        <f t="shared" si="173"/>
        <v>7.0184299131385214E-2</v>
      </c>
      <c r="DJ6" s="31">
        <f t="shared" si="174"/>
        <v>-3.2043203300218613E-2</v>
      </c>
      <c r="DK6" s="31">
        <f t="shared" si="175"/>
        <v>0.20397203462267763</v>
      </c>
      <c r="DL6" s="31">
        <f t="shared" si="176"/>
        <v>-0.22016303482014835</v>
      </c>
      <c r="DM6" s="31">
        <f t="shared" si="177"/>
        <v>1.7511584540766664E-2</v>
      </c>
      <c r="DN6" s="21"/>
      <c r="DO6" s="21"/>
      <c r="DP6" s="21"/>
      <c r="DQ6" s="30" t="s">
        <v>1072</v>
      </c>
      <c r="DR6" s="24">
        <f t="shared" si="222"/>
        <v>0.55058365758754868</v>
      </c>
      <c r="DS6" s="25">
        <f t="shared" si="178"/>
        <v>283</v>
      </c>
      <c r="DT6" s="21">
        <f t="shared" si="179"/>
        <v>121</v>
      </c>
      <c r="DU6" s="21">
        <f t="shared" si="179"/>
        <v>47</v>
      </c>
      <c r="DV6" s="21">
        <f t="shared" si="179"/>
        <v>1</v>
      </c>
      <c r="DW6" s="21">
        <f t="shared" si="179"/>
        <v>35</v>
      </c>
      <c r="DX6" s="21">
        <f t="shared" si="179"/>
        <v>248</v>
      </c>
      <c r="DY6" s="21">
        <f t="shared" si="179"/>
        <v>16</v>
      </c>
      <c r="DZ6" s="21">
        <f t="shared" si="179"/>
        <v>6</v>
      </c>
      <c r="EA6" s="21">
        <f t="shared" si="179"/>
        <v>34</v>
      </c>
      <c r="EB6" s="21">
        <f t="shared" si="179"/>
        <v>92</v>
      </c>
      <c r="EC6" s="21">
        <f t="shared" si="179"/>
        <v>57</v>
      </c>
      <c r="ED6" s="21">
        <f t="shared" si="180"/>
        <v>119</v>
      </c>
      <c r="EE6" s="21">
        <f t="shared" si="180"/>
        <v>57</v>
      </c>
      <c r="EF6" s="21">
        <f t="shared" si="180"/>
        <v>50</v>
      </c>
      <c r="EG6" s="21">
        <f t="shared" si="180"/>
        <v>35</v>
      </c>
      <c r="EH6" s="21">
        <f t="shared" si="180"/>
        <v>34</v>
      </c>
      <c r="EI6" s="21">
        <f t="shared" si="180"/>
        <v>27</v>
      </c>
      <c r="EJ6" s="21">
        <f t="shared" si="180"/>
        <v>33</v>
      </c>
      <c r="EK6" s="21">
        <f t="shared" si="180"/>
        <v>7</v>
      </c>
      <c r="EL6" s="21">
        <f t="shared" si="180"/>
        <v>20</v>
      </c>
      <c r="EM6" s="21">
        <f t="shared" si="180"/>
        <v>27</v>
      </c>
      <c r="EN6" s="21">
        <f t="shared" si="181"/>
        <v>5</v>
      </c>
      <c r="EO6" s="21">
        <f t="shared" si="181"/>
        <v>17</v>
      </c>
      <c r="EP6" s="21">
        <f t="shared" si="181"/>
        <v>32</v>
      </c>
      <c r="EQ6" s="21">
        <f t="shared" si="181"/>
        <v>28</v>
      </c>
      <c r="ER6" s="21">
        <f t="shared" si="181"/>
        <v>55</v>
      </c>
      <c r="ES6" s="21">
        <f t="shared" si="181"/>
        <v>17</v>
      </c>
      <c r="ET6" s="21"/>
      <c r="EU6" s="21"/>
      <c r="EW6" s="30" t="s">
        <v>1072</v>
      </c>
      <c r="EX6" s="24">
        <f t="shared" si="223"/>
        <v>0.55058365758754868</v>
      </c>
      <c r="EY6" s="25">
        <f t="shared" si="182"/>
        <v>283</v>
      </c>
      <c r="EZ6" s="23">
        <f t="shared" si="224"/>
        <v>0.42756183745583037</v>
      </c>
      <c r="FA6" s="23">
        <f t="shared" si="183"/>
        <v>0.16607773851590105</v>
      </c>
      <c r="FB6" s="23">
        <f t="shared" si="184"/>
        <v>3.5335689045936395E-3</v>
      </c>
      <c r="FC6" s="23">
        <f t="shared" si="185"/>
        <v>0.12367491166077739</v>
      </c>
      <c r="FD6" s="23">
        <f t="shared" si="186"/>
        <v>0.87632508833922262</v>
      </c>
      <c r="FE6" s="23">
        <f t="shared" si="187"/>
        <v>5.6537102473498232E-2</v>
      </c>
      <c r="FF6" s="23">
        <f t="shared" si="188"/>
        <v>2.1201413427561839E-2</v>
      </c>
      <c r="FG6" s="23">
        <f t="shared" si="189"/>
        <v>0.12014134275618374</v>
      </c>
      <c r="FH6" s="23">
        <f t="shared" si="190"/>
        <v>0.32508833922261482</v>
      </c>
      <c r="FI6" s="23">
        <f t="shared" si="191"/>
        <v>0.20141342756183744</v>
      </c>
      <c r="FJ6" s="23">
        <f t="shared" si="192"/>
        <v>0.4204946996466431</v>
      </c>
      <c r="FK6" s="23">
        <f t="shared" si="193"/>
        <v>0.20141342756183744</v>
      </c>
      <c r="FL6" s="23">
        <f t="shared" si="194"/>
        <v>0.17667844522968199</v>
      </c>
      <c r="FM6" s="23">
        <f t="shared" si="195"/>
        <v>0.12367491166077739</v>
      </c>
      <c r="FN6" s="23">
        <f t="shared" si="196"/>
        <v>0.12014134275618374</v>
      </c>
      <c r="FO6" s="23">
        <f t="shared" si="197"/>
        <v>9.5406360424028266E-2</v>
      </c>
      <c r="FP6" s="23">
        <f t="shared" si="198"/>
        <v>0.1166077738515901</v>
      </c>
      <c r="FQ6" s="23">
        <f t="shared" si="199"/>
        <v>2.4734982332155476E-2</v>
      </c>
      <c r="FR6" s="23">
        <f t="shared" si="200"/>
        <v>7.0671378091872794E-2</v>
      </c>
      <c r="FS6" s="23">
        <f t="shared" si="201"/>
        <v>9.5406360424028266E-2</v>
      </c>
      <c r="FT6" s="23">
        <f t="shared" si="202"/>
        <v>1.7667844522968199E-2</v>
      </c>
      <c r="FU6" s="23">
        <f t="shared" si="203"/>
        <v>6.0070671378091869E-2</v>
      </c>
      <c r="FV6" s="23">
        <f t="shared" si="204"/>
        <v>0.11307420494699646</v>
      </c>
      <c r="FW6" s="23">
        <f t="shared" si="205"/>
        <v>9.8939929328621903E-2</v>
      </c>
      <c r="FX6" s="23">
        <f t="shared" si="206"/>
        <v>0.19434628975265017</v>
      </c>
      <c r="FY6" s="23">
        <f t="shared" si="207"/>
        <v>6.0070671378091869E-2</v>
      </c>
      <c r="GB6" s="30" t="s">
        <v>1072</v>
      </c>
      <c r="GC6" s="24">
        <f t="shared" si="225"/>
        <v>0.55058365758754868</v>
      </c>
      <c r="GD6" s="25">
        <f t="shared" si="208"/>
        <v>283</v>
      </c>
      <c r="GE6" s="23">
        <f t="shared" si="209"/>
        <v>0.6436170212765957</v>
      </c>
      <c r="GF6" s="23">
        <f t="shared" si="209"/>
        <v>0.63513513513513509</v>
      </c>
      <c r="GG6" s="23">
        <f t="shared" si="209"/>
        <v>0.5</v>
      </c>
      <c r="GH6" s="23">
        <f t="shared" si="209"/>
        <v>0.53846153846153844</v>
      </c>
      <c r="GI6" s="23">
        <f t="shared" si="209"/>
        <v>0.64921465968586389</v>
      </c>
      <c r="GJ6" s="23">
        <f t="shared" si="209"/>
        <v>0.61538461538461542</v>
      </c>
      <c r="GK6" s="23">
        <f t="shared" si="209"/>
        <v>0.54545454545454541</v>
      </c>
      <c r="GL6" s="23">
        <f t="shared" si="209"/>
        <v>0.44155844155844154</v>
      </c>
      <c r="GM6" s="23">
        <f t="shared" si="209"/>
        <v>0.5714285714285714</v>
      </c>
      <c r="GN6" s="23">
        <f t="shared" si="209"/>
        <v>0.61956521739130432</v>
      </c>
      <c r="GO6" s="23">
        <f t="shared" si="210"/>
        <v>0.62631578947368416</v>
      </c>
      <c r="GP6" s="23">
        <f t="shared" si="210"/>
        <v>0.49137931034482757</v>
      </c>
      <c r="GQ6" s="23">
        <f t="shared" si="210"/>
        <v>0.53191489361702127</v>
      </c>
      <c r="GR6" s="23">
        <f t="shared" si="210"/>
        <v>0.36842105263157893</v>
      </c>
      <c r="GS6" s="23">
        <f t="shared" si="210"/>
        <v>0.57627118644067798</v>
      </c>
      <c r="GT6" s="23">
        <f t="shared" si="210"/>
        <v>0.6</v>
      </c>
      <c r="GU6" s="23">
        <f t="shared" si="210"/>
        <v>0.63461538461538458</v>
      </c>
      <c r="GV6" s="23">
        <f t="shared" si="210"/>
        <v>0.63636363636363635</v>
      </c>
      <c r="GW6" s="23">
        <f t="shared" si="210"/>
        <v>0.48780487804878048</v>
      </c>
      <c r="GX6" s="23">
        <f t="shared" si="210"/>
        <v>0.6</v>
      </c>
      <c r="GY6" s="23">
        <f t="shared" si="211"/>
        <v>1</v>
      </c>
      <c r="GZ6" s="23">
        <f t="shared" si="211"/>
        <v>0.70833333333333337</v>
      </c>
      <c r="HA6" s="23">
        <f t="shared" si="211"/>
        <v>0.50793650793650791</v>
      </c>
      <c r="HB6" s="23">
        <f t="shared" si="211"/>
        <v>0.96551724137931039</v>
      </c>
      <c r="HC6" s="23">
        <f t="shared" si="211"/>
        <v>0.37671232876712329</v>
      </c>
      <c r="HD6" s="23">
        <f t="shared" si="211"/>
        <v>0.58620689655172409</v>
      </c>
      <c r="HI6" s="48" t="s">
        <v>335</v>
      </c>
      <c r="HJ6" s="99">
        <v>-7.4613221692606301E-3</v>
      </c>
      <c r="HK6" s="99">
        <v>-2.3577850550824699E-2</v>
      </c>
      <c r="HL6" s="99">
        <v>5.3691844704079896E-4</v>
      </c>
      <c r="HM6" s="99">
        <v>-4.8329197009908901E-3</v>
      </c>
      <c r="HN6" s="99">
        <v>-3.7169911219974101E-2</v>
      </c>
      <c r="HO6" s="99">
        <v>4.61867264713823E-3</v>
      </c>
      <c r="HP6" s="99">
        <v>8.9250989194985895E-3</v>
      </c>
      <c r="HQ6" s="99">
        <v>4.8514595180760203E-3</v>
      </c>
      <c r="HR6" s="99">
        <v>-1.65246271708341E-2</v>
      </c>
      <c r="HS6" s="99">
        <v>-1.1137031693353399E-2</v>
      </c>
      <c r="HT6" s="99">
        <v>6.0350573228698703E-2</v>
      </c>
      <c r="HU6" s="99">
        <v>-2.7934099905234901E-2</v>
      </c>
      <c r="HV6" s="99">
        <v>2.63590449481233E-2</v>
      </c>
      <c r="HW6" s="99">
        <v>-1.85915800209782E-3</v>
      </c>
      <c r="HX6" s="99">
        <v>-9.0747861810607493E-3</v>
      </c>
      <c r="HY6" s="99">
        <v>9.5099384418854301E-3</v>
      </c>
      <c r="HZ6" s="99">
        <v>-1.37068788634156E-2</v>
      </c>
      <c r="IA6" s="99">
        <v>-3.6990462090049701E-3</v>
      </c>
      <c r="IB6" s="99">
        <v>-2.2247151565086701E-3</v>
      </c>
      <c r="IC6" s="99">
        <v>-1.5700475414211899E-2</v>
      </c>
      <c r="ID6" s="99">
        <v>-3.4671902984951802E-3</v>
      </c>
      <c r="IE6" s="99">
        <v>8.2290029144437393E-2</v>
      </c>
      <c r="IF6" s="99">
        <v>-8.6167996450745594E-3</v>
      </c>
      <c r="IG6" s="99">
        <v>-1.34927796242225E-2</v>
      </c>
      <c r="IH6" s="99">
        <v>-3.3076571136774903E-2</v>
      </c>
      <c r="II6" s="99">
        <v>-1.4198501555069701E-2</v>
      </c>
      <c r="IJ6" s="99">
        <v>-2.1013328005095502E-2</v>
      </c>
      <c r="IK6" s="99">
        <v>-9.9793736434824198E-3</v>
      </c>
      <c r="IL6" s="99">
        <v>-1.0757279906917399E-4</v>
      </c>
      <c r="IM6" s="99">
        <v>0.124204504698375</v>
      </c>
      <c r="IN6" s="99">
        <v>-9.2269734494596703E-3</v>
      </c>
      <c r="IO6" s="99">
        <v>-4.3986285621112403E-3</v>
      </c>
      <c r="IP6" s="99">
        <v>-3.8203892644469001E-3</v>
      </c>
      <c r="IQ6" s="99">
        <v>-5.5982450795714102E-3</v>
      </c>
      <c r="IR6" s="48" t="s">
        <v>335</v>
      </c>
      <c r="IT6" s="102">
        <v>-0.32262299999999999</v>
      </c>
      <c r="IU6" s="102">
        <v>-1.0194920000000001</v>
      </c>
      <c r="IV6" s="102">
        <v>2.3216000000000001E-2</v>
      </c>
      <c r="IW6" s="102">
        <v>-0.20897299999999999</v>
      </c>
      <c r="IX6" s="102">
        <v>-1.6072040000000001</v>
      </c>
      <c r="IY6" s="102">
        <v>0.199709</v>
      </c>
      <c r="IZ6" s="102">
        <v>0.38591599999999998</v>
      </c>
      <c r="JA6" s="102">
        <v>0.20977399999999999</v>
      </c>
      <c r="JB6" s="102">
        <v>-0.71451500000000001</v>
      </c>
      <c r="JC6" s="102">
        <v>-0.48155900000000001</v>
      </c>
      <c r="JD6" s="102">
        <v>2.6095220000000001</v>
      </c>
      <c r="JE6" s="102">
        <v>-1.207854</v>
      </c>
      <c r="JF6" s="102">
        <v>1.1397489999999999</v>
      </c>
      <c r="JG6" s="102">
        <v>-8.0389000000000002E-2</v>
      </c>
      <c r="JH6" s="102">
        <v>-0.39238800000000001</v>
      </c>
      <c r="JI6" s="102">
        <v>0.41120400000000001</v>
      </c>
      <c r="JJ6" s="102">
        <v>-0.59267700000000001</v>
      </c>
      <c r="JK6" s="102">
        <v>-0.159945</v>
      </c>
      <c r="JL6" s="102">
        <v>-9.6195000000000003E-2</v>
      </c>
      <c r="JM6" s="102">
        <v>-0.67887900000000001</v>
      </c>
      <c r="JN6" s="102">
        <v>-0.149919</v>
      </c>
      <c r="JO6" s="102">
        <v>3.5581710000000002</v>
      </c>
      <c r="JP6" s="102">
        <v>-0.372585</v>
      </c>
      <c r="JQ6" s="102">
        <v>-0.58342000000000005</v>
      </c>
      <c r="JR6" s="102">
        <v>-1.4302109999999999</v>
      </c>
      <c r="JS6" s="102">
        <v>-0.61393500000000001</v>
      </c>
      <c r="JT6" s="102">
        <v>-0.90860399999999997</v>
      </c>
      <c r="JU6" s="102">
        <v>-0.431502</v>
      </c>
      <c r="JV6" s="102">
        <v>-4.6509999999999998E-3</v>
      </c>
      <c r="JW6" s="102">
        <v>5.3705280000000002</v>
      </c>
      <c r="JX6" s="102">
        <v>-0.39896900000000002</v>
      </c>
      <c r="JY6" s="102">
        <v>-0.190194</v>
      </c>
      <c r="JZ6" s="102">
        <v>-0.165191</v>
      </c>
      <c r="KA6" s="102">
        <v>-0.242065</v>
      </c>
      <c r="KB6" s="48" t="s">
        <v>335</v>
      </c>
      <c r="KC6" s="109">
        <v>-9.7839999999999993E-3</v>
      </c>
      <c r="KD6" s="109">
        <v>-3.6901999999999997E-2</v>
      </c>
      <c r="KE6" s="109">
        <v>-1.7888000000000001E-2</v>
      </c>
      <c r="KF6" s="109">
        <v>-1.1299999999999999E-2</v>
      </c>
      <c r="KG6" s="109">
        <v>-0.10943700000000001</v>
      </c>
      <c r="KH6" s="109">
        <v>-3.2842000000000003E-2</v>
      </c>
      <c r="KI6" s="109">
        <v>7.6022000000000006E-2</v>
      </c>
      <c r="KJ6" s="109">
        <v>-4.3491000000000002E-2</v>
      </c>
      <c r="KK6" s="109">
        <v>-1.5993E-2</v>
      </c>
      <c r="KL6" s="109">
        <v>-2.5676000000000001E-2</v>
      </c>
      <c r="KM6" s="109">
        <v>0.33101700000000001</v>
      </c>
      <c r="KN6" s="109">
        <v>-3.2143999999999999E-2</v>
      </c>
      <c r="KO6" s="109">
        <v>-4.2735000000000002E-2</v>
      </c>
      <c r="KP6" s="109">
        <v>-2.9496000000000001E-2</v>
      </c>
      <c r="KQ6" s="109">
        <v>-4.0739999999999998E-2</v>
      </c>
      <c r="KR6" s="109">
        <v>-3.5998000000000002E-2</v>
      </c>
      <c r="KS6" s="109">
        <v>-4.3892E-2</v>
      </c>
      <c r="KT6" s="109">
        <v>-1.3601E-2</v>
      </c>
      <c r="KU6" s="109">
        <v>-9.1500000000000001E-3</v>
      </c>
      <c r="KV6" s="109">
        <v>-2.3356999999999999E-2</v>
      </c>
      <c r="KW6" s="109">
        <v>-1.9604E-2</v>
      </c>
      <c r="KX6" s="109">
        <v>0.41134799999999999</v>
      </c>
      <c r="KY6" s="109">
        <v>-9.7839999999999993E-3</v>
      </c>
      <c r="KZ6" s="109">
        <v>-5.3917E-2</v>
      </c>
      <c r="LA6" s="109">
        <v>-5.6424000000000002E-2</v>
      </c>
      <c r="LB6" s="109">
        <v>-5.3612E-2</v>
      </c>
      <c r="LC6" s="109">
        <v>-9.7422999999999996E-2</v>
      </c>
      <c r="LD6" s="109">
        <v>-6.7470000000000002E-2</v>
      </c>
      <c r="LE6" s="109">
        <v>-6.4236000000000001E-2</v>
      </c>
      <c r="LF6" s="109">
        <v>0.56464700000000001</v>
      </c>
      <c r="LG6" s="109">
        <v>-7.2333999999999996E-2</v>
      </c>
      <c r="LH6" s="109">
        <v>-7.1370000000000001E-3</v>
      </c>
      <c r="LI6" s="109">
        <v>-6.9266999999999995E-2</v>
      </c>
      <c r="LJ6" s="109">
        <v>-1.2636E-2</v>
      </c>
      <c r="LK6" s="48" t="s">
        <v>335</v>
      </c>
      <c r="LL6" s="112">
        <v>0</v>
      </c>
      <c r="LM6" s="112">
        <v>0</v>
      </c>
      <c r="LN6" s="112">
        <v>0</v>
      </c>
      <c r="LO6" s="112">
        <v>0</v>
      </c>
      <c r="LP6" s="112">
        <v>0</v>
      </c>
      <c r="LQ6" s="112">
        <v>2</v>
      </c>
      <c r="LR6" s="112">
        <v>6</v>
      </c>
      <c r="LS6" s="112">
        <v>2</v>
      </c>
      <c r="LT6" s="112">
        <v>0</v>
      </c>
      <c r="LU6" s="112">
        <v>1</v>
      </c>
      <c r="LV6" s="112">
        <v>27</v>
      </c>
      <c r="LW6" s="112">
        <v>0</v>
      </c>
      <c r="LX6" s="112">
        <v>0</v>
      </c>
      <c r="LY6" s="112">
        <v>0</v>
      </c>
      <c r="LZ6" s="112">
        <v>0</v>
      </c>
      <c r="MA6" s="112">
        <v>0</v>
      </c>
      <c r="MB6" s="112">
        <v>0</v>
      </c>
      <c r="MC6" s="112">
        <v>1</v>
      </c>
      <c r="MD6" s="112">
        <v>1</v>
      </c>
      <c r="ME6" s="112">
        <v>0</v>
      </c>
      <c r="MF6" s="112">
        <v>0</v>
      </c>
      <c r="MG6" s="112">
        <v>41</v>
      </c>
      <c r="MH6" s="112">
        <v>0</v>
      </c>
      <c r="MI6" s="112">
        <v>1</v>
      </c>
      <c r="MJ6" s="112">
        <v>0</v>
      </c>
      <c r="MK6" s="112">
        <v>0</v>
      </c>
      <c r="ML6" s="112">
        <v>1</v>
      </c>
      <c r="MM6" s="112">
        <v>0</v>
      </c>
      <c r="MN6" s="112">
        <v>0</v>
      </c>
      <c r="MO6" s="112">
        <v>67</v>
      </c>
      <c r="MP6" s="112">
        <v>1</v>
      </c>
      <c r="MQ6" s="112">
        <v>1</v>
      </c>
      <c r="MR6" s="112">
        <v>1</v>
      </c>
      <c r="MS6" s="112">
        <v>0</v>
      </c>
      <c r="MT6" s="48" t="s">
        <v>335</v>
      </c>
      <c r="MU6" s="74">
        <f t="shared" si="116"/>
        <v>153</v>
      </c>
      <c r="MV6" s="74"/>
      <c r="MW6" s="74"/>
      <c r="MX6" s="48" t="s">
        <v>335</v>
      </c>
      <c r="MY6" s="113">
        <f t="shared" si="117"/>
        <v>0</v>
      </c>
      <c r="MZ6" s="113">
        <f t="shared" si="77"/>
        <v>0</v>
      </c>
      <c r="NA6" s="113">
        <f t="shared" si="78"/>
        <v>0</v>
      </c>
      <c r="NB6" s="113">
        <f t="shared" si="79"/>
        <v>0</v>
      </c>
      <c r="NC6" s="113">
        <f t="shared" si="80"/>
        <v>0</v>
      </c>
      <c r="ND6" s="113">
        <f t="shared" si="81"/>
        <v>1.3071895424836602E-2</v>
      </c>
      <c r="NE6" s="113">
        <f t="shared" si="82"/>
        <v>3.9215686274509803E-2</v>
      </c>
      <c r="NF6" s="113">
        <f t="shared" si="83"/>
        <v>1.3071895424836602E-2</v>
      </c>
      <c r="NG6" s="113">
        <f t="shared" si="84"/>
        <v>0</v>
      </c>
      <c r="NH6" s="113">
        <f t="shared" si="85"/>
        <v>6.5359477124183009E-3</v>
      </c>
      <c r="NI6" s="113">
        <f t="shared" si="86"/>
        <v>0.17647058823529413</v>
      </c>
      <c r="NJ6" s="113">
        <f t="shared" si="87"/>
        <v>0</v>
      </c>
      <c r="NK6" s="113">
        <f t="shared" si="88"/>
        <v>0</v>
      </c>
      <c r="NL6" s="113">
        <f t="shared" si="89"/>
        <v>0</v>
      </c>
      <c r="NM6" s="113">
        <f t="shared" si="90"/>
        <v>0</v>
      </c>
      <c r="NN6" s="113">
        <f t="shared" si="91"/>
        <v>0</v>
      </c>
      <c r="NO6" s="113">
        <f t="shared" si="92"/>
        <v>0</v>
      </c>
      <c r="NP6" s="113">
        <f t="shared" si="93"/>
        <v>6.5359477124183009E-3</v>
      </c>
      <c r="NQ6" s="113">
        <f t="shared" si="94"/>
        <v>6.5359477124183009E-3</v>
      </c>
      <c r="NR6" s="113">
        <f t="shared" si="95"/>
        <v>0</v>
      </c>
      <c r="NS6" s="113">
        <f t="shared" si="96"/>
        <v>0</v>
      </c>
      <c r="NT6" s="113">
        <f t="shared" si="97"/>
        <v>0.26797385620915032</v>
      </c>
      <c r="NU6" s="113">
        <f t="shared" si="98"/>
        <v>0</v>
      </c>
      <c r="NV6" s="113">
        <f t="shared" si="99"/>
        <v>6.5359477124183009E-3</v>
      </c>
      <c r="NW6" s="113">
        <f t="shared" si="100"/>
        <v>0</v>
      </c>
      <c r="NX6" s="113">
        <f t="shared" si="101"/>
        <v>0</v>
      </c>
      <c r="NY6" s="113">
        <f t="shared" si="102"/>
        <v>6.5359477124183009E-3</v>
      </c>
      <c r="NZ6" s="113">
        <f t="shared" si="103"/>
        <v>0</v>
      </c>
      <c r="OA6" s="113">
        <f t="shared" si="104"/>
        <v>0</v>
      </c>
      <c r="OB6" s="113">
        <f t="shared" si="105"/>
        <v>0.43790849673202614</v>
      </c>
      <c r="OC6" s="113">
        <f t="shared" si="106"/>
        <v>6.5359477124183009E-3</v>
      </c>
      <c r="OD6" s="113">
        <f t="shared" si="107"/>
        <v>6.5359477124183009E-3</v>
      </c>
      <c r="OE6" s="113">
        <f t="shared" si="108"/>
        <v>6.5359477124183009E-3</v>
      </c>
      <c r="OF6" s="113">
        <f t="shared" si="109"/>
        <v>0</v>
      </c>
      <c r="OG6" s="48" t="s">
        <v>335</v>
      </c>
      <c r="OI6" s="74"/>
      <c r="OJ6" s="48" t="s">
        <v>335</v>
      </c>
      <c r="OK6" s="113">
        <f t="shared" si="118"/>
        <v>0</v>
      </c>
      <c r="OL6" s="113">
        <f t="shared" si="119"/>
        <v>0</v>
      </c>
      <c r="OM6" s="113">
        <f t="shared" si="120"/>
        <v>0</v>
      </c>
      <c r="ON6" s="113">
        <f t="shared" si="121"/>
        <v>0</v>
      </c>
      <c r="OO6" s="113">
        <f t="shared" si="122"/>
        <v>0</v>
      </c>
      <c r="OP6" s="113">
        <f t="shared" si="123"/>
        <v>2.3529411764705882E-2</v>
      </c>
      <c r="OQ6" s="113">
        <f t="shared" si="124"/>
        <v>0.22222222222222221</v>
      </c>
      <c r="OR6" s="113">
        <f t="shared" si="125"/>
        <v>1.7857142857142856E-2</v>
      </c>
      <c r="OS6" s="113">
        <f t="shared" si="126"/>
        <v>0</v>
      </c>
      <c r="OT6" s="113">
        <f t="shared" si="127"/>
        <v>2.1276595744680851E-2</v>
      </c>
      <c r="OU6" s="113">
        <f t="shared" si="128"/>
        <v>0.6</v>
      </c>
      <c r="OV6" s="113">
        <f t="shared" si="129"/>
        <v>0</v>
      </c>
      <c r="OW6" s="113">
        <f t="shared" si="130"/>
        <v>0</v>
      </c>
      <c r="OX6" s="113">
        <f t="shared" si="131"/>
        <v>0</v>
      </c>
      <c r="OY6" s="113">
        <f t="shared" si="132"/>
        <v>0</v>
      </c>
      <c r="OZ6" s="113">
        <f t="shared" si="133"/>
        <v>0</v>
      </c>
      <c r="PA6" s="113">
        <f t="shared" si="134"/>
        <v>0</v>
      </c>
      <c r="PB6" s="113">
        <f t="shared" si="135"/>
        <v>3.4482758620689655E-2</v>
      </c>
      <c r="PC6" s="113">
        <f t="shared" si="136"/>
        <v>4.1666666666666664E-2</v>
      </c>
      <c r="PD6" s="113">
        <f t="shared" si="137"/>
        <v>0</v>
      </c>
      <c r="PE6" s="113">
        <f t="shared" si="138"/>
        <v>0</v>
      </c>
      <c r="PF6" s="113">
        <f t="shared" si="139"/>
        <v>0.6029411764705882</v>
      </c>
      <c r="PG6" s="113">
        <f t="shared" si="140"/>
        <v>0</v>
      </c>
      <c r="PH6" s="113">
        <f t="shared" si="141"/>
        <v>8.5470085470085479E-3</v>
      </c>
      <c r="PI6" s="113">
        <f t="shared" si="142"/>
        <v>0</v>
      </c>
      <c r="PJ6" s="113">
        <f t="shared" si="143"/>
        <v>0</v>
      </c>
      <c r="PK6" s="113">
        <f t="shared" si="144"/>
        <v>3.4013605442176869E-3</v>
      </c>
      <c r="PL6" s="113">
        <f t="shared" si="145"/>
        <v>0</v>
      </c>
      <c r="PM6" s="113">
        <f t="shared" si="146"/>
        <v>0</v>
      </c>
      <c r="PN6" s="113">
        <f t="shared" si="147"/>
        <v>0.67</v>
      </c>
      <c r="PO6" s="113">
        <f t="shared" si="148"/>
        <v>5.4644808743169399E-3</v>
      </c>
      <c r="PP6" s="113">
        <f t="shared" si="149"/>
        <v>4.5454545454545456E-2</v>
      </c>
      <c r="PQ6" s="113">
        <f t="shared" si="150"/>
        <v>5.8479532163742687E-3</v>
      </c>
      <c r="PR6" s="113">
        <f t="shared" si="151"/>
        <v>0</v>
      </c>
      <c r="PS6" s="48" t="s">
        <v>335</v>
      </c>
    </row>
    <row r="7" spans="1:435" ht="22" customHeight="1" x14ac:dyDescent="0.2">
      <c r="A7" s="28" t="s">
        <v>346</v>
      </c>
      <c r="B7" s="28" t="s">
        <v>4</v>
      </c>
      <c r="C7" s="28">
        <f t="shared" si="212"/>
        <v>0</v>
      </c>
      <c r="D7" s="28">
        <f t="shared" si="213"/>
        <v>0</v>
      </c>
      <c r="E7" s="28">
        <f t="shared" si="214"/>
        <v>1</v>
      </c>
      <c r="F7" s="28">
        <f t="shared" si="215"/>
        <v>0</v>
      </c>
      <c r="G7" s="28">
        <f t="shared" si="216"/>
        <v>0</v>
      </c>
      <c r="H7" s="28">
        <f t="shared" si="217"/>
        <v>0</v>
      </c>
      <c r="L7" s="41"/>
      <c r="M7" s="52">
        <f>L7+1</f>
        <v>1</v>
      </c>
      <c r="N7" s="52">
        <f t="shared" ref="N7:V7" si="226">M7+1</f>
        <v>2</v>
      </c>
      <c r="O7" s="52">
        <f t="shared" si="226"/>
        <v>3</v>
      </c>
      <c r="P7" s="52">
        <f t="shared" si="226"/>
        <v>4</v>
      </c>
      <c r="Q7" s="52">
        <f t="shared" si="226"/>
        <v>5</v>
      </c>
      <c r="R7" s="52">
        <f t="shared" si="226"/>
        <v>6</v>
      </c>
      <c r="S7" s="52">
        <f t="shared" si="226"/>
        <v>7</v>
      </c>
      <c r="T7" s="52">
        <f t="shared" si="226"/>
        <v>8</v>
      </c>
      <c r="U7" s="52">
        <f t="shared" si="226"/>
        <v>9</v>
      </c>
      <c r="V7" s="52">
        <f t="shared" si="226"/>
        <v>10</v>
      </c>
      <c r="W7" s="68"/>
      <c r="X7" s="68"/>
      <c r="Y7" s="68"/>
      <c r="Z7" s="68"/>
      <c r="AA7" s="68"/>
      <c r="AB7" s="65"/>
      <c r="AC7" s="65"/>
      <c r="AD7" s="65"/>
      <c r="AE7" s="68"/>
      <c r="AF7" s="65"/>
      <c r="AG7" s="65"/>
      <c r="AH7" s="68"/>
      <c r="AI7" s="68"/>
      <c r="AJ7" s="68"/>
      <c r="AK7" s="68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73"/>
      <c r="BA7" s="73"/>
      <c r="BB7" s="73"/>
      <c r="BC7" s="28"/>
      <c r="BH7" s="28" t="str">
        <f t="shared" si="218"/>
        <v>ب</v>
      </c>
      <c r="BI7" s="32">
        <v>-1</v>
      </c>
      <c r="BJ7" s="32">
        <v>0.5</v>
      </c>
      <c r="BK7" s="32">
        <v>-1</v>
      </c>
      <c r="BL7" s="32">
        <v>-1</v>
      </c>
      <c r="BM7" s="32">
        <v>-1</v>
      </c>
      <c r="BN7" s="32">
        <v>-1</v>
      </c>
      <c r="BO7" s="32">
        <v>-1</v>
      </c>
      <c r="BP7" s="32">
        <v>-1</v>
      </c>
      <c r="BQ7" s="32">
        <v>-1</v>
      </c>
      <c r="BR7" s="32">
        <v>-1</v>
      </c>
      <c r="BS7" s="32">
        <v>-1</v>
      </c>
      <c r="BT7" s="32">
        <v>-1</v>
      </c>
      <c r="BU7" s="32">
        <v>-1</v>
      </c>
      <c r="BV7" s="32">
        <v>-1</v>
      </c>
      <c r="BW7" s="32">
        <v>0.8</v>
      </c>
      <c r="BX7" s="32">
        <v>-1</v>
      </c>
      <c r="BY7" s="32">
        <v>-1</v>
      </c>
      <c r="BZ7" s="32">
        <v>-1</v>
      </c>
      <c r="CA7" s="32">
        <v>-1</v>
      </c>
      <c r="CB7" s="32">
        <v>-1</v>
      </c>
      <c r="CC7" s="32">
        <v>-1</v>
      </c>
      <c r="CD7" s="32">
        <v>-1</v>
      </c>
      <c r="CE7" s="32">
        <v>-1</v>
      </c>
      <c r="CF7" s="32">
        <v>-1</v>
      </c>
      <c r="CG7" s="32">
        <v>-1</v>
      </c>
      <c r="CH7" s="32">
        <v>-1</v>
      </c>
      <c r="CI7" s="74">
        <f t="shared" si="219"/>
        <v>3.3000000000000007</v>
      </c>
      <c r="CJ7" s="35">
        <f>IFERROR((($B$1-$DS7-DS$3+1*DS7)*DS7)/(($DS7-DS7)*(DS$3-DS7)),-1)</f>
        <v>-1</v>
      </c>
      <c r="CK7" s="39" t="s">
        <v>1084</v>
      </c>
      <c r="CL7" s="24">
        <f t="shared" si="220"/>
        <v>0.11673151750972763</v>
      </c>
      <c r="CM7" s="25">
        <f t="shared" si="152"/>
        <v>60</v>
      </c>
      <c r="CN7" s="31">
        <f t="shared" si="221"/>
        <v>0.12648272938099583</v>
      </c>
      <c r="CO7" s="31">
        <f t="shared" si="153"/>
        <v>-6.2790776937800288E-2</v>
      </c>
      <c r="CP7" s="31">
        <f t="shared" si="154"/>
        <v>7.4600663804115605E-2</v>
      </c>
      <c r="CQ7" s="31">
        <f t="shared" si="155"/>
        <v>-1.0710840264019098E-2</v>
      </c>
      <c r="CR7" s="31">
        <f t="shared" si="156"/>
        <v>4.7272862755289635E-2</v>
      </c>
      <c r="CS7" s="31">
        <f t="shared" si="157"/>
        <v>-5.6264122235487248E-2</v>
      </c>
      <c r="CT7" s="31">
        <f t="shared" si="158"/>
        <v>-5.3760097639373491E-2</v>
      </c>
      <c r="CU7" s="31">
        <f t="shared" si="159"/>
        <v>3.4153161050734307E-2</v>
      </c>
      <c r="CV7" s="31">
        <f t="shared" si="160"/>
        <v>2.882101106967323E-2</v>
      </c>
      <c r="CW7" s="31">
        <f t="shared" si="161"/>
        <v>-2.7490575270122854E-2</v>
      </c>
      <c r="CX7" s="31">
        <f t="shared" si="162"/>
        <v>-0.14031779920882284</v>
      </c>
      <c r="CY7" s="31">
        <f t="shared" si="163"/>
        <v>-2.2333207412695295E-2</v>
      </c>
      <c r="CZ7" s="31">
        <f t="shared" si="164"/>
        <v>-6.226781323536644E-2</v>
      </c>
      <c r="DA7" s="31">
        <f t="shared" si="165"/>
        <v>-6.383521801308939E-2</v>
      </c>
      <c r="DB7" s="31">
        <f t="shared" si="166"/>
        <v>0.99054134753283329</v>
      </c>
      <c r="DC7" s="31">
        <f t="shared" si="167"/>
        <v>0.16607529242760025</v>
      </c>
      <c r="DD7" s="31">
        <f t="shared" si="168"/>
        <v>1.868536928600768E-2</v>
      </c>
      <c r="DE7" s="31">
        <f t="shared" si="169"/>
        <v>2.9975327168620371E-2</v>
      </c>
      <c r="DF7" s="31">
        <f t="shared" si="170"/>
        <v>-3.9940788179148333E-2</v>
      </c>
      <c r="DG7" s="31">
        <f t="shared" si="171"/>
        <v>-4.8296129741627593E-2</v>
      </c>
      <c r="DH7" s="31">
        <f t="shared" si="172"/>
        <v>2.5701965032324359E-2</v>
      </c>
      <c r="DI7" s="31">
        <f t="shared" si="173"/>
        <v>5.6989252327763187E-3</v>
      </c>
      <c r="DJ7" s="31">
        <f t="shared" si="174"/>
        <v>-8.0444801596503149E-2</v>
      </c>
      <c r="DK7" s="31">
        <f t="shared" si="175"/>
        <v>-8.8894691768542561E-2</v>
      </c>
      <c r="DL7" s="31">
        <f t="shared" si="176"/>
        <v>6.6603267346772993E-2</v>
      </c>
      <c r="DM7" s="31">
        <f t="shared" si="177"/>
        <v>-3.6375299160461096E-2</v>
      </c>
      <c r="DN7" s="21"/>
      <c r="DO7" s="21"/>
      <c r="DP7" s="21"/>
      <c r="DQ7" s="30" t="s">
        <v>1084</v>
      </c>
      <c r="DR7" s="24">
        <f t="shared" si="222"/>
        <v>0.11673151750972763</v>
      </c>
      <c r="DS7" s="25">
        <f t="shared" si="178"/>
        <v>60</v>
      </c>
      <c r="DT7" s="21">
        <f t="shared" si="179"/>
        <v>32</v>
      </c>
      <c r="DU7" s="21">
        <f t="shared" si="179"/>
        <v>5</v>
      </c>
      <c r="DV7" s="21">
        <f t="shared" si="179"/>
        <v>1</v>
      </c>
      <c r="DW7" s="21">
        <f t="shared" si="179"/>
        <v>7</v>
      </c>
      <c r="DX7" s="21">
        <f t="shared" si="179"/>
        <v>48</v>
      </c>
      <c r="DY7" s="21">
        <f t="shared" si="179"/>
        <v>1</v>
      </c>
      <c r="DZ7" s="21">
        <f t="shared" si="179"/>
        <v>0</v>
      </c>
      <c r="EA7" s="21">
        <f t="shared" si="179"/>
        <v>11</v>
      </c>
      <c r="EB7" s="21">
        <f t="shared" si="179"/>
        <v>21</v>
      </c>
      <c r="EC7" s="21">
        <f t="shared" si="179"/>
        <v>9</v>
      </c>
      <c r="ED7" s="21">
        <f t="shared" si="180"/>
        <v>11</v>
      </c>
      <c r="EE7" s="21">
        <f t="shared" si="180"/>
        <v>12</v>
      </c>
      <c r="EF7" s="21">
        <f t="shared" si="180"/>
        <v>7</v>
      </c>
      <c r="EG7" s="21">
        <f t="shared" si="180"/>
        <v>7</v>
      </c>
      <c r="EH7" s="21">
        <f t="shared" si="180"/>
        <v>59</v>
      </c>
      <c r="EI7" s="21">
        <f t="shared" si="180"/>
        <v>13</v>
      </c>
      <c r="EJ7" s="21">
        <f t="shared" si="180"/>
        <v>7</v>
      </c>
      <c r="EK7" s="21">
        <f t="shared" si="180"/>
        <v>2</v>
      </c>
      <c r="EL7" s="21">
        <f t="shared" si="180"/>
        <v>3</v>
      </c>
      <c r="EM7" s="21">
        <f t="shared" si="180"/>
        <v>3</v>
      </c>
      <c r="EN7" s="21">
        <f t="shared" si="181"/>
        <v>1</v>
      </c>
      <c r="EO7" s="21">
        <f t="shared" si="181"/>
        <v>3</v>
      </c>
      <c r="EP7" s="21">
        <f t="shared" si="181"/>
        <v>3</v>
      </c>
      <c r="EQ7" s="21">
        <f t="shared" si="181"/>
        <v>0</v>
      </c>
      <c r="ER7" s="21">
        <f t="shared" si="181"/>
        <v>22</v>
      </c>
      <c r="ES7" s="21">
        <f t="shared" si="181"/>
        <v>2</v>
      </c>
      <c r="ET7" s="21"/>
      <c r="EU7" s="21"/>
      <c r="EW7" s="30" t="s">
        <v>1084</v>
      </c>
      <c r="EX7" s="24">
        <f t="shared" si="223"/>
        <v>0.11673151750972763</v>
      </c>
      <c r="EY7" s="25">
        <f t="shared" si="182"/>
        <v>60</v>
      </c>
      <c r="EZ7" s="23">
        <f t="shared" si="224"/>
        <v>0.53333333333333333</v>
      </c>
      <c r="FA7" s="23">
        <f t="shared" si="183"/>
        <v>8.3333333333333329E-2</v>
      </c>
      <c r="FB7" s="23">
        <f t="shared" si="184"/>
        <v>1.6666666666666666E-2</v>
      </c>
      <c r="FC7" s="23">
        <f t="shared" si="185"/>
        <v>0.11666666666666667</v>
      </c>
      <c r="FD7" s="23">
        <f t="shared" si="186"/>
        <v>0.8</v>
      </c>
      <c r="FE7" s="23">
        <f t="shared" si="187"/>
        <v>1.6666666666666666E-2</v>
      </c>
      <c r="FF7" s="23">
        <f t="shared" si="188"/>
        <v>0</v>
      </c>
      <c r="FG7" s="23">
        <f t="shared" si="189"/>
        <v>0.18333333333333332</v>
      </c>
      <c r="FH7" s="23">
        <f t="shared" si="190"/>
        <v>0.35</v>
      </c>
      <c r="FI7" s="23">
        <f t="shared" si="191"/>
        <v>0.15</v>
      </c>
      <c r="FJ7" s="23">
        <f t="shared" si="192"/>
        <v>0.18333333333333332</v>
      </c>
      <c r="FK7" s="23">
        <f t="shared" si="193"/>
        <v>0.2</v>
      </c>
      <c r="FL7" s="23">
        <f t="shared" si="194"/>
        <v>0.11666666666666667</v>
      </c>
      <c r="FM7" s="23">
        <f t="shared" si="195"/>
        <v>0.11666666666666667</v>
      </c>
      <c r="FN7" s="23">
        <f t="shared" si="196"/>
        <v>0.98333333333333328</v>
      </c>
      <c r="FO7" s="23">
        <f t="shared" si="197"/>
        <v>0.21666666666666667</v>
      </c>
      <c r="FP7" s="23">
        <f t="shared" si="198"/>
        <v>0.11666666666666667</v>
      </c>
      <c r="FQ7" s="23">
        <f t="shared" si="199"/>
        <v>3.3333333333333333E-2</v>
      </c>
      <c r="FR7" s="23">
        <f t="shared" si="200"/>
        <v>0.05</v>
      </c>
      <c r="FS7" s="23">
        <f t="shared" si="201"/>
        <v>0.05</v>
      </c>
      <c r="FT7" s="23">
        <f t="shared" si="202"/>
        <v>1.6666666666666666E-2</v>
      </c>
      <c r="FU7" s="23">
        <f t="shared" si="203"/>
        <v>0.05</v>
      </c>
      <c r="FV7" s="23">
        <f t="shared" si="204"/>
        <v>0.05</v>
      </c>
      <c r="FW7" s="23">
        <f t="shared" si="205"/>
        <v>0</v>
      </c>
      <c r="FX7" s="23">
        <f t="shared" si="206"/>
        <v>0.36666666666666664</v>
      </c>
      <c r="FY7" s="23">
        <f t="shared" si="207"/>
        <v>3.3333333333333333E-2</v>
      </c>
      <c r="GB7" s="30" t="s">
        <v>1084</v>
      </c>
      <c r="GC7" s="24">
        <f t="shared" si="225"/>
        <v>0.11673151750972763</v>
      </c>
      <c r="GD7" s="25">
        <f t="shared" si="208"/>
        <v>60</v>
      </c>
      <c r="GE7" s="23">
        <f t="shared" si="209"/>
        <v>0.1702127659574468</v>
      </c>
      <c r="GF7" s="23">
        <f t="shared" si="209"/>
        <v>6.7567567567567571E-2</v>
      </c>
      <c r="GG7" s="23">
        <f t="shared" si="209"/>
        <v>0.5</v>
      </c>
      <c r="GH7" s="23">
        <f t="shared" si="209"/>
        <v>0.1076923076923077</v>
      </c>
      <c r="GI7" s="23">
        <f t="shared" si="209"/>
        <v>0.1256544502617801</v>
      </c>
      <c r="GJ7" s="23">
        <f t="shared" si="209"/>
        <v>3.8461538461538464E-2</v>
      </c>
      <c r="GK7" s="23">
        <f t="shared" si="209"/>
        <v>0</v>
      </c>
      <c r="GL7" s="23">
        <f t="shared" si="209"/>
        <v>0.14285714285714285</v>
      </c>
      <c r="GM7" s="23">
        <f t="shared" si="209"/>
        <v>0.13043478260869565</v>
      </c>
      <c r="GN7" s="23">
        <f t="shared" si="209"/>
        <v>9.7826086956521743E-2</v>
      </c>
      <c r="GO7" s="23">
        <f t="shared" si="210"/>
        <v>5.7894736842105263E-2</v>
      </c>
      <c r="GP7" s="23">
        <f t="shared" si="210"/>
        <v>0.10344827586206896</v>
      </c>
      <c r="GQ7" s="23">
        <f t="shared" si="210"/>
        <v>7.4468085106382975E-2</v>
      </c>
      <c r="GR7" s="23">
        <f t="shared" si="210"/>
        <v>7.3684210526315783E-2</v>
      </c>
      <c r="GS7" s="23">
        <f t="shared" si="210"/>
        <v>1</v>
      </c>
      <c r="GT7" s="23">
        <f t="shared" si="210"/>
        <v>0.28888888888888886</v>
      </c>
      <c r="GU7" s="23">
        <f t="shared" si="210"/>
        <v>0.13461538461538461</v>
      </c>
      <c r="GV7" s="23">
        <f t="shared" si="210"/>
        <v>0.18181818181818182</v>
      </c>
      <c r="GW7" s="23">
        <f t="shared" si="210"/>
        <v>7.3170731707317069E-2</v>
      </c>
      <c r="GX7" s="23">
        <f t="shared" si="210"/>
        <v>6.6666666666666666E-2</v>
      </c>
      <c r="GY7" s="23">
        <f t="shared" si="211"/>
        <v>0.2</v>
      </c>
      <c r="GZ7" s="23">
        <f t="shared" si="211"/>
        <v>0.125</v>
      </c>
      <c r="HA7" s="23">
        <f t="shared" si="211"/>
        <v>4.7619047619047616E-2</v>
      </c>
      <c r="HB7" s="23">
        <f t="shared" si="211"/>
        <v>0</v>
      </c>
      <c r="HC7" s="23">
        <f t="shared" si="211"/>
        <v>0.15068493150684931</v>
      </c>
      <c r="HD7" s="23">
        <f t="shared" si="211"/>
        <v>6.8965517241379309E-2</v>
      </c>
      <c r="HI7" s="48" t="s">
        <v>336</v>
      </c>
      <c r="HJ7" s="99">
        <v>7.8529083983337494E-2</v>
      </c>
      <c r="HK7" s="99">
        <v>-5.1076935974606599E-3</v>
      </c>
      <c r="HL7" s="99">
        <v>-6.4376104855269501E-3</v>
      </c>
      <c r="HM7" s="99">
        <v>-5.8942555611607404E-3</v>
      </c>
      <c r="HN7" s="99">
        <v>-1.3398537457179401E-3</v>
      </c>
      <c r="HO7" s="99">
        <v>-1.25010262423746E-2</v>
      </c>
      <c r="HP7" s="99">
        <v>4.4565033903031098E-3</v>
      </c>
      <c r="HQ7" s="99">
        <v>-1.6930907713578899E-2</v>
      </c>
      <c r="HR7" s="99">
        <v>-7.6742239334609396E-3</v>
      </c>
      <c r="HS7" s="99">
        <v>0.231270584640758</v>
      </c>
      <c r="HT7" s="99">
        <v>-1.5927860720535501E-2</v>
      </c>
      <c r="HU7" s="99">
        <v>-1.2114489942850601E-3</v>
      </c>
      <c r="HV7" s="99">
        <v>-2.9308260269708501E-3</v>
      </c>
      <c r="HW7" s="99">
        <v>-1.2772408464133999E-2</v>
      </c>
      <c r="HX7" s="99">
        <v>-3.98456733796782E-3</v>
      </c>
      <c r="HY7" s="99">
        <v>1.8130419572458801E-2</v>
      </c>
      <c r="HZ7" s="99">
        <v>-1.4095229824368401E-2</v>
      </c>
      <c r="IA7" s="99">
        <v>-1.1303419428452401E-2</v>
      </c>
      <c r="IB7" s="99">
        <v>-9.8298002464046498E-3</v>
      </c>
      <c r="IC7" s="99">
        <v>-1.25027827605861E-2</v>
      </c>
      <c r="ID7" s="99">
        <v>-8.8928194469333598E-3</v>
      </c>
      <c r="IE7" s="99">
        <v>-7.3842210244481205E-4</v>
      </c>
      <c r="IF7" s="99">
        <v>-4.0017393059725397E-3</v>
      </c>
      <c r="IG7" s="99">
        <v>-8.1236188904781001E-3</v>
      </c>
      <c r="IH7" s="99">
        <v>-2.3103219749585201E-2</v>
      </c>
      <c r="II7" s="99">
        <v>-6.5858141077975601E-4</v>
      </c>
      <c r="IJ7" s="99">
        <v>-1.6556066127247498E-2</v>
      </c>
      <c r="IK7" s="99">
        <v>-1.9853882732439199E-2</v>
      </c>
      <c r="IL7" s="99">
        <v>-1.4118980030422E-2</v>
      </c>
      <c r="IM7" s="99">
        <v>-1.31666212720053E-2</v>
      </c>
      <c r="IN7" s="99">
        <v>8.9674845327290201E-3</v>
      </c>
      <c r="IO7" s="99">
        <v>-1.14821285499489E-2</v>
      </c>
      <c r="IP7" s="99">
        <v>1.8329897515335002E-2</v>
      </c>
      <c r="IQ7" s="99">
        <v>-6.1173301838279197E-3</v>
      </c>
      <c r="IR7" s="48" t="s">
        <v>336</v>
      </c>
      <c r="IT7" s="102">
        <v>3.3955500000000001</v>
      </c>
      <c r="IU7" s="102">
        <v>-0.22085399999999999</v>
      </c>
      <c r="IV7" s="102">
        <v>-0.27835799999999999</v>
      </c>
      <c r="IW7" s="102">
        <v>-0.25486399999999998</v>
      </c>
      <c r="IX7" s="102">
        <v>-5.7933999999999999E-2</v>
      </c>
      <c r="IY7" s="102">
        <v>-0.54053700000000005</v>
      </c>
      <c r="IZ7" s="102">
        <v>0.19269700000000001</v>
      </c>
      <c r="JA7" s="102">
        <v>-0.73208200000000001</v>
      </c>
      <c r="JB7" s="102">
        <v>-0.33182899999999999</v>
      </c>
      <c r="JC7" s="102">
        <v>10</v>
      </c>
      <c r="JD7" s="102">
        <v>-0.68871099999999996</v>
      </c>
      <c r="JE7" s="102">
        <v>-5.2381999999999998E-2</v>
      </c>
      <c r="JF7" s="102">
        <v>-0.12672700000000001</v>
      </c>
      <c r="JG7" s="102">
        <v>-0.55227099999999996</v>
      </c>
      <c r="JH7" s="102">
        <v>-0.17229</v>
      </c>
      <c r="JI7" s="102">
        <v>0.78394799999999998</v>
      </c>
      <c r="JJ7" s="102">
        <v>-0.60946900000000004</v>
      </c>
      <c r="JK7" s="102">
        <v>-0.48875299999999999</v>
      </c>
      <c r="JL7" s="102">
        <v>-0.425035</v>
      </c>
      <c r="JM7" s="102">
        <v>-0.54061300000000001</v>
      </c>
      <c r="JN7" s="102">
        <v>-0.38451999999999997</v>
      </c>
      <c r="JO7" s="102">
        <v>-3.1928999999999999E-2</v>
      </c>
      <c r="JP7" s="102">
        <v>-0.17303299999999999</v>
      </c>
      <c r="JQ7" s="102">
        <v>-0.35126000000000002</v>
      </c>
      <c r="JR7" s="102">
        <v>-0.998969</v>
      </c>
      <c r="JS7" s="102">
        <v>-2.8476999999999999E-2</v>
      </c>
      <c r="JT7" s="102">
        <v>-0.71587400000000001</v>
      </c>
      <c r="JU7" s="102">
        <v>-0.85846999999999996</v>
      </c>
      <c r="JV7" s="102">
        <v>-0.61049600000000004</v>
      </c>
      <c r="JW7" s="102">
        <v>-0.56931699999999996</v>
      </c>
      <c r="JX7" s="102">
        <v>0.38774900000000001</v>
      </c>
      <c r="JY7" s="102">
        <v>-0.49647999999999998</v>
      </c>
      <c r="JZ7" s="102">
        <v>0.792574</v>
      </c>
      <c r="KA7" s="102">
        <v>-0.26451000000000002</v>
      </c>
      <c r="KB7" s="48" t="s">
        <v>336</v>
      </c>
      <c r="KC7" s="109">
        <v>-4.7590000000000002E-3</v>
      </c>
      <c r="KD7" s="109">
        <v>-1.7949E-2</v>
      </c>
      <c r="KE7" s="109">
        <v>-8.7010000000000004E-3</v>
      </c>
      <c r="KF7" s="109">
        <v>-5.496E-3</v>
      </c>
      <c r="KG7" s="109">
        <v>-1.0773E-2</v>
      </c>
      <c r="KH7" s="109">
        <v>-2.5763999999999999E-2</v>
      </c>
      <c r="KI7" s="109">
        <v>-1.4347E-2</v>
      </c>
      <c r="KJ7" s="109">
        <v>-2.9744E-2</v>
      </c>
      <c r="KK7" s="109">
        <v>-7.7790000000000003E-3</v>
      </c>
      <c r="KL7" s="109">
        <v>0.79267900000000002</v>
      </c>
      <c r="KM7" s="109">
        <v>-1.8589999999999999E-2</v>
      </c>
      <c r="KN7" s="109">
        <v>-1.5635E-2</v>
      </c>
      <c r="KO7" s="109">
        <v>-2.0785999999999999E-2</v>
      </c>
      <c r="KP7" s="109">
        <v>-1.4347E-2</v>
      </c>
      <c r="KQ7" s="109">
        <v>-1.9814999999999999E-2</v>
      </c>
      <c r="KR7" s="109">
        <v>-1.7509E-2</v>
      </c>
      <c r="KS7" s="109">
        <v>-2.1347999999999999E-2</v>
      </c>
      <c r="KT7" s="109">
        <v>-1.4874E-2</v>
      </c>
      <c r="KU7" s="109">
        <v>-1.3518000000000001E-2</v>
      </c>
      <c r="KV7" s="109">
        <v>-1.1361E-2</v>
      </c>
      <c r="KW7" s="109">
        <v>-9.5350000000000001E-3</v>
      </c>
      <c r="KX7" s="109">
        <v>-2.2962E-2</v>
      </c>
      <c r="KY7" s="109">
        <v>-4.7590000000000002E-3</v>
      </c>
      <c r="KZ7" s="109">
        <v>-3.0433000000000002E-2</v>
      </c>
      <c r="LA7" s="109">
        <v>-2.7444E-2</v>
      </c>
      <c r="LB7" s="109">
        <v>-2.6075999999999998E-2</v>
      </c>
      <c r="LC7" s="109">
        <v>-5.0174000000000003E-2</v>
      </c>
      <c r="LD7" s="109">
        <v>-3.2815999999999998E-2</v>
      </c>
      <c r="LE7" s="109">
        <v>-3.1243E-2</v>
      </c>
      <c r="LF7" s="109">
        <v>-2.8034E-2</v>
      </c>
      <c r="LG7" s="109">
        <v>-2.4917999999999999E-2</v>
      </c>
      <c r="LH7" s="109">
        <v>-1.2937000000000001E-2</v>
      </c>
      <c r="LI7" s="109">
        <v>-8.9779999999999999E-3</v>
      </c>
      <c r="LJ7" s="109">
        <v>-6.1460000000000004E-3</v>
      </c>
      <c r="LK7" s="48" t="s">
        <v>336</v>
      </c>
      <c r="LL7" s="112">
        <v>0</v>
      </c>
      <c r="LM7" s="112">
        <v>0</v>
      </c>
      <c r="LN7" s="112">
        <v>0</v>
      </c>
      <c r="LO7" s="112">
        <v>0</v>
      </c>
      <c r="LP7" s="112">
        <v>4</v>
      </c>
      <c r="LQ7" s="112">
        <v>0</v>
      </c>
      <c r="LR7" s="112">
        <v>0</v>
      </c>
      <c r="LS7" s="112">
        <v>0</v>
      </c>
      <c r="LT7" s="112">
        <v>0</v>
      </c>
      <c r="LU7" s="112">
        <v>31</v>
      </c>
      <c r="LV7" s="112">
        <v>0</v>
      </c>
      <c r="LW7" s="112">
        <v>0</v>
      </c>
      <c r="LX7" s="112">
        <v>0</v>
      </c>
      <c r="LY7" s="112">
        <v>0</v>
      </c>
      <c r="LZ7" s="112">
        <v>0</v>
      </c>
      <c r="MA7" s="112">
        <v>0</v>
      </c>
      <c r="MB7" s="112">
        <v>0</v>
      </c>
      <c r="MC7" s="112">
        <v>0</v>
      </c>
      <c r="MD7" s="112">
        <v>0</v>
      </c>
      <c r="ME7" s="112">
        <v>0</v>
      </c>
      <c r="MF7" s="112">
        <v>0</v>
      </c>
      <c r="MG7" s="112">
        <v>0</v>
      </c>
      <c r="MH7" s="112">
        <v>0</v>
      </c>
      <c r="MI7" s="112">
        <v>0</v>
      </c>
      <c r="MJ7" s="112">
        <v>0</v>
      </c>
      <c r="MK7" s="112">
        <v>0</v>
      </c>
      <c r="ML7" s="112">
        <v>0</v>
      </c>
      <c r="MM7" s="112">
        <v>0</v>
      </c>
      <c r="MN7" s="112">
        <v>0</v>
      </c>
      <c r="MO7" s="112">
        <v>0</v>
      </c>
      <c r="MP7" s="112">
        <v>1</v>
      </c>
      <c r="MQ7" s="112">
        <v>0</v>
      </c>
      <c r="MR7" s="112">
        <v>2</v>
      </c>
      <c r="MS7" s="112">
        <v>0</v>
      </c>
      <c r="MT7" s="48" t="s">
        <v>336</v>
      </c>
      <c r="MU7" s="74">
        <f t="shared" si="116"/>
        <v>38</v>
      </c>
      <c r="MV7" s="74"/>
      <c r="MW7" s="74"/>
      <c r="MX7" s="48" t="s">
        <v>336</v>
      </c>
      <c r="MY7" s="113">
        <f t="shared" si="117"/>
        <v>0</v>
      </c>
      <c r="MZ7" s="113">
        <f t="shared" si="77"/>
        <v>0</v>
      </c>
      <c r="NA7" s="113">
        <f t="shared" si="78"/>
        <v>0</v>
      </c>
      <c r="NB7" s="113">
        <f t="shared" si="79"/>
        <v>0</v>
      </c>
      <c r="NC7" s="113">
        <f t="shared" si="80"/>
        <v>0.10526315789473684</v>
      </c>
      <c r="ND7" s="113">
        <f t="shared" si="81"/>
        <v>0</v>
      </c>
      <c r="NE7" s="113">
        <f t="shared" si="82"/>
        <v>0</v>
      </c>
      <c r="NF7" s="113">
        <f t="shared" si="83"/>
        <v>0</v>
      </c>
      <c r="NG7" s="113">
        <f t="shared" si="84"/>
        <v>0</v>
      </c>
      <c r="NH7" s="113">
        <f t="shared" si="85"/>
        <v>0.81578947368421051</v>
      </c>
      <c r="NI7" s="113">
        <f t="shared" si="86"/>
        <v>0</v>
      </c>
      <c r="NJ7" s="113">
        <f t="shared" si="87"/>
        <v>0</v>
      </c>
      <c r="NK7" s="113">
        <f t="shared" si="88"/>
        <v>0</v>
      </c>
      <c r="NL7" s="113">
        <f t="shared" si="89"/>
        <v>0</v>
      </c>
      <c r="NM7" s="113">
        <f t="shared" si="90"/>
        <v>0</v>
      </c>
      <c r="NN7" s="113">
        <f t="shared" si="91"/>
        <v>0</v>
      </c>
      <c r="NO7" s="113">
        <f t="shared" si="92"/>
        <v>0</v>
      </c>
      <c r="NP7" s="113">
        <f t="shared" si="93"/>
        <v>0</v>
      </c>
      <c r="NQ7" s="113">
        <f t="shared" si="94"/>
        <v>0</v>
      </c>
      <c r="NR7" s="113">
        <f t="shared" si="95"/>
        <v>0</v>
      </c>
      <c r="NS7" s="113">
        <f t="shared" si="96"/>
        <v>0</v>
      </c>
      <c r="NT7" s="113">
        <f t="shared" si="97"/>
        <v>0</v>
      </c>
      <c r="NU7" s="113">
        <f t="shared" si="98"/>
        <v>0</v>
      </c>
      <c r="NV7" s="113">
        <f t="shared" si="99"/>
        <v>0</v>
      </c>
      <c r="NW7" s="113">
        <f t="shared" si="100"/>
        <v>0</v>
      </c>
      <c r="NX7" s="113">
        <f t="shared" si="101"/>
        <v>0</v>
      </c>
      <c r="NY7" s="113">
        <f t="shared" si="102"/>
        <v>0</v>
      </c>
      <c r="NZ7" s="113">
        <f t="shared" si="103"/>
        <v>0</v>
      </c>
      <c r="OA7" s="113">
        <f t="shared" si="104"/>
        <v>0</v>
      </c>
      <c r="OB7" s="113">
        <f t="shared" si="105"/>
        <v>0</v>
      </c>
      <c r="OC7" s="113">
        <f t="shared" si="106"/>
        <v>2.6315789473684209E-2</v>
      </c>
      <c r="OD7" s="113">
        <f t="shared" si="107"/>
        <v>0</v>
      </c>
      <c r="OE7" s="113">
        <f t="shared" si="108"/>
        <v>5.2631578947368418E-2</v>
      </c>
      <c r="OF7" s="113">
        <f t="shared" si="109"/>
        <v>0</v>
      </c>
      <c r="OG7" s="48" t="s">
        <v>336</v>
      </c>
      <c r="OI7" s="74"/>
      <c r="OJ7" s="48" t="s">
        <v>336</v>
      </c>
      <c r="OK7" s="113">
        <f t="shared" si="118"/>
        <v>0</v>
      </c>
      <c r="OL7" s="113">
        <f t="shared" si="119"/>
        <v>0</v>
      </c>
      <c r="OM7" s="113">
        <f t="shared" si="120"/>
        <v>0</v>
      </c>
      <c r="ON7" s="113">
        <f t="shared" si="121"/>
        <v>0</v>
      </c>
      <c r="OO7" s="113">
        <f t="shared" si="122"/>
        <v>1.2269938650306749E-2</v>
      </c>
      <c r="OP7" s="113">
        <f t="shared" si="123"/>
        <v>0</v>
      </c>
      <c r="OQ7" s="113">
        <f t="shared" si="124"/>
        <v>0</v>
      </c>
      <c r="OR7" s="113">
        <f t="shared" si="125"/>
        <v>0</v>
      </c>
      <c r="OS7" s="113">
        <f t="shared" si="126"/>
        <v>0</v>
      </c>
      <c r="OT7" s="113">
        <f t="shared" si="127"/>
        <v>0.65957446808510634</v>
      </c>
      <c r="OU7" s="113">
        <f t="shared" si="128"/>
        <v>0</v>
      </c>
      <c r="OV7" s="113">
        <f t="shared" si="129"/>
        <v>0</v>
      </c>
      <c r="OW7" s="113">
        <f t="shared" si="130"/>
        <v>0</v>
      </c>
      <c r="OX7" s="113">
        <f t="shared" si="131"/>
        <v>0</v>
      </c>
      <c r="OY7" s="113">
        <f t="shared" si="132"/>
        <v>0</v>
      </c>
      <c r="OZ7" s="113">
        <f t="shared" si="133"/>
        <v>0</v>
      </c>
      <c r="PA7" s="113">
        <f t="shared" si="134"/>
        <v>0</v>
      </c>
      <c r="PB7" s="113">
        <f t="shared" si="135"/>
        <v>0</v>
      </c>
      <c r="PC7" s="113">
        <f t="shared" si="136"/>
        <v>0</v>
      </c>
      <c r="PD7" s="113">
        <f t="shared" si="137"/>
        <v>0</v>
      </c>
      <c r="PE7" s="113">
        <f t="shared" si="138"/>
        <v>0</v>
      </c>
      <c r="PF7" s="113">
        <f t="shared" si="139"/>
        <v>0</v>
      </c>
      <c r="PG7" s="113">
        <f t="shared" si="140"/>
        <v>0</v>
      </c>
      <c r="PH7" s="113">
        <f t="shared" si="141"/>
        <v>0</v>
      </c>
      <c r="PI7" s="113">
        <f t="shared" si="142"/>
        <v>0</v>
      </c>
      <c r="PJ7" s="113">
        <f t="shared" si="143"/>
        <v>0</v>
      </c>
      <c r="PK7" s="113">
        <f t="shared" si="144"/>
        <v>0</v>
      </c>
      <c r="PL7" s="113">
        <f t="shared" si="145"/>
        <v>0</v>
      </c>
      <c r="PM7" s="113">
        <f t="shared" si="146"/>
        <v>0</v>
      </c>
      <c r="PN7" s="113">
        <f t="shared" si="147"/>
        <v>0</v>
      </c>
      <c r="PO7" s="113">
        <f t="shared" si="148"/>
        <v>5.4644808743169399E-3</v>
      </c>
      <c r="PP7" s="113">
        <f t="shared" si="149"/>
        <v>0</v>
      </c>
      <c r="PQ7" s="113">
        <f t="shared" si="150"/>
        <v>1.1695906432748537E-2</v>
      </c>
      <c r="PR7" s="113">
        <f t="shared" si="151"/>
        <v>0</v>
      </c>
      <c r="PS7" s="48" t="s">
        <v>336</v>
      </c>
    </row>
    <row r="8" spans="1:435" ht="29" customHeight="1" x14ac:dyDescent="0.2">
      <c r="A8" s="28" t="s">
        <v>347</v>
      </c>
      <c r="B8" s="28" t="s">
        <v>5</v>
      </c>
      <c r="C8" s="28">
        <f t="shared" si="212"/>
        <v>0</v>
      </c>
      <c r="D8" s="28">
        <f t="shared" si="213"/>
        <v>0</v>
      </c>
      <c r="E8" s="28">
        <f t="shared" si="214"/>
        <v>1</v>
      </c>
      <c r="F8" s="28">
        <f t="shared" si="215"/>
        <v>0</v>
      </c>
      <c r="G8" s="28">
        <f t="shared" si="216"/>
        <v>0</v>
      </c>
      <c r="H8" s="28">
        <f t="shared" si="217"/>
        <v>0</v>
      </c>
      <c r="K8" s="54"/>
      <c r="L8" s="41"/>
      <c r="M8" s="48" t="s">
        <v>335</v>
      </c>
      <c r="N8" s="48" t="s">
        <v>309</v>
      </c>
      <c r="O8" s="48" t="s">
        <v>319</v>
      </c>
      <c r="P8" s="48" t="s">
        <v>315</v>
      </c>
      <c r="Q8" s="48" t="s">
        <v>317</v>
      </c>
      <c r="R8" s="48" t="s">
        <v>335</v>
      </c>
      <c r="S8" s="48"/>
      <c r="T8" s="68"/>
      <c r="U8" s="68"/>
      <c r="V8" s="68"/>
      <c r="W8" s="68"/>
      <c r="X8" s="58"/>
      <c r="Y8" s="58" t="str">
        <f t="shared" ref="Y8:AD8" si="227">M8</f>
        <v>ϩ</v>
      </c>
      <c r="Z8" s="58" t="str">
        <f t="shared" si="227"/>
        <v>ⲁ</v>
      </c>
      <c r="AA8" s="58" t="str">
        <f t="shared" si="227"/>
        <v>ⲗ</v>
      </c>
      <c r="AB8" s="58" t="str">
        <f t="shared" si="227"/>
        <v>ⲏ</v>
      </c>
      <c r="AC8" s="58" t="str">
        <f t="shared" si="227"/>
        <v>ⲓ</v>
      </c>
      <c r="AD8" s="58" t="str">
        <f t="shared" si="227"/>
        <v>ϩ</v>
      </c>
      <c r="AE8" s="58"/>
      <c r="AF8" s="65"/>
      <c r="AG8" s="65"/>
      <c r="AH8" s="58"/>
      <c r="AI8" s="58" t="str">
        <f t="shared" ref="AI8:AN8" si="228">M8</f>
        <v>ϩ</v>
      </c>
      <c r="AJ8" s="58" t="str">
        <f t="shared" si="228"/>
        <v>ⲁ</v>
      </c>
      <c r="AK8" s="58" t="str">
        <f t="shared" si="228"/>
        <v>ⲗ</v>
      </c>
      <c r="AL8" s="58" t="str">
        <f t="shared" si="228"/>
        <v>ⲏ</v>
      </c>
      <c r="AM8" s="58" t="str">
        <f t="shared" si="228"/>
        <v>ⲓ</v>
      </c>
      <c r="AN8" s="58" t="str">
        <f t="shared" si="228"/>
        <v>ϩ</v>
      </c>
      <c r="AO8" s="58"/>
      <c r="AP8" s="65"/>
      <c r="AQ8" s="65"/>
      <c r="AR8" s="58"/>
      <c r="AS8" s="58" t="str">
        <f t="shared" ref="AS8:AX8" si="229">M8</f>
        <v>ϩ</v>
      </c>
      <c r="AT8" s="58" t="str">
        <f t="shared" si="229"/>
        <v>ⲁ</v>
      </c>
      <c r="AU8" s="58" t="str">
        <f t="shared" si="229"/>
        <v>ⲗ</v>
      </c>
      <c r="AV8" s="58" t="str">
        <f t="shared" si="229"/>
        <v>ⲏ</v>
      </c>
      <c r="AW8" s="58" t="str">
        <f t="shared" si="229"/>
        <v>ⲓ</v>
      </c>
      <c r="AX8" s="58" t="str">
        <f t="shared" si="229"/>
        <v>ϩ</v>
      </c>
      <c r="AY8" s="58"/>
      <c r="AZ8" s="73"/>
      <c r="BA8" s="73"/>
      <c r="BB8" s="73"/>
      <c r="BC8" s="28"/>
      <c r="BH8" s="28" t="str">
        <f t="shared" si="218"/>
        <v>ة</v>
      </c>
      <c r="BI8" s="32">
        <v>-1</v>
      </c>
      <c r="BJ8" s="32">
        <v>-1</v>
      </c>
      <c r="BK8" s="32">
        <v>-1</v>
      </c>
      <c r="BL8" s="32">
        <v>-1</v>
      </c>
      <c r="BM8" s="32">
        <v>-1</v>
      </c>
      <c r="BN8" s="32">
        <v>-1</v>
      </c>
      <c r="BO8" s="32">
        <v>-1</v>
      </c>
      <c r="BP8" s="32">
        <v>0.5</v>
      </c>
      <c r="BQ8" s="32">
        <v>-1</v>
      </c>
      <c r="BR8" s="32">
        <v>-1</v>
      </c>
      <c r="BS8" s="32">
        <v>-1</v>
      </c>
      <c r="BT8" s="32">
        <v>-1</v>
      </c>
      <c r="BU8" s="32">
        <v>-1</v>
      </c>
      <c r="BV8" s="32">
        <v>-1</v>
      </c>
      <c r="BW8" s="32">
        <v>-1</v>
      </c>
      <c r="BX8" s="32">
        <v>-1</v>
      </c>
      <c r="BY8" s="32">
        <v>-1</v>
      </c>
      <c r="BZ8" s="32">
        <v>-1</v>
      </c>
      <c r="CA8" s="32">
        <v>-1</v>
      </c>
      <c r="CB8" s="32">
        <v>-1</v>
      </c>
      <c r="CC8" s="32">
        <v>-1</v>
      </c>
      <c r="CD8" s="32">
        <v>-1</v>
      </c>
      <c r="CE8" s="32">
        <v>-1</v>
      </c>
      <c r="CF8" s="32">
        <v>-1</v>
      </c>
      <c r="CG8" s="32">
        <v>0.2</v>
      </c>
      <c r="CH8" s="32">
        <v>-1</v>
      </c>
      <c r="CI8" s="74">
        <f t="shared" si="219"/>
        <v>2.6999999999999993</v>
      </c>
      <c r="CK8" s="39" t="s">
        <v>1090</v>
      </c>
      <c r="CL8" s="24">
        <f t="shared" si="220"/>
        <v>4.4747081712062257E-2</v>
      </c>
      <c r="CM8" s="25">
        <f t="shared" si="152"/>
        <v>23</v>
      </c>
      <c r="CN8" s="31">
        <f t="shared" ref="CN8:CW12" si="230">(($B$1-$CM8-CN$3+1*DT8)*DT8 - ($CM8-DT8)*(CN$3-DT8))/SQRT(CN$3*$CM8*($B$1-$CM8)*($B$1-CN$3))</f>
        <v>0.12870474694418013</v>
      </c>
      <c r="CO8" s="31">
        <f t="shared" si="230"/>
        <v>1.8461050055359977E-2</v>
      </c>
      <c r="CP8" s="31">
        <f t="shared" si="230"/>
        <v>-1.3527052927231798E-2</v>
      </c>
      <c r="CQ8" s="31">
        <f t="shared" si="230"/>
        <v>5.9213938917545242E-2</v>
      </c>
      <c r="CR8" s="31">
        <f t="shared" si="230"/>
        <v>8.4147341044949489E-2</v>
      </c>
      <c r="CS8" s="31">
        <f t="shared" si="230"/>
        <v>-4.9957412332673208E-2</v>
      </c>
      <c r="CT8" s="31">
        <f t="shared" si="230"/>
        <v>-3.2006303711975034E-2</v>
      </c>
      <c r="CU8" s="31">
        <f t="shared" si="230"/>
        <v>0.17282647251344821</v>
      </c>
      <c r="CV8" s="31">
        <f t="shared" si="230"/>
        <v>-6.5011269145583916E-2</v>
      </c>
      <c r="CW8" s="31">
        <f t="shared" si="230"/>
        <v>4.6229644532157159E-2</v>
      </c>
      <c r="CX8" s="31">
        <f t="shared" si="162"/>
        <v>0.12667546207991184</v>
      </c>
      <c r="CY8" s="31">
        <f t="shared" si="163"/>
        <v>-4.2919127137411531E-3</v>
      </c>
      <c r="CZ8" s="31">
        <f t="shared" si="164"/>
        <v>-7.8048394048371314E-2</v>
      </c>
      <c r="DA8" s="31">
        <f t="shared" si="165"/>
        <v>-7.8813927798248362E-2</v>
      </c>
      <c r="DB8" s="31">
        <f t="shared" si="166"/>
        <v>1.0625157101984445E-2</v>
      </c>
      <c r="DC8" s="31">
        <f t="shared" si="167"/>
        <v>-3.3747404807363789E-2</v>
      </c>
      <c r="DD8" s="31">
        <f t="shared" si="168"/>
        <v>0.11462376416777216</v>
      </c>
      <c r="DE8" s="31">
        <f t="shared" si="169"/>
        <v>3.3018360746345787E-2</v>
      </c>
      <c r="DF8" s="31">
        <f t="shared" si="170"/>
        <v>-6.3721285698661576E-2</v>
      </c>
      <c r="DG8" s="31">
        <f t="shared" si="171"/>
        <v>3.2840564754958619E-2</v>
      </c>
      <c r="DH8" s="31">
        <f t="shared" si="172"/>
        <v>-2.1451085946977387E-2</v>
      </c>
      <c r="DI8" s="31">
        <f t="shared" si="173"/>
        <v>-4.7899474935254892E-2</v>
      </c>
      <c r="DJ8" s="31">
        <f t="shared" si="174"/>
        <v>-5.2197343535121975E-2</v>
      </c>
      <c r="DK8" s="31">
        <f t="shared" si="175"/>
        <v>0.11021170305624113</v>
      </c>
      <c r="DL8" s="31">
        <f t="shared" si="176"/>
        <v>9.3210938866933019E-2</v>
      </c>
      <c r="DM8" s="31">
        <f t="shared" si="177"/>
        <v>6.9427818699935917E-2</v>
      </c>
      <c r="DN8" s="21"/>
      <c r="DO8" s="21"/>
      <c r="DP8" s="21"/>
      <c r="DQ8" s="30" t="s">
        <v>1090</v>
      </c>
      <c r="DR8" s="24">
        <f t="shared" si="222"/>
        <v>4.4747081712062257E-2</v>
      </c>
      <c r="DS8" s="25">
        <f t="shared" si="178"/>
        <v>23</v>
      </c>
      <c r="DT8" s="21">
        <f t="shared" si="179"/>
        <v>15</v>
      </c>
      <c r="DU8" s="21">
        <f t="shared" si="179"/>
        <v>4</v>
      </c>
      <c r="DV8" s="21">
        <f t="shared" si="179"/>
        <v>0</v>
      </c>
      <c r="DW8" s="21">
        <f t="shared" si="179"/>
        <v>5</v>
      </c>
      <c r="DX8" s="21">
        <f t="shared" si="179"/>
        <v>21</v>
      </c>
      <c r="DY8" s="21">
        <f t="shared" si="179"/>
        <v>0</v>
      </c>
      <c r="DZ8" s="21">
        <f t="shared" si="179"/>
        <v>0</v>
      </c>
      <c r="EA8" s="21">
        <f t="shared" si="179"/>
        <v>10</v>
      </c>
      <c r="EB8" s="21">
        <f t="shared" si="179"/>
        <v>4</v>
      </c>
      <c r="EC8" s="21">
        <f t="shared" si="179"/>
        <v>6</v>
      </c>
      <c r="ED8" s="21">
        <f t="shared" si="180"/>
        <v>15</v>
      </c>
      <c r="EE8" s="21">
        <f t="shared" si="180"/>
        <v>5</v>
      </c>
      <c r="EF8" s="21">
        <f t="shared" si="180"/>
        <v>1</v>
      </c>
      <c r="EG8" s="21">
        <f t="shared" si="180"/>
        <v>1</v>
      </c>
      <c r="EH8" s="21">
        <f t="shared" si="180"/>
        <v>3</v>
      </c>
      <c r="EI8" s="21">
        <f t="shared" si="180"/>
        <v>1</v>
      </c>
      <c r="EJ8" s="21">
        <f t="shared" si="180"/>
        <v>6</v>
      </c>
      <c r="EK8" s="21">
        <f t="shared" si="180"/>
        <v>1</v>
      </c>
      <c r="EL8" s="21">
        <f t="shared" si="180"/>
        <v>0</v>
      </c>
      <c r="EM8" s="21">
        <f t="shared" si="180"/>
        <v>3</v>
      </c>
      <c r="EN8" s="21">
        <f t="shared" si="181"/>
        <v>0</v>
      </c>
      <c r="EO8" s="21">
        <f t="shared" si="181"/>
        <v>0</v>
      </c>
      <c r="EP8" s="21">
        <f t="shared" si="181"/>
        <v>1</v>
      </c>
      <c r="EQ8" s="21">
        <f t="shared" si="181"/>
        <v>4</v>
      </c>
      <c r="ER8" s="21">
        <f t="shared" si="181"/>
        <v>11</v>
      </c>
      <c r="ES8" s="21">
        <f t="shared" si="181"/>
        <v>3</v>
      </c>
      <c r="ET8" s="21"/>
      <c r="EU8" s="21"/>
      <c r="EW8" s="30" t="s">
        <v>1090</v>
      </c>
      <c r="EX8" s="24">
        <f t="shared" si="223"/>
        <v>4.4747081712062257E-2</v>
      </c>
      <c r="EY8" s="25">
        <f t="shared" si="182"/>
        <v>23</v>
      </c>
      <c r="EZ8" s="23">
        <f t="shared" ref="EZ8:FI12" si="231">DT8/$EY8</f>
        <v>0.65217391304347827</v>
      </c>
      <c r="FA8" s="23">
        <f t="shared" si="231"/>
        <v>0.17391304347826086</v>
      </c>
      <c r="FB8" s="23">
        <f t="shared" si="231"/>
        <v>0</v>
      </c>
      <c r="FC8" s="23">
        <f t="shared" si="231"/>
        <v>0.21739130434782608</v>
      </c>
      <c r="FD8" s="23">
        <f t="shared" si="231"/>
        <v>0.91304347826086951</v>
      </c>
      <c r="FE8" s="23">
        <f t="shared" si="231"/>
        <v>0</v>
      </c>
      <c r="FF8" s="23">
        <f t="shared" si="231"/>
        <v>0</v>
      </c>
      <c r="FG8" s="23">
        <f t="shared" si="231"/>
        <v>0.43478260869565216</v>
      </c>
      <c r="FH8" s="23">
        <f t="shared" si="231"/>
        <v>0.17391304347826086</v>
      </c>
      <c r="FI8" s="23">
        <f t="shared" si="231"/>
        <v>0.2608695652173913</v>
      </c>
      <c r="FJ8" s="23">
        <f t="shared" si="192"/>
        <v>0.65217391304347827</v>
      </c>
      <c r="FK8" s="23">
        <f t="shared" si="193"/>
        <v>0.21739130434782608</v>
      </c>
      <c r="FL8" s="23">
        <f t="shared" si="194"/>
        <v>4.3478260869565216E-2</v>
      </c>
      <c r="FM8" s="23">
        <f t="shared" si="195"/>
        <v>4.3478260869565216E-2</v>
      </c>
      <c r="FN8" s="23">
        <f t="shared" si="196"/>
        <v>0.13043478260869565</v>
      </c>
      <c r="FO8" s="23">
        <f t="shared" si="197"/>
        <v>4.3478260869565216E-2</v>
      </c>
      <c r="FP8" s="23">
        <f t="shared" si="198"/>
        <v>0.2608695652173913</v>
      </c>
      <c r="FQ8" s="23">
        <f t="shared" si="199"/>
        <v>4.3478260869565216E-2</v>
      </c>
      <c r="FR8" s="23">
        <f t="shared" si="200"/>
        <v>0</v>
      </c>
      <c r="FS8" s="23">
        <f t="shared" si="201"/>
        <v>0.13043478260869565</v>
      </c>
      <c r="FT8" s="23">
        <f t="shared" si="202"/>
        <v>0</v>
      </c>
      <c r="FU8" s="23">
        <f t="shared" si="203"/>
        <v>0</v>
      </c>
      <c r="FV8" s="23">
        <f t="shared" si="204"/>
        <v>4.3478260869565216E-2</v>
      </c>
      <c r="FW8" s="23">
        <f t="shared" si="205"/>
        <v>0.17391304347826086</v>
      </c>
      <c r="FX8" s="23">
        <f t="shared" si="206"/>
        <v>0.47826086956521741</v>
      </c>
      <c r="FY8" s="23">
        <f t="shared" si="207"/>
        <v>0.13043478260869565</v>
      </c>
      <c r="GB8" s="30" t="s">
        <v>1090</v>
      </c>
      <c r="GC8" s="24">
        <f t="shared" si="225"/>
        <v>4.4747081712062257E-2</v>
      </c>
      <c r="GD8" s="25">
        <f t="shared" si="208"/>
        <v>23</v>
      </c>
      <c r="GE8" s="23">
        <f t="shared" si="209"/>
        <v>7.9787234042553196E-2</v>
      </c>
      <c r="GF8" s="23">
        <f t="shared" si="209"/>
        <v>5.4054054054054057E-2</v>
      </c>
      <c r="GG8" s="23">
        <f t="shared" si="209"/>
        <v>0</v>
      </c>
      <c r="GH8" s="23">
        <f t="shared" si="209"/>
        <v>7.6923076923076927E-2</v>
      </c>
      <c r="GI8" s="23">
        <f t="shared" si="209"/>
        <v>5.4973821989528798E-2</v>
      </c>
      <c r="GJ8" s="23">
        <f t="shared" si="209"/>
        <v>0</v>
      </c>
      <c r="GK8" s="23">
        <f t="shared" si="209"/>
        <v>0</v>
      </c>
      <c r="GL8" s="23">
        <f t="shared" si="209"/>
        <v>0.12987012987012986</v>
      </c>
      <c r="GM8" s="23">
        <f t="shared" si="209"/>
        <v>2.4844720496894408E-2</v>
      </c>
      <c r="GN8" s="23">
        <f t="shared" si="209"/>
        <v>6.5217391304347824E-2</v>
      </c>
      <c r="GO8" s="23">
        <f t="shared" si="210"/>
        <v>7.8947368421052627E-2</v>
      </c>
      <c r="GP8" s="23">
        <f t="shared" si="210"/>
        <v>4.3103448275862072E-2</v>
      </c>
      <c r="GQ8" s="23">
        <f t="shared" si="210"/>
        <v>1.0638297872340425E-2</v>
      </c>
      <c r="GR8" s="23">
        <f t="shared" si="210"/>
        <v>1.0526315789473684E-2</v>
      </c>
      <c r="GS8" s="23">
        <f t="shared" si="210"/>
        <v>5.0847457627118647E-2</v>
      </c>
      <c r="GT8" s="23">
        <f t="shared" si="210"/>
        <v>2.2222222222222223E-2</v>
      </c>
      <c r="GU8" s="23">
        <f t="shared" si="210"/>
        <v>0.11538461538461539</v>
      </c>
      <c r="GV8" s="23">
        <f t="shared" si="210"/>
        <v>9.0909090909090912E-2</v>
      </c>
      <c r="GW8" s="23">
        <f t="shared" si="210"/>
        <v>0</v>
      </c>
      <c r="GX8" s="23">
        <f t="shared" si="210"/>
        <v>6.6666666666666666E-2</v>
      </c>
      <c r="GY8" s="23">
        <f t="shared" si="211"/>
        <v>0</v>
      </c>
      <c r="GZ8" s="23">
        <f t="shared" si="211"/>
        <v>0</v>
      </c>
      <c r="HA8" s="23">
        <f t="shared" si="211"/>
        <v>1.5873015873015872E-2</v>
      </c>
      <c r="HB8" s="23">
        <f t="shared" si="211"/>
        <v>0.13793103448275862</v>
      </c>
      <c r="HC8" s="23">
        <f t="shared" si="211"/>
        <v>7.5342465753424653E-2</v>
      </c>
      <c r="HD8" s="23">
        <f t="shared" si="211"/>
        <v>0.10344827586206896</v>
      </c>
      <c r="HI8" s="48" t="s">
        <v>309</v>
      </c>
      <c r="HJ8" s="99">
        <v>2.5200659526445502E-3</v>
      </c>
      <c r="HK8" s="99">
        <v>3.07696930556484E-2</v>
      </c>
      <c r="HL8" s="99">
        <v>-4.2341509534945298E-3</v>
      </c>
      <c r="HM8" s="99">
        <v>-8.4460254730175793E-3</v>
      </c>
      <c r="HN8" s="99">
        <v>1.2735107811171299E-2</v>
      </c>
      <c r="HO8" s="99">
        <v>1.1183102074960699E-2</v>
      </c>
      <c r="HP8" s="99">
        <v>1.3063421597088801E-2</v>
      </c>
      <c r="HQ8" s="99">
        <v>-4.9174762326641597E-4</v>
      </c>
      <c r="HR8" s="99">
        <v>-1.4586960730855299E-2</v>
      </c>
      <c r="HS8" s="99">
        <v>-1.00289990513399E-2</v>
      </c>
      <c r="HT8" s="99">
        <v>3.0072281845412E-2</v>
      </c>
      <c r="HU8" s="99">
        <v>7.2383400892293299E-3</v>
      </c>
      <c r="HV8" s="99">
        <v>1.7893902419888301E-2</v>
      </c>
      <c r="HW8" s="99">
        <v>-3.29152561119187E-2</v>
      </c>
      <c r="HX8" s="99">
        <v>2.0828721846283899E-2</v>
      </c>
      <c r="HY8" s="99">
        <v>-1.3687588946343801E-2</v>
      </c>
      <c r="HZ8" s="99">
        <v>-2.4891604529088601E-2</v>
      </c>
      <c r="IA8" s="99">
        <v>4.1729260195718799E-2</v>
      </c>
      <c r="IB8" s="99">
        <v>2.7499756441464698E-2</v>
      </c>
      <c r="IC8" s="99">
        <v>1.59403481972266E-2</v>
      </c>
      <c r="ID8" s="99">
        <v>1.2970095840969399E-2</v>
      </c>
      <c r="IE8" s="99">
        <v>3.5729009820765899E-2</v>
      </c>
      <c r="IF8" s="99">
        <v>-3.9492918893653002E-4</v>
      </c>
      <c r="IG8" s="99">
        <v>-4.5440891935576598E-3</v>
      </c>
      <c r="IH8" s="99">
        <v>4.4290629668454103E-2</v>
      </c>
      <c r="II8" s="99">
        <v>-8.32654216347678E-3</v>
      </c>
      <c r="IJ8" s="99">
        <v>-1.2804931395483801E-2</v>
      </c>
      <c r="IK8" s="99">
        <v>-2.6002965452379199E-2</v>
      </c>
      <c r="IL8" s="99">
        <v>-1.75910338158911E-2</v>
      </c>
      <c r="IM8" s="99">
        <v>-1.45176687011607E-2</v>
      </c>
      <c r="IN8" s="99">
        <v>-1.47699624196235E-2</v>
      </c>
      <c r="IO8" s="99">
        <v>-5.1642372087386803E-3</v>
      </c>
      <c r="IP8" s="99">
        <v>-2.84399055878055E-2</v>
      </c>
      <c r="IQ8" s="99">
        <v>1.0231910128118899E-2</v>
      </c>
      <c r="IR8" s="48" t="s">
        <v>309</v>
      </c>
      <c r="IT8" s="102">
        <v>0.10896599999999999</v>
      </c>
      <c r="IU8" s="102">
        <v>1.330463</v>
      </c>
      <c r="IV8" s="102">
        <v>-0.18308199999999999</v>
      </c>
      <c r="IW8" s="102">
        <v>-0.365201</v>
      </c>
      <c r="IX8" s="102">
        <v>0.55065799999999998</v>
      </c>
      <c r="IY8" s="102">
        <v>0.48355100000000001</v>
      </c>
      <c r="IZ8" s="102">
        <v>0.56485399999999997</v>
      </c>
      <c r="JA8" s="102">
        <v>-2.1263000000000001E-2</v>
      </c>
      <c r="JB8" s="102">
        <v>-0.63073100000000004</v>
      </c>
      <c r="JC8" s="102">
        <v>-0.43364799999999998</v>
      </c>
      <c r="JD8" s="102">
        <v>1.3003070000000001</v>
      </c>
      <c r="JE8" s="102">
        <v>0.31298100000000001</v>
      </c>
      <c r="JF8" s="102">
        <v>0.77372200000000002</v>
      </c>
      <c r="JG8" s="102">
        <v>-1.4232359999999999</v>
      </c>
      <c r="JH8" s="102">
        <v>0.900621</v>
      </c>
      <c r="JI8" s="102">
        <v>-0.59184300000000001</v>
      </c>
      <c r="JJ8" s="102">
        <v>-1.076298</v>
      </c>
      <c r="JK8" s="102">
        <v>1.8043480000000001</v>
      </c>
      <c r="JL8" s="102">
        <v>1.189073</v>
      </c>
      <c r="JM8" s="102">
        <v>0.68925099999999995</v>
      </c>
      <c r="JN8" s="102">
        <v>0.56081899999999996</v>
      </c>
      <c r="JO8" s="102">
        <v>1.5449010000000001</v>
      </c>
      <c r="JP8" s="102">
        <v>-1.7076000000000001E-2</v>
      </c>
      <c r="JQ8" s="102">
        <v>-0.19648399999999999</v>
      </c>
      <c r="JR8" s="102">
        <v>1.9151</v>
      </c>
      <c r="JS8" s="102">
        <v>-0.36003499999999999</v>
      </c>
      <c r="JT8" s="102">
        <v>-0.55367699999999997</v>
      </c>
      <c r="JU8" s="102">
        <v>-1.124352</v>
      </c>
      <c r="JV8" s="102">
        <v>-0.76062600000000002</v>
      </c>
      <c r="JW8" s="102">
        <v>-0.62773500000000004</v>
      </c>
      <c r="JX8" s="102">
        <v>-0.63864399999999999</v>
      </c>
      <c r="JY8" s="102">
        <v>-0.223298</v>
      </c>
      <c r="JZ8" s="102">
        <v>-1.229724</v>
      </c>
      <c r="KA8" s="102">
        <v>0.44242199999999998</v>
      </c>
      <c r="KB8" s="48" t="s">
        <v>309</v>
      </c>
      <c r="KC8" s="109">
        <v>3.4110000000000001E-2</v>
      </c>
      <c r="KD8" s="109">
        <v>5.8650000000000004E-3</v>
      </c>
      <c r="KE8" s="109">
        <v>-2.1055000000000001E-2</v>
      </c>
      <c r="KF8" s="109">
        <v>2.6224000000000001E-2</v>
      </c>
      <c r="KG8" s="109">
        <v>0.22442000000000001</v>
      </c>
      <c r="KH8" s="109">
        <v>-1.8505000000000001E-2</v>
      </c>
      <c r="KI8" s="109">
        <v>5.7121999999999999E-2</v>
      </c>
      <c r="KJ8" s="109">
        <v>-4.1184999999999999E-2</v>
      </c>
      <c r="KK8" s="109">
        <v>9.1540000000000007E-3</v>
      </c>
      <c r="KL8" s="109">
        <v>-4.5994E-2</v>
      </c>
      <c r="KM8" s="109">
        <v>8.6055999999999994E-2</v>
      </c>
      <c r="KN8" s="109">
        <v>-9.6710000000000008E-3</v>
      </c>
      <c r="KO8" s="109">
        <v>-1.8152000000000001E-2</v>
      </c>
      <c r="KP8" s="109">
        <v>-3.4716999999999998E-2</v>
      </c>
      <c r="KQ8" s="109">
        <v>3.0526000000000001E-2</v>
      </c>
      <c r="KR8" s="109">
        <v>-2.9746000000000002E-2</v>
      </c>
      <c r="KS8" s="109">
        <v>-5.1660999999999999E-2</v>
      </c>
      <c r="KT8" s="109">
        <v>6.7443000000000003E-2</v>
      </c>
      <c r="KU8" s="109">
        <v>4.8399999999999999E-2</v>
      </c>
      <c r="KV8" s="109">
        <v>-8.2509999999999997E-3</v>
      </c>
      <c r="KW8" s="109">
        <v>6.8393999999999996E-2</v>
      </c>
      <c r="KX8" s="109">
        <v>0.17835699999999999</v>
      </c>
      <c r="KY8" s="109">
        <v>3.4110000000000001E-2</v>
      </c>
      <c r="KZ8" s="109">
        <v>-4.3475E-2</v>
      </c>
      <c r="LA8" s="109">
        <v>8.2450999999999997E-2</v>
      </c>
      <c r="LB8" s="109">
        <v>-5.4428999999999998E-2</v>
      </c>
      <c r="LC8" s="109">
        <v>-9.6341999999999997E-2</v>
      </c>
      <c r="LD8" s="109">
        <v>-5.8236999999999997E-2</v>
      </c>
      <c r="LE8" s="109">
        <v>-4.6130999999999998E-2</v>
      </c>
      <c r="LF8" s="109">
        <v>-3.5362999999999999E-2</v>
      </c>
      <c r="LG8" s="109">
        <v>-7.4983999999999995E-2</v>
      </c>
      <c r="LH8" s="109">
        <v>-1.4369E-2</v>
      </c>
      <c r="LI8" s="109">
        <v>-7.7398999999999996E-2</v>
      </c>
      <c r="LJ8" s="109">
        <v>-1.4873000000000001E-2</v>
      </c>
      <c r="LK8" s="48" t="s">
        <v>309</v>
      </c>
      <c r="LL8" s="112">
        <v>1</v>
      </c>
      <c r="LM8" s="112">
        <v>4</v>
      </c>
      <c r="LN8" s="112">
        <v>0</v>
      </c>
      <c r="LO8" s="112">
        <v>1</v>
      </c>
      <c r="LP8" s="112">
        <v>74</v>
      </c>
      <c r="LQ8" s="112">
        <v>5</v>
      </c>
      <c r="LR8" s="112">
        <v>6</v>
      </c>
      <c r="LS8" s="112">
        <v>4</v>
      </c>
      <c r="LT8" s="112">
        <v>1</v>
      </c>
      <c r="LU8" s="112">
        <v>0</v>
      </c>
      <c r="LV8" s="112">
        <v>11</v>
      </c>
      <c r="LW8" s="112">
        <v>2</v>
      </c>
      <c r="LX8" s="112">
        <v>3</v>
      </c>
      <c r="LY8" s="112">
        <v>0</v>
      </c>
      <c r="LZ8" s="112">
        <v>7</v>
      </c>
      <c r="MA8" s="112">
        <v>1</v>
      </c>
      <c r="MB8" s="112">
        <v>0</v>
      </c>
      <c r="MC8" s="112">
        <v>7</v>
      </c>
      <c r="MD8" s="112">
        <v>5</v>
      </c>
      <c r="ME8" s="112">
        <v>1</v>
      </c>
      <c r="MF8" s="112">
        <v>4</v>
      </c>
      <c r="MG8" s="112">
        <v>24</v>
      </c>
      <c r="MH8" s="112">
        <v>1</v>
      </c>
      <c r="MI8" s="112">
        <v>4</v>
      </c>
      <c r="MJ8" s="112">
        <v>18</v>
      </c>
      <c r="MK8" s="112">
        <v>1</v>
      </c>
      <c r="ML8" s="112">
        <v>5</v>
      </c>
      <c r="MM8" s="112">
        <v>3</v>
      </c>
      <c r="MN8" s="112">
        <v>4</v>
      </c>
      <c r="MO8" s="112">
        <v>4</v>
      </c>
      <c r="MP8" s="112">
        <v>3</v>
      </c>
      <c r="MQ8" s="112">
        <v>1</v>
      </c>
      <c r="MR8" s="112">
        <v>2</v>
      </c>
      <c r="MS8" s="112">
        <v>0</v>
      </c>
      <c r="MT8" s="48" t="s">
        <v>309</v>
      </c>
      <c r="MU8" s="74">
        <f t="shared" si="116"/>
        <v>207</v>
      </c>
      <c r="MV8" s="74"/>
      <c r="MW8" s="74"/>
      <c r="MX8" s="48" t="s">
        <v>309</v>
      </c>
      <c r="MY8" s="113">
        <f t="shared" si="117"/>
        <v>4.830917874396135E-3</v>
      </c>
      <c r="MZ8" s="113">
        <f t="shared" si="77"/>
        <v>1.932367149758454E-2</v>
      </c>
      <c r="NA8" s="113">
        <f t="shared" si="78"/>
        <v>0</v>
      </c>
      <c r="NB8" s="113">
        <f t="shared" si="79"/>
        <v>4.830917874396135E-3</v>
      </c>
      <c r="NC8" s="113">
        <f t="shared" si="80"/>
        <v>0.35748792270531399</v>
      </c>
      <c r="ND8" s="113">
        <f t="shared" si="81"/>
        <v>2.4154589371980676E-2</v>
      </c>
      <c r="NE8" s="113">
        <f t="shared" si="82"/>
        <v>2.8985507246376812E-2</v>
      </c>
      <c r="NF8" s="113">
        <f t="shared" si="83"/>
        <v>1.932367149758454E-2</v>
      </c>
      <c r="NG8" s="113">
        <f t="shared" si="84"/>
        <v>4.830917874396135E-3</v>
      </c>
      <c r="NH8" s="113">
        <f t="shared" si="85"/>
        <v>0</v>
      </c>
      <c r="NI8" s="113">
        <f t="shared" si="86"/>
        <v>5.3140096618357488E-2</v>
      </c>
      <c r="NJ8" s="113">
        <f t="shared" si="87"/>
        <v>9.6618357487922701E-3</v>
      </c>
      <c r="NK8" s="113">
        <f t="shared" si="88"/>
        <v>1.4492753623188406E-2</v>
      </c>
      <c r="NL8" s="113">
        <f t="shared" si="89"/>
        <v>0</v>
      </c>
      <c r="NM8" s="113">
        <f t="shared" si="90"/>
        <v>3.3816425120772944E-2</v>
      </c>
      <c r="NN8" s="113">
        <f t="shared" si="91"/>
        <v>4.830917874396135E-3</v>
      </c>
      <c r="NO8" s="113">
        <f t="shared" si="92"/>
        <v>0</v>
      </c>
      <c r="NP8" s="113">
        <f t="shared" si="93"/>
        <v>3.3816425120772944E-2</v>
      </c>
      <c r="NQ8" s="113">
        <f t="shared" si="94"/>
        <v>2.4154589371980676E-2</v>
      </c>
      <c r="NR8" s="113">
        <f t="shared" si="95"/>
        <v>4.830917874396135E-3</v>
      </c>
      <c r="NS8" s="113">
        <f t="shared" si="96"/>
        <v>1.932367149758454E-2</v>
      </c>
      <c r="NT8" s="113">
        <f t="shared" si="97"/>
        <v>0.11594202898550725</v>
      </c>
      <c r="NU8" s="113">
        <f t="shared" si="98"/>
        <v>4.830917874396135E-3</v>
      </c>
      <c r="NV8" s="113">
        <f t="shared" si="99"/>
        <v>1.932367149758454E-2</v>
      </c>
      <c r="NW8" s="113">
        <f t="shared" si="100"/>
        <v>8.6956521739130432E-2</v>
      </c>
      <c r="NX8" s="113">
        <f t="shared" si="101"/>
        <v>4.830917874396135E-3</v>
      </c>
      <c r="NY8" s="113">
        <f t="shared" si="102"/>
        <v>2.4154589371980676E-2</v>
      </c>
      <c r="NZ8" s="113">
        <f t="shared" si="103"/>
        <v>1.4492753623188406E-2</v>
      </c>
      <c r="OA8" s="113">
        <f t="shared" si="104"/>
        <v>1.932367149758454E-2</v>
      </c>
      <c r="OB8" s="113">
        <f t="shared" si="105"/>
        <v>1.932367149758454E-2</v>
      </c>
      <c r="OC8" s="113">
        <f t="shared" si="106"/>
        <v>1.4492753623188406E-2</v>
      </c>
      <c r="OD8" s="113">
        <f t="shared" si="107"/>
        <v>4.830917874396135E-3</v>
      </c>
      <c r="OE8" s="113">
        <f t="shared" si="108"/>
        <v>9.6618357487922701E-3</v>
      </c>
      <c r="OF8" s="113">
        <f t="shared" si="109"/>
        <v>0</v>
      </c>
      <c r="OG8" s="48" t="s">
        <v>309</v>
      </c>
      <c r="OI8" s="74"/>
      <c r="OJ8" s="48" t="s">
        <v>309</v>
      </c>
      <c r="OK8" s="113">
        <f t="shared" si="118"/>
        <v>0.33333333333333331</v>
      </c>
      <c r="OL8" s="113">
        <f t="shared" si="119"/>
        <v>9.5238095238095233E-2</v>
      </c>
      <c r="OM8" s="113">
        <f t="shared" si="120"/>
        <v>0</v>
      </c>
      <c r="ON8" s="113">
        <f t="shared" si="121"/>
        <v>0.25</v>
      </c>
      <c r="OO8" s="113">
        <f t="shared" si="122"/>
        <v>0.22699386503067484</v>
      </c>
      <c r="OP8" s="113">
        <f t="shared" si="123"/>
        <v>5.8823529411764705E-2</v>
      </c>
      <c r="OQ8" s="113">
        <f t="shared" si="124"/>
        <v>0.22222222222222221</v>
      </c>
      <c r="OR8" s="113">
        <f t="shared" si="125"/>
        <v>3.5714285714285712E-2</v>
      </c>
      <c r="OS8" s="113">
        <f t="shared" si="126"/>
        <v>0.125</v>
      </c>
      <c r="OT8" s="113">
        <f t="shared" si="127"/>
        <v>0</v>
      </c>
      <c r="OU8" s="113">
        <f t="shared" si="128"/>
        <v>0.24444444444444444</v>
      </c>
      <c r="OV8" s="113">
        <f t="shared" si="129"/>
        <v>6.25E-2</v>
      </c>
      <c r="OW8" s="113">
        <f t="shared" si="130"/>
        <v>5.3571428571428568E-2</v>
      </c>
      <c r="OX8" s="113">
        <f t="shared" si="131"/>
        <v>0</v>
      </c>
      <c r="OY8" s="113">
        <f t="shared" si="132"/>
        <v>0.13725490196078433</v>
      </c>
      <c r="OZ8" s="113">
        <f t="shared" si="133"/>
        <v>2.5000000000000001E-2</v>
      </c>
      <c r="PA8" s="113">
        <f t="shared" si="134"/>
        <v>0</v>
      </c>
      <c r="PB8" s="113">
        <f t="shared" si="135"/>
        <v>0.2413793103448276</v>
      </c>
      <c r="PC8" s="113">
        <f t="shared" si="136"/>
        <v>0.20833333333333334</v>
      </c>
      <c r="PD8" s="113">
        <f t="shared" si="137"/>
        <v>5.8823529411764705E-2</v>
      </c>
      <c r="PE8" s="113">
        <f t="shared" si="138"/>
        <v>0.33333333333333331</v>
      </c>
      <c r="PF8" s="113">
        <f t="shared" si="139"/>
        <v>0.35294117647058826</v>
      </c>
      <c r="PG8" s="113">
        <f t="shared" si="140"/>
        <v>0.33333333333333331</v>
      </c>
      <c r="PH8" s="113">
        <f t="shared" si="141"/>
        <v>3.4188034188034191E-2</v>
      </c>
      <c r="PI8" s="113">
        <f t="shared" si="142"/>
        <v>0.1875</v>
      </c>
      <c r="PJ8" s="113">
        <f t="shared" si="143"/>
        <v>1.1494252873563218E-2</v>
      </c>
      <c r="PK8" s="113">
        <f t="shared" si="144"/>
        <v>1.7006802721088437E-2</v>
      </c>
      <c r="PL8" s="113">
        <f t="shared" si="145"/>
        <v>2.2222222222222223E-2</v>
      </c>
      <c r="PM8" s="113">
        <f t="shared" si="146"/>
        <v>3.2520325203252036E-2</v>
      </c>
      <c r="PN8" s="113">
        <f t="shared" si="147"/>
        <v>0.04</v>
      </c>
      <c r="PO8" s="113">
        <f t="shared" si="148"/>
        <v>1.6393442622950821E-2</v>
      </c>
      <c r="PP8" s="113">
        <f t="shared" si="149"/>
        <v>4.5454545454545456E-2</v>
      </c>
      <c r="PQ8" s="113">
        <f t="shared" si="150"/>
        <v>1.1695906432748537E-2</v>
      </c>
      <c r="PR8" s="113">
        <f t="shared" si="151"/>
        <v>0</v>
      </c>
      <c r="PS8" s="48" t="s">
        <v>309</v>
      </c>
    </row>
    <row r="9" spans="1:435" ht="22" customHeight="1" x14ac:dyDescent="0.2">
      <c r="A9" s="28" t="s">
        <v>348</v>
      </c>
      <c r="B9" s="28" t="s">
        <v>6</v>
      </c>
      <c r="C9" s="28">
        <f t="shared" si="212"/>
        <v>0</v>
      </c>
      <c r="D9" s="28">
        <f t="shared" si="213"/>
        <v>0</v>
      </c>
      <c r="E9" s="28">
        <f t="shared" si="214"/>
        <v>1</v>
      </c>
      <c r="F9" s="28">
        <f t="shared" si="215"/>
        <v>0</v>
      </c>
      <c r="G9" s="28">
        <f t="shared" si="216"/>
        <v>0</v>
      </c>
      <c r="H9" s="28">
        <f t="shared" si="217"/>
        <v>0</v>
      </c>
      <c r="K9" s="28">
        <f>K8+1</f>
        <v>1</v>
      </c>
      <c r="L9" s="41" t="s">
        <v>739</v>
      </c>
      <c r="M9" s="63">
        <f t="shared" ref="M9:R12" si="232">IFERROR(INDEX($CN$4:$DM$34,MATCH($L9,$CK$4:$CK$34),MATCH(M$8,$CN$1:$DM$1))*10,0)</f>
        <v>4.7748718447926102</v>
      </c>
      <c r="N9" s="63">
        <f t="shared" si="232"/>
        <v>3.5048409373956115</v>
      </c>
      <c r="O9" s="59">
        <f t="shared" si="232"/>
        <v>0.47841537482144308</v>
      </c>
      <c r="P9" s="59">
        <f t="shared" si="232"/>
        <v>1.3292315603403178</v>
      </c>
      <c r="Q9" s="59">
        <f t="shared" si="232"/>
        <v>4.7918693124290097E-2</v>
      </c>
      <c r="R9" s="59">
        <f t="shared" si="232"/>
        <v>4.7748718447926102</v>
      </c>
      <c r="S9" s="59"/>
      <c r="T9" s="60"/>
      <c r="U9" s="60"/>
      <c r="V9" s="60"/>
      <c r="W9" s="60"/>
      <c r="X9" s="61" t="str">
        <f>L9</f>
        <v>ع</v>
      </c>
      <c r="Y9" s="69">
        <f t="shared" ref="Y9:AD12" si="233">(MAX(X9,Y8,X8)+M9)</f>
        <v>4.7748718447926102</v>
      </c>
      <c r="Z9" s="69">
        <f t="shared" si="233"/>
        <v>8.2797127821882217</v>
      </c>
      <c r="AA9" s="69">
        <f t="shared" si="233"/>
        <v>8.758128157009665</v>
      </c>
      <c r="AB9" s="71">
        <f t="shared" si="233"/>
        <v>10.087359717349983</v>
      </c>
      <c r="AC9" s="71">
        <f t="shared" si="233"/>
        <v>10.135278410474273</v>
      </c>
      <c r="AD9" s="71">
        <f t="shared" si="233"/>
        <v>14.910150255266883</v>
      </c>
      <c r="AE9" s="61"/>
      <c r="AF9" s="65"/>
      <c r="AG9" s="65"/>
      <c r="AH9" s="61" t="str">
        <f>L9</f>
        <v>ع</v>
      </c>
      <c r="AI9" s="66">
        <f>(MAX(X9,X8,AI8)+M9)/MAX(M$7,$K9)</f>
        <v>4.7748718447926102</v>
      </c>
      <c r="AJ9" s="66">
        <f t="shared" ref="AJ9:AN12" si="234">(MAX(AI9,AI8,AJ8)+N9)/MAX(N$7,$K9)</f>
        <v>4.1398563910941109</v>
      </c>
      <c r="AK9" s="61">
        <f t="shared" si="234"/>
        <v>1.5394239219718513</v>
      </c>
      <c r="AL9" s="61">
        <f t="shared" si="234"/>
        <v>0.71716387057804232</v>
      </c>
      <c r="AM9" s="61">
        <f t="shared" si="234"/>
        <v>0.15301651274046649</v>
      </c>
      <c r="AN9" s="61">
        <f t="shared" si="234"/>
        <v>0.82131472625551272</v>
      </c>
      <c r="AO9" s="61" t="str">
        <f>IFERROR(INDEX($CN$4:$DM$34,MATCH($L9,$CK$4:$CK$34),MATCH(AO$8,$CN$1:$DM$1)),"")</f>
        <v/>
      </c>
      <c r="AP9" s="65"/>
      <c r="AQ9" s="65"/>
      <c r="AR9" s="61" t="str">
        <f>L9</f>
        <v>ع</v>
      </c>
      <c r="AS9" s="66">
        <f t="shared" ref="AS9:AX12" si="235">(MAX(AR9,AR8,AS8)+M9)/((M$7+$K9)/2)</f>
        <v>4.7748718447926102</v>
      </c>
      <c r="AT9" s="66">
        <f t="shared" si="235"/>
        <v>5.5198085214588142</v>
      </c>
      <c r="AU9" s="61">
        <f t="shared" si="235"/>
        <v>2.9991119481401287</v>
      </c>
      <c r="AV9" s="61">
        <f t="shared" si="235"/>
        <v>1.7313374033921787</v>
      </c>
      <c r="AW9" s="61">
        <f t="shared" si="235"/>
        <v>0.59308536550548963</v>
      </c>
      <c r="AX9" s="61">
        <f t="shared" si="235"/>
        <v>1.5337020600851712</v>
      </c>
      <c r="AY9" s="60"/>
      <c r="AZ9" s="73"/>
      <c r="BA9" s="73"/>
      <c r="BB9" s="73"/>
      <c r="BC9" s="28"/>
      <c r="BH9" s="28" t="str">
        <f t="shared" si="218"/>
        <v>ت</v>
      </c>
      <c r="BI9" s="32">
        <v>-1</v>
      </c>
      <c r="BJ9" s="32">
        <v>-1</v>
      </c>
      <c r="BK9" s="32">
        <v>-1</v>
      </c>
      <c r="BL9" s="32">
        <v>-1</v>
      </c>
      <c r="BM9" s="32">
        <v>-1</v>
      </c>
      <c r="BN9" s="32">
        <v>-1</v>
      </c>
      <c r="BO9" s="32">
        <v>-1</v>
      </c>
      <c r="BP9" s="32">
        <v>0.8</v>
      </c>
      <c r="BQ9" s="32">
        <v>-1</v>
      </c>
      <c r="BR9" s="32">
        <v>-1</v>
      </c>
      <c r="BS9" s="32">
        <v>-1</v>
      </c>
      <c r="BT9" s="32">
        <v>-1</v>
      </c>
      <c r="BU9" s="32">
        <v>-1</v>
      </c>
      <c r="BV9" s="32">
        <v>-1</v>
      </c>
      <c r="BW9" s="32">
        <v>-1</v>
      </c>
      <c r="BX9" s="32">
        <v>-1</v>
      </c>
      <c r="BY9" s="32">
        <v>-1</v>
      </c>
      <c r="BZ9" s="32">
        <v>0.5</v>
      </c>
      <c r="CA9" s="32">
        <v>-1</v>
      </c>
      <c r="CB9" s="32">
        <v>-1</v>
      </c>
      <c r="CC9" s="32">
        <v>-1</v>
      </c>
      <c r="CD9" s="32">
        <v>-1</v>
      </c>
      <c r="CE9" s="32">
        <v>-1</v>
      </c>
      <c r="CF9" s="32">
        <v>-1</v>
      </c>
      <c r="CG9" s="32">
        <v>-1</v>
      </c>
      <c r="CH9" s="32">
        <v>-1</v>
      </c>
      <c r="CI9" s="74">
        <f t="shared" si="219"/>
        <v>3.3000000000000007</v>
      </c>
      <c r="CK9" s="39" t="s">
        <v>748</v>
      </c>
      <c r="CL9" s="24">
        <f t="shared" si="220"/>
        <v>0.11673151750972763</v>
      </c>
      <c r="CM9" s="25">
        <f t="shared" si="152"/>
        <v>60</v>
      </c>
      <c r="CN9" s="31">
        <f t="shared" si="230"/>
        <v>0.11390298423745253</v>
      </c>
      <c r="CO9" s="31">
        <f t="shared" si="230"/>
        <v>5.8022707245197279E-2</v>
      </c>
      <c r="CP9" s="31">
        <f t="shared" si="230"/>
        <v>-2.2721014356583431E-2</v>
      </c>
      <c r="CQ9" s="31">
        <f t="shared" si="230"/>
        <v>4.3978284527760536E-2</v>
      </c>
      <c r="CR9" s="31">
        <f t="shared" si="230"/>
        <v>0.11661718768742113</v>
      </c>
      <c r="CS9" s="31">
        <f t="shared" si="230"/>
        <v>0.10962359571311951</v>
      </c>
      <c r="CT9" s="31">
        <f t="shared" si="230"/>
        <v>-1.189238523537656E-2</v>
      </c>
      <c r="CU9" s="31">
        <f t="shared" si="230"/>
        <v>0.78116272616041238</v>
      </c>
      <c r="CV9" s="31">
        <f t="shared" si="230"/>
        <v>1.5757519279715523E-2</v>
      </c>
      <c r="CW9" s="31">
        <f t="shared" si="230"/>
        <v>5.1537141110431658E-2</v>
      </c>
      <c r="CX9" s="31">
        <f t="shared" si="162"/>
        <v>-9.0110107741134066E-2</v>
      </c>
      <c r="CY9" s="31">
        <f t="shared" si="163"/>
        <v>7.9124974747503796E-2</v>
      </c>
      <c r="CZ9" s="31">
        <f t="shared" si="164"/>
        <v>3.1774271004530764E-2</v>
      </c>
      <c r="DA9" s="31">
        <f t="shared" si="165"/>
        <v>2.9822161792984674E-2</v>
      </c>
      <c r="DB9" s="31">
        <f t="shared" si="166"/>
        <v>4.0160080020184313E-2</v>
      </c>
      <c r="DC9" s="31">
        <f t="shared" si="167"/>
        <v>8.0326723559909108E-2</v>
      </c>
      <c r="DD9" s="31">
        <f t="shared" si="168"/>
        <v>3.8778004878074514E-2</v>
      </c>
      <c r="DE9" s="31">
        <f t="shared" si="169"/>
        <v>0.1974461767846081</v>
      </c>
      <c r="DF9" s="31">
        <f t="shared" si="170"/>
        <v>-1.7577427477533689E-2</v>
      </c>
      <c r="DG9" s="31">
        <f t="shared" si="171"/>
        <v>5.8889581342986323E-2</v>
      </c>
      <c r="DH9" s="31">
        <f t="shared" si="172"/>
        <v>-3.6030792101389292E-2</v>
      </c>
      <c r="DI9" s="31">
        <f t="shared" si="173"/>
        <v>3.4417038660688355E-2</v>
      </c>
      <c r="DJ9" s="31">
        <f t="shared" si="174"/>
        <v>-0.11739621180258233</v>
      </c>
      <c r="DK9" s="31">
        <f t="shared" si="175"/>
        <v>-3.6375299160461096E-2</v>
      </c>
      <c r="DL9" s="31">
        <f t="shared" si="176"/>
        <v>0.10691026822931771</v>
      </c>
      <c r="DM9" s="31">
        <f t="shared" si="177"/>
        <v>-3.6375299160461096E-2</v>
      </c>
      <c r="DN9" s="21"/>
      <c r="DO9" s="21"/>
      <c r="DP9" s="21"/>
      <c r="DQ9" s="30" t="s">
        <v>748</v>
      </c>
      <c r="DR9" s="24">
        <f t="shared" si="222"/>
        <v>0.11673151750972763</v>
      </c>
      <c r="DS9" s="25">
        <f t="shared" si="178"/>
        <v>60</v>
      </c>
      <c r="DT9" s="21">
        <f t="shared" si="179"/>
        <v>31</v>
      </c>
      <c r="DU9" s="21">
        <f t="shared" si="179"/>
        <v>12</v>
      </c>
      <c r="DV9" s="21">
        <f t="shared" si="179"/>
        <v>0</v>
      </c>
      <c r="DW9" s="21">
        <f t="shared" si="179"/>
        <v>10</v>
      </c>
      <c r="DX9" s="21">
        <f t="shared" si="179"/>
        <v>53</v>
      </c>
      <c r="DY9" s="21">
        <f t="shared" si="179"/>
        <v>7</v>
      </c>
      <c r="DZ9" s="21">
        <f t="shared" si="179"/>
        <v>1</v>
      </c>
      <c r="EA9" s="21">
        <f t="shared" si="179"/>
        <v>55</v>
      </c>
      <c r="EB9" s="21">
        <f t="shared" si="179"/>
        <v>20</v>
      </c>
      <c r="EC9" s="21">
        <f t="shared" si="179"/>
        <v>14</v>
      </c>
      <c r="ED9" s="21">
        <f t="shared" si="180"/>
        <v>15</v>
      </c>
      <c r="EE9" s="21">
        <f t="shared" si="180"/>
        <v>19</v>
      </c>
      <c r="EF9" s="21">
        <f t="shared" si="180"/>
        <v>13</v>
      </c>
      <c r="EG9" s="21">
        <f t="shared" si="180"/>
        <v>13</v>
      </c>
      <c r="EH9" s="21">
        <f t="shared" si="180"/>
        <v>9</v>
      </c>
      <c r="EI9" s="21">
        <f t="shared" si="180"/>
        <v>9</v>
      </c>
      <c r="EJ9" s="21">
        <f t="shared" si="180"/>
        <v>8</v>
      </c>
      <c r="EK9" s="21">
        <f t="shared" si="180"/>
        <v>6</v>
      </c>
      <c r="EL9" s="21">
        <f t="shared" si="180"/>
        <v>4</v>
      </c>
      <c r="EM9" s="21">
        <f t="shared" si="180"/>
        <v>8</v>
      </c>
      <c r="EN9" s="21">
        <f t="shared" si="181"/>
        <v>0</v>
      </c>
      <c r="EO9" s="21">
        <f t="shared" si="181"/>
        <v>4</v>
      </c>
      <c r="EP9" s="21">
        <f t="shared" si="181"/>
        <v>1</v>
      </c>
      <c r="EQ9" s="21">
        <f t="shared" si="181"/>
        <v>2</v>
      </c>
      <c r="ER9" s="21">
        <f t="shared" si="181"/>
        <v>25</v>
      </c>
      <c r="ES9" s="21">
        <f t="shared" si="181"/>
        <v>2</v>
      </c>
      <c r="ET9" s="21"/>
      <c r="EU9" s="21"/>
      <c r="EW9" s="30" t="s">
        <v>748</v>
      </c>
      <c r="EX9" s="24">
        <f t="shared" si="223"/>
        <v>0.11673151750972763</v>
      </c>
      <c r="EY9" s="25">
        <f t="shared" si="182"/>
        <v>60</v>
      </c>
      <c r="EZ9" s="23">
        <f t="shared" si="231"/>
        <v>0.51666666666666672</v>
      </c>
      <c r="FA9" s="23">
        <f t="shared" si="231"/>
        <v>0.2</v>
      </c>
      <c r="FB9" s="23">
        <f t="shared" si="231"/>
        <v>0</v>
      </c>
      <c r="FC9" s="23">
        <f t="shared" si="231"/>
        <v>0.16666666666666666</v>
      </c>
      <c r="FD9" s="23">
        <f t="shared" si="231"/>
        <v>0.8833333333333333</v>
      </c>
      <c r="FE9" s="23">
        <f t="shared" si="231"/>
        <v>0.11666666666666667</v>
      </c>
      <c r="FF9" s="23">
        <f t="shared" si="231"/>
        <v>1.6666666666666666E-2</v>
      </c>
      <c r="FG9" s="23">
        <f t="shared" si="231"/>
        <v>0.91666666666666663</v>
      </c>
      <c r="FH9" s="23">
        <f t="shared" si="231"/>
        <v>0.33333333333333331</v>
      </c>
      <c r="FI9" s="23">
        <f t="shared" si="231"/>
        <v>0.23333333333333334</v>
      </c>
      <c r="FJ9" s="23">
        <f t="shared" si="192"/>
        <v>0.25</v>
      </c>
      <c r="FK9" s="23">
        <f t="shared" si="193"/>
        <v>0.31666666666666665</v>
      </c>
      <c r="FL9" s="23">
        <f t="shared" si="194"/>
        <v>0.21666666666666667</v>
      </c>
      <c r="FM9" s="23">
        <f t="shared" si="195"/>
        <v>0.21666666666666667</v>
      </c>
      <c r="FN9" s="23">
        <f t="shared" si="196"/>
        <v>0.15</v>
      </c>
      <c r="FO9" s="23">
        <f t="shared" si="197"/>
        <v>0.15</v>
      </c>
      <c r="FP9" s="23">
        <f t="shared" si="198"/>
        <v>0.13333333333333333</v>
      </c>
      <c r="FQ9" s="23">
        <f t="shared" si="199"/>
        <v>0.1</v>
      </c>
      <c r="FR9" s="23">
        <f t="shared" si="200"/>
        <v>6.6666666666666666E-2</v>
      </c>
      <c r="FS9" s="23">
        <f t="shared" si="201"/>
        <v>0.13333333333333333</v>
      </c>
      <c r="FT9" s="23">
        <f t="shared" si="202"/>
        <v>0</v>
      </c>
      <c r="FU9" s="23">
        <f t="shared" si="203"/>
        <v>6.6666666666666666E-2</v>
      </c>
      <c r="FV9" s="23">
        <f t="shared" si="204"/>
        <v>1.6666666666666666E-2</v>
      </c>
      <c r="FW9" s="23">
        <f t="shared" si="205"/>
        <v>3.3333333333333333E-2</v>
      </c>
      <c r="FX9" s="23">
        <f t="shared" si="206"/>
        <v>0.41666666666666669</v>
      </c>
      <c r="FY9" s="23">
        <f t="shared" si="207"/>
        <v>3.3333333333333333E-2</v>
      </c>
      <c r="GB9" s="30" t="s">
        <v>748</v>
      </c>
      <c r="GC9" s="24">
        <f t="shared" si="225"/>
        <v>0.11673151750972763</v>
      </c>
      <c r="GD9" s="25">
        <f t="shared" si="208"/>
        <v>60</v>
      </c>
      <c r="GE9" s="23">
        <f t="shared" si="209"/>
        <v>0.16489361702127658</v>
      </c>
      <c r="GF9" s="23">
        <f t="shared" si="209"/>
        <v>0.16216216216216217</v>
      </c>
      <c r="GG9" s="23">
        <f t="shared" si="209"/>
        <v>0</v>
      </c>
      <c r="GH9" s="23">
        <f t="shared" si="209"/>
        <v>0.15384615384615385</v>
      </c>
      <c r="GI9" s="23">
        <f t="shared" si="209"/>
        <v>0.13874345549738221</v>
      </c>
      <c r="GJ9" s="23">
        <f t="shared" si="209"/>
        <v>0.26923076923076922</v>
      </c>
      <c r="GK9" s="23">
        <f t="shared" si="209"/>
        <v>9.0909090909090912E-2</v>
      </c>
      <c r="GL9" s="23">
        <f t="shared" si="209"/>
        <v>0.7142857142857143</v>
      </c>
      <c r="GM9" s="23">
        <f t="shared" si="209"/>
        <v>0.12422360248447205</v>
      </c>
      <c r="GN9" s="23">
        <f t="shared" si="209"/>
        <v>0.15217391304347827</v>
      </c>
      <c r="GO9" s="23">
        <f t="shared" si="210"/>
        <v>7.8947368421052627E-2</v>
      </c>
      <c r="GP9" s="23">
        <f t="shared" si="210"/>
        <v>0.16379310344827586</v>
      </c>
      <c r="GQ9" s="23">
        <f t="shared" si="210"/>
        <v>0.13829787234042554</v>
      </c>
      <c r="GR9" s="23">
        <f t="shared" si="210"/>
        <v>0.1368421052631579</v>
      </c>
      <c r="GS9" s="23">
        <f t="shared" si="210"/>
        <v>0.15254237288135594</v>
      </c>
      <c r="GT9" s="23">
        <f t="shared" si="210"/>
        <v>0.2</v>
      </c>
      <c r="GU9" s="23">
        <f t="shared" si="210"/>
        <v>0.15384615384615385</v>
      </c>
      <c r="GV9" s="23">
        <f t="shared" si="210"/>
        <v>0.54545454545454541</v>
      </c>
      <c r="GW9" s="23">
        <f t="shared" si="210"/>
        <v>9.7560975609756101E-2</v>
      </c>
      <c r="GX9" s="23">
        <f t="shared" si="210"/>
        <v>0.17777777777777778</v>
      </c>
      <c r="GY9" s="23">
        <f t="shared" si="211"/>
        <v>0</v>
      </c>
      <c r="GZ9" s="23">
        <f t="shared" si="211"/>
        <v>0.16666666666666666</v>
      </c>
      <c r="HA9" s="23">
        <f t="shared" si="211"/>
        <v>1.5873015873015872E-2</v>
      </c>
      <c r="HB9" s="23">
        <f t="shared" si="211"/>
        <v>6.8965517241379309E-2</v>
      </c>
      <c r="HC9" s="23">
        <f t="shared" si="211"/>
        <v>0.17123287671232876</v>
      </c>
      <c r="HD9" s="23">
        <f t="shared" si="211"/>
        <v>6.8965517241379309E-2</v>
      </c>
      <c r="HI9" s="48" t="s">
        <v>310</v>
      </c>
      <c r="HJ9" s="99">
        <v>1.4690649292492799E-2</v>
      </c>
      <c r="HK9" s="99">
        <v>-1.2498139497514301E-2</v>
      </c>
      <c r="HL9" s="99">
        <v>-9.1072248364578792E-3</v>
      </c>
      <c r="HM9" s="99">
        <v>-8.3385459185076893E-3</v>
      </c>
      <c r="HN9" s="99">
        <v>1.1770747994378701E-2</v>
      </c>
      <c r="HO9" s="99">
        <v>-1.42484985383068E-2</v>
      </c>
      <c r="HP9" s="99">
        <v>-2.5703520159900302E-3</v>
      </c>
      <c r="HQ9" s="99">
        <v>1.87294013831862E-3</v>
      </c>
      <c r="HR9" s="99">
        <v>6.8978810472146001E-3</v>
      </c>
      <c r="HS9" s="99">
        <v>1.13424710029572E-3</v>
      </c>
      <c r="HT9" s="99">
        <v>-9.5174725576252298E-3</v>
      </c>
      <c r="HU9" s="99">
        <v>-1.09688599571584E-2</v>
      </c>
      <c r="HV9" s="99">
        <v>-7.5772249926039101E-3</v>
      </c>
      <c r="HW9" s="99">
        <v>1.95537965773082E-2</v>
      </c>
      <c r="HX9" s="99">
        <v>-1.6232180147516002E-2</v>
      </c>
      <c r="HY9" s="99">
        <v>-1.5238847132760001E-2</v>
      </c>
      <c r="HZ9" s="99">
        <v>-1.50573421016058E-2</v>
      </c>
      <c r="IA9" s="99">
        <v>-1.5990837343629102E-2</v>
      </c>
      <c r="IB9" s="99">
        <v>-6.4787675096276898E-6</v>
      </c>
      <c r="IC9" s="99">
        <v>-6.71163902378164E-3</v>
      </c>
      <c r="ID9" s="99">
        <v>-4.9083731697094901E-3</v>
      </c>
      <c r="IE9" s="99">
        <v>-2.14995213775208E-2</v>
      </c>
      <c r="IF9" s="99">
        <v>-5.66122160983769E-3</v>
      </c>
      <c r="IG9" s="99">
        <v>-7.97905859320658E-3</v>
      </c>
      <c r="IH9" s="99">
        <v>-2.16607612145585E-3</v>
      </c>
      <c r="II9" s="99">
        <v>5.7726861450906799E-3</v>
      </c>
      <c r="IJ9" s="99">
        <v>-2.1006786519444699E-2</v>
      </c>
      <c r="IK9" s="99">
        <v>-1.33802881872807E-2</v>
      </c>
      <c r="IL9" s="99">
        <v>3.1885820268744399E-3</v>
      </c>
      <c r="IM9" s="99">
        <v>-1.36529152821988E-3</v>
      </c>
      <c r="IN9" s="99">
        <v>0.13188167315352201</v>
      </c>
      <c r="IO9" s="99">
        <v>-4.3134632691068297E-3</v>
      </c>
      <c r="IP9" s="99">
        <v>-2.5934990131498501E-2</v>
      </c>
      <c r="IQ9" s="99">
        <v>2.4648805718175898E-3</v>
      </c>
      <c r="IR9" s="48" t="s">
        <v>310</v>
      </c>
      <c r="IT9" s="102">
        <v>0.63521499999999997</v>
      </c>
      <c r="IU9" s="102">
        <v>-0.540412</v>
      </c>
      <c r="IV9" s="102">
        <v>-0.393791</v>
      </c>
      <c r="IW9" s="102">
        <v>-0.36055399999999999</v>
      </c>
      <c r="IX9" s="102">
        <v>0.50895999999999997</v>
      </c>
      <c r="IY9" s="102">
        <v>-0.61609599999999998</v>
      </c>
      <c r="IZ9" s="102">
        <v>-0.11114</v>
      </c>
      <c r="JA9" s="102">
        <v>8.0985000000000001E-2</v>
      </c>
      <c r="JB9" s="102">
        <v>0.29826000000000003</v>
      </c>
      <c r="JC9" s="102">
        <v>4.9043999999999997E-2</v>
      </c>
      <c r="JD9" s="102">
        <v>-0.41153000000000001</v>
      </c>
      <c r="JE9" s="102">
        <v>-0.47428700000000001</v>
      </c>
      <c r="JF9" s="102">
        <v>-0.32763500000000001</v>
      </c>
      <c r="JG9" s="102">
        <v>0.84549399999999997</v>
      </c>
      <c r="JH9" s="102">
        <v>-0.70186999999999999</v>
      </c>
      <c r="JI9" s="102">
        <v>-0.65891900000000003</v>
      </c>
      <c r="JJ9" s="102">
        <v>-0.65107000000000004</v>
      </c>
      <c r="JK9" s="102">
        <v>-0.69143399999999999</v>
      </c>
      <c r="JL9" s="102">
        <v>-2.7999999999999998E-4</v>
      </c>
      <c r="JM9" s="102">
        <v>-0.29020699999999999</v>
      </c>
      <c r="JN9" s="102">
        <v>-0.21223500000000001</v>
      </c>
      <c r="JO9" s="102">
        <v>-0.92962599999999995</v>
      </c>
      <c r="JP9" s="102">
        <v>-0.24478800000000001</v>
      </c>
      <c r="JQ9" s="102">
        <v>-0.34500999999999998</v>
      </c>
      <c r="JR9" s="102">
        <v>-9.3659999999999993E-2</v>
      </c>
      <c r="JS9" s="102">
        <v>0.249607</v>
      </c>
      <c r="JT9" s="102">
        <v>-0.90832100000000005</v>
      </c>
      <c r="JU9" s="102">
        <v>-0.57855599999999996</v>
      </c>
      <c r="JV9" s="102">
        <v>0.13787199999999999</v>
      </c>
      <c r="JW9" s="102">
        <v>-5.9034000000000003E-2</v>
      </c>
      <c r="JX9" s="102">
        <v>5.7024840000000001</v>
      </c>
      <c r="JY9" s="102">
        <v>-0.18651200000000001</v>
      </c>
      <c r="JZ9" s="102">
        <v>-1.121413</v>
      </c>
      <c r="KA9" s="102">
        <v>0.10657999999999999</v>
      </c>
      <c r="KB9" s="48" t="s">
        <v>310</v>
      </c>
      <c r="KC9" s="109">
        <v>-6.5500000000000003E-3</v>
      </c>
      <c r="KD9" s="109">
        <v>-2.4702999999999999E-2</v>
      </c>
      <c r="KE9" s="109">
        <v>-1.1975E-2</v>
      </c>
      <c r="KF9" s="109">
        <v>-7.5640000000000004E-3</v>
      </c>
      <c r="KG9" s="109">
        <v>-5.756E-2</v>
      </c>
      <c r="KH9" s="109">
        <v>-2.0976000000000002E-2</v>
      </c>
      <c r="KI9" s="109">
        <v>-1.9744999999999999E-2</v>
      </c>
      <c r="KJ9" s="109">
        <v>-4.0937000000000001E-2</v>
      </c>
      <c r="KK9" s="109">
        <v>-1.0706E-2</v>
      </c>
      <c r="KL9" s="109">
        <v>-2.6159000000000002E-2</v>
      </c>
      <c r="KM9" s="109">
        <v>-2.5586000000000001E-2</v>
      </c>
      <c r="KN9" s="109">
        <v>-2.1517999999999999E-2</v>
      </c>
      <c r="KO9" s="109">
        <v>-2.8607E-2</v>
      </c>
      <c r="KP9" s="109">
        <v>-1.9744999999999999E-2</v>
      </c>
      <c r="KQ9" s="109">
        <v>-2.7272000000000001E-2</v>
      </c>
      <c r="KR9" s="109">
        <v>-2.4098000000000001E-2</v>
      </c>
      <c r="KS9" s="109">
        <v>-2.9381999999999998E-2</v>
      </c>
      <c r="KT9" s="109">
        <v>-2.0472000000000001E-2</v>
      </c>
      <c r="KU9" s="109">
        <v>-1.8605E-2</v>
      </c>
      <c r="KV9" s="109">
        <v>-1.5636000000000001E-2</v>
      </c>
      <c r="KW9" s="109">
        <v>-1.3122999999999999E-2</v>
      </c>
      <c r="KX9" s="109">
        <v>-3.1602999999999999E-2</v>
      </c>
      <c r="KY9" s="109">
        <v>-6.5500000000000003E-3</v>
      </c>
      <c r="KZ9" s="109">
        <v>-1.7009E-2</v>
      </c>
      <c r="LA9" s="109">
        <v>-3.7770999999999999E-2</v>
      </c>
      <c r="LB9" s="109">
        <v>-3.5888999999999997E-2</v>
      </c>
      <c r="LC9" s="109">
        <v>-6.9055000000000005E-2</v>
      </c>
      <c r="LD9" s="109">
        <v>-4.5165999999999998E-2</v>
      </c>
      <c r="LE9" s="109">
        <v>-4.3000999999999998E-2</v>
      </c>
      <c r="LF9" s="109">
        <v>-3.8582999999999999E-2</v>
      </c>
      <c r="LG9" s="109">
        <v>0.61185100000000003</v>
      </c>
      <c r="LH9" s="109">
        <v>-1.7805000000000001E-2</v>
      </c>
      <c r="LI9" s="109">
        <v>-5.1229999999999998E-2</v>
      </c>
      <c r="LJ9" s="109">
        <v>-8.4589999999999995E-3</v>
      </c>
      <c r="LK9" s="48" t="s">
        <v>310</v>
      </c>
      <c r="LL9" s="112">
        <v>0</v>
      </c>
      <c r="LM9" s="112">
        <v>0</v>
      </c>
      <c r="LN9" s="112">
        <v>0</v>
      </c>
      <c r="LO9" s="112">
        <v>0</v>
      </c>
      <c r="LP9" s="112">
        <v>2</v>
      </c>
      <c r="LQ9" s="112">
        <v>1</v>
      </c>
      <c r="LR9" s="112">
        <v>0</v>
      </c>
      <c r="LS9" s="112">
        <v>0</v>
      </c>
      <c r="LT9" s="112">
        <v>0</v>
      </c>
      <c r="LU9" s="112">
        <v>0</v>
      </c>
      <c r="LV9" s="112">
        <v>0</v>
      </c>
      <c r="LW9" s="112">
        <v>0</v>
      </c>
      <c r="LX9" s="112">
        <v>0</v>
      </c>
      <c r="LY9" s="112">
        <v>0</v>
      </c>
      <c r="LZ9" s="112">
        <v>0</v>
      </c>
      <c r="MA9" s="112">
        <v>0</v>
      </c>
      <c r="MB9" s="112">
        <v>0</v>
      </c>
      <c r="MC9" s="112">
        <v>0</v>
      </c>
      <c r="MD9" s="112">
        <v>0</v>
      </c>
      <c r="ME9" s="112">
        <v>0</v>
      </c>
      <c r="MF9" s="112">
        <v>0</v>
      </c>
      <c r="MG9" s="112">
        <v>0</v>
      </c>
      <c r="MH9" s="112">
        <v>0</v>
      </c>
      <c r="MI9" s="112">
        <v>2</v>
      </c>
      <c r="MJ9" s="112">
        <v>0</v>
      </c>
      <c r="MK9" s="112">
        <v>0</v>
      </c>
      <c r="ML9" s="112">
        <v>0</v>
      </c>
      <c r="MM9" s="112">
        <v>0</v>
      </c>
      <c r="MN9" s="112">
        <v>0</v>
      </c>
      <c r="MO9" s="112">
        <v>0</v>
      </c>
      <c r="MP9" s="112">
        <v>66</v>
      </c>
      <c r="MQ9" s="112">
        <v>0</v>
      </c>
      <c r="MR9" s="112">
        <v>0</v>
      </c>
      <c r="MS9" s="112">
        <v>0</v>
      </c>
      <c r="MT9" s="48" t="s">
        <v>310</v>
      </c>
      <c r="MU9" s="74">
        <f t="shared" si="116"/>
        <v>71</v>
      </c>
      <c r="MV9" s="74"/>
      <c r="MW9" s="74"/>
      <c r="MX9" s="48" t="s">
        <v>310</v>
      </c>
      <c r="MY9" s="113">
        <f t="shared" si="117"/>
        <v>0</v>
      </c>
      <c r="MZ9" s="113">
        <f t="shared" si="77"/>
        <v>0</v>
      </c>
      <c r="NA9" s="113">
        <f t="shared" si="78"/>
        <v>0</v>
      </c>
      <c r="NB9" s="113">
        <f t="shared" si="79"/>
        <v>0</v>
      </c>
      <c r="NC9" s="113">
        <f t="shared" si="80"/>
        <v>2.8169014084507043E-2</v>
      </c>
      <c r="ND9" s="113">
        <f t="shared" si="81"/>
        <v>1.4084507042253521E-2</v>
      </c>
      <c r="NE9" s="113">
        <f t="shared" si="82"/>
        <v>0</v>
      </c>
      <c r="NF9" s="113">
        <f t="shared" si="83"/>
        <v>0</v>
      </c>
      <c r="NG9" s="113">
        <f t="shared" si="84"/>
        <v>0</v>
      </c>
      <c r="NH9" s="113">
        <f t="shared" si="85"/>
        <v>0</v>
      </c>
      <c r="NI9" s="113">
        <f t="shared" si="86"/>
        <v>0</v>
      </c>
      <c r="NJ9" s="113">
        <f t="shared" si="87"/>
        <v>0</v>
      </c>
      <c r="NK9" s="113">
        <f t="shared" si="88"/>
        <v>0</v>
      </c>
      <c r="NL9" s="113">
        <f t="shared" si="89"/>
        <v>0</v>
      </c>
      <c r="NM9" s="113">
        <f t="shared" si="90"/>
        <v>0</v>
      </c>
      <c r="NN9" s="113">
        <f t="shared" si="91"/>
        <v>0</v>
      </c>
      <c r="NO9" s="113">
        <f t="shared" si="92"/>
        <v>0</v>
      </c>
      <c r="NP9" s="113">
        <f t="shared" si="93"/>
        <v>0</v>
      </c>
      <c r="NQ9" s="113">
        <f t="shared" si="94"/>
        <v>0</v>
      </c>
      <c r="NR9" s="113">
        <f t="shared" si="95"/>
        <v>0</v>
      </c>
      <c r="NS9" s="113">
        <f t="shared" si="96"/>
        <v>0</v>
      </c>
      <c r="NT9" s="113">
        <f t="shared" si="97"/>
        <v>0</v>
      </c>
      <c r="NU9" s="113">
        <f t="shared" si="98"/>
        <v>0</v>
      </c>
      <c r="NV9" s="113">
        <f t="shared" si="99"/>
        <v>2.8169014084507043E-2</v>
      </c>
      <c r="NW9" s="113">
        <f t="shared" si="100"/>
        <v>0</v>
      </c>
      <c r="NX9" s="113">
        <f t="shared" si="101"/>
        <v>0</v>
      </c>
      <c r="NY9" s="113">
        <f t="shared" si="102"/>
        <v>0</v>
      </c>
      <c r="NZ9" s="113">
        <f t="shared" si="103"/>
        <v>0</v>
      </c>
      <c r="OA9" s="113">
        <f t="shared" si="104"/>
        <v>0</v>
      </c>
      <c r="OB9" s="113">
        <f t="shared" si="105"/>
        <v>0</v>
      </c>
      <c r="OC9" s="113">
        <f t="shared" si="106"/>
        <v>0.92957746478873238</v>
      </c>
      <c r="OD9" s="113">
        <f t="shared" si="107"/>
        <v>0</v>
      </c>
      <c r="OE9" s="113">
        <f t="shared" si="108"/>
        <v>0</v>
      </c>
      <c r="OF9" s="113">
        <f t="shared" si="109"/>
        <v>0</v>
      </c>
      <c r="OG9" s="48" t="s">
        <v>310</v>
      </c>
      <c r="OI9" s="74"/>
      <c r="OJ9" s="48" t="s">
        <v>310</v>
      </c>
      <c r="OK9" s="113">
        <f t="shared" si="118"/>
        <v>0</v>
      </c>
      <c r="OL9" s="113">
        <f t="shared" si="119"/>
        <v>0</v>
      </c>
      <c r="OM9" s="113">
        <f t="shared" si="120"/>
        <v>0</v>
      </c>
      <c r="ON9" s="113">
        <f t="shared" si="121"/>
        <v>0</v>
      </c>
      <c r="OO9" s="113">
        <f t="shared" si="122"/>
        <v>6.1349693251533744E-3</v>
      </c>
      <c r="OP9" s="113">
        <f t="shared" si="123"/>
        <v>1.1764705882352941E-2</v>
      </c>
      <c r="OQ9" s="113">
        <f t="shared" si="124"/>
        <v>0</v>
      </c>
      <c r="OR9" s="113">
        <f t="shared" si="125"/>
        <v>0</v>
      </c>
      <c r="OS9" s="113">
        <f t="shared" si="126"/>
        <v>0</v>
      </c>
      <c r="OT9" s="113">
        <f t="shared" si="127"/>
        <v>0</v>
      </c>
      <c r="OU9" s="113">
        <f t="shared" si="128"/>
        <v>0</v>
      </c>
      <c r="OV9" s="113">
        <f t="shared" si="129"/>
        <v>0</v>
      </c>
      <c r="OW9" s="113">
        <f t="shared" si="130"/>
        <v>0</v>
      </c>
      <c r="OX9" s="113">
        <f t="shared" si="131"/>
        <v>0</v>
      </c>
      <c r="OY9" s="113">
        <f t="shared" si="132"/>
        <v>0</v>
      </c>
      <c r="OZ9" s="113">
        <f t="shared" si="133"/>
        <v>0</v>
      </c>
      <c r="PA9" s="113">
        <f t="shared" si="134"/>
        <v>0</v>
      </c>
      <c r="PB9" s="113">
        <f t="shared" si="135"/>
        <v>0</v>
      </c>
      <c r="PC9" s="113">
        <f t="shared" si="136"/>
        <v>0</v>
      </c>
      <c r="PD9" s="113">
        <f t="shared" si="137"/>
        <v>0</v>
      </c>
      <c r="PE9" s="113">
        <f t="shared" si="138"/>
        <v>0</v>
      </c>
      <c r="PF9" s="113">
        <f t="shared" si="139"/>
        <v>0</v>
      </c>
      <c r="PG9" s="113">
        <f t="shared" si="140"/>
        <v>0</v>
      </c>
      <c r="PH9" s="113">
        <f t="shared" si="141"/>
        <v>1.7094017094017096E-2</v>
      </c>
      <c r="PI9" s="113">
        <f t="shared" si="142"/>
        <v>0</v>
      </c>
      <c r="PJ9" s="113">
        <f t="shared" si="143"/>
        <v>0</v>
      </c>
      <c r="PK9" s="113">
        <f t="shared" si="144"/>
        <v>0</v>
      </c>
      <c r="PL9" s="113">
        <f t="shared" si="145"/>
        <v>0</v>
      </c>
      <c r="PM9" s="113">
        <f t="shared" si="146"/>
        <v>0</v>
      </c>
      <c r="PN9" s="113">
        <f t="shared" si="147"/>
        <v>0</v>
      </c>
      <c r="PO9" s="113">
        <f t="shared" si="148"/>
        <v>0.36065573770491804</v>
      </c>
      <c r="PP9" s="113">
        <f t="shared" si="149"/>
        <v>0</v>
      </c>
      <c r="PQ9" s="113">
        <f t="shared" si="150"/>
        <v>0</v>
      </c>
      <c r="PR9" s="113">
        <f t="shared" si="151"/>
        <v>0</v>
      </c>
      <c r="PS9" s="48" t="s">
        <v>310</v>
      </c>
    </row>
    <row r="10" spans="1:435" ht="22" customHeight="1" x14ac:dyDescent="0.2">
      <c r="A10" s="28" t="s">
        <v>349</v>
      </c>
      <c r="B10" s="28" t="s">
        <v>7</v>
      </c>
      <c r="C10" s="28">
        <f t="shared" si="212"/>
        <v>0</v>
      </c>
      <c r="D10" s="28">
        <f t="shared" si="213"/>
        <v>0</v>
      </c>
      <c r="E10" s="28">
        <f t="shared" si="214"/>
        <v>1</v>
      </c>
      <c r="F10" s="28">
        <f t="shared" si="215"/>
        <v>0</v>
      </c>
      <c r="G10" s="28">
        <f t="shared" si="216"/>
        <v>0</v>
      </c>
      <c r="H10" s="28">
        <f t="shared" si="217"/>
        <v>0</v>
      </c>
      <c r="K10" s="28">
        <f t="shared" ref="K10:K12" si="236">K9+1</f>
        <v>2</v>
      </c>
      <c r="L10" s="41" t="s">
        <v>1073</v>
      </c>
      <c r="M10" s="59">
        <f t="shared" si="232"/>
        <v>-0.57342436675855391</v>
      </c>
      <c r="N10" s="59">
        <f t="shared" si="232"/>
        <v>5.3881860638771067E-2</v>
      </c>
      <c r="O10" s="63">
        <f t="shared" si="232"/>
        <v>9.0346923183765959</v>
      </c>
      <c r="P10" s="59">
        <f t="shared" si="232"/>
        <v>0.16224984107094148</v>
      </c>
      <c r="Q10" s="59">
        <f t="shared" si="232"/>
        <v>0.4686135412063076</v>
      </c>
      <c r="R10" s="59">
        <f t="shared" si="232"/>
        <v>-0.57342436675855391</v>
      </c>
      <c r="S10" s="59"/>
      <c r="T10" s="60"/>
      <c r="U10" s="60"/>
      <c r="V10" s="60"/>
      <c r="W10" s="60"/>
      <c r="X10" s="61" t="str">
        <f>L10</f>
        <v>ل</v>
      </c>
      <c r="Y10" s="71">
        <f t="shared" si="233"/>
        <v>4.2014474780340567</v>
      </c>
      <c r="Z10" s="71">
        <f t="shared" si="233"/>
        <v>8.3335946428269931</v>
      </c>
      <c r="AA10" s="69">
        <f t="shared" si="233"/>
        <v>17.792820475386261</v>
      </c>
      <c r="AB10" s="69">
        <f t="shared" si="233"/>
        <v>17.955070316457203</v>
      </c>
      <c r="AC10" s="71">
        <f t="shared" si="233"/>
        <v>18.423683857663509</v>
      </c>
      <c r="AD10" s="71">
        <f t="shared" si="233"/>
        <v>17.850259490904953</v>
      </c>
      <c r="AE10" s="61"/>
      <c r="AF10" s="65"/>
      <c r="AG10" s="65"/>
      <c r="AH10" s="61" t="str">
        <f>L10</f>
        <v>ل</v>
      </c>
      <c r="AI10" s="61">
        <f>(MAX(X10,X9,AI9)+M10)/MAX(M$7,$K10)</f>
        <v>2.1007237390170284</v>
      </c>
      <c r="AJ10" s="61">
        <f t="shared" si="234"/>
        <v>2.4143768527156908</v>
      </c>
      <c r="AK10" s="66">
        <f t="shared" si="234"/>
        <v>4.3915162364902356</v>
      </c>
      <c r="AL10" s="61">
        <f t="shared" si="234"/>
        <v>1.1384415193902944</v>
      </c>
      <c r="AM10" s="61">
        <f t="shared" si="234"/>
        <v>0.32141101211932038</v>
      </c>
      <c r="AN10" s="61">
        <f t="shared" si="234"/>
        <v>4.1315059916159802E-2</v>
      </c>
      <c r="AO10" s="61" t="str">
        <f>IFERROR(INDEX($CN$4:$DM$34,MATCH($L10,$CK$4:$CK$34),MATCH(AO$8,$CN$1:$DM$1)),"")</f>
        <v/>
      </c>
      <c r="AP10" s="65"/>
      <c r="AQ10" s="65"/>
      <c r="AR10" s="61" t="str">
        <f>L10</f>
        <v>ل</v>
      </c>
      <c r="AS10" s="61">
        <f t="shared" si="235"/>
        <v>2.8009649853560377</v>
      </c>
      <c r="AT10" s="61">
        <f t="shared" si="235"/>
        <v>2.7868451910487928</v>
      </c>
      <c r="AU10" s="66">
        <f t="shared" si="235"/>
        <v>5.8218003359341637</v>
      </c>
      <c r="AV10" s="61">
        <f t="shared" si="235"/>
        <v>1.9946833923350351</v>
      </c>
      <c r="AW10" s="61">
        <f t="shared" si="235"/>
        <v>0.70379912386895505</v>
      </c>
      <c r="AX10" s="61">
        <f t="shared" si="235"/>
        <v>0.24006942333165432</v>
      </c>
      <c r="AY10" s="60"/>
      <c r="AZ10" s="73"/>
      <c r="BA10" s="73"/>
      <c r="BB10" s="73"/>
      <c r="BC10" s="28"/>
      <c r="BH10" s="28" t="str">
        <f t="shared" si="218"/>
        <v>ث</v>
      </c>
      <c r="BI10" s="32">
        <v>-1</v>
      </c>
      <c r="BJ10" s="32">
        <v>-1</v>
      </c>
      <c r="BK10" s="32">
        <v>-1</v>
      </c>
      <c r="BL10" s="32">
        <v>-1</v>
      </c>
      <c r="BM10" s="32">
        <v>-1</v>
      </c>
      <c r="BN10" s="32">
        <v>-1</v>
      </c>
      <c r="BO10" s="32">
        <v>-1</v>
      </c>
      <c r="BP10" s="32">
        <v>0.8</v>
      </c>
      <c r="BQ10" s="32">
        <v>-1</v>
      </c>
      <c r="BR10" s="32">
        <v>-1</v>
      </c>
      <c r="BS10" s="32">
        <v>-1</v>
      </c>
      <c r="BT10" s="32">
        <v>-1</v>
      </c>
      <c r="BU10" s="32">
        <v>-1</v>
      </c>
      <c r="BV10" s="32">
        <v>-1</v>
      </c>
      <c r="BW10" s="32">
        <v>-1</v>
      </c>
      <c r="BX10" s="32">
        <v>-1</v>
      </c>
      <c r="BY10" s="32">
        <v>-1</v>
      </c>
      <c r="BZ10" s="32">
        <v>-1</v>
      </c>
      <c r="CA10" s="32">
        <v>-1</v>
      </c>
      <c r="CB10" s="32">
        <v>-1</v>
      </c>
      <c r="CC10" s="32">
        <v>-1</v>
      </c>
      <c r="CD10" s="32">
        <v>-1</v>
      </c>
      <c r="CE10" s="32">
        <v>-1</v>
      </c>
      <c r="CF10" s="32">
        <v>-1</v>
      </c>
      <c r="CG10" s="32">
        <v>-1</v>
      </c>
      <c r="CH10" s="32">
        <v>-1</v>
      </c>
      <c r="CI10" s="74">
        <f t="shared" si="219"/>
        <v>1.8000000000000007</v>
      </c>
      <c r="CK10" s="39" t="s">
        <v>760</v>
      </c>
      <c r="CL10" s="24">
        <f t="shared" si="220"/>
        <v>1.3618677042801557E-2</v>
      </c>
      <c r="CM10" s="25">
        <f t="shared" si="152"/>
        <v>7</v>
      </c>
      <c r="CN10" s="31">
        <f t="shared" si="230"/>
        <v>-5.4379303898188486E-2</v>
      </c>
      <c r="CO10" s="31">
        <f t="shared" si="230"/>
        <v>4.7443309702033011E-2</v>
      </c>
      <c r="CP10" s="31">
        <f t="shared" si="230"/>
        <v>-7.343871306018975E-3</v>
      </c>
      <c r="CQ10" s="31">
        <f t="shared" si="230"/>
        <v>-4.4707310888159567E-2</v>
      </c>
      <c r="CR10" s="31">
        <f t="shared" si="230"/>
        <v>3.0648710715819982E-2</v>
      </c>
      <c r="CS10" s="31">
        <f t="shared" si="230"/>
        <v>-2.7122005726339417E-2</v>
      </c>
      <c r="CT10" s="31">
        <f t="shared" si="230"/>
        <v>-1.7376303375653546E-2</v>
      </c>
      <c r="CU10" s="31">
        <f t="shared" si="230"/>
        <v>0.27992416811701243</v>
      </c>
      <c r="CV10" s="31">
        <f t="shared" si="230"/>
        <v>-6.9707884705171932E-3</v>
      </c>
      <c r="CW10" s="31">
        <f t="shared" si="230"/>
        <v>-5.4863401299874999E-2</v>
      </c>
      <c r="CX10" s="31">
        <f t="shared" si="162"/>
        <v>1.4342787223781661E-2</v>
      </c>
      <c r="CY10" s="31">
        <f t="shared" si="163"/>
        <v>9.718446540550145E-2</v>
      </c>
      <c r="CZ10" s="31">
        <f t="shared" si="164"/>
        <v>-5.5588418945330259E-2</v>
      </c>
      <c r="DA10" s="31">
        <f t="shared" si="165"/>
        <v>-1.2704428503081037E-2</v>
      </c>
      <c r="DB10" s="31">
        <f t="shared" si="166"/>
        <v>0.11566693780138741</v>
      </c>
      <c r="DC10" s="31">
        <f t="shared" si="167"/>
        <v>-3.639694026210645E-2</v>
      </c>
      <c r="DD10" s="31">
        <f t="shared" si="168"/>
        <v>1.6244846043656114E-2</v>
      </c>
      <c r="DE10" s="31">
        <f t="shared" si="169"/>
        <v>9.8616163313774013E-2</v>
      </c>
      <c r="DF10" s="31">
        <f t="shared" si="170"/>
        <v>8.9318765015276955E-2</v>
      </c>
      <c r="DG10" s="31">
        <f t="shared" si="171"/>
        <v>-3.639694026210645E-2</v>
      </c>
      <c r="DH10" s="31">
        <f t="shared" si="172"/>
        <v>-1.164584890858353E-2</v>
      </c>
      <c r="DI10" s="31">
        <f t="shared" si="173"/>
        <v>-2.6004746299338972E-2</v>
      </c>
      <c r="DJ10" s="31">
        <f t="shared" si="174"/>
        <v>-4.391643155526067E-2</v>
      </c>
      <c r="DK10" s="31">
        <f t="shared" si="175"/>
        <v>-2.8732483765507695E-2</v>
      </c>
      <c r="DL10" s="31">
        <f t="shared" si="176"/>
        <v>-7.4011219271101228E-2</v>
      </c>
      <c r="DM10" s="31">
        <f t="shared" si="177"/>
        <v>-2.8732483765507695E-2</v>
      </c>
      <c r="DN10" s="21"/>
      <c r="DO10" s="21"/>
      <c r="DP10" s="21"/>
      <c r="DQ10" s="30" t="s">
        <v>760</v>
      </c>
      <c r="DR10" s="24">
        <f t="shared" si="222"/>
        <v>1.3618677042801557E-2</v>
      </c>
      <c r="DS10" s="25">
        <f t="shared" si="178"/>
        <v>7</v>
      </c>
      <c r="DT10" s="21">
        <f t="shared" si="179"/>
        <v>1</v>
      </c>
      <c r="DU10" s="21">
        <f t="shared" si="179"/>
        <v>2</v>
      </c>
      <c r="DV10" s="21">
        <f t="shared" si="179"/>
        <v>0</v>
      </c>
      <c r="DW10" s="21">
        <f t="shared" si="179"/>
        <v>0</v>
      </c>
      <c r="DX10" s="21">
        <f t="shared" si="179"/>
        <v>6</v>
      </c>
      <c r="DY10" s="21">
        <f t="shared" si="179"/>
        <v>0</v>
      </c>
      <c r="DZ10" s="21">
        <f t="shared" si="179"/>
        <v>0</v>
      </c>
      <c r="EA10" s="21">
        <f t="shared" si="179"/>
        <v>7</v>
      </c>
      <c r="EB10" s="21">
        <f t="shared" si="179"/>
        <v>2</v>
      </c>
      <c r="EC10" s="21">
        <f t="shared" si="179"/>
        <v>0</v>
      </c>
      <c r="ED10" s="21">
        <f t="shared" si="180"/>
        <v>3</v>
      </c>
      <c r="EE10" s="21">
        <f t="shared" si="180"/>
        <v>4</v>
      </c>
      <c r="EF10" s="21">
        <f t="shared" si="180"/>
        <v>0</v>
      </c>
      <c r="EG10" s="21">
        <f t="shared" si="180"/>
        <v>1</v>
      </c>
      <c r="EH10" s="21">
        <f t="shared" si="180"/>
        <v>3</v>
      </c>
      <c r="EI10" s="21">
        <f t="shared" si="180"/>
        <v>0</v>
      </c>
      <c r="EJ10" s="21">
        <f t="shared" si="180"/>
        <v>1</v>
      </c>
      <c r="EK10" s="21">
        <f t="shared" si="180"/>
        <v>1</v>
      </c>
      <c r="EL10" s="21">
        <f t="shared" si="180"/>
        <v>2</v>
      </c>
      <c r="EM10" s="21">
        <f t="shared" si="180"/>
        <v>0</v>
      </c>
      <c r="EN10" s="21">
        <f t="shared" si="181"/>
        <v>0</v>
      </c>
      <c r="EO10" s="21">
        <f t="shared" si="181"/>
        <v>0</v>
      </c>
      <c r="EP10" s="21">
        <f t="shared" si="181"/>
        <v>0</v>
      </c>
      <c r="EQ10" s="21">
        <f t="shared" si="181"/>
        <v>0</v>
      </c>
      <c r="ER10" s="21">
        <f t="shared" si="181"/>
        <v>0</v>
      </c>
      <c r="ES10" s="21">
        <f t="shared" si="181"/>
        <v>0</v>
      </c>
      <c r="ET10" s="21"/>
      <c r="EU10" s="21"/>
      <c r="EW10" s="30" t="s">
        <v>760</v>
      </c>
      <c r="EX10" s="24">
        <f t="shared" si="223"/>
        <v>1.3618677042801557E-2</v>
      </c>
      <c r="EY10" s="25">
        <f t="shared" si="182"/>
        <v>7</v>
      </c>
      <c r="EZ10" s="23">
        <f t="shared" si="231"/>
        <v>0.14285714285714285</v>
      </c>
      <c r="FA10" s="23">
        <f t="shared" si="231"/>
        <v>0.2857142857142857</v>
      </c>
      <c r="FB10" s="23">
        <f t="shared" si="231"/>
        <v>0</v>
      </c>
      <c r="FC10" s="23">
        <f t="shared" si="231"/>
        <v>0</v>
      </c>
      <c r="FD10" s="23">
        <f t="shared" si="231"/>
        <v>0.8571428571428571</v>
      </c>
      <c r="FE10" s="23">
        <f t="shared" si="231"/>
        <v>0</v>
      </c>
      <c r="FF10" s="23">
        <f t="shared" si="231"/>
        <v>0</v>
      </c>
      <c r="FG10" s="23">
        <f t="shared" si="231"/>
        <v>1</v>
      </c>
      <c r="FH10" s="23">
        <f t="shared" si="231"/>
        <v>0.2857142857142857</v>
      </c>
      <c r="FI10" s="23">
        <f t="shared" si="231"/>
        <v>0</v>
      </c>
      <c r="FJ10" s="23">
        <f t="shared" si="192"/>
        <v>0.42857142857142855</v>
      </c>
      <c r="FK10" s="23">
        <f t="shared" si="193"/>
        <v>0.5714285714285714</v>
      </c>
      <c r="FL10" s="23">
        <f t="shared" si="194"/>
        <v>0</v>
      </c>
      <c r="FM10" s="23">
        <f t="shared" si="195"/>
        <v>0.14285714285714285</v>
      </c>
      <c r="FN10" s="23">
        <f t="shared" si="196"/>
        <v>0.42857142857142855</v>
      </c>
      <c r="FO10" s="23">
        <f t="shared" si="197"/>
        <v>0</v>
      </c>
      <c r="FP10" s="23">
        <f t="shared" si="198"/>
        <v>0.14285714285714285</v>
      </c>
      <c r="FQ10" s="23">
        <f t="shared" si="199"/>
        <v>0.14285714285714285</v>
      </c>
      <c r="FR10" s="23">
        <f t="shared" si="200"/>
        <v>0.2857142857142857</v>
      </c>
      <c r="FS10" s="23">
        <f t="shared" si="201"/>
        <v>0</v>
      </c>
      <c r="FT10" s="23">
        <f t="shared" si="202"/>
        <v>0</v>
      </c>
      <c r="FU10" s="23">
        <f t="shared" si="203"/>
        <v>0</v>
      </c>
      <c r="FV10" s="23">
        <f t="shared" si="204"/>
        <v>0</v>
      </c>
      <c r="FW10" s="23">
        <f t="shared" si="205"/>
        <v>0</v>
      </c>
      <c r="FX10" s="23">
        <f t="shared" si="206"/>
        <v>0</v>
      </c>
      <c r="FY10" s="23">
        <f t="shared" si="207"/>
        <v>0</v>
      </c>
      <c r="GB10" s="30" t="s">
        <v>760</v>
      </c>
      <c r="GC10" s="24">
        <f t="shared" si="225"/>
        <v>1.3618677042801557E-2</v>
      </c>
      <c r="GD10" s="25">
        <f t="shared" si="208"/>
        <v>7</v>
      </c>
      <c r="GE10" s="23">
        <f t="shared" si="209"/>
        <v>5.3191489361702126E-3</v>
      </c>
      <c r="GF10" s="23">
        <f t="shared" si="209"/>
        <v>2.7027027027027029E-2</v>
      </c>
      <c r="GG10" s="23">
        <f t="shared" si="209"/>
        <v>0</v>
      </c>
      <c r="GH10" s="23">
        <f t="shared" si="209"/>
        <v>0</v>
      </c>
      <c r="GI10" s="23">
        <f t="shared" si="209"/>
        <v>1.5706806282722512E-2</v>
      </c>
      <c r="GJ10" s="23">
        <f t="shared" si="209"/>
        <v>0</v>
      </c>
      <c r="GK10" s="23">
        <f t="shared" si="209"/>
        <v>0</v>
      </c>
      <c r="GL10" s="23">
        <f t="shared" si="209"/>
        <v>9.0909090909090912E-2</v>
      </c>
      <c r="GM10" s="23">
        <f t="shared" si="209"/>
        <v>1.2422360248447204E-2</v>
      </c>
      <c r="GN10" s="23">
        <f t="shared" si="209"/>
        <v>0</v>
      </c>
      <c r="GO10" s="23">
        <f t="shared" si="210"/>
        <v>1.5789473684210527E-2</v>
      </c>
      <c r="GP10" s="23">
        <f t="shared" si="210"/>
        <v>3.4482758620689655E-2</v>
      </c>
      <c r="GQ10" s="23">
        <f t="shared" si="210"/>
        <v>0</v>
      </c>
      <c r="GR10" s="23">
        <f t="shared" si="210"/>
        <v>1.0526315789473684E-2</v>
      </c>
      <c r="GS10" s="23">
        <f t="shared" si="210"/>
        <v>5.0847457627118647E-2</v>
      </c>
      <c r="GT10" s="23">
        <f t="shared" si="210"/>
        <v>0</v>
      </c>
      <c r="GU10" s="23">
        <f t="shared" si="210"/>
        <v>1.9230769230769232E-2</v>
      </c>
      <c r="GV10" s="23">
        <f t="shared" si="210"/>
        <v>9.0909090909090912E-2</v>
      </c>
      <c r="GW10" s="23">
        <f t="shared" si="210"/>
        <v>4.878048780487805E-2</v>
      </c>
      <c r="GX10" s="23">
        <f t="shared" si="210"/>
        <v>0</v>
      </c>
      <c r="GY10" s="23">
        <f t="shared" si="211"/>
        <v>0</v>
      </c>
      <c r="GZ10" s="23">
        <f t="shared" si="211"/>
        <v>0</v>
      </c>
      <c r="HA10" s="23">
        <f t="shared" si="211"/>
        <v>0</v>
      </c>
      <c r="HB10" s="23">
        <f t="shared" si="211"/>
        <v>0</v>
      </c>
      <c r="HC10" s="23">
        <f t="shared" si="211"/>
        <v>0</v>
      </c>
      <c r="HD10" s="23">
        <f t="shared" si="211"/>
        <v>0</v>
      </c>
      <c r="HI10" s="48" t="s">
        <v>311</v>
      </c>
      <c r="HJ10" s="99">
        <v>-8.8583341807222304E-4</v>
      </c>
      <c r="HK10" s="99">
        <v>-3.2377707011480598E-3</v>
      </c>
      <c r="HL10" s="99">
        <v>5.52596000478121E-2</v>
      </c>
      <c r="HM10" s="99">
        <v>-1.5068236615797699E-3</v>
      </c>
      <c r="HN10" s="99">
        <v>-5.26671952961836E-3</v>
      </c>
      <c r="HO10" s="99">
        <v>1.1973481217538599E-2</v>
      </c>
      <c r="HP10" s="99">
        <v>-3.8090646680488702E-3</v>
      </c>
      <c r="HQ10" s="99">
        <v>-6.3596873468810197E-3</v>
      </c>
      <c r="HR10" s="99">
        <v>-1.9618596593262601E-3</v>
      </c>
      <c r="HS10" s="99">
        <v>-3.8907966686218699E-3</v>
      </c>
      <c r="HT10" s="99">
        <v>-4.0718420100745601E-3</v>
      </c>
      <c r="HU10" s="99">
        <v>-3.70149522554489E-3</v>
      </c>
      <c r="HV10" s="99">
        <v>-4.7511138351889097E-3</v>
      </c>
      <c r="HW10" s="99">
        <v>-3.26517353878169E-3</v>
      </c>
      <c r="HX10" s="99">
        <v>1.46345298805125E-2</v>
      </c>
      <c r="HY10" s="99">
        <v>-4.2563367995138201E-3</v>
      </c>
      <c r="HZ10" s="99">
        <v>-3.60334322025575E-3</v>
      </c>
      <c r="IA10" s="99">
        <v>-2.8896371517692599E-3</v>
      </c>
      <c r="IB10" s="99">
        <v>-2.5129171014377102E-3</v>
      </c>
      <c r="IC10" s="99">
        <v>-3.1962456842527498E-3</v>
      </c>
      <c r="ID10" s="99">
        <v>-2.2733847594075302E-3</v>
      </c>
      <c r="IE10" s="99">
        <v>-5.1406655218589996E-3</v>
      </c>
      <c r="IF10" s="99">
        <v>0.18173903585158299</v>
      </c>
      <c r="IG10" s="99">
        <v>1.1873695519467301E-2</v>
      </c>
      <c r="IH10" s="99">
        <v>-5.906170476683E-3</v>
      </c>
      <c r="II10" s="99">
        <v>-5.7455680982574303E-3</v>
      </c>
      <c r="IJ10" s="99">
        <v>-1.6794135964616401E-3</v>
      </c>
      <c r="IK10" s="99">
        <v>5.30938276439262E-3</v>
      </c>
      <c r="IL10" s="99">
        <v>-7.2284518871247698E-3</v>
      </c>
      <c r="IM10" s="99">
        <v>-6.3968728838772497E-3</v>
      </c>
      <c r="IN10" s="99">
        <v>4.8864680398955701E-3</v>
      </c>
      <c r="IO10" s="99">
        <v>-2.9353228418478299E-3</v>
      </c>
      <c r="IP10" s="99">
        <v>-8.9048795375345005E-3</v>
      </c>
      <c r="IQ10" s="99">
        <v>-1.56385107008709E-3</v>
      </c>
      <c r="IR10" s="48" t="s">
        <v>311</v>
      </c>
      <c r="IT10" s="102">
        <v>-3.8302999999999997E-2</v>
      </c>
      <c r="IU10" s="102">
        <v>-0.13999900000000001</v>
      </c>
      <c r="IV10" s="102">
        <v>2.389392</v>
      </c>
      <c r="IW10" s="102">
        <v>-6.5154000000000004E-2</v>
      </c>
      <c r="IX10" s="102">
        <v>-0.22772999999999999</v>
      </c>
      <c r="IY10" s="102">
        <v>0.51772600000000002</v>
      </c>
      <c r="IZ10" s="102">
        <v>-0.16470199999999999</v>
      </c>
      <c r="JA10" s="102">
        <v>-0.27498899999999998</v>
      </c>
      <c r="JB10" s="102">
        <v>-8.4830000000000003E-2</v>
      </c>
      <c r="JC10" s="102">
        <v>-0.168236</v>
      </c>
      <c r="JD10" s="102">
        <v>-0.176064</v>
      </c>
      <c r="JE10" s="102">
        <v>-0.16005</v>
      </c>
      <c r="JF10" s="102">
        <v>-0.20543500000000001</v>
      </c>
      <c r="JG10" s="102">
        <v>-0.141184</v>
      </c>
      <c r="JH10" s="102">
        <v>0.63278800000000002</v>
      </c>
      <c r="JI10" s="102">
        <v>-0.18404100000000001</v>
      </c>
      <c r="JJ10" s="102">
        <v>-0.155806</v>
      </c>
      <c r="JK10" s="102">
        <v>-0.124946</v>
      </c>
      <c r="JL10" s="102">
        <v>-0.108657</v>
      </c>
      <c r="JM10" s="102">
        <v>-0.13820399999999999</v>
      </c>
      <c r="JN10" s="102">
        <v>-9.8299999999999998E-2</v>
      </c>
      <c r="JO10" s="102">
        <v>-0.222279</v>
      </c>
      <c r="JP10" s="102">
        <v>7.8582859999999997</v>
      </c>
      <c r="JQ10" s="102">
        <v>0.51341099999999995</v>
      </c>
      <c r="JR10" s="102">
        <v>-0.25537900000000002</v>
      </c>
      <c r="JS10" s="102">
        <v>-0.24843499999999999</v>
      </c>
      <c r="JT10" s="102">
        <v>-7.2617000000000001E-2</v>
      </c>
      <c r="JU10" s="102">
        <v>0.229574</v>
      </c>
      <c r="JV10" s="102">
        <v>-0.312554</v>
      </c>
      <c r="JW10" s="102">
        <v>-0.27659699999999998</v>
      </c>
      <c r="JX10" s="102">
        <v>0.211288</v>
      </c>
      <c r="JY10" s="102">
        <v>-0.12692200000000001</v>
      </c>
      <c r="JZ10" s="102">
        <v>-0.385042</v>
      </c>
      <c r="KA10" s="102">
        <v>-6.762E-2</v>
      </c>
      <c r="KB10" s="48" t="s">
        <v>311</v>
      </c>
      <c r="KC10" s="109">
        <v>-1.328E-3</v>
      </c>
      <c r="KD10" s="109">
        <v>-5.0070000000000002E-3</v>
      </c>
      <c r="KE10" s="109">
        <v>0.196605</v>
      </c>
      <c r="KF10" s="109">
        <v>-1.5330000000000001E-3</v>
      </c>
      <c r="KG10" s="109">
        <v>-1.4848999999999999E-2</v>
      </c>
      <c r="KH10" s="109">
        <v>-7.1869999999999998E-3</v>
      </c>
      <c r="KI10" s="109">
        <v>-4.0020000000000003E-3</v>
      </c>
      <c r="KJ10" s="109">
        <v>-8.2979999999999998E-3</v>
      </c>
      <c r="KK10" s="109">
        <v>-2.1700000000000001E-3</v>
      </c>
      <c r="KL10" s="109">
        <v>-5.3020000000000003E-3</v>
      </c>
      <c r="KM10" s="109">
        <v>-5.1859999999999996E-3</v>
      </c>
      <c r="KN10" s="109">
        <v>-4.3620000000000004E-3</v>
      </c>
      <c r="KO10" s="109">
        <v>-5.7990000000000003E-3</v>
      </c>
      <c r="KP10" s="109">
        <v>-4.0020000000000003E-3</v>
      </c>
      <c r="KQ10" s="109">
        <v>-5.5279999999999999E-3</v>
      </c>
      <c r="KR10" s="109">
        <v>-4.8840000000000003E-3</v>
      </c>
      <c r="KS10" s="109">
        <v>-5.9560000000000004E-3</v>
      </c>
      <c r="KT10" s="109">
        <v>-4.1489999999999999E-3</v>
      </c>
      <c r="KU10" s="109">
        <v>-3.771E-3</v>
      </c>
      <c r="KV10" s="109">
        <v>-3.1689999999999999E-3</v>
      </c>
      <c r="KW10" s="109">
        <v>-2.66E-3</v>
      </c>
      <c r="KX10" s="109">
        <v>-6.4060000000000002E-3</v>
      </c>
      <c r="KY10" s="109">
        <v>0.72439399999999998</v>
      </c>
      <c r="KZ10" s="109">
        <v>-8.4899999999999993E-3</v>
      </c>
      <c r="LA10" s="109">
        <v>-7.6559999999999996E-3</v>
      </c>
      <c r="LB10" s="109">
        <v>-7.2740000000000001E-3</v>
      </c>
      <c r="LC10" s="109">
        <v>-1.3997000000000001E-2</v>
      </c>
      <c r="LD10" s="109">
        <v>-9.1549999999999999E-3</v>
      </c>
      <c r="LE10" s="109">
        <v>-8.7159999999999998E-3</v>
      </c>
      <c r="LF10" s="109">
        <v>-7.8200000000000006E-3</v>
      </c>
      <c r="LG10" s="109">
        <v>-1.077E-2</v>
      </c>
      <c r="LH10" s="109">
        <v>-3.6089999999999998E-3</v>
      </c>
      <c r="LI10" s="109">
        <v>-1.0383999999999999E-2</v>
      </c>
      <c r="LJ10" s="109">
        <v>-1.7149999999999999E-3</v>
      </c>
      <c r="LK10" s="48" t="s">
        <v>311</v>
      </c>
      <c r="LL10" s="112">
        <v>0</v>
      </c>
      <c r="LM10" s="112">
        <v>0</v>
      </c>
      <c r="LN10" s="112">
        <v>1</v>
      </c>
      <c r="LO10" s="112">
        <v>0</v>
      </c>
      <c r="LP10" s="112">
        <v>0</v>
      </c>
      <c r="LQ10" s="112">
        <v>0</v>
      </c>
      <c r="LR10" s="112">
        <v>0</v>
      </c>
      <c r="LS10" s="112">
        <v>0</v>
      </c>
      <c r="LT10" s="112">
        <v>0</v>
      </c>
      <c r="LU10" s="112">
        <v>0</v>
      </c>
      <c r="LV10" s="112">
        <v>0</v>
      </c>
      <c r="LW10" s="112">
        <v>0</v>
      </c>
      <c r="LX10" s="112">
        <v>0</v>
      </c>
      <c r="LY10" s="112">
        <v>0</v>
      </c>
      <c r="LZ10" s="112">
        <v>0</v>
      </c>
      <c r="MA10" s="112">
        <v>0</v>
      </c>
      <c r="MB10" s="112">
        <v>0</v>
      </c>
      <c r="MC10" s="112">
        <v>0</v>
      </c>
      <c r="MD10" s="112">
        <v>0</v>
      </c>
      <c r="ME10" s="112">
        <v>0</v>
      </c>
      <c r="MF10" s="112">
        <v>0</v>
      </c>
      <c r="MG10" s="112">
        <v>0</v>
      </c>
      <c r="MH10" s="112">
        <v>2</v>
      </c>
      <c r="MI10" s="112">
        <v>0</v>
      </c>
      <c r="MJ10" s="112">
        <v>0</v>
      </c>
      <c r="MK10" s="112">
        <v>0</v>
      </c>
      <c r="ML10" s="112">
        <v>0</v>
      </c>
      <c r="MM10" s="112">
        <v>0</v>
      </c>
      <c r="MN10" s="112">
        <v>0</v>
      </c>
      <c r="MO10" s="112">
        <v>0</v>
      </c>
      <c r="MP10" s="112">
        <v>0</v>
      </c>
      <c r="MQ10" s="112">
        <v>0</v>
      </c>
      <c r="MR10" s="112">
        <v>0</v>
      </c>
      <c r="MS10" s="112">
        <v>0</v>
      </c>
      <c r="MT10" s="48" t="s">
        <v>311</v>
      </c>
      <c r="MU10" s="74">
        <f t="shared" si="116"/>
        <v>3</v>
      </c>
      <c r="MV10" s="74"/>
      <c r="MW10" s="74"/>
      <c r="MX10" s="48" t="s">
        <v>311</v>
      </c>
      <c r="MY10" s="113">
        <f t="shared" si="117"/>
        <v>0</v>
      </c>
      <c r="MZ10" s="113">
        <f t="shared" si="77"/>
        <v>0</v>
      </c>
      <c r="NA10" s="113">
        <f t="shared" si="78"/>
        <v>0.33333333333333331</v>
      </c>
      <c r="NB10" s="113">
        <f t="shared" si="79"/>
        <v>0</v>
      </c>
      <c r="NC10" s="113">
        <f t="shared" si="80"/>
        <v>0</v>
      </c>
      <c r="ND10" s="113">
        <f t="shared" si="81"/>
        <v>0</v>
      </c>
      <c r="NE10" s="113">
        <f t="shared" si="82"/>
        <v>0</v>
      </c>
      <c r="NF10" s="113">
        <f t="shared" si="83"/>
        <v>0</v>
      </c>
      <c r="NG10" s="113">
        <f t="shared" si="84"/>
        <v>0</v>
      </c>
      <c r="NH10" s="113">
        <f t="shared" si="85"/>
        <v>0</v>
      </c>
      <c r="NI10" s="113">
        <f t="shared" si="86"/>
        <v>0</v>
      </c>
      <c r="NJ10" s="113">
        <f t="shared" si="87"/>
        <v>0</v>
      </c>
      <c r="NK10" s="113">
        <f t="shared" si="88"/>
        <v>0</v>
      </c>
      <c r="NL10" s="113">
        <f t="shared" si="89"/>
        <v>0</v>
      </c>
      <c r="NM10" s="113">
        <f t="shared" si="90"/>
        <v>0</v>
      </c>
      <c r="NN10" s="113">
        <f t="shared" si="91"/>
        <v>0</v>
      </c>
      <c r="NO10" s="113">
        <f t="shared" si="92"/>
        <v>0</v>
      </c>
      <c r="NP10" s="113">
        <f t="shared" si="93"/>
        <v>0</v>
      </c>
      <c r="NQ10" s="113">
        <f t="shared" si="94"/>
        <v>0</v>
      </c>
      <c r="NR10" s="113">
        <f t="shared" si="95"/>
        <v>0</v>
      </c>
      <c r="NS10" s="113">
        <f t="shared" si="96"/>
        <v>0</v>
      </c>
      <c r="NT10" s="113">
        <f t="shared" si="97"/>
        <v>0</v>
      </c>
      <c r="NU10" s="113">
        <f t="shared" si="98"/>
        <v>0.66666666666666663</v>
      </c>
      <c r="NV10" s="113">
        <f t="shared" si="99"/>
        <v>0</v>
      </c>
      <c r="NW10" s="113">
        <f t="shared" si="100"/>
        <v>0</v>
      </c>
      <c r="NX10" s="113">
        <f t="shared" si="101"/>
        <v>0</v>
      </c>
      <c r="NY10" s="113">
        <f t="shared" si="102"/>
        <v>0</v>
      </c>
      <c r="NZ10" s="113">
        <f t="shared" si="103"/>
        <v>0</v>
      </c>
      <c r="OA10" s="113">
        <f t="shared" si="104"/>
        <v>0</v>
      </c>
      <c r="OB10" s="113">
        <f t="shared" si="105"/>
        <v>0</v>
      </c>
      <c r="OC10" s="113">
        <f t="shared" si="106"/>
        <v>0</v>
      </c>
      <c r="OD10" s="113">
        <f t="shared" si="107"/>
        <v>0</v>
      </c>
      <c r="OE10" s="113">
        <f t="shared" si="108"/>
        <v>0</v>
      </c>
      <c r="OF10" s="113">
        <f t="shared" si="109"/>
        <v>0</v>
      </c>
      <c r="OG10" s="48" t="s">
        <v>311</v>
      </c>
      <c r="OI10" s="74"/>
      <c r="OJ10" s="48" t="s">
        <v>311</v>
      </c>
      <c r="OK10" s="113">
        <f t="shared" si="118"/>
        <v>0</v>
      </c>
      <c r="OL10" s="113">
        <f t="shared" si="119"/>
        <v>0</v>
      </c>
      <c r="OM10" s="113">
        <f t="shared" si="120"/>
        <v>0.1</v>
      </c>
      <c r="ON10" s="113">
        <f t="shared" si="121"/>
        <v>0</v>
      </c>
      <c r="OO10" s="113">
        <f t="shared" si="122"/>
        <v>0</v>
      </c>
      <c r="OP10" s="113">
        <f t="shared" si="123"/>
        <v>0</v>
      </c>
      <c r="OQ10" s="113">
        <f t="shared" si="124"/>
        <v>0</v>
      </c>
      <c r="OR10" s="113">
        <f t="shared" si="125"/>
        <v>0</v>
      </c>
      <c r="OS10" s="113">
        <f t="shared" si="126"/>
        <v>0</v>
      </c>
      <c r="OT10" s="113">
        <f t="shared" si="127"/>
        <v>0</v>
      </c>
      <c r="OU10" s="113">
        <f t="shared" si="128"/>
        <v>0</v>
      </c>
      <c r="OV10" s="113">
        <f t="shared" si="129"/>
        <v>0</v>
      </c>
      <c r="OW10" s="113">
        <f t="shared" si="130"/>
        <v>0</v>
      </c>
      <c r="OX10" s="113">
        <f t="shared" si="131"/>
        <v>0</v>
      </c>
      <c r="OY10" s="113">
        <f t="shared" si="132"/>
        <v>0</v>
      </c>
      <c r="OZ10" s="113">
        <f t="shared" si="133"/>
        <v>0</v>
      </c>
      <c r="PA10" s="113">
        <f t="shared" si="134"/>
        <v>0</v>
      </c>
      <c r="PB10" s="113">
        <f t="shared" si="135"/>
        <v>0</v>
      </c>
      <c r="PC10" s="113">
        <f t="shared" si="136"/>
        <v>0</v>
      </c>
      <c r="PD10" s="113">
        <f t="shared" si="137"/>
        <v>0</v>
      </c>
      <c r="PE10" s="113">
        <f t="shared" si="138"/>
        <v>0</v>
      </c>
      <c r="PF10" s="113">
        <f t="shared" si="139"/>
        <v>0</v>
      </c>
      <c r="PG10" s="113">
        <f t="shared" si="140"/>
        <v>0.66666666666666663</v>
      </c>
      <c r="PH10" s="113">
        <f t="shared" si="141"/>
        <v>0</v>
      </c>
      <c r="PI10" s="113">
        <f t="shared" si="142"/>
        <v>0</v>
      </c>
      <c r="PJ10" s="113">
        <f t="shared" si="143"/>
        <v>0</v>
      </c>
      <c r="PK10" s="113">
        <f t="shared" si="144"/>
        <v>0</v>
      </c>
      <c r="PL10" s="113">
        <f t="shared" si="145"/>
        <v>0</v>
      </c>
      <c r="PM10" s="113">
        <f t="shared" si="146"/>
        <v>0</v>
      </c>
      <c r="PN10" s="113">
        <f t="shared" si="147"/>
        <v>0</v>
      </c>
      <c r="PO10" s="113">
        <f t="shared" si="148"/>
        <v>0</v>
      </c>
      <c r="PP10" s="113">
        <f t="shared" si="149"/>
        <v>0</v>
      </c>
      <c r="PQ10" s="113">
        <f t="shared" si="150"/>
        <v>0</v>
      </c>
      <c r="PR10" s="113">
        <f t="shared" si="151"/>
        <v>0</v>
      </c>
      <c r="PS10" s="48" t="s">
        <v>311</v>
      </c>
    </row>
    <row r="11" spans="1:435" ht="22" customHeight="1" x14ac:dyDescent="0.2">
      <c r="A11" s="28" t="s">
        <v>350</v>
      </c>
      <c r="B11" s="28" t="s">
        <v>8</v>
      </c>
      <c r="C11" s="28">
        <f t="shared" si="212"/>
        <v>0</v>
      </c>
      <c r="D11" s="28">
        <f t="shared" si="213"/>
        <v>1</v>
      </c>
      <c r="E11" s="28">
        <f t="shared" si="214"/>
        <v>0</v>
      </c>
      <c r="F11" s="28">
        <f t="shared" si="215"/>
        <v>1</v>
      </c>
      <c r="G11" s="28">
        <f t="shared" si="216"/>
        <v>0</v>
      </c>
      <c r="H11" s="28">
        <f t="shared" si="217"/>
        <v>0</v>
      </c>
      <c r="K11" s="28">
        <f t="shared" si="236"/>
        <v>3</v>
      </c>
      <c r="L11" s="41" t="s">
        <v>1075</v>
      </c>
      <c r="M11" s="59">
        <f t="shared" si="232"/>
        <v>0.16381115491776729</v>
      </c>
      <c r="N11" s="59">
        <f t="shared" si="232"/>
        <v>-0.26313717025859917</v>
      </c>
      <c r="O11" s="59">
        <f t="shared" si="232"/>
        <v>-0.68177316350817863</v>
      </c>
      <c r="P11" s="63">
        <f t="shared" si="232"/>
        <v>2.5680354676331612</v>
      </c>
      <c r="Q11" s="63">
        <f t="shared" si="232"/>
        <v>8.5267935334389442</v>
      </c>
      <c r="R11" s="59">
        <f t="shared" si="232"/>
        <v>0.16381115491776729</v>
      </c>
      <c r="S11" s="59"/>
      <c r="T11" s="60"/>
      <c r="U11" s="60"/>
      <c r="V11" s="60"/>
      <c r="W11" s="60"/>
      <c r="X11" s="61" t="str">
        <f>L11</f>
        <v>ي</v>
      </c>
      <c r="Y11" s="71">
        <f t="shared" si="233"/>
        <v>4.3652586329518241</v>
      </c>
      <c r="Z11" s="71">
        <f t="shared" si="233"/>
        <v>8.0704574725683944</v>
      </c>
      <c r="AA11" s="71">
        <f t="shared" si="233"/>
        <v>17.111047311878082</v>
      </c>
      <c r="AB11" s="69">
        <f t="shared" si="233"/>
        <v>20.523105784090365</v>
      </c>
      <c r="AC11" s="69">
        <f t="shared" si="233"/>
        <v>29.049899317529309</v>
      </c>
      <c r="AD11" s="69">
        <f t="shared" si="233"/>
        <v>29.213710472447076</v>
      </c>
      <c r="AE11" s="61"/>
      <c r="AF11" s="65"/>
      <c r="AG11" s="65"/>
      <c r="AH11" s="61" t="str">
        <f>L11</f>
        <v>ي</v>
      </c>
      <c r="AI11" s="61">
        <f>(MAX(X11,X10,AI10)+M11)/MAX(M$7,$K11)</f>
        <v>0.75484496464493189</v>
      </c>
      <c r="AJ11" s="61">
        <f t="shared" si="234"/>
        <v>0.71707989415236384</v>
      </c>
      <c r="AK11" s="61">
        <f t="shared" si="234"/>
        <v>1.2365810243273523</v>
      </c>
      <c r="AL11" s="66">
        <f t="shared" si="234"/>
        <v>1.7398879260308493</v>
      </c>
      <c r="AM11" s="66">
        <f t="shared" si="234"/>
        <v>2.0533362918939586</v>
      </c>
      <c r="AN11" s="61">
        <f t="shared" si="234"/>
        <v>0.36952457446862103</v>
      </c>
      <c r="AO11" s="61" t="str">
        <f>IFERROR(INDEX($CN$4:$DM$34,MATCH($L11,$CK$4:$CK$34),MATCH(AO$8,$CN$1:$DM$1)),"")</f>
        <v/>
      </c>
      <c r="AP11" s="65"/>
      <c r="AQ11" s="65"/>
      <c r="AR11" s="61" t="str">
        <f>L11</f>
        <v>ي</v>
      </c>
      <c r="AS11" s="61">
        <f t="shared" si="235"/>
        <v>1.4823880701369025</v>
      </c>
      <c r="AT11" s="61">
        <f t="shared" si="235"/>
        <v>1.0151311260389755</v>
      </c>
      <c r="AU11" s="61">
        <f t="shared" si="235"/>
        <v>1.7133423908086618</v>
      </c>
      <c r="AV11" s="66">
        <f t="shared" si="235"/>
        <v>2.3970959438763786</v>
      </c>
      <c r="AW11" s="66">
        <f t="shared" si="235"/>
        <v>2.7309723693288306</v>
      </c>
      <c r="AX11" s="61">
        <f t="shared" si="235"/>
        <v>0.64328522761035511</v>
      </c>
      <c r="AY11" s="60"/>
      <c r="AZ11" s="73"/>
      <c r="BA11" s="73"/>
      <c r="BB11" s="73"/>
      <c r="BC11" s="28"/>
      <c r="BH11" s="28" t="str">
        <f t="shared" si="218"/>
        <v>ج</v>
      </c>
      <c r="BI11" s="32">
        <v>-1</v>
      </c>
      <c r="BJ11" s="32">
        <v>-1</v>
      </c>
      <c r="BK11" s="32">
        <v>-1</v>
      </c>
      <c r="BL11" s="32">
        <v>-1</v>
      </c>
      <c r="BM11" s="32">
        <v>-1</v>
      </c>
      <c r="BN11" s="32">
        <v>-1</v>
      </c>
      <c r="BO11" s="32">
        <v>-1</v>
      </c>
      <c r="BP11" s="32">
        <v>-1</v>
      </c>
      <c r="BQ11" s="32">
        <v>-1</v>
      </c>
      <c r="BR11" s="32">
        <v>-1</v>
      </c>
      <c r="BS11" s="32">
        <v>-1</v>
      </c>
      <c r="BT11" s="32">
        <v>-1</v>
      </c>
      <c r="BU11" s="32">
        <v>-1</v>
      </c>
      <c r="BV11" s="32">
        <v>-1</v>
      </c>
      <c r="BW11" s="32">
        <v>-1</v>
      </c>
      <c r="BX11" s="32">
        <v>-1</v>
      </c>
      <c r="BY11" s="32">
        <v>-1</v>
      </c>
      <c r="BZ11" s="32">
        <v>-1</v>
      </c>
      <c r="CA11" s="32">
        <v>-1</v>
      </c>
      <c r="CB11" s="32">
        <v>-1</v>
      </c>
      <c r="CC11" s="32">
        <v>-1</v>
      </c>
      <c r="CD11" s="32">
        <v>-1</v>
      </c>
      <c r="CE11" s="32">
        <v>-1</v>
      </c>
      <c r="CF11" s="32">
        <v>-1</v>
      </c>
      <c r="CG11" s="32">
        <v>-1</v>
      </c>
      <c r="CH11" s="32">
        <v>1</v>
      </c>
      <c r="CI11" s="74">
        <f t="shared" si="219"/>
        <v>2</v>
      </c>
      <c r="CK11" s="39" t="s">
        <v>1082</v>
      </c>
      <c r="CL11" s="24">
        <f t="shared" si="220"/>
        <v>5.642023346303502E-2</v>
      </c>
      <c r="CM11" s="25">
        <f t="shared" si="152"/>
        <v>29</v>
      </c>
      <c r="CN11" s="31">
        <f t="shared" si="230"/>
        <v>6.8800845686388962E-3</v>
      </c>
      <c r="CO11" s="31">
        <f t="shared" si="230"/>
        <v>1.9813161987426119E-2</v>
      </c>
      <c r="CP11" s="31">
        <f t="shared" si="230"/>
        <v>-1.5282983597088169E-2</v>
      </c>
      <c r="CQ11" s="31">
        <f t="shared" si="230"/>
        <v>-1.6929510572999823E-2</v>
      </c>
      <c r="CR11" s="31">
        <f t="shared" si="230"/>
        <v>0.10514037363622755</v>
      </c>
      <c r="CS11" s="31">
        <f t="shared" si="230"/>
        <v>-5.644232467636677E-2</v>
      </c>
      <c r="CT11" s="31">
        <f t="shared" si="230"/>
        <v>-3.6161003972181367E-2</v>
      </c>
      <c r="CU11" s="31">
        <f t="shared" si="230"/>
        <v>-5.5389965875630894E-2</v>
      </c>
      <c r="CV11" s="31">
        <f t="shared" si="230"/>
        <v>-7.4240737867897255E-2</v>
      </c>
      <c r="CW11" s="31">
        <f t="shared" si="230"/>
        <v>-2.6189753735810967E-2</v>
      </c>
      <c r="CX11" s="31">
        <f t="shared" si="162"/>
        <v>-1.2574263305097583E-2</v>
      </c>
      <c r="CY11" s="31">
        <f t="shared" si="163"/>
        <v>-7.150031806450341E-2</v>
      </c>
      <c r="CZ11" s="31">
        <f t="shared" si="164"/>
        <v>-5.0245047616680409E-2</v>
      </c>
      <c r="DA11" s="31">
        <f t="shared" si="165"/>
        <v>-7.8186729278653579E-3</v>
      </c>
      <c r="DB11" s="31">
        <f t="shared" si="166"/>
        <v>-3.5149498357048413E-2</v>
      </c>
      <c r="DC11" s="31">
        <f t="shared" si="167"/>
        <v>1.3755798310689793E-2</v>
      </c>
      <c r="DD11" s="31">
        <f t="shared" si="168"/>
        <v>0.11369824424575638</v>
      </c>
      <c r="DE11" s="31">
        <f t="shared" si="169"/>
        <v>2.210468894851212E-2</v>
      </c>
      <c r="DF11" s="31">
        <f t="shared" si="170"/>
        <v>-4.0870636931968296E-2</v>
      </c>
      <c r="DG11" s="31">
        <f t="shared" si="171"/>
        <v>-7.5743952723418481E-2</v>
      </c>
      <c r="DH11" s="31">
        <f t="shared" si="172"/>
        <v>-2.423562592908942E-2</v>
      </c>
      <c r="DI11" s="31">
        <f t="shared" si="173"/>
        <v>-5.4117248870293573E-2</v>
      </c>
      <c r="DJ11" s="31">
        <f t="shared" si="174"/>
        <v>-1.4256615802834232E-2</v>
      </c>
      <c r="DK11" s="31">
        <f t="shared" si="175"/>
        <v>1.3295414148595806E-2</v>
      </c>
      <c r="DL11" s="31">
        <f t="shared" si="176"/>
        <v>-2.3135927259264642E-2</v>
      </c>
      <c r="DM11" s="31">
        <f t="shared" si="177"/>
        <v>1</v>
      </c>
      <c r="DN11" s="21"/>
      <c r="DO11" s="21"/>
      <c r="DP11" s="21"/>
      <c r="DQ11" s="30" t="s">
        <v>1082</v>
      </c>
      <c r="DR11" s="24">
        <f t="shared" si="222"/>
        <v>5.642023346303502E-2</v>
      </c>
      <c r="DS11" s="25">
        <f t="shared" si="178"/>
        <v>29</v>
      </c>
      <c r="DT11" s="21">
        <f t="shared" si="179"/>
        <v>11</v>
      </c>
      <c r="DU11" s="21">
        <f t="shared" si="179"/>
        <v>5</v>
      </c>
      <c r="DV11" s="21">
        <f t="shared" si="179"/>
        <v>0</v>
      </c>
      <c r="DW11" s="21">
        <f t="shared" si="179"/>
        <v>3</v>
      </c>
      <c r="DX11" s="21">
        <f t="shared" si="179"/>
        <v>27</v>
      </c>
      <c r="DY11" s="21">
        <f t="shared" si="179"/>
        <v>0</v>
      </c>
      <c r="DZ11" s="21">
        <f t="shared" si="179"/>
        <v>0</v>
      </c>
      <c r="EA11" s="21">
        <f t="shared" si="179"/>
        <v>2</v>
      </c>
      <c r="EB11" s="21">
        <f t="shared" si="179"/>
        <v>5</v>
      </c>
      <c r="EC11" s="21">
        <f t="shared" si="179"/>
        <v>4</v>
      </c>
      <c r="ED11" s="21">
        <f t="shared" si="180"/>
        <v>10</v>
      </c>
      <c r="EE11" s="21">
        <f t="shared" si="180"/>
        <v>3</v>
      </c>
      <c r="EF11" s="21">
        <f t="shared" si="180"/>
        <v>3</v>
      </c>
      <c r="EG11" s="21">
        <f t="shared" si="180"/>
        <v>5</v>
      </c>
      <c r="EH11" s="21">
        <f t="shared" si="180"/>
        <v>2</v>
      </c>
      <c r="EI11" s="21">
        <f t="shared" si="180"/>
        <v>3</v>
      </c>
      <c r="EJ11" s="21">
        <f t="shared" si="180"/>
        <v>7</v>
      </c>
      <c r="EK11" s="21">
        <f t="shared" si="180"/>
        <v>1</v>
      </c>
      <c r="EL11" s="21">
        <f t="shared" si="180"/>
        <v>1</v>
      </c>
      <c r="EM11" s="21">
        <f t="shared" si="180"/>
        <v>0</v>
      </c>
      <c r="EN11" s="21">
        <f t="shared" si="181"/>
        <v>0</v>
      </c>
      <c r="EO11" s="21">
        <f t="shared" si="181"/>
        <v>0</v>
      </c>
      <c r="EP11" s="21">
        <f t="shared" si="181"/>
        <v>3</v>
      </c>
      <c r="EQ11" s="21">
        <f t="shared" si="181"/>
        <v>2</v>
      </c>
      <c r="ER11" s="21">
        <f t="shared" si="181"/>
        <v>7</v>
      </c>
      <c r="ES11" s="21">
        <f t="shared" si="181"/>
        <v>29</v>
      </c>
      <c r="ET11" s="21"/>
      <c r="EU11" s="21"/>
      <c r="EW11" s="30" t="s">
        <v>1082</v>
      </c>
      <c r="EX11" s="24">
        <f t="shared" si="223"/>
        <v>5.642023346303502E-2</v>
      </c>
      <c r="EY11" s="25">
        <f t="shared" si="182"/>
        <v>29</v>
      </c>
      <c r="EZ11" s="23">
        <f t="shared" si="231"/>
        <v>0.37931034482758619</v>
      </c>
      <c r="FA11" s="23">
        <f t="shared" si="231"/>
        <v>0.17241379310344829</v>
      </c>
      <c r="FB11" s="23">
        <f t="shared" si="231"/>
        <v>0</v>
      </c>
      <c r="FC11" s="23">
        <f t="shared" si="231"/>
        <v>0.10344827586206896</v>
      </c>
      <c r="FD11" s="23">
        <f t="shared" si="231"/>
        <v>0.93103448275862066</v>
      </c>
      <c r="FE11" s="23">
        <f t="shared" si="231"/>
        <v>0</v>
      </c>
      <c r="FF11" s="23">
        <f t="shared" si="231"/>
        <v>0</v>
      </c>
      <c r="FG11" s="23">
        <f t="shared" si="231"/>
        <v>6.8965517241379309E-2</v>
      </c>
      <c r="FH11" s="23">
        <f t="shared" si="231"/>
        <v>0.17241379310344829</v>
      </c>
      <c r="FI11" s="23">
        <f t="shared" si="231"/>
        <v>0.13793103448275862</v>
      </c>
      <c r="FJ11" s="23">
        <f t="shared" si="192"/>
        <v>0.34482758620689657</v>
      </c>
      <c r="FK11" s="23">
        <f t="shared" si="193"/>
        <v>0.10344827586206896</v>
      </c>
      <c r="FL11" s="23">
        <f t="shared" si="194"/>
        <v>0.10344827586206896</v>
      </c>
      <c r="FM11" s="23">
        <f t="shared" si="195"/>
        <v>0.17241379310344829</v>
      </c>
      <c r="FN11" s="23">
        <f t="shared" si="196"/>
        <v>6.8965517241379309E-2</v>
      </c>
      <c r="FO11" s="23">
        <f t="shared" si="197"/>
        <v>0.10344827586206896</v>
      </c>
      <c r="FP11" s="23">
        <f t="shared" si="198"/>
        <v>0.2413793103448276</v>
      </c>
      <c r="FQ11" s="23">
        <f t="shared" si="199"/>
        <v>3.4482758620689655E-2</v>
      </c>
      <c r="FR11" s="23">
        <f t="shared" si="200"/>
        <v>3.4482758620689655E-2</v>
      </c>
      <c r="FS11" s="23">
        <f t="shared" si="201"/>
        <v>0</v>
      </c>
      <c r="FT11" s="23">
        <f t="shared" si="202"/>
        <v>0</v>
      </c>
      <c r="FU11" s="23">
        <f t="shared" si="203"/>
        <v>0</v>
      </c>
      <c r="FV11" s="23">
        <f t="shared" si="204"/>
        <v>0.10344827586206896</v>
      </c>
      <c r="FW11" s="23">
        <f t="shared" si="205"/>
        <v>6.8965517241379309E-2</v>
      </c>
      <c r="FX11" s="23">
        <f t="shared" si="206"/>
        <v>0.2413793103448276</v>
      </c>
      <c r="FY11" s="23">
        <f t="shared" si="207"/>
        <v>1</v>
      </c>
      <c r="GB11" s="30" t="s">
        <v>1082</v>
      </c>
      <c r="GC11" s="24">
        <f t="shared" si="225"/>
        <v>5.642023346303502E-2</v>
      </c>
      <c r="GD11" s="25">
        <f t="shared" si="208"/>
        <v>29</v>
      </c>
      <c r="GE11" s="23">
        <f t="shared" si="209"/>
        <v>5.8510638297872342E-2</v>
      </c>
      <c r="GF11" s="23">
        <f t="shared" si="209"/>
        <v>6.7567567567567571E-2</v>
      </c>
      <c r="GG11" s="23">
        <f t="shared" si="209"/>
        <v>0</v>
      </c>
      <c r="GH11" s="23">
        <f t="shared" si="209"/>
        <v>4.6153846153846156E-2</v>
      </c>
      <c r="GI11" s="23">
        <f t="shared" si="209"/>
        <v>7.0680628272251314E-2</v>
      </c>
      <c r="GJ11" s="23">
        <f t="shared" si="209"/>
        <v>0</v>
      </c>
      <c r="GK11" s="23">
        <f t="shared" si="209"/>
        <v>0</v>
      </c>
      <c r="GL11" s="23">
        <f t="shared" si="209"/>
        <v>2.5974025974025976E-2</v>
      </c>
      <c r="GM11" s="23">
        <f t="shared" si="209"/>
        <v>3.1055900621118012E-2</v>
      </c>
      <c r="GN11" s="23">
        <f t="shared" si="209"/>
        <v>4.3478260869565216E-2</v>
      </c>
      <c r="GO11" s="23">
        <f t="shared" si="210"/>
        <v>5.2631578947368418E-2</v>
      </c>
      <c r="GP11" s="23">
        <f t="shared" si="210"/>
        <v>2.5862068965517241E-2</v>
      </c>
      <c r="GQ11" s="23">
        <f t="shared" si="210"/>
        <v>3.1914893617021274E-2</v>
      </c>
      <c r="GR11" s="23">
        <f t="shared" si="210"/>
        <v>5.2631578947368418E-2</v>
      </c>
      <c r="GS11" s="23">
        <f t="shared" si="210"/>
        <v>3.3898305084745763E-2</v>
      </c>
      <c r="GT11" s="23">
        <f t="shared" si="210"/>
        <v>6.6666666666666666E-2</v>
      </c>
      <c r="GU11" s="23">
        <f t="shared" si="210"/>
        <v>0.13461538461538461</v>
      </c>
      <c r="GV11" s="23">
        <f t="shared" si="210"/>
        <v>9.0909090909090912E-2</v>
      </c>
      <c r="GW11" s="23">
        <f t="shared" si="210"/>
        <v>2.4390243902439025E-2</v>
      </c>
      <c r="GX11" s="23">
        <f t="shared" si="210"/>
        <v>0</v>
      </c>
      <c r="GY11" s="23">
        <f t="shared" si="211"/>
        <v>0</v>
      </c>
      <c r="GZ11" s="23">
        <f t="shared" si="211"/>
        <v>0</v>
      </c>
      <c r="HA11" s="23">
        <f t="shared" si="211"/>
        <v>4.7619047619047616E-2</v>
      </c>
      <c r="HB11" s="23">
        <f t="shared" si="211"/>
        <v>6.8965517241379309E-2</v>
      </c>
      <c r="HC11" s="23">
        <f t="shared" si="211"/>
        <v>4.7945205479452052E-2</v>
      </c>
      <c r="HD11" s="23">
        <f t="shared" si="211"/>
        <v>1</v>
      </c>
      <c r="HI11" s="48" t="s">
        <v>312</v>
      </c>
      <c r="HJ11" s="99">
        <v>-4.88512865660544E-3</v>
      </c>
      <c r="HK11" s="99">
        <v>-1.2418467127134901E-2</v>
      </c>
      <c r="HL11" s="99">
        <v>-9.0757413622927392E-3</v>
      </c>
      <c r="HM11" s="99">
        <v>3.2656107964477502E-3</v>
      </c>
      <c r="HN11" s="99">
        <v>-1.6436123844305E-3</v>
      </c>
      <c r="HO11" s="99">
        <v>-7.5629539835988004E-3</v>
      </c>
      <c r="HP11" s="99">
        <v>6.8473125029591903E-3</v>
      </c>
      <c r="HQ11" s="99">
        <v>4.9757399782072703E-3</v>
      </c>
      <c r="HR11" s="99">
        <v>-1.0819118636176199E-2</v>
      </c>
      <c r="HS11" s="99">
        <v>-7.8128714466265507E-3</v>
      </c>
      <c r="HT11" s="99">
        <v>1.23656566882955E-2</v>
      </c>
      <c r="HU11" s="99">
        <v>-2.0412732269627799E-2</v>
      </c>
      <c r="HV11" s="99">
        <v>0.15776147332326401</v>
      </c>
      <c r="HW11" s="99">
        <v>0.100616672916192</v>
      </c>
      <c r="HX11" s="99">
        <v>-1.5236236871492199E-3</v>
      </c>
      <c r="HY11" s="99">
        <v>-1.51302389631727E-2</v>
      </c>
      <c r="HZ11" s="99">
        <v>-1.9871450845875702E-2</v>
      </c>
      <c r="IA11" s="99">
        <v>2.29665221489875E-3</v>
      </c>
      <c r="IB11" s="99">
        <v>-1.3858049485898199E-2</v>
      </c>
      <c r="IC11" s="99">
        <v>-1.76264194454013E-2</v>
      </c>
      <c r="ID11" s="99">
        <v>-1.25370942313742E-2</v>
      </c>
      <c r="IE11" s="99">
        <v>1.3473558945462601E-2</v>
      </c>
      <c r="IF11" s="99">
        <v>-5.6416508923582097E-3</v>
      </c>
      <c r="IG11" s="99">
        <v>-1.10486784834511E-2</v>
      </c>
      <c r="IH11" s="99">
        <v>1.02923203553375E-2</v>
      </c>
      <c r="II11" s="99">
        <v>-2.76146733399701E-4</v>
      </c>
      <c r="IJ11" s="99">
        <v>-3.6661882893690198E-2</v>
      </c>
      <c r="IK11" s="99">
        <v>1.39702458275956E-3</v>
      </c>
      <c r="IL11" s="99">
        <v>-2.20194964033892E-2</v>
      </c>
      <c r="IM11" s="99">
        <v>1.0248420926941899E-2</v>
      </c>
      <c r="IN11" s="99">
        <v>-1.22706363755293E-2</v>
      </c>
      <c r="IO11" s="99">
        <v>-4.2182627077009304E-3</v>
      </c>
      <c r="IP11" s="99">
        <v>-2.1431488794979501E-2</v>
      </c>
      <c r="IQ11" s="99">
        <v>2.5312172557883602E-3</v>
      </c>
      <c r="IR11" s="48" t="s">
        <v>312</v>
      </c>
      <c r="IT11" s="102">
        <v>-0.21123</v>
      </c>
      <c r="IU11" s="102">
        <v>-0.53696699999999997</v>
      </c>
      <c r="IV11" s="102">
        <v>-0.39243</v>
      </c>
      <c r="IW11" s="102">
        <v>0.141203</v>
      </c>
      <c r="IX11" s="102">
        <v>-7.1068999999999993E-2</v>
      </c>
      <c r="IY11" s="102">
        <v>-0.32701799999999998</v>
      </c>
      <c r="IZ11" s="102">
        <v>0.296074</v>
      </c>
      <c r="JA11" s="102">
        <v>0.21514800000000001</v>
      </c>
      <c r="JB11" s="102">
        <v>-0.46781200000000001</v>
      </c>
      <c r="JC11" s="102">
        <v>-0.33782400000000001</v>
      </c>
      <c r="JD11" s="102">
        <v>0.53468400000000005</v>
      </c>
      <c r="JE11" s="102">
        <v>-0.88263400000000003</v>
      </c>
      <c r="JF11" s="102">
        <v>6.8215110000000001</v>
      </c>
      <c r="JG11" s="102">
        <v>4.3506039999999997</v>
      </c>
      <c r="JH11" s="102">
        <v>-6.5880999999999995E-2</v>
      </c>
      <c r="JI11" s="102">
        <v>-0.65422199999999997</v>
      </c>
      <c r="JJ11" s="102">
        <v>-0.85922900000000002</v>
      </c>
      <c r="JK11" s="102">
        <v>9.9306000000000005E-2</v>
      </c>
      <c r="JL11" s="102">
        <v>-0.59921400000000002</v>
      </c>
      <c r="JM11" s="102">
        <v>-0.76215599999999994</v>
      </c>
      <c r="JN11" s="102">
        <v>-0.54209600000000002</v>
      </c>
      <c r="JO11" s="102">
        <v>0.58258900000000002</v>
      </c>
      <c r="JP11" s="102">
        <v>-0.24394199999999999</v>
      </c>
      <c r="JQ11" s="102">
        <v>-0.477738</v>
      </c>
      <c r="JR11" s="102">
        <v>0.44503399999999999</v>
      </c>
      <c r="JS11" s="102">
        <v>-1.1939999999999999E-2</v>
      </c>
      <c r="JT11" s="102">
        <v>-1.5852379999999999</v>
      </c>
      <c r="JU11" s="102">
        <v>6.0406000000000001E-2</v>
      </c>
      <c r="JV11" s="102">
        <v>-0.95211000000000001</v>
      </c>
      <c r="JW11" s="102">
        <v>0.44313599999999997</v>
      </c>
      <c r="JX11" s="102">
        <v>-0.53057500000000002</v>
      </c>
      <c r="JY11" s="102">
        <v>-0.182395</v>
      </c>
      <c r="JZ11" s="102">
        <v>-0.92668499999999998</v>
      </c>
      <c r="KA11" s="102">
        <v>0.109448</v>
      </c>
      <c r="KB11" s="48" t="s">
        <v>312</v>
      </c>
      <c r="KC11" s="109">
        <v>-6.5500000000000003E-3</v>
      </c>
      <c r="KD11" s="109">
        <v>-2.4702999999999999E-2</v>
      </c>
      <c r="KE11" s="109">
        <v>-1.1975E-2</v>
      </c>
      <c r="KF11" s="109">
        <v>-7.5640000000000004E-3</v>
      </c>
      <c r="KG11" s="109">
        <v>-4.9711999999999999E-2</v>
      </c>
      <c r="KH11" s="109">
        <v>-3.5458999999999997E-2</v>
      </c>
      <c r="KI11" s="109">
        <v>-1.9744999999999999E-2</v>
      </c>
      <c r="KJ11" s="109">
        <v>-4.0937000000000001E-2</v>
      </c>
      <c r="KK11" s="109">
        <v>-1.0706E-2</v>
      </c>
      <c r="KL11" s="109">
        <v>-2.6159000000000002E-2</v>
      </c>
      <c r="KM11" s="109">
        <v>-2.5586000000000001E-2</v>
      </c>
      <c r="KN11" s="109">
        <v>-2.1517999999999999E-2</v>
      </c>
      <c r="KO11" s="109">
        <v>0.69740899999999995</v>
      </c>
      <c r="KP11" s="109">
        <v>0.512513</v>
      </c>
      <c r="KQ11" s="109">
        <v>-2.7272000000000001E-2</v>
      </c>
      <c r="KR11" s="109">
        <v>-2.4098000000000001E-2</v>
      </c>
      <c r="KS11" s="109">
        <v>-2.9381999999999998E-2</v>
      </c>
      <c r="KT11" s="109">
        <v>2.8478E-2</v>
      </c>
      <c r="KU11" s="109">
        <v>-1.8605E-2</v>
      </c>
      <c r="KV11" s="109">
        <v>-1.5636000000000001E-2</v>
      </c>
      <c r="KW11" s="109">
        <v>-1.3122999999999999E-2</v>
      </c>
      <c r="KX11" s="109">
        <v>-3.1602999999999999E-2</v>
      </c>
      <c r="KY11" s="109">
        <v>-6.5500000000000003E-3</v>
      </c>
      <c r="KZ11" s="109">
        <v>-4.1884999999999999E-2</v>
      </c>
      <c r="LA11" s="109">
        <v>-1.0444999999999999E-2</v>
      </c>
      <c r="LB11" s="109">
        <v>-3.5888999999999997E-2</v>
      </c>
      <c r="LC11" s="109">
        <v>-6.9055000000000005E-2</v>
      </c>
      <c r="LD11" s="109">
        <v>-3.3536000000000003E-2</v>
      </c>
      <c r="LE11" s="109">
        <v>-4.3000999999999998E-2</v>
      </c>
      <c r="LF11" s="109">
        <v>-2.5183000000000001E-2</v>
      </c>
      <c r="LG11" s="109">
        <v>-5.3136999999999997E-2</v>
      </c>
      <c r="LH11" s="109">
        <v>-1.7805000000000001E-2</v>
      </c>
      <c r="LI11" s="109">
        <v>-5.1229999999999998E-2</v>
      </c>
      <c r="LJ11" s="109">
        <v>-8.4589999999999995E-3</v>
      </c>
      <c r="LK11" s="48" t="s">
        <v>312</v>
      </c>
      <c r="LL11" s="112">
        <v>0</v>
      </c>
      <c r="LM11" s="112">
        <v>0</v>
      </c>
      <c r="LN11" s="112">
        <v>0</v>
      </c>
      <c r="LO11" s="112">
        <v>0</v>
      </c>
      <c r="LP11" s="112">
        <v>3</v>
      </c>
      <c r="LQ11" s="112">
        <v>0</v>
      </c>
      <c r="LR11" s="112">
        <v>0</v>
      </c>
      <c r="LS11" s="112">
        <v>0</v>
      </c>
      <c r="LT11" s="112">
        <v>0</v>
      </c>
      <c r="LU11" s="112">
        <v>0</v>
      </c>
      <c r="LV11" s="112">
        <v>0</v>
      </c>
      <c r="LW11" s="112">
        <v>0</v>
      </c>
      <c r="LX11" s="112">
        <v>41</v>
      </c>
      <c r="LY11" s="112">
        <v>21</v>
      </c>
      <c r="LZ11" s="112">
        <v>0</v>
      </c>
      <c r="MA11" s="112">
        <v>0</v>
      </c>
      <c r="MB11" s="112">
        <v>0</v>
      </c>
      <c r="MC11" s="112">
        <v>2</v>
      </c>
      <c r="MD11" s="112">
        <v>0</v>
      </c>
      <c r="ME11" s="112">
        <v>0</v>
      </c>
      <c r="MF11" s="112">
        <v>0</v>
      </c>
      <c r="MG11" s="112">
        <v>0</v>
      </c>
      <c r="MH11" s="112">
        <v>0</v>
      </c>
      <c r="MI11" s="112">
        <v>0</v>
      </c>
      <c r="MJ11" s="112">
        <v>2</v>
      </c>
      <c r="MK11" s="112">
        <v>0</v>
      </c>
      <c r="ML11" s="112">
        <v>0</v>
      </c>
      <c r="MM11" s="112">
        <v>1</v>
      </c>
      <c r="MN11" s="112">
        <v>0</v>
      </c>
      <c r="MO11" s="112">
        <v>1</v>
      </c>
      <c r="MP11" s="112">
        <v>0</v>
      </c>
      <c r="MQ11" s="112">
        <v>0</v>
      </c>
      <c r="MR11" s="112">
        <v>0</v>
      </c>
      <c r="MS11" s="112">
        <v>0</v>
      </c>
      <c r="MT11" s="48" t="s">
        <v>312</v>
      </c>
      <c r="MU11" s="74">
        <f t="shared" si="116"/>
        <v>71</v>
      </c>
      <c r="MV11" s="74"/>
      <c r="MW11" s="74"/>
      <c r="MX11" s="48" t="s">
        <v>312</v>
      </c>
      <c r="MY11" s="113">
        <f t="shared" si="117"/>
        <v>0</v>
      </c>
      <c r="MZ11" s="113">
        <f t="shared" si="77"/>
        <v>0</v>
      </c>
      <c r="NA11" s="113">
        <f t="shared" si="78"/>
        <v>0</v>
      </c>
      <c r="NB11" s="113">
        <f t="shared" si="79"/>
        <v>0</v>
      </c>
      <c r="NC11" s="113">
        <f t="shared" si="80"/>
        <v>4.2253521126760563E-2</v>
      </c>
      <c r="ND11" s="113">
        <f t="shared" si="81"/>
        <v>0</v>
      </c>
      <c r="NE11" s="113">
        <f t="shared" si="82"/>
        <v>0</v>
      </c>
      <c r="NF11" s="113">
        <f t="shared" si="83"/>
        <v>0</v>
      </c>
      <c r="NG11" s="113">
        <f t="shared" si="84"/>
        <v>0</v>
      </c>
      <c r="NH11" s="113">
        <f t="shared" si="85"/>
        <v>0</v>
      </c>
      <c r="NI11" s="113">
        <f t="shared" si="86"/>
        <v>0</v>
      </c>
      <c r="NJ11" s="113">
        <f t="shared" si="87"/>
        <v>0</v>
      </c>
      <c r="NK11" s="113">
        <f t="shared" si="88"/>
        <v>0.57746478873239437</v>
      </c>
      <c r="NL11" s="113">
        <f t="shared" si="89"/>
        <v>0.29577464788732394</v>
      </c>
      <c r="NM11" s="113">
        <f t="shared" si="90"/>
        <v>0</v>
      </c>
      <c r="NN11" s="113">
        <f t="shared" si="91"/>
        <v>0</v>
      </c>
      <c r="NO11" s="113">
        <f t="shared" si="92"/>
        <v>0</v>
      </c>
      <c r="NP11" s="113">
        <f t="shared" si="93"/>
        <v>2.8169014084507043E-2</v>
      </c>
      <c r="NQ11" s="113">
        <f t="shared" si="94"/>
        <v>0</v>
      </c>
      <c r="NR11" s="113">
        <f t="shared" si="95"/>
        <v>0</v>
      </c>
      <c r="NS11" s="113">
        <f t="shared" si="96"/>
        <v>0</v>
      </c>
      <c r="NT11" s="113">
        <f t="shared" si="97"/>
        <v>0</v>
      </c>
      <c r="NU11" s="113">
        <f t="shared" si="98"/>
        <v>0</v>
      </c>
      <c r="NV11" s="113">
        <f t="shared" si="99"/>
        <v>0</v>
      </c>
      <c r="NW11" s="113">
        <f t="shared" si="100"/>
        <v>2.8169014084507043E-2</v>
      </c>
      <c r="NX11" s="113">
        <f t="shared" si="101"/>
        <v>0</v>
      </c>
      <c r="NY11" s="113">
        <f t="shared" si="102"/>
        <v>0</v>
      </c>
      <c r="NZ11" s="113">
        <f t="shared" si="103"/>
        <v>1.4084507042253521E-2</v>
      </c>
      <c r="OA11" s="113">
        <f t="shared" si="104"/>
        <v>0</v>
      </c>
      <c r="OB11" s="113">
        <f t="shared" si="105"/>
        <v>1.4084507042253521E-2</v>
      </c>
      <c r="OC11" s="113">
        <f t="shared" si="106"/>
        <v>0</v>
      </c>
      <c r="OD11" s="113">
        <f t="shared" si="107"/>
        <v>0</v>
      </c>
      <c r="OE11" s="113">
        <f t="shared" si="108"/>
        <v>0</v>
      </c>
      <c r="OF11" s="113">
        <f t="shared" si="109"/>
        <v>0</v>
      </c>
      <c r="OG11" s="48" t="s">
        <v>312</v>
      </c>
      <c r="OI11" s="74"/>
      <c r="OJ11" s="48" t="s">
        <v>312</v>
      </c>
      <c r="OK11" s="113">
        <f t="shared" si="118"/>
        <v>0</v>
      </c>
      <c r="OL11" s="113">
        <f t="shared" si="119"/>
        <v>0</v>
      </c>
      <c r="OM11" s="113">
        <f t="shared" si="120"/>
        <v>0</v>
      </c>
      <c r="ON11" s="113">
        <f t="shared" si="121"/>
        <v>0</v>
      </c>
      <c r="OO11" s="113">
        <f t="shared" si="122"/>
        <v>9.202453987730062E-3</v>
      </c>
      <c r="OP11" s="113">
        <f t="shared" si="123"/>
        <v>0</v>
      </c>
      <c r="OQ11" s="113">
        <f t="shared" si="124"/>
        <v>0</v>
      </c>
      <c r="OR11" s="113">
        <f t="shared" si="125"/>
        <v>0</v>
      </c>
      <c r="OS11" s="113">
        <f t="shared" si="126"/>
        <v>0</v>
      </c>
      <c r="OT11" s="113">
        <f t="shared" si="127"/>
        <v>0</v>
      </c>
      <c r="OU11" s="113">
        <f t="shared" si="128"/>
        <v>0</v>
      </c>
      <c r="OV11" s="113">
        <f t="shared" si="129"/>
        <v>0</v>
      </c>
      <c r="OW11" s="113">
        <f t="shared" si="130"/>
        <v>0.7321428571428571</v>
      </c>
      <c r="OX11" s="113">
        <f t="shared" si="131"/>
        <v>0.77777777777777779</v>
      </c>
      <c r="OY11" s="113">
        <f t="shared" si="132"/>
        <v>0</v>
      </c>
      <c r="OZ11" s="113">
        <f t="shared" si="133"/>
        <v>0</v>
      </c>
      <c r="PA11" s="113">
        <f t="shared" si="134"/>
        <v>0</v>
      </c>
      <c r="PB11" s="113">
        <f t="shared" si="135"/>
        <v>6.8965517241379309E-2</v>
      </c>
      <c r="PC11" s="113">
        <f t="shared" si="136"/>
        <v>0</v>
      </c>
      <c r="PD11" s="113">
        <f t="shared" si="137"/>
        <v>0</v>
      </c>
      <c r="PE11" s="113">
        <f t="shared" si="138"/>
        <v>0</v>
      </c>
      <c r="PF11" s="113">
        <f t="shared" si="139"/>
        <v>0</v>
      </c>
      <c r="PG11" s="113">
        <f t="shared" si="140"/>
        <v>0</v>
      </c>
      <c r="PH11" s="113">
        <f t="shared" si="141"/>
        <v>0</v>
      </c>
      <c r="PI11" s="113">
        <f t="shared" si="142"/>
        <v>2.0833333333333332E-2</v>
      </c>
      <c r="PJ11" s="113">
        <f t="shared" si="143"/>
        <v>0</v>
      </c>
      <c r="PK11" s="113">
        <f t="shared" si="144"/>
        <v>0</v>
      </c>
      <c r="PL11" s="113">
        <f t="shared" si="145"/>
        <v>7.4074074074074077E-3</v>
      </c>
      <c r="PM11" s="113">
        <f t="shared" si="146"/>
        <v>0</v>
      </c>
      <c r="PN11" s="113">
        <f t="shared" si="147"/>
        <v>0.01</v>
      </c>
      <c r="PO11" s="113">
        <f t="shared" si="148"/>
        <v>0</v>
      </c>
      <c r="PP11" s="113">
        <f t="shared" si="149"/>
        <v>0</v>
      </c>
      <c r="PQ11" s="113">
        <f t="shared" si="150"/>
        <v>0</v>
      </c>
      <c r="PR11" s="113">
        <f t="shared" si="151"/>
        <v>0</v>
      </c>
      <c r="PS11" s="48" t="s">
        <v>312</v>
      </c>
    </row>
    <row r="12" spans="1:435" ht="22" customHeight="1" x14ac:dyDescent="0.2">
      <c r="A12" s="28" t="s">
        <v>351</v>
      </c>
      <c r="B12" s="28" t="s">
        <v>9</v>
      </c>
      <c r="C12" s="28">
        <f t="shared" si="212"/>
        <v>1</v>
      </c>
      <c r="D12" s="28">
        <f t="shared" si="213"/>
        <v>1</v>
      </c>
      <c r="E12" s="28">
        <f t="shared" si="214"/>
        <v>0</v>
      </c>
      <c r="F12" s="28">
        <f t="shared" si="215"/>
        <v>0</v>
      </c>
      <c r="G12" s="28">
        <f t="shared" si="216"/>
        <v>0</v>
      </c>
      <c r="H12" s="28">
        <f t="shared" si="217"/>
        <v>1</v>
      </c>
      <c r="K12" s="28">
        <f t="shared" si="236"/>
        <v>4</v>
      </c>
      <c r="L12" s="41" t="s">
        <v>1078</v>
      </c>
      <c r="M12" s="59">
        <f t="shared" si="232"/>
        <v>6.1271250829504176</v>
      </c>
      <c r="N12" s="59">
        <f t="shared" si="232"/>
        <v>2.3025112628132886E-2</v>
      </c>
      <c r="O12" s="59">
        <f t="shared" si="232"/>
        <v>-1.0603471670447357E-2</v>
      </c>
      <c r="P12" s="59">
        <f t="shared" si="232"/>
        <v>0.52021217785517782</v>
      </c>
      <c r="Q12" s="59">
        <f t="shared" si="232"/>
        <v>-9.5182300891832952E-2</v>
      </c>
      <c r="R12" s="64">
        <f t="shared" si="232"/>
        <v>6.1271250829504176</v>
      </c>
      <c r="S12" s="59"/>
      <c r="T12" s="60"/>
      <c r="U12" s="60"/>
      <c r="V12" s="60"/>
      <c r="W12" s="60"/>
      <c r="X12" s="61" t="str">
        <f>L12</f>
        <v>ه</v>
      </c>
      <c r="Y12" s="71">
        <f t="shared" si="233"/>
        <v>10.492383715902243</v>
      </c>
      <c r="Z12" s="71">
        <f t="shared" si="233"/>
        <v>10.515408828530376</v>
      </c>
      <c r="AA12" s="71">
        <f t="shared" si="233"/>
        <v>17.100443840207635</v>
      </c>
      <c r="AB12" s="71">
        <f t="shared" si="233"/>
        <v>21.043317961945544</v>
      </c>
      <c r="AC12" s="71">
        <f t="shared" si="233"/>
        <v>28.954717016637478</v>
      </c>
      <c r="AD12" s="69">
        <f t="shared" si="233"/>
        <v>35.34083555539749</v>
      </c>
      <c r="AE12" s="61"/>
      <c r="AF12" s="73"/>
      <c r="AG12" s="73"/>
      <c r="AH12" s="61" t="str">
        <f>L12</f>
        <v>ه</v>
      </c>
      <c r="AI12" s="61">
        <f>(MAX(X12,X11,AI11)+M12)/MAX(M$7,$K12)</f>
        <v>1.7204925118988375</v>
      </c>
      <c r="AJ12" s="61">
        <f t="shared" si="234"/>
        <v>0.43587940613174259</v>
      </c>
      <c r="AK12" s="61">
        <f t="shared" si="234"/>
        <v>0.30649438816422625</v>
      </c>
      <c r="AL12" s="61">
        <f t="shared" si="234"/>
        <v>0.56502502597150683</v>
      </c>
      <c r="AM12" s="61">
        <f t="shared" si="234"/>
        <v>0.39163079820042512</v>
      </c>
      <c r="AN12" s="66">
        <f t="shared" si="234"/>
        <v>1.3634102291407295</v>
      </c>
      <c r="AO12" s="61" t="str">
        <f>IFERROR(INDEX($CN$4:$DM$34,MATCH($L12,$CK$4:$CK$34),MATCH(AO$8,$CN$1:$DM$1)),"")</f>
        <v/>
      </c>
      <c r="AP12" s="73"/>
      <c r="AQ12" s="73"/>
      <c r="AR12" s="61" t="str">
        <f>L12</f>
        <v>ه</v>
      </c>
      <c r="AS12" s="61">
        <f t="shared" si="235"/>
        <v>3.0438052612349282</v>
      </c>
      <c r="AT12" s="61">
        <f t="shared" si="235"/>
        <v>1.0222767912876869</v>
      </c>
      <c r="AU12" s="61">
        <f t="shared" si="235"/>
        <v>0.48649683403948984</v>
      </c>
      <c r="AV12" s="61">
        <f t="shared" si="235"/>
        <v>0.72932703043288916</v>
      </c>
      <c r="AW12" s="61">
        <f t="shared" si="235"/>
        <v>0.58573112631933277</v>
      </c>
      <c r="AX12" s="66">
        <f t="shared" si="235"/>
        <v>1.7716194904558495</v>
      </c>
      <c r="AY12" s="60"/>
      <c r="AZ12" s="73"/>
      <c r="BA12" s="73"/>
      <c r="BB12" s="73"/>
      <c r="BC12" s="28"/>
      <c r="BH12" s="28" t="str">
        <f t="shared" si="218"/>
        <v>ح</v>
      </c>
      <c r="BI12" s="32">
        <v>-1</v>
      </c>
      <c r="BJ12" s="32">
        <v>-1</v>
      </c>
      <c r="BK12" s="32">
        <v>-1</v>
      </c>
      <c r="BL12" s="32">
        <v>-1</v>
      </c>
      <c r="BM12" s="32">
        <v>-1</v>
      </c>
      <c r="BN12" s="32">
        <v>-1</v>
      </c>
      <c r="BO12" s="32">
        <v>-1</v>
      </c>
      <c r="BP12" s="32">
        <v>-1</v>
      </c>
      <c r="BQ12" s="32">
        <v>-1</v>
      </c>
      <c r="BR12" s="32">
        <v>-1</v>
      </c>
      <c r="BS12" s="32">
        <v>-1</v>
      </c>
      <c r="BT12" s="32">
        <v>-1</v>
      </c>
      <c r="BU12" s="32">
        <v>-1</v>
      </c>
      <c r="BV12" s="32">
        <v>-1</v>
      </c>
      <c r="BW12" s="32">
        <v>-1</v>
      </c>
      <c r="BX12" s="32">
        <v>-1</v>
      </c>
      <c r="BY12" s="32">
        <v>-1</v>
      </c>
      <c r="BZ12" s="32">
        <v>-1</v>
      </c>
      <c r="CA12" s="32">
        <v>-1</v>
      </c>
      <c r="CB12" s="32">
        <v>-1</v>
      </c>
      <c r="CC12" s="32">
        <v>-1</v>
      </c>
      <c r="CD12" s="32">
        <v>-1</v>
      </c>
      <c r="CE12" s="32">
        <v>-1</v>
      </c>
      <c r="CF12" s="32">
        <v>-1</v>
      </c>
      <c r="CG12" s="32">
        <v>0.8</v>
      </c>
      <c r="CH12" s="32">
        <v>-1</v>
      </c>
      <c r="CI12" s="74">
        <f t="shared" si="219"/>
        <v>1.8000000000000007</v>
      </c>
      <c r="CK12" s="39" t="s">
        <v>749</v>
      </c>
      <c r="CL12" s="24">
        <f t="shared" si="220"/>
        <v>6.2256809338521402E-2</v>
      </c>
      <c r="CM12" s="25">
        <f t="shared" si="152"/>
        <v>32</v>
      </c>
      <c r="CN12" s="31">
        <f t="shared" si="230"/>
        <v>0.18883861153353643</v>
      </c>
      <c r="CO12" s="31">
        <f t="shared" si="230"/>
        <v>-3.6858642905321475E-2</v>
      </c>
      <c r="CP12" s="31">
        <f t="shared" si="230"/>
        <v>-1.6103915660020771E-2</v>
      </c>
      <c r="CQ12" s="31">
        <f t="shared" si="230"/>
        <v>4.7321157124406169E-2</v>
      </c>
      <c r="CR12" s="31">
        <f t="shared" si="230"/>
        <v>-6.9707435449915062E-2</v>
      </c>
      <c r="CS12" s="31">
        <f t="shared" si="230"/>
        <v>0.12423806505217899</v>
      </c>
      <c r="CT12" s="31">
        <f t="shared" si="230"/>
        <v>0.18445513376767397</v>
      </c>
      <c r="CU12" s="31">
        <f t="shared" si="230"/>
        <v>4.6528738278539868E-3</v>
      </c>
      <c r="CV12" s="31">
        <f t="shared" si="230"/>
        <v>-3.5126472614164808E-2</v>
      </c>
      <c r="CW12" s="31">
        <f t="shared" si="230"/>
        <v>5.7210980149416477E-3</v>
      </c>
      <c r="CX12" s="31">
        <f t="shared" si="162"/>
        <v>-0.13059007105767201</v>
      </c>
      <c r="CY12" s="31">
        <f t="shared" si="163"/>
        <v>-0.13910377902808568</v>
      </c>
      <c r="CZ12" s="31">
        <f t="shared" si="164"/>
        <v>6.5567924553910292E-2</v>
      </c>
      <c r="DA12" s="31">
        <f t="shared" si="165"/>
        <v>-1.8968392845320522E-2</v>
      </c>
      <c r="DB12" s="31">
        <f t="shared" si="166"/>
        <v>5.8776127269058953E-2</v>
      </c>
      <c r="DC12" s="31">
        <f t="shared" si="167"/>
        <v>3.4142044624430032E-2</v>
      </c>
      <c r="DD12" s="31">
        <f t="shared" si="168"/>
        <v>0.18057540596443356</v>
      </c>
      <c r="DE12" s="31">
        <f t="shared" si="169"/>
        <v>-3.8103407914449085E-2</v>
      </c>
      <c r="DF12" s="31">
        <f t="shared" si="170"/>
        <v>4.3018169707966701E-2</v>
      </c>
      <c r="DG12" s="31">
        <f t="shared" si="171"/>
        <v>-5.1323917730880214E-2</v>
      </c>
      <c r="DH12" s="31">
        <f t="shared" si="172"/>
        <v>0.30261881853031092</v>
      </c>
      <c r="DI12" s="31">
        <f t="shared" si="173"/>
        <v>-5.7024180260561622E-2</v>
      </c>
      <c r="DJ12" s="31">
        <f t="shared" si="174"/>
        <v>-2.2642338967972547E-2</v>
      </c>
      <c r="DK12" s="31">
        <f t="shared" si="175"/>
        <v>-6.3005664993533106E-2</v>
      </c>
      <c r="DL12" s="31">
        <f t="shared" si="176"/>
        <v>0.40907124400187733</v>
      </c>
      <c r="DM12" s="31">
        <f t="shared" si="177"/>
        <v>-6.3005664993533106E-2</v>
      </c>
      <c r="DN12" s="21"/>
      <c r="DO12" s="21"/>
      <c r="DP12" s="21"/>
      <c r="DQ12" s="30" t="s">
        <v>749</v>
      </c>
      <c r="DR12" s="24">
        <f t="shared" si="222"/>
        <v>6.2256809338521402E-2</v>
      </c>
      <c r="DS12" s="25">
        <f t="shared" si="178"/>
        <v>32</v>
      </c>
      <c r="DT12" s="21">
        <f t="shared" si="179"/>
        <v>23</v>
      </c>
      <c r="DU12" s="21">
        <f t="shared" si="179"/>
        <v>3</v>
      </c>
      <c r="DV12" s="21">
        <f t="shared" si="179"/>
        <v>0</v>
      </c>
      <c r="DW12" s="21">
        <f t="shared" si="179"/>
        <v>6</v>
      </c>
      <c r="DX12" s="21">
        <f t="shared" si="179"/>
        <v>20</v>
      </c>
      <c r="DY12" s="21">
        <f t="shared" si="179"/>
        <v>5</v>
      </c>
      <c r="DZ12" s="21">
        <f t="shared" si="179"/>
        <v>4</v>
      </c>
      <c r="EA12" s="21">
        <f t="shared" si="179"/>
        <v>5</v>
      </c>
      <c r="EB12" s="21">
        <f t="shared" si="179"/>
        <v>8</v>
      </c>
      <c r="EC12" s="21">
        <f t="shared" si="179"/>
        <v>6</v>
      </c>
      <c r="ED12" s="21">
        <f t="shared" si="180"/>
        <v>4</v>
      </c>
      <c r="EE12" s="21">
        <f t="shared" si="180"/>
        <v>0</v>
      </c>
      <c r="EF12" s="21">
        <f t="shared" si="180"/>
        <v>9</v>
      </c>
      <c r="EG12" s="21">
        <f t="shared" si="180"/>
        <v>5</v>
      </c>
      <c r="EH12" s="21">
        <f t="shared" si="180"/>
        <v>6</v>
      </c>
      <c r="EI12" s="21">
        <f t="shared" si="180"/>
        <v>4</v>
      </c>
      <c r="EJ12" s="21">
        <f t="shared" si="180"/>
        <v>10</v>
      </c>
      <c r="EK12" s="21">
        <f t="shared" si="180"/>
        <v>0</v>
      </c>
      <c r="EL12" s="21">
        <f t="shared" si="180"/>
        <v>4</v>
      </c>
      <c r="EM12" s="21">
        <f t="shared" si="180"/>
        <v>1</v>
      </c>
      <c r="EN12" s="21">
        <f t="shared" si="181"/>
        <v>4</v>
      </c>
      <c r="EO12" s="21">
        <f t="shared" si="181"/>
        <v>0</v>
      </c>
      <c r="EP12" s="21">
        <f t="shared" si="181"/>
        <v>3</v>
      </c>
      <c r="EQ12" s="21">
        <f t="shared" si="181"/>
        <v>0</v>
      </c>
      <c r="ER12" s="21">
        <f t="shared" si="181"/>
        <v>32</v>
      </c>
      <c r="ES12" s="21">
        <f t="shared" si="181"/>
        <v>0</v>
      </c>
      <c r="ET12" s="21"/>
      <c r="EU12" s="21"/>
      <c r="EW12" s="30" t="s">
        <v>749</v>
      </c>
      <c r="EX12" s="24">
        <f t="shared" si="223"/>
        <v>6.2256809338521402E-2</v>
      </c>
      <c r="EY12" s="25">
        <f t="shared" si="182"/>
        <v>32</v>
      </c>
      <c r="EZ12" s="23">
        <f t="shared" si="231"/>
        <v>0.71875</v>
      </c>
      <c r="FA12" s="23">
        <f t="shared" si="231"/>
        <v>9.375E-2</v>
      </c>
      <c r="FB12" s="23">
        <f t="shared" si="231"/>
        <v>0</v>
      </c>
      <c r="FC12" s="23">
        <f t="shared" si="231"/>
        <v>0.1875</v>
      </c>
      <c r="FD12" s="23">
        <f t="shared" si="231"/>
        <v>0.625</v>
      </c>
      <c r="FE12" s="23">
        <f t="shared" si="231"/>
        <v>0.15625</v>
      </c>
      <c r="FF12" s="23">
        <f t="shared" si="231"/>
        <v>0.125</v>
      </c>
      <c r="FG12" s="23">
        <f t="shared" si="231"/>
        <v>0.15625</v>
      </c>
      <c r="FH12" s="23">
        <f t="shared" si="231"/>
        <v>0.25</v>
      </c>
      <c r="FI12" s="23">
        <f t="shared" si="231"/>
        <v>0.1875</v>
      </c>
      <c r="FJ12" s="23">
        <f t="shared" si="192"/>
        <v>0.125</v>
      </c>
      <c r="FK12" s="23">
        <f t="shared" si="193"/>
        <v>0</v>
      </c>
      <c r="FL12" s="23">
        <f t="shared" si="194"/>
        <v>0.28125</v>
      </c>
      <c r="FM12" s="23">
        <f t="shared" si="195"/>
        <v>0.15625</v>
      </c>
      <c r="FN12" s="23">
        <f t="shared" si="196"/>
        <v>0.1875</v>
      </c>
      <c r="FO12" s="23">
        <f t="shared" si="197"/>
        <v>0.125</v>
      </c>
      <c r="FP12" s="23">
        <f t="shared" si="198"/>
        <v>0.3125</v>
      </c>
      <c r="FQ12" s="23">
        <f t="shared" si="199"/>
        <v>0</v>
      </c>
      <c r="FR12" s="23">
        <f t="shared" si="200"/>
        <v>0.125</v>
      </c>
      <c r="FS12" s="23">
        <f t="shared" si="201"/>
        <v>3.125E-2</v>
      </c>
      <c r="FT12" s="23">
        <f t="shared" si="202"/>
        <v>0.125</v>
      </c>
      <c r="FU12" s="23">
        <f t="shared" si="203"/>
        <v>0</v>
      </c>
      <c r="FV12" s="23">
        <f t="shared" si="204"/>
        <v>9.375E-2</v>
      </c>
      <c r="FW12" s="23">
        <f t="shared" si="205"/>
        <v>0</v>
      </c>
      <c r="FX12" s="23">
        <f t="shared" si="206"/>
        <v>1</v>
      </c>
      <c r="FY12" s="23">
        <f t="shared" si="207"/>
        <v>0</v>
      </c>
      <c r="GB12" s="30" t="s">
        <v>749</v>
      </c>
      <c r="GC12" s="24">
        <f t="shared" si="225"/>
        <v>6.2256809338521402E-2</v>
      </c>
      <c r="GD12" s="25">
        <f t="shared" si="208"/>
        <v>32</v>
      </c>
      <c r="GE12" s="23">
        <f t="shared" si="209"/>
        <v>0.12234042553191489</v>
      </c>
      <c r="GF12" s="23">
        <f t="shared" si="209"/>
        <v>4.0540540540540543E-2</v>
      </c>
      <c r="GG12" s="23">
        <f t="shared" si="209"/>
        <v>0</v>
      </c>
      <c r="GH12" s="23">
        <f t="shared" si="209"/>
        <v>9.2307692307692313E-2</v>
      </c>
      <c r="GI12" s="23">
        <f t="shared" si="209"/>
        <v>5.2356020942408377E-2</v>
      </c>
      <c r="GJ12" s="23">
        <f t="shared" si="209"/>
        <v>0.19230769230769232</v>
      </c>
      <c r="GK12" s="23">
        <f t="shared" si="209"/>
        <v>0.36363636363636365</v>
      </c>
      <c r="GL12" s="23">
        <f t="shared" si="209"/>
        <v>6.4935064935064929E-2</v>
      </c>
      <c r="GM12" s="23">
        <f t="shared" si="209"/>
        <v>4.9689440993788817E-2</v>
      </c>
      <c r="GN12" s="23">
        <f t="shared" si="209"/>
        <v>6.5217391304347824E-2</v>
      </c>
      <c r="GO12" s="23">
        <f t="shared" si="210"/>
        <v>2.1052631578947368E-2</v>
      </c>
      <c r="GP12" s="23">
        <f t="shared" si="210"/>
        <v>0</v>
      </c>
      <c r="GQ12" s="23">
        <f t="shared" si="210"/>
        <v>9.5744680851063829E-2</v>
      </c>
      <c r="GR12" s="23">
        <f t="shared" si="210"/>
        <v>5.2631578947368418E-2</v>
      </c>
      <c r="GS12" s="23">
        <f t="shared" si="210"/>
        <v>0.10169491525423729</v>
      </c>
      <c r="GT12" s="23">
        <f t="shared" si="210"/>
        <v>8.8888888888888892E-2</v>
      </c>
      <c r="GU12" s="23">
        <f t="shared" si="210"/>
        <v>0.19230769230769232</v>
      </c>
      <c r="GV12" s="23">
        <f t="shared" si="210"/>
        <v>0</v>
      </c>
      <c r="GW12" s="23">
        <f t="shared" si="210"/>
        <v>9.7560975609756101E-2</v>
      </c>
      <c r="GX12" s="23">
        <f t="shared" si="210"/>
        <v>2.2222222222222223E-2</v>
      </c>
      <c r="GY12" s="23">
        <f t="shared" si="211"/>
        <v>0.8</v>
      </c>
      <c r="GZ12" s="23">
        <f t="shared" si="211"/>
        <v>0</v>
      </c>
      <c r="HA12" s="23">
        <f t="shared" si="211"/>
        <v>4.7619047619047616E-2</v>
      </c>
      <c r="HB12" s="23">
        <f t="shared" si="211"/>
        <v>0</v>
      </c>
      <c r="HC12" s="23">
        <f t="shared" si="211"/>
        <v>0.21917808219178081</v>
      </c>
      <c r="HD12" s="23">
        <f t="shared" si="211"/>
        <v>0</v>
      </c>
      <c r="HI12" s="48" t="s">
        <v>313</v>
      </c>
      <c r="HJ12" s="99">
        <v>5.71812179028047E-3</v>
      </c>
      <c r="HK12" s="99">
        <v>3.3522263734443998E-3</v>
      </c>
      <c r="HL12" s="99">
        <v>1.2692607837486E-3</v>
      </c>
      <c r="HM12" s="99">
        <v>6.8254684903257404E-3</v>
      </c>
      <c r="HN12" s="99">
        <v>6.7500446890636598E-2</v>
      </c>
      <c r="HO12" s="99">
        <v>-2.0452518708777602E-3</v>
      </c>
      <c r="HP12" s="99">
        <v>1.1666374742567501E-2</v>
      </c>
      <c r="HQ12" s="99">
        <v>-6.9136533556882996E-3</v>
      </c>
      <c r="HR12" s="99">
        <v>3.71859061304745E-3</v>
      </c>
      <c r="HS12" s="99">
        <v>1.5399776044456699E-2</v>
      </c>
      <c r="HT12" s="99">
        <v>-2.9962789665655701E-2</v>
      </c>
      <c r="HU12" s="99">
        <v>6.9017168092820698E-3</v>
      </c>
      <c r="HV12" s="99">
        <v>-1.3054048574209901E-2</v>
      </c>
      <c r="HW12" s="99">
        <v>2.8999456158019701E-2</v>
      </c>
      <c r="HX12" s="99">
        <v>-2.08818313825859E-2</v>
      </c>
      <c r="HY12" s="99">
        <v>-5.0545591330026004E-3</v>
      </c>
      <c r="HZ12" s="99">
        <v>1.4471276317475299E-2</v>
      </c>
      <c r="IA12" s="99">
        <v>-1.7303854947489799E-2</v>
      </c>
      <c r="IB12" s="99">
        <v>-1.0114896608297799E-2</v>
      </c>
      <c r="IC12" s="99">
        <v>-1.81267807508333E-2</v>
      </c>
      <c r="ID12" s="99">
        <v>-1.64059295730247E-2</v>
      </c>
      <c r="IE12" s="99">
        <v>-2.4381903482652401E-2</v>
      </c>
      <c r="IF12" s="99">
        <v>1.4630608907551399E-4</v>
      </c>
      <c r="IG12" s="99">
        <v>8.2744505589273602E-3</v>
      </c>
      <c r="IH12" s="99">
        <v>-2.8433589382146799E-2</v>
      </c>
      <c r="II12" s="99">
        <v>1.4009650447334101E-2</v>
      </c>
      <c r="IJ12" s="99">
        <v>3.0003991434733399E-2</v>
      </c>
      <c r="IK12" s="99">
        <v>9.5598011458858205E-3</v>
      </c>
      <c r="IL12" s="99">
        <v>2.4780569487744802E-3</v>
      </c>
      <c r="IM12" s="99">
        <v>-2.5712712347350699E-2</v>
      </c>
      <c r="IN12" s="99">
        <v>1.6420103891975499E-2</v>
      </c>
      <c r="IO12" s="99">
        <v>6.3326005916243102E-3</v>
      </c>
      <c r="IP12" s="99">
        <v>-2.0495738164436301E-2</v>
      </c>
      <c r="IQ12" s="99">
        <v>2.4552893569977798E-4</v>
      </c>
      <c r="IR12" s="48" t="s">
        <v>313</v>
      </c>
      <c r="IT12" s="102">
        <v>0.247248</v>
      </c>
      <c r="IU12" s="102">
        <v>0.14494799999999999</v>
      </c>
      <c r="IV12" s="102">
        <v>5.4882E-2</v>
      </c>
      <c r="IW12" s="102">
        <v>0.29512899999999997</v>
      </c>
      <c r="IX12" s="102">
        <v>2.9186779999999999</v>
      </c>
      <c r="IY12" s="102">
        <v>-8.8435E-2</v>
      </c>
      <c r="IZ12" s="102">
        <v>0.50444699999999998</v>
      </c>
      <c r="JA12" s="102">
        <v>-0.29894199999999999</v>
      </c>
      <c r="JB12" s="102">
        <v>0.16078999999999999</v>
      </c>
      <c r="JC12" s="102">
        <v>0.66587700000000005</v>
      </c>
      <c r="JD12" s="102">
        <v>-1.2955730000000001</v>
      </c>
      <c r="JE12" s="102">
        <v>0.29842600000000002</v>
      </c>
      <c r="JF12" s="102">
        <v>-0.56444899999999998</v>
      </c>
      <c r="JG12" s="102">
        <v>1.253919</v>
      </c>
      <c r="JH12" s="102">
        <v>-0.902918</v>
      </c>
      <c r="JI12" s="102">
        <v>-0.218556</v>
      </c>
      <c r="JJ12" s="102">
        <v>0.62572899999999998</v>
      </c>
      <c r="JK12" s="102">
        <v>-0.74820799999999998</v>
      </c>
      <c r="JL12" s="102">
        <v>-0.43736199999999997</v>
      </c>
      <c r="JM12" s="102">
        <v>-0.78379100000000002</v>
      </c>
      <c r="JN12" s="102">
        <v>-0.70938199999999996</v>
      </c>
      <c r="JO12" s="102">
        <v>-1.0542590000000001</v>
      </c>
      <c r="JP12" s="102">
        <v>6.326E-3</v>
      </c>
      <c r="JQ12" s="102">
        <v>0.35778199999999999</v>
      </c>
      <c r="JR12" s="102">
        <v>-1.2294510000000001</v>
      </c>
      <c r="JS12" s="102">
        <v>0.605769</v>
      </c>
      <c r="JT12" s="102">
        <v>1.2973539999999999</v>
      </c>
      <c r="JU12" s="102">
        <v>0.41336000000000001</v>
      </c>
      <c r="JV12" s="102">
        <v>0.10715</v>
      </c>
      <c r="JW12" s="102">
        <v>-1.111802</v>
      </c>
      <c r="JX12" s="102">
        <v>0.70999500000000004</v>
      </c>
      <c r="JY12" s="102">
        <v>0.27381800000000001</v>
      </c>
      <c r="JZ12" s="102">
        <v>-0.88622299999999998</v>
      </c>
      <c r="KA12" s="102">
        <v>1.0617E-2</v>
      </c>
      <c r="KB12" s="48" t="s">
        <v>313</v>
      </c>
      <c r="KC12" s="109">
        <v>3.6198000000000001E-2</v>
      </c>
      <c r="KD12" s="109">
        <v>5.8985000000000003E-2</v>
      </c>
      <c r="KE12" s="109">
        <v>7.6309999999999998E-3</v>
      </c>
      <c r="KF12" s="109">
        <v>-2.5524999999999999E-2</v>
      </c>
      <c r="KG12" s="109">
        <v>0.36238999999999999</v>
      </c>
      <c r="KH12" s="109">
        <v>-3.4624000000000002E-2</v>
      </c>
      <c r="KI12" s="109">
        <v>-7.7400000000000004E-3</v>
      </c>
      <c r="KJ12" s="109">
        <v>1.6397999999999999E-2</v>
      </c>
      <c r="KK12" s="109">
        <v>1.7534999999999999E-2</v>
      </c>
      <c r="KL12" s="109">
        <v>9.1979999999999996E-3</v>
      </c>
      <c r="KM12" s="109">
        <v>-4.8013E-2</v>
      </c>
      <c r="KN12" s="109">
        <v>-7.2610999999999995E-2</v>
      </c>
      <c r="KO12" s="109">
        <v>-4.8215000000000001E-2</v>
      </c>
      <c r="KP12" s="109">
        <v>-3.7171999999999997E-2</v>
      </c>
      <c r="KQ12" s="109">
        <v>-6.3145999999999994E-2</v>
      </c>
      <c r="KR12" s="109">
        <v>-2.4551E-2</v>
      </c>
      <c r="KS12" s="109">
        <v>2.1857000000000001E-2</v>
      </c>
      <c r="KT12" s="109">
        <v>-6.9081000000000004E-2</v>
      </c>
      <c r="KU12" s="109">
        <v>-6.2780000000000002E-2</v>
      </c>
      <c r="KV12" s="109">
        <v>-2.8118000000000001E-2</v>
      </c>
      <c r="KW12" s="109">
        <v>-4.4283000000000003E-2</v>
      </c>
      <c r="KX12" s="109">
        <v>-9.4035999999999995E-2</v>
      </c>
      <c r="KY12" s="109">
        <v>-2.2100999999999999E-2</v>
      </c>
      <c r="KZ12" s="109">
        <v>3.9341000000000001E-2</v>
      </c>
      <c r="LA12" s="109">
        <v>-8.9883000000000005E-2</v>
      </c>
      <c r="LB12" s="109">
        <v>-3.1387999999999999E-2</v>
      </c>
      <c r="LC12" s="109">
        <v>2.8278000000000001E-2</v>
      </c>
      <c r="LD12" s="109">
        <v>-3.3028000000000002E-2</v>
      </c>
      <c r="LE12" s="109">
        <v>-0.101913</v>
      </c>
      <c r="LF12" s="109">
        <v>-0.103843</v>
      </c>
      <c r="LG12" s="109">
        <v>7.6779E-2</v>
      </c>
      <c r="LH12" s="109">
        <v>0.10244399999999999</v>
      </c>
      <c r="LI12" s="109">
        <v>-5.6812000000000001E-2</v>
      </c>
      <c r="LJ12" s="109">
        <v>-5.9420000000000002E-3</v>
      </c>
      <c r="LK12" s="48" t="s">
        <v>313</v>
      </c>
      <c r="LL12" s="112">
        <v>2</v>
      </c>
      <c r="LM12" s="112">
        <v>18</v>
      </c>
      <c r="LN12" s="112">
        <v>3</v>
      </c>
      <c r="LO12" s="112">
        <v>0</v>
      </c>
      <c r="LP12" s="112">
        <v>196</v>
      </c>
      <c r="LQ12" s="112">
        <v>15</v>
      </c>
      <c r="LR12" s="112">
        <v>6</v>
      </c>
      <c r="LS12" s="112">
        <v>31</v>
      </c>
      <c r="LT12" s="112">
        <v>3</v>
      </c>
      <c r="LU12" s="112">
        <v>13</v>
      </c>
      <c r="LV12" s="112">
        <v>5</v>
      </c>
      <c r="LW12" s="112">
        <v>0</v>
      </c>
      <c r="LX12" s="112">
        <v>7</v>
      </c>
      <c r="LY12" s="112">
        <v>3</v>
      </c>
      <c r="LZ12" s="112">
        <v>4</v>
      </c>
      <c r="MA12" s="112">
        <v>7</v>
      </c>
      <c r="MB12" s="112">
        <v>18</v>
      </c>
      <c r="MC12" s="112">
        <v>0</v>
      </c>
      <c r="MD12" s="112">
        <v>0</v>
      </c>
      <c r="ME12" s="112">
        <v>2</v>
      </c>
      <c r="MF12" s="112">
        <v>0</v>
      </c>
      <c r="MG12" s="112">
        <v>2</v>
      </c>
      <c r="MH12" s="112">
        <v>0</v>
      </c>
      <c r="MI12" s="112">
        <v>37</v>
      </c>
      <c r="MJ12" s="112">
        <v>7</v>
      </c>
      <c r="MK12" s="112">
        <v>16</v>
      </c>
      <c r="ML12" s="112">
        <v>79</v>
      </c>
      <c r="MM12" s="112">
        <v>26</v>
      </c>
      <c r="MN12" s="112">
        <v>9</v>
      </c>
      <c r="MO12" s="112">
        <v>5</v>
      </c>
      <c r="MP12" s="112">
        <v>64</v>
      </c>
      <c r="MQ12" s="112">
        <v>15</v>
      </c>
      <c r="MR12" s="112">
        <v>28</v>
      </c>
      <c r="MS12" s="112">
        <v>1</v>
      </c>
      <c r="MT12" s="48" t="s">
        <v>313</v>
      </c>
      <c r="MU12" s="74">
        <f t="shared" si="116"/>
        <v>622</v>
      </c>
      <c r="MV12" s="74"/>
      <c r="MW12" s="74"/>
      <c r="MX12" s="48" t="s">
        <v>313</v>
      </c>
      <c r="MY12" s="113">
        <f t="shared" si="117"/>
        <v>3.2154340836012861E-3</v>
      </c>
      <c r="MZ12" s="113">
        <f t="shared" si="77"/>
        <v>2.8938906752411574E-2</v>
      </c>
      <c r="NA12" s="113">
        <f t="shared" si="78"/>
        <v>4.8231511254019296E-3</v>
      </c>
      <c r="NB12" s="113">
        <f t="shared" si="79"/>
        <v>0</v>
      </c>
      <c r="NC12" s="113">
        <f t="shared" si="80"/>
        <v>0.31511254019292606</v>
      </c>
      <c r="ND12" s="113">
        <f t="shared" si="81"/>
        <v>2.4115755627009645E-2</v>
      </c>
      <c r="NE12" s="113">
        <f t="shared" si="82"/>
        <v>9.6463022508038593E-3</v>
      </c>
      <c r="NF12" s="113">
        <f t="shared" si="83"/>
        <v>4.9839228295819937E-2</v>
      </c>
      <c r="NG12" s="113">
        <f t="shared" si="84"/>
        <v>4.8231511254019296E-3</v>
      </c>
      <c r="NH12" s="113">
        <f t="shared" si="85"/>
        <v>2.0900321543408359E-2</v>
      </c>
      <c r="NI12" s="113">
        <f t="shared" si="86"/>
        <v>8.0385852090032149E-3</v>
      </c>
      <c r="NJ12" s="113">
        <f t="shared" si="87"/>
        <v>0</v>
      </c>
      <c r="NK12" s="113">
        <f t="shared" si="88"/>
        <v>1.1254019292604502E-2</v>
      </c>
      <c r="NL12" s="113">
        <f t="shared" si="89"/>
        <v>4.8231511254019296E-3</v>
      </c>
      <c r="NM12" s="113">
        <f t="shared" si="90"/>
        <v>6.4308681672025723E-3</v>
      </c>
      <c r="NN12" s="113">
        <f t="shared" si="91"/>
        <v>1.1254019292604502E-2</v>
      </c>
      <c r="NO12" s="113">
        <f t="shared" si="92"/>
        <v>2.8938906752411574E-2</v>
      </c>
      <c r="NP12" s="113">
        <f t="shared" si="93"/>
        <v>0</v>
      </c>
      <c r="NQ12" s="113">
        <f t="shared" si="94"/>
        <v>0</v>
      </c>
      <c r="NR12" s="113">
        <f t="shared" si="95"/>
        <v>3.2154340836012861E-3</v>
      </c>
      <c r="NS12" s="113">
        <f t="shared" si="96"/>
        <v>0</v>
      </c>
      <c r="NT12" s="113">
        <f t="shared" si="97"/>
        <v>3.2154340836012861E-3</v>
      </c>
      <c r="NU12" s="113">
        <f t="shared" si="98"/>
        <v>0</v>
      </c>
      <c r="NV12" s="113">
        <f t="shared" si="99"/>
        <v>5.9485530546623797E-2</v>
      </c>
      <c r="NW12" s="113">
        <f t="shared" si="100"/>
        <v>1.1254019292604502E-2</v>
      </c>
      <c r="NX12" s="113">
        <f t="shared" si="101"/>
        <v>2.5723472668810289E-2</v>
      </c>
      <c r="NY12" s="113">
        <f t="shared" si="102"/>
        <v>0.12700964630225081</v>
      </c>
      <c r="NZ12" s="113">
        <f t="shared" si="103"/>
        <v>4.1800643086816719E-2</v>
      </c>
      <c r="OA12" s="113">
        <f t="shared" si="104"/>
        <v>1.4469453376205787E-2</v>
      </c>
      <c r="OB12" s="113">
        <f t="shared" si="105"/>
        <v>8.0385852090032149E-3</v>
      </c>
      <c r="OC12" s="113">
        <f t="shared" si="106"/>
        <v>0.10289389067524116</v>
      </c>
      <c r="OD12" s="113">
        <f t="shared" si="107"/>
        <v>2.4115755627009645E-2</v>
      </c>
      <c r="OE12" s="113">
        <f t="shared" si="108"/>
        <v>4.5016077170418008E-2</v>
      </c>
      <c r="OF12" s="113">
        <f t="shared" si="109"/>
        <v>1.6077170418006431E-3</v>
      </c>
      <c r="OG12" s="48" t="s">
        <v>313</v>
      </c>
      <c r="OH12" s="115"/>
      <c r="OI12" s="74"/>
      <c r="OJ12" s="48" t="s">
        <v>313</v>
      </c>
      <c r="OK12" s="113">
        <f t="shared" si="118"/>
        <v>0.66666666666666663</v>
      </c>
      <c r="OL12" s="113">
        <f t="shared" si="119"/>
        <v>0.42857142857142855</v>
      </c>
      <c r="OM12" s="113">
        <f t="shared" si="120"/>
        <v>0.3</v>
      </c>
      <c r="ON12" s="113">
        <f t="shared" si="121"/>
        <v>0</v>
      </c>
      <c r="OO12" s="113">
        <f t="shared" si="122"/>
        <v>0.60122699386503065</v>
      </c>
      <c r="OP12" s="113">
        <f t="shared" si="123"/>
        <v>0.17647058823529413</v>
      </c>
      <c r="OQ12" s="113">
        <f t="shared" si="124"/>
        <v>0.22222222222222221</v>
      </c>
      <c r="OR12" s="113">
        <f t="shared" si="125"/>
        <v>0.2767857142857143</v>
      </c>
      <c r="OS12" s="113">
        <f t="shared" si="126"/>
        <v>0.375</v>
      </c>
      <c r="OT12" s="113">
        <f t="shared" si="127"/>
        <v>0.27659574468085107</v>
      </c>
      <c r="OU12" s="113">
        <f t="shared" si="128"/>
        <v>0.1111111111111111</v>
      </c>
      <c r="OV12" s="113">
        <f t="shared" si="129"/>
        <v>0</v>
      </c>
      <c r="OW12" s="113">
        <f t="shared" si="130"/>
        <v>0.125</v>
      </c>
      <c r="OX12" s="113">
        <f t="shared" si="131"/>
        <v>0.1111111111111111</v>
      </c>
      <c r="OY12" s="113">
        <f t="shared" si="132"/>
        <v>7.8431372549019607E-2</v>
      </c>
      <c r="OZ12" s="113">
        <f t="shared" si="133"/>
        <v>0.17499999999999999</v>
      </c>
      <c r="PA12" s="113">
        <f t="shared" si="134"/>
        <v>0.30508474576271188</v>
      </c>
      <c r="PB12" s="113">
        <f t="shared" si="135"/>
        <v>0</v>
      </c>
      <c r="PC12" s="113">
        <f t="shared" si="136"/>
        <v>0</v>
      </c>
      <c r="PD12" s="113">
        <f t="shared" si="137"/>
        <v>0.11764705882352941</v>
      </c>
      <c r="PE12" s="113">
        <f t="shared" si="138"/>
        <v>0</v>
      </c>
      <c r="PF12" s="113">
        <f t="shared" si="139"/>
        <v>2.9411764705882353E-2</v>
      </c>
      <c r="PG12" s="113">
        <f t="shared" si="140"/>
        <v>0</v>
      </c>
      <c r="PH12" s="113">
        <f t="shared" si="141"/>
        <v>0.31623931623931623</v>
      </c>
      <c r="PI12" s="113">
        <f t="shared" si="142"/>
        <v>7.2916666666666671E-2</v>
      </c>
      <c r="PJ12" s="113">
        <f t="shared" si="143"/>
        <v>0.18390804597701149</v>
      </c>
      <c r="PK12" s="113">
        <f t="shared" si="144"/>
        <v>0.2687074829931973</v>
      </c>
      <c r="PL12" s="113">
        <f t="shared" si="145"/>
        <v>0.19259259259259259</v>
      </c>
      <c r="PM12" s="113">
        <f t="shared" si="146"/>
        <v>7.3170731707317069E-2</v>
      </c>
      <c r="PN12" s="113">
        <f t="shared" si="147"/>
        <v>0.05</v>
      </c>
      <c r="PO12" s="113">
        <f t="shared" si="148"/>
        <v>0.34972677595628415</v>
      </c>
      <c r="PP12" s="113">
        <f t="shared" si="149"/>
        <v>0.68181818181818177</v>
      </c>
      <c r="PQ12" s="113">
        <f t="shared" si="150"/>
        <v>0.16374269005847952</v>
      </c>
      <c r="PR12" s="113">
        <f t="shared" si="151"/>
        <v>0.2</v>
      </c>
      <c r="PS12" s="48" t="s">
        <v>313</v>
      </c>
    </row>
    <row r="13" spans="1:435" ht="22" customHeight="1" x14ac:dyDescent="0.25">
      <c r="A13" s="28" t="s">
        <v>352</v>
      </c>
      <c r="B13" s="28" t="s">
        <v>10</v>
      </c>
      <c r="C13" s="28">
        <f t="shared" si="212"/>
        <v>0</v>
      </c>
      <c r="D13" s="28">
        <f t="shared" si="213"/>
        <v>0</v>
      </c>
      <c r="E13" s="28">
        <f t="shared" si="214"/>
        <v>1</v>
      </c>
      <c r="F13" s="28">
        <f t="shared" si="215"/>
        <v>0</v>
      </c>
      <c r="G13" s="28">
        <f t="shared" si="216"/>
        <v>0</v>
      </c>
      <c r="H13" s="28">
        <f t="shared" si="217"/>
        <v>0</v>
      </c>
      <c r="T13" s="68"/>
      <c r="U13" s="68"/>
      <c r="V13" s="68"/>
      <c r="W13" s="68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73"/>
      <c r="AX13" s="73"/>
      <c r="AY13" s="73"/>
      <c r="AZ13" s="73"/>
      <c r="BA13" s="73"/>
      <c r="BB13" s="73"/>
      <c r="BC13" s="28"/>
      <c r="BH13" s="28" t="str">
        <f t="shared" si="218"/>
        <v>خ</v>
      </c>
      <c r="BI13" s="32">
        <v>-1</v>
      </c>
      <c r="BJ13" s="32">
        <v>-1</v>
      </c>
      <c r="BK13" s="32">
        <v>-1</v>
      </c>
      <c r="BL13" s="32">
        <v>-1</v>
      </c>
      <c r="BM13" s="32">
        <v>-1</v>
      </c>
      <c r="BN13" s="32">
        <v>-1</v>
      </c>
      <c r="BO13" s="32">
        <v>-1</v>
      </c>
      <c r="BP13" s="32">
        <v>-1</v>
      </c>
      <c r="BQ13" s="32">
        <v>-1</v>
      </c>
      <c r="BR13" s="32">
        <v>-1</v>
      </c>
      <c r="BS13" s="32">
        <v>-1</v>
      </c>
      <c r="BT13" s="32">
        <v>-1</v>
      </c>
      <c r="BU13" s="32">
        <v>-1</v>
      </c>
      <c r="BV13" s="32">
        <v>-1</v>
      </c>
      <c r="BW13" s="32">
        <v>-1</v>
      </c>
      <c r="BX13" s="32">
        <v>-1</v>
      </c>
      <c r="BY13" s="32">
        <v>-1</v>
      </c>
      <c r="BZ13" s="32">
        <v>-1</v>
      </c>
      <c r="CA13" s="32">
        <v>-1</v>
      </c>
      <c r="CB13" s="32">
        <v>-1</v>
      </c>
      <c r="CC13" s="32">
        <v>-1</v>
      </c>
      <c r="CD13" s="32">
        <v>-1</v>
      </c>
      <c r="CE13" s="32">
        <v>-1</v>
      </c>
      <c r="CF13" s="32">
        <v>1</v>
      </c>
      <c r="CG13" s="32">
        <v>-1</v>
      </c>
      <c r="CH13" s="32">
        <v>-1</v>
      </c>
      <c r="CI13" s="74">
        <f t="shared" si="219"/>
        <v>2</v>
      </c>
      <c r="CK13" s="39" t="s">
        <v>1081</v>
      </c>
      <c r="CL13" s="24">
        <f t="shared" si="220"/>
        <v>5.642023346303502E-2</v>
      </c>
      <c r="CM13" s="25">
        <f t="shared" si="152"/>
        <v>29</v>
      </c>
      <c r="CN13" s="31">
        <f t="shared" si="221"/>
        <v>5.9400334097555622E-2</v>
      </c>
      <c r="CO13" s="31">
        <f t="shared" si="153"/>
        <v>-5.2243195995147172E-2</v>
      </c>
      <c r="CP13" s="31">
        <f t="shared" si="154"/>
        <v>-1.5282983597088169E-2</v>
      </c>
      <c r="CQ13" s="31">
        <f t="shared" si="155"/>
        <v>-9.3038272390975701E-2</v>
      </c>
      <c r="CR13" s="31">
        <f t="shared" si="156"/>
        <v>6.6538836458355441E-2</v>
      </c>
      <c r="CS13" s="31">
        <f t="shared" si="157"/>
        <v>-5.644232467636677E-2</v>
      </c>
      <c r="CT13" s="31">
        <f t="shared" si="158"/>
        <v>-3.6161003972181367E-2</v>
      </c>
      <c r="CU13" s="31">
        <f t="shared" si="159"/>
        <v>-8.1361194688686043E-3</v>
      </c>
      <c r="CV13" s="31">
        <f t="shared" si="160"/>
        <v>0.12573883902828717</v>
      </c>
      <c r="CW13" s="31">
        <f t="shared" si="161"/>
        <v>-0.11417363229925435</v>
      </c>
      <c r="CX13" s="31">
        <f t="shared" si="162"/>
        <v>-6.4978355241477243E-2</v>
      </c>
      <c r="CY13" s="31">
        <f t="shared" si="163"/>
        <v>-0.11184188061681379</v>
      </c>
      <c r="CZ13" s="31">
        <f t="shared" si="164"/>
        <v>-0.1156824322661071</v>
      </c>
      <c r="DA13" s="31">
        <f t="shared" si="165"/>
        <v>-7.2988368359045805E-2</v>
      </c>
      <c r="DB13" s="31">
        <f t="shared" si="166"/>
        <v>-8.8053867772928021E-2</v>
      </c>
      <c r="DC13" s="31">
        <f t="shared" si="167"/>
        <v>-1.6077452034012965E-2</v>
      </c>
      <c r="DD13" s="31">
        <f t="shared" si="168"/>
        <v>-5.4074667358986528E-2</v>
      </c>
      <c r="DE13" s="31">
        <f t="shared" si="169"/>
        <v>2.210468894851212E-2</v>
      </c>
      <c r="DF13" s="31">
        <f t="shared" si="170"/>
        <v>-9.7484037719213282E-3</v>
      </c>
      <c r="DG13" s="31">
        <f t="shared" si="171"/>
        <v>-7.5743952723418481E-2</v>
      </c>
      <c r="DH13" s="31">
        <f t="shared" si="172"/>
        <v>-2.423562592908942E-2</v>
      </c>
      <c r="DI13" s="31">
        <f t="shared" si="173"/>
        <v>0.50540534146107507</v>
      </c>
      <c r="DJ13" s="31">
        <f t="shared" si="174"/>
        <v>-6.5680479119724022E-2</v>
      </c>
      <c r="DK13" s="31">
        <f t="shared" si="175"/>
        <v>1</v>
      </c>
      <c r="DL13" s="31">
        <f t="shared" si="176"/>
        <v>-0.13532334812022714</v>
      </c>
      <c r="DM13" s="31">
        <f t="shared" si="177"/>
        <v>1.3295414148595806E-2</v>
      </c>
      <c r="DN13" s="21"/>
      <c r="DO13" s="21"/>
      <c r="DP13" s="21"/>
      <c r="DQ13" s="30" t="s">
        <v>1081</v>
      </c>
      <c r="DR13" s="24">
        <f t="shared" si="222"/>
        <v>5.642023346303502E-2</v>
      </c>
      <c r="DS13" s="25">
        <f t="shared" si="178"/>
        <v>29</v>
      </c>
      <c r="DT13" s="21">
        <f t="shared" si="179"/>
        <v>14</v>
      </c>
      <c r="DU13" s="21">
        <f t="shared" si="179"/>
        <v>2</v>
      </c>
      <c r="DV13" s="21">
        <f t="shared" si="179"/>
        <v>0</v>
      </c>
      <c r="DW13" s="21">
        <f t="shared" si="179"/>
        <v>0</v>
      </c>
      <c r="DX13" s="21">
        <f t="shared" si="179"/>
        <v>25</v>
      </c>
      <c r="DY13" s="21">
        <f t="shared" si="179"/>
        <v>0</v>
      </c>
      <c r="DZ13" s="21">
        <f t="shared" si="179"/>
        <v>0</v>
      </c>
      <c r="EA13" s="21">
        <f t="shared" si="179"/>
        <v>4</v>
      </c>
      <c r="EB13" s="21">
        <f t="shared" si="179"/>
        <v>16</v>
      </c>
      <c r="EC13" s="21">
        <f t="shared" si="179"/>
        <v>0</v>
      </c>
      <c r="ED13" s="21">
        <f t="shared" si="180"/>
        <v>7</v>
      </c>
      <c r="EE13" s="21">
        <f t="shared" si="180"/>
        <v>1</v>
      </c>
      <c r="EF13" s="21">
        <f t="shared" si="180"/>
        <v>0</v>
      </c>
      <c r="EG13" s="21">
        <f t="shared" si="180"/>
        <v>2</v>
      </c>
      <c r="EH13" s="21">
        <f t="shared" si="180"/>
        <v>0</v>
      </c>
      <c r="EI13" s="21">
        <f t="shared" si="180"/>
        <v>2</v>
      </c>
      <c r="EJ13" s="21">
        <f t="shared" si="180"/>
        <v>1</v>
      </c>
      <c r="EK13" s="21">
        <f t="shared" si="180"/>
        <v>1</v>
      </c>
      <c r="EL13" s="21">
        <f t="shared" si="180"/>
        <v>2</v>
      </c>
      <c r="EM13" s="21">
        <f t="shared" si="180"/>
        <v>0</v>
      </c>
      <c r="EN13" s="21">
        <f t="shared" si="181"/>
        <v>0</v>
      </c>
      <c r="EO13" s="21">
        <f t="shared" si="181"/>
        <v>14</v>
      </c>
      <c r="EP13" s="21">
        <f t="shared" si="181"/>
        <v>1</v>
      </c>
      <c r="EQ13" s="21">
        <f t="shared" si="181"/>
        <v>29</v>
      </c>
      <c r="ER13" s="21">
        <f t="shared" si="181"/>
        <v>1</v>
      </c>
      <c r="ES13" s="21">
        <f t="shared" si="181"/>
        <v>2</v>
      </c>
      <c r="ET13" s="21"/>
      <c r="EU13" s="21"/>
      <c r="EW13" s="30" t="s">
        <v>1081</v>
      </c>
      <c r="EX13" s="24">
        <f t="shared" si="223"/>
        <v>5.642023346303502E-2</v>
      </c>
      <c r="EY13" s="25">
        <f t="shared" si="182"/>
        <v>29</v>
      </c>
      <c r="EZ13" s="23">
        <f t="shared" si="224"/>
        <v>0.48275862068965519</v>
      </c>
      <c r="FA13" s="23">
        <f t="shared" si="183"/>
        <v>6.8965517241379309E-2</v>
      </c>
      <c r="FB13" s="23">
        <f t="shared" si="184"/>
        <v>0</v>
      </c>
      <c r="FC13" s="23">
        <f t="shared" si="185"/>
        <v>0</v>
      </c>
      <c r="FD13" s="23">
        <f t="shared" si="186"/>
        <v>0.86206896551724133</v>
      </c>
      <c r="FE13" s="23">
        <f t="shared" si="187"/>
        <v>0</v>
      </c>
      <c r="FF13" s="23">
        <f t="shared" si="188"/>
        <v>0</v>
      </c>
      <c r="FG13" s="23">
        <f t="shared" si="189"/>
        <v>0.13793103448275862</v>
      </c>
      <c r="FH13" s="23">
        <f t="shared" si="190"/>
        <v>0.55172413793103448</v>
      </c>
      <c r="FI13" s="23">
        <f t="shared" si="191"/>
        <v>0</v>
      </c>
      <c r="FJ13" s="23">
        <f t="shared" si="192"/>
        <v>0.2413793103448276</v>
      </c>
      <c r="FK13" s="23">
        <f t="shared" si="193"/>
        <v>3.4482758620689655E-2</v>
      </c>
      <c r="FL13" s="23">
        <f t="shared" si="194"/>
        <v>0</v>
      </c>
      <c r="FM13" s="23">
        <f t="shared" si="195"/>
        <v>6.8965517241379309E-2</v>
      </c>
      <c r="FN13" s="23">
        <f t="shared" si="196"/>
        <v>0</v>
      </c>
      <c r="FO13" s="23">
        <f t="shared" si="197"/>
        <v>6.8965517241379309E-2</v>
      </c>
      <c r="FP13" s="23">
        <f t="shared" si="198"/>
        <v>3.4482758620689655E-2</v>
      </c>
      <c r="FQ13" s="23">
        <f t="shared" si="199"/>
        <v>3.4482758620689655E-2</v>
      </c>
      <c r="FR13" s="23">
        <f t="shared" si="200"/>
        <v>6.8965517241379309E-2</v>
      </c>
      <c r="FS13" s="23">
        <f t="shared" si="201"/>
        <v>0</v>
      </c>
      <c r="FT13" s="23">
        <f t="shared" si="202"/>
        <v>0</v>
      </c>
      <c r="FU13" s="23">
        <f t="shared" si="203"/>
        <v>0.48275862068965519</v>
      </c>
      <c r="FV13" s="23">
        <f t="shared" si="204"/>
        <v>3.4482758620689655E-2</v>
      </c>
      <c r="FW13" s="23">
        <f t="shared" si="205"/>
        <v>1</v>
      </c>
      <c r="FX13" s="23">
        <f t="shared" si="206"/>
        <v>3.4482758620689655E-2</v>
      </c>
      <c r="FY13" s="23">
        <f t="shared" si="207"/>
        <v>6.8965517241379309E-2</v>
      </c>
      <c r="GB13" s="30" t="s">
        <v>1081</v>
      </c>
      <c r="GC13" s="24">
        <f t="shared" si="225"/>
        <v>5.642023346303502E-2</v>
      </c>
      <c r="GD13" s="25">
        <f t="shared" si="208"/>
        <v>29</v>
      </c>
      <c r="GE13" s="23">
        <f t="shared" si="209"/>
        <v>7.4468085106382975E-2</v>
      </c>
      <c r="GF13" s="23">
        <f t="shared" si="209"/>
        <v>2.7027027027027029E-2</v>
      </c>
      <c r="GG13" s="23">
        <f t="shared" si="209"/>
        <v>0</v>
      </c>
      <c r="GH13" s="23">
        <f t="shared" si="209"/>
        <v>0</v>
      </c>
      <c r="GI13" s="23">
        <f t="shared" si="209"/>
        <v>6.5445026178010471E-2</v>
      </c>
      <c r="GJ13" s="23">
        <f t="shared" si="209"/>
        <v>0</v>
      </c>
      <c r="GK13" s="23">
        <f t="shared" si="209"/>
        <v>0</v>
      </c>
      <c r="GL13" s="23">
        <f t="shared" si="209"/>
        <v>5.1948051948051951E-2</v>
      </c>
      <c r="GM13" s="23">
        <f t="shared" si="209"/>
        <v>9.9378881987577633E-2</v>
      </c>
      <c r="GN13" s="23">
        <f t="shared" si="209"/>
        <v>0</v>
      </c>
      <c r="GO13" s="23">
        <f t="shared" si="210"/>
        <v>3.6842105263157891E-2</v>
      </c>
      <c r="GP13" s="23">
        <f t="shared" si="210"/>
        <v>8.6206896551724137E-3</v>
      </c>
      <c r="GQ13" s="23">
        <f t="shared" si="210"/>
        <v>0</v>
      </c>
      <c r="GR13" s="23">
        <f t="shared" si="210"/>
        <v>2.1052631578947368E-2</v>
      </c>
      <c r="GS13" s="23">
        <f t="shared" si="210"/>
        <v>0</v>
      </c>
      <c r="GT13" s="23">
        <f t="shared" si="210"/>
        <v>4.4444444444444446E-2</v>
      </c>
      <c r="GU13" s="23">
        <f t="shared" si="210"/>
        <v>1.9230769230769232E-2</v>
      </c>
      <c r="GV13" s="23">
        <f t="shared" si="210"/>
        <v>9.0909090909090912E-2</v>
      </c>
      <c r="GW13" s="23">
        <f t="shared" si="210"/>
        <v>4.878048780487805E-2</v>
      </c>
      <c r="GX13" s="23">
        <f t="shared" si="210"/>
        <v>0</v>
      </c>
      <c r="GY13" s="23">
        <f t="shared" si="211"/>
        <v>0</v>
      </c>
      <c r="GZ13" s="23">
        <f t="shared" si="211"/>
        <v>0.58333333333333337</v>
      </c>
      <c r="HA13" s="23">
        <f t="shared" si="211"/>
        <v>1.5873015873015872E-2</v>
      </c>
      <c r="HB13" s="23">
        <f t="shared" si="211"/>
        <v>1</v>
      </c>
      <c r="HC13" s="23">
        <f t="shared" si="211"/>
        <v>6.8493150684931503E-3</v>
      </c>
      <c r="HD13" s="23">
        <f t="shared" si="211"/>
        <v>6.8965517241379309E-2</v>
      </c>
      <c r="HI13" s="48" t="s">
        <v>314</v>
      </c>
      <c r="HJ13" s="99">
        <v>-2.9382048841319502E-3</v>
      </c>
      <c r="HK13" s="99">
        <v>2.4767571855935401E-2</v>
      </c>
      <c r="HL13" s="99">
        <v>-5.4586868580727803E-3</v>
      </c>
      <c r="HM13" s="99">
        <v>-4.99795622027245E-3</v>
      </c>
      <c r="HN13" s="99">
        <v>-2.00943112501909E-3</v>
      </c>
      <c r="HO13" s="99">
        <v>-1.29645710581469E-2</v>
      </c>
      <c r="HP13" s="99">
        <v>-1.26342178826258E-2</v>
      </c>
      <c r="HQ13" s="99">
        <v>6.8985558199251796E-3</v>
      </c>
      <c r="HR13" s="99">
        <v>-6.5072569124321397E-3</v>
      </c>
      <c r="HS13" s="99">
        <v>-1.29053132808961E-2</v>
      </c>
      <c r="HT13" s="99">
        <v>2.9123420916949701E-2</v>
      </c>
      <c r="HU13" s="99">
        <v>-1.22774227393173E-2</v>
      </c>
      <c r="HV13" s="99">
        <v>-1.5758883770719E-2</v>
      </c>
      <c r="HW13" s="99">
        <v>-1.08301952076553E-2</v>
      </c>
      <c r="HX13" s="99">
        <v>1.9425577908708001E-2</v>
      </c>
      <c r="HY13" s="99">
        <v>-7.3095569144875404E-3</v>
      </c>
      <c r="HZ13" s="99">
        <v>-1.19518641236178E-2</v>
      </c>
      <c r="IA13" s="99">
        <v>-9.5845853401811607E-3</v>
      </c>
      <c r="IB13" s="99">
        <v>0.16244772023638199</v>
      </c>
      <c r="IC13" s="99">
        <v>-1.0601569650414099E-2</v>
      </c>
      <c r="ID13" s="99">
        <v>0.1055859619862</v>
      </c>
      <c r="IE13" s="99">
        <v>-5.6765518451613898E-3</v>
      </c>
      <c r="IF13" s="99">
        <v>-3.3932220360420799E-3</v>
      </c>
      <c r="IG13" s="99">
        <v>-7.7689964327890401E-3</v>
      </c>
      <c r="IH13" s="99">
        <v>3.8802215181944901E-4</v>
      </c>
      <c r="II13" s="99">
        <v>1.1686451400408601E-2</v>
      </c>
      <c r="IJ13" s="99">
        <v>-2.54563434792471E-2</v>
      </c>
      <c r="IK13" s="99">
        <v>-1.35432593083112E-2</v>
      </c>
      <c r="IL13" s="99">
        <v>-3.1983798208935202E-3</v>
      </c>
      <c r="IM13" s="99">
        <v>-1.19361516294905E-2</v>
      </c>
      <c r="IN13" s="99">
        <v>-6.59616891093125E-3</v>
      </c>
      <c r="IO13" s="99">
        <v>-9.7361193814413105E-3</v>
      </c>
      <c r="IP13" s="99">
        <v>8.6049447664168204E-3</v>
      </c>
      <c r="IQ13" s="99">
        <v>-5.1871094027864401E-3</v>
      </c>
      <c r="IR13" s="48" t="s">
        <v>314</v>
      </c>
      <c r="IT13" s="102">
        <v>-0.12704599999999999</v>
      </c>
      <c r="IU13" s="102">
        <v>1.070935</v>
      </c>
      <c r="IV13" s="102">
        <v>-0.23602999999999999</v>
      </c>
      <c r="IW13" s="102">
        <v>-0.216109</v>
      </c>
      <c r="IX13" s="102">
        <v>-8.6887000000000006E-2</v>
      </c>
      <c r="IY13" s="102">
        <v>-0.56057999999999997</v>
      </c>
      <c r="IZ13" s="102">
        <v>-0.546296</v>
      </c>
      <c r="JA13" s="102">
        <v>0.29828900000000003</v>
      </c>
      <c r="JB13" s="102">
        <v>-0.28137000000000001</v>
      </c>
      <c r="JC13" s="102">
        <v>-0.55801800000000001</v>
      </c>
      <c r="JD13" s="102">
        <v>1.259279</v>
      </c>
      <c r="JE13" s="102">
        <v>-0.53086800000000001</v>
      </c>
      <c r="JF13" s="102">
        <v>-0.68140500000000004</v>
      </c>
      <c r="JG13" s="102">
        <v>-0.46829100000000001</v>
      </c>
      <c r="JH13" s="102">
        <v>0.83994999999999997</v>
      </c>
      <c r="JI13" s="102">
        <v>-0.31606099999999998</v>
      </c>
      <c r="JJ13" s="102">
        <v>-0.516791</v>
      </c>
      <c r="JK13" s="102">
        <v>-0.41443200000000002</v>
      </c>
      <c r="JL13" s="102">
        <v>7.0241410000000002</v>
      </c>
      <c r="JM13" s="102">
        <v>-0.45840500000000001</v>
      </c>
      <c r="JN13" s="102">
        <v>4.5654729999999999</v>
      </c>
      <c r="JO13" s="102">
        <v>-0.245451</v>
      </c>
      <c r="JP13" s="102">
        <v>-0.14672099999999999</v>
      </c>
      <c r="JQ13" s="102">
        <v>-0.33592699999999998</v>
      </c>
      <c r="JR13" s="102">
        <v>1.6778000000000001E-2</v>
      </c>
      <c r="JS13" s="102">
        <v>0.50531499999999996</v>
      </c>
      <c r="JT13" s="102">
        <v>-1.1007169999999999</v>
      </c>
      <c r="JU13" s="102">
        <v>-0.58560199999999996</v>
      </c>
      <c r="JV13" s="102">
        <v>-0.138296</v>
      </c>
      <c r="JW13" s="102">
        <v>-0.51611200000000002</v>
      </c>
      <c r="JX13" s="102">
        <v>-0.28521400000000002</v>
      </c>
      <c r="JY13" s="102">
        <v>-0.42098400000000002</v>
      </c>
      <c r="JZ13" s="102">
        <v>0.37207299999999999</v>
      </c>
      <c r="KA13" s="102">
        <v>-0.22428699999999999</v>
      </c>
      <c r="KB13" s="48" t="s">
        <v>314</v>
      </c>
      <c r="KC13" s="109">
        <v>-3.771E-3</v>
      </c>
      <c r="KD13" s="109">
        <v>-1.4223E-2</v>
      </c>
      <c r="KE13" s="109">
        <v>-6.8950000000000001E-3</v>
      </c>
      <c r="KF13" s="109">
        <v>-4.3550000000000004E-3</v>
      </c>
      <c r="KG13" s="109">
        <v>-4.2180000000000002E-2</v>
      </c>
      <c r="KH13" s="109">
        <v>-2.0416E-2</v>
      </c>
      <c r="KI13" s="109">
        <v>-1.1369000000000001E-2</v>
      </c>
      <c r="KJ13" s="109">
        <v>-2.3570000000000001E-2</v>
      </c>
      <c r="KK13" s="109">
        <v>-6.1640000000000002E-3</v>
      </c>
      <c r="KL13" s="109">
        <v>-1.5061E-2</v>
      </c>
      <c r="KM13" s="109">
        <v>-1.4730999999999999E-2</v>
      </c>
      <c r="KN13" s="109">
        <v>-1.2389000000000001E-2</v>
      </c>
      <c r="KO13" s="109">
        <v>-1.6471E-2</v>
      </c>
      <c r="KP13" s="109">
        <v>-1.1369000000000001E-2</v>
      </c>
      <c r="KQ13" s="109">
        <v>-1.5702000000000001E-2</v>
      </c>
      <c r="KR13" s="109">
        <v>-1.3875E-2</v>
      </c>
      <c r="KS13" s="109">
        <v>-1.6917000000000001E-2</v>
      </c>
      <c r="KT13" s="109">
        <v>-1.1787000000000001E-2</v>
      </c>
      <c r="KU13" s="109">
        <v>0.67556499999999997</v>
      </c>
      <c r="KV13" s="109">
        <v>-9.0019999999999996E-3</v>
      </c>
      <c r="KW13" s="109">
        <v>0.37970399999999999</v>
      </c>
      <c r="KX13" s="109">
        <v>-1.8196E-2</v>
      </c>
      <c r="KY13" s="109">
        <v>-3.771E-3</v>
      </c>
      <c r="KZ13" s="109">
        <v>-2.4115999999999999E-2</v>
      </c>
      <c r="LA13" s="109">
        <v>1.49E-3</v>
      </c>
      <c r="LB13" s="109">
        <v>-2.0663999999999998E-2</v>
      </c>
      <c r="LC13" s="109">
        <v>-3.9759999999999997E-2</v>
      </c>
      <c r="LD13" s="109">
        <v>-2.6005E-2</v>
      </c>
      <c r="LE13" s="109">
        <v>1.6545000000000001E-2</v>
      </c>
      <c r="LF13" s="109">
        <v>-2.2214999999999999E-2</v>
      </c>
      <c r="LG13" s="109">
        <v>-3.0594E-2</v>
      </c>
      <c r="LH13" s="109">
        <v>-1.0252000000000001E-2</v>
      </c>
      <c r="LI13" s="109">
        <v>-2.9496999999999999E-2</v>
      </c>
      <c r="LJ13" s="109">
        <v>-4.8700000000000002E-3</v>
      </c>
      <c r="LK13" s="48" t="s">
        <v>314</v>
      </c>
      <c r="LL13" s="112">
        <v>0</v>
      </c>
      <c r="LM13" s="112">
        <v>0</v>
      </c>
      <c r="LN13" s="112">
        <v>0</v>
      </c>
      <c r="LO13" s="112">
        <v>0</v>
      </c>
      <c r="LP13" s="112">
        <v>0</v>
      </c>
      <c r="LQ13" s="112">
        <v>0</v>
      </c>
      <c r="LR13" s="112">
        <v>0</v>
      </c>
      <c r="LS13" s="112">
        <v>0</v>
      </c>
      <c r="LT13" s="112">
        <v>0</v>
      </c>
      <c r="LU13" s="112">
        <v>0</v>
      </c>
      <c r="LV13" s="112">
        <v>0</v>
      </c>
      <c r="LW13" s="112">
        <v>0</v>
      </c>
      <c r="LX13" s="112">
        <v>0</v>
      </c>
      <c r="LY13" s="112">
        <v>0</v>
      </c>
      <c r="LZ13" s="112">
        <v>0</v>
      </c>
      <c r="MA13" s="112">
        <v>0</v>
      </c>
      <c r="MB13" s="112">
        <v>0</v>
      </c>
      <c r="MC13" s="112">
        <v>0</v>
      </c>
      <c r="MD13" s="112">
        <v>15</v>
      </c>
      <c r="ME13" s="112">
        <v>0</v>
      </c>
      <c r="MF13" s="112">
        <v>6</v>
      </c>
      <c r="MG13" s="112">
        <v>0</v>
      </c>
      <c r="MH13" s="112">
        <v>0</v>
      </c>
      <c r="MI13" s="112">
        <v>0</v>
      </c>
      <c r="MJ13" s="112">
        <v>1</v>
      </c>
      <c r="MK13" s="112">
        <v>0</v>
      </c>
      <c r="ML13" s="112">
        <v>0</v>
      </c>
      <c r="MM13" s="112">
        <v>0</v>
      </c>
      <c r="MN13" s="112">
        <v>2</v>
      </c>
      <c r="MO13" s="112">
        <v>0</v>
      </c>
      <c r="MP13" s="112">
        <v>0</v>
      </c>
      <c r="MQ13" s="112">
        <v>0</v>
      </c>
      <c r="MR13" s="112">
        <v>0</v>
      </c>
      <c r="MS13" s="112">
        <v>0</v>
      </c>
      <c r="MT13" s="48" t="s">
        <v>314</v>
      </c>
      <c r="MU13" s="74">
        <f t="shared" si="116"/>
        <v>24</v>
      </c>
      <c r="MV13" s="74"/>
      <c r="MW13" s="74"/>
      <c r="MX13" s="48" t="s">
        <v>314</v>
      </c>
      <c r="MY13" s="113">
        <f t="shared" si="117"/>
        <v>0</v>
      </c>
      <c r="MZ13" s="113">
        <f t="shared" si="77"/>
        <v>0</v>
      </c>
      <c r="NA13" s="113">
        <f t="shared" si="78"/>
        <v>0</v>
      </c>
      <c r="NB13" s="113">
        <f t="shared" si="79"/>
        <v>0</v>
      </c>
      <c r="NC13" s="113">
        <f t="shared" si="80"/>
        <v>0</v>
      </c>
      <c r="ND13" s="113">
        <f t="shared" si="81"/>
        <v>0</v>
      </c>
      <c r="NE13" s="113">
        <f t="shared" si="82"/>
        <v>0</v>
      </c>
      <c r="NF13" s="113">
        <f t="shared" si="83"/>
        <v>0</v>
      </c>
      <c r="NG13" s="113">
        <f t="shared" si="84"/>
        <v>0</v>
      </c>
      <c r="NH13" s="113">
        <f t="shared" si="85"/>
        <v>0</v>
      </c>
      <c r="NI13" s="113">
        <f t="shared" si="86"/>
        <v>0</v>
      </c>
      <c r="NJ13" s="113">
        <f t="shared" si="87"/>
        <v>0</v>
      </c>
      <c r="NK13" s="113">
        <f t="shared" si="88"/>
        <v>0</v>
      </c>
      <c r="NL13" s="113">
        <f t="shared" si="89"/>
        <v>0</v>
      </c>
      <c r="NM13" s="113">
        <f t="shared" si="90"/>
        <v>0</v>
      </c>
      <c r="NN13" s="113">
        <f t="shared" si="91"/>
        <v>0</v>
      </c>
      <c r="NO13" s="113">
        <f t="shared" si="92"/>
        <v>0</v>
      </c>
      <c r="NP13" s="113">
        <f t="shared" si="93"/>
        <v>0</v>
      </c>
      <c r="NQ13" s="113">
        <f t="shared" si="94"/>
        <v>0.625</v>
      </c>
      <c r="NR13" s="113">
        <f t="shared" si="95"/>
        <v>0</v>
      </c>
      <c r="NS13" s="113">
        <f t="shared" si="96"/>
        <v>0.25</v>
      </c>
      <c r="NT13" s="113">
        <f t="shared" si="97"/>
        <v>0</v>
      </c>
      <c r="NU13" s="113">
        <f t="shared" si="98"/>
        <v>0</v>
      </c>
      <c r="NV13" s="113">
        <f t="shared" si="99"/>
        <v>0</v>
      </c>
      <c r="NW13" s="113">
        <f t="shared" si="100"/>
        <v>4.1666666666666664E-2</v>
      </c>
      <c r="NX13" s="113">
        <f t="shared" si="101"/>
        <v>0</v>
      </c>
      <c r="NY13" s="113">
        <f t="shared" si="102"/>
        <v>0</v>
      </c>
      <c r="NZ13" s="113">
        <f t="shared" si="103"/>
        <v>0</v>
      </c>
      <c r="OA13" s="113">
        <f t="shared" si="104"/>
        <v>8.3333333333333329E-2</v>
      </c>
      <c r="OB13" s="113">
        <f t="shared" si="105"/>
        <v>0</v>
      </c>
      <c r="OC13" s="113">
        <f t="shared" si="106"/>
        <v>0</v>
      </c>
      <c r="OD13" s="113">
        <f t="shared" si="107"/>
        <v>0</v>
      </c>
      <c r="OE13" s="113">
        <f t="shared" si="108"/>
        <v>0</v>
      </c>
      <c r="OF13" s="113">
        <f t="shared" si="109"/>
        <v>0</v>
      </c>
      <c r="OG13" s="48" t="s">
        <v>314</v>
      </c>
      <c r="OI13" s="74"/>
      <c r="OJ13" s="48" t="s">
        <v>314</v>
      </c>
      <c r="OK13" s="113">
        <f t="shared" si="118"/>
        <v>0</v>
      </c>
      <c r="OL13" s="113">
        <f t="shared" si="119"/>
        <v>0</v>
      </c>
      <c r="OM13" s="113">
        <f t="shared" si="120"/>
        <v>0</v>
      </c>
      <c r="ON13" s="113">
        <f t="shared" si="121"/>
        <v>0</v>
      </c>
      <c r="OO13" s="113">
        <f t="shared" si="122"/>
        <v>0</v>
      </c>
      <c r="OP13" s="113">
        <f t="shared" si="123"/>
        <v>0</v>
      </c>
      <c r="OQ13" s="113">
        <f t="shared" si="124"/>
        <v>0</v>
      </c>
      <c r="OR13" s="113">
        <f t="shared" si="125"/>
        <v>0</v>
      </c>
      <c r="OS13" s="113">
        <f t="shared" si="126"/>
        <v>0</v>
      </c>
      <c r="OT13" s="113">
        <f t="shared" si="127"/>
        <v>0</v>
      </c>
      <c r="OU13" s="113">
        <f t="shared" si="128"/>
        <v>0</v>
      </c>
      <c r="OV13" s="113">
        <f t="shared" si="129"/>
        <v>0</v>
      </c>
      <c r="OW13" s="113">
        <f t="shared" si="130"/>
        <v>0</v>
      </c>
      <c r="OX13" s="113">
        <f t="shared" si="131"/>
        <v>0</v>
      </c>
      <c r="OY13" s="113">
        <f t="shared" si="132"/>
        <v>0</v>
      </c>
      <c r="OZ13" s="113">
        <f t="shared" si="133"/>
        <v>0</v>
      </c>
      <c r="PA13" s="113">
        <f t="shared" si="134"/>
        <v>0</v>
      </c>
      <c r="PB13" s="113">
        <f t="shared" si="135"/>
        <v>0</v>
      </c>
      <c r="PC13" s="113">
        <f t="shared" si="136"/>
        <v>0.625</v>
      </c>
      <c r="PD13" s="113">
        <f t="shared" si="137"/>
        <v>0</v>
      </c>
      <c r="PE13" s="113">
        <f t="shared" si="138"/>
        <v>0.5</v>
      </c>
      <c r="PF13" s="113">
        <f t="shared" si="139"/>
        <v>0</v>
      </c>
      <c r="PG13" s="113">
        <f t="shared" si="140"/>
        <v>0</v>
      </c>
      <c r="PH13" s="113">
        <f t="shared" si="141"/>
        <v>0</v>
      </c>
      <c r="PI13" s="113">
        <f t="shared" si="142"/>
        <v>1.0416666666666666E-2</v>
      </c>
      <c r="PJ13" s="113">
        <f t="shared" si="143"/>
        <v>0</v>
      </c>
      <c r="PK13" s="113">
        <f t="shared" si="144"/>
        <v>0</v>
      </c>
      <c r="PL13" s="113">
        <f t="shared" si="145"/>
        <v>0</v>
      </c>
      <c r="PM13" s="113">
        <f t="shared" si="146"/>
        <v>1.6260162601626018E-2</v>
      </c>
      <c r="PN13" s="113">
        <f t="shared" si="147"/>
        <v>0</v>
      </c>
      <c r="PO13" s="113">
        <f t="shared" si="148"/>
        <v>0</v>
      </c>
      <c r="PP13" s="113">
        <f t="shared" si="149"/>
        <v>0</v>
      </c>
      <c r="PQ13" s="113">
        <f t="shared" si="150"/>
        <v>0</v>
      </c>
      <c r="PR13" s="113">
        <f t="shared" si="151"/>
        <v>0</v>
      </c>
      <c r="PS13" s="48" t="s">
        <v>314</v>
      </c>
    </row>
    <row r="14" spans="1:435" ht="22" customHeight="1" x14ac:dyDescent="0.25">
      <c r="A14" s="28" t="s">
        <v>353</v>
      </c>
      <c r="B14" s="28" t="s">
        <v>11</v>
      </c>
      <c r="C14" s="28">
        <f t="shared" si="212"/>
        <v>1</v>
      </c>
      <c r="D14" s="28">
        <f t="shared" si="213"/>
        <v>1</v>
      </c>
      <c r="E14" s="28">
        <f t="shared" si="214"/>
        <v>0</v>
      </c>
      <c r="F14" s="28">
        <f t="shared" si="215"/>
        <v>0</v>
      </c>
      <c r="G14" s="28">
        <f t="shared" si="216"/>
        <v>0</v>
      </c>
      <c r="H14" s="28">
        <f t="shared" si="217"/>
        <v>1</v>
      </c>
      <c r="M14" s="52">
        <f>S7+1</f>
        <v>8</v>
      </c>
      <c r="N14" s="52">
        <f t="shared" ref="N14:T14" si="237">M14+1</f>
        <v>9</v>
      </c>
      <c r="O14" s="52">
        <f t="shared" si="237"/>
        <v>10</v>
      </c>
      <c r="P14" s="52">
        <f t="shared" si="237"/>
        <v>11</v>
      </c>
      <c r="Q14" s="52">
        <f t="shared" si="237"/>
        <v>12</v>
      </c>
      <c r="R14" s="52">
        <f t="shared" si="237"/>
        <v>13</v>
      </c>
      <c r="S14" s="52">
        <f t="shared" si="237"/>
        <v>14</v>
      </c>
      <c r="T14" s="52">
        <f t="shared" si="237"/>
        <v>15</v>
      </c>
      <c r="V14" s="59"/>
      <c r="W14" s="59"/>
      <c r="X14" s="68"/>
      <c r="Y14" s="68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/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5"/>
      <c r="BC14" s="28"/>
      <c r="BH14" s="28" t="str">
        <f t="shared" si="218"/>
        <v>د</v>
      </c>
      <c r="BI14" s="32">
        <v>-1</v>
      </c>
      <c r="BJ14" s="32">
        <v>-1</v>
      </c>
      <c r="BK14" s="32">
        <v>-1</v>
      </c>
      <c r="BL14" s="32">
        <v>0.8</v>
      </c>
      <c r="BM14" s="32">
        <v>-1</v>
      </c>
      <c r="BN14" s="32">
        <v>-1</v>
      </c>
      <c r="BO14" s="32">
        <v>-1</v>
      </c>
      <c r="BP14" s="32">
        <v>-1</v>
      </c>
      <c r="BQ14" s="32">
        <v>-1</v>
      </c>
      <c r="BR14" s="32">
        <v>-1</v>
      </c>
      <c r="BS14" s="32">
        <v>-1</v>
      </c>
      <c r="BT14" s="32">
        <v>-1</v>
      </c>
      <c r="BU14" s="32">
        <v>-1</v>
      </c>
      <c r="BV14" s="32">
        <v>-1</v>
      </c>
      <c r="BW14" s="32">
        <v>-1</v>
      </c>
      <c r="BX14" s="32">
        <v>-1</v>
      </c>
      <c r="BY14" s="32">
        <v>-1</v>
      </c>
      <c r="BZ14" s="32">
        <v>-1</v>
      </c>
      <c r="CA14" s="32">
        <v>-1</v>
      </c>
      <c r="CB14" s="32">
        <v>-1</v>
      </c>
      <c r="CC14" s="32">
        <v>-1</v>
      </c>
      <c r="CD14" s="32">
        <v>-1</v>
      </c>
      <c r="CE14" s="32">
        <v>-1</v>
      </c>
      <c r="CF14" s="32">
        <v>-1</v>
      </c>
      <c r="CG14" s="32">
        <v>-1</v>
      </c>
      <c r="CH14" s="32">
        <v>-1</v>
      </c>
      <c r="CI14" s="74">
        <f t="shared" si="219"/>
        <v>1.8000000000000007</v>
      </c>
      <c r="CK14" s="39" t="s">
        <v>1083</v>
      </c>
      <c r="CL14" s="24">
        <f t="shared" si="220"/>
        <v>8.3657587548638127E-2</v>
      </c>
      <c r="CM14" s="25">
        <f t="shared" si="152"/>
        <v>43</v>
      </c>
      <c r="CN14" s="31">
        <f t="shared" si="221"/>
        <v>0.12068709947529055</v>
      </c>
      <c r="CO14" s="31">
        <f t="shared" si="153"/>
        <v>-2.3832222381487019E-2</v>
      </c>
      <c r="CP14" s="31">
        <f t="shared" si="154"/>
        <v>-1.8884426120320492E-2</v>
      </c>
      <c r="CQ14" s="31">
        <f t="shared" si="155"/>
        <v>0.79412755641742205</v>
      </c>
      <c r="CR14" s="31">
        <f t="shared" si="156"/>
        <v>1.6772641378456691E-2</v>
      </c>
      <c r="CS14" s="31">
        <f t="shared" si="157"/>
        <v>-6.974298595812603E-2</v>
      </c>
      <c r="CT14" s="31">
        <f t="shared" si="158"/>
        <v>-4.4682362158615575E-2</v>
      </c>
      <c r="CU14" s="31">
        <f t="shared" si="159"/>
        <v>3.0683277910381907E-2</v>
      </c>
      <c r="CV14" s="31">
        <f t="shared" si="160"/>
        <v>-6.7704264282373014E-2</v>
      </c>
      <c r="CW14" s="31">
        <f t="shared" si="161"/>
        <v>6.0554004028792643E-2</v>
      </c>
      <c r="CX14" s="31">
        <f t="shared" si="162"/>
        <v>-0.14403975331041199</v>
      </c>
      <c r="CY14" s="31">
        <f t="shared" si="163"/>
        <v>-2.8647642881185514E-2</v>
      </c>
      <c r="CZ14" s="31">
        <f t="shared" si="164"/>
        <v>-3.3879130499267954E-2</v>
      </c>
      <c r="DA14" s="31">
        <f t="shared" si="165"/>
        <v>9.1465740374240476E-2</v>
      </c>
      <c r="DB14" s="31">
        <f t="shared" si="166"/>
        <v>1.4152643085762729E-3</v>
      </c>
      <c r="DC14" s="31">
        <f t="shared" si="167"/>
        <v>8.0436819409562918E-2</v>
      </c>
      <c r="DD14" s="31">
        <f t="shared" si="168"/>
        <v>-8.160281942742334E-3</v>
      </c>
      <c r="DE14" s="31">
        <f t="shared" si="169"/>
        <v>-4.4682362158615575E-2</v>
      </c>
      <c r="DF14" s="31">
        <f t="shared" si="170"/>
        <v>-8.8958024969779073E-2</v>
      </c>
      <c r="DG14" s="31">
        <f t="shared" si="171"/>
        <v>-1.9008821423907533E-2</v>
      </c>
      <c r="DH14" s="31">
        <f t="shared" si="172"/>
        <v>-2.9946762975314112E-2</v>
      </c>
      <c r="DI14" s="31">
        <f t="shared" si="173"/>
        <v>-6.6870004906683989E-2</v>
      </c>
      <c r="DJ14" s="31">
        <f t="shared" si="174"/>
        <v>1.5632485722705709E-2</v>
      </c>
      <c r="DK14" s="31">
        <f t="shared" si="175"/>
        <v>-7.3884255907144036E-2</v>
      </c>
      <c r="DL14" s="31">
        <f t="shared" si="176"/>
        <v>0.16806535725975283</v>
      </c>
      <c r="DM14" s="31">
        <f t="shared" si="177"/>
        <v>1.7478633113558534E-2</v>
      </c>
      <c r="DN14" s="21"/>
      <c r="DO14" s="21"/>
      <c r="DP14" s="21"/>
      <c r="DQ14" s="30" t="s">
        <v>1083</v>
      </c>
      <c r="DR14" s="24">
        <f t="shared" si="222"/>
        <v>8.3657587548638127E-2</v>
      </c>
      <c r="DS14" s="25">
        <f t="shared" si="178"/>
        <v>43</v>
      </c>
      <c r="DT14" s="21">
        <f t="shared" ref="DT14:EC23" si="238">COUNTIFS($B:$B,"*"&amp;$DQ14&amp;"*",$A:$A,"*"&amp;DT$1&amp;"*")</f>
        <v>24</v>
      </c>
      <c r="DU14" s="21">
        <f t="shared" si="238"/>
        <v>5</v>
      </c>
      <c r="DV14" s="21">
        <f t="shared" si="238"/>
        <v>0</v>
      </c>
      <c r="DW14" s="21">
        <f t="shared" si="238"/>
        <v>43</v>
      </c>
      <c r="DX14" s="21">
        <f t="shared" si="238"/>
        <v>33</v>
      </c>
      <c r="DY14" s="21">
        <f t="shared" si="238"/>
        <v>0</v>
      </c>
      <c r="DZ14" s="21">
        <f t="shared" si="238"/>
        <v>0</v>
      </c>
      <c r="EA14" s="21">
        <f t="shared" si="238"/>
        <v>8</v>
      </c>
      <c r="EB14" s="21">
        <f t="shared" si="238"/>
        <v>9</v>
      </c>
      <c r="EC14" s="21">
        <f t="shared" si="238"/>
        <v>11</v>
      </c>
      <c r="ED14" s="21">
        <f t="shared" ref="ED14:EM23" si="239">COUNTIFS($B:$B,"*"&amp;$DQ14&amp;"*",$A:$A,"*"&amp;ED$1&amp;"*")</f>
        <v>6</v>
      </c>
      <c r="EE14" s="21">
        <f t="shared" si="239"/>
        <v>8</v>
      </c>
      <c r="EF14" s="21">
        <f t="shared" si="239"/>
        <v>6</v>
      </c>
      <c r="EG14" s="21">
        <f t="shared" si="239"/>
        <v>13</v>
      </c>
      <c r="EH14" s="21">
        <f t="shared" si="239"/>
        <v>5</v>
      </c>
      <c r="EI14" s="21">
        <f t="shared" si="239"/>
        <v>7</v>
      </c>
      <c r="EJ14" s="21">
        <f t="shared" si="239"/>
        <v>4</v>
      </c>
      <c r="EK14" s="21">
        <f t="shared" si="239"/>
        <v>0</v>
      </c>
      <c r="EL14" s="21">
        <f t="shared" si="239"/>
        <v>0</v>
      </c>
      <c r="EM14" s="21">
        <f t="shared" si="239"/>
        <v>3</v>
      </c>
      <c r="EN14" s="21">
        <f t="shared" ref="EN14:ES23" si="240">COUNTIFS($B:$B,"*"&amp;$DQ14&amp;"*",$A:$A,"*"&amp;EN$1&amp;"*")</f>
        <v>0</v>
      </c>
      <c r="EO14" s="21">
        <f t="shared" si="240"/>
        <v>0</v>
      </c>
      <c r="EP14" s="21">
        <f t="shared" si="240"/>
        <v>6</v>
      </c>
      <c r="EQ14" s="21">
        <f t="shared" si="240"/>
        <v>0</v>
      </c>
      <c r="ER14" s="21">
        <f t="shared" si="240"/>
        <v>23</v>
      </c>
      <c r="ES14" s="21">
        <f t="shared" si="240"/>
        <v>3</v>
      </c>
      <c r="ET14" s="21"/>
      <c r="EU14" s="21"/>
      <c r="EW14" s="30" t="s">
        <v>1083</v>
      </c>
      <c r="EX14" s="24">
        <f t="shared" si="223"/>
        <v>8.3657587548638127E-2</v>
      </c>
      <c r="EY14" s="25">
        <f t="shared" si="182"/>
        <v>43</v>
      </c>
      <c r="EZ14" s="23">
        <f t="shared" si="224"/>
        <v>0.55813953488372092</v>
      </c>
      <c r="FA14" s="23">
        <f t="shared" si="183"/>
        <v>0.11627906976744186</v>
      </c>
      <c r="FB14" s="23">
        <f t="shared" si="184"/>
        <v>0</v>
      </c>
      <c r="FC14" s="23">
        <f t="shared" si="185"/>
        <v>1</v>
      </c>
      <c r="FD14" s="23">
        <f t="shared" si="186"/>
        <v>0.76744186046511631</v>
      </c>
      <c r="FE14" s="23">
        <f t="shared" si="187"/>
        <v>0</v>
      </c>
      <c r="FF14" s="23">
        <f t="shared" si="188"/>
        <v>0</v>
      </c>
      <c r="FG14" s="23">
        <f t="shared" si="189"/>
        <v>0.18604651162790697</v>
      </c>
      <c r="FH14" s="23">
        <f t="shared" si="190"/>
        <v>0.20930232558139536</v>
      </c>
      <c r="FI14" s="23">
        <f t="shared" si="191"/>
        <v>0.2558139534883721</v>
      </c>
      <c r="FJ14" s="23">
        <f t="shared" si="192"/>
        <v>0.13953488372093023</v>
      </c>
      <c r="FK14" s="23">
        <f t="shared" si="193"/>
        <v>0.18604651162790697</v>
      </c>
      <c r="FL14" s="23">
        <f t="shared" si="194"/>
        <v>0.13953488372093023</v>
      </c>
      <c r="FM14" s="23">
        <f t="shared" si="195"/>
        <v>0.30232558139534882</v>
      </c>
      <c r="FN14" s="23">
        <f t="shared" si="196"/>
        <v>0.11627906976744186</v>
      </c>
      <c r="FO14" s="23">
        <f t="shared" si="197"/>
        <v>0.16279069767441862</v>
      </c>
      <c r="FP14" s="23">
        <f t="shared" si="198"/>
        <v>9.3023255813953487E-2</v>
      </c>
      <c r="FQ14" s="23">
        <f t="shared" si="199"/>
        <v>0</v>
      </c>
      <c r="FR14" s="23">
        <f t="shared" si="200"/>
        <v>0</v>
      </c>
      <c r="FS14" s="23">
        <f t="shared" si="201"/>
        <v>6.9767441860465115E-2</v>
      </c>
      <c r="FT14" s="23">
        <f t="shared" si="202"/>
        <v>0</v>
      </c>
      <c r="FU14" s="23">
        <f t="shared" si="203"/>
        <v>0</v>
      </c>
      <c r="FV14" s="23">
        <f t="shared" si="204"/>
        <v>0.13953488372093023</v>
      </c>
      <c r="FW14" s="23">
        <f t="shared" si="205"/>
        <v>0</v>
      </c>
      <c r="FX14" s="23">
        <f t="shared" si="206"/>
        <v>0.53488372093023251</v>
      </c>
      <c r="FY14" s="23">
        <f t="shared" si="207"/>
        <v>6.9767441860465115E-2</v>
      </c>
      <c r="GB14" s="30" t="s">
        <v>1083</v>
      </c>
      <c r="GC14" s="24">
        <f t="shared" si="225"/>
        <v>8.3657587548638127E-2</v>
      </c>
      <c r="GD14" s="25">
        <f t="shared" si="208"/>
        <v>43</v>
      </c>
      <c r="GE14" s="23">
        <f t="shared" ref="GE14:GN23" si="241">COUNTIFS($B:$B,"*"&amp;$DQ14&amp;"*",$A:$A,"*"&amp;GE$1&amp;"*")/GE$3</f>
        <v>0.1276595744680851</v>
      </c>
      <c r="GF14" s="23">
        <f t="shared" si="241"/>
        <v>6.7567567567567571E-2</v>
      </c>
      <c r="GG14" s="23">
        <f t="shared" si="241"/>
        <v>0</v>
      </c>
      <c r="GH14" s="23">
        <f t="shared" si="241"/>
        <v>0.66153846153846152</v>
      </c>
      <c r="GI14" s="23">
        <f t="shared" si="241"/>
        <v>8.6387434554973816E-2</v>
      </c>
      <c r="GJ14" s="23">
        <f t="shared" si="241"/>
        <v>0</v>
      </c>
      <c r="GK14" s="23">
        <f t="shared" si="241"/>
        <v>0</v>
      </c>
      <c r="GL14" s="23">
        <f t="shared" si="241"/>
        <v>0.1038961038961039</v>
      </c>
      <c r="GM14" s="23">
        <f t="shared" si="241"/>
        <v>5.5900621118012424E-2</v>
      </c>
      <c r="GN14" s="23">
        <f t="shared" si="241"/>
        <v>0.11956521739130435</v>
      </c>
      <c r="GO14" s="23">
        <f t="shared" ref="GO14:GX23" si="242">COUNTIFS($B:$B,"*"&amp;$DQ14&amp;"*",$A:$A,"*"&amp;GO$1&amp;"*")/GO$3</f>
        <v>3.1578947368421054E-2</v>
      </c>
      <c r="GP14" s="23">
        <f t="shared" si="242"/>
        <v>6.8965517241379309E-2</v>
      </c>
      <c r="GQ14" s="23">
        <f t="shared" si="242"/>
        <v>6.3829787234042548E-2</v>
      </c>
      <c r="GR14" s="23">
        <f t="shared" si="242"/>
        <v>0.1368421052631579</v>
      </c>
      <c r="GS14" s="23">
        <f t="shared" si="242"/>
        <v>8.4745762711864403E-2</v>
      </c>
      <c r="GT14" s="23">
        <f t="shared" si="242"/>
        <v>0.15555555555555556</v>
      </c>
      <c r="GU14" s="23">
        <f t="shared" si="242"/>
        <v>7.6923076923076927E-2</v>
      </c>
      <c r="GV14" s="23">
        <f t="shared" si="242"/>
        <v>0</v>
      </c>
      <c r="GW14" s="23">
        <f t="shared" si="242"/>
        <v>0</v>
      </c>
      <c r="GX14" s="23">
        <f t="shared" si="242"/>
        <v>6.6666666666666666E-2</v>
      </c>
      <c r="GY14" s="23">
        <f t="shared" ref="GY14:HD23" si="243">COUNTIFS($B:$B,"*"&amp;$DQ14&amp;"*",$A:$A,"*"&amp;GY$1&amp;"*")/GY$3</f>
        <v>0</v>
      </c>
      <c r="GZ14" s="23">
        <f t="shared" si="243"/>
        <v>0</v>
      </c>
      <c r="HA14" s="23">
        <f t="shared" si="243"/>
        <v>9.5238095238095233E-2</v>
      </c>
      <c r="HB14" s="23">
        <f t="shared" si="243"/>
        <v>0</v>
      </c>
      <c r="HC14" s="23">
        <f t="shared" si="243"/>
        <v>0.15753424657534246</v>
      </c>
      <c r="HD14" s="23">
        <f t="shared" si="243"/>
        <v>0.10344827586206896</v>
      </c>
      <c r="HI14" s="48" t="s">
        <v>315</v>
      </c>
      <c r="HJ14" s="99">
        <v>-2.0239838535681801E-3</v>
      </c>
      <c r="HK14" s="99">
        <v>-7.3977742168962902E-3</v>
      </c>
      <c r="HL14" s="99">
        <v>-3.7602190786937498E-3</v>
      </c>
      <c r="HM14" s="99">
        <v>-3.44284455631508E-3</v>
      </c>
      <c r="HN14" s="99">
        <v>-9.1017602589768595E-3</v>
      </c>
      <c r="HO14" s="99">
        <v>-1.2598512722643699E-2</v>
      </c>
      <c r="HP14" s="99">
        <v>-8.7030870906920303E-3</v>
      </c>
      <c r="HQ14" s="99">
        <v>-7.7970630196495102E-3</v>
      </c>
      <c r="HR14" s="99">
        <v>-4.4825270670917202E-3</v>
      </c>
      <c r="HS14" s="99">
        <v>-8.8898312867278697E-3</v>
      </c>
      <c r="HT14" s="99">
        <v>3.1725027873497E-2</v>
      </c>
      <c r="HU14" s="99">
        <v>-8.45730858389423E-3</v>
      </c>
      <c r="HV14" s="99">
        <v>-1.08555146968983E-2</v>
      </c>
      <c r="HW14" s="99">
        <v>-7.4603851997073799E-3</v>
      </c>
      <c r="HX14" s="99">
        <v>-1.12020761097484E-2</v>
      </c>
      <c r="HY14" s="99">
        <v>3.9417543993087001E-2</v>
      </c>
      <c r="HZ14" s="99">
        <v>3.31348986429907E-3</v>
      </c>
      <c r="IA14" s="99">
        <v>-6.6023462408762801E-3</v>
      </c>
      <c r="IB14" s="99">
        <v>-5.7416028057891699E-3</v>
      </c>
      <c r="IC14" s="99">
        <v>-7.3028963741770996E-3</v>
      </c>
      <c r="ID14" s="99">
        <v>1.29545651370628E-2</v>
      </c>
      <c r="IE14" s="99">
        <v>2.1092344171293801E-2</v>
      </c>
      <c r="IF14" s="99">
        <v>-2.3374226384318001E-3</v>
      </c>
      <c r="IG14" s="99">
        <v>-1.26561286439924E-2</v>
      </c>
      <c r="IH14" s="99">
        <v>-6.2855840022966302E-3</v>
      </c>
      <c r="II14" s="99">
        <v>-1.3127679339256199E-2</v>
      </c>
      <c r="IJ14" s="99">
        <v>3.6898462382820999E-3</v>
      </c>
      <c r="IK14" s="99">
        <v>-1.7491332573343999E-2</v>
      </c>
      <c r="IL14" s="99">
        <v>7.4715568663807604E-3</v>
      </c>
      <c r="IM14" s="99">
        <v>5.4777855550866197E-3</v>
      </c>
      <c r="IN14" s="99">
        <v>4.4718210918899401E-3</v>
      </c>
      <c r="IO14" s="99">
        <v>-6.7067305383883002E-3</v>
      </c>
      <c r="IP14" s="99">
        <v>3.4679887324931803E-2</v>
      </c>
      <c r="IQ14" s="99">
        <v>-3.5731428174496098E-3</v>
      </c>
      <c r="IR14" s="48" t="s">
        <v>315</v>
      </c>
      <c r="IT14" s="102">
        <v>-8.7515999999999997E-2</v>
      </c>
      <c r="IU14" s="102">
        <v>-0.31987500000000002</v>
      </c>
      <c r="IV14" s="102">
        <v>-0.16259000000000001</v>
      </c>
      <c r="IW14" s="102">
        <v>-0.148867</v>
      </c>
      <c r="IX14" s="102">
        <v>-0.39355499999999999</v>
      </c>
      <c r="IY14" s="102">
        <v>-0.54475200000000001</v>
      </c>
      <c r="IZ14" s="102">
        <v>-0.37631599999999998</v>
      </c>
      <c r="JA14" s="102">
        <v>-0.33714</v>
      </c>
      <c r="JB14" s="102">
        <v>-0.19382199999999999</v>
      </c>
      <c r="JC14" s="102">
        <v>-0.38439099999999998</v>
      </c>
      <c r="JD14" s="102">
        <v>1.3717710000000001</v>
      </c>
      <c r="JE14" s="102">
        <v>-0.36568899999999999</v>
      </c>
      <c r="JF14" s="102">
        <v>-0.46938600000000003</v>
      </c>
      <c r="JG14" s="102">
        <v>-0.32258300000000001</v>
      </c>
      <c r="JH14" s="102">
        <v>-0.484371</v>
      </c>
      <c r="JI14" s="102">
        <v>1.704391</v>
      </c>
      <c r="JJ14" s="102">
        <v>0.14327300000000001</v>
      </c>
      <c r="JK14" s="102">
        <v>-0.28548099999999998</v>
      </c>
      <c r="JL14" s="102">
        <v>-0.24826300000000001</v>
      </c>
      <c r="JM14" s="102">
        <v>-0.31577300000000003</v>
      </c>
      <c r="JN14" s="102">
        <v>0.56014799999999998</v>
      </c>
      <c r="JO14" s="102">
        <v>0.91202000000000005</v>
      </c>
      <c r="JP14" s="102">
        <v>-0.10106900000000001</v>
      </c>
      <c r="JQ14" s="102">
        <v>-0.54724300000000003</v>
      </c>
      <c r="JR14" s="102">
        <v>-0.271785</v>
      </c>
      <c r="JS14" s="102">
        <v>-0.56763300000000005</v>
      </c>
      <c r="JT14" s="102">
        <v>0.15954699999999999</v>
      </c>
      <c r="JU14" s="102">
        <v>-0.75631499999999996</v>
      </c>
      <c r="JV14" s="102">
        <v>0.32306600000000002</v>
      </c>
      <c r="JW14" s="102">
        <v>0.23685600000000001</v>
      </c>
      <c r="JX14" s="102">
        <v>0.193359</v>
      </c>
      <c r="JY14" s="102">
        <v>-0.289995</v>
      </c>
      <c r="JZ14" s="102">
        <v>1.4995369999999999</v>
      </c>
      <c r="KA14" s="102">
        <v>-0.154501</v>
      </c>
      <c r="KB14" s="48" t="s">
        <v>315</v>
      </c>
      <c r="KC14" s="109">
        <v>-2.5460000000000001E-3</v>
      </c>
      <c r="KD14" s="109">
        <v>-9.6030000000000004E-3</v>
      </c>
      <c r="KE14" s="109">
        <v>-4.6550000000000003E-3</v>
      </c>
      <c r="KF14" s="109">
        <v>-2.941E-3</v>
      </c>
      <c r="KG14" s="109">
        <v>-2.8479999999999998E-2</v>
      </c>
      <c r="KH14" s="109">
        <v>-1.3785E-2</v>
      </c>
      <c r="KI14" s="109">
        <v>-7.6759999999999997E-3</v>
      </c>
      <c r="KJ14" s="109">
        <v>-1.5914000000000001E-2</v>
      </c>
      <c r="KK14" s="109">
        <v>-4.1619999999999999E-3</v>
      </c>
      <c r="KL14" s="109">
        <v>-1.017E-2</v>
      </c>
      <c r="KM14" s="109">
        <v>-9.9469999999999992E-3</v>
      </c>
      <c r="KN14" s="109">
        <v>-8.3649999999999992E-3</v>
      </c>
      <c r="KO14" s="109">
        <v>-1.1121000000000001E-2</v>
      </c>
      <c r="KP14" s="109">
        <v>-7.6759999999999997E-3</v>
      </c>
      <c r="KQ14" s="109">
        <v>-1.0602E-2</v>
      </c>
      <c r="KR14" s="109">
        <v>0.20016200000000001</v>
      </c>
      <c r="KS14" s="109">
        <v>3.1883000000000002E-2</v>
      </c>
      <c r="KT14" s="109">
        <v>-7.9590000000000008E-3</v>
      </c>
      <c r="KU14" s="109">
        <v>-7.2329999999999998E-3</v>
      </c>
      <c r="KV14" s="109">
        <v>-6.0780000000000001E-3</v>
      </c>
      <c r="KW14" s="109">
        <v>-5.1019999999999998E-3</v>
      </c>
      <c r="KX14" s="109">
        <v>-1.2286E-2</v>
      </c>
      <c r="KY14" s="109">
        <v>-2.5460000000000001E-3</v>
      </c>
      <c r="KZ14" s="109">
        <v>-1.6282999999999999E-2</v>
      </c>
      <c r="LA14" s="109">
        <v>-1.4683999999999999E-2</v>
      </c>
      <c r="LB14" s="109">
        <v>-1.3952000000000001E-2</v>
      </c>
      <c r="LC14" s="109">
        <v>-6.4029999999999998E-3</v>
      </c>
      <c r="LD14" s="109">
        <v>-1.7559000000000002E-2</v>
      </c>
      <c r="LE14" s="109">
        <v>-1.6716999999999999E-2</v>
      </c>
      <c r="LF14" s="109">
        <v>-1.4999999999999999E-2</v>
      </c>
      <c r="LG14" s="109">
        <v>-2.0656999999999998E-2</v>
      </c>
      <c r="LH14" s="109">
        <v>-6.9220000000000002E-3</v>
      </c>
      <c r="LI14" s="109">
        <v>0.11038100000000001</v>
      </c>
      <c r="LJ14" s="109">
        <v>-3.2880000000000001E-3</v>
      </c>
      <c r="LK14" s="48" t="s">
        <v>315</v>
      </c>
      <c r="LL14" s="112">
        <v>0</v>
      </c>
      <c r="LM14" s="112">
        <v>0</v>
      </c>
      <c r="LN14" s="112">
        <v>0</v>
      </c>
      <c r="LO14" s="112">
        <v>0</v>
      </c>
      <c r="LP14" s="112">
        <v>0</v>
      </c>
      <c r="LQ14" s="112">
        <v>0</v>
      </c>
      <c r="LR14" s="112">
        <v>0</v>
      </c>
      <c r="LS14" s="112">
        <v>0</v>
      </c>
      <c r="LT14" s="112">
        <v>0</v>
      </c>
      <c r="LU14" s="112">
        <v>0</v>
      </c>
      <c r="LV14" s="112">
        <v>0</v>
      </c>
      <c r="LW14" s="112">
        <v>0</v>
      </c>
      <c r="LX14" s="112">
        <v>0</v>
      </c>
      <c r="LY14" s="112">
        <v>0</v>
      </c>
      <c r="LZ14" s="112">
        <v>0</v>
      </c>
      <c r="MA14" s="112">
        <v>4</v>
      </c>
      <c r="MB14" s="112">
        <v>1</v>
      </c>
      <c r="MC14" s="112">
        <v>0</v>
      </c>
      <c r="MD14" s="112">
        <v>0</v>
      </c>
      <c r="ME14" s="112">
        <v>0</v>
      </c>
      <c r="MF14" s="112">
        <v>0</v>
      </c>
      <c r="MG14" s="112">
        <v>0</v>
      </c>
      <c r="MH14" s="112">
        <v>0</v>
      </c>
      <c r="MI14" s="112">
        <v>0</v>
      </c>
      <c r="MJ14" s="112">
        <v>0</v>
      </c>
      <c r="MK14" s="112">
        <v>0</v>
      </c>
      <c r="ML14" s="112">
        <v>1</v>
      </c>
      <c r="MM14" s="112">
        <v>0</v>
      </c>
      <c r="MN14" s="112">
        <v>0</v>
      </c>
      <c r="MO14" s="112">
        <v>0</v>
      </c>
      <c r="MP14" s="112">
        <v>0</v>
      </c>
      <c r="MQ14" s="112">
        <v>0</v>
      </c>
      <c r="MR14" s="112">
        <v>5</v>
      </c>
      <c r="MS14" s="112">
        <v>0</v>
      </c>
      <c r="MT14" s="48" t="s">
        <v>315</v>
      </c>
      <c r="MU14" s="74">
        <f t="shared" si="116"/>
        <v>11</v>
      </c>
      <c r="MV14" s="74"/>
      <c r="MW14" s="74"/>
      <c r="MX14" s="48" t="s">
        <v>315</v>
      </c>
      <c r="MY14" s="113">
        <f t="shared" si="117"/>
        <v>0</v>
      </c>
      <c r="MZ14" s="113">
        <f t="shared" si="77"/>
        <v>0</v>
      </c>
      <c r="NA14" s="113">
        <f t="shared" si="78"/>
        <v>0</v>
      </c>
      <c r="NB14" s="113">
        <f t="shared" si="79"/>
        <v>0</v>
      </c>
      <c r="NC14" s="113">
        <f t="shared" si="80"/>
        <v>0</v>
      </c>
      <c r="ND14" s="113">
        <f t="shared" si="81"/>
        <v>0</v>
      </c>
      <c r="NE14" s="113">
        <f t="shared" si="82"/>
        <v>0</v>
      </c>
      <c r="NF14" s="113">
        <f t="shared" si="83"/>
        <v>0</v>
      </c>
      <c r="NG14" s="113">
        <f t="shared" si="84"/>
        <v>0</v>
      </c>
      <c r="NH14" s="113">
        <f t="shared" si="85"/>
        <v>0</v>
      </c>
      <c r="NI14" s="113">
        <f t="shared" si="86"/>
        <v>0</v>
      </c>
      <c r="NJ14" s="113">
        <f t="shared" si="87"/>
        <v>0</v>
      </c>
      <c r="NK14" s="113">
        <f t="shared" si="88"/>
        <v>0</v>
      </c>
      <c r="NL14" s="113">
        <f t="shared" si="89"/>
        <v>0</v>
      </c>
      <c r="NM14" s="113">
        <f t="shared" si="90"/>
        <v>0</v>
      </c>
      <c r="NN14" s="113">
        <f t="shared" si="91"/>
        <v>0.36363636363636365</v>
      </c>
      <c r="NO14" s="113">
        <f t="shared" si="92"/>
        <v>9.0909090909090912E-2</v>
      </c>
      <c r="NP14" s="113">
        <f t="shared" si="93"/>
        <v>0</v>
      </c>
      <c r="NQ14" s="113">
        <f t="shared" si="94"/>
        <v>0</v>
      </c>
      <c r="NR14" s="113">
        <f t="shared" si="95"/>
        <v>0</v>
      </c>
      <c r="NS14" s="113">
        <f t="shared" si="96"/>
        <v>0</v>
      </c>
      <c r="NT14" s="113">
        <f t="shared" si="97"/>
        <v>0</v>
      </c>
      <c r="NU14" s="113">
        <f t="shared" si="98"/>
        <v>0</v>
      </c>
      <c r="NV14" s="113">
        <f t="shared" si="99"/>
        <v>0</v>
      </c>
      <c r="NW14" s="113">
        <f t="shared" si="100"/>
        <v>0</v>
      </c>
      <c r="NX14" s="113">
        <f t="shared" si="101"/>
        <v>0</v>
      </c>
      <c r="NY14" s="113">
        <f t="shared" si="102"/>
        <v>9.0909090909090912E-2</v>
      </c>
      <c r="NZ14" s="113">
        <f t="shared" si="103"/>
        <v>0</v>
      </c>
      <c r="OA14" s="113">
        <f t="shared" si="104"/>
        <v>0</v>
      </c>
      <c r="OB14" s="113">
        <f t="shared" si="105"/>
        <v>0</v>
      </c>
      <c r="OC14" s="113">
        <f t="shared" si="106"/>
        <v>0</v>
      </c>
      <c r="OD14" s="113">
        <f t="shared" si="107"/>
        <v>0</v>
      </c>
      <c r="OE14" s="113">
        <f t="shared" si="108"/>
        <v>0.45454545454545453</v>
      </c>
      <c r="OF14" s="113">
        <f t="shared" si="109"/>
        <v>0</v>
      </c>
      <c r="OG14" s="48" t="s">
        <v>315</v>
      </c>
      <c r="OI14" s="74"/>
      <c r="OJ14" s="48" t="s">
        <v>315</v>
      </c>
      <c r="OK14" s="113">
        <f t="shared" si="118"/>
        <v>0</v>
      </c>
      <c r="OL14" s="113">
        <f t="shared" si="119"/>
        <v>0</v>
      </c>
      <c r="OM14" s="113">
        <f t="shared" si="120"/>
        <v>0</v>
      </c>
      <c r="ON14" s="113">
        <f t="shared" si="121"/>
        <v>0</v>
      </c>
      <c r="OO14" s="113">
        <f t="shared" si="122"/>
        <v>0</v>
      </c>
      <c r="OP14" s="113">
        <f t="shared" si="123"/>
        <v>0</v>
      </c>
      <c r="OQ14" s="113">
        <f t="shared" si="124"/>
        <v>0</v>
      </c>
      <c r="OR14" s="113">
        <f t="shared" si="125"/>
        <v>0</v>
      </c>
      <c r="OS14" s="113">
        <f t="shared" si="126"/>
        <v>0</v>
      </c>
      <c r="OT14" s="113">
        <f t="shared" si="127"/>
        <v>0</v>
      </c>
      <c r="OU14" s="113">
        <f t="shared" si="128"/>
        <v>0</v>
      </c>
      <c r="OV14" s="113">
        <f t="shared" si="129"/>
        <v>0</v>
      </c>
      <c r="OW14" s="113">
        <f t="shared" si="130"/>
        <v>0</v>
      </c>
      <c r="OX14" s="113">
        <f t="shared" si="131"/>
        <v>0</v>
      </c>
      <c r="OY14" s="113">
        <f t="shared" si="132"/>
        <v>0</v>
      </c>
      <c r="OZ14" s="113">
        <f t="shared" si="133"/>
        <v>0.1</v>
      </c>
      <c r="PA14" s="113">
        <f t="shared" si="134"/>
        <v>1.6949152542372881E-2</v>
      </c>
      <c r="PB14" s="113">
        <f t="shared" si="135"/>
        <v>0</v>
      </c>
      <c r="PC14" s="113">
        <f t="shared" si="136"/>
        <v>0</v>
      </c>
      <c r="PD14" s="113">
        <f t="shared" si="137"/>
        <v>0</v>
      </c>
      <c r="PE14" s="113">
        <f t="shared" si="138"/>
        <v>0</v>
      </c>
      <c r="PF14" s="113">
        <f t="shared" si="139"/>
        <v>0</v>
      </c>
      <c r="PG14" s="113">
        <f t="shared" si="140"/>
        <v>0</v>
      </c>
      <c r="PH14" s="113">
        <f t="shared" si="141"/>
        <v>0</v>
      </c>
      <c r="PI14" s="113">
        <f t="shared" si="142"/>
        <v>0</v>
      </c>
      <c r="PJ14" s="113">
        <f t="shared" si="143"/>
        <v>0</v>
      </c>
      <c r="PK14" s="113">
        <f t="shared" si="144"/>
        <v>3.4013605442176869E-3</v>
      </c>
      <c r="PL14" s="113">
        <f t="shared" si="145"/>
        <v>0</v>
      </c>
      <c r="PM14" s="113">
        <f t="shared" si="146"/>
        <v>0</v>
      </c>
      <c r="PN14" s="113">
        <f t="shared" si="147"/>
        <v>0</v>
      </c>
      <c r="PO14" s="113">
        <f t="shared" si="148"/>
        <v>0</v>
      </c>
      <c r="PP14" s="113">
        <f t="shared" si="149"/>
        <v>0</v>
      </c>
      <c r="PQ14" s="113">
        <f t="shared" si="150"/>
        <v>2.9239766081871343E-2</v>
      </c>
      <c r="PR14" s="113">
        <f t="shared" si="151"/>
        <v>0</v>
      </c>
      <c r="PS14" s="48" t="s">
        <v>315</v>
      </c>
    </row>
    <row r="15" spans="1:435" ht="22" customHeight="1" x14ac:dyDescent="0.2">
      <c r="A15" s="28" t="s">
        <v>354</v>
      </c>
      <c r="B15" s="28" t="s">
        <v>12</v>
      </c>
      <c r="C15" s="28">
        <f t="shared" si="212"/>
        <v>1</v>
      </c>
      <c r="D15" s="28">
        <f t="shared" si="213"/>
        <v>1</v>
      </c>
      <c r="E15" s="28">
        <f t="shared" si="214"/>
        <v>0</v>
      </c>
      <c r="F15" s="28">
        <f t="shared" si="215"/>
        <v>0</v>
      </c>
      <c r="G15" s="28">
        <f t="shared" si="216"/>
        <v>0</v>
      </c>
      <c r="H15" s="28">
        <f t="shared" si="217"/>
        <v>1</v>
      </c>
      <c r="L15" s="41"/>
      <c r="M15" s="57" t="s">
        <v>313</v>
      </c>
      <c r="N15" s="58" t="s">
        <v>326</v>
      </c>
      <c r="O15" s="58" t="s">
        <v>316</v>
      </c>
      <c r="P15" s="58" t="s">
        <v>315</v>
      </c>
      <c r="Q15" s="58" t="s">
        <v>317</v>
      </c>
      <c r="R15" s="58" t="s">
        <v>318</v>
      </c>
      <c r="S15" s="58" t="s">
        <v>309</v>
      </c>
      <c r="T15" s="58" t="s">
        <v>314</v>
      </c>
      <c r="U15" s="59"/>
      <c r="X15" s="61"/>
      <c r="Y15" s="57" t="s">
        <v>313</v>
      </c>
      <c r="Z15" s="58" t="s">
        <v>326</v>
      </c>
      <c r="AA15" s="58" t="s">
        <v>316</v>
      </c>
      <c r="AB15" s="58" t="s">
        <v>315</v>
      </c>
      <c r="AC15" s="58" t="s">
        <v>317</v>
      </c>
      <c r="AD15" s="58" t="s">
        <v>318</v>
      </c>
      <c r="AE15" s="58" t="s">
        <v>309</v>
      </c>
      <c r="AF15" s="58" t="s">
        <v>314</v>
      </c>
      <c r="AG15" s="61"/>
      <c r="AH15" s="60"/>
      <c r="AI15" s="60" t="str">
        <f>Y15</f>
        <v>ⲉ</v>
      </c>
      <c r="AJ15" s="60" t="str">
        <f t="shared" ref="AJ15:AP15" si="244">Z15</f>
        <v>ⲥ</v>
      </c>
      <c r="AK15" s="60" t="str">
        <f t="shared" si="244"/>
        <v>ⲑ</v>
      </c>
      <c r="AL15" s="60" t="str">
        <f t="shared" si="244"/>
        <v>ⲏ</v>
      </c>
      <c r="AM15" s="60" t="str">
        <f t="shared" si="244"/>
        <v>ⲓ</v>
      </c>
      <c r="AN15" s="60" t="str">
        <f t="shared" si="244"/>
        <v>ⲕ</v>
      </c>
      <c r="AO15" s="60" t="str">
        <f t="shared" si="244"/>
        <v>ⲁ</v>
      </c>
      <c r="AP15" s="60" t="str">
        <f t="shared" si="244"/>
        <v>ⲍ</v>
      </c>
      <c r="AQ15" s="60"/>
      <c r="AR15" s="60"/>
      <c r="AS15" s="51" t="str">
        <f>Y15</f>
        <v>ⲉ</v>
      </c>
      <c r="AT15" s="51" t="str">
        <f t="shared" ref="AT15:AZ15" si="245">Z15</f>
        <v>ⲥ</v>
      </c>
      <c r="AU15" s="51" t="str">
        <f t="shared" si="245"/>
        <v>ⲑ</v>
      </c>
      <c r="AV15" s="51" t="str">
        <f t="shared" si="245"/>
        <v>ⲏ</v>
      </c>
      <c r="AW15" s="51" t="str">
        <f t="shared" si="245"/>
        <v>ⲓ</v>
      </c>
      <c r="AX15" s="51" t="str">
        <f t="shared" si="245"/>
        <v>ⲕ</v>
      </c>
      <c r="AY15" s="51" t="str">
        <f t="shared" si="245"/>
        <v>ⲁ</v>
      </c>
      <c r="AZ15" s="51" t="str">
        <f t="shared" si="245"/>
        <v>ⲍ</v>
      </c>
      <c r="BA15" s="73"/>
      <c r="BB15" s="73"/>
      <c r="BC15" s="28"/>
      <c r="BH15" s="28" t="str">
        <f t="shared" si="218"/>
        <v>ذ</v>
      </c>
      <c r="BI15" s="32">
        <v>-1</v>
      </c>
      <c r="BJ15" s="32">
        <v>-1</v>
      </c>
      <c r="BK15" s="32">
        <v>-1</v>
      </c>
      <c r="BL15" s="32">
        <v>0.8</v>
      </c>
      <c r="BM15" s="32">
        <v>-1</v>
      </c>
      <c r="BN15" s="32">
        <v>-1</v>
      </c>
      <c r="BO15" s="32">
        <v>-1</v>
      </c>
      <c r="BP15" s="32">
        <v>-1</v>
      </c>
      <c r="BQ15" s="32">
        <v>-1</v>
      </c>
      <c r="BR15" s="32">
        <v>-1</v>
      </c>
      <c r="BS15" s="32">
        <v>-1</v>
      </c>
      <c r="BT15" s="32">
        <v>-1</v>
      </c>
      <c r="BU15" s="32">
        <v>-1</v>
      </c>
      <c r="BV15" s="32">
        <v>-1</v>
      </c>
      <c r="BW15" s="32">
        <v>-1</v>
      </c>
      <c r="BX15" s="32">
        <v>-1</v>
      </c>
      <c r="BY15" s="32">
        <v>-1</v>
      </c>
      <c r="BZ15" s="32">
        <v>-1</v>
      </c>
      <c r="CA15" s="32">
        <v>-1</v>
      </c>
      <c r="CB15" s="32">
        <v>-1</v>
      </c>
      <c r="CC15" s="32">
        <v>-1</v>
      </c>
      <c r="CD15" s="32">
        <v>-1</v>
      </c>
      <c r="CE15" s="32">
        <v>-1</v>
      </c>
      <c r="CF15" s="32">
        <v>-1</v>
      </c>
      <c r="CG15" s="32">
        <v>-1</v>
      </c>
      <c r="CH15" s="32">
        <v>-1</v>
      </c>
      <c r="CI15" s="74">
        <f t="shared" si="219"/>
        <v>1.8000000000000007</v>
      </c>
      <c r="CK15" s="39" t="s">
        <v>1074</v>
      </c>
      <c r="CL15" s="24">
        <f t="shared" si="220"/>
        <v>4.2801556420233464E-2</v>
      </c>
      <c r="CM15" s="25">
        <f t="shared" si="152"/>
        <v>22</v>
      </c>
      <c r="CN15" s="31">
        <f t="shared" si="221"/>
        <v>-0.16058275836901284</v>
      </c>
      <c r="CO15" s="31">
        <f t="shared" si="153"/>
        <v>0.10493736052691233</v>
      </c>
      <c r="CP15" s="31">
        <f t="shared" si="154"/>
        <v>-1.321626707686987E-2</v>
      </c>
      <c r="CQ15" s="31">
        <f t="shared" si="155"/>
        <v>0.55577023161011863</v>
      </c>
      <c r="CR15" s="31">
        <f t="shared" si="156"/>
        <v>0.12430370492713885</v>
      </c>
      <c r="CS15" s="31">
        <f t="shared" si="157"/>
        <v>-4.8809634102099771E-2</v>
      </c>
      <c r="CT15" s="31">
        <f t="shared" si="158"/>
        <v>-3.1270954603076127E-2</v>
      </c>
      <c r="CU15" s="31">
        <f t="shared" si="159"/>
        <v>-7.9645935011976084E-3</v>
      </c>
      <c r="CV15" s="31">
        <f t="shared" si="160"/>
        <v>0.12660051302097478</v>
      </c>
      <c r="CW15" s="31">
        <f t="shared" si="161"/>
        <v>-4.858646557927649E-2</v>
      </c>
      <c r="CX15" s="31">
        <f t="shared" si="162"/>
        <v>-4.2458764912324989E-2</v>
      </c>
      <c r="CY15" s="31">
        <f t="shared" si="163"/>
        <v>-2.218795385773592E-2</v>
      </c>
      <c r="CZ15" s="31">
        <f t="shared" si="164"/>
        <v>-0.10003870718163146</v>
      </c>
      <c r="DA15" s="31">
        <f t="shared" si="165"/>
        <v>-5.1163684337524225E-2</v>
      </c>
      <c r="DB15" s="31">
        <f t="shared" si="166"/>
        <v>-1.5839379642359028E-2</v>
      </c>
      <c r="DC15" s="31">
        <f t="shared" si="167"/>
        <v>-6.5501104695370599E-2</v>
      </c>
      <c r="DD15" s="31">
        <f t="shared" si="168"/>
        <v>-7.0942987475379568E-2</v>
      </c>
      <c r="DE15" s="31">
        <f t="shared" si="169"/>
        <v>-3.1270954603076127E-2</v>
      </c>
      <c r="DF15" s="31">
        <f t="shared" si="170"/>
        <v>-6.2257280636469035E-2</v>
      </c>
      <c r="DG15" s="31">
        <f t="shared" si="171"/>
        <v>0.10453711658453087</v>
      </c>
      <c r="DH15" s="31">
        <f t="shared" si="172"/>
        <v>-2.0958244378079759E-2</v>
      </c>
      <c r="DI15" s="31">
        <f t="shared" si="173"/>
        <v>-4.6798978091653842E-2</v>
      </c>
      <c r="DJ15" s="31">
        <f t="shared" si="174"/>
        <v>-7.9033423151315368E-2</v>
      </c>
      <c r="DK15" s="31">
        <f t="shared" si="175"/>
        <v>-5.1707902195337892E-2</v>
      </c>
      <c r="DL15" s="31">
        <f t="shared" si="176"/>
        <v>-5.3078145500418186E-3</v>
      </c>
      <c r="DM15" s="31">
        <f t="shared" si="177"/>
        <v>-5.1707902195337892E-2</v>
      </c>
      <c r="DN15" s="21"/>
      <c r="DO15" s="21"/>
      <c r="DP15" s="21"/>
      <c r="DQ15" s="30" t="s">
        <v>1074</v>
      </c>
      <c r="DR15" s="24">
        <f t="shared" si="222"/>
        <v>4.2801556420233464E-2</v>
      </c>
      <c r="DS15" s="25">
        <f t="shared" si="178"/>
        <v>22</v>
      </c>
      <c r="DT15" s="21">
        <f t="shared" si="238"/>
        <v>0</v>
      </c>
      <c r="DU15" s="21">
        <f t="shared" si="238"/>
        <v>7</v>
      </c>
      <c r="DV15" s="21">
        <f t="shared" si="238"/>
        <v>0</v>
      </c>
      <c r="DW15" s="21">
        <f t="shared" si="238"/>
        <v>22</v>
      </c>
      <c r="DX15" s="21">
        <f t="shared" si="238"/>
        <v>22</v>
      </c>
      <c r="DY15" s="21">
        <f t="shared" si="238"/>
        <v>0</v>
      </c>
      <c r="DZ15" s="21">
        <f t="shared" si="238"/>
        <v>0</v>
      </c>
      <c r="EA15" s="21">
        <f t="shared" si="238"/>
        <v>3</v>
      </c>
      <c r="EB15" s="21">
        <f t="shared" si="238"/>
        <v>13</v>
      </c>
      <c r="EC15" s="21">
        <f t="shared" si="238"/>
        <v>2</v>
      </c>
      <c r="ED15" s="21">
        <f t="shared" si="239"/>
        <v>6</v>
      </c>
      <c r="EE15" s="21">
        <f t="shared" si="239"/>
        <v>4</v>
      </c>
      <c r="EF15" s="21">
        <f t="shared" si="239"/>
        <v>0</v>
      </c>
      <c r="EG15" s="21">
        <f t="shared" si="239"/>
        <v>2</v>
      </c>
      <c r="EH15" s="21">
        <f t="shared" si="239"/>
        <v>2</v>
      </c>
      <c r="EI15" s="21">
        <f t="shared" si="239"/>
        <v>0</v>
      </c>
      <c r="EJ15" s="21">
        <f t="shared" si="239"/>
        <v>0</v>
      </c>
      <c r="EK15" s="21">
        <f t="shared" si="239"/>
        <v>0</v>
      </c>
      <c r="EL15" s="21">
        <f t="shared" si="239"/>
        <v>0</v>
      </c>
      <c r="EM15" s="21">
        <f t="shared" si="239"/>
        <v>5</v>
      </c>
      <c r="EN15" s="21">
        <f t="shared" si="240"/>
        <v>0</v>
      </c>
      <c r="EO15" s="21">
        <f t="shared" si="240"/>
        <v>0</v>
      </c>
      <c r="EP15" s="21">
        <f t="shared" si="240"/>
        <v>0</v>
      </c>
      <c r="EQ15" s="21">
        <f t="shared" si="240"/>
        <v>0</v>
      </c>
      <c r="ER15" s="21">
        <f t="shared" si="240"/>
        <v>6</v>
      </c>
      <c r="ES15" s="21">
        <f t="shared" si="240"/>
        <v>0</v>
      </c>
      <c r="ET15" s="21"/>
      <c r="EU15" s="21"/>
      <c r="EW15" s="30" t="s">
        <v>1074</v>
      </c>
      <c r="EX15" s="24">
        <f t="shared" si="223"/>
        <v>4.2801556420233464E-2</v>
      </c>
      <c r="EY15" s="25">
        <f t="shared" si="182"/>
        <v>22</v>
      </c>
      <c r="EZ15" s="23">
        <f t="shared" si="224"/>
        <v>0</v>
      </c>
      <c r="FA15" s="23">
        <f t="shared" si="183"/>
        <v>0.31818181818181818</v>
      </c>
      <c r="FB15" s="23">
        <f t="shared" si="184"/>
        <v>0</v>
      </c>
      <c r="FC15" s="23">
        <f t="shared" si="185"/>
        <v>1</v>
      </c>
      <c r="FD15" s="23">
        <f t="shared" si="186"/>
        <v>1</v>
      </c>
      <c r="FE15" s="23">
        <f t="shared" si="187"/>
        <v>0</v>
      </c>
      <c r="FF15" s="23">
        <f t="shared" si="188"/>
        <v>0</v>
      </c>
      <c r="FG15" s="23">
        <f t="shared" si="189"/>
        <v>0.13636363636363635</v>
      </c>
      <c r="FH15" s="23">
        <f t="shared" si="190"/>
        <v>0.59090909090909094</v>
      </c>
      <c r="FI15" s="23">
        <f t="shared" si="191"/>
        <v>9.0909090909090912E-2</v>
      </c>
      <c r="FJ15" s="23">
        <f t="shared" si="192"/>
        <v>0.27272727272727271</v>
      </c>
      <c r="FK15" s="23">
        <f t="shared" si="193"/>
        <v>0.18181818181818182</v>
      </c>
      <c r="FL15" s="23">
        <f t="shared" si="194"/>
        <v>0</v>
      </c>
      <c r="FM15" s="23">
        <f t="shared" si="195"/>
        <v>9.0909090909090912E-2</v>
      </c>
      <c r="FN15" s="23">
        <f t="shared" si="196"/>
        <v>9.0909090909090912E-2</v>
      </c>
      <c r="FO15" s="23">
        <f t="shared" si="197"/>
        <v>0</v>
      </c>
      <c r="FP15" s="23">
        <f t="shared" si="198"/>
        <v>0</v>
      </c>
      <c r="FQ15" s="23">
        <f t="shared" si="199"/>
        <v>0</v>
      </c>
      <c r="FR15" s="23">
        <f t="shared" si="200"/>
        <v>0</v>
      </c>
      <c r="FS15" s="23">
        <f t="shared" si="201"/>
        <v>0.22727272727272727</v>
      </c>
      <c r="FT15" s="23">
        <f t="shared" si="202"/>
        <v>0</v>
      </c>
      <c r="FU15" s="23">
        <f t="shared" si="203"/>
        <v>0</v>
      </c>
      <c r="FV15" s="23">
        <f t="shared" si="204"/>
        <v>0</v>
      </c>
      <c r="FW15" s="23">
        <f t="shared" si="205"/>
        <v>0</v>
      </c>
      <c r="FX15" s="23">
        <f t="shared" si="206"/>
        <v>0.27272727272727271</v>
      </c>
      <c r="FY15" s="23">
        <f t="shared" si="207"/>
        <v>0</v>
      </c>
      <c r="GB15" s="30" t="s">
        <v>1074</v>
      </c>
      <c r="GC15" s="24">
        <f t="shared" si="225"/>
        <v>4.2801556420233464E-2</v>
      </c>
      <c r="GD15" s="25">
        <f t="shared" si="208"/>
        <v>22</v>
      </c>
      <c r="GE15" s="23">
        <f t="shared" si="241"/>
        <v>0</v>
      </c>
      <c r="GF15" s="23">
        <f t="shared" si="241"/>
        <v>9.45945945945946E-2</v>
      </c>
      <c r="GG15" s="23">
        <f t="shared" si="241"/>
        <v>0</v>
      </c>
      <c r="GH15" s="23">
        <f t="shared" si="241"/>
        <v>0.33846153846153848</v>
      </c>
      <c r="GI15" s="23">
        <f t="shared" si="241"/>
        <v>5.7591623036649213E-2</v>
      </c>
      <c r="GJ15" s="23">
        <f t="shared" si="241"/>
        <v>0</v>
      </c>
      <c r="GK15" s="23">
        <f t="shared" si="241"/>
        <v>0</v>
      </c>
      <c r="GL15" s="23">
        <f t="shared" si="241"/>
        <v>3.896103896103896E-2</v>
      </c>
      <c r="GM15" s="23">
        <f t="shared" si="241"/>
        <v>8.0745341614906832E-2</v>
      </c>
      <c r="GN15" s="23">
        <f t="shared" si="241"/>
        <v>2.1739130434782608E-2</v>
      </c>
      <c r="GO15" s="23">
        <f t="shared" si="242"/>
        <v>3.1578947368421054E-2</v>
      </c>
      <c r="GP15" s="23">
        <f t="shared" si="242"/>
        <v>3.4482758620689655E-2</v>
      </c>
      <c r="GQ15" s="23">
        <f t="shared" si="242"/>
        <v>0</v>
      </c>
      <c r="GR15" s="23">
        <f t="shared" si="242"/>
        <v>2.1052631578947368E-2</v>
      </c>
      <c r="GS15" s="23">
        <f t="shared" si="242"/>
        <v>3.3898305084745763E-2</v>
      </c>
      <c r="GT15" s="23">
        <f t="shared" si="242"/>
        <v>0</v>
      </c>
      <c r="GU15" s="23">
        <f t="shared" si="242"/>
        <v>0</v>
      </c>
      <c r="GV15" s="23">
        <f t="shared" si="242"/>
        <v>0</v>
      </c>
      <c r="GW15" s="23">
        <f t="shared" si="242"/>
        <v>0</v>
      </c>
      <c r="GX15" s="23">
        <f t="shared" si="242"/>
        <v>0.1111111111111111</v>
      </c>
      <c r="GY15" s="23">
        <f t="shared" si="243"/>
        <v>0</v>
      </c>
      <c r="GZ15" s="23">
        <f t="shared" si="243"/>
        <v>0</v>
      </c>
      <c r="HA15" s="23">
        <f t="shared" si="243"/>
        <v>0</v>
      </c>
      <c r="HB15" s="23">
        <f t="shared" si="243"/>
        <v>0</v>
      </c>
      <c r="HC15" s="23">
        <f t="shared" si="243"/>
        <v>4.1095890410958902E-2</v>
      </c>
      <c r="HD15" s="23">
        <f t="shared" si="243"/>
        <v>0</v>
      </c>
      <c r="HI15" s="48" t="s">
        <v>316</v>
      </c>
      <c r="HJ15" s="99">
        <v>-6.0683231431119299E-3</v>
      </c>
      <c r="HK15" s="99">
        <v>-1.77360919718586E-2</v>
      </c>
      <c r="HL15" s="99">
        <v>-2.6090699570166099E-3</v>
      </c>
      <c r="HM15" s="99">
        <v>-8.6356096281159996E-4</v>
      </c>
      <c r="HN15" s="99">
        <v>-3.5290428559444899E-2</v>
      </c>
      <c r="HO15" s="99">
        <v>4.9307147975894998E-3</v>
      </c>
      <c r="HP15" s="99">
        <v>1.1853730559074601E-2</v>
      </c>
      <c r="HQ15" s="99">
        <v>0.14821920367202501</v>
      </c>
      <c r="HR15" s="99">
        <v>6.6617203540152797E-2</v>
      </c>
      <c r="HS15" s="99">
        <v>-1.92178117586204E-2</v>
      </c>
      <c r="HT15" s="99">
        <v>-2.9855718369909499E-3</v>
      </c>
      <c r="HU15" s="99">
        <v>-9.75059258804108E-3</v>
      </c>
      <c r="HV15" s="99">
        <v>-4.9134109112164001E-3</v>
      </c>
      <c r="HW15" s="99">
        <v>-4.7377608871091896E-3</v>
      </c>
      <c r="HX15" s="99">
        <v>-3.7827564286153702E-3</v>
      </c>
      <c r="HY15" s="99">
        <v>-8.6972324344708994E-3</v>
      </c>
      <c r="HZ15" s="99">
        <v>-4.6618625017933396E-3</v>
      </c>
      <c r="IA15" s="99">
        <v>7.3105216093604598E-5</v>
      </c>
      <c r="IB15" s="99">
        <v>5.5787596839212998E-3</v>
      </c>
      <c r="IC15" s="99">
        <v>3.2105125527772997E-2</v>
      </c>
      <c r="ID15" s="99">
        <v>-2.9927448404584701E-3</v>
      </c>
      <c r="IE15" s="99">
        <v>4.6848661957015203E-3</v>
      </c>
      <c r="IF15" s="99">
        <v>-7.0080775926267399E-3</v>
      </c>
      <c r="IG15" s="99">
        <v>-2.73140772962405E-2</v>
      </c>
      <c r="IH15" s="99">
        <v>4.61681464155584E-3</v>
      </c>
      <c r="II15" s="99">
        <v>-1.36692547155865E-2</v>
      </c>
      <c r="IJ15" s="99">
        <v>-1.5244080279823401E-2</v>
      </c>
      <c r="IK15" s="99">
        <v>9.0326342997964597E-3</v>
      </c>
      <c r="IL15" s="99">
        <v>-2.0313646734812799E-2</v>
      </c>
      <c r="IM15" s="99">
        <v>4.0598083287517601E-4</v>
      </c>
      <c r="IN15" s="99">
        <v>-4.99002749347492E-3</v>
      </c>
      <c r="IO15" s="99">
        <v>1.4130183817473101E-2</v>
      </c>
      <c r="IP15" s="99">
        <v>-8.7022074570940206E-3</v>
      </c>
      <c r="IQ15" s="99">
        <v>-1.0713022840843099E-2</v>
      </c>
      <c r="IR15" s="48" t="s">
        <v>316</v>
      </c>
      <c r="IT15" s="102">
        <v>-0.26239099999999999</v>
      </c>
      <c r="IU15" s="102">
        <v>-0.76689799999999997</v>
      </c>
      <c r="IV15" s="102">
        <v>-0.112815</v>
      </c>
      <c r="IW15" s="102">
        <v>-3.7339999999999998E-2</v>
      </c>
      <c r="IX15" s="102">
        <v>-1.5259370000000001</v>
      </c>
      <c r="IY15" s="102">
        <v>0.213201</v>
      </c>
      <c r="IZ15" s="102">
        <v>0.512548</v>
      </c>
      <c r="JA15" s="102">
        <v>6.4089090000000004</v>
      </c>
      <c r="JB15" s="102">
        <v>2.8804880000000002</v>
      </c>
      <c r="JC15" s="102">
        <v>-0.83096700000000001</v>
      </c>
      <c r="JD15" s="102">
        <v>-0.12909399999999999</v>
      </c>
      <c r="JE15" s="102">
        <v>-0.42160999999999998</v>
      </c>
      <c r="JF15" s="102">
        <v>-0.212453</v>
      </c>
      <c r="JG15" s="102">
        <v>-0.20485800000000001</v>
      </c>
      <c r="JH15" s="102">
        <v>-0.16356399999999999</v>
      </c>
      <c r="JI15" s="102">
        <v>-0.37606299999999998</v>
      </c>
      <c r="JJ15" s="102">
        <v>-0.20157600000000001</v>
      </c>
      <c r="JK15" s="102">
        <v>3.1610000000000002E-3</v>
      </c>
      <c r="JL15" s="102">
        <v>0.24122199999999999</v>
      </c>
      <c r="JM15" s="102">
        <v>1.3882060000000001</v>
      </c>
      <c r="JN15" s="102">
        <v>-0.12940399999999999</v>
      </c>
      <c r="JO15" s="102">
        <v>0.202571</v>
      </c>
      <c r="JP15" s="102">
        <v>-0.30302499999999999</v>
      </c>
      <c r="JQ15" s="102">
        <v>-1.181044</v>
      </c>
      <c r="JR15" s="102">
        <v>0.199628</v>
      </c>
      <c r="JS15" s="102">
        <v>-0.59104999999999996</v>
      </c>
      <c r="JT15" s="102">
        <v>-0.65914499999999998</v>
      </c>
      <c r="JU15" s="102">
        <v>0.39056600000000002</v>
      </c>
      <c r="JV15" s="102">
        <v>-0.87834999999999996</v>
      </c>
      <c r="JW15" s="102">
        <v>1.7554E-2</v>
      </c>
      <c r="JX15" s="102">
        <v>-0.21576600000000001</v>
      </c>
      <c r="JY15" s="102">
        <v>0.610981</v>
      </c>
      <c r="JZ15" s="102">
        <v>-0.376278</v>
      </c>
      <c r="KA15" s="102">
        <v>-0.463225</v>
      </c>
      <c r="KB15" s="48" t="s">
        <v>316</v>
      </c>
      <c r="KC15" s="109">
        <v>-7.4029999999999999E-3</v>
      </c>
      <c r="KD15" s="109">
        <v>-2.7924000000000001E-2</v>
      </c>
      <c r="KE15" s="109">
        <v>2.3473000000000001E-2</v>
      </c>
      <c r="KF15" s="109">
        <v>-8.5509999999999996E-3</v>
      </c>
      <c r="KG15" s="109">
        <v>-7.5795000000000001E-2</v>
      </c>
      <c r="KH15" s="109">
        <v>-4.0083000000000001E-2</v>
      </c>
      <c r="KI15" s="109">
        <v>0.15856200000000001</v>
      </c>
      <c r="KJ15" s="109">
        <v>0.67733699999999997</v>
      </c>
      <c r="KK15" s="109">
        <v>0.15332299999999999</v>
      </c>
      <c r="KL15" s="109">
        <v>-2.9569999999999999E-2</v>
      </c>
      <c r="KM15" s="109">
        <v>-2.8922E-2</v>
      </c>
      <c r="KN15" s="109">
        <v>-2.4323999999999998E-2</v>
      </c>
      <c r="KO15" s="109">
        <v>-3.2336999999999998E-2</v>
      </c>
      <c r="KP15" s="109">
        <v>-2.232E-2</v>
      </c>
      <c r="KQ15" s="109">
        <v>-3.0828000000000001E-2</v>
      </c>
      <c r="KR15" s="109">
        <v>-2.724E-2</v>
      </c>
      <c r="KS15" s="109">
        <v>-3.3212999999999999E-2</v>
      </c>
      <c r="KT15" s="109">
        <v>-2.3140999999999998E-2</v>
      </c>
      <c r="KU15" s="109">
        <v>-2.103E-2</v>
      </c>
      <c r="KV15" s="109">
        <v>0.18132499999999999</v>
      </c>
      <c r="KW15" s="109">
        <v>-1.4834E-2</v>
      </c>
      <c r="KX15" s="109">
        <v>-3.5722999999999998E-2</v>
      </c>
      <c r="KY15" s="109">
        <v>-7.4029999999999999E-3</v>
      </c>
      <c r="KZ15" s="109">
        <v>-4.7345999999999999E-2</v>
      </c>
      <c r="LA15" s="109">
        <v>-4.2695999999999998E-2</v>
      </c>
      <c r="LB15" s="109">
        <v>-4.0568E-2</v>
      </c>
      <c r="LC15" s="109">
        <v>-7.0733000000000004E-2</v>
      </c>
      <c r="LD15" s="109">
        <v>-4.0674000000000002E-2</v>
      </c>
      <c r="LE15" s="109">
        <v>-4.8606999999999997E-2</v>
      </c>
      <c r="LF15" s="109">
        <v>-4.3614E-2</v>
      </c>
      <c r="LG15" s="109">
        <v>-4.2021000000000003E-2</v>
      </c>
      <c r="LH15" s="109">
        <v>-2.0126999999999999E-2</v>
      </c>
      <c r="LI15" s="109">
        <v>-4.8604000000000001E-2</v>
      </c>
      <c r="LJ15" s="109">
        <v>-9.5619999999999993E-3</v>
      </c>
      <c r="LK15" s="48" t="s">
        <v>316</v>
      </c>
      <c r="LL15" s="112">
        <v>0</v>
      </c>
      <c r="LM15" s="112">
        <v>0</v>
      </c>
      <c r="LN15" s="112">
        <v>1</v>
      </c>
      <c r="LO15" s="112">
        <v>0</v>
      </c>
      <c r="LP15" s="112">
        <v>1</v>
      </c>
      <c r="LQ15" s="112">
        <v>0</v>
      </c>
      <c r="LR15" s="112">
        <v>8</v>
      </c>
      <c r="LS15" s="112">
        <v>64</v>
      </c>
      <c r="LT15" s="112">
        <v>4</v>
      </c>
      <c r="LU15" s="112">
        <v>0</v>
      </c>
      <c r="LV15" s="112">
        <v>0</v>
      </c>
      <c r="LW15" s="112">
        <v>0</v>
      </c>
      <c r="LX15" s="112">
        <v>0</v>
      </c>
      <c r="LY15" s="112">
        <v>0</v>
      </c>
      <c r="LZ15" s="112">
        <v>0</v>
      </c>
      <c r="MA15" s="112">
        <v>0</v>
      </c>
      <c r="MB15" s="112">
        <v>0</v>
      </c>
      <c r="MC15" s="112">
        <v>0</v>
      </c>
      <c r="MD15" s="112">
        <v>0</v>
      </c>
      <c r="ME15" s="112">
        <v>7</v>
      </c>
      <c r="MF15" s="112">
        <v>0</v>
      </c>
      <c r="MG15" s="112">
        <v>0</v>
      </c>
      <c r="MH15" s="112">
        <v>0</v>
      </c>
      <c r="MI15" s="112">
        <v>0</v>
      </c>
      <c r="MJ15" s="112">
        <v>0</v>
      </c>
      <c r="MK15" s="112">
        <v>0</v>
      </c>
      <c r="ML15" s="112">
        <v>1</v>
      </c>
      <c r="MM15" s="112">
        <v>1</v>
      </c>
      <c r="MN15" s="112">
        <v>0</v>
      </c>
      <c r="MO15" s="112">
        <v>0</v>
      </c>
      <c r="MP15" s="112">
        <v>2</v>
      </c>
      <c r="MQ15" s="112">
        <v>0</v>
      </c>
      <c r="MR15" s="112">
        <v>1</v>
      </c>
      <c r="MS15" s="112">
        <v>0</v>
      </c>
      <c r="MT15" s="48" t="s">
        <v>316</v>
      </c>
      <c r="MU15" s="74">
        <f t="shared" si="116"/>
        <v>90</v>
      </c>
      <c r="MV15" s="74"/>
      <c r="MW15" s="74"/>
      <c r="MX15" s="48" t="s">
        <v>316</v>
      </c>
      <c r="MY15" s="113">
        <f t="shared" si="117"/>
        <v>0</v>
      </c>
      <c r="MZ15" s="113">
        <f t="shared" si="77"/>
        <v>0</v>
      </c>
      <c r="NA15" s="113">
        <f t="shared" si="78"/>
        <v>1.1111111111111112E-2</v>
      </c>
      <c r="NB15" s="113">
        <f t="shared" si="79"/>
        <v>0</v>
      </c>
      <c r="NC15" s="113">
        <f t="shared" si="80"/>
        <v>1.1111111111111112E-2</v>
      </c>
      <c r="ND15" s="113">
        <f t="shared" si="81"/>
        <v>0</v>
      </c>
      <c r="NE15" s="113">
        <f t="shared" si="82"/>
        <v>8.8888888888888892E-2</v>
      </c>
      <c r="NF15" s="113">
        <f t="shared" si="83"/>
        <v>0.71111111111111114</v>
      </c>
      <c r="NG15" s="113">
        <f t="shared" si="84"/>
        <v>4.4444444444444446E-2</v>
      </c>
      <c r="NH15" s="113">
        <f t="shared" si="85"/>
        <v>0</v>
      </c>
      <c r="NI15" s="113">
        <f t="shared" si="86"/>
        <v>0</v>
      </c>
      <c r="NJ15" s="113">
        <f t="shared" si="87"/>
        <v>0</v>
      </c>
      <c r="NK15" s="113">
        <f t="shared" si="88"/>
        <v>0</v>
      </c>
      <c r="NL15" s="113">
        <f t="shared" si="89"/>
        <v>0</v>
      </c>
      <c r="NM15" s="113">
        <f t="shared" si="90"/>
        <v>0</v>
      </c>
      <c r="NN15" s="113">
        <f t="shared" si="91"/>
        <v>0</v>
      </c>
      <c r="NO15" s="113">
        <f t="shared" si="92"/>
        <v>0</v>
      </c>
      <c r="NP15" s="113">
        <f t="shared" si="93"/>
        <v>0</v>
      </c>
      <c r="NQ15" s="113">
        <f t="shared" si="94"/>
        <v>0</v>
      </c>
      <c r="NR15" s="113">
        <f t="shared" si="95"/>
        <v>7.7777777777777779E-2</v>
      </c>
      <c r="NS15" s="113">
        <f t="shared" si="96"/>
        <v>0</v>
      </c>
      <c r="NT15" s="113">
        <f t="shared" si="97"/>
        <v>0</v>
      </c>
      <c r="NU15" s="113">
        <f t="shared" si="98"/>
        <v>0</v>
      </c>
      <c r="NV15" s="113">
        <f t="shared" si="99"/>
        <v>0</v>
      </c>
      <c r="NW15" s="113">
        <f t="shared" si="100"/>
        <v>0</v>
      </c>
      <c r="NX15" s="113">
        <f t="shared" si="101"/>
        <v>0</v>
      </c>
      <c r="NY15" s="113">
        <f t="shared" si="102"/>
        <v>1.1111111111111112E-2</v>
      </c>
      <c r="NZ15" s="113">
        <f t="shared" si="103"/>
        <v>1.1111111111111112E-2</v>
      </c>
      <c r="OA15" s="113">
        <f t="shared" si="104"/>
        <v>0</v>
      </c>
      <c r="OB15" s="113">
        <f t="shared" si="105"/>
        <v>0</v>
      </c>
      <c r="OC15" s="113">
        <f t="shared" si="106"/>
        <v>2.2222222222222223E-2</v>
      </c>
      <c r="OD15" s="113">
        <f t="shared" si="107"/>
        <v>0</v>
      </c>
      <c r="OE15" s="113">
        <f t="shared" si="108"/>
        <v>1.1111111111111112E-2</v>
      </c>
      <c r="OF15" s="113">
        <f t="shared" si="109"/>
        <v>0</v>
      </c>
      <c r="OG15" s="48" t="s">
        <v>316</v>
      </c>
      <c r="OI15" s="74"/>
      <c r="OJ15" s="48" t="s">
        <v>316</v>
      </c>
      <c r="OK15" s="113">
        <f t="shared" si="118"/>
        <v>0</v>
      </c>
      <c r="OL15" s="113">
        <f t="shared" si="119"/>
        <v>0</v>
      </c>
      <c r="OM15" s="113">
        <f t="shared" si="120"/>
        <v>0.1</v>
      </c>
      <c r="ON15" s="113">
        <f t="shared" si="121"/>
        <v>0</v>
      </c>
      <c r="OO15" s="113">
        <f t="shared" si="122"/>
        <v>3.0674846625766872E-3</v>
      </c>
      <c r="OP15" s="113">
        <f t="shared" si="123"/>
        <v>0</v>
      </c>
      <c r="OQ15" s="113">
        <f t="shared" si="124"/>
        <v>0.29629629629629628</v>
      </c>
      <c r="OR15" s="113">
        <f t="shared" si="125"/>
        <v>0.5714285714285714</v>
      </c>
      <c r="OS15" s="113">
        <f t="shared" si="126"/>
        <v>0.5</v>
      </c>
      <c r="OT15" s="113">
        <f t="shared" si="127"/>
        <v>0</v>
      </c>
      <c r="OU15" s="113">
        <f t="shared" si="128"/>
        <v>0</v>
      </c>
      <c r="OV15" s="113">
        <f t="shared" si="129"/>
        <v>0</v>
      </c>
      <c r="OW15" s="113">
        <f t="shared" si="130"/>
        <v>0</v>
      </c>
      <c r="OX15" s="113">
        <f t="shared" si="131"/>
        <v>0</v>
      </c>
      <c r="OY15" s="113">
        <f t="shared" si="132"/>
        <v>0</v>
      </c>
      <c r="OZ15" s="113">
        <f t="shared" si="133"/>
        <v>0</v>
      </c>
      <c r="PA15" s="113">
        <f t="shared" si="134"/>
        <v>0</v>
      </c>
      <c r="PB15" s="113">
        <f t="shared" si="135"/>
        <v>0</v>
      </c>
      <c r="PC15" s="113">
        <f t="shared" si="136"/>
        <v>0</v>
      </c>
      <c r="PD15" s="113">
        <f t="shared" si="137"/>
        <v>0.41176470588235292</v>
      </c>
      <c r="PE15" s="113">
        <f t="shared" si="138"/>
        <v>0</v>
      </c>
      <c r="PF15" s="113">
        <f t="shared" si="139"/>
        <v>0</v>
      </c>
      <c r="PG15" s="113">
        <f t="shared" si="140"/>
        <v>0</v>
      </c>
      <c r="PH15" s="113">
        <f t="shared" si="141"/>
        <v>0</v>
      </c>
      <c r="PI15" s="113">
        <f t="shared" si="142"/>
        <v>0</v>
      </c>
      <c r="PJ15" s="113">
        <f t="shared" si="143"/>
        <v>0</v>
      </c>
      <c r="PK15" s="113">
        <f t="shared" si="144"/>
        <v>3.4013605442176869E-3</v>
      </c>
      <c r="PL15" s="113">
        <f t="shared" si="145"/>
        <v>7.4074074074074077E-3</v>
      </c>
      <c r="PM15" s="113">
        <f t="shared" si="146"/>
        <v>0</v>
      </c>
      <c r="PN15" s="113">
        <f t="shared" si="147"/>
        <v>0</v>
      </c>
      <c r="PO15" s="113">
        <f t="shared" si="148"/>
        <v>1.092896174863388E-2</v>
      </c>
      <c r="PP15" s="113">
        <f t="shared" si="149"/>
        <v>0</v>
      </c>
      <c r="PQ15" s="113">
        <f t="shared" si="150"/>
        <v>5.8479532163742687E-3</v>
      </c>
      <c r="PR15" s="113">
        <f t="shared" si="151"/>
        <v>0</v>
      </c>
      <c r="PS15" s="48" t="s">
        <v>316</v>
      </c>
    </row>
    <row r="16" spans="1:435" ht="22" customHeight="1" x14ac:dyDescent="0.2">
      <c r="A16" s="28" t="s">
        <v>355</v>
      </c>
      <c r="B16" s="28" t="s">
        <v>13</v>
      </c>
      <c r="C16" s="28">
        <f t="shared" si="212"/>
        <v>1</v>
      </c>
      <c r="D16" s="28">
        <f t="shared" si="213"/>
        <v>1</v>
      </c>
      <c r="E16" s="28">
        <f t="shared" si="214"/>
        <v>0</v>
      </c>
      <c r="F16" s="28">
        <f t="shared" si="215"/>
        <v>0</v>
      </c>
      <c r="G16" s="28">
        <f t="shared" si="216"/>
        <v>0</v>
      </c>
      <c r="H16" s="28">
        <f t="shared" si="217"/>
        <v>1</v>
      </c>
      <c r="K16" s="28">
        <f t="shared" ref="K16:K21" si="246">K15+1</f>
        <v>1</v>
      </c>
      <c r="L16" s="56" t="s">
        <v>1072</v>
      </c>
      <c r="M16" s="96">
        <f t="shared" ref="M16:T21" si="247">IFERROR(INDEX($CN$4:$DM$34,MATCH($L16,$CK$4:$CK$34),MATCH(M$15,$CN$1:$DM$1))*10,0)</f>
        <v>3.3730445151476212</v>
      </c>
      <c r="N16" s="97">
        <f t="shared" si="247"/>
        <v>0.56674524440530594</v>
      </c>
      <c r="O16" s="97">
        <f t="shared" si="247"/>
        <v>-0.92001627760599325</v>
      </c>
      <c r="P16" s="97">
        <f t="shared" si="247"/>
        <v>-1.5248195625764262E-2</v>
      </c>
      <c r="Q16" s="97">
        <f t="shared" si="247"/>
        <v>0.28300206272575112</v>
      </c>
      <c r="R16" s="97">
        <f t="shared" si="247"/>
        <v>0.64749230253882284</v>
      </c>
      <c r="S16" s="97">
        <f t="shared" si="247"/>
        <v>1.42027603601135</v>
      </c>
      <c r="T16" s="97">
        <f t="shared" si="247"/>
        <v>0.30069215619976336</v>
      </c>
      <c r="X16" s="56" t="s">
        <v>1072</v>
      </c>
      <c r="Y16" s="66">
        <f>M16</f>
        <v>3.3730445151476212</v>
      </c>
      <c r="Z16" s="61">
        <f>(MAX(Y16)+N16)</f>
        <v>3.939789759552927</v>
      </c>
      <c r="AA16" s="61">
        <f t="shared" ref="AA16:AF16" si="248">(MAX(Z16)+O16)</f>
        <v>3.0197734819469337</v>
      </c>
      <c r="AB16" s="61">
        <f t="shared" si="248"/>
        <v>3.0045252863211696</v>
      </c>
      <c r="AC16" s="61">
        <f t="shared" si="248"/>
        <v>3.2875273490469206</v>
      </c>
      <c r="AD16" s="61">
        <f t="shared" si="248"/>
        <v>3.9350196515857432</v>
      </c>
      <c r="AE16" s="61">
        <f t="shared" si="248"/>
        <v>5.355295687597093</v>
      </c>
      <c r="AF16" s="61">
        <f t="shared" si="248"/>
        <v>5.655987843796856</v>
      </c>
      <c r="AG16" s="60"/>
      <c r="AH16" s="60" t="str">
        <f>X16</f>
        <v>ا</v>
      </c>
      <c r="AI16" s="66">
        <f t="shared" ref="AI16:AP21" si="249">(MAX(AH16,AH15,AI15)+M16)/MAX(M$14,$K16)</f>
        <v>0.42163056439345264</v>
      </c>
      <c r="AJ16" s="61">
        <f t="shared" si="249"/>
        <v>0.10981953431097319</v>
      </c>
      <c r="AK16" s="61">
        <f t="shared" si="249"/>
        <v>-8.1019674329502009E-2</v>
      </c>
      <c r="AL16" s="61">
        <f t="shared" si="249"/>
        <v>-8.7516245413878438E-3</v>
      </c>
      <c r="AM16" s="61">
        <f t="shared" si="249"/>
        <v>2.2854203182030273E-2</v>
      </c>
      <c r="AN16" s="61">
        <f t="shared" si="249"/>
        <v>5.1565115824681006E-2</v>
      </c>
      <c r="AO16" s="61">
        <f t="shared" si="249"/>
        <v>0.10513151084543079</v>
      </c>
      <c r="AP16" s="61">
        <f t="shared" si="249"/>
        <v>2.7054911136346275E-2</v>
      </c>
      <c r="AQ16" s="60"/>
      <c r="AR16" s="60" t="str">
        <f>X16</f>
        <v>ا</v>
      </c>
      <c r="AS16" s="66">
        <f t="shared" ref="AS16:AZ21" si="250">(MAX(AR16,AR15,AS15)+M16)/((M$14+$K16)/2)</f>
        <v>0.74956544781058243</v>
      </c>
      <c r="AT16" s="61">
        <f t="shared" si="250"/>
        <v>0.26326213844317764</v>
      </c>
      <c r="AU16" s="61">
        <f t="shared" si="250"/>
        <v>-0.11940984348414828</v>
      </c>
      <c r="AV16" s="61">
        <f t="shared" si="250"/>
        <v>-2.2443006518318754E-2</v>
      </c>
      <c r="AW16" s="61">
        <f t="shared" si="250"/>
        <v>4.0086008647297285E-2</v>
      </c>
      <c r="AX16" s="61">
        <f t="shared" si="250"/>
        <v>9.8225473026588586E-2</v>
      </c>
      <c r="AY16" s="61">
        <f t="shared" si="250"/>
        <v>0.20246686787172513</v>
      </c>
      <c r="AZ16" s="61">
        <f t="shared" si="250"/>
        <v>6.2894878008936062E-2</v>
      </c>
      <c r="BA16" s="73"/>
      <c r="BB16" s="73"/>
      <c r="BC16" s="28"/>
      <c r="BH16" s="28" t="str">
        <f t="shared" si="218"/>
        <v>ر</v>
      </c>
      <c r="BI16" s="32">
        <v>-1</v>
      </c>
      <c r="BJ16" s="32">
        <v>-1</v>
      </c>
      <c r="BK16" s="32">
        <v>-1</v>
      </c>
      <c r="BL16" s="32">
        <v>-1</v>
      </c>
      <c r="BM16" s="32">
        <v>-1</v>
      </c>
      <c r="BN16" s="32">
        <v>-1</v>
      </c>
      <c r="BO16" s="32">
        <v>-1</v>
      </c>
      <c r="BP16" s="32">
        <v>-1</v>
      </c>
      <c r="BQ16" s="32">
        <v>-1</v>
      </c>
      <c r="BR16" s="32">
        <v>-1</v>
      </c>
      <c r="BS16" s="32">
        <v>-1</v>
      </c>
      <c r="BT16" s="32">
        <v>-1</v>
      </c>
      <c r="BU16" s="32">
        <v>-1</v>
      </c>
      <c r="BV16" s="32">
        <v>-1</v>
      </c>
      <c r="BW16" s="32">
        <v>-1</v>
      </c>
      <c r="BX16" s="32">
        <v>1</v>
      </c>
      <c r="BY16" s="32">
        <v>-1</v>
      </c>
      <c r="BZ16" s="32">
        <v>-1</v>
      </c>
      <c r="CA16" s="32">
        <v>-1</v>
      </c>
      <c r="CB16" s="32">
        <v>-1</v>
      </c>
      <c r="CC16" s="32">
        <v>-1</v>
      </c>
      <c r="CD16" s="32">
        <v>-1</v>
      </c>
      <c r="CE16" s="32">
        <v>-1</v>
      </c>
      <c r="CF16" s="32">
        <v>-1</v>
      </c>
      <c r="CG16" s="32">
        <v>-1</v>
      </c>
      <c r="CH16" s="32">
        <v>-1</v>
      </c>
      <c r="CI16" s="74">
        <f t="shared" si="219"/>
        <v>2</v>
      </c>
      <c r="CK16" s="39" t="s">
        <v>1080</v>
      </c>
      <c r="CL16" s="24">
        <f t="shared" si="220"/>
        <v>8.7548638132295714E-2</v>
      </c>
      <c r="CM16" s="25">
        <f t="shared" si="152"/>
        <v>45</v>
      </c>
      <c r="CN16" s="31">
        <f t="shared" si="221"/>
        <v>0.19352132848108211</v>
      </c>
      <c r="CO16" s="31">
        <f t="shared" si="153"/>
        <v>-6.8207579534867308E-2</v>
      </c>
      <c r="CP16" s="31">
        <f t="shared" si="154"/>
        <v>9.1205956031069277E-2</v>
      </c>
      <c r="CQ16" s="31">
        <f t="shared" si="155"/>
        <v>2.7117055948265273E-2</v>
      </c>
      <c r="CR16" s="31">
        <f t="shared" si="156"/>
        <v>8.7548130740341221E-2</v>
      </c>
      <c r="CS16" s="31">
        <f t="shared" si="157"/>
        <v>0.1169641233744349</v>
      </c>
      <c r="CT16" s="31">
        <f t="shared" si="158"/>
        <v>-4.5807035414504239E-2</v>
      </c>
      <c r="CU16" s="31">
        <f t="shared" si="159"/>
        <v>6.285445311935095E-2</v>
      </c>
      <c r="CV16" s="31">
        <f t="shared" si="160"/>
        <v>2.826765113593414E-2</v>
      </c>
      <c r="CW16" s="31">
        <f t="shared" si="161"/>
        <v>5.2891155831064997E-2</v>
      </c>
      <c r="CX16" s="31">
        <f t="shared" si="162"/>
        <v>-0.1659048950588386</v>
      </c>
      <c r="CY16" s="31">
        <f t="shared" si="163"/>
        <v>-0.10136155533583487</v>
      </c>
      <c r="CZ16" s="31">
        <f t="shared" si="164"/>
        <v>-2.1894540144004597E-2</v>
      </c>
      <c r="DA16" s="31">
        <f t="shared" si="165"/>
        <v>0.11851279729192658</v>
      </c>
      <c r="DB16" s="31">
        <f t="shared" si="166"/>
        <v>0.1691832047091521</v>
      </c>
      <c r="DC16" s="31">
        <f t="shared" si="167"/>
        <v>1</v>
      </c>
      <c r="DD16" s="31">
        <f t="shared" si="168"/>
        <v>0.10152216909856633</v>
      </c>
      <c r="DE16" s="31">
        <f t="shared" si="169"/>
        <v>1.7582498441930919E-3</v>
      </c>
      <c r="DF16" s="31">
        <f t="shared" si="170"/>
        <v>0.11205631672073667</v>
      </c>
      <c r="DG16" s="31">
        <f t="shared" si="171"/>
        <v>2.5823264629234777E-2</v>
      </c>
      <c r="DH16" s="31">
        <f t="shared" si="172"/>
        <v>-3.070053519754383E-2</v>
      </c>
      <c r="DI16" s="31">
        <f t="shared" si="173"/>
        <v>-3.5926928699249523E-2</v>
      </c>
      <c r="DJ16" s="31">
        <f t="shared" si="174"/>
        <v>9.4128189596138861E-2</v>
      </c>
      <c r="DK16" s="31">
        <f t="shared" si="175"/>
        <v>-1.6077452034012965E-2</v>
      </c>
      <c r="DL16" s="31">
        <f t="shared" si="176"/>
        <v>3.3260211549557819E-3</v>
      </c>
      <c r="DM16" s="31">
        <f t="shared" si="177"/>
        <v>1.3755798310689793E-2</v>
      </c>
      <c r="DN16" s="21"/>
      <c r="DO16" s="21"/>
      <c r="DP16" s="21"/>
      <c r="DQ16" s="30" t="s">
        <v>1080</v>
      </c>
      <c r="DR16" s="24">
        <f t="shared" si="222"/>
        <v>8.7548638132295714E-2</v>
      </c>
      <c r="DS16" s="25">
        <f t="shared" si="178"/>
        <v>45</v>
      </c>
      <c r="DT16" s="21">
        <f t="shared" si="238"/>
        <v>30</v>
      </c>
      <c r="DU16" s="21">
        <f t="shared" si="238"/>
        <v>3</v>
      </c>
      <c r="DV16" s="21">
        <f t="shared" si="238"/>
        <v>1</v>
      </c>
      <c r="DW16" s="21">
        <f t="shared" si="238"/>
        <v>7</v>
      </c>
      <c r="DX16" s="21">
        <f t="shared" si="238"/>
        <v>39</v>
      </c>
      <c r="DY16" s="21">
        <f t="shared" si="238"/>
        <v>6</v>
      </c>
      <c r="DZ16" s="21">
        <f t="shared" si="238"/>
        <v>0</v>
      </c>
      <c r="EA16" s="21">
        <f t="shared" si="238"/>
        <v>10</v>
      </c>
      <c r="EB16" s="21">
        <f t="shared" si="238"/>
        <v>16</v>
      </c>
      <c r="EC16" s="21">
        <f t="shared" si="238"/>
        <v>11</v>
      </c>
      <c r="ED16" s="21">
        <f t="shared" si="239"/>
        <v>5</v>
      </c>
      <c r="EE16" s="21">
        <f t="shared" si="239"/>
        <v>4</v>
      </c>
      <c r="EF16" s="21">
        <f t="shared" si="239"/>
        <v>7</v>
      </c>
      <c r="EG16" s="21">
        <f t="shared" si="239"/>
        <v>15</v>
      </c>
      <c r="EH16" s="21">
        <f t="shared" si="239"/>
        <v>13</v>
      </c>
      <c r="EI16" s="21">
        <f t="shared" si="239"/>
        <v>45</v>
      </c>
      <c r="EJ16" s="21">
        <f t="shared" si="239"/>
        <v>9</v>
      </c>
      <c r="EK16" s="21">
        <f t="shared" si="239"/>
        <v>1</v>
      </c>
      <c r="EL16" s="21">
        <f t="shared" si="239"/>
        <v>8</v>
      </c>
      <c r="EM16" s="21">
        <f t="shared" si="239"/>
        <v>5</v>
      </c>
      <c r="EN16" s="21">
        <f t="shared" si="240"/>
        <v>0</v>
      </c>
      <c r="EO16" s="21">
        <f t="shared" si="240"/>
        <v>1</v>
      </c>
      <c r="EP16" s="21">
        <f t="shared" si="240"/>
        <v>10</v>
      </c>
      <c r="EQ16" s="21">
        <f t="shared" si="240"/>
        <v>2</v>
      </c>
      <c r="ER16" s="21">
        <f t="shared" si="240"/>
        <v>13</v>
      </c>
      <c r="ES16" s="21">
        <f t="shared" si="240"/>
        <v>3</v>
      </c>
      <c r="ET16" s="21"/>
      <c r="EU16" s="21"/>
      <c r="EW16" s="30" t="s">
        <v>1080</v>
      </c>
      <c r="EX16" s="24">
        <f t="shared" si="223"/>
        <v>8.7548638132295714E-2</v>
      </c>
      <c r="EY16" s="25">
        <f t="shared" si="182"/>
        <v>45</v>
      </c>
      <c r="EZ16" s="23">
        <f t="shared" si="224"/>
        <v>0.66666666666666663</v>
      </c>
      <c r="FA16" s="23">
        <f t="shared" si="183"/>
        <v>6.6666666666666666E-2</v>
      </c>
      <c r="FB16" s="23">
        <f t="shared" si="184"/>
        <v>2.2222222222222223E-2</v>
      </c>
      <c r="FC16" s="23">
        <f t="shared" si="185"/>
        <v>0.15555555555555556</v>
      </c>
      <c r="FD16" s="23">
        <f t="shared" si="186"/>
        <v>0.8666666666666667</v>
      </c>
      <c r="FE16" s="23">
        <f t="shared" si="187"/>
        <v>0.13333333333333333</v>
      </c>
      <c r="FF16" s="23">
        <f t="shared" si="188"/>
        <v>0</v>
      </c>
      <c r="FG16" s="23">
        <f t="shared" si="189"/>
        <v>0.22222222222222221</v>
      </c>
      <c r="FH16" s="23">
        <f t="shared" si="190"/>
        <v>0.35555555555555557</v>
      </c>
      <c r="FI16" s="23">
        <f t="shared" si="191"/>
        <v>0.24444444444444444</v>
      </c>
      <c r="FJ16" s="23">
        <f t="shared" si="192"/>
        <v>0.1111111111111111</v>
      </c>
      <c r="FK16" s="23">
        <f t="shared" si="193"/>
        <v>8.8888888888888892E-2</v>
      </c>
      <c r="FL16" s="23">
        <f t="shared" si="194"/>
        <v>0.15555555555555556</v>
      </c>
      <c r="FM16" s="23">
        <f t="shared" si="195"/>
        <v>0.33333333333333331</v>
      </c>
      <c r="FN16" s="23">
        <f t="shared" si="196"/>
        <v>0.28888888888888886</v>
      </c>
      <c r="FO16" s="23">
        <f t="shared" si="197"/>
        <v>1</v>
      </c>
      <c r="FP16" s="23">
        <f t="shared" si="198"/>
        <v>0.2</v>
      </c>
      <c r="FQ16" s="23">
        <f t="shared" si="199"/>
        <v>2.2222222222222223E-2</v>
      </c>
      <c r="FR16" s="23">
        <f t="shared" si="200"/>
        <v>0.17777777777777778</v>
      </c>
      <c r="FS16" s="23">
        <f t="shared" si="201"/>
        <v>0.1111111111111111</v>
      </c>
      <c r="FT16" s="23">
        <f t="shared" si="202"/>
        <v>0</v>
      </c>
      <c r="FU16" s="23">
        <f t="shared" si="203"/>
        <v>2.2222222222222223E-2</v>
      </c>
      <c r="FV16" s="23">
        <f t="shared" si="204"/>
        <v>0.22222222222222221</v>
      </c>
      <c r="FW16" s="23">
        <f t="shared" si="205"/>
        <v>4.4444444444444446E-2</v>
      </c>
      <c r="FX16" s="23">
        <f t="shared" si="206"/>
        <v>0.28888888888888886</v>
      </c>
      <c r="FY16" s="23">
        <f t="shared" si="207"/>
        <v>6.6666666666666666E-2</v>
      </c>
      <c r="GB16" s="30" t="s">
        <v>1080</v>
      </c>
      <c r="GC16" s="24">
        <f t="shared" si="225"/>
        <v>8.7548638132295714E-2</v>
      </c>
      <c r="GD16" s="25">
        <f t="shared" si="208"/>
        <v>45</v>
      </c>
      <c r="GE16" s="23">
        <f t="shared" si="241"/>
        <v>0.15957446808510639</v>
      </c>
      <c r="GF16" s="23">
        <f t="shared" si="241"/>
        <v>4.0540540540540543E-2</v>
      </c>
      <c r="GG16" s="23">
        <f t="shared" si="241"/>
        <v>0.5</v>
      </c>
      <c r="GH16" s="23">
        <f t="shared" si="241"/>
        <v>0.1076923076923077</v>
      </c>
      <c r="GI16" s="23">
        <f t="shared" si="241"/>
        <v>0.10209424083769633</v>
      </c>
      <c r="GJ16" s="23">
        <f t="shared" si="241"/>
        <v>0.23076923076923078</v>
      </c>
      <c r="GK16" s="23">
        <f t="shared" si="241"/>
        <v>0</v>
      </c>
      <c r="GL16" s="23">
        <f t="shared" si="241"/>
        <v>0.12987012987012986</v>
      </c>
      <c r="GM16" s="23">
        <f t="shared" si="241"/>
        <v>9.9378881987577633E-2</v>
      </c>
      <c r="GN16" s="23">
        <f t="shared" si="241"/>
        <v>0.11956521739130435</v>
      </c>
      <c r="GO16" s="23">
        <f t="shared" si="242"/>
        <v>2.6315789473684209E-2</v>
      </c>
      <c r="GP16" s="23">
        <f t="shared" si="242"/>
        <v>3.4482758620689655E-2</v>
      </c>
      <c r="GQ16" s="23">
        <f t="shared" si="242"/>
        <v>7.4468085106382975E-2</v>
      </c>
      <c r="GR16" s="23">
        <f t="shared" si="242"/>
        <v>0.15789473684210525</v>
      </c>
      <c r="GS16" s="23">
        <f t="shared" si="242"/>
        <v>0.22033898305084745</v>
      </c>
      <c r="GT16" s="23">
        <f t="shared" si="242"/>
        <v>1</v>
      </c>
      <c r="GU16" s="23">
        <f t="shared" si="242"/>
        <v>0.17307692307692307</v>
      </c>
      <c r="GV16" s="23">
        <f t="shared" si="242"/>
        <v>9.0909090909090912E-2</v>
      </c>
      <c r="GW16" s="23">
        <f t="shared" si="242"/>
        <v>0.1951219512195122</v>
      </c>
      <c r="GX16" s="23">
        <f t="shared" si="242"/>
        <v>0.1111111111111111</v>
      </c>
      <c r="GY16" s="23">
        <f t="shared" si="243"/>
        <v>0</v>
      </c>
      <c r="GZ16" s="23">
        <f t="shared" si="243"/>
        <v>4.1666666666666664E-2</v>
      </c>
      <c r="HA16" s="23">
        <f t="shared" si="243"/>
        <v>0.15873015873015872</v>
      </c>
      <c r="HB16" s="23">
        <f t="shared" si="243"/>
        <v>6.8965517241379309E-2</v>
      </c>
      <c r="HC16" s="23">
        <f t="shared" si="243"/>
        <v>8.9041095890410954E-2</v>
      </c>
      <c r="HD16" s="23">
        <f t="shared" si="243"/>
        <v>0.10344827586206896</v>
      </c>
      <c r="HI16" s="48" t="s">
        <v>317</v>
      </c>
      <c r="HJ16" s="99">
        <v>-8.3046747914031806E-3</v>
      </c>
      <c r="HK16" s="99">
        <v>-1.0141273779388201E-2</v>
      </c>
      <c r="HL16" s="99">
        <v>1.7394600409628602E-2</v>
      </c>
      <c r="HM16" s="99">
        <v>1.45375038564727E-2</v>
      </c>
      <c r="HN16" s="99">
        <v>-1.55810315220327E-2</v>
      </c>
      <c r="HO16" s="99">
        <v>-1.0424810717952399E-3</v>
      </c>
      <c r="HP16" s="99">
        <v>-1.84439515420005E-2</v>
      </c>
      <c r="HQ16" s="99">
        <v>-1.8733018514481701E-2</v>
      </c>
      <c r="HR16" s="99">
        <v>-1.8483415336878299E-3</v>
      </c>
      <c r="HS16" s="99">
        <v>-1.3921592960637601E-2</v>
      </c>
      <c r="HT16" s="99">
        <v>-1.11869915972444E-2</v>
      </c>
      <c r="HU16" s="99">
        <v>1.26280321779671E-2</v>
      </c>
      <c r="HV16" s="99">
        <v>-2.3574209954786901E-2</v>
      </c>
      <c r="HW16" s="99">
        <v>1.28225935482082E-2</v>
      </c>
      <c r="HX16" s="99">
        <v>-5.2581334439866304E-3</v>
      </c>
      <c r="HY16" s="99">
        <v>-1.40381185835819E-2</v>
      </c>
      <c r="HZ16" s="99">
        <v>3.3007262431418903E-2</v>
      </c>
      <c r="IA16" s="99">
        <v>-1.5795625665256399E-2</v>
      </c>
      <c r="IB16" s="99">
        <v>1.5305779385666801E-2</v>
      </c>
      <c r="IC16" s="99">
        <v>2.1202808575583699E-2</v>
      </c>
      <c r="ID16" s="99">
        <v>-2.24609147760184E-3</v>
      </c>
      <c r="IE16" s="99">
        <v>-1.14224703540621E-2</v>
      </c>
      <c r="IF16" s="99">
        <v>-9.5907557898835E-3</v>
      </c>
      <c r="IG16" s="99">
        <v>-1.9646653763289001E-2</v>
      </c>
      <c r="IH16" s="99">
        <v>-7.8293173054033004E-3</v>
      </c>
      <c r="II16" s="99">
        <v>-2.85053209267652E-2</v>
      </c>
      <c r="IJ16" s="99">
        <v>-2.2952102775121801E-3</v>
      </c>
      <c r="IK16" s="99">
        <v>-5.4081319673355997E-3</v>
      </c>
      <c r="IL16" s="99">
        <v>-7.5115310107061401E-3</v>
      </c>
      <c r="IM16" s="99">
        <v>-1.22251861668241E-2</v>
      </c>
      <c r="IN16" s="99">
        <v>-1.8630564425787699E-2</v>
      </c>
      <c r="IO16" s="99">
        <v>3.92077620668842E-2</v>
      </c>
      <c r="IP16" s="99">
        <v>0.13117256339490499</v>
      </c>
      <c r="IQ16" s="99">
        <v>-7.7547466798476503E-3</v>
      </c>
      <c r="IR16" s="48" t="s">
        <v>317</v>
      </c>
      <c r="IT16" s="102">
        <v>-0.35908899999999999</v>
      </c>
      <c r="IU16" s="102">
        <v>-0.43850299999999998</v>
      </c>
      <c r="IV16" s="102">
        <v>0.75213200000000002</v>
      </c>
      <c r="IW16" s="102">
        <v>0.62859299999999996</v>
      </c>
      <c r="IX16" s="102">
        <v>-0.67371400000000004</v>
      </c>
      <c r="IY16" s="102">
        <v>-4.5075999999999998E-2</v>
      </c>
      <c r="IZ16" s="102">
        <v>-0.79750500000000002</v>
      </c>
      <c r="JA16" s="102">
        <v>-0.81000399999999995</v>
      </c>
      <c r="JB16" s="102">
        <v>-7.9921000000000006E-2</v>
      </c>
      <c r="JC16" s="102">
        <v>-0.60196099999999997</v>
      </c>
      <c r="JD16" s="102">
        <v>-0.48371900000000001</v>
      </c>
      <c r="JE16" s="102">
        <v>0.54602799999999996</v>
      </c>
      <c r="JF16" s="102">
        <v>-1.0193350000000001</v>
      </c>
      <c r="JG16" s="102">
        <v>0.55444099999999996</v>
      </c>
      <c r="JH16" s="102">
        <v>-0.22735900000000001</v>
      </c>
      <c r="JI16" s="102">
        <v>-0.60699999999999998</v>
      </c>
      <c r="JJ16" s="102">
        <v>1.427214</v>
      </c>
      <c r="JK16" s="102">
        <v>-0.68299299999999996</v>
      </c>
      <c r="JL16" s="102">
        <v>0.66181299999999998</v>
      </c>
      <c r="JM16" s="102">
        <v>0.91679699999999997</v>
      </c>
      <c r="JN16" s="102">
        <v>-9.7119999999999998E-2</v>
      </c>
      <c r="JO16" s="102">
        <v>-0.49390099999999998</v>
      </c>
      <c r="JP16" s="102">
        <v>-0.41469800000000001</v>
      </c>
      <c r="JQ16" s="102">
        <v>-0.84950899999999996</v>
      </c>
      <c r="JR16" s="102">
        <v>-0.33853499999999997</v>
      </c>
      <c r="JS16" s="102">
        <v>-1.232553</v>
      </c>
      <c r="JT16" s="102">
        <v>-9.9243999999999999E-2</v>
      </c>
      <c r="JU16" s="102">
        <v>-0.233844</v>
      </c>
      <c r="JV16" s="102">
        <v>-0.32479400000000003</v>
      </c>
      <c r="JW16" s="102">
        <v>-0.52861000000000002</v>
      </c>
      <c r="JX16" s="102">
        <v>-0.80557400000000001</v>
      </c>
      <c r="JY16" s="102">
        <v>1.6953199999999999</v>
      </c>
      <c r="JZ16" s="102">
        <v>5.6718219999999997</v>
      </c>
      <c r="KA16" s="102">
        <v>-0.33531100000000003</v>
      </c>
      <c r="KB16" s="48" t="s">
        <v>317</v>
      </c>
      <c r="KC16" s="109">
        <v>-1.0319E-2</v>
      </c>
      <c r="KD16" s="109">
        <v>1.5158E-2</v>
      </c>
      <c r="KE16" s="109">
        <v>9.103E-2</v>
      </c>
      <c r="KF16" s="109">
        <v>3.1459000000000001E-2</v>
      </c>
      <c r="KG16" s="109">
        <v>-7.3389999999999997E-2</v>
      </c>
      <c r="KH16" s="109">
        <v>-5.5864999999999998E-2</v>
      </c>
      <c r="KI16" s="109">
        <v>-3.1108E-2</v>
      </c>
      <c r="KJ16" s="109">
        <v>-6.4493999999999996E-2</v>
      </c>
      <c r="KK16" s="109">
        <v>-1.6867E-2</v>
      </c>
      <c r="KL16" s="109">
        <v>-4.1213E-2</v>
      </c>
      <c r="KM16" s="109">
        <v>-2.7237000000000001E-2</v>
      </c>
      <c r="KN16" s="109">
        <v>-3.3901000000000001E-2</v>
      </c>
      <c r="KO16" s="109">
        <v>-4.5069999999999999E-2</v>
      </c>
      <c r="KP16" s="109">
        <v>1.9278E-2</v>
      </c>
      <c r="KQ16" s="109">
        <v>-3.0667E-2</v>
      </c>
      <c r="KR16" s="109">
        <v>-3.7964999999999999E-2</v>
      </c>
      <c r="KS16" s="109">
        <v>-3.4831000000000001E-2</v>
      </c>
      <c r="KT16" s="109">
        <v>-3.2252999999999997E-2</v>
      </c>
      <c r="KU16" s="109">
        <v>2.409E-2</v>
      </c>
      <c r="KV16" s="109">
        <v>-3.5209999999999998E-3</v>
      </c>
      <c r="KW16" s="109">
        <v>-2.0674999999999999E-2</v>
      </c>
      <c r="KX16" s="109">
        <v>-4.9789E-2</v>
      </c>
      <c r="KY16" s="109">
        <v>-1.0319E-2</v>
      </c>
      <c r="KZ16" s="109">
        <v>-6.5989000000000006E-2</v>
      </c>
      <c r="LA16" s="109">
        <v>-5.9507999999999998E-2</v>
      </c>
      <c r="LB16" s="109">
        <v>-5.6542000000000002E-2</v>
      </c>
      <c r="LC16" s="109">
        <v>-8.1387000000000001E-2</v>
      </c>
      <c r="LD16" s="109">
        <v>-6.3422999999999993E-2</v>
      </c>
      <c r="LE16" s="109">
        <v>-6.7746000000000001E-2</v>
      </c>
      <c r="LF16" s="109">
        <v>-5.1886000000000002E-2</v>
      </c>
      <c r="LG16" s="109">
        <v>-7.6983999999999997E-2</v>
      </c>
      <c r="LH16" s="109">
        <v>6.4852000000000007E-2</v>
      </c>
      <c r="LI16" s="109">
        <v>0.80755500000000002</v>
      </c>
      <c r="LJ16" s="109">
        <v>-1.3327E-2</v>
      </c>
      <c r="LK16" s="48" t="s">
        <v>317</v>
      </c>
      <c r="LL16" s="112">
        <v>0</v>
      </c>
      <c r="LM16" s="112">
        <v>4</v>
      </c>
      <c r="LN16" s="112">
        <v>4</v>
      </c>
      <c r="LO16" s="112">
        <v>1</v>
      </c>
      <c r="LP16" s="112">
        <v>8</v>
      </c>
      <c r="LQ16" s="112">
        <v>0</v>
      </c>
      <c r="LR16" s="112">
        <v>0</v>
      </c>
      <c r="LS16" s="112">
        <v>0</v>
      </c>
      <c r="LT16" s="112">
        <v>0</v>
      </c>
      <c r="LU16" s="112">
        <v>0</v>
      </c>
      <c r="LV16" s="112">
        <v>1</v>
      </c>
      <c r="LW16" s="112">
        <v>0</v>
      </c>
      <c r="LX16" s="112">
        <v>0</v>
      </c>
      <c r="LY16" s="112">
        <v>3</v>
      </c>
      <c r="LZ16" s="112">
        <v>1</v>
      </c>
      <c r="MA16" s="112">
        <v>0</v>
      </c>
      <c r="MB16" s="112">
        <v>1</v>
      </c>
      <c r="MC16" s="112">
        <v>0</v>
      </c>
      <c r="MD16" s="112">
        <v>3</v>
      </c>
      <c r="ME16" s="112">
        <v>1</v>
      </c>
      <c r="MF16" s="112">
        <v>0</v>
      </c>
      <c r="MG16" s="112">
        <v>0</v>
      </c>
      <c r="MH16" s="112">
        <v>0</v>
      </c>
      <c r="MI16" s="112">
        <v>0</v>
      </c>
      <c r="MJ16" s="112">
        <v>0</v>
      </c>
      <c r="MK16" s="112">
        <v>0</v>
      </c>
      <c r="ML16" s="112">
        <v>5</v>
      </c>
      <c r="MM16" s="112">
        <v>1</v>
      </c>
      <c r="MN16" s="112">
        <v>0</v>
      </c>
      <c r="MO16" s="112">
        <v>1</v>
      </c>
      <c r="MP16" s="112">
        <v>1</v>
      </c>
      <c r="MQ16" s="112">
        <v>5</v>
      </c>
      <c r="MR16" s="112">
        <v>129</v>
      </c>
      <c r="MS16" s="112">
        <v>0</v>
      </c>
      <c r="MT16" s="48" t="s">
        <v>317</v>
      </c>
      <c r="MU16" s="74">
        <f t="shared" si="116"/>
        <v>169</v>
      </c>
      <c r="MV16" s="74"/>
      <c r="MW16" s="74"/>
      <c r="MX16" s="48" t="s">
        <v>317</v>
      </c>
      <c r="MY16" s="113">
        <f t="shared" si="117"/>
        <v>0</v>
      </c>
      <c r="MZ16" s="113">
        <f t="shared" si="77"/>
        <v>2.3668639053254437E-2</v>
      </c>
      <c r="NA16" s="113">
        <f t="shared" si="78"/>
        <v>2.3668639053254437E-2</v>
      </c>
      <c r="NB16" s="113">
        <f t="shared" si="79"/>
        <v>5.9171597633136093E-3</v>
      </c>
      <c r="NC16" s="113">
        <f t="shared" si="80"/>
        <v>4.7337278106508875E-2</v>
      </c>
      <c r="ND16" s="113">
        <f t="shared" si="81"/>
        <v>0</v>
      </c>
      <c r="NE16" s="113">
        <f t="shared" si="82"/>
        <v>0</v>
      </c>
      <c r="NF16" s="113">
        <f t="shared" si="83"/>
        <v>0</v>
      </c>
      <c r="NG16" s="113">
        <f t="shared" si="84"/>
        <v>0</v>
      </c>
      <c r="NH16" s="113">
        <f t="shared" si="85"/>
        <v>0</v>
      </c>
      <c r="NI16" s="113">
        <f t="shared" si="86"/>
        <v>5.9171597633136093E-3</v>
      </c>
      <c r="NJ16" s="113">
        <f t="shared" si="87"/>
        <v>0</v>
      </c>
      <c r="NK16" s="113">
        <f t="shared" si="88"/>
        <v>0</v>
      </c>
      <c r="NL16" s="113">
        <f t="shared" si="89"/>
        <v>1.7751479289940829E-2</v>
      </c>
      <c r="NM16" s="113">
        <f t="shared" si="90"/>
        <v>5.9171597633136093E-3</v>
      </c>
      <c r="NN16" s="113">
        <f t="shared" si="91"/>
        <v>0</v>
      </c>
      <c r="NO16" s="113">
        <f t="shared" si="92"/>
        <v>5.9171597633136093E-3</v>
      </c>
      <c r="NP16" s="113">
        <f t="shared" si="93"/>
        <v>0</v>
      </c>
      <c r="NQ16" s="113">
        <f t="shared" si="94"/>
        <v>1.7751479289940829E-2</v>
      </c>
      <c r="NR16" s="113">
        <f t="shared" si="95"/>
        <v>5.9171597633136093E-3</v>
      </c>
      <c r="NS16" s="113">
        <f t="shared" si="96"/>
        <v>0</v>
      </c>
      <c r="NT16" s="113">
        <f t="shared" si="97"/>
        <v>0</v>
      </c>
      <c r="NU16" s="113">
        <f t="shared" si="98"/>
        <v>0</v>
      </c>
      <c r="NV16" s="113">
        <f t="shared" si="99"/>
        <v>0</v>
      </c>
      <c r="NW16" s="113">
        <f t="shared" si="100"/>
        <v>0</v>
      </c>
      <c r="NX16" s="113">
        <f t="shared" si="101"/>
        <v>0</v>
      </c>
      <c r="NY16" s="113">
        <f t="shared" si="102"/>
        <v>2.9585798816568046E-2</v>
      </c>
      <c r="NZ16" s="113">
        <f t="shared" si="103"/>
        <v>5.9171597633136093E-3</v>
      </c>
      <c r="OA16" s="113">
        <f t="shared" si="104"/>
        <v>0</v>
      </c>
      <c r="OB16" s="113">
        <f t="shared" si="105"/>
        <v>5.9171597633136093E-3</v>
      </c>
      <c r="OC16" s="113">
        <f t="shared" si="106"/>
        <v>5.9171597633136093E-3</v>
      </c>
      <c r="OD16" s="113">
        <f t="shared" si="107"/>
        <v>2.9585798816568046E-2</v>
      </c>
      <c r="OE16" s="113">
        <f t="shared" si="108"/>
        <v>0.76331360946745563</v>
      </c>
      <c r="OF16" s="113">
        <f t="shared" si="109"/>
        <v>0</v>
      </c>
      <c r="OG16" s="48" t="s">
        <v>317</v>
      </c>
      <c r="OI16" s="74"/>
      <c r="OJ16" s="48" t="s">
        <v>317</v>
      </c>
      <c r="OK16" s="113">
        <f t="shared" si="118"/>
        <v>0</v>
      </c>
      <c r="OL16" s="113">
        <f t="shared" si="119"/>
        <v>9.5238095238095233E-2</v>
      </c>
      <c r="OM16" s="113">
        <f t="shared" si="120"/>
        <v>0.4</v>
      </c>
      <c r="ON16" s="113">
        <f t="shared" si="121"/>
        <v>0.25</v>
      </c>
      <c r="OO16" s="113">
        <f t="shared" si="122"/>
        <v>2.4539877300613498E-2</v>
      </c>
      <c r="OP16" s="113">
        <f t="shared" si="123"/>
        <v>0</v>
      </c>
      <c r="OQ16" s="113">
        <f t="shared" si="124"/>
        <v>0</v>
      </c>
      <c r="OR16" s="113">
        <f t="shared" si="125"/>
        <v>0</v>
      </c>
      <c r="OS16" s="113">
        <f t="shared" si="126"/>
        <v>0</v>
      </c>
      <c r="OT16" s="113">
        <f t="shared" si="127"/>
        <v>0</v>
      </c>
      <c r="OU16" s="113">
        <f t="shared" si="128"/>
        <v>2.2222222222222223E-2</v>
      </c>
      <c r="OV16" s="113">
        <f t="shared" si="129"/>
        <v>0</v>
      </c>
      <c r="OW16" s="113">
        <f t="shared" si="130"/>
        <v>0</v>
      </c>
      <c r="OX16" s="113">
        <f t="shared" si="131"/>
        <v>0.1111111111111111</v>
      </c>
      <c r="OY16" s="113">
        <f t="shared" si="132"/>
        <v>1.9607843137254902E-2</v>
      </c>
      <c r="OZ16" s="113">
        <f t="shared" si="133"/>
        <v>0</v>
      </c>
      <c r="PA16" s="113">
        <f t="shared" si="134"/>
        <v>1.6949152542372881E-2</v>
      </c>
      <c r="PB16" s="113">
        <f t="shared" si="135"/>
        <v>0</v>
      </c>
      <c r="PC16" s="113">
        <f t="shared" si="136"/>
        <v>0.125</v>
      </c>
      <c r="PD16" s="113">
        <f t="shared" si="137"/>
        <v>5.8823529411764705E-2</v>
      </c>
      <c r="PE16" s="113">
        <f t="shared" si="138"/>
        <v>0</v>
      </c>
      <c r="PF16" s="113">
        <f t="shared" si="139"/>
        <v>0</v>
      </c>
      <c r="PG16" s="113">
        <f t="shared" si="140"/>
        <v>0</v>
      </c>
      <c r="PH16" s="113">
        <f t="shared" si="141"/>
        <v>0</v>
      </c>
      <c r="PI16" s="113">
        <f t="shared" si="142"/>
        <v>0</v>
      </c>
      <c r="PJ16" s="113">
        <f t="shared" si="143"/>
        <v>0</v>
      </c>
      <c r="PK16" s="113">
        <f t="shared" si="144"/>
        <v>1.7006802721088437E-2</v>
      </c>
      <c r="PL16" s="113">
        <f t="shared" si="145"/>
        <v>7.4074074074074077E-3</v>
      </c>
      <c r="PM16" s="113">
        <f t="shared" si="146"/>
        <v>0</v>
      </c>
      <c r="PN16" s="113">
        <f t="shared" si="147"/>
        <v>0.01</v>
      </c>
      <c r="PO16" s="113">
        <f t="shared" si="148"/>
        <v>5.4644808743169399E-3</v>
      </c>
      <c r="PP16" s="113">
        <f t="shared" si="149"/>
        <v>0.22727272727272727</v>
      </c>
      <c r="PQ16" s="113">
        <f t="shared" si="150"/>
        <v>0.75438596491228072</v>
      </c>
      <c r="PR16" s="113">
        <f t="shared" si="151"/>
        <v>0</v>
      </c>
      <c r="PS16" s="48" t="s">
        <v>317</v>
      </c>
    </row>
    <row r="17" spans="1:435" ht="22" customHeight="1" x14ac:dyDescent="0.2">
      <c r="A17" s="28" t="s">
        <v>356</v>
      </c>
      <c r="B17" s="28" t="s">
        <v>14</v>
      </c>
      <c r="C17" s="28">
        <f t="shared" si="212"/>
        <v>1</v>
      </c>
      <c r="D17" s="28">
        <f t="shared" si="213"/>
        <v>1</v>
      </c>
      <c r="E17" s="28">
        <f t="shared" si="214"/>
        <v>0</v>
      </c>
      <c r="F17" s="28">
        <f t="shared" si="215"/>
        <v>0</v>
      </c>
      <c r="G17" s="28">
        <f t="shared" si="216"/>
        <v>0</v>
      </c>
      <c r="H17" s="28">
        <f t="shared" si="217"/>
        <v>1</v>
      </c>
      <c r="K17" s="28">
        <f t="shared" si="246"/>
        <v>2</v>
      </c>
      <c r="L17" s="41" t="s">
        <v>1087</v>
      </c>
      <c r="M17" s="97">
        <f t="shared" si="247"/>
        <v>0.35150416053415301</v>
      </c>
      <c r="N17" s="98">
        <f t="shared" si="247"/>
        <v>8.0572266666473062</v>
      </c>
      <c r="O17" s="97">
        <f t="shared" si="247"/>
        <v>0.16378032982504678</v>
      </c>
      <c r="P17" s="97">
        <f t="shared" si="247"/>
        <v>2.2686595480871312</v>
      </c>
      <c r="Q17" s="97">
        <f t="shared" si="247"/>
        <v>-0.1603626149094535</v>
      </c>
      <c r="R17" s="97">
        <f t="shared" si="247"/>
        <v>-0.85918884877057344</v>
      </c>
      <c r="S17" s="97">
        <f t="shared" si="247"/>
        <v>3.1820768806017273E-2</v>
      </c>
      <c r="T17" s="97">
        <f t="shared" si="247"/>
        <v>-0.27151687220462101</v>
      </c>
      <c r="X17" s="41" t="s">
        <v>1087</v>
      </c>
      <c r="Y17" s="61">
        <f>(Y16+M17)</f>
        <v>3.7245486756817741</v>
      </c>
      <c r="Z17" s="66">
        <f t="shared" ref="Z17:AF21" si="251">(MAX(Y16,ABS(Z16-Y17))+N17)</f>
        <v>11.430271181794927</v>
      </c>
      <c r="AA17" s="61">
        <f t="shared" si="251"/>
        <v>8.5742780296730405</v>
      </c>
      <c r="AB17" s="61">
        <f t="shared" si="251"/>
        <v>7.8384122914390026</v>
      </c>
      <c r="AC17" s="61">
        <f t="shared" si="251"/>
        <v>4.3905223274826293</v>
      </c>
      <c r="AD17" s="61">
        <f t="shared" si="251"/>
        <v>2.4283385002763471</v>
      </c>
      <c r="AE17" s="61">
        <f t="shared" si="251"/>
        <v>3.9668404203917604</v>
      </c>
      <c r="AF17" s="61">
        <f t="shared" si="251"/>
        <v>5.0837788153924723</v>
      </c>
      <c r="AG17" s="60"/>
      <c r="AH17" s="60" t="str">
        <f t="shared" ref="AH17:AH21" si="252">X17</f>
        <v>س</v>
      </c>
      <c r="AI17" s="61">
        <f t="shared" si="249"/>
        <v>9.6641840615950714E-2</v>
      </c>
      <c r="AJ17" s="66">
        <f t="shared" si="249"/>
        <v>0.9420952478934177</v>
      </c>
      <c r="AK17" s="61">
        <f t="shared" si="249"/>
        <v>0.11058755777184645</v>
      </c>
      <c r="AL17" s="61">
        <f t="shared" si="249"/>
        <v>0.21629519144172524</v>
      </c>
      <c r="AM17" s="61">
        <f t="shared" si="249"/>
        <v>4.6610480443559782E-3</v>
      </c>
      <c r="AN17" s="61">
        <f t="shared" si="249"/>
        <v>-6.2124902534299413E-2</v>
      </c>
      <c r="AO17" s="61">
        <f t="shared" si="249"/>
        <v>9.782305689389148E-3</v>
      </c>
      <c r="AP17" s="61">
        <f t="shared" si="249"/>
        <v>-1.1092357423946014E-2</v>
      </c>
      <c r="AQ17" s="60"/>
      <c r="AR17" s="60" t="str">
        <f t="shared" ref="AR17:AR21" si="253">X17</f>
        <v>س</v>
      </c>
      <c r="AS17" s="61">
        <f t="shared" si="250"/>
        <v>0.22021392166894707</v>
      </c>
      <c r="AT17" s="66">
        <f t="shared" si="250"/>
        <v>1.6012349299014341</v>
      </c>
      <c r="AU17" s="61">
        <f t="shared" si="250"/>
        <v>0.29416920995441348</v>
      </c>
      <c r="AV17" s="61">
        <f t="shared" si="250"/>
        <v>0.3942813473910069</v>
      </c>
      <c r="AW17" s="61">
        <f t="shared" si="250"/>
        <v>3.3416961783079055E-2</v>
      </c>
      <c r="AX17" s="61">
        <f t="shared" si="250"/>
        <v>-0.10146178343253132</v>
      </c>
      <c r="AY17" s="61">
        <f t="shared" si="250"/>
        <v>2.9285954584717801E-2</v>
      </c>
      <c r="AZ17" s="61">
        <f t="shared" si="250"/>
        <v>-8.1235299215171621E-3</v>
      </c>
      <c r="BA17" s="73"/>
      <c r="BB17" s="73"/>
      <c r="BC17" s="28"/>
      <c r="BH17" s="28" t="str">
        <f t="shared" si="218"/>
        <v>س</v>
      </c>
      <c r="BI17" s="32">
        <v>-1</v>
      </c>
      <c r="BJ17" s="32">
        <v>-1</v>
      </c>
      <c r="BK17" s="32">
        <v>-1</v>
      </c>
      <c r="BL17" s="32">
        <v>-1</v>
      </c>
      <c r="BM17" s="32">
        <v>-1</v>
      </c>
      <c r="BN17" s="32">
        <v>-1</v>
      </c>
      <c r="BO17" s="32">
        <v>-1</v>
      </c>
      <c r="BP17" s="32">
        <v>-1</v>
      </c>
      <c r="BQ17" s="32">
        <v>-1</v>
      </c>
      <c r="BR17" s="32">
        <v>-1</v>
      </c>
      <c r="BS17" s="32">
        <v>-1</v>
      </c>
      <c r="BT17" s="32">
        <v>-1</v>
      </c>
      <c r="BU17" s="32">
        <v>-1</v>
      </c>
      <c r="BV17" s="32">
        <v>-1</v>
      </c>
      <c r="BW17" s="32">
        <v>-1</v>
      </c>
      <c r="BX17" s="32">
        <v>-1</v>
      </c>
      <c r="BY17" s="32">
        <v>0.5</v>
      </c>
      <c r="BZ17" s="32">
        <v>-1</v>
      </c>
      <c r="CA17" s="32">
        <v>-1</v>
      </c>
      <c r="CB17" s="32">
        <v>-1</v>
      </c>
      <c r="CC17" s="32">
        <v>-1</v>
      </c>
      <c r="CD17" s="32">
        <v>-1</v>
      </c>
      <c r="CE17" s="32">
        <v>-1</v>
      </c>
      <c r="CF17" s="32">
        <v>-1</v>
      </c>
      <c r="CG17" s="32">
        <v>-1</v>
      </c>
      <c r="CH17" s="32">
        <v>-1</v>
      </c>
      <c r="CI17" s="74">
        <f t="shared" si="219"/>
        <v>1.5</v>
      </c>
      <c r="CK17" s="39" t="s">
        <v>1087</v>
      </c>
      <c r="CL17" s="24">
        <f t="shared" si="220"/>
        <v>6.8093385214007776E-2</v>
      </c>
      <c r="CM17" s="25">
        <f t="shared" si="152"/>
        <v>35</v>
      </c>
      <c r="CN17" s="31">
        <f t="shared" si="221"/>
        <v>3.1820768806017272E-3</v>
      </c>
      <c r="CO17" s="31">
        <f t="shared" si="153"/>
        <v>-6.6855486358973468E-2</v>
      </c>
      <c r="CP17" s="31">
        <f t="shared" si="154"/>
        <v>-1.6894536553112894E-2</v>
      </c>
      <c r="CQ17" s="31">
        <f t="shared" si="155"/>
        <v>-5.637477554734302E-2</v>
      </c>
      <c r="CR17" s="31">
        <f t="shared" si="156"/>
        <v>3.5150416053415304E-2</v>
      </c>
      <c r="CS17" s="31">
        <f t="shared" si="157"/>
        <v>-2.7151687220462101E-2</v>
      </c>
      <c r="CT17" s="31">
        <f t="shared" si="158"/>
        <v>0.22686595480871313</v>
      </c>
      <c r="CU17" s="31">
        <f t="shared" si="159"/>
        <v>1.6378032982504679E-2</v>
      </c>
      <c r="CV17" s="31">
        <f t="shared" si="160"/>
        <v>-1.603626149094535E-2</v>
      </c>
      <c r="CW17" s="31">
        <f t="shared" si="161"/>
        <v>-8.5918884877057344E-2</v>
      </c>
      <c r="CX17" s="31">
        <f t="shared" si="162"/>
        <v>-1.5003616463449528E-2</v>
      </c>
      <c r="CY17" s="31">
        <f t="shared" si="163"/>
        <v>-7.2031989109987329E-2</v>
      </c>
      <c r="CZ17" s="31">
        <f t="shared" si="164"/>
        <v>0.15182450997212865</v>
      </c>
      <c r="DA17" s="31">
        <f t="shared" si="165"/>
        <v>7.025965879240606E-2</v>
      </c>
      <c r="DB17" s="31">
        <f t="shared" si="166"/>
        <v>-2.4652910885266315E-2</v>
      </c>
      <c r="DC17" s="31">
        <f t="shared" si="167"/>
        <v>2.5571171164177658E-2</v>
      </c>
      <c r="DD17" s="31">
        <f t="shared" si="168"/>
        <v>0.80572266666473058</v>
      </c>
      <c r="DE17" s="31">
        <f t="shared" si="169"/>
        <v>0.12012993579573505</v>
      </c>
      <c r="DF17" s="31">
        <f t="shared" si="170"/>
        <v>6.2946499533377984E-2</v>
      </c>
      <c r="DG17" s="31">
        <f t="shared" si="171"/>
        <v>-2.9079897353025321E-2</v>
      </c>
      <c r="DH17" s="31">
        <f t="shared" si="172"/>
        <v>0.2879672661113637</v>
      </c>
      <c r="DI17" s="31">
        <f t="shared" si="173"/>
        <v>-5.9823779393918801E-2</v>
      </c>
      <c r="DJ17" s="31">
        <f t="shared" si="174"/>
        <v>-6.826937765994647E-3</v>
      </c>
      <c r="DK17" s="31">
        <f t="shared" si="175"/>
        <v>-6.6098924805537487E-2</v>
      </c>
      <c r="DL17" s="31">
        <f t="shared" si="176"/>
        <v>0.1208829812837494</v>
      </c>
      <c r="DM17" s="31">
        <f t="shared" si="177"/>
        <v>0.16821036726374711</v>
      </c>
      <c r="DN17" s="21"/>
      <c r="DO17" s="21"/>
      <c r="DP17" s="21"/>
      <c r="DQ17" s="30" t="s">
        <v>1087</v>
      </c>
      <c r="DR17" s="24">
        <f t="shared" si="222"/>
        <v>6.8093385214007776E-2</v>
      </c>
      <c r="DS17" s="25">
        <f t="shared" si="178"/>
        <v>35</v>
      </c>
      <c r="DT17" s="21">
        <f t="shared" si="238"/>
        <v>13</v>
      </c>
      <c r="DU17" s="21">
        <f t="shared" si="238"/>
        <v>2</v>
      </c>
      <c r="DV17" s="21">
        <f t="shared" si="238"/>
        <v>0</v>
      </c>
      <c r="DW17" s="21">
        <f t="shared" si="238"/>
        <v>2</v>
      </c>
      <c r="DX17" s="21">
        <f t="shared" si="238"/>
        <v>28</v>
      </c>
      <c r="DY17" s="21">
        <f t="shared" si="238"/>
        <v>1</v>
      </c>
      <c r="DZ17" s="21">
        <f t="shared" si="238"/>
        <v>5</v>
      </c>
      <c r="EA17" s="21">
        <f t="shared" si="238"/>
        <v>6</v>
      </c>
      <c r="EB17" s="21">
        <f t="shared" si="238"/>
        <v>10</v>
      </c>
      <c r="EC17" s="21">
        <f t="shared" si="238"/>
        <v>2</v>
      </c>
      <c r="ED17" s="21">
        <f t="shared" si="239"/>
        <v>12</v>
      </c>
      <c r="EE17" s="21">
        <f t="shared" si="239"/>
        <v>4</v>
      </c>
      <c r="EF17" s="21">
        <f t="shared" si="239"/>
        <v>14</v>
      </c>
      <c r="EG17" s="21">
        <f t="shared" si="239"/>
        <v>10</v>
      </c>
      <c r="EH17" s="21">
        <f t="shared" si="239"/>
        <v>3</v>
      </c>
      <c r="EI17" s="21">
        <f t="shared" si="239"/>
        <v>4</v>
      </c>
      <c r="EJ17" s="21">
        <f t="shared" si="239"/>
        <v>35</v>
      </c>
      <c r="EK17" s="21">
        <f t="shared" si="239"/>
        <v>3</v>
      </c>
      <c r="EL17" s="21">
        <f t="shared" si="239"/>
        <v>5</v>
      </c>
      <c r="EM17" s="21">
        <f t="shared" si="239"/>
        <v>2</v>
      </c>
      <c r="EN17" s="21">
        <f t="shared" si="240"/>
        <v>4</v>
      </c>
      <c r="EO17" s="21">
        <f t="shared" si="240"/>
        <v>0</v>
      </c>
      <c r="EP17" s="21">
        <f t="shared" si="240"/>
        <v>4</v>
      </c>
      <c r="EQ17" s="21">
        <f t="shared" si="240"/>
        <v>0</v>
      </c>
      <c r="ER17" s="21">
        <f t="shared" si="240"/>
        <v>17</v>
      </c>
      <c r="ES17" s="21">
        <f t="shared" si="240"/>
        <v>7</v>
      </c>
      <c r="ET17" s="21"/>
      <c r="EU17" s="21"/>
      <c r="EW17" s="30" t="s">
        <v>1087</v>
      </c>
      <c r="EX17" s="24">
        <f t="shared" si="223"/>
        <v>6.8093385214007776E-2</v>
      </c>
      <c r="EY17" s="25">
        <f t="shared" si="182"/>
        <v>35</v>
      </c>
      <c r="EZ17" s="23">
        <f t="shared" si="224"/>
        <v>0.37142857142857144</v>
      </c>
      <c r="FA17" s="23">
        <f t="shared" si="183"/>
        <v>5.7142857142857141E-2</v>
      </c>
      <c r="FB17" s="23">
        <f t="shared" si="184"/>
        <v>0</v>
      </c>
      <c r="FC17" s="23">
        <f t="shared" si="185"/>
        <v>5.7142857142857141E-2</v>
      </c>
      <c r="FD17" s="23">
        <f t="shared" si="186"/>
        <v>0.8</v>
      </c>
      <c r="FE17" s="23">
        <f t="shared" si="187"/>
        <v>2.8571428571428571E-2</v>
      </c>
      <c r="FF17" s="23">
        <f t="shared" si="188"/>
        <v>0.14285714285714285</v>
      </c>
      <c r="FG17" s="23">
        <f t="shared" si="189"/>
        <v>0.17142857142857143</v>
      </c>
      <c r="FH17" s="23">
        <f t="shared" si="190"/>
        <v>0.2857142857142857</v>
      </c>
      <c r="FI17" s="23">
        <f t="shared" si="191"/>
        <v>5.7142857142857141E-2</v>
      </c>
      <c r="FJ17" s="23">
        <f t="shared" si="192"/>
        <v>0.34285714285714286</v>
      </c>
      <c r="FK17" s="23">
        <f t="shared" si="193"/>
        <v>0.11428571428571428</v>
      </c>
      <c r="FL17" s="23">
        <f t="shared" si="194"/>
        <v>0.4</v>
      </c>
      <c r="FM17" s="23">
        <f t="shared" si="195"/>
        <v>0.2857142857142857</v>
      </c>
      <c r="FN17" s="23">
        <f t="shared" si="196"/>
        <v>8.5714285714285715E-2</v>
      </c>
      <c r="FO17" s="23">
        <f t="shared" si="197"/>
        <v>0.11428571428571428</v>
      </c>
      <c r="FP17" s="23">
        <f t="shared" si="198"/>
        <v>1</v>
      </c>
      <c r="FQ17" s="23">
        <f t="shared" si="199"/>
        <v>8.5714285714285715E-2</v>
      </c>
      <c r="FR17" s="23">
        <f t="shared" si="200"/>
        <v>0.14285714285714285</v>
      </c>
      <c r="FS17" s="23">
        <f t="shared" si="201"/>
        <v>5.7142857142857141E-2</v>
      </c>
      <c r="FT17" s="23">
        <f t="shared" si="202"/>
        <v>0.11428571428571428</v>
      </c>
      <c r="FU17" s="23">
        <f t="shared" si="203"/>
        <v>0</v>
      </c>
      <c r="FV17" s="23">
        <f t="shared" si="204"/>
        <v>0.11428571428571428</v>
      </c>
      <c r="FW17" s="23">
        <f t="shared" si="205"/>
        <v>0</v>
      </c>
      <c r="FX17" s="23">
        <f t="shared" si="206"/>
        <v>0.48571428571428571</v>
      </c>
      <c r="FY17" s="23">
        <f t="shared" si="207"/>
        <v>0.2</v>
      </c>
      <c r="GB17" s="30" t="s">
        <v>1087</v>
      </c>
      <c r="GC17" s="24">
        <f t="shared" si="225"/>
        <v>6.8093385214007776E-2</v>
      </c>
      <c r="GD17" s="25">
        <f t="shared" si="208"/>
        <v>35</v>
      </c>
      <c r="GE17" s="23">
        <f t="shared" si="241"/>
        <v>6.9148936170212769E-2</v>
      </c>
      <c r="GF17" s="23">
        <f t="shared" si="241"/>
        <v>2.7027027027027029E-2</v>
      </c>
      <c r="GG17" s="23">
        <f t="shared" si="241"/>
        <v>0</v>
      </c>
      <c r="GH17" s="23">
        <f t="shared" si="241"/>
        <v>3.0769230769230771E-2</v>
      </c>
      <c r="GI17" s="23">
        <f t="shared" si="241"/>
        <v>7.3298429319371722E-2</v>
      </c>
      <c r="GJ17" s="23">
        <f t="shared" si="241"/>
        <v>3.8461538461538464E-2</v>
      </c>
      <c r="GK17" s="23">
        <f t="shared" si="241"/>
        <v>0.45454545454545453</v>
      </c>
      <c r="GL17" s="23">
        <f t="shared" si="241"/>
        <v>7.792207792207792E-2</v>
      </c>
      <c r="GM17" s="23">
        <f t="shared" si="241"/>
        <v>6.2111801242236024E-2</v>
      </c>
      <c r="GN17" s="23">
        <f t="shared" si="241"/>
        <v>2.1739130434782608E-2</v>
      </c>
      <c r="GO17" s="23">
        <f t="shared" si="242"/>
        <v>6.3157894736842107E-2</v>
      </c>
      <c r="GP17" s="23">
        <f t="shared" si="242"/>
        <v>3.4482758620689655E-2</v>
      </c>
      <c r="GQ17" s="23">
        <f t="shared" si="242"/>
        <v>0.14893617021276595</v>
      </c>
      <c r="GR17" s="23">
        <f t="shared" si="242"/>
        <v>0.10526315789473684</v>
      </c>
      <c r="GS17" s="23">
        <f t="shared" si="242"/>
        <v>5.0847457627118647E-2</v>
      </c>
      <c r="GT17" s="23">
        <f t="shared" si="242"/>
        <v>8.8888888888888892E-2</v>
      </c>
      <c r="GU17" s="23">
        <f t="shared" si="242"/>
        <v>0.67307692307692313</v>
      </c>
      <c r="GV17" s="23">
        <f t="shared" si="242"/>
        <v>0.27272727272727271</v>
      </c>
      <c r="GW17" s="23">
        <f t="shared" si="242"/>
        <v>0.12195121951219512</v>
      </c>
      <c r="GX17" s="23">
        <f t="shared" si="242"/>
        <v>4.4444444444444446E-2</v>
      </c>
      <c r="GY17" s="23">
        <f t="shared" si="243"/>
        <v>0.8</v>
      </c>
      <c r="GZ17" s="23">
        <f t="shared" si="243"/>
        <v>0</v>
      </c>
      <c r="HA17" s="23">
        <f t="shared" si="243"/>
        <v>6.3492063492063489E-2</v>
      </c>
      <c r="HB17" s="23">
        <f t="shared" si="243"/>
        <v>0</v>
      </c>
      <c r="HC17" s="23">
        <f t="shared" si="243"/>
        <v>0.11643835616438356</v>
      </c>
      <c r="HD17" s="23">
        <f t="shared" si="243"/>
        <v>0.2413793103448276</v>
      </c>
      <c r="HI17" s="48" t="s">
        <v>318</v>
      </c>
      <c r="HJ17" s="99">
        <v>1.1287390867678999E-2</v>
      </c>
      <c r="HK17" s="99">
        <v>-1.6159237759795199E-2</v>
      </c>
      <c r="HL17" s="99">
        <v>-1.0603367499869801E-2</v>
      </c>
      <c r="HM17" s="99">
        <v>2.9959673717761101E-4</v>
      </c>
      <c r="HN17" s="99">
        <v>1.68474912000707E-3</v>
      </c>
      <c r="HO17" s="99">
        <v>-1.0116597345010799E-2</v>
      </c>
      <c r="HP17" s="99">
        <v>-4.5364876464774699E-4</v>
      </c>
      <c r="HQ17" s="99">
        <v>-8.7978179063731704E-3</v>
      </c>
      <c r="HR17" s="99">
        <v>-1.26401895277332E-2</v>
      </c>
      <c r="HS17" s="99">
        <v>-9.3355321658981708E-3</v>
      </c>
      <c r="HT17" s="99">
        <v>1.15936476323454E-4</v>
      </c>
      <c r="HU17" s="99">
        <v>-2.3848597408315499E-2</v>
      </c>
      <c r="HV17" s="99">
        <v>5.1165527888602704E-3</v>
      </c>
      <c r="HW17" s="99">
        <v>-1.17112615317098E-2</v>
      </c>
      <c r="HX17" s="99">
        <v>3.09094588396278E-3</v>
      </c>
      <c r="HY17" s="99">
        <v>-2.0208274889330798E-2</v>
      </c>
      <c r="HZ17" s="99">
        <v>-1.8979563540942899E-2</v>
      </c>
      <c r="IA17" s="99">
        <v>2.4028030982505598E-3</v>
      </c>
      <c r="IB17" s="99">
        <v>7.9251116910664908E-3</v>
      </c>
      <c r="IC17" s="99">
        <v>7.9734159170961796E-3</v>
      </c>
      <c r="ID17" s="99">
        <v>5.3190283782936203E-3</v>
      </c>
      <c r="IE17" s="99">
        <v>-2.7091047122190601E-2</v>
      </c>
      <c r="IF17" s="99">
        <v>-6.5912519241878003E-3</v>
      </c>
      <c r="IG17" s="99">
        <v>1.2100963984288201E-2</v>
      </c>
      <c r="IH17" s="99">
        <v>0.13935117045442899</v>
      </c>
      <c r="II17" s="99">
        <v>3.90573128467952E-2</v>
      </c>
      <c r="IJ17" s="99">
        <v>4.8140399450386699E-4</v>
      </c>
      <c r="IK17" s="99">
        <v>-1.5765222447930001E-2</v>
      </c>
      <c r="IL17" s="99">
        <v>-2.8923298052899799E-2</v>
      </c>
      <c r="IM17" s="99">
        <v>-2.3979368492432401E-2</v>
      </c>
      <c r="IN17" s="99">
        <v>-3.11976196599093E-3</v>
      </c>
      <c r="IO17" s="99">
        <v>-3.3872942477644798E-3</v>
      </c>
      <c r="IP17" s="99">
        <v>-1.12914702996092E-2</v>
      </c>
      <c r="IQ17" s="99">
        <v>3.8148389293900499E-2</v>
      </c>
      <c r="IR17" s="48" t="s">
        <v>318</v>
      </c>
      <c r="IT17" s="102">
        <v>0.48805999999999999</v>
      </c>
      <c r="IU17" s="102">
        <v>-0.698716</v>
      </c>
      <c r="IV17" s="102">
        <v>-0.45848299999999997</v>
      </c>
      <c r="IW17" s="102">
        <v>1.2954E-2</v>
      </c>
      <c r="IX17" s="102">
        <v>7.2847999999999996E-2</v>
      </c>
      <c r="IY17" s="102">
        <v>-0.43743599999999999</v>
      </c>
      <c r="IZ17" s="102">
        <v>-1.9615E-2</v>
      </c>
      <c r="JA17" s="102">
        <v>-0.38041199999999997</v>
      </c>
      <c r="JB17" s="102">
        <v>-0.54655399999999998</v>
      </c>
      <c r="JC17" s="102">
        <v>-0.40366299999999999</v>
      </c>
      <c r="JD17" s="102">
        <v>5.0130000000000001E-3</v>
      </c>
      <c r="JE17" s="102">
        <v>-1.031199</v>
      </c>
      <c r="JF17" s="102">
        <v>0.22123699999999999</v>
      </c>
      <c r="JG17" s="102">
        <v>-0.50638799999999995</v>
      </c>
      <c r="JH17" s="102">
        <v>0.13365099999999999</v>
      </c>
      <c r="JI17" s="102">
        <v>-0.87379399999999996</v>
      </c>
      <c r="JJ17" s="102">
        <v>-0.82066499999999998</v>
      </c>
      <c r="JK17" s="102">
        <v>0.103896</v>
      </c>
      <c r="JL17" s="102">
        <v>0.34267700000000001</v>
      </c>
      <c r="JM17" s="102">
        <v>0.34476600000000002</v>
      </c>
      <c r="JN17" s="102">
        <v>0.229992</v>
      </c>
      <c r="JO17" s="102">
        <v>-1.1714</v>
      </c>
      <c r="JP17" s="102">
        <v>-0.28500199999999998</v>
      </c>
      <c r="JQ17" s="102">
        <v>0.52323799999999998</v>
      </c>
      <c r="JR17" s="102">
        <v>6.0254599999999998</v>
      </c>
      <c r="JS17" s="102">
        <v>1.688815</v>
      </c>
      <c r="JT17" s="102">
        <v>2.0816000000000001E-2</v>
      </c>
      <c r="JU17" s="102">
        <v>-0.68167900000000003</v>
      </c>
      <c r="JV17" s="102">
        <v>-1.250626</v>
      </c>
      <c r="JW17" s="102">
        <v>-1.036853</v>
      </c>
      <c r="JX17" s="102">
        <v>-0.13489699999999999</v>
      </c>
      <c r="JY17" s="102">
        <v>-0.14646500000000001</v>
      </c>
      <c r="JZ17" s="102">
        <v>-0.488236</v>
      </c>
      <c r="KA17" s="102">
        <v>1.649513</v>
      </c>
      <c r="KB17" s="48" t="s">
        <v>318</v>
      </c>
      <c r="KC17" s="109">
        <v>-7.5310000000000004E-3</v>
      </c>
      <c r="KD17" s="109">
        <v>-1.0492E-2</v>
      </c>
      <c r="KE17" s="109">
        <v>-1.3769E-2</v>
      </c>
      <c r="KF17" s="109">
        <v>-8.6969999999999999E-3</v>
      </c>
      <c r="KG17" s="109">
        <v>-5.6604000000000002E-2</v>
      </c>
      <c r="KH17" s="109">
        <v>-4.0771000000000002E-2</v>
      </c>
      <c r="KI17" s="109">
        <v>-2.2703000000000001E-2</v>
      </c>
      <c r="KJ17" s="109">
        <v>-4.7069E-2</v>
      </c>
      <c r="KK17" s="109">
        <v>-1.231E-2</v>
      </c>
      <c r="KL17" s="109">
        <v>-3.0078000000000001E-2</v>
      </c>
      <c r="KM17" s="109">
        <v>-2.9419000000000001E-2</v>
      </c>
      <c r="KN17" s="109">
        <v>-2.4740999999999999E-2</v>
      </c>
      <c r="KO17" s="109">
        <v>-3.2892999999999999E-2</v>
      </c>
      <c r="KP17" s="109">
        <v>-2.2703000000000001E-2</v>
      </c>
      <c r="KQ17" s="109">
        <v>-1.5068E-2</v>
      </c>
      <c r="KR17" s="109">
        <v>-2.7706999999999999E-2</v>
      </c>
      <c r="KS17" s="109">
        <v>-3.3783000000000001E-2</v>
      </c>
      <c r="KT17" s="109">
        <v>-2.3539000000000001E-2</v>
      </c>
      <c r="KU17" s="109">
        <v>-2.1391E-2</v>
      </c>
      <c r="KV17" s="109">
        <v>-1.7978000000000001E-2</v>
      </c>
      <c r="KW17" s="109">
        <v>-1.5089E-2</v>
      </c>
      <c r="KX17" s="109">
        <v>-3.6337000000000001E-2</v>
      </c>
      <c r="KY17" s="109">
        <v>-7.5310000000000004E-3</v>
      </c>
      <c r="KZ17" s="109">
        <v>-4.8159E-2</v>
      </c>
      <c r="LA17" s="109">
        <v>0.67532400000000004</v>
      </c>
      <c r="LB17" s="109">
        <v>0.273009</v>
      </c>
      <c r="LC17" s="109">
        <v>-7.9398999999999997E-2</v>
      </c>
      <c r="LD17" s="109">
        <v>-5.1930999999999998E-2</v>
      </c>
      <c r="LE17" s="109">
        <v>-4.9442E-2</v>
      </c>
      <c r="LF17" s="109">
        <v>-4.4363E-2</v>
      </c>
      <c r="LG17" s="109">
        <v>-5.2213000000000002E-2</v>
      </c>
      <c r="LH17" s="109">
        <v>-2.0472000000000001E-2</v>
      </c>
      <c r="LI17" s="109">
        <v>-4.9743000000000002E-2</v>
      </c>
      <c r="LJ17" s="109">
        <v>-9.7260000000000003E-3</v>
      </c>
      <c r="LK17" s="48" t="s">
        <v>318</v>
      </c>
      <c r="LL17" s="112">
        <v>0</v>
      </c>
      <c r="LM17" s="112">
        <v>1</v>
      </c>
      <c r="LN17" s="112">
        <v>0</v>
      </c>
      <c r="LO17" s="112">
        <v>0</v>
      </c>
      <c r="LP17" s="112">
        <v>4</v>
      </c>
      <c r="LQ17" s="112">
        <v>0</v>
      </c>
      <c r="LR17" s="112">
        <v>0</v>
      </c>
      <c r="LS17" s="112">
        <v>0</v>
      </c>
      <c r="LT17" s="112">
        <v>0</v>
      </c>
      <c r="LU17" s="112">
        <v>0</v>
      </c>
      <c r="LV17" s="112">
        <v>0</v>
      </c>
      <c r="LW17" s="112">
        <v>0</v>
      </c>
      <c r="LX17" s="112">
        <v>0</v>
      </c>
      <c r="LY17" s="112">
        <v>0</v>
      </c>
      <c r="LZ17" s="112">
        <v>1</v>
      </c>
      <c r="MA17" s="112">
        <v>0</v>
      </c>
      <c r="MB17" s="112">
        <v>0</v>
      </c>
      <c r="MC17" s="112">
        <v>0</v>
      </c>
      <c r="MD17" s="112">
        <v>0</v>
      </c>
      <c r="ME17" s="112">
        <v>0</v>
      </c>
      <c r="MF17" s="112">
        <v>0</v>
      </c>
      <c r="MG17" s="112">
        <v>0</v>
      </c>
      <c r="MH17" s="112">
        <v>0</v>
      </c>
      <c r="MI17" s="112">
        <v>0</v>
      </c>
      <c r="MJ17" s="112">
        <v>60</v>
      </c>
      <c r="MK17" s="112">
        <v>25</v>
      </c>
      <c r="ML17" s="112">
        <v>0</v>
      </c>
      <c r="MM17" s="112">
        <v>0</v>
      </c>
      <c r="MN17" s="112">
        <v>0</v>
      </c>
      <c r="MO17" s="112">
        <v>0</v>
      </c>
      <c r="MP17" s="112">
        <v>1</v>
      </c>
      <c r="MQ17" s="112">
        <v>0</v>
      </c>
      <c r="MR17" s="112">
        <v>1</v>
      </c>
      <c r="MS17" s="112">
        <v>0</v>
      </c>
      <c r="MT17" s="48" t="s">
        <v>318</v>
      </c>
      <c r="MU17" s="74">
        <f t="shared" si="116"/>
        <v>93</v>
      </c>
      <c r="MV17" s="74"/>
      <c r="MW17" s="74"/>
      <c r="MX17" s="48" t="s">
        <v>318</v>
      </c>
      <c r="MY17" s="113">
        <f t="shared" si="117"/>
        <v>0</v>
      </c>
      <c r="MZ17" s="113">
        <f t="shared" si="77"/>
        <v>1.0752688172043012E-2</v>
      </c>
      <c r="NA17" s="113">
        <f t="shared" si="78"/>
        <v>0</v>
      </c>
      <c r="NB17" s="113">
        <f t="shared" si="79"/>
        <v>0</v>
      </c>
      <c r="NC17" s="113">
        <f t="shared" si="80"/>
        <v>4.3010752688172046E-2</v>
      </c>
      <c r="ND17" s="113">
        <f t="shared" si="81"/>
        <v>0</v>
      </c>
      <c r="NE17" s="113">
        <f t="shared" si="82"/>
        <v>0</v>
      </c>
      <c r="NF17" s="113">
        <f t="shared" si="83"/>
        <v>0</v>
      </c>
      <c r="NG17" s="113">
        <f t="shared" si="84"/>
        <v>0</v>
      </c>
      <c r="NH17" s="113">
        <f t="shared" si="85"/>
        <v>0</v>
      </c>
      <c r="NI17" s="113">
        <f t="shared" si="86"/>
        <v>0</v>
      </c>
      <c r="NJ17" s="113">
        <f t="shared" si="87"/>
        <v>0</v>
      </c>
      <c r="NK17" s="113">
        <f t="shared" si="88"/>
        <v>0</v>
      </c>
      <c r="NL17" s="113">
        <f t="shared" si="89"/>
        <v>0</v>
      </c>
      <c r="NM17" s="113">
        <f t="shared" si="90"/>
        <v>1.0752688172043012E-2</v>
      </c>
      <c r="NN17" s="113">
        <f t="shared" si="91"/>
        <v>0</v>
      </c>
      <c r="NO17" s="113">
        <f t="shared" si="92"/>
        <v>0</v>
      </c>
      <c r="NP17" s="113">
        <f t="shared" si="93"/>
        <v>0</v>
      </c>
      <c r="NQ17" s="113">
        <f t="shared" si="94"/>
        <v>0</v>
      </c>
      <c r="NR17" s="113">
        <f t="shared" si="95"/>
        <v>0</v>
      </c>
      <c r="NS17" s="113">
        <f t="shared" si="96"/>
        <v>0</v>
      </c>
      <c r="NT17" s="113">
        <f t="shared" si="97"/>
        <v>0</v>
      </c>
      <c r="NU17" s="113">
        <f t="shared" si="98"/>
        <v>0</v>
      </c>
      <c r="NV17" s="113">
        <f t="shared" si="99"/>
        <v>0</v>
      </c>
      <c r="NW17" s="113">
        <f t="shared" si="100"/>
        <v>0.64516129032258063</v>
      </c>
      <c r="NX17" s="113">
        <f t="shared" si="101"/>
        <v>0.26881720430107525</v>
      </c>
      <c r="NY17" s="113">
        <f t="shared" si="102"/>
        <v>0</v>
      </c>
      <c r="NZ17" s="113">
        <f t="shared" si="103"/>
        <v>0</v>
      </c>
      <c r="OA17" s="113">
        <f t="shared" si="104"/>
        <v>0</v>
      </c>
      <c r="OB17" s="113">
        <f t="shared" si="105"/>
        <v>0</v>
      </c>
      <c r="OC17" s="113">
        <f t="shared" si="106"/>
        <v>1.0752688172043012E-2</v>
      </c>
      <c r="OD17" s="113">
        <f t="shared" si="107"/>
        <v>0</v>
      </c>
      <c r="OE17" s="113">
        <f t="shared" si="108"/>
        <v>1.0752688172043012E-2</v>
      </c>
      <c r="OF17" s="113">
        <f t="shared" si="109"/>
        <v>0</v>
      </c>
      <c r="OG17" s="48" t="s">
        <v>318</v>
      </c>
      <c r="OI17" s="74"/>
      <c r="OJ17" s="48" t="s">
        <v>318</v>
      </c>
      <c r="OK17" s="113">
        <f t="shared" si="118"/>
        <v>0</v>
      </c>
      <c r="OL17" s="113">
        <f t="shared" si="119"/>
        <v>2.3809523809523808E-2</v>
      </c>
      <c r="OM17" s="113">
        <f t="shared" si="120"/>
        <v>0</v>
      </c>
      <c r="ON17" s="113">
        <f t="shared" si="121"/>
        <v>0</v>
      </c>
      <c r="OO17" s="113">
        <f t="shared" si="122"/>
        <v>1.2269938650306749E-2</v>
      </c>
      <c r="OP17" s="113">
        <f t="shared" si="123"/>
        <v>0</v>
      </c>
      <c r="OQ17" s="113">
        <f t="shared" si="124"/>
        <v>0</v>
      </c>
      <c r="OR17" s="113">
        <f t="shared" si="125"/>
        <v>0</v>
      </c>
      <c r="OS17" s="113">
        <f t="shared" si="126"/>
        <v>0</v>
      </c>
      <c r="OT17" s="113">
        <f t="shared" si="127"/>
        <v>0</v>
      </c>
      <c r="OU17" s="113">
        <f t="shared" si="128"/>
        <v>0</v>
      </c>
      <c r="OV17" s="113">
        <f t="shared" si="129"/>
        <v>0</v>
      </c>
      <c r="OW17" s="113">
        <f t="shared" si="130"/>
        <v>0</v>
      </c>
      <c r="OX17" s="113">
        <f t="shared" si="131"/>
        <v>0</v>
      </c>
      <c r="OY17" s="113">
        <f t="shared" si="132"/>
        <v>1.9607843137254902E-2</v>
      </c>
      <c r="OZ17" s="113">
        <f t="shared" si="133"/>
        <v>0</v>
      </c>
      <c r="PA17" s="113">
        <f t="shared" si="134"/>
        <v>0</v>
      </c>
      <c r="PB17" s="113">
        <f t="shared" si="135"/>
        <v>0</v>
      </c>
      <c r="PC17" s="113">
        <f t="shared" si="136"/>
        <v>0</v>
      </c>
      <c r="PD17" s="113">
        <f t="shared" si="137"/>
        <v>0</v>
      </c>
      <c r="PE17" s="113">
        <f t="shared" si="138"/>
        <v>0</v>
      </c>
      <c r="PF17" s="113">
        <f t="shared" si="139"/>
        <v>0</v>
      </c>
      <c r="PG17" s="113">
        <f t="shared" si="140"/>
        <v>0</v>
      </c>
      <c r="PH17" s="113">
        <f t="shared" si="141"/>
        <v>0</v>
      </c>
      <c r="PI17" s="113">
        <f t="shared" si="142"/>
        <v>0.625</v>
      </c>
      <c r="PJ17" s="113">
        <f t="shared" si="143"/>
        <v>0.28735632183908044</v>
      </c>
      <c r="PK17" s="113">
        <f t="shared" si="144"/>
        <v>0</v>
      </c>
      <c r="PL17" s="113">
        <f t="shared" si="145"/>
        <v>0</v>
      </c>
      <c r="PM17" s="113">
        <f t="shared" si="146"/>
        <v>0</v>
      </c>
      <c r="PN17" s="113">
        <f t="shared" si="147"/>
        <v>0</v>
      </c>
      <c r="PO17" s="113">
        <f t="shared" si="148"/>
        <v>5.4644808743169399E-3</v>
      </c>
      <c r="PP17" s="113">
        <f t="shared" si="149"/>
        <v>0</v>
      </c>
      <c r="PQ17" s="113">
        <f t="shared" si="150"/>
        <v>5.8479532163742687E-3</v>
      </c>
      <c r="PR17" s="113">
        <f t="shared" si="151"/>
        <v>0</v>
      </c>
      <c r="PS17" s="48" t="s">
        <v>318</v>
      </c>
    </row>
    <row r="18" spans="1:435" ht="22" customHeight="1" x14ac:dyDescent="0.2">
      <c r="A18" s="28" t="s">
        <v>357</v>
      </c>
      <c r="B18" s="28" t="s">
        <v>15</v>
      </c>
      <c r="C18" s="28">
        <f t="shared" si="212"/>
        <v>1</v>
      </c>
      <c r="D18" s="28">
        <f t="shared" si="213"/>
        <v>1</v>
      </c>
      <c r="E18" s="28">
        <f t="shared" si="214"/>
        <v>0</v>
      </c>
      <c r="F18" s="28">
        <f t="shared" si="215"/>
        <v>0</v>
      </c>
      <c r="G18" s="28">
        <f t="shared" si="216"/>
        <v>0</v>
      </c>
      <c r="H18" s="28">
        <f t="shared" si="217"/>
        <v>1</v>
      </c>
      <c r="J18" s="17"/>
      <c r="K18" s="28">
        <f t="shared" si="246"/>
        <v>3</v>
      </c>
      <c r="L18" s="41" t="s">
        <v>748</v>
      </c>
      <c r="M18" s="97">
        <f t="shared" si="247"/>
        <v>1.1661718768742113</v>
      </c>
      <c r="N18" s="97">
        <f t="shared" si="247"/>
        <v>0.38778004878074512</v>
      </c>
      <c r="O18" s="98">
        <f t="shared" si="247"/>
        <v>7.8116272616041238</v>
      </c>
      <c r="P18" s="97">
        <f t="shared" si="247"/>
        <v>-0.1189238523537656</v>
      </c>
      <c r="Q18" s="97">
        <f t="shared" si="247"/>
        <v>0.15757519279715523</v>
      </c>
      <c r="R18" s="97">
        <f t="shared" si="247"/>
        <v>0.51537141110431661</v>
      </c>
      <c r="S18" s="97">
        <f t="shared" si="247"/>
        <v>1.1390298423745253</v>
      </c>
      <c r="T18" s="97">
        <f t="shared" si="247"/>
        <v>1.096235957131195</v>
      </c>
      <c r="X18" s="41" t="s">
        <v>748</v>
      </c>
      <c r="Y18" s="61">
        <f t="shared" ref="Y18:Y21" si="254">(Y17+M18)</f>
        <v>4.8907205525559849</v>
      </c>
      <c r="Z18" s="61">
        <f t="shared" si="251"/>
        <v>6.927330678019687</v>
      </c>
      <c r="AA18" s="66">
        <f t="shared" si="251"/>
        <v>19.241898443399052</v>
      </c>
      <c r="AB18" s="61">
        <f t="shared" si="251"/>
        <v>11.284562299606284</v>
      </c>
      <c r="AC18" s="61">
        <f t="shared" si="251"/>
        <v>7.9959874842361582</v>
      </c>
      <c r="AD18" s="61">
        <f t="shared" si="251"/>
        <v>6.0830203950641284</v>
      </c>
      <c r="AE18" s="61">
        <f t="shared" si="251"/>
        <v>3.5673683426508722</v>
      </c>
      <c r="AF18" s="61">
        <f t="shared" si="251"/>
        <v>5.0630763775229557</v>
      </c>
      <c r="AG18" s="60"/>
      <c r="AH18" s="60" t="str">
        <f t="shared" si="252"/>
        <v>ت</v>
      </c>
      <c r="AI18" s="61">
        <f t="shared" si="249"/>
        <v>0.15785171468627024</v>
      </c>
      <c r="AJ18" s="61">
        <f t="shared" si="249"/>
        <v>0.14776392185268478</v>
      </c>
      <c r="AK18" s="66">
        <f t="shared" si="249"/>
        <v>0.87537225094975413</v>
      </c>
      <c r="AL18" s="61">
        <f t="shared" si="249"/>
        <v>6.8768036235998961E-2</v>
      </c>
      <c r="AM18" s="61">
        <f t="shared" si="249"/>
        <v>3.1155865353240039E-2</v>
      </c>
      <c r="AN18" s="61">
        <f t="shared" si="249"/>
        <v>4.2040559727504354E-2</v>
      </c>
      <c r="AO18" s="61">
        <f t="shared" si="249"/>
        <v>8.4362171578716408E-2</v>
      </c>
      <c r="AP18" s="61">
        <f t="shared" si="249"/>
        <v>7.8706541913994094E-2</v>
      </c>
      <c r="AQ18" s="60"/>
      <c r="AR18" s="60" t="str">
        <f t="shared" si="253"/>
        <v>ت</v>
      </c>
      <c r="AS18" s="61">
        <f t="shared" si="250"/>
        <v>0.2520701451896652</v>
      </c>
      <c r="AT18" s="61">
        <f t="shared" si="250"/>
        <v>0.33150249644702989</v>
      </c>
      <c r="AU18" s="66">
        <f t="shared" si="250"/>
        <v>1.4481326448470091</v>
      </c>
      <c r="AV18" s="61">
        <f t="shared" si="250"/>
        <v>0.18988697035617763</v>
      </c>
      <c r="AW18" s="61">
        <f t="shared" si="250"/>
        <v>7.3580872025088284E-2</v>
      </c>
      <c r="AX18" s="61">
        <f t="shared" si="250"/>
        <v>7.3619035391175619E-2</v>
      </c>
      <c r="AY18" s="61">
        <f t="shared" si="250"/>
        <v>0.14266457385478834</v>
      </c>
      <c r="AZ18" s="61">
        <f t="shared" si="250"/>
        <v>0.13765561455399813</v>
      </c>
      <c r="BA18" s="73"/>
      <c r="BB18" s="73"/>
      <c r="BC18" s="28"/>
      <c r="BH18" s="28" t="str">
        <f t="shared" si="218"/>
        <v>ش</v>
      </c>
      <c r="BI18" s="32">
        <v>-1</v>
      </c>
      <c r="BJ18" s="32">
        <v>-1</v>
      </c>
      <c r="BK18" s="32">
        <v>-1</v>
      </c>
      <c r="BL18" s="32">
        <v>-1</v>
      </c>
      <c r="BM18" s="32">
        <v>-1</v>
      </c>
      <c r="BN18" s="32">
        <v>-1</v>
      </c>
      <c r="BO18" s="32">
        <v>-1</v>
      </c>
      <c r="BP18" s="32">
        <v>-1</v>
      </c>
      <c r="BQ18" s="32">
        <v>-1</v>
      </c>
      <c r="BR18" s="32">
        <v>-1</v>
      </c>
      <c r="BS18" s="32">
        <v>-1</v>
      </c>
      <c r="BT18" s="32">
        <v>-1</v>
      </c>
      <c r="BU18" s="32">
        <v>-1</v>
      </c>
      <c r="BV18" s="32">
        <v>-1</v>
      </c>
      <c r="BW18" s="32">
        <v>-1</v>
      </c>
      <c r="BX18" s="32">
        <v>-1</v>
      </c>
      <c r="BY18" s="32">
        <v>-1</v>
      </c>
      <c r="BZ18" s="32">
        <v>-1</v>
      </c>
      <c r="CA18" s="32">
        <v>-1</v>
      </c>
      <c r="CB18" s="32">
        <v>-1</v>
      </c>
      <c r="CC18" s="32">
        <v>-1</v>
      </c>
      <c r="CD18" s="32">
        <v>1</v>
      </c>
      <c r="CE18" s="32">
        <v>-1</v>
      </c>
      <c r="CF18" s="32">
        <v>-1</v>
      </c>
      <c r="CG18" s="32">
        <v>-1</v>
      </c>
      <c r="CH18" s="32">
        <v>-1</v>
      </c>
      <c r="CI18" s="74">
        <f t="shared" si="219"/>
        <v>2</v>
      </c>
      <c r="CK18" s="39" t="s">
        <v>1077</v>
      </c>
      <c r="CL18" s="24">
        <f t="shared" si="220"/>
        <v>4.6692607003891051E-2</v>
      </c>
      <c r="CM18" s="25">
        <f t="shared" si="152"/>
        <v>24</v>
      </c>
      <c r="CN18" s="31">
        <f t="shared" si="221"/>
        <v>-9.1482279368771804E-2</v>
      </c>
      <c r="CO18" s="31">
        <f t="shared" si="153"/>
        <v>-6.4493136113800337E-2</v>
      </c>
      <c r="CP18" s="31">
        <f t="shared" si="154"/>
        <v>-1.3832083379312203E-2</v>
      </c>
      <c r="CQ18" s="31">
        <f t="shared" si="155"/>
        <v>-8.4205622089676857E-2</v>
      </c>
      <c r="CR18" s="31">
        <f t="shared" si="156"/>
        <v>0.10898798181274064</v>
      </c>
      <c r="CS18" s="31">
        <f t="shared" si="157"/>
        <v>-5.1083935023948056E-2</v>
      </c>
      <c r="CT18" s="31">
        <f t="shared" si="158"/>
        <v>3.0992457383446758E-2</v>
      </c>
      <c r="CU18" s="31">
        <f t="shared" si="159"/>
        <v>1.0456193052589286E-2</v>
      </c>
      <c r="CV18" s="31">
        <f t="shared" si="160"/>
        <v>0.24817635612311273</v>
      </c>
      <c r="CW18" s="31">
        <f t="shared" si="161"/>
        <v>-7.9279263326017604E-2</v>
      </c>
      <c r="CX18" s="31">
        <f t="shared" si="162"/>
        <v>-0.11216730076799811</v>
      </c>
      <c r="CY18" s="31">
        <f t="shared" si="163"/>
        <v>-0.11947995198898227</v>
      </c>
      <c r="CZ18" s="31">
        <f t="shared" si="164"/>
        <v>-5.6990981167793643E-2</v>
      </c>
      <c r="DA18" s="31">
        <f t="shared" si="165"/>
        <v>-8.1624065893889278E-2</v>
      </c>
      <c r="DB18" s="31">
        <f t="shared" si="166"/>
        <v>7.0914522036386153E-3</v>
      </c>
      <c r="DC18" s="31">
        <f t="shared" si="167"/>
        <v>-3.5926928699249523E-2</v>
      </c>
      <c r="DD18" s="31">
        <f t="shared" si="168"/>
        <v>-7.4248599262520282E-2</v>
      </c>
      <c r="DE18" s="31">
        <f t="shared" si="169"/>
        <v>3.0992457383446758E-2</v>
      </c>
      <c r="DF18" s="31">
        <f t="shared" si="170"/>
        <v>-3.1122300974987905E-2</v>
      </c>
      <c r="DG18" s="31">
        <f t="shared" si="171"/>
        <v>-3.5926928699249523E-2</v>
      </c>
      <c r="DH18" s="31">
        <f t="shared" si="172"/>
        <v>-2.193480065403303E-2</v>
      </c>
      <c r="DI18" s="31">
        <f t="shared" si="173"/>
        <v>1</v>
      </c>
      <c r="DJ18" s="31">
        <f t="shared" si="174"/>
        <v>-8.2716011444312412E-2</v>
      </c>
      <c r="DK18" s="31">
        <f t="shared" si="175"/>
        <v>0.50540534146107507</v>
      </c>
      <c r="DL18" s="31">
        <f t="shared" si="176"/>
        <v>-3.7157191278384155E-2</v>
      </c>
      <c r="DM18" s="31">
        <f t="shared" si="177"/>
        <v>-5.4117248870293573E-2</v>
      </c>
      <c r="DN18" s="21"/>
      <c r="DO18" s="21"/>
      <c r="DP18" s="21"/>
      <c r="DQ18" s="30" t="s">
        <v>1077</v>
      </c>
      <c r="DR18" s="24">
        <f t="shared" si="222"/>
        <v>4.6692607003891051E-2</v>
      </c>
      <c r="DS18" s="25">
        <f t="shared" si="178"/>
        <v>24</v>
      </c>
      <c r="DT18" s="21">
        <f t="shared" si="238"/>
        <v>4</v>
      </c>
      <c r="DU18" s="21">
        <f t="shared" si="238"/>
        <v>1</v>
      </c>
      <c r="DV18" s="21">
        <f t="shared" si="238"/>
        <v>0</v>
      </c>
      <c r="DW18" s="21">
        <f t="shared" si="238"/>
        <v>0</v>
      </c>
      <c r="DX18" s="21">
        <f t="shared" si="238"/>
        <v>23</v>
      </c>
      <c r="DY18" s="21">
        <f t="shared" si="238"/>
        <v>0</v>
      </c>
      <c r="DZ18" s="21">
        <f t="shared" si="238"/>
        <v>1</v>
      </c>
      <c r="EA18" s="21">
        <f t="shared" si="238"/>
        <v>4</v>
      </c>
      <c r="EB18" s="21">
        <f t="shared" si="238"/>
        <v>20</v>
      </c>
      <c r="EC18" s="21">
        <f t="shared" si="238"/>
        <v>1</v>
      </c>
      <c r="ED18" s="21">
        <f t="shared" si="239"/>
        <v>3</v>
      </c>
      <c r="EE18" s="21">
        <f t="shared" si="239"/>
        <v>0</v>
      </c>
      <c r="EF18" s="21">
        <f t="shared" si="239"/>
        <v>2</v>
      </c>
      <c r="EG18" s="21">
        <f t="shared" si="239"/>
        <v>1</v>
      </c>
      <c r="EH18" s="21">
        <f t="shared" si="239"/>
        <v>3</v>
      </c>
      <c r="EI18" s="21">
        <f t="shared" si="239"/>
        <v>1</v>
      </c>
      <c r="EJ18" s="21">
        <f t="shared" si="239"/>
        <v>0</v>
      </c>
      <c r="EK18" s="21">
        <f t="shared" si="239"/>
        <v>1</v>
      </c>
      <c r="EL18" s="21">
        <f t="shared" si="239"/>
        <v>1</v>
      </c>
      <c r="EM18" s="21">
        <f t="shared" si="239"/>
        <v>1</v>
      </c>
      <c r="EN18" s="21">
        <f t="shared" si="240"/>
        <v>0</v>
      </c>
      <c r="EO18" s="21">
        <f t="shared" si="240"/>
        <v>24</v>
      </c>
      <c r="EP18" s="21">
        <f t="shared" si="240"/>
        <v>0</v>
      </c>
      <c r="EQ18" s="21">
        <f t="shared" si="240"/>
        <v>14</v>
      </c>
      <c r="ER18" s="21">
        <f t="shared" si="240"/>
        <v>5</v>
      </c>
      <c r="ES18" s="21">
        <f t="shared" si="240"/>
        <v>0</v>
      </c>
      <c r="ET18" s="21"/>
      <c r="EU18" s="21"/>
      <c r="EW18" s="30" t="s">
        <v>1077</v>
      </c>
      <c r="EX18" s="24">
        <f t="shared" si="223"/>
        <v>4.6692607003891051E-2</v>
      </c>
      <c r="EY18" s="25">
        <f t="shared" si="182"/>
        <v>24</v>
      </c>
      <c r="EZ18" s="23">
        <f t="shared" si="224"/>
        <v>0.16666666666666666</v>
      </c>
      <c r="FA18" s="23">
        <f t="shared" si="183"/>
        <v>4.1666666666666664E-2</v>
      </c>
      <c r="FB18" s="23">
        <f t="shared" si="184"/>
        <v>0</v>
      </c>
      <c r="FC18" s="23">
        <f t="shared" si="185"/>
        <v>0</v>
      </c>
      <c r="FD18" s="23">
        <f t="shared" si="186"/>
        <v>0.95833333333333337</v>
      </c>
      <c r="FE18" s="23">
        <f t="shared" si="187"/>
        <v>0</v>
      </c>
      <c r="FF18" s="23">
        <f t="shared" si="188"/>
        <v>4.1666666666666664E-2</v>
      </c>
      <c r="FG18" s="23">
        <f t="shared" si="189"/>
        <v>0.16666666666666666</v>
      </c>
      <c r="FH18" s="23">
        <f t="shared" si="190"/>
        <v>0.83333333333333337</v>
      </c>
      <c r="FI18" s="23">
        <f t="shared" si="191"/>
        <v>4.1666666666666664E-2</v>
      </c>
      <c r="FJ18" s="23">
        <f t="shared" si="192"/>
        <v>0.125</v>
      </c>
      <c r="FK18" s="23">
        <f t="shared" si="193"/>
        <v>0</v>
      </c>
      <c r="FL18" s="23">
        <f t="shared" si="194"/>
        <v>8.3333333333333329E-2</v>
      </c>
      <c r="FM18" s="23">
        <f t="shared" si="195"/>
        <v>4.1666666666666664E-2</v>
      </c>
      <c r="FN18" s="23">
        <f t="shared" si="196"/>
        <v>0.125</v>
      </c>
      <c r="FO18" s="23">
        <f t="shared" si="197"/>
        <v>4.1666666666666664E-2</v>
      </c>
      <c r="FP18" s="23">
        <f t="shared" si="198"/>
        <v>0</v>
      </c>
      <c r="FQ18" s="23">
        <f t="shared" si="199"/>
        <v>4.1666666666666664E-2</v>
      </c>
      <c r="FR18" s="23">
        <f t="shared" si="200"/>
        <v>4.1666666666666664E-2</v>
      </c>
      <c r="FS18" s="23">
        <f t="shared" si="201"/>
        <v>4.1666666666666664E-2</v>
      </c>
      <c r="FT18" s="23">
        <f t="shared" si="202"/>
        <v>0</v>
      </c>
      <c r="FU18" s="23">
        <f t="shared" si="203"/>
        <v>1</v>
      </c>
      <c r="FV18" s="23">
        <f t="shared" si="204"/>
        <v>0</v>
      </c>
      <c r="FW18" s="23">
        <f t="shared" si="205"/>
        <v>0.58333333333333337</v>
      </c>
      <c r="FX18" s="23">
        <f t="shared" si="206"/>
        <v>0.20833333333333334</v>
      </c>
      <c r="FY18" s="23">
        <f t="shared" si="207"/>
        <v>0</v>
      </c>
      <c r="GB18" s="30" t="s">
        <v>1077</v>
      </c>
      <c r="GC18" s="24">
        <f t="shared" si="225"/>
        <v>4.6692607003891051E-2</v>
      </c>
      <c r="GD18" s="25">
        <f t="shared" si="208"/>
        <v>24</v>
      </c>
      <c r="GE18" s="23">
        <f t="shared" si="241"/>
        <v>2.1276595744680851E-2</v>
      </c>
      <c r="GF18" s="23">
        <f t="shared" si="241"/>
        <v>1.3513513513513514E-2</v>
      </c>
      <c r="GG18" s="23">
        <f t="shared" si="241"/>
        <v>0</v>
      </c>
      <c r="GH18" s="23">
        <f t="shared" si="241"/>
        <v>0</v>
      </c>
      <c r="GI18" s="23">
        <f t="shared" si="241"/>
        <v>6.0209424083769635E-2</v>
      </c>
      <c r="GJ18" s="23">
        <f t="shared" si="241"/>
        <v>0</v>
      </c>
      <c r="GK18" s="23">
        <f t="shared" si="241"/>
        <v>9.0909090909090912E-2</v>
      </c>
      <c r="GL18" s="23">
        <f t="shared" si="241"/>
        <v>5.1948051948051951E-2</v>
      </c>
      <c r="GM18" s="23">
        <f t="shared" si="241"/>
        <v>0.12422360248447205</v>
      </c>
      <c r="GN18" s="23">
        <f t="shared" si="241"/>
        <v>1.0869565217391304E-2</v>
      </c>
      <c r="GO18" s="23">
        <f t="shared" si="242"/>
        <v>1.5789473684210527E-2</v>
      </c>
      <c r="GP18" s="23">
        <f t="shared" si="242"/>
        <v>0</v>
      </c>
      <c r="GQ18" s="23">
        <f t="shared" si="242"/>
        <v>2.1276595744680851E-2</v>
      </c>
      <c r="GR18" s="23">
        <f t="shared" si="242"/>
        <v>1.0526315789473684E-2</v>
      </c>
      <c r="GS18" s="23">
        <f t="shared" si="242"/>
        <v>5.0847457627118647E-2</v>
      </c>
      <c r="GT18" s="23">
        <f t="shared" si="242"/>
        <v>2.2222222222222223E-2</v>
      </c>
      <c r="GU18" s="23">
        <f t="shared" si="242"/>
        <v>0</v>
      </c>
      <c r="GV18" s="23">
        <f t="shared" si="242"/>
        <v>9.0909090909090912E-2</v>
      </c>
      <c r="GW18" s="23">
        <f t="shared" si="242"/>
        <v>2.4390243902439025E-2</v>
      </c>
      <c r="GX18" s="23">
        <f t="shared" si="242"/>
        <v>2.2222222222222223E-2</v>
      </c>
      <c r="GY18" s="23">
        <f t="shared" si="243"/>
        <v>0</v>
      </c>
      <c r="GZ18" s="23">
        <f t="shared" si="243"/>
        <v>1</v>
      </c>
      <c r="HA18" s="23">
        <f t="shared" si="243"/>
        <v>0</v>
      </c>
      <c r="HB18" s="23">
        <f t="shared" si="243"/>
        <v>0.48275862068965519</v>
      </c>
      <c r="HC18" s="23">
        <f t="shared" si="243"/>
        <v>3.4246575342465752E-2</v>
      </c>
      <c r="HD18" s="23">
        <f t="shared" si="243"/>
        <v>0</v>
      </c>
      <c r="HI18" s="48" t="s">
        <v>319</v>
      </c>
      <c r="HJ18" s="99">
        <v>-8.7176743303680002E-3</v>
      </c>
      <c r="HK18" s="99">
        <v>4.80666360399276E-4</v>
      </c>
      <c r="HL18" s="99">
        <v>9.0133088416237198E-3</v>
      </c>
      <c r="HM18" s="99">
        <v>1.9568302927005898E-2</v>
      </c>
      <c r="HN18" s="99">
        <v>1.69158525255617E-2</v>
      </c>
      <c r="HO18" s="99">
        <v>-3.0909691754044701E-2</v>
      </c>
      <c r="HP18" s="99">
        <v>6.7203350711283298E-3</v>
      </c>
      <c r="HQ18" s="99">
        <v>-2.8431101652582499E-2</v>
      </c>
      <c r="HR18" s="99">
        <v>-3.42396729791994E-3</v>
      </c>
      <c r="HS18" s="99">
        <v>-8.5121823807840693E-3</v>
      </c>
      <c r="HT18" s="99">
        <v>-2.9705778597246199E-2</v>
      </c>
      <c r="HU18" s="99">
        <v>-1.3702612589791E-2</v>
      </c>
      <c r="HV18" s="99">
        <v>-3.5569678025042302E-2</v>
      </c>
      <c r="HW18" s="99">
        <v>-3.2610725518130699E-3</v>
      </c>
      <c r="HX18" s="99">
        <v>-3.7389024734107601E-2</v>
      </c>
      <c r="HY18" s="99">
        <v>-1.4566820875741701E-2</v>
      </c>
      <c r="HZ18" s="99">
        <v>-2.6714737582016899E-2</v>
      </c>
      <c r="IA18" s="99">
        <v>-3.1352616206749601E-3</v>
      </c>
      <c r="IB18" s="99">
        <v>-2.4730149554778001E-2</v>
      </c>
      <c r="IC18" s="99">
        <v>-1.9764007483108301E-3</v>
      </c>
      <c r="ID18" s="99">
        <v>-2.2372861032118999E-2</v>
      </c>
      <c r="IE18" s="99">
        <v>1.33793844313102E-3</v>
      </c>
      <c r="IF18" s="99">
        <v>5.0007940811194301E-5</v>
      </c>
      <c r="IG18" s="99">
        <v>-1.18816250901392E-2</v>
      </c>
      <c r="IH18" s="99">
        <v>1.8573974410958101E-2</v>
      </c>
      <c r="II18" s="99">
        <v>-9.7094097944603192E-3</v>
      </c>
      <c r="IJ18" s="99">
        <v>0.16513431569804901</v>
      </c>
      <c r="IK18" s="99">
        <v>7.2460803881574899E-3</v>
      </c>
      <c r="IL18" s="99">
        <v>-4.0659720865165699E-2</v>
      </c>
      <c r="IM18" s="99">
        <v>-8.5992188969343294E-3</v>
      </c>
      <c r="IN18" s="99">
        <v>-3.1527133113730399E-2</v>
      </c>
      <c r="IO18" s="99">
        <v>2.4501734252531399E-2</v>
      </c>
      <c r="IP18" s="99">
        <v>-1.3637995050454601E-2</v>
      </c>
      <c r="IQ18" s="99">
        <v>-1.53901896813575E-2</v>
      </c>
      <c r="IR18" s="48" t="s">
        <v>319</v>
      </c>
      <c r="IT18" s="102">
        <v>-0.37694699999999998</v>
      </c>
      <c r="IU18" s="102">
        <v>2.0784E-2</v>
      </c>
      <c r="IV18" s="102">
        <v>0.38973000000000002</v>
      </c>
      <c r="IW18" s="102">
        <v>0.84612200000000004</v>
      </c>
      <c r="IX18" s="102">
        <v>0.73143100000000005</v>
      </c>
      <c r="IY18" s="102">
        <v>-1.336516</v>
      </c>
      <c r="IZ18" s="102">
        <v>0.29058299999999998</v>
      </c>
      <c r="JA18" s="102">
        <v>-1.229344</v>
      </c>
      <c r="JB18" s="102">
        <v>-0.14804999999999999</v>
      </c>
      <c r="JC18" s="102">
        <v>-0.368062</v>
      </c>
      <c r="JD18" s="102">
        <v>-1.2844599999999999</v>
      </c>
      <c r="JE18" s="102">
        <v>-0.59249300000000005</v>
      </c>
      <c r="JF18" s="102">
        <v>-1.538011</v>
      </c>
      <c r="JG18" s="102">
        <v>-0.14100699999999999</v>
      </c>
      <c r="JH18" s="102">
        <v>-1.616679</v>
      </c>
      <c r="JI18" s="102">
        <v>-0.629861</v>
      </c>
      <c r="JJ18" s="102">
        <v>-1.1551290000000001</v>
      </c>
      <c r="JK18" s="102">
        <v>-0.13556699999999999</v>
      </c>
      <c r="JL18" s="102">
        <v>-1.0693170000000001</v>
      </c>
      <c r="JM18" s="102">
        <v>-8.5458000000000006E-2</v>
      </c>
      <c r="JN18" s="102">
        <v>-0.96738900000000005</v>
      </c>
      <c r="JO18" s="102">
        <v>5.7852000000000001E-2</v>
      </c>
      <c r="JP18" s="102">
        <v>2.1619999999999999E-3</v>
      </c>
      <c r="JQ18" s="102">
        <v>-0.51375400000000004</v>
      </c>
      <c r="JR18" s="102">
        <v>0.80312700000000004</v>
      </c>
      <c r="JS18" s="102">
        <v>-0.41982900000000001</v>
      </c>
      <c r="JT18" s="102">
        <v>7.1403080000000001</v>
      </c>
      <c r="JU18" s="102">
        <v>0.31331599999999998</v>
      </c>
      <c r="JV18" s="102">
        <v>-1.7581020000000001</v>
      </c>
      <c r="JW18" s="102">
        <v>-0.37182500000000002</v>
      </c>
      <c r="JX18" s="102">
        <v>-1.3632139999999999</v>
      </c>
      <c r="JY18" s="102">
        <v>1.0594399999999999</v>
      </c>
      <c r="JZ18" s="102">
        <v>-0.58969899999999997</v>
      </c>
      <c r="KA18" s="102">
        <v>-0.665462</v>
      </c>
      <c r="KB18" s="48" t="s">
        <v>319</v>
      </c>
      <c r="KC18" s="109">
        <v>-1.1816999999999999E-2</v>
      </c>
      <c r="KD18" s="109">
        <v>-4.4569999999999999E-2</v>
      </c>
      <c r="KE18" s="109">
        <v>-2.1604999999999999E-2</v>
      </c>
      <c r="KF18" s="109">
        <v>6.3728000000000007E-2</v>
      </c>
      <c r="KG18" s="109">
        <v>-7.0949999999999999E-2</v>
      </c>
      <c r="KH18" s="109">
        <v>-6.3977000000000006E-2</v>
      </c>
      <c r="KI18" s="109">
        <v>-3.5624999999999997E-2</v>
      </c>
      <c r="KJ18" s="109">
        <v>-6.6320000000000004E-2</v>
      </c>
      <c r="KK18" s="109">
        <v>-1.9317000000000001E-2</v>
      </c>
      <c r="KL18" s="109">
        <v>-3.5772999999999999E-2</v>
      </c>
      <c r="KM18" s="109">
        <v>-4.6163000000000003E-2</v>
      </c>
      <c r="KN18" s="109">
        <v>-3.8823999999999997E-2</v>
      </c>
      <c r="KO18" s="109">
        <v>-5.1615000000000001E-2</v>
      </c>
      <c r="KP18" s="109">
        <v>-3.5624999999999997E-2</v>
      </c>
      <c r="KQ18" s="109">
        <v>-4.9204999999999999E-2</v>
      </c>
      <c r="KR18" s="109">
        <v>-4.3478000000000003E-2</v>
      </c>
      <c r="KS18" s="109">
        <v>-5.3011999999999997E-2</v>
      </c>
      <c r="KT18" s="109">
        <v>-3.6935999999999997E-2</v>
      </c>
      <c r="KU18" s="109">
        <v>-3.3567E-2</v>
      </c>
      <c r="KV18" s="109">
        <v>-9.3749999999999997E-3</v>
      </c>
      <c r="KW18" s="109">
        <v>-2.3677E-2</v>
      </c>
      <c r="KX18" s="109">
        <v>-4.7465E-2</v>
      </c>
      <c r="KY18" s="109">
        <v>-1.1816999999999999E-2</v>
      </c>
      <c r="KZ18" s="109">
        <v>-3.8642000000000003E-2</v>
      </c>
      <c r="LA18" s="109">
        <v>-5.1936999999999997E-2</v>
      </c>
      <c r="LB18" s="109">
        <v>-4.7766999999999997E-2</v>
      </c>
      <c r="LC18" s="109">
        <v>0.77354100000000003</v>
      </c>
      <c r="LD18" s="109">
        <v>-8.1489000000000006E-2</v>
      </c>
      <c r="LE18" s="109">
        <v>-7.7582999999999999E-2</v>
      </c>
      <c r="LF18" s="109">
        <v>-6.9612999999999994E-2</v>
      </c>
      <c r="LG18" s="109">
        <v>-8.3825999999999998E-2</v>
      </c>
      <c r="LH18" s="109">
        <v>-3.2125000000000001E-2</v>
      </c>
      <c r="LI18" s="109">
        <v>-8.6222999999999994E-2</v>
      </c>
      <c r="LJ18" s="109">
        <v>-1.5262E-2</v>
      </c>
      <c r="LK18" s="48" t="s">
        <v>319</v>
      </c>
      <c r="LL18" s="112">
        <v>0</v>
      </c>
      <c r="LM18" s="112">
        <v>0</v>
      </c>
      <c r="LN18" s="112">
        <v>0</v>
      </c>
      <c r="LO18" s="112">
        <v>2</v>
      </c>
      <c r="LP18" s="112">
        <v>13</v>
      </c>
      <c r="LQ18" s="112">
        <v>0</v>
      </c>
      <c r="LR18" s="112">
        <v>0</v>
      </c>
      <c r="LS18" s="112">
        <v>1</v>
      </c>
      <c r="LT18" s="112">
        <v>0</v>
      </c>
      <c r="LU18" s="112">
        <v>1</v>
      </c>
      <c r="LV18" s="112">
        <v>0</v>
      </c>
      <c r="LW18" s="112">
        <v>0</v>
      </c>
      <c r="LX18" s="112">
        <v>0</v>
      </c>
      <c r="LY18" s="112">
        <v>0</v>
      </c>
      <c r="LZ18" s="112">
        <v>0</v>
      </c>
      <c r="MA18" s="112">
        <v>0</v>
      </c>
      <c r="MB18" s="112">
        <v>0</v>
      </c>
      <c r="MC18" s="112">
        <v>0</v>
      </c>
      <c r="MD18" s="112">
        <v>0</v>
      </c>
      <c r="ME18" s="112">
        <v>1</v>
      </c>
      <c r="MF18" s="112">
        <v>0</v>
      </c>
      <c r="MG18" s="112">
        <v>1</v>
      </c>
      <c r="MH18" s="112">
        <v>0</v>
      </c>
      <c r="MI18" s="112">
        <v>5</v>
      </c>
      <c r="MJ18" s="112">
        <v>2</v>
      </c>
      <c r="MK18" s="112">
        <v>2</v>
      </c>
      <c r="ML18" s="112">
        <v>186</v>
      </c>
      <c r="MM18" s="112">
        <v>0</v>
      </c>
      <c r="MN18" s="112">
        <v>0</v>
      </c>
      <c r="MO18" s="112">
        <v>0</v>
      </c>
      <c r="MP18" s="112">
        <v>2</v>
      </c>
      <c r="MQ18" s="112">
        <v>0</v>
      </c>
      <c r="MR18" s="112">
        <v>1</v>
      </c>
      <c r="MS18" s="112">
        <v>0</v>
      </c>
      <c r="MT18" s="48" t="s">
        <v>319</v>
      </c>
      <c r="MU18" s="74">
        <f t="shared" si="116"/>
        <v>217</v>
      </c>
      <c r="MV18" s="74"/>
      <c r="MW18" s="74"/>
      <c r="MX18" s="48" t="s">
        <v>319</v>
      </c>
      <c r="MY18" s="113">
        <f t="shared" si="117"/>
        <v>0</v>
      </c>
      <c r="MZ18" s="113">
        <f t="shared" si="77"/>
        <v>0</v>
      </c>
      <c r="NA18" s="113">
        <f t="shared" si="78"/>
        <v>0</v>
      </c>
      <c r="NB18" s="113">
        <f t="shared" si="79"/>
        <v>9.2165898617511521E-3</v>
      </c>
      <c r="NC18" s="113">
        <f t="shared" si="80"/>
        <v>5.9907834101382486E-2</v>
      </c>
      <c r="ND18" s="113">
        <f t="shared" si="81"/>
        <v>0</v>
      </c>
      <c r="NE18" s="113">
        <f t="shared" si="82"/>
        <v>0</v>
      </c>
      <c r="NF18" s="113">
        <f t="shared" si="83"/>
        <v>4.608294930875576E-3</v>
      </c>
      <c r="NG18" s="113">
        <f t="shared" si="84"/>
        <v>0</v>
      </c>
      <c r="NH18" s="113">
        <f t="shared" si="85"/>
        <v>4.608294930875576E-3</v>
      </c>
      <c r="NI18" s="113">
        <f t="shared" si="86"/>
        <v>0</v>
      </c>
      <c r="NJ18" s="113">
        <f t="shared" si="87"/>
        <v>0</v>
      </c>
      <c r="NK18" s="113">
        <f t="shared" si="88"/>
        <v>0</v>
      </c>
      <c r="NL18" s="113">
        <f t="shared" si="89"/>
        <v>0</v>
      </c>
      <c r="NM18" s="113">
        <f t="shared" si="90"/>
        <v>0</v>
      </c>
      <c r="NN18" s="113">
        <f t="shared" si="91"/>
        <v>0</v>
      </c>
      <c r="NO18" s="113">
        <f t="shared" si="92"/>
        <v>0</v>
      </c>
      <c r="NP18" s="113">
        <f t="shared" si="93"/>
        <v>0</v>
      </c>
      <c r="NQ18" s="113">
        <f t="shared" si="94"/>
        <v>0</v>
      </c>
      <c r="NR18" s="113">
        <f t="shared" si="95"/>
        <v>4.608294930875576E-3</v>
      </c>
      <c r="NS18" s="113">
        <f t="shared" si="96"/>
        <v>0</v>
      </c>
      <c r="NT18" s="113">
        <f t="shared" si="97"/>
        <v>4.608294930875576E-3</v>
      </c>
      <c r="NU18" s="113">
        <f t="shared" si="98"/>
        <v>0</v>
      </c>
      <c r="NV18" s="113">
        <f t="shared" si="99"/>
        <v>2.3041474654377881E-2</v>
      </c>
      <c r="NW18" s="113">
        <f t="shared" si="100"/>
        <v>9.2165898617511521E-3</v>
      </c>
      <c r="NX18" s="113">
        <f t="shared" si="101"/>
        <v>9.2165898617511521E-3</v>
      </c>
      <c r="NY18" s="113">
        <f t="shared" si="102"/>
        <v>0.8571428571428571</v>
      </c>
      <c r="NZ18" s="113">
        <f t="shared" si="103"/>
        <v>0</v>
      </c>
      <c r="OA18" s="113">
        <f t="shared" si="104"/>
        <v>0</v>
      </c>
      <c r="OB18" s="113">
        <f t="shared" si="105"/>
        <v>0</v>
      </c>
      <c r="OC18" s="113">
        <f t="shared" si="106"/>
        <v>9.2165898617511521E-3</v>
      </c>
      <c r="OD18" s="113">
        <f t="shared" si="107"/>
        <v>0</v>
      </c>
      <c r="OE18" s="113">
        <f t="shared" si="108"/>
        <v>4.608294930875576E-3</v>
      </c>
      <c r="OF18" s="113">
        <f t="shared" si="109"/>
        <v>0</v>
      </c>
      <c r="OG18" s="48" t="s">
        <v>319</v>
      </c>
      <c r="OI18" s="74"/>
      <c r="OJ18" s="48" t="s">
        <v>319</v>
      </c>
      <c r="OK18" s="113">
        <f t="shared" si="118"/>
        <v>0</v>
      </c>
      <c r="OL18" s="113">
        <f t="shared" si="119"/>
        <v>0</v>
      </c>
      <c r="OM18" s="113">
        <f t="shared" si="120"/>
        <v>0</v>
      </c>
      <c r="ON18" s="113">
        <f t="shared" si="121"/>
        <v>0.5</v>
      </c>
      <c r="OO18" s="113">
        <f t="shared" si="122"/>
        <v>3.9877300613496931E-2</v>
      </c>
      <c r="OP18" s="113">
        <f t="shared" si="123"/>
        <v>0</v>
      </c>
      <c r="OQ18" s="113">
        <f t="shared" si="124"/>
        <v>0</v>
      </c>
      <c r="OR18" s="113">
        <f t="shared" si="125"/>
        <v>8.9285714285714281E-3</v>
      </c>
      <c r="OS18" s="113">
        <f t="shared" si="126"/>
        <v>0</v>
      </c>
      <c r="OT18" s="113">
        <f t="shared" si="127"/>
        <v>2.1276595744680851E-2</v>
      </c>
      <c r="OU18" s="113">
        <f t="shared" si="128"/>
        <v>0</v>
      </c>
      <c r="OV18" s="113">
        <f t="shared" si="129"/>
        <v>0</v>
      </c>
      <c r="OW18" s="113">
        <f t="shared" si="130"/>
        <v>0</v>
      </c>
      <c r="OX18" s="113">
        <f t="shared" si="131"/>
        <v>0</v>
      </c>
      <c r="OY18" s="113">
        <f t="shared" si="132"/>
        <v>0</v>
      </c>
      <c r="OZ18" s="113">
        <f t="shared" si="133"/>
        <v>0</v>
      </c>
      <c r="PA18" s="113">
        <f t="shared" si="134"/>
        <v>0</v>
      </c>
      <c r="PB18" s="113">
        <f t="shared" si="135"/>
        <v>0</v>
      </c>
      <c r="PC18" s="113">
        <f t="shared" si="136"/>
        <v>0</v>
      </c>
      <c r="PD18" s="113">
        <f t="shared" si="137"/>
        <v>5.8823529411764705E-2</v>
      </c>
      <c r="PE18" s="113">
        <f t="shared" si="138"/>
        <v>0</v>
      </c>
      <c r="PF18" s="113">
        <f t="shared" si="139"/>
        <v>1.4705882352941176E-2</v>
      </c>
      <c r="PG18" s="113">
        <f t="shared" si="140"/>
        <v>0</v>
      </c>
      <c r="PH18" s="113">
        <f t="shared" si="141"/>
        <v>4.2735042735042736E-2</v>
      </c>
      <c r="PI18" s="113">
        <f t="shared" si="142"/>
        <v>2.0833333333333332E-2</v>
      </c>
      <c r="PJ18" s="113">
        <f t="shared" si="143"/>
        <v>2.2988505747126436E-2</v>
      </c>
      <c r="PK18" s="113">
        <f t="shared" si="144"/>
        <v>0.63265306122448983</v>
      </c>
      <c r="PL18" s="113">
        <f t="shared" si="145"/>
        <v>0</v>
      </c>
      <c r="PM18" s="113">
        <f t="shared" si="146"/>
        <v>0</v>
      </c>
      <c r="PN18" s="113">
        <f t="shared" si="147"/>
        <v>0</v>
      </c>
      <c r="PO18" s="113">
        <f t="shared" si="148"/>
        <v>1.092896174863388E-2</v>
      </c>
      <c r="PP18" s="113">
        <f t="shared" si="149"/>
        <v>0</v>
      </c>
      <c r="PQ18" s="113">
        <f t="shared" si="150"/>
        <v>5.8479532163742687E-3</v>
      </c>
      <c r="PR18" s="113">
        <f t="shared" si="151"/>
        <v>0</v>
      </c>
      <c r="PS18" s="48" t="s">
        <v>319</v>
      </c>
    </row>
    <row r="19" spans="1:435" ht="22" customHeight="1" x14ac:dyDescent="0.2">
      <c r="A19" s="28" t="s">
        <v>358</v>
      </c>
      <c r="B19" s="28" t="s">
        <v>16</v>
      </c>
      <c r="C19" s="28">
        <f t="shared" si="212"/>
        <v>0</v>
      </c>
      <c r="D19" s="28">
        <f t="shared" si="213"/>
        <v>0</v>
      </c>
      <c r="E19" s="28">
        <f t="shared" si="214"/>
        <v>1</v>
      </c>
      <c r="F19" s="28">
        <f t="shared" si="215"/>
        <v>0</v>
      </c>
      <c r="G19" s="28">
        <f t="shared" si="216"/>
        <v>0</v>
      </c>
      <c r="H19" s="28">
        <f t="shared" si="217"/>
        <v>0</v>
      </c>
      <c r="K19" s="28">
        <f t="shared" si="246"/>
        <v>4</v>
      </c>
      <c r="L19" s="41" t="s">
        <v>1075</v>
      </c>
      <c r="M19" s="97">
        <f t="shared" si="247"/>
        <v>0.39869041258383614</v>
      </c>
      <c r="N19" s="97">
        <f t="shared" si="247"/>
        <v>7.5466125105243653E-3</v>
      </c>
      <c r="O19" s="97">
        <f t="shared" si="247"/>
        <v>0.60822877506367601</v>
      </c>
      <c r="P19" s="98">
        <f t="shared" si="247"/>
        <v>2.5680354676331612</v>
      </c>
      <c r="Q19" s="98">
        <f t="shared" si="247"/>
        <v>8.5267935334389442</v>
      </c>
      <c r="R19" s="97">
        <f t="shared" si="247"/>
        <v>0.12786133974098249</v>
      </c>
      <c r="S19" s="97">
        <f t="shared" si="247"/>
        <v>-0.26313717025859917</v>
      </c>
      <c r="T19" s="97">
        <f t="shared" si="247"/>
        <v>1.1342874262826148</v>
      </c>
      <c r="X19" s="41" t="s">
        <v>1075</v>
      </c>
      <c r="Y19" s="61">
        <f t="shared" si="254"/>
        <v>5.2894109651398207</v>
      </c>
      <c r="Z19" s="61">
        <f t="shared" si="251"/>
        <v>4.8982671650665095</v>
      </c>
      <c r="AA19" s="61">
        <f t="shared" si="251"/>
        <v>14.951860053396217</v>
      </c>
      <c r="AB19" s="61">
        <f t="shared" si="251"/>
        <v>21.809933911032214</v>
      </c>
      <c r="AC19" s="66">
        <f t="shared" si="251"/>
        <v>22.340739960234998</v>
      </c>
      <c r="AD19" s="61">
        <f t="shared" si="251"/>
        <v>16.385580904911851</v>
      </c>
      <c r="AE19" s="61">
        <f t="shared" si="251"/>
        <v>12.555075392002379</v>
      </c>
      <c r="AF19" s="61">
        <f t="shared" si="251"/>
        <v>8.6262864407620388</v>
      </c>
      <c r="AG19" s="60"/>
      <c r="AH19" s="60" t="str">
        <f t="shared" si="252"/>
        <v>ي</v>
      </c>
      <c r="AI19" s="61">
        <f t="shared" si="249"/>
        <v>6.956776590876329E-2</v>
      </c>
      <c r="AJ19" s="61">
        <f t="shared" si="249"/>
        <v>1.8377591910754956E-2</v>
      </c>
      <c r="AK19" s="61">
        <f t="shared" si="249"/>
        <v>0.14836010260134302</v>
      </c>
      <c r="AL19" s="66">
        <f t="shared" si="249"/>
        <v>0.31303706532571957</v>
      </c>
      <c r="AM19" s="66">
        <f t="shared" si="249"/>
        <v>0.73665254989705531</v>
      </c>
      <c r="AN19" s="61">
        <f t="shared" si="249"/>
        <v>6.6501068433695215E-2</v>
      </c>
      <c r="AO19" s="61">
        <f t="shared" si="249"/>
        <v>-1.276964276284877E-2</v>
      </c>
      <c r="AP19" s="61">
        <f t="shared" si="249"/>
        <v>8.1243306524088746E-2</v>
      </c>
      <c r="AQ19" s="60"/>
      <c r="AR19" s="60" t="str">
        <f t="shared" si="253"/>
        <v>ي</v>
      </c>
      <c r="AS19" s="61">
        <f t="shared" si="250"/>
        <v>0.10846009296225023</v>
      </c>
      <c r="AT19" s="61">
        <f t="shared" si="250"/>
        <v>5.2161401378085268E-2</v>
      </c>
      <c r="AU19" s="61">
        <f t="shared" si="250"/>
        <v>0.29376591713009786</v>
      </c>
      <c r="AV19" s="66">
        <f t="shared" si="250"/>
        <v>0.53548908166402276</v>
      </c>
      <c r="AW19" s="66">
        <f t="shared" si="250"/>
        <v>1.1327853268878709</v>
      </c>
      <c r="AX19" s="61">
        <f t="shared" si="250"/>
        <v>0.148311372544571</v>
      </c>
      <c r="AY19" s="61">
        <f t="shared" si="250"/>
        <v>-1.2758421968225353E-2</v>
      </c>
      <c r="AZ19" s="61">
        <f t="shared" si="250"/>
        <v>0.13441600001446349</v>
      </c>
      <c r="BA19" s="73"/>
      <c r="BB19" s="73"/>
      <c r="BC19" s="28"/>
      <c r="BH19" s="28" t="str">
        <f t="shared" si="218"/>
        <v>ص</v>
      </c>
      <c r="BI19" s="32">
        <v>-1</v>
      </c>
      <c r="BJ19" s="32">
        <v>-1</v>
      </c>
      <c r="BK19" s="32">
        <v>-1</v>
      </c>
      <c r="BL19" s="32">
        <v>-1</v>
      </c>
      <c r="BM19" s="32">
        <v>-1</v>
      </c>
      <c r="BN19" s="32">
        <v>-1</v>
      </c>
      <c r="BO19" s="32">
        <v>-1</v>
      </c>
      <c r="BP19" s="32">
        <v>-1</v>
      </c>
      <c r="BQ19" s="32">
        <v>-1</v>
      </c>
      <c r="BR19" s="32">
        <v>-1</v>
      </c>
      <c r="BS19" s="32">
        <v>-1</v>
      </c>
      <c r="BT19" s="32">
        <v>-1</v>
      </c>
      <c r="BU19" s="32">
        <v>-1</v>
      </c>
      <c r="BV19" s="32">
        <v>-1</v>
      </c>
      <c r="BW19" s="32">
        <v>-1</v>
      </c>
      <c r="BX19" s="32">
        <v>-1</v>
      </c>
      <c r="BY19" s="32">
        <v>0.5</v>
      </c>
      <c r="BZ19" s="32">
        <v>-1</v>
      </c>
      <c r="CA19" s="32">
        <v>-1</v>
      </c>
      <c r="CB19" s="32">
        <v>-1</v>
      </c>
      <c r="CC19" s="32">
        <v>-1</v>
      </c>
      <c r="CD19" s="32">
        <v>-1</v>
      </c>
      <c r="CE19" s="32">
        <v>-1</v>
      </c>
      <c r="CF19" s="32">
        <v>-1</v>
      </c>
      <c r="CG19" s="32">
        <v>-1</v>
      </c>
      <c r="CH19" s="32">
        <v>-1</v>
      </c>
      <c r="CI19" s="74">
        <f t="shared" si="219"/>
        <v>1.5</v>
      </c>
      <c r="CK19" s="39" t="s">
        <v>1085</v>
      </c>
      <c r="CL19" s="24">
        <f t="shared" si="220"/>
        <v>2.9182879377431907E-2</v>
      </c>
      <c r="CM19" s="25">
        <f t="shared" si="152"/>
        <v>15</v>
      </c>
      <c r="CN19" s="31">
        <f t="shared" si="221"/>
        <v>0.22831015669708341</v>
      </c>
      <c r="CO19" s="31">
        <f t="shared" si="153"/>
        <v>-7.1102501199382301E-2</v>
      </c>
      <c r="CP19" s="31">
        <f t="shared" si="154"/>
        <v>-1.083615912993985E-2</v>
      </c>
      <c r="CQ19" s="31">
        <f t="shared" si="155"/>
        <v>3.5859160531009483E-3</v>
      </c>
      <c r="CR19" s="31">
        <f t="shared" si="156"/>
        <v>2.2545483898948317E-2</v>
      </c>
      <c r="CS19" s="31">
        <f t="shared" si="157"/>
        <v>-4.0019542517429077E-2</v>
      </c>
      <c r="CT19" s="31">
        <f t="shared" si="158"/>
        <v>-2.5639391081699645E-2</v>
      </c>
      <c r="CU19" s="31">
        <f t="shared" si="159"/>
        <v>5.6773125984546327E-2</v>
      </c>
      <c r="CV19" s="31">
        <f t="shared" si="160"/>
        <v>-4.2327054819293573E-2</v>
      </c>
      <c r="CW19" s="31">
        <f t="shared" si="161"/>
        <v>3.9655246556539042E-2</v>
      </c>
      <c r="CX19" s="31">
        <f t="shared" si="162"/>
        <v>1.0901108179775326E-2</v>
      </c>
      <c r="CY19" s="31">
        <f t="shared" si="163"/>
        <v>-9.3601501457589109E-2</v>
      </c>
      <c r="CZ19" s="31">
        <f t="shared" si="164"/>
        <v>7.678731055563737E-3</v>
      </c>
      <c r="DA19" s="31">
        <f t="shared" si="165"/>
        <v>-2.2999891659950568E-2</v>
      </c>
      <c r="DB19" s="31">
        <f t="shared" si="166"/>
        <v>8.2609365900485052E-2</v>
      </c>
      <c r="DC19" s="31">
        <f t="shared" si="167"/>
        <v>0.15077197844295456</v>
      </c>
      <c r="DD19" s="31">
        <f t="shared" si="168"/>
        <v>0.5167906798230455</v>
      </c>
      <c r="DE19" s="31">
        <f t="shared" si="169"/>
        <v>-2.5639391081699645E-2</v>
      </c>
      <c r="DF19" s="31">
        <f t="shared" si="170"/>
        <v>-8.3830676858114347E-3</v>
      </c>
      <c r="DG19" s="31">
        <f t="shared" si="171"/>
        <v>-5.370505828442973E-2</v>
      </c>
      <c r="DH19" s="31">
        <f t="shared" si="172"/>
        <v>-1.7183889357268296E-2</v>
      </c>
      <c r="DI19" s="31">
        <f t="shared" si="173"/>
        <v>-3.8370984088786732E-2</v>
      </c>
      <c r="DJ19" s="31">
        <f t="shared" si="174"/>
        <v>-6.480035132994294E-2</v>
      </c>
      <c r="DK19" s="31">
        <f t="shared" si="175"/>
        <v>7.6994786791437682E-3</v>
      </c>
      <c r="DL19" s="31">
        <f t="shared" si="176"/>
        <v>1.8949046304772715E-2</v>
      </c>
      <c r="DM19" s="31">
        <f t="shared" si="177"/>
        <v>-4.2395863613006825E-2</v>
      </c>
      <c r="DN19" s="21"/>
      <c r="DO19" s="21"/>
      <c r="DP19" s="21"/>
      <c r="DQ19" s="30" t="s">
        <v>1085</v>
      </c>
      <c r="DR19" s="24">
        <f t="shared" si="222"/>
        <v>2.9182879377431907E-2</v>
      </c>
      <c r="DS19" s="25">
        <f t="shared" si="178"/>
        <v>15</v>
      </c>
      <c r="DT19" s="21">
        <f t="shared" si="238"/>
        <v>15</v>
      </c>
      <c r="DU19" s="21">
        <f t="shared" si="238"/>
        <v>0</v>
      </c>
      <c r="DV19" s="21">
        <f t="shared" si="238"/>
        <v>0</v>
      </c>
      <c r="DW19" s="21">
        <f t="shared" si="238"/>
        <v>2</v>
      </c>
      <c r="DX19" s="21">
        <f t="shared" si="238"/>
        <v>12</v>
      </c>
      <c r="DY19" s="21">
        <f t="shared" si="238"/>
        <v>0</v>
      </c>
      <c r="DZ19" s="21">
        <f t="shared" si="238"/>
        <v>0</v>
      </c>
      <c r="EA19" s="21">
        <f t="shared" si="238"/>
        <v>4</v>
      </c>
      <c r="EB19" s="21">
        <f t="shared" si="238"/>
        <v>3</v>
      </c>
      <c r="EC19" s="21">
        <f t="shared" si="238"/>
        <v>4</v>
      </c>
      <c r="ED19" s="21">
        <f t="shared" si="239"/>
        <v>6</v>
      </c>
      <c r="EE19" s="21">
        <f t="shared" si="239"/>
        <v>0</v>
      </c>
      <c r="EF19" s="21">
        <f t="shared" si="239"/>
        <v>3</v>
      </c>
      <c r="EG19" s="21">
        <f t="shared" si="239"/>
        <v>2</v>
      </c>
      <c r="EH19" s="21">
        <f t="shared" si="239"/>
        <v>4</v>
      </c>
      <c r="EI19" s="21">
        <f t="shared" si="239"/>
        <v>5</v>
      </c>
      <c r="EJ19" s="21">
        <f t="shared" si="239"/>
        <v>15</v>
      </c>
      <c r="EK19" s="21">
        <f t="shared" si="239"/>
        <v>0</v>
      </c>
      <c r="EL19" s="21">
        <f t="shared" si="239"/>
        <v>1</v>
      </c>
      <c r="EM19" s="21">
        <f t="shared" si="239"/>
        <v>0</v>
      </c>
      <c r="EN19" s="21">
        <f t="shared" si="240"/>
        <v>0</v>
      </c>
      <c r="EO19" s="21">
        <f t="shared" si="240"/>
        <v>0</v>
      </c>
      <c r="EP19" s="21">
        <f t="shared" si="240"/>
        <v>0</v>
      </c>
      <c r="EQ19" s="21">
        <f t="shared" si="240"/>
        <v>1</v>
      </c>
      <c r="ER19" s="21">
        <f t="shared" si="240"/>
        <v>5</v>
      </c>
      <c r="ES19" s="21">
        <f t="shared" si="240"/>
        <v>0</v>
      </c>
      <c r="ET19" s="21"/>
      <c r="EU19" s="21"/>
      <c r="EW19" s="30" t="s">
        <v>1085</v>
      </c>
      <c r="EX19" s="24">
        <f t="shared" si="223"/>
        <v>2.9182879377431907E-2</v>
      </c>
      <c r="EY19" s="25">
        <f t="shared" si="182"/>
        <v>15</v>
      </c>
      <c r="EZ19" s="23">
        <f t="shared" si="224"/>
        <v>1</v>
      </c>
      <c r="FA19" s="23">
        <f t="shared" si="183"/>
        <v>0</v>
      </c>
      <c r="FB19" s="23">
        <f t="shared" si="184"/>
        <v>0</v>
      </c>
      <c r="FC19" s="23">
        <f t="shared" si="185"/>
        <v>0.13333333333333333</v>
      </c>
      <c r="FD19" s="23">
        <f t="shared" si="186"/>
        <v>0.8</v>
      </c>
      <c r="FE19" s="23">
        <f t="shared" si="187"/>
        <v>0</v>
      </c>
      <c r="FF19" s="23">
        <f t="shared" si="188"/>
        <v>0</v>
      </c>
      <c r="FG19" s="23">
        <f t="shared" si="189"/>
        <v>0.26666666666666666</v>
      </c>
      <c r="FH19" s="23">
        <f t="shared" si="190"/>
        <v>0.2</v>
      </c>
      <c r="FI19" s="23">
        <f t="shared" si="191"/>
        <v>0.26666666666666666</v>
      </c>
      <c r="FJ19" s="23">
        <f t="shared" si="192"/>
        <v>0.4</v>
      </c>
      <c r="FK19" s="23">
        <f t="shared" si="193"/>
        <v>0</v>
      </c>
      <c r="FL19" s="23">
        <f t="shared" si="194"/>
        <v>0.2</v>
      </c>
      <c r="FM19" s="23">
        <f t="shared" si="195"/>
        <v>0.13333333333333333</v>
      </c>
      <c r="FN19" s="23">
        <f t="shared" si="196"/>
        <v>0.26666666666666666</v>
      </c>
      <c r="FO19" s="23">
        <f t="shared" si="197"/>
        <v>0.33333333333333331</v>
      </c>
      <c r="FP19" s="23">
        <f t="shared" si="198"/>
        <v>1</v>
      </c>
      <c r="FQ19" s="23">
        <f t="shared" si="199"/>
        <v>0</v>
      </c>
      <c r="FR19" s="23">
        <f t="shared" si="200"/>
        <v>6.6666666666666666E-2</v>
      </c>
      <c r="FS19" s="23">
        <f t="shared" si="201"/>
        <v>0</v>
      </c>
      <c r="FT19" s="23">
        <f t="shared" si="202"/>
        <v>0</v>
      </c>
      <c r="FU19" s="23">
        <f t="shared" si="203"/>
        <v>0</v>
      </c>
      <c r="FV19" s="23">
        <f t="shared" si="204"/>
        <v>0</v>
      </c>
      <c r="FW19" s="23">
        <f t="shared" si="205"/>
        <v>6.6666666666666666E-2</v>
      </c>
      <c r="FX19" s="23">
        <f t="shared" si="206"/>
        <v>0.33333333333333331</v>
      </c>
      <c r="FY19" s="23">
        <f t="shared" si="207"/>
        <v>0</v>
      </c>
      <c r="GB19" s="30" t="s">
        <v>1085</v>
      </c>
      <c r="GC19" s="24">
        <f t="shared" si="225"/>
        <v>2.9182879377431907E-2</v>
      </c>
      <c r="GD19" s="25">
        <f t="shared" si="208"/>
        <v>15</v>
      </c>
      <c r="GE19" s="23">
        <f t="shared" si="241"/>
        <v>7.9787234042553196E-2</v>
      </c>
      <c r="GF19" s="23">
        <f t="shared" si="241"/>
        <v>0</v>
      </c>
      <c r="GG19" s="23">
        <f t="shared" si="241"/>
        <v>0</v>
      </c>
      <c r="GH19" s="23">
        <f t="shared" si="241"/>
        <v>3.0769230769230771E-2</v>
      </c>
      <c r="GI19" s="23">
        <f t="shared" si="241"/>
        <v>3.1413612565445025E-2</v>
      </c>
      <c r="GJ19" s="23">
        <f t="shared" si="241"/>
        <v>0</v>
      </c>
      <c r="GK19" s="23">
        <f t="shared" si="241"/>
        <v>0</v>
      </c>
      <c r="GL19" s="23">
        <f t="shared" si="241"/>
        <v>5.1948051948051951E-2</v>
      </c>
      <c r="GM19" s="23">
        <f t="shared" si="241"/>
        <v>1.8633540372670808E-2</v>
      </c>
      <c r="GN19" s="23">
        <f t="shared" si="241"/>
        <v>4.3478260869565216E-2</v>
      </c>
      <c r="GO19" s="23">
        <f t="shared" si="242"/>
        <v>3.1578947368421054E-2</v>
      </c>
      <c r="GP19" s="23">
        <f t="shared" si="242"/>
        <v>0</v>
      </c>
      <c r="GQ19" s="23">
        <f t="shared" si="242"/>
        <v>3.1914893617021274E-2</v>
      </c>
      <c r="GR19" s="23">
        <f t="shared" si="242"/>
        <v>2.1052631578947368E-2</v>
      </c>
      <c r="GS19" s="23">
        <f t="shared" si="242"/>
        <v>6.7796610169491525E-2</v>
      </c>
      <c r="GT19" s="23">
        <f t="shared" si="242"/>
        <v>0.1111111111111111</v>
      </c>
      <c r="GU19" s="23">
        <f t="shared" si="242"/>
        <v>0.28846153846153844</v>
      </c>
      <c r="GV19" s="23">
        <f t="shared" si="242"/>
        <v>0</v>
      </c>
      <c r="GW19" s="23">
        <f t="shared" si="242"/>
        <v>2.4390243902439025E-2</v>
      </c>
      <c r="GX19" s="23">
        <f t="shared" si="242"/>
        <v>0</v>
      </c>
      <c r="GY19" s="23">
        <f t="shared" si="243"/>
        <v>0</v>
      </c>
      <c r="GZ19" s="23">
        <f t="shared" si="243"/>
        <v>0</v>
      </c>
      <c r="HA19" s="23">
        <f t="shared" si="243"/>
        <v>0</v>
      </c>
      <c r="HB19" s="23">
        <f t="shared" si="243"/>
        <v>3.4482758620689655E-2</v>
      </c>
      <c r="HC19" s="23">
        <f t="shared" si="243"/>
        <v>3.4246575342465752E-2</v>
      </c>
      <c r="HD19" s="23">
        <f t="shared" si="243"/>
        <v>0</v>
      </c>
      <c r="HI19" s="48" t="s">
        <v>320</v>
      </c>
      <c r="HJ19" s="99">
        <v>-6.5190967549994096E-3</v>
      </c>
      <c r="HK19" s="99">
        <v>1.36468974940349E-2</v>
      </c>
      <c r="HL19" s="99">
        <v>-3.9932031874988904E-3</v>
      </c>
      <c r="HM19" s="99">
        <v>2.4358266645659099E-2</v>
      </c>
      <c r="HN19" s="99">
        <v>-7.4461458690276401E-3</v>
      </c>
      <c r="HO19" s="99">
        <v>-1.0559823498564099E-2</v>
      </c>
      <c r="HP19" s="99">
        <v>-6.6961593103510202E-3</v>
      </c>
      <c r="HQ19" s="99">
        <v>1.4543730477160201E-3</v>
      </c>
      <c r="HR19" s="99">
        <v>1.2838237880456901E-2</v>
      </c>
      <c r="HS19" s="99">
        <v>-1.81818381502547E-2</v>
      </c>
      <c r="HT19" s="99">
        <v>-2.99658282169065E-2</v>
      </c>
      <c r="HU19" s="99">
        <v>-2.35843390175931E-2</v>
      </c>
      <c r="HV19" s="99">
        <v>-9.0676867715380593E-3</v>
      </c>
      <c r="HW19" s="99">
        <v>-7.5098330253681204E-3</v>
      </c>
      <c r="HX19" s="99">
        <v>-2.49081254660307E-2</v>
      </c>
      <c r="HY19" s="99">
        <v>-1.85410527953488E-2</v>
      </c>
      <c r="HZ19" s="99">
        <v>-2.6518014126673099E-2</v>
      </c>
      <c r="IA19" s="99">
        <v>-2.1265650849140599E-2</v>
      </c>
      <c r="IB19" s="99">
        <v>-7.8150227094177897E-3</v>
      </c>
      <c r="IC19" s="99">
        <v>-1.08717411437172E-2</v>
      </c>
      <c r="ID19" s="99">
        <v>-1.0836680632223599E-2</v>
      </c>
      <c r="IE19" s="99">
        <v>7.5753927428909703E-3</v>
      </c>
      <c r="IF19" s="99">
        <v>5.5056155644637502E-3</v>
      </c>
      <c r="IG19" s="99">
        <v>1.58058545383089E-3</v>
      </c>
      <c r="IH19" s="99">
        <v>-1.29496270284626E-2</v>
      </c>
      <c r="II19" s="99">
        <v>-1.82041174992583E-2</v>
      </c>
      <c r="IJ19" s="99">
        <v>3.9911565109590702E-3</v>
      </c>
      <c r="IK19" s="99">
        <v>0.164697174836445</v>
      </c>
      <c r="IL19" s="99">
        <v>9.3733755589118992E-3</v>
      </c>
      <c r="IM19" s="99">
        <v>-1.43454469333688E-2</v>
      </c>
      <c r="IN19" s="99">
        <v>-1.0183431696562901E-2</v>
      </c>
      <c r="IO19" s="99">
        <v>-1.24356869883562E-2</v>
      </c>
      <c r="IP19" s="99">
        <v>-1.1582538165635E-2</v>
      </c>
      <c r="IQ19" s="99">
        <v>5.5722503455754597E-3</v>
      </c>
      <c r="IR19" s="48" t="s">
        <v>320</v>
      </c>
      <c r="IT19" s="102">
        <v>-0.28188200000000002</v>
      </c>
      <c r="IU19" s="102">
        <v>0.59008400000000005</v>
      </c>
      <c r="IV19" s="102">
        <v>-0.17266400000000001</v>
      </c>
      <c r="IW19" s="102">
        <v>1.053237</v>
      </c>
      <c r="IX19" s="102">
        <v>-0.321967</v>
      </c>
      <c r="IY19" s="102">
        <v>-0.45660000000000001</v>
      </c>
      <c r="IZ19" s="102">
        <v>-0.28953800000000002</v>
      </c>
      <c r="JA19" s="102">
        <v>6.2885999999999997E-2</v>
      </c>
      <c r="JB19" s="102">
        <v>0.555118</v>
      </c>
      <c r="JC19" s="102">
        <v>-0.78617199999999998</v>
      </c>
      <c r="JD19" s="102">
        <v>-1.295704</v>
      </c>
      <c r="JE19" s="102">
        <v>-1.019773</v>
      </c>
      <c r="JF19" s="102">
        <v>-0.39208100000000001</v>
      </c>
      <c r="JG19" s="102">
        <v>-0.32472099999999998</v>
      </c>
      <c r="JH19" s="102">
        <v>-1.0770120000000001</v>
      </c>
      <c r="JI19" s="102">
        <v>-0.80170399999999997</v>
      </c>
      <c r="JJ19" s="102">
        <v>-1.1466229999999999</v>
      </c>
      <c r="JK19" s="102">
        <v>-0.91951400000000005</v>
      </c>
      <c r="JL19" s="102">
        <v>-0.33791700000000002</v>
      </c>
      <c r="JM19" s="102">
        <v>-0.47008800000000001</v>
      </c>
      <c r="JN19" s="102">
        <v>-0.46857199999999999</v>
      </c>
      <c r="JO19" s="102">
        <v>0.32755499999999999</v>
      </c>
      <c r="JP19" s="102">
        <v>0.23805899999999999</v>
      </c>
      <c r="JQ19" s="102">
        <v>6.8344000000000002E-2</v>
      </c>
      <c r="JR19" s="102">
        <v>-0.55993400000000004</v>
      </c>
      <c r="JS19" s="102">
        <v>-0.78713500000000003</v>
      </c>
      <c r="JT19" s="102">
        <v>0.17257500000000001</v>
      </c>
      <c r="JU19" s="102">
        <v>7.1214060000000003</v>
      </c>
      <c r="JV19" s="102">
        <v>0.40529900000000002</v>
      </c>
      <c r="JW19" s="102">
        <v>-0.62028799999999995</v>
      </c>
      <c r="JX19" s="102">
        <v>-0.44032500000000002</v>
      </c>
      <c r="JY19" s="102">
        <v>-0.53771199999999997</v>
      </c>
      <c r="JZ19" s="102">
        <v>-0.50082199999999999</v>
      </c>
      <c r="KA19" s="102">
        <v>0.24094099999999999</v>
      </c>
      <c r="KB19" s="48" t="s">
        <v>320</v>
      </c>
      <c r="KC19" s="109">
        <v>-8.9009999999999992E-3</v>
      </c>
      <c r="KD19" s="109">
        <v>8.9520000000000002E-2</v>
      </c>
      <c r="KE19" s="109">
        <v>-1.6274E-2</v>
      </c>
      <c r="KF19" s="109">
        <v>-1.0279999999999999E-2</v>
      </c>
      <c r="KG19" s="109">
        <v>-9.3601000000000004E-2</v>
      </c>
      <c r="KH19" s="109">
        <v>-4.8189000000000003E-2</v>
      </c>
      <c r="KI19" s="109">
        <v>-2.6834E-2</v>
      </c>
      <c r="KJ19" s="109">
        <v>-4.6038999999999997E-2</v>
      </c>
      <c r="KK19" s="109">
        <v>-1.455E-2</v>
      </c>
      <c r="KL19" s="109">
        <v>-3.5549999999999998E-2</v>
      </c>
      <c r="KM19" s="109">
        <v>-3.4771000000000003E-2</v>
      </c>
      <c r="KN19" s="109">
        <v>-2.9243000000000002E-2</v>
      </c>
      <c r="KO19" s="109">
        <v>-3.8878000000000003E-2</v>
      </c>
      <c r="KP19" s="109">
        <v>-2.6834E-2</v>
      </c>
      <c r="KQ19" s="109">
        <v>-3.7062999999999999E-2</v>
      </c>
      <c r="KR19" s="109">
        <v>-3.2749E-2</v>
      </c>
      <c r="KS19" s="109">
        <v>-3.993E-2</v>
      </c>
      <c r="KT19" s="109">
        <v>-2.7820999999999999E-2</v>
      </c>
      <c r="KU19" s="109">
        <v>-2.5284000000000001E-2</v>
      </c>
      <c r="KV19" s="109">
        <v>-2.1249000000000001E-2</v>
      </c>
      <c r="KW19" s="109">
        <v>-1.7833999999999999E-2</v>
      </c>
      <c r="KX19" s="109">
        <v>-4.2948E-2</v>
      </c>
      <c r="KY19" s="109">
        <v>-8.9009999999999992E-3</v>
      </c>
      <c r="KZ19" s="109">
        <v>-3.8126E-2</v>
      </c>
      <c r="LA19" s="109">
        <v>-5.1331000000000002E-2</v>
      </c>
      <c r="LB19" s="109">
        <v>-3.7957999999999999E-2</v>
      </c>
      <c r="LC19" s="109">
        <v>-5.6556000000000002E-2</v>
      </c>
      <c r="LD19" s="109">
        <v>0.83101499999999995</v>
      </c>
      <c r="LE19" s="109">
        <v>-1.2544E-2</v>
      </c>
      <c r="LF19" s="109">
        <v>-5.2434000000000001E-2</v>
      </c>
      <c r="LG19" s="109">
        <v>-7.2212999999999999E-2</v>
      </c>
      <c r="LH19" s="109">
        <v>-2.4197E-2</v>
      </c>
      <c r="LI19" s="109">
        <v>-6.1737E-2</v>
      </c>
      <c r="LJ19" s="109">
        <v>3.2698999999999999E-2</v>
      </c>
      <c r="LK19" s="48" t="s">
        <v>320</v>
      </c>
      <c r="LL19" s="112">
        <v>0</v>
      </c>
      <c r="LM19" s="112">
        <v>8</v>
      </c>
      <c r="LN19" s="112">
        <v>0</v>
      </c>
      <c r="LO19" s="112">
        <v>0</v>
      </c>
      <c r="LP19" s="112">
        <v>1</v>
      </c>
      <c r="LQ19" s="112">
        <v>0</v>
      </c>
      <c r="LR19" s="112">
        <v>0</v>
      </c>
      <c r="LS19" s="112">
        <v>1</v>
      </c>
      <c r="LT19" s="112">
        <v>0</v>
      </c>
      <c r="LU19" s="112">
        <v>0</v>
      </c>
      <c r="LV19" s="112">
        <v>0</v>
      </c>
      <c r="LW19" s="112">
        <v>0</v>
      </c>
      <c r="LX19" s="112">
        <v>0</v>
      </c>
      <c r="LY19" s="112">
        <v>0</v>
      </c>
      <c r="LZ19" s="112">
        <v>0</v>
      </c>
      <c r="MA19" s="112">
        <v>0</v>
      </c>
      <c r="MB19" s="112">
        <v>0</v>
      </c>
      <c r="MC19" s="112">
        <v>0</v>
      </c>
      <c r="MD19" s="112">
        <v>0</v>
      </c>
      <c r="ME19" s="112">
        <v>0</v>
      </c>
      <c r="MF19" s="112">
        <v>0</v>
      </c>
      <c r="MG19" s="112">
        <v>0</v>
      </c>
      <c r="MH19" s="112">
        <v>0</v>
      </c>
      <c r="MI19" s="112">
        <v>2</v>
      </c>
      <c r="MJ19" s="112">
        <v>0</v>
      </c>
      <c r="MK19" s="112">
        <v>1</v>
      </c>
      <c r="ML19" s="112">
        <v>6</v>
      </c>
      <c r="MM19" s="112">
        <v>102</v>
      </c>
      <c r="MN19" s="112">
        <v>5</v>
      </c>
      <c r="MO19" s="112">
        <v>0</v>
      </c>
      <c r="MP19" s="112">
        <v>0</v>
      </c>
      <c r="MQ19" s="112">
        <v>0</v>
      </c>
      <c r="MR19" s="112">
        <v>1</v>
      </c>
      <c r="MS19" s="112">
        <v>1</v>
      </c>
      <c r="MT19" s="48" t="s">
        <v>320</v>
      </c>
      <c r="MU19" s="74">
        <f t="shared" si="116"/>
        <v>128</v>
      </c>
      <c r="MV19" s="74"/>
      <c r="MW19" s="74"/>
      <c r="MX19" s="48" t="s">
        <v>320</v>
      </c>
      <c r="MY19" s="113">
        <f t="shared" si="117"/>
        <v>0</v>
      </c>
      <c r="MZ19" s="113">
        <f t="shared" si="77"/>
        <v>6.25E-2</v>
      </c>
      <c r="NA19" s="113">
        <f t="shared" si="78"/>
        <v>0</v>
      </c>
      <c r="NB19" s="113">
        <f t="shared" si="79"/>
        <v>0</v>
      </c>
      <c r="NC19" s="113">
        <f t="shared" si="80"/>
        <v>7.8125E-3</v>
      </c>
      <c r="ND19" s="113">
        <f t="shared" si="81"/>
        <v>0</v>
      </c>
      <c r="NE19" s="113">
        <f t="shared" si="82"/>
        <v>0</v>
      </c>
      <c r="NF19" s="113">
        <f t="shared" si="83"/>
        <v>7.8125E-3</v>
      </c>
      <c r="NG19" s="113">
        <f t="shared" si="84"/>
        <v>0</v>
      </c>
      <c r="NH19" s="113">
        <f t="shared" si="85"/>
        <v>0</v>
      </c>
      <c r="NI19" s="113">
        <f t="shared" si="86"/>
        <v>0</v>
      </c>
      <c r="NJ19" s="113">
        <f t="shared" si="87"/>
        <v>0</v>
      </c>
      <c r="NK19" s="113">
        <f t="shared" si="88"/>
        <v>0</v>
      </c>
      <c r="NL19" s="113">
        <f t="shared" si="89"/>
        <v>0</v>
      </c>
      <c r="NM19" s="113">
        <f t="shared" si="90"/>
        <v>0</v>
      </c>
      <c r="NN19" s="113">
        <f t="shared" si="91"/>
        <v>0</v>
      </c>
      <c r="NO19" s="113">
        <f t="shared" si="92"/>
        <v>0</v>
      </c>
      <c r="NP19" s="113">
        <f t="shared" si="93"/>
        <v>0</v>
      </c>
      <c r="NQ19" s="113">
        <f t="shared" si="94"/>
        <v>0</v>
      </c>
      <c r="NR19" s="113">
        <f t="shared" si="95"/>
        <v>0</v>
      </c>
      <c r="NS19" s="113">
        <f t="shared" si="96"/>
        <v>0</v>
      </c>
      <c r="NT19" s="113">
        <f t="shared" si="97"/>
        <v>0</v>
      </c>
      <c r="NU19" s="113">
        <f t="shared" si="98"/>
        <v>0</v>
      </c>
      <c r="NV19" s="113">
        <f t="shared" si="99"/>
        <v>1.5625E-2</v>
      </c>
      <c r="NW19" s="113">
        <f t="shared" si="100"/>
        <v>0</v>
      </c>
      <c r="NX19" s="113">
        <f t="shared" si="101"/>
        <v>7.8125E-3</v>
      </c>
      <c r="NY19" s="113">
        <f t="shared" si="102"/>
        <v>4.6875E-2</v>
      </c>
      <c r="NZ19" s="113">
        <f t="shared" si="103"/>
        <v>0.796875</v>
      </c>
      <c r="OA19" s="113">
        <f t="shared" si="104"/>
        <v>3.90625E-2</v>
      </c>
      <c r="OB19" s="113">
        <f t="shared" si="105"/>
        <v>0</v>
      </c>
      <c r="OC19" s="113">
        <f t="shared" si="106"/>
        <v>0</v>
      </c>
      <c r="OD19" s="113">
        <f t="shared" si="107"/>
        <v>0</v>
      </c>
      <c r="OE19" s="113">
        <f t="shared" si="108"/>
        <v>7.8125E-3</v>
      </c>
      <c r="OF19" s="113">
        <f t="shared" si="109"/>
        <v>7.8125E-3</v>
      </c>
      <c r="OG19" s="48" t="s">
        <v>320</v>
      </c>
      <c r="OI19" s="74"/>
      <c r="OJ19" s="48" t="s">
        <v>320</v>
      </c>
      <c r="OK19" s="113">
        <f t="shared" si="118"/>
        <v>0</v>
      </c>
      <c r="OL19" s="113">
        <f t="shared" si="119"/>
        <v>0.19047619047619047</v>
      </c>
      <c r="OM19" s="113">
        <f t="shared" si="120"/>
        <v>0</v>
      </c>
      <c r="ON19" s="113">
        <f t="shared" si="121"/>
        <v>0</v>
      </c>
      <c r="OO19" s="113">
        <f t="shared" si="122"/>
        <v>3.0674846625766872E-3</v>
      </c>
      <c r="OP19" s="113">
        <f t="shared" si="123"/>
        <v>0</v>
      </c>
      <c r="OQ19" s="113">
        <f t="shared" si="124"/>
        <v>0</v>
      </c>
      <c r="OR19" s="113">
        <f t="shared" si="125"/>
        <v>8.9285714285714281E-3</v>
      </c>
      <c r="OS19" s="113">
        <f t="shared" si="126"/>
        <v>0</v>
      </c>
      <c r="OT19" s="113">
        <f t="shared" si="127"/>
        <v>0</v>
      </c>
      <c r="OU19" s="113">
        <f t="shared" si="128"/>
        <v>0</v>
      </c>
      <c r="OV19" s="113">
        <f t="shared" si="129"/>
        <v>0</v>
      </c>
      <c r="OW19" s="113">
        <f t="shared" si="130"/>
        <v>0</v>
      </c>
      <c r="OX19" s="113">
        <f t="shared" si="131"/>
        <v>0</v>
      </c>
      <c r="OY19" s="113">
        <f t="shared" si="132"/>
        <v>0</v>
      </c>
      <c r="OZ19" s="113">
        <f t="shared" si="133"/>
        <v>0</v>
      </c>
      <c r="PA19" s="113">
        <f t="shared" si="134"/>
        <v>0</v>
      </c>
      <c r="PB19" s="113">
        <f t="shared" si="135"/>
        <v>0</v>
      </c>
      <c r="PC19" s="113">
        <f t="shared" si="136"/>
        <v>0</v>
      </c>
      <c r="PD19" s="113">
        <f t="shared" si="137"/>
        <v>0</v>
      </c>
      <c r="PE19" s="113">
        <f t="shared" si="138"/>
        <v>0</v>
      </c>
      <c r="PF19" s="113">
        <f t="shared" si="139"/>
        <v>0</v>
      </c>
      <c r="PG19" s="113">
        <f t="shared" si="140"/>
        <v>0</v>
      </c>
      <c r="PH19" s="113">
        <f t="shared" si="141"/>
        <v>1.7094017094017096E-2</v>
      </c>
      <c r="PI19" s="113">
        <f t="shared" si="142"/>
        <v>0</v>
      </c>
      <c r="PJ19" s="113">
        <f t="shared" si="143"/>
        <v>1.1494252873563218E-2</v>
      </c>
      <c r="PK19" s="113">
        <f t="shared" si="144"/>
        <v>2.0408163265306121E-2</v>
      </c>
      <c r="PL19" s="113">
        <f t="shared" si="145"/>
        <v>0.75555555555555554</v>
      </c>
      <c r="PM19" s="113">
        <f t="shared" si="146"/>
        <v>4.065040650406504E-2</v>
      </c>
      <c r="PN19" s="113">
        <f t="shared" si="147"/>
        <v>0</v>
      </c>
      <c r="PO19" s="113">
        <f t="shared" si="148"/>
        <v>0</v>
      </c>
      <c r="PP19" s="113">
        <f t="shared" si="149"/>
        <v>0</v>
      </c>
      <c r="PQ19" s="113">
        <f t="shared" si="150"/>
        <v>5.8479532163742687E-3</v>
      </c>
      <c r="PR19" s="113">
        <f t="shared" si="151"/>
        <v>0.2</v>
      </c>
      <c r="PS19" s="48" t="s">
        <v>320</v>
      </c>
    </row>
    <row r="20" spans="1:435" ht="22" customHeight="1" x14ac:dyDescent="0.2">
      <c r="A20" s="28" t="s">
        <v>359</v>
      </c>
      <c r="B20" s="28" t="s">
        <v>17</v>
      </c>
      <c r="C20" s="28">
        <f t="shared" si="212"/>
        <v>0</v>
      </c>
      <c r="D20" s="28">
        <f t="shared" si="213"/>
        <v>0</v>
      </c>
      <c r="E20" s="28">
        <f t="shared" si="214"/>
        <v>1</v>
      </c>
      <c r="F20" s="28">
        <f t="shared" si="215"/>
        <v>0</v>
      </c>
      <c r="G20" s="28">
        <f t="shared" si="216"/>
        <v>0</v>
      </c>
      <c r="H20" s="28">
        <f t="shared" si="217"/>
        <v>0</v>
      </c>
      <c r="K20" s="28">
        <f t="shared" si="246"/>
        <v>5</v>
      </c>
      <c r="L20" s="41" t="s">
        <v>736</v>
      </c>
      <c r="M20" s="97">
        <f t="shared" si="247"/>
        <v>2.7276965555606832E-2</v>
      </c>
      <c r="N20" s="97">
        <f t="shared" si="247"/>
        <v>-0.34074726072852107</v>
      </c>
      <c r="O20" s="97">
        <f t="shared" si="247"/>
        <v>1.2893312253867206</v>
      </c>
      <c r="P20" s="97">
        <f t="shared" si="247"/>
        <v>-0.17323409238087245</v>
      </c>
      <c r="Q20" s="97">
        <f t="shared" si="247"/>
        <v>0.3754567911582215</v>
      </c>
      <c r="R20" s="98">
        <f t="shared" si="247"/>
        <v>8.1410075913081776</v>
      </c>
      <c r="S20" s="98">
        <f t="shared" si="247"/>
        <v>3.0586162872547975</v>
      </c>
      <c r="T20" s="97">
        <f t="shared" si="247"/>
        <v>0.42475899921828791</v>
      </c>
      <c r="X20" s="41" t="s">
        <v>736</v>
      </c>
      <c r="Y20" s="61">
        <f t="shared" si="254"/>
        <v>5.3166879306954273</v>
      </c>
      <c r="Z20" s="61">
        <f t="shared" si="251"/>
        <v>4.9486637044112998</v>
      </c>
      <c r="AA20" s="61">
        <f t="shared" si="251"/>
        <v>11.29252757437164</v>
      </c>
      <c r="AB20" s="61">
        <f t="shared" si="251"/>
        <v>14.778625961015345</v>
      </c>
      <c r="AC20" s="61">
        <f t="shared" si="251"/>
        <v>22.185390702190436</v>
      </c>
      <c r="AD20" s="66">
        <f t="shared" si="251"/>
        <v>30.481747551543176</v>
      </c>
      <c r="AE20" s="61">
        <f t="shared" si="251"/>
        <v>20.985288446795593</v>
      </c>
      <c r="AF20" s="61">
        <f t="shared" si="251"/>
        <v>12.979834391220667</v>
      </c>
      <c r="AG20" s="60"/>
      <c r="AH20" s="60" t="str">
        <f t="shared" si="252"/>
        <v>ق</v>
      </c>
      <c r="AI20" s="61">
        <f t="shared" si="249"/>
        <v>1.2105591433046264E-2</v>
      </c>
      <c r="AJ20" s="61">
        <f t="shared" si="249"/>
        <v>-3.0131054979973086E-2</v>
      </c>
      <c r="AK20" s="61">
        <f t="shared" si="249"/>
        <v>0.14376913279880638</v>
      </c>
      <c r="AL20" s="61">
        <f t="shared" si="249"/>
        <v>1.2709361176804284E-2</v>
      </c>
      <c r="AM20" s="61">
        <f t="shared" si="249"/>
        <v>9.2675778421273058E-2</v>
      </c>
      <c r="AN20" s="66">
        <f t="shared" si="249"/>
        <v>0.68289693393886408</v>
      </c>
      <c r="AO20" s="66">
        <f t="shared" si="249"/>
        <v>0.2672509443709758</v>
      </c>
      <c r="AP20" s="61">
        <f t="shared" si="249"/>
        <v>4.6133996239284249E-2</v>
      </c>
      <c r="AQ20" s="60"/>
      <c r="AR20" s="60" t="str">
        <f t="shared" si="253"/>
        <v>ق</v>
      </c>
      <c r="AS20" s="61">
        <f t="shared" si="250"/>
        <v>2.0882624387362624E-2</v>
      </c>
      <c r="AT20" s="61">
        <f t="shared" si="250"/>
        <v>-3.318388110946726E-2</v>
      </c>
      <c r="AU20" s="61">
        <f t="shared" si="250"/>
        <v>0.21107961900224248</v>
      </c>
      <c r="AV20" s="61">
        <f t="shared" si="250"/>
        <v>4.5281873660393789E-2</v>
      </c>
      <c r="AW20" s="61">
        <f t="shared" si="250"/>
        <v>0.17744024918189324</v>
      </c>
      <c r="AX20" s="66">
        <f t="shared" si="250"/>
        <v>1.0304214353551167</v>
      </c>
      <c r="AY20" s="66">
        <f t="shared" si="250"/>
        <v>0.43042502343262257</v>
      </c>
      <c r="AZ20" s="61">
        <f t="shared" si="250"/>
        <v>8.551840226509104E-2</v>
      </c>
      <c r="BA20" s="73"/>
      <c r="BB20" s="73"/>
      <c r="BC20" s="28"/>
      <c r="BH20" s="28" t="str">
        <f t="shared" si="218"/>
        <v>ض</v>
      </c>
      <c r="BI20" s="32">
        <v>-1</v>
      </c>
      <c r="BJ20" s="32">
        <v>-1</v>
      </c>
      <c r="BK20" s="32">
        <v>-1</v>
      </c>
      <c r="BL20" s="32">
        <v>-1</v>
      </c>
      <c r="BM20" s="32">
        <v>-1</v>
      </c>
      <c r="BN20" s="32">
        <v>0.8</v>
      </c>
      <c r="BO20" s="32">
        <v>-1</v>
      </c>
      <c r="BP20" s="32">
        <v>-1</v>
      </c>
      <c r="BQ20" s="32">
        <v>-1</v>
      </c>
      <c r="BR20" s="32">
        <v>-1</v>
      </c>
      <c r="BS20" s="32">
        <v>-1</v>
      </c>
      <c r="BT20" s="32">
        <v>-1</v>
      </c>
      <c r="BU20" s="32">
        <v>-1</v>
      </c>
      <c r="BV20" s="32">
        <v>-1</v>
      </c>
      <c r="BW20" s="32">
        <v>-1</v>
      </c>
      <c r="BX20" s="32">
        <v>-1</v>
      </c>
      <c r="BY20" s="32">
        <v>-1</v>
      </c>
      <c r="BZ20" s="32">
        <v>-1</v>
      </c>
      <c r="CA20" s="32">
        <v>-1</v>
      </c>
      <c r="CB20" s="32">
        <v>-1</v>
      </c>
      <c r="CC20" s="32">
        <v>-1</v>
      </c>
      <c r="CD20" s="32">
        <v>-1</v>
      </c>
      <c r="CE20" s="32">
        <v>-1</v>
      </c>
      <c r="CF20" s="32">
        <v>-1</v>
      </c>
      <c r="CG20" s="32">
        <v>-1</v>
      </c>
      <c r="CH20" s="32">
        <v>-1</v>
      </c>
      <c r="CI20" s="74">
        <f t="shared" si="219"/>
        <v>1.8000000000000007</v>
      </c>
      <c r="CK20" s="39" t="s">
        <v>1089</v>
      </c>
      <c r="CL20" s="24">
        <f t="shared" si="220"/>
        <v>3.1128404669260701E-2</v>
      </c>
      <c r="CM20" s="25">
        <f t="shared" si="152"/>
        <v>16</v>
      </c>
      <c r="CN20" s="31">
        <f t="shared" si="221"/>
        <v>0.1662557845184599</v>
      </c>
      <c r="CO20" s="31">
        <f t="shared" si="153"/>
        <v>-9.6851809144123894E-3</v>
      </c>
      <c r="CP20" s="31">
        <f t="shared" si="154"/>
        <v>-1.1202767873705522E-2</v>
      </c>
      <c r="CQ20" s="31">
        <f t="shared" si="155"/>
        <v>-6.8199128942680445E-2</v>
      </c>
      <c r="CR20" s="31">
        <f t="shared" si="156"/>
        <v>7.9722969205573313E-2</v>
      </c>
      <c r="CS20" s="31">
        <f t="shared" si="157"/>
        <v>0.77654844961132963</v>
      </c>
      <c r="CT20" s="31">
        <f t="shared" si="158"/>
        <v>-2.6506822506678247E-2</v>
      </c>
      <c r="CU20" s="31">
        <f t="shared" si="159"/>
        <v>5.0322993544953808E-2</v>
      </c>
      <c r="CV20" s="31">
        <f t="shared" si="160"/>
        <v>9.6333847858667582E-2</v>
      </c>
      <c r="CW20" s="31">
        <f t="shared" si="161"/>
        <v>6.2427729262622085E-2</v>
      </c>
      <c r="CX20" s="31">
        <f t="shared" si="162"/>
        <v>-0.13726177647067292</v>
      </c>
      <c r="CY20" s="31">
        <f t="shared" si="163"/>
        <v>1.0427610538484119E-2</v>
      </c>
      <c r="CZ20" s="31">
        <f t="shared" si="164"/>
        <v>-8.4797803224088808E-2</v>
      </c>
      <c r="DA20" s="31">
        <f t="shared" si="165"/>
        <v>1.2353192354832151E-3</v>
      </c>
      <c r="DB20" s="31">
        <f t="shared" si="166"/>
        <v>-2.9400999095553652E-2</v>
      </c>
      <c r="DC20" s="31">
        <f t="shared" si="167"/>
        <v>-1.5885463075304529E-2</v>
      </c>
      <c r="DD20" s="31">
        <f t="shared" si="168"/>
        <v>-6.0134818427269948E-2</v>
      </c>
      <c r="DE20" s="31">
        <f t="shared" si="169"/>
        <v>-2.6506822506678247E-2</v>
      </c>
      <c r="DF20" s="31">
        <f t="shared" si="170"/>
        <v>2.9925800641544077E-2</v>
      </c>
      <c r="DG20" s="31">
        <f t="shared" si="171"/>
        <v>-1.5885463075304529E-2</v>
      </c>
      <c r="DH20" s="31">
        <f t="shared" si="172"/>
        <v>-1.7765254397660735E-2</v>
      </c>
      <c r="DI20" s="31">
        <f t="shared" si="173"/>
        <v>-3.9669150542892759E-2</v>
      </c>
      <c r="DJ20" s="31">
        <f t="shared" si="174"/>
        <v>-3.2831727956568219E-2</v>
      </c>
      <c r="DK20" s="31">
        <f t="shared" si="175"/>
        <v>-4.383019971989191E-2</v>
      </c>
      <c r="DL20" s="31">
        <f t="shared" si="176"/>
        <v>3.6151522987513361E-2</v>
      </c>
      <c r="DM20" s="31">
        <f t="shared" si="177"/>
        <v>-4.383019971989191E-2</v>
      </c>
      <c r="DN20" s="21"/>
      <c r="DO20" s="21"/>
      <c r="DP20" s="21"/>
      <c r="DQ20" s="30" t="s">
        <v>1089</v>
      </c>
      <c r="DR20" s="24">
        <f t="shared" si="222"/>
        <v>3.1128404669260701E-2</v>
      </c>
      <c r="DS20" s="25">
        <f t="shared" si="178"/>
        <v>16</v>
      </c>
      <c r="DT20" s="21">
        <f t="shared" si="238"/>
        <v>13</v>
      </c>
      <c r="DU20" s="21">
        <f t="shared" si="238"/>
        <v>2</v>
      </c>
      <c r="DV20" s="21">
        <f t="shared" si="238"/>
        <v>0</v>
      </c>
      <c r="DW20" s="21">
        <f t="shared" si="238"/>
        <v>0</v>
      </c>
      <c r="DX20" s="21">
        <f t="shared" si="238"/>
        <v>15</v>
      </c>
      <c r="DY20" s="21">
        <f t="shared" si="238"/>
        <v>16</v>
      </c>
      <c r="DZ20" s="21">
        <f t="shared" si="238"/>
        <v>0</v>
      </c>
      <c r="EA20" s="21">
        <f t="shared" si="238"/>
        <v>4</v>
      </c>
      <c r="EB20" s="21">
        <f t="shared" si="238"/>
        <v>9</v>
      </c>
      <c r="EC20" s="21">
        <f t="shared" si="238"/>
        <v>5</v>
      </c>
      <c r="ED20" s="21">
        <f t="shared" si="239"/>
        <v>0</v>
      </c>
      <c r="EE20" s="21">
        <f t="shared" si="239"/>
        <v>4</v>
      </c>
      <c r="EF20" s="21">
        <f t="shared" si="239"/>
        <v>0</v>
      </c>
      <c r="EG20" s="21">
        <f t="shared" si="239"/>
        <v>3</v>
      </c>
      <c r="EH20" s="21">
        <f t="shared" si="239"/>
        <v>1</v>
      </c>
      <c r="EI20" s="21">
        <f t="shared" si="239"/>
        <v>1</v>
      </c>
      <c r="EJ20" s="21">
        <f t="shared" si="239"/>
        <v>0</v>
      </c>
      <c r="EK20" s="21">
        <f t="shared" si="239"/>
        <v>0</v>
      </c>
      <c r="EL20" s="21">
        <f t="shared" si="239"/>
        <v>2</v>
      </c>
      <c r="EM20" s="21">
        <f t="shared" si="239"/>
        <v>1</v>
      </c>
      <c r="EN20" s="21">
        <f t="shared" si="240"/>
        <v>0</v>
      </c>
      <c r="EO20" s="21">
        <f t="shared" si="240"/>
        <v>0</v>
      </c>
      <c r="EP20" s="21">
        <f t="shared" si="240"/>
        <v>1</v>
      </c>
      <c r="EQ20" s="21">
        <f t="shared" si="240"/>
        <v>0</v>
      </c>
      <c r="ER20" s="21">
        <f t="shared" si="240"/>
        <v>6</v>
      </c>
      <c r="ES20" s="21">
        <f t="shared" si="240"/>
        <v>0</v>
      </c>
      <c r="ET20" s="21"/>
      <c r="EU20" s="21"/>
      <c r="EW20" s="30" t="s">
        <v>1089</v>
      </c>
      <c r="EX20" s="24">
        <f t="shared" si="223"/>
        <v>3.1128404669260701E-2</v>
      </c>
      <c r="EY20" s="25">
        <f t="shared" si="182"/>
        <v>16</v>
      </c>
      <c r="EZ20" s="23">
        <f t="shared" si="224"/>
        <v>0.8125</v>
      </c>
      <c r="FA20" s="23">
        <f t="shared" si="183"/>
        <v>0.125</v>
      </c>
      <c r="FB20" s="23">
        <f t="shared" si="184"/>
        <v>0</v>
      </c>
      <c r="FC20" s="23">
        <f t="shared" si="185"/>
        <v>0</v>
      </c>
      <c r="FD20" s="23">
        <f t="shared" si="186"/>
        <v>0.9375</v>
      </c>
      <c r="FE20" s="23">
        <f t="shared" si="187"/>
        <v>1</v>
      </c>
      <c r="FF20" s="23">
        <f t="shared" si="188"/>
        <v>0</v>
      </c>
      <c r="FG20" s="23">
        <f t="shared" si="189"/>
        <v>0.25</v>
      </c>
      <c r="FH20" s="23">
        <f t="shared" si="190"/>
        <v>0.5625</v>
      </c>
      <c r="FI20" s="23">
        <f t="shared" si="191"/>
        <v>0.3125</v>
      </c>
      <c r="FJ20" s="23">
        <f t="shared" si="192"/>
        <v>0</v>
      </c>
      <c r="FK20" s="23">
        <f t="shared" si="193"/>
        <v>0.25</v>
      </c>
      <c r="FL20" s="23">
        <f t="shared" si="194"/>
        <v>0</v>
      </c>
      <c r="FM20" s="23">
        <f t="shared" si="195"/>
        <v>0.1875</v>
      </c>
      <c r="FN20" s="23">
        <f t="shared" si="196"/>
        <v>6.25E-2</v>
      </c>
      <c r="FO20" s="23">
        <f t="shared" si="197"/>
        <v>6.25E-2</v>
      </c>
      <c r="FP20" s="23">
        <f t="shared" si="198"/>
        <v>0</v>
      </c>
      <c r="FQ20" s="23">
        <f t="shared" si="199"/>
        <v>0</v>
      </c>
      <c r="FR20" s="23">
        <f t="shared" si="200"/>
        <v>0.125</v>
      </c>
      <c r="FS20" s="23">
        <f t="shared" si="201"/>
        <v>6.25E-2</v>
      </c>
      <c r="FT20" s="23">
        <f t="shared" si="202"/>
        <v>0</v>
      </c>
      <c r="FU20" s="23">
        <f t="shared" si="203"/>
        <v>0</v>
      </c>
      <c r="FV20" s="23">
        <f t="shared" si="204"/>
        <v>6.25E-2</v>
      </c>
      <c r="FW20" s="23">
        <f t="shared" si="205"/>
        <v>0</v>
      </c>
      <c r="FX20" s="23">
        <f t="shared" si="206"/>
        <v>0.375</v>
      </c>
      <c r="FY20" s="23">
        <f t="shared" si="207"/>
        <v>0</v>
      </c>
      <c r="GB20" s="30" t="s">
        <v>1089</v>
      </c>
      <c r="GC20" s="24">
        <f t="shared" si="225"/>
        <v>3.1128404669260701E-2</v>
      </c>
      <c r="GD20" s="25">
        <f t="shared" si="208"/>
        <v>16</v>
      </c>
      <c r="GE20" s="23">
        <f t="shared" si="241"/>
        <v>6.9148936170212769E-2</v>
      </c>
      <c r="GF20" s="23">
        <f t="shared" si="241"/>
        <v>2.7027027027027029E-2</v>
      </c>
      <c r="GG20" s="23">
        <f t="shared" si="241"/>
        <v>0</v>
      </c>
      <c r="GH20" s="23">
        <f t="shared" si="241"/>
        <v>0</v>
      </c>
      <c r="GI20" s="23">
        <f t="shared" si="241"/>
        <v>3.9267015706806283E-2</v>
      </c>
      <c r="GJ20" s="23">
        <f t="shared" si="241"/>
        <v>0.61538461538461542</v>
      </c>
      <c r="GK20" s="23">
        <f t="shared" si="241"/>
        <v>0</v>
      </c>
      <c r="GL20" s="23">
        <f t="shared" si="241"/>
        <v>5.1948051948051951E-2</v>
      </c>
      <c r="GM20" s="23">
        <f t="shared" si="241"/>
        <v>5.5900621118012424E-2</v>
      </c>
      <c r="GN20" s="23">
        <f t="shared" si="241"/>
        <v>5.434782608695652E-2</v>
      </c>
      <c r="GO20" s="23">
        <f t="shared" si="242"/>
        <v>0</v>
      </c>
      <c r="GP20" s="23">
        <f t="shared" si="242"/>
        <v>3.4482758620689655E-2</v>
      </c>
      <c r="GQ20" s="23">
        <f t="shared" si="242"/>
        <v>0</v>
      </c>
      <c r="GR20" s="23">
        <f t="shared" si="242"/>
        <v>3.1578947368421054E-2</v>
      </c>
      <c r="GS20" s="23">
        <f t="shared" si="242"/>
        <v>1.6949152542372881E-2</v>
      </c>
      <c r="GT20" s="23">
        <f t="shared" si="242"/>
        <v>2.2222222222222223E-2</v>
      </c>
      <c r="GU20" s="23">
        <f t="shared" si="242"/>
        <v>0</v>
      </c>
      <c r="GV20" s="23">
        <f t="shared" si="242"/>
        <v>0</v>
      </c>
      <c r="GW20" s="23">
        <f t="shared" si="242"/>
        <v>4.878048780487805E-2</v>
      </c>
      <c r="GX20" s="23">
        <f t="shared" si="242"/>
        <v>2.2222222222222223E-2</v>
      </c>
      <c r="GY20" s="23">
        <f t="shared" si="243"/>
        <v>0</v>
      </c>
      <c r="GZ20" s="23">
        <f t="shared" si="243"/>
        <v>0</v>
      </c>
      <c r="HA20" s="23">
        <f t="shared" si="243"/>
        <v>1.5873015873015872E-2</v>
      </c>
      <c r="HB20" s="23">
        <f t="shared" si="243"/>
        <v>0</v>
      </c>
      <c r="HC20" s="23">
        <f t="shared" si="243"/>
        <v>4.1095890410958902E-2</v>
      </c>
      <c r="HD20" s="23">
        <f t="shared" si="243"/>
        <v>0</v>
      </c>
      <c r="HI20" s="48" t="s">
        <v>321</v>
      </c>
      <c r="HJ20" s="99">
        <v>-6.2628106948807603E-3</v>
      </c>
      <c r="HK20" s="99">
        <v>1.5969332153943298E-2</v>
      </c>
      <c r="HL20" s="99">
        <v>-1.1635241170338999E-2</v>
      </c>
      <c r="HM20" s="99">
        <v>-1.0653189584536199E-2</v>
      </c>
      <c r="HN20" s="99">
        <v>-1.4771572073002601E-3</v>
      </c>
      <c r="HO20" s="99">
        <v>-2.0827023618937301E-2</v>
      </c>
      <c r="HP20" s="99">
        <v>-1.95550970269808E-2</v>
      </c>
      <c r="HQ20" s="99">
        <v>-1.53970393070992E-2</v>
      </c>
      <c r="HR20" s="99">
        <v>-1.3870277871230401E-2</v>
      </c>
      <c r="HS20" s="99">
        <v>-1.66701178229497E-2</v>
      </c>
      <c r="HT20" s="99">
        <v>1.96160407485759E-2</v>
      </c>
      <c r="HU20" s="99">
        <v>-2.6169439324203299E-2</v>
      </c>
      <c r="HV20" s="99">
        <v>-1.5688389555861201E-2</v>
      </c>
      <c r="HW20" s="99">
        <v>-2.30846605491873E-2</v>
      </c>
      <c r="HX20" s="99">
        <v>-1.4389610831836101E-2</v>
      </c>
      <c r="HY20" s="99">
        <v>3.9485635568794003E-2</v>
      </c>
      <c r="HZ20" s="99">
        <v>-1.7693284342611099E-2</v>
      </c>
      <c r="IA20" s="99">
        <v>-5.9509074261711904E-3</v>
      </c>
      <c r="IB20" s="99">
        <v>-1.7766234347403799E-2</v>
      </c>
      <c r="IC20" s="99">
        <v>3.6384124531686898E-3</v>
      </c>
      <c r="ID20" s="99">
        <v>1.4486485542651001E-2</v>
      </c>
      <c r="IE20" s="99">
        <v>-3.40652041318307E-4</v>
      </c>
      <c r="IF20" s="99">
        <v>-7.2326839330361303E-3</v>
      </c>
      <c r="IG20" s="99">
        <v>-1.84996318612601E-2</v>
      </c>
      <c r="IH20" s="99">
        <v>-2.9587133576108302E-2</v>
      </c>
      <c r="II20" s="99">
        <v>6.8093466486437004E-3</v>
      </c>
      <c r="IJ20" s="99">
        <v>-3.7809763641585697E-2</v>
      </c>
      <c r="IK20" s="99">
        <v>1.77132307295907E-3</v>
      </c>
      <c r="IL20" s="99">
        <v>0.16966138823233701</v>
      </c>
      <c r="IM20" s="99">
        <v>-6.7685572416829902E-3</v>
      </c>
      <c r="IN20" s="99">
        <v>5.1555488352159097E-3</v>
      </c>
      <c r="IO20" s="99">
        <v>-1.7423730839509499E-3</v>
      </c>
      <c r="IP20" s="99">
        <v>-2.6507938268211E-4</v>
      </c>
      <c r="IQ20" s="99">
        <v>6.65738164085624E-3</v>
      </c>
      <c r="IR20" s="48" t="s">
        <v>321</v>
      </c>
      <c r="IT20" s="102">
        <v>-0.27079999999999999</v>
      </c>
      <c r="IU20" s="102">
        <v>0.69050400000000001</v>
      </c>
      <c r="IV20" s="102">
        <v>-0.50310100000000002</v>
      </c>
      <c r="IW20" s="102">
        <v>-0.46063700000000002</v>
      </c>
      <c r="IX20" s="102">
        <v>-6.3870999999999997E-2</v>
      </c>
      <c r="IY20" s="102">
        <v>-0.90054800000000002</v>
      </c>
      <c r="IZ20" s="102">
        <v>-0.84555100000000005</v>
      </c>
      <c r="JA20" s="102">
        <v>-0.66575899999999999</v>
      </c>
      <c r="JB20" s="102">
        <v>-0.599742</v>
      </c>
      <c r="JC20" s="102">
        <v>-0.72080599999999995</v>
      </c>
      <c r="JD20" s="102">
        <v>0.848186</v>
      </c>
      <c r="JE20" s="102">
        <v>-1.131551</v>
      </c>
      <c r="JF20" s="102">
        <v>-0.67835599999999996</v>
      </c>
      <c r="JG20" s="102">
        <v>-0.99816700000000003</v>
      </c>
      <c r="JH20" s="102">
        <v>-0.62219800000000003</v>
      </c>
      <c r="JI20" s="102">
        <v>1.707335</v>
      </c>
      <c r="JJ20" s="102">
        <v>-0.76504700000000003</v>
      </c>
      <c r="JK20" s="102">
        <v>-0.25731399999999999</v>
      </c>
      <c r="JL20" s="102">
        <v>-0.76820100000000002</v>
      </c>
      <c r="JM20" s="102">
        <v>0.15732299999999999</v>
      </c>
      <c r="JN20" s="102">
        <v>0.62638700000000003</v>
      </c>
      <c r="JO20" s="102">
        <v>-1.473E-2</v>
      </c>
      <c r="JP20" s="102">
        <v>-0.31273699999999999</v>
      </c>
      <c r="JQ20" s="102">
        <v>-0.79991299999999999</v>
      </c>
      <c r="JR20" s="102">
        <v>-1.2793300000000001</v>
      </c>
      <c r="JS20" s="102">
        <v>0.29443200000000003</v>
      </c>
      <c r="JT20" s="102">
        <v>-1.634871</v>
      </c>
      <c r="JU20" s="102">
        <v>7.6591000000000006E-2</v>
      </c>
      <c r="JV20" s="102">
        <v>7.3360560000000001</v>
      </c>
      <c r="JW20" s="102">
        <v>-0.29266799999999998</v>
      </c>
      <c r="JX20" s="102">
        <v>0.22292300000000001</v>
      </c>
      <c r="JY20" s="102">
        <v>-7.5339000000000003E-2</v>
      </c>
      <c r="JZ20" s="102">
        <v>-1.1462E-2</v>
      </c>
      <c r="KA20" s="102">
        <v>0.28786099999999998</v>
      </c>
      <c r="KB20" s="48" t="s">
        <v>321</v>
      </c>
      <c r="KC20" s="109">
        <v>-8.1410000000000007E-3</v>
      </c>
      <c r="KD20" s="109">
        <v>3.6000999999999998E-2</v>
      </c>
      <c r="KE20" s="109">
        <v>-1.4885000000000001E-2</v>
      </c>
      <c r="KF20" s="109">
        <v>-9.4020000000000006E-3</v>
      </c>
      <c r="KG20" s="109">
        <v>-8.4617999999999999E-2</v>
      </c>
      <c r="KH20" s="109">
        <v>-4.4075999999999997E-2</v>
      </c>
      <c r="KI20" s="109">
        <v>-3.8180000000000002E-3</v>
      </c>
      <c r="KJ20" s="109">
        <v>-5.0883999999999999E-2</v>
      </c>
      <c r="KK20" s="109">
        <v>-1.3308E-2</v>
      </c>
      <c r="KL20" s="109">
        <v>-3.2516000000000003E-2</v>
      </c>
      <c r="KM20" s="109">
        <v>-3.1802999999999998E-2</v>
      </c>
      <c r="KN20" s="109">
        <v>-2.6747E-2</v>
      </c>
      <c r="KO20" s="109">
        <v>-3.5559E-2</v>
      </c>
      <c r="KP20" s="109">
        <v>-2.4542999999999999E-2</v>
      </c>
      <c r="KQ20" s="109">
        <v>-3.3898999999999999E-2</v>
      </c>
      <c r="KR20" s="109">
        <v>-2.9953E-2</v>
      </c>
      <c r="KS20" s="109">
        <v>-3.6521999999999999E-2</v>
      </c>
      <c r="KT20" s="109">
        <v>-2.5447000000000001E-2</v>
      </c>
      <c r="KU20" s="109">
        <v>-2.3125E-2</v>
      </c>
      <c r="KV20" s="109">
        <v>-1.9435000000000001E-2</v>
      </c>
      <c r="KW20" s="109">
        <v>-1.6312E-2</v>
      </c>
      <c r="KX20" s="109">
        <v>-3.9281999999999997E-2</v>
      </c>
      <c r="KY20" s="109">
        <v>-8.1410000000000007E-3</v>
      </c>
      <c r="KZ20" s="109">
        <v>-4.1883999999999998E-2</v>
      </c>
      <c r="LA20" s="109">
        <v>-4.6949999999999999E-2</v>
      </c>
      <c r="LB20" s="109">
        <v>-4.4609999999999997E-2</v>
      </c>
      <c r="LC20" s="109">
        <v>-8.5835999999999996E-2</v>
      </c>
      <c r="LD20" s="109">
        <v>-5.6141000000000003E-2</v>
      </c>
      <c r="LE20" s="109">
        <v>0.91717700000000002</v>
      </c>
      <c r="LF20" s="109">
        <v>-4.7959000000000002E-2</v>
      </c>
      <c r="LG20" s="109">
        <v>-5.7771999999999997E-2</v>
      </c>
      <c r="LH20" s="109">
        <v>-2.2131999999999999E-2</v>
      </c>
      <c r="LI20" s="109">
        <v>-6.3678999999999999E-2</v>
      </c>
      <c r="LJ20" s="109">
        <v>8.5296999999999998E-2</v>
      </c>
      <c r="LK20" s="48" t="s">
        <v>321</v>
      </c>
      <c r="LL20" s="112">
        <v>0</v>
      </c>
      <c r="LM20" s="112">
        <v>4</v>
      </c>
      <c r="LN20" s="112">
        <v>0</v>
      </c>
      <c r="LO20" s="112">
        <v>0</v>
      </c>
      <c r="LP20" s="112">
        <v>1</v>
      </c>
      <c r="LQ20" s="112">
        <v>0</v>
      </c>
      <c r="LR20" s="112">
        <v>1</v>
      </c>
      <c r="LS20" s="112">
        <v>0</v>
      </c>
      <c r="LT20" s="112">
        <v>0</v>
      </c>
      <c r="LU20" s="112">
        <v>0</v>
      </c>
      <c r="LV20" s="112">
        <v>0</v>
      </c>
      <c r="LW20" s="112">
        <v>0</v>
      </c>
      <c r="LX20" s="112">
        <v>0</v>
      </c>
      <c r="LY20" s="112">
        <v>0</v>
      </c>
      <c r="LZ20" s="112">
        <v>0</v>
      </c>
      <c r="MA20" s="112">
        <v>0</v>
      </c>
      <c r="MB20" s="112">
        <v>0</v>
      </c>
      <c r="MC20" s="112">
        <v>0</v>
      </c>
      <c r="MD20" s="112">
        <v>0</v>
      </c>
      <c r="ME20" s="112">
        <v>0</v>
      </c>
      <c r="MF20" s="112">
        <v>0</v>
      </c>
      <c r="MG20" s="112">
        <v>0</v>
      </c>
      <c r="MH20" s="112">
        <v>0</v>
      </c>
      <c r="MI20" s="112">
        <v>1</v>
      </c>
      <c r="MJ20" s="112">
        <v>0</v>
      </c>
      <c r="MK20" s="112">
        <v>0</v>
      </c>
      <c r="ML20" s="112">
        <v>0</v>
      </c>
      <c r="MM20" s="112">
        <v>0</v>
      </c>
      <c r="MN20" s="112">
        <v>98</v>
      </c>
      <c r="MO20" s="112">
        <v>0</v>
      </c>
      <c r="MP20" s="112">
        <v>1</v>
      </c>
      <c r="MQ20" s="112">
        <v>0</v>
      </c>
      <c r="MR20" s="112">
        <v>0</v>
      </c>
      <c r="MS20" s="112">
        <v>2</v>
      </c>
      <c r="MT20" s="48" t="s">
        <v>321</v>
      </c>
      <c r="MU20" s="74">
        <f t="shared" si="116"/>
        <v>108</v>
      </c>
      <c r="MV20" s="74"/>
      <c r="MW20" s="74"/>
      <c r="MX20" s="48" t="s">
        <v>321</v>
      </c>
      <c r="MY20" s="113">
        <f t="shared" si="117"/>
        <v>0</v>
      </c>
      <c r="MZ20" s="113">
        <f t="shared" si="77"/>
        <v>3.7037037037037035E-2</v>
      </c>
      <c r="NA20" s="113">
        <f t="shared" si="78"/>
        <v>0</v>
      </c>
      <c r="NB20" s="113">
        <f t="shared" si="79"/>
        <v>0</v>
      </c>
      <c r="NC20" s="113">
        <f t="shared" si="80"/>
        <v>9.2592592592592587E-3</v>
      </c>
      <c r="ND20" s="113">
        <f t="shared" si="81"/>
        <v>0</v>
      </c>
      <c r="NE20" s="113">
        <f t="shared" si="82"/>
        <v>9.2592592592592587E-3</v>
      </c>
      <c r="NF20" s="113">
        <f t="shared" si="83"/>
        <v>0</v>
      </c>
      <c r="NG20" s="113">
        <f t="shared" si="84"/>
        <v>0</v>
      </c>
      <c r="NH20" s="113">
        <f t="shared" si="85"/>
        <v>0</v>
      </c>
      <c r="NI20" s="113">
        <f t="shared" si="86"/>
        <v>0</v>
      </c>
      <c r="NJ20" s="113">
        <f t="shared" si="87"/>
        <v>0</v>
      </c>
      <c r="NK20" s="113">
        <f t="shared" si="88"/>
        <v>0</v>
      </c>
      <c r="NL20" s="113">
        <f t="shared" si="89"/>
        <v>0</v>
      </c>
      <c r="NM20" s="113">
        <f t="shared" si="90"/>
        <v>0</v>
      </c>
      <c r="NN20" s="113">
        <f t="shared" si="91"/>
        <v>0</v>
      </c>
      <c r="NO20" s="113">
        <f t="shared" si="92"/>
        <v>0</v>
      </c>
      <c r="NP20" s="113">
        <f t="shared" si="93"/>
        <v>0</v>
      </c>
      <c r="NQ20" s="113">
        <f t="shared" si="94"/>
        <v>0</v>
      </c>
      <c r="NR20" s="113">
        <f t="shared" si="95"/>
        <v>0</v>
      </c>
      <c r="NS20" s="113">
        <f t="shared" si="96"/>
        <v>0</v>
      </c>
      <c r="NT20" s="113">
        <f t="shared" si="97"/>
        <v>0</v>
      </c>
      <c r="NU20" s="113">
        <f t="shared" si="98"/>
        <v>0</v>
      </c>
      <c r="NV20" s="113">
        <f t="shared" si="99"/>
        <v>9.2592592592592587E-3</v>
      </c>
      <c r="NW20" s="113">
        <f t="shared" si="100"/>
        <v>0</v>
      </c>
      <c r="NX20" s="113">
        <f t="shared" si="101"/>
        <v>0</v>
      </c>
      <c r="NY20" s="113">
        <f t="shared" si="102"/>
        <v>0</v>
      </c>
      <c r="NZ20" s="113">
        <f t="shared" si="103"/>
        <v>0</v>
      </c>
      <c r="OA20" s="113">
        <f t="shared" si="104"/>
        <v>0.90740740740740744</v>
      </c>
      <c r="OB20" s="113">
        <f t="shared" si="105"/>
        <v>0</v>
      </c>
      <c r="OC20" s="113">
        <f t="shared" si="106"/>
        <v>9.2592592592592587E-3</v>
      </c>
      <c r="OD20" s="113">
        <f t="shared" si="107"/>
        <v>0</v>
      </c>
      <c r="OE20" s="113">
        <f t="shared" si="108"/>
        <v>0</v>
      </c>
      <c r="OF20" s="113">
        <f t="shared" si="109"/>
        <v>1.8518518518518517E-2</v>
      </c>
      <c r="OG20" s="48" t="s">
        <v>321</v>
      </c>
      <c r="OI20" s="74"/>
      <c r="OJ20" s="48" t="s">
        <v>321</v>
      </c>
      <c r="OK20" s="113">
        <f t="shared" si="118"/>
        <v>0</v>
      </c>
      <c r="OL20" s="113">
        <f t="shared" si="119"/>
        <v>9.5238095238095233E-2</v>
      </c>
      <c r="OM20" s="113">
        <f t="shared" si="120"/>
        <v>0</v>
      </c>
      <c r="ON20" s="113">
        <f t="shared" si="121"/>
        <v>0</v>
      </c>
      <c r="OO20" s="113">
        <f t="shared" si="122"/>
        <v>3.0674846625766872E-3</v>
      </c>
      <c r="OP20" s="113">
        <f t="shared" si="123"/>
        <v>0</v>
      </c>
      <c r="OQ20" s="113">
        <f t="shared" si="124"/>
        <v>3.7037037037037035E-2</v>
      </c>
      <c r="OR20" s="113">
        <f t="shared" si="125"/>
        <v>0</v>
      </c>
      <c r="OS20" s="113">
        <f t="shared" si="126"/>
        <v>0</v>
      </c>
      <c r="OT20" s="113">
        <f t="shared" si="127"/>
        <v>0</v>
      </c>
      <c r="OU20" s="113">
        <f t="shared" si="128"/>
        <v>0</v>
      </c>
      <c r="OV20" s="113">
        <f t="shared" si="129"/>
        <v>0</v>
      </c>
      <c r="OW20" s="113">
        <f t="shared" si="130"/>
        <v>0</v>
      </c>
      <c r="OX20" s="113">
        <f t="shared" si="131"/>
        <v>0</v>
      </c>
      <c r="OY20" s="113">
        <f t="shared" si="132"/>
        <v>0</v>
      </c>
      <c r="OZ20" s="113">
        <f t="shared" si="133"/>
        <v>0</v>
      </c>
      <c r="PA20" s="113">
        <f t="shared" si="134"/>
        <v>0</v>
      </c>
      <c r="PB20" s="113">
        <f t="shared" si="135"/>
        <v>0</v>
      </c>
      <c r="PC20" s="113">
        <f t="shared" si="136"/>
        <v>0</v>
      </c>
      <c r="PD20" s="113">
        <f t="shared" si="137"/>
        <v>0</v>
      </c>
      <c r="PE20" s="113">
        <f t="shared" si="138"/>
        <v>0</v>
      </c>
      <c r="PF20" s="113">
        <f t="shared" si="139"/>
        <v>0</v>
      </c>
      <c r="PG20" s="113">
        <f t="shared" si="140"/>
        <v>0</v>
      </c>
      <c r="PH20" s="113">
        <f t="shared" si="141"/>
        <v>8.5470085470085479E-3</v>
      </c>
      <c r="PI20" s="113">
        <f t="shared" si="142"/>
        <v>0</v>
      </c>
      <c r="PJ20" s="113">
        <f t="shared" si="143"/>
        <v>0</v>
      </c>
      <c r="PK20" s="113">
        <f t="shared" si="144"/>
        <v>0</v>
      </c>
      <c r="PL20" s="113">
        <f t="shared" si="145"/>
        <v>0</v>
      </c>
      <c r="PM20" s="113">
        <f t="shared" si="146"/>
        <v>0.7967479674796748</v>
      </c>
      <c r="PN20" s="113">
        <f t="shared" si="147"/>
        <v>0</v>
      </c>
      <c r="PO20" s="113">
        <f t="shared" si="148"/>
        <v>5.4644808743169399E-3</v>
      </c>
      <c r="PP20" s="113">
        <f t="shared" si="149"/>
        <v>0</v>
      </c>
      <c r="PQ20" s="113">
        <f t="shared" si="150"/>
        <v>0</v>
      </c>
      <c r="PR20" s="113">
        <f t="shared" si="151"/>
        <v>0.4</v>
      </c>
      <c r="PS20" s="48" t="s">
        <v>321</v>
      </c>
    </row>
    <row r="21" spans="1:435" ht="22" customHeight="1" x14ac:dyDescent="0.2">
      <c r="A21" s="28" t="s">
        <v>360</v>
      </c>
      <c r="B21" s="28" t="s">
        <v>18</v>
      </c>
      <c r="C21" s="28">
        <f t="shared" si="212"/>
        <v>0</v>
      </c>
      <c r="D21" s="28">
        <f t="shared" si="213"/>
        <v>0</v>
      </c>
      <c r="E21" s="28">
        <f t="shared" si="214"/>
        <v>1</v>
      </c>
      <c r="F21" s="28">
        <f t="shared" si="215"/>
        <v>0</v>
      </c>
      <c r="G21" s="28">
        <f t="shared" si="216"/>
        <v>0</v>
      </c>
      <c r="H21" s="28">
        <f t="shared" si="217"/>
        <v>0</v>
      </c>
      <c r="K21" s="28">
        <f t="shared" si="246"/>
        <v>6</v>
      </c>
      <c r="L21" s="41" t="s">
        <v>1079</v>
      </c>
      <c r="M21" s="97">
        <f t="shared" si="247"/>
        <v>0.18316771858481223</v>
      </c>
      <c r="N21" s="97">
        <f t="shared" si="247"/>
        <v>-5.4527215763612441E-3</v>
      </c>
      <c r="O21" s="97">
        <f t="shared" si="247"/>
        <v>0.59281058691669375</v>
      </c>
      <c r="P21" s="97">
        <f t="shared" si="247"/>
        <v>0.76504285200885946</v>
      </c>
      <c r="Q21" s="97">
        <f t="shared" si="247"/>
        <v>0.56722540530298327</v>
      </c>
      <c r="R21" s="97">
        <f t="shared" si="247"/>
        <v>0.44465684001217465</v>
      </c>
      <c r="S21" s="98">
        <f t="shared" si="247"/>
        <v>0.97750765388412098</v>
      </c>
      <c r="T21" s="98">
        <f t="shared" si="247"/>
        <v>6.1025025391667995</v>
      </c>
      <c r="V21" s="59"/>
      <c r="W21" s="59"/>
      <c r="X21" s="41" t="s">
        <v>1079</v>
      </c>
      <c r="Y21" s="61">
        <f t="shared" si="254"/>
        <v>5.4998556492802395</v>
      </c>
      <c r="Z21" s="61">
        <f t="shared" si="251"/>
        <v>5.311235209119066</v>
      </c>
      <c r="AA21" s="61">
        <f t="shared" si="251"/>
        <v>6.5741029521692678</v>
      </c>
      <c r="AB21" s="61">
        <f t="shared" si="251"/>
        <v>12.057570426380499</v>
      </c>
      <c r="AC21" s="61">
        <f t="shared" si="251"/>
        <v>15.345851366318328</v>
      </c>
      <c r="AD21" s="61">
        <f t="shared" si="251"/>
        <v>22.630047542202611</v>
      </c>
      <c r="AE21" s="61">
        <f t="shared" si="251"/>
        <v>31.459255205427297</v>
      </c>
      <c r="AF21" s="66">
        <f t="shared" si="251"/>
        <v>27.087790985962393</v>
      </c>
      <c r="AG21" s="60"/>
      <c r="AH21" s="60" t="str">
        <f t="shared" si="252"/>
        <v>ظ</v>
      </c>
      <c r="AI21" s="61">
        <f t="shared" si="249"/>
        <v>2.4409163752232312E-2</v>
      </c>
      <c r="AJ21" s="61">
        <f t="shared" si="249"/>
        <v>2.1062713528745632E-3</v>
      </c>
      <c r="AK21" s="61">
        <f t="shared" si="249"/>
        <v>7.3657971971550024E-2</v>
      </c>
      <c r="AL21" s="61">
        <f t="shared" si="249"/>
        <v>8.2619271346151449E-2</v>
      </c>
      <c r="AM21" s="61">
        <f t="shared" si="249"/>
        <v>5.4991765310354691E-2</v>
      </c>
      <c r="AN21" s="61">
        <f t="shared" si="249"/>
        <v>8.6734905688541433E-2</v>
      </c>
      <c r="AO21" s="61">
        <f t="shared" si="249"/>
        <v>0.11860032770164179</v>
      </c>
      <c r="AP21" s="66">
        <f t="shared" si="249"/>
        <v>0.42465023223585169</v>
      </c>
      <c r="AQ21" s="60"/>
      <c r="AR21" s="60" t="str">
        <f t="shared" si="253"/>
        <v>ظ</v>
      </c>
      <c r="AS21" s="61">
        <f t="shared" si="250"/>
        <v>2.9150048996024979E-2</v>
      </c>
      <c r="AT21" s="61">
        <f t="shared" si="250"/>
        <v>3.1596436559551645E-3</v>
      </c>
      <c r="AU21" s="61">
        <f t="shared" si="250"/>
        <v>0.10048627573986703</v>
      </c>
      <c r="AV21" s="61">
        <f t="shared" si="250"/>
        <v>0.11483793776601199</v>
      </c>
      <c r="AW21" s="61">
        <f t="shared" si="250"/>
        <v>8.2740628276097392E-2</v>
      </c>
      <c r="AX21" s="61">
        <f t="shared" si="250"/>
        <v>0.15527139740708329</v>
      </c>
      <c r="AY21" s="61">
        <f t="shared" si="250"/>
        <v>0.20079290892392376</v>
      </c>
      <c r="AZ21" s="66">
        <f t="shared" si="250"/>
        <v>0.62218357739042118</v>
      </c>
      <c r="BA21" s="73"/>
      <c r="BB21" s="73"/>
      <c r="BC21" s="28"/>
      <c r="BH21" s="28" t="str">
        <f t="shared" si="218"/>
        <v>ط</v>
      </c>
      <c r="BI21" s="32">
        <v>-1</v>
      </c>
      <c r="BJ21" s="32">
        <v>-1</v>
      </c>
      <c r="BK21" s="32">
        <v>-1</v>
      </c>
      <c r="BL21" s="32">
        <v>-1</v>
      </c>
      <c r="BM21" s="32">
        <v>-1</v>
      </c>
      <c r="BN21" s="32">
        <v>-1</v>
      </c>
      <c r="BO21" s="32">
        <v>-1</v>
      </c>
      <c r="BP21" s="32">
        <v>-1</v>
      </c>
      <c r="BQ21" s="32">
        <v>-1</v>
      </c>
      <c r="BR21" s="32">
        <v>-1</v>
      </c>
      <c r="BS21" s="32">
        <v>-1</v>
      </c>
      <c r="BT21" s="32">
        <v>-1</v>
      </c>
      <c r="BU21" s="32">
        <v>-1</v>
      </c>
      <c r="BV21" s="32">
        <v>-1</v>
      </c>
      <c r="BW21" s="32">
        <v>-1</v>
      </c>
      <c r="BX21" s="32">
        <v>-1</v>
      </c>
      <c r="BY21" s="32">
        <v>0.5</v>
      </c>
      <c r="BZ21" s="32">
        <v>-1</v>
      </c>
      <c r="CA21" s="32">
        <v>-1</v>
      </c>
      <c r="CB21" s="32">
        <v>-1</v>
      </c>
      <c r="CC21" s="32">
        <v>-1</v>
      </c>
      <c r="CD21" s="32">
        <v>-1</v>
      </c>
      <c r="CE21" s="32">
        <v>-1</v>
      </c>
      <c r="CF21" s="32">
        <v>-1</v>
      </c>
      <c r="CG21" s="32">
        <v>-1</v>
      </c>
      <c r="CH21" s="32">
        <v>-1</v>
      </c>
      <c r="CI21" s="74">
        <f t="shared" si="219"/>
        <v>1.5</v>
      </c>
      <c r="CK21" s="39" t="s">
        <v>737</v>
      </c>
      <c r="CL21" s="24">
        <f t="shared" si="220"/>
        <v>2.9182879377431907E-2</v>
      </c>
      <c r="CM21" s="25">
        <f t="shared" si="152"/>
        <v>15</v>
      </c>
      <c r="CN21" s="31">
        <f t="shared" si="221"/>
        <v>0.13231717465839149</v>
      </c>
      <c r="CO21" s="31">
        <f t="shared" si="153"/>
        <v>-5.2526172057201339E-3</v>
      </c>
      <c r="CP21" s="31">
        <f t="shared" si="154"/>
        <v>-1.083615912993985E-2</v>
      </c>
      <c r="CQ21" s="31">
        <f t="shared" si="155"/>
        <v>-6.5967323618366505E-2</v>
      </c>
      <c r="CR21" s="31">
        <f t="shared" si="156"/>
        <v>7.5460455241685459E-2</v>
      </c>
      <c r="CS21" s="31">
        <f t="shared" si="157"/>
        <v>-4.0019542517429077E-2</v>
      </c>
      <c r="CT21" s="31">
        <f t="shared" si="158"/>
        <v>-2.5639391081699645E-2</v>
      </c>
      <c r="CU21" s="31">
        <f t="shared" si="159"/>
        <v>0.28348756249109203</v>
      </c>
      <c r="CV21" s="31">
        <f t="shared" si="160"/>
        <v>0.15704161576138817</v>
      </c>
      <c r="CW21" s="31">
        <f t="shared" si="161"/>
        <v>9.9959378893997836E-2</v>
      </c>
      <c r="CX21" s="31">
        <f t="shared" si="162"/>
        <v>5.8791446678959233E-2</v>
      </c>
      <c r="CY21" s="31">
        <f t="shared" si="163"/>
        <v>-1.065120533827738E-2</v>
      </c>
      <c r="CZ21" s="31">
        <f t="shared" si="164"/>
        <v>9.7380271113740119E-2</v>
      </c>
      <c r="DA21" s="31">
        <f t="shared" si="165"/>
        <v>6.6334700127565246E-2</v>
      </c>
      <c r="DB21" s="31">
        <f t="shared" si="166"/>
        <v>1.0088077987847449E-2</v>
      </c>
      <c r="DC21" s="31">
        <f t="shared" si="167"/>
        <v>2.8085756406523991E-2</v>
      </c>
      <c r="DD21" s="31">
        <f t="shared" si="168"/>
        <v>1.8494096478515912E-2</v>
      </c>
      <c r="DE21" s="31">
        <f t="shared" si="169"/>
        <v>0.45358413677261367</v>
      </c>
      <c r="DF21" s="31">
        <f t="shared" si="170"/>
        <v>3.4279276774654678E-2</v>
      </c>
      <c r="DG21" s="31">
        <f t="shared" si="171"/>
        <v>-5.370505828442973E-2</v>
      </c>
      <c r="DH21" s="31">
        <f t="shared" si="172"/>
        <v>-1.7183889357268296E-2</v>
      </c>
      <c r="DI21" s="31">
        <f t="shared" si="173"/>
        <v>1.6414254304647657E-2</v>
      </c>
      <c r="DJ21" s="31">
        <f t="shared" si="174"/>
        <v>5.6914594289791147E-3</v>
      </c>
      <c r="DK21" s="31">
        <f t="shared" si="175"/>
        <v>5.7794820971294361E-2</v>
      </c>
      <c r="DL21" s="31">
        <f t="shared" si="176"/>
        <v>-3.2313110540770316E-2</v>
      </c>
      <c r="DM21" s="31">
        <f t="shared" si="177"/>
        <v>-4.2395863613006825E-2</v>
      </c>
      <c r="DN21" s="21"/>
      <c r="DO21" s="21"/>
      <c r="DP21" s="21"/>
      <c r="DQ21" s="30" t="s">
        <v>737</v>
      </c>
      <c r="DR21" s="24">
        <f t="shared" si="222"/>
        <v>2.9182879377431907E-2</v>
      </c>
      <c r="DS21" s="25">
        <f t="shared" si="178"/>
        <v>15</v>
      </c>
      <c r="DT21" s="21">
        <f t="shared" si="238"/>
        <v>11</v>
      </c>
      <c r="DU21" s="21">
        <f t="shared" si="238"/>
        <v>2</v>
      </c>
      <c r="DV21" s="21">
        <f t="shared" si="238"/>
        <v>0</v>
      </c>
      <c r="DW21" s="21">
        <f t="shared" si="238"/>
        <v>0</v>
      </c>
      <c r="DX21" s="21">
        <f t="shared" si="238"/>
        <v>14</v>
      </c>
      <c r="DY21" s="21">
        <f t="shared" si="238"/>
        <v>0</v>
      </c>
      <c r="DZ21" s="21">
        <f t="shared" si="238"/>
        <v>0</v>
      </c>
      <c r="EA21" s="21">
        <f t="shared" si="238"/>
        <v>11</v>
      </c>
      <c r="EB21" s="21">
        <f t="shared" si="238"/>
        <v>11</v>
      </c>
      <c r="EC21" s="21">
        <f t="shared" si="238"/>
        <v>6</v>
      </c>
      <c r="ED21" s="21">
        <f t="shared" si="239"/>
        <v>8</v>
      </c>
      <c r="EE21" s="21">
        <f t="shared" si="239"/>
        <v>3</v>
      </c>
      <c r="EF21" s="21">
        <f t="shared" si="239"/>
        <v>6</v>
      </c>
      <c r="EG21" s="21">
        <f t="shared" si="239"/>
        <v>5</v>
      </c>
      <c r="EH21" s="21">
        <f t="shared" si="239"/>
        <v>2</v>
      </c>
      <c r="EI21" s="21">
        <f t="shared" si="239"/>
        <v>2</v>
      </c>
      <c r="EJ21" s="21">
        <f t="shared" si="239"/>
        <v>2</v>
      </c>
      <c r="EK21" s="21">
        <f t="shared" si="239"/>
        <v>6</v>
      </c>
      <c r="EL21" s="21">
        <f t="shared" si="239"/>
        <v>2</v>
      </c>
      <c r="EM21" s="21">
        <f t="shared" si="239"/>
        <v>0</v>
      </c>
      <c r="EN21" s="21">
        <f t="shared" si="240"/>
        <v>0</v>
      </c>
      <c r="EO21" s="21">
        <f t="shared" si="240"/>
        <v>1</v>
      </c>
      <c r="EP21" s="21">
        <f t="shared" si="240"/>
        <v>2</v>
      </c>
      <c r="EQ21" s="21">
        <f t="shared" si="240"/>
        <v>2</v>
      </c>
      <c r="ER21" s="21">
        <f t="shared" si="240"/>
        <v>3</v>
      </c>
      <c r="ES21" s="21">
        <f t="shared" si="240"/>
        <v>0</v>
      </c>
      <c r="ET21" s="21"/>
      <c r="EU21" s="21"/>
      <c r="EW21" s="30" t="s">
        <v>737</v>
      </c>
      <c r="EX21" s="24">
        <f t="shared" si="223"/>
        <v>2.9182879377431907E-2</v>
      </c>
      <c r="EY21" s="25">
        <f t="shared" si="182"/>
        <v>15</v>
      </c>
      <c r="EZ21" s="23">
        <f t="shared" si="224"/>
        <v>0.73333333333333328</v>
      </c>
      <c r="FA21" s="23">
        <f t="shared" si="183"/>
        <v>0.13333333333333333</v>
      </c>
      <c r="FB21" s="23">
        <f t="shared" si="184"/>
        <v>0</v>
      </c>
      <c r="FC21" s="23">
        <f t="shared" si="185"/>
        <v>0</v>
      </c>
      <c r="FD21" s="23">
        <f t="shared" si="186"/>
        <v>0.93333333333333335</v>
      </c>
      <c r="FE21" s="23">
        <f t="shared" si="187"/>
        <v>0</v>
      </c>
      <c r="FF21" s="23">
        <f t="shared" si="188"/>
        <v>0</v>
      </c>
      <c r="FG21" s="23">
        <f t="shared" si="189"/>
        <v>0.73333333333333328</v>
      </c>
      <c r="FH21" s="23">
        <f t="shared" si="190"/>
        <v>0.73333333333333328</v>
      </c>
      <c r="FI21" s="23">
        <f t="shared" si="191"/>
        <v>0.4</v>
      </c>
      <c r="FJ21" s="23">
        <f t="shared" si="192"/>
        <v>0.53333333333333333</v>
      </c>
      <c r="FK21" s="23">
        <f t="shared" si="193"/>
        <v>0.2</v>
      </c>
      <c r="FL21" s="23">
        <f t="shared" si="194"/>
        <v>0.4</v>
      </c>
      <c r="FM21" s="23">
        <f t="shared" si="195"/>
        <v>0.33333333333333331</v>
      </c>
      <c r="FN21" s="23">
        <f t="shared" si="196"/>
        <v>0.13333333333333333</v>
      </c>
      <c r="FO21" s="23">
        <f t="shared" si="197"/>
        <v>0.13333333333333333</v>
      </c>
      <c r="FP21" s="23">
        <f t="shared" si="198"/>
        <v>0.13333333333333333</v>
      </c>
      <c r="FQ21" s="23">
        <f t="shared" si="199"/>
        <v>0.4</v>
      </c>
      <c r="FR21" s="23">
        <f t="shared" si="200"/>
        <v>0.13333333333333333</v>
      </c>
      <c r="FS21" s="23">
        <f t="shared" si="201"/>
        <v>0</v>
      </c>
      <c r="FT21" s="23">
        <f t="shared" si="202"/>
        <v>0</v>
      </c>
      <c r="FU21" s="23">
        <f t="shared" si="203"/>
        <v>6.6666666666666666E-2</v>
      </c>
      <c r="FV21" s="23">
        <f t="shared" si="204"/>
        <v>0.13333333333333333</v>
      </c>
      <c r="FW21" s="23">
        <f t="shared" si="205"/>
        <v>0.13333333333333333</v>
      </c>
      <c r="FX21" s="23">
        <f t="shared" si="206"/>
        <v>0.2</v>
      </c>
      <c r="FY21" s="23">
        <f t="shared" si="207"/>
        <v>0</v>
      </c>
      <c r="GB21" s="30" t="s">
        <v>737</v>
      </c>
      <c r="GC21" s="24">
        <f t="shared" si="225"/>
        <v>2.9182879377431907E-2</v>
      </c>
      <c r="GD21" s="25">
        <f t="shared" si="208"/>
        <v>15</v>
      </c>
      <c r="GE21" s="23">
        <f t="shared" si="241"/>
        <v>5.8510638297872342E-2</v>
      </c>
      <c r="GF21" s="23">
        <f t="shared" si="241"/>
        <v>2.7027027027027029E-2</v>
      </c>
      <c r="GG21" s="23">
        <f t="shared" si="241"/>
        <v>0</v>
      </c>
      <c r="GH21" s="23">
        <f t="shared" si="241"/>
        <v>0</v>
      </c>
      <c r="GI21" s="23">
        <f t="shared" si="241"/>
        <v>3.6649214659685861E-2</v>
      </c>
      <c r="GJ21" s="23">
        <f t="shared" si="241"/>
        <v>0</v>
      </c>
      <c r="GK21" s="23">
        <f t="shared" si="241"/>
        <v>0</v>
      </c>
      <c r="GL21" s="23">
        <f t="shared" si="241"/>
        <v>0.14285714285714285</v>
      </c>
      <c r="GM21" s="23">
        <f t="shared" si="241"/>
        <v>6.8322981366459631E-2</v>
      </c>
      <c r="GN21" s="23">
        <f t="shared" si="241"/>
        <v>6.5217391304347824E-2</v>
      </c>
      <c r="GO21" s="23">
        <f t="shared" si="242"/>
        <v>4.2105263157894736E-2</v>
      </c>
      <c r="GP21" s="23">
        <f t="shared" si="242"/>
        <v>2.5862068965517241E-2</v>
      </c>
      <c r="GQ21" s="23">
        <f t="shared" si="242"/>
        <v>6.3829787234042548E-2</v>
      </c>
      <c r="GR21" s="23">
        <f t="shared" si="242"/>
        <v>5.2631578947368418E-2</v>
      </c>
      <c r="GS21" s="23">
        <f t="shared" si="242"/>
        <v>3.3898305084745763E-2</v>
      </c>
      <c r="GT21" s="23">
        <f t="shared" si="242"/>
        <v>4.4444444444444446E-2</v>
      </c>
      <c r="GU21" s="23">
        <f t="shared" si="242"/>
        <v>3.8461538461538464E-2</v>
      </c>
      <c r="GV21" s="23">
        <f t="shared" si="242"/>
        <v>0.54545454545454541</v>
      </c>
      <c r="GW21" s="23">
        <f t="shared" si="242"/>
        <v>4.878048780487805E-2</v>
      </c>
      <c r="GX21" s="23">
        <f t="shared" si="242"/>
        <v>0</v>
      </c>
      <c r="GY21" s="23">
        <f t="shared" si="243"/>
        <v>0</v>
      </c>
      <c r="GZ21" s="23">
        <f t="shared" si="243"/>
        <v>4.1666666666666664E-2</v>
      </c>
      <c r="HA21" s="23">
        <f t="shared" si="243"/>
        <v>3.1746031746031744E-2</v>
      </c>
      <c r="HB21" s="23">
        <f t="shared" si="243"/>
        <v>6.8965517241379309E-2</v>
      </c>
      <c r="HC21" s="23">
        <f t="shared" si="243"/>
        <v>2.0547945205479451E-2</v>
      </c>
      <c r="HD21" s="23">
        <f t="shared" si="243"/>
        <v>0</v>
      </c>
      <c r="HI21" s="48" t="s">
        <v>322</v>
      </c>
      <c r="HJ21" s="99">
        <v>-4.6421053515492399E-3</v>
      </c>
      <c r="HK21" s="99">
        <v>-1.12612375373633E-2</v>
      </c>
      <c r="HL21" s="99">
        <v>-8.6242452366549205E-3</v>
      </c>
      <c r="HM21" s="99">
        <v>-7.8963313423903603E-3</v>
      </c>
      <c r="HN21" s="99">
        <v>-3.1802060838111101E-2</v>
      </c>
      <c r="HO21" s="99">
        <v>-8.3472575639259704E-3</v>
      </c>
      <c r="HP21" s="99">
        <v>-1.0217286699996501E-2</v>
      </c>
      <c r="HQ21" s="99">
        <v>-3.3106796147735801E-3</v>
      </c>
      <c r="HR21" s="99">
        <v>-9.3357806473716302E-4</v>
      </c>
      <c r="HS21" s="99">
        <v>8.2471832851512602E-3</v>
      </c>
      <c r="HT21" s="99">
        <v>-7.6344155391803196E-3</v>
      </c>
      <c r="HU21" s="99">
        <v>-1.9397248336633598E-2</v>
      </c>
      <c r="HV21" s="99">
        <v>3.02695363095539E-2</v>
      </c>
      <c r="HW21" s="99">
        <v>-5.7924919469101704E-3</v>
      </c>
      <c r="HX21" s="99">
        <v>8.7310054947982996E-3</v>
      </c>
      <c r="HY21" s="99">
        <v>3.95854142696729E-3</v>
      </c>
      <c r="HZ21" s="99">
        <v>-1.8882894351197398E-2</v>
      </c>
      <c r="IA21" s="99">
        <v>-8.7646269968680007E-3</v>
      </c>
      <c r="IB21" s="99">
        <v>-5.8509393293803896E-3</v>
      </c>
      <c r="IC21" s="99">
        <v>6.36352634093374E-3</v>
      </c>
      <c r="ID21" s="99">
        <v>2.0399766470157898E-2</v>
      </c>
      <c r="IE21" s="99">
        <v>-8.6516649394798497E-3</v>
      </c>
      <c r="IF21" s="99">
        <v>-5.3609924405116404E-3</v>
      </c>
      <c r="IG21" s="99">
        <v>1.18925611419645E-2</v>
      </c>
      <c r="IH21" s="99">
        <v>-5.24808629829796E-3</v>
      </c>
      <c r="II21" s="99">
        <v>9.4411410588055595E-3</v>
      </c>
      <c r="IJ21" s="99">
        <v>-1.00087048615913E-2</v>
      </c>
      <c r="IK21" s="99">
        <v>1.32682236031786E-2</v>
      </c>
      <c r="IL21" s="99">
        <v>1.82793534501942E-2</v>
      </c>
      <c r="IM21" s="99">
        <v>7.9913902742033804E-2</v>
      </c>
      <c r="IN21" s="99">
        <v>-8.6037696616633307E-3</v>
      </c>
      <c r="IO21" s="99">
        <v>-1.5382212495798599E-2</v>
      </c>
      <c r="IP21" s="99">
        <v>-6.4650887083602697E-3</v>
      </c>
      <c r="IQ21" s="99">
        <v>-8.1951767379422093E-3</v>
      </c>
      <c r="IR21" s="48" t="s">
        <v>322</v>
      </c>
      <c r="IT21" s="102">
        <v>-0.20072200000000001</v>
      </c>
      <c r="IU21" s="102">
        <v>-0.486929</v>
      </c>
      <c r="IV21" s="102">
        <v>-0.37290699999999999</v>
      </c>
      <c r="IW21" s="102">
        <v>-0.34143299999999999</v>
      </c>
      <c r="IX21" s="102">
        <v>-1.375102</v>
      </c>
      <c r="IY21" s="102">
        <v>-0.36092999999999997</v>
      </c>
      <c r="IZ21" s="102">
        <v>-0.44178899999999999</v>
      </c>
      <c r="JA21" s="102">
        <v>-0.143152</v>
      </c>
      <c r="JB21" s="102">
        <v>-4.0367E-2</v>
      </c>
      <c r="JC21" s="102">
        <v>0.356603</v>
      </c>
      <c r="JD21" s="102">
        <v>-0.33010800000000001</v>
      </c>
      <c r="JE21" s="102">
        <v>-0.83872500000000005</v>
      </c>
      <c r="JF21" s="102">
        <v>1.3088360000000001</v>
      </c>
      <c r="JG21" s="102">
        <v>-0.25046400000000002</v>
      </c>
      <c r="JH21" s="102">
        <v>0.377523</v>
      </c>
      <c r="JI21" s="102">
        <v>0.17116500000000001</v>
      </c>
      <c r="JJ21" s="102">
        <v>-0.81648500000000002</v>
      </c>
      <c r="JK21" s="102">
        <v>-0.37897700000000001</v>
      </c>
      <c r="JL21" s="102">
        <v>-0.25299100000000002</v>
      </c>
      <c r="JM21" s="102">
        <v>0.27515499999999998</v>
      </c>
      <c r="JN21" s="102">
        <v>0.88207400000000002</v>
      </c>
      <c r="JO21" s="102">
        <v>-0.37409300000000001</v>
      </c>
      <c r="JP21" s="102">
        <v>-0.23180600000000001</v>
      </c>
      <c r="JQ21" s="102">
        <v>0.51422699999999999</v>
      </c>
      <c r="JR21" s="102">
        <v>-0.22692399999999999</v>
      </c>
      <c r="JS21" s="102">
        <v>0.40822900000000001</v>
      </c>
      <c r="JT21" s="102">
        <v>-0.43276999999999999</v>
      </c>
      <c r="JU21" s="102">
        <v>0.57371000000000005</v>
      </c>
      <c r="JV21" s="102">
        <v>0.79038799999999998</v>
      </c>
      <c r="JW21" s="102">
        <v>3.4554290000000001</v>
      </c>
      <c r="JX21" s="102">
        <v>-0.37202200000000002</v>
      </c>
      <c r="JY21" s="102">
        <v>-0.66511799999999999</v>
      </c>
      <c r="JZ21" s="102">
        <v>-0.27954699999999999</v>
      </c>
      <c r="KA21" s="102">
        <v>-0.354354</v>
      </c>
      <c r="KB21" s="48" t="s">
        <v>322</v>
      </c>
      <c r="KC21" s="109">
        <v>-6.2090000000000001E-3</v>
      </c>
      <c r="KD21" s="109">
        <v>-2.3418999999999999E-2</v>
      </c>
      <c r="KE21" s="109">
        <v>-1.1353E-2</v>
      </c>
      <c r="KF21" s="109">
        <v>-7.1710000000000003E-3</v>
      </c>
      <c r="KG21" s="109">
        <v>-6.1203E-2</v>
      </c>
      <c r="KH21" s="109">
        <v>1.2069E-2</v>
      </c>
      <c r="KI21" s="109">
        <v>-1.8719E-2</v>
      </c>
      <c r="KJ21" s="109">
        <v>-2.5458000000000001E-2</v>
      </c>
      <c r="KK21" s="109">
        <v>-1.0149999999999999E-2</v>
      </c>
      <c r="KL21" s="109">
        <v>-2.4799999999999999E-2</v>
      </c>
      <c r="KM21" s="109">
        <v>-2.4256E-2</v>
      </c>
      <c r="KN21" s="109">
        <v>-2.0400000000000001E-2</v>
      </c>
      <c r="KO21" s="109">
        <v>6.6059000000000007E-2</v>
      </c>
      <c r="KP21" s="109">
        <v>-1.8719E-2</v>
      </c>
      <c r="KQ21" s="109">
        <v>-6.3480000000000003E-3</v>
      </c>
      <c r="KR21" s="109">
        <v>2.1097000000000001E-2</v>
      </c>
      <c r="KS21" s="109">
        <v>-2.7855000000000001E-2</v>
      </c>
      <c r="KT21" s="109">
        <v>6.332E-3</v>
      </c>
      <c r="KU21" s="109">
        <v>-1.7638000000000001E-2</v>
      </c>
      <c r="KV21" s="109">
        <v>-1.4822999999999999E-2</v>
      </c>
      <c r="KW21" s="109">
        <v>6.7279000000000005E-2</v>
      </c>
      <c r="KX21" s="109">
        <v>-2.9961000000000002E-2</v>
      </c>
      <c r="KY21" s="109">
        <v>-6.2090000000000001E-3</v>
      </c>
      <c r="KZ21" s="109">
        <v>-2.6630000000000001E-2</v>
      </c>
      <c r="LA21" s="109">
        <v>7.2899999999999996E-3</v>
      </c>
      <c r="LB21" s="109">
        <v>5.6326000000000001E-2</v>
      </c>
      <c r="LC21" s="109">
        <v>1.2034E-2</v>
      </c>
      <c r="LD21" s="109">
        <v>-3.0591E-2</v>
      </c>
      <c r="LE21" s="109">
        <v>-1.5219999999999999E-2</v>
      </c>
      <c r="LF21" s="109">
        <v>0.24506600000000001</v>
      </c>
      <c r="LG21" s="109">
        <v>1.3351E-2</v>
      </c>
      <c r="LH21" s="109">
        <v>-1.6879999999999999E-2</v>
      </c>
      <c r="LI21" s="109">
        <v>-4.8568E-2</v>
      </c>
      <c r="LJ21" s="109">
        <v>-8.0190000000000001E-3</v>
      </c>
      <c r="LK21" s="48" t="s">
        <v>322</v>
      </c>
      <c r="LL21" s="112">
        <v>0</v>
      </c>
      <c r="LM21" s="112">
        <v>0</v>
      </c>
      <c r="LN21" s="112">
        <v>0</v>
      </c>
      <c r="LO21" s="112">
        <v>0</v>
      </c>
      <c r="LP21" s="112">
        <v>1</v>
      </c>
      <c r="LQ21" s="112">
        <v>3</v>
      </c>
      <c r="LR21" s="112">
        <v>0</v>
      </c>
      <c r="LS21" s="112">
        <v>1</v>
      </c>
      <c r="LT21" s="112">
        <v>0</v>
      </c>
      <c r="LU21" s="112">
        <v>0</v>
      </c>
      <c r="LV21" s="112">
        <v>0</v>
      </c>
      <c r="LW21" s="112">
        <v>0</v>
      </c>
      <c r="LX21" s="112">
        <v>5</v>
      </c>
      <c r="LY21" s="112">
        <v>0</v>
      </c>
      <c r="LZ21" s="112">
        <v>1</v>
      </c>
      <c r="MA21" s="112">
        <v>2</v>
      </c>
      <c r="MB21" s="112">
        <v>0</v>
      </c>
      <c r="MC21" s="112">
        <v>1</v>
      </c>
      <c r="MD21" s="112">
        <v>0</v>
      </c>
      <c r="ME21" s="112">
        <v>0</v>
      </c>
      <c r="MF21" s="112">
        <v>2</v>
      </c>
      <c r="MG21" s="112">
        <v>0</v>
      </c>
      <c r="MH21" s="112">
        <v>0</v>
      </c>
      <c r="MI21" s="112">
        <v>1</v>
      </c>
      <c r="MJ21" s="112">
        <v>3</v>
      </c>
      <c r="MK21" s="112">
        <v>6</v>
      </c>
      <c r="ML21" s="112">
        <v>9</v>
      </c>
      <c r="MM21" s="112">
        <v>1</v>
      </c>
      <c r="MN21" s="112">
        <v>2</v>
      </c>
      <c r="MO21" s="112">
        <v>20</v>
      </c>
      <c r="MP21" s="112">
        <v>6</v>
      </c>
      <c r="MQ21" s="112">
        <v>0</v>
      </c>
      <c r="MR21" s="112">
        <v>0</v>
      </c>
      <c r="MS21" s="112">
        <v>0</v>
      </c>
      <c r="MT21" s="48" t="s">
        <v>322</v>
      </c>
      <c r="MU21" s="74">
        <f t="shared" si="116"/>
        <v>64</v>
      </c>
      <c r="MV21" s="74"/>
      <c r="MW21" s="74"/>
      <c r="MX21" s="48" t="s">
        <v>322</v>
      </c>
      <c r="MY21" s="113">
        <f t="shared" si="117"/>
        <v>0</v>
      </c>
      <c r="MZ21" s="113">
        <f t="shared" si="77"/>
        <v>0</v>
      </c>
      <c r="NA21" s="113">
        <f t="shared" si="78"/>
        <v>0</v>
      </c>
      <c r="NB21" s="113">
        <f t="shared" si="79"/>
        <v>0</v>
      </c>
      <c r="NC21" s="113">
        <f t="shared" si="80"/>
        <v>1.5625E-2</v>
      </c>
      <c r="ND21" s="113">
        <f t="shared" si="81"/>
        <v>4.6875E-2</v>
      </c>
      <c r="NE21" s="113">
        <f t="shared" si="82"/>
        <v>0</v>
      </c>
      <c r="NF21" s="113">
        <f t="shared" si="83"/>
        <v>1.5625E-2</v>
      </c>
      <c r="NG21" s="113">
        <f t="shared" si="84"/>
        <v>0</v>
      </c>
      <c r="NH21" s="113">
        <f t="shared" si="85"/>
        <v>0</v>
      </c>
      <c r="NI21" s="113">
        <f t="shared" si="86"/>
        <v>0</v>
      </c>
      <c r="NJ21" s="113">
        <f t="shared" si="87"/>
        <v>0</v>
      </c>
      <c r="NK21" s="113">
        <f t="shared" si="88"/>
        <v>7.8125E-2</v>
      </c>
      <c r="NL21" s="113">
        <f t="shared" si="89"/>
        <v>0</v>
      </c>
      <c r="NM21" s="113">
        <f t="shared" si="90"/>
        <v>1.5625E-2</v>
      </c>
      <c r="NN21" s="113">
        <f t="shared" si="91"/>
        <v>3.125E-2</v>
      </c>
      <c r="NO21" s="113">
        <f t="shared" si="92"/>
        <v>0</v>
      </c>
      <c r="NP21" s="113">
        <f t="shared" si="93"/>
        <v>1.5625E-2</v>
      </c>
      <c r="NQ21" s="113">
        <f t="shared" si="94"/>
        <v>0</v>
      </c>
      <c r="NR21" s="113">
        <f t="shared" si="95"/>
        <v>0</v>
      </c>
      <c r="NS21" s="113">
        <f t="shared" si="96"/>
        <v>3.125E-2</v>
      </c>
      <c r="NT21" s="113">
        <f t="shared" si="97"/>
        <v>0</v>
      </c>
      <c r="NU21" s="113">
        <f t="shared" si="98"/>
        <v>0</v>
      </c>
      <c r="NV21" s="113">
        <f t="shared" si="99"/>
        <v>1.5625E-2</v>
      </c>
      <c r="NW21" s="113">
        <f t="shared" si="100"/>
        <v>4.6875E-2</v>
      </c>
      <c r="NX21" s="113">
        <f t="shared" si="101"/>
        <v>9.375E-2</v>
      </c>
      <c r="NY21" s="113">
        <f t="shared" si="102"/>
        <v>0.140625</v>
      </c>
      <c r="NZ21" s="113">
        <f t="shared" si="103"/>
        <v>1.5625E-2</v>
      </c>
      <c r="OA21" s="113">
        <f t="shared" si="104"/>
        <v>3.125E-2</v>
      </c>
      <c r="OB21" s="113">
        <f t="shared" si="105"/>
        <v>0.3125</v>
      </c>
      <c r="OC21" s="113">
        <f t="shared" si="106"/>
        <v>9.375E-2</v>
      </c>
      <c r="OD21" s="113">
        <f t="shared" si="107"/>
        <v>0</v>
      </c>
      <c r="OE21" s="113">
        <f t="shared" si="108"/>
        <v>0</v>
      </c>
      <c r="OF21" s="113">
        <f t="shared" si="109"/>
        <v>0</v>
      </c>
      <c r="OG21" s="48" t="s">
        <v>322</v>
      </c>
      <c r="OI21" s="74"/>
      <c r="OJ21" s="48" t="s">
        <v>322</v>
      </c>
      <c r="OK21" s="113">
        <f t="shared" si="118"/>
        <v>0</v>
      </c>
      <c r="OL21" s="113">
        <f t="shared" si="119"/>
        <v>0</v>
      </c>
      <c r="OM21" s="113">
        <f t="shared" si="120"/>
        <v>0</v>
      </c>
      <c r="ON21" s="113">
        <f t="shared" si="121"/>
        <v>0</v>
      </c>
      <c r="OO21" s="113">
        <f t="shared" si="122"/>
        <v>3.0674846625766872E-3</v>
      </c>
      <c r="OP21" s="113">
        <f t="shared" si="123"/>
        <v>3.5294117647058823E-2</v>
      </c>
      <c r="OQ21" s="113">
        <f t="shared" si="124"/>
        <v>0</v>
      </c>
      <c r="OR21" s="113">
        <f t="shared" si="125"/>
        <v>8.9285714285714281E-3</v>
      </c>
      <c r="OS21" s="113">
        <f t="shared" si="126"/>
        <v>0</v>
      </c>
      <c r="OT21" s="113">
        <f t="shared" si="127"/>
        <v>0</v>
      </c>
      <c r="OU21" s="113">
        <f t="shared" si="128"/>
        <v>0</v>
      </c>
      <c r="OV21" s="113">
        <f t="shared" si="129"/>
        <v>0</v>
      </c>
      <c r="OW21" s="113">
        <f t="shared" si="130"/>
        <v>8.9285714285714288E-2</v>
      </c>
      <c r="OX21" s="113">
        <f t="shared" si="131"/>
        <v>0</v>
      </c>
      <c r="OY21" s="113">
        <f t="shared" si="132"/>
        <v>1.9607843137254902E-2</v>
      </c>
      <c r="OZ21" s="113">
        <f t="shared" si="133"/>
        <v>0.05</v>
      </c>
      <c r="PA21" s="113">
        <f t="shared" si="134"/>
        <v>0</v>
      </c>
      <c r="PB21" s="113">
        <f t="shared" si="135"/>
        <v>3.4482758620689655E-2</v>
      </c>
      <c r="PC21" s="113">
        <f t="shared" si="136"/>
        <v>0</v>
      </c>
      <c r="PD21" s="113">
        <f t="shared" si="137"/>
        <v>0</v>
      </c>
      <c r="PE21" s="113">
        <f t="shared" si="138"/>
        <v>0.16666666666666666</v>
      </c>
      <c r="PF21" s="113">
        <f t="shared" si="139"/>
        <v>0</v>
      </c>
      <c r="PG21" s="113">
        <f t="shared" si="140"/>
        <v>0</v>
      </c>
      <c r="PH21" s="113">
        <f t="shared" si="141"/>
        <v>8.5470085470085479E-3</v>
      </c>
      <c r="PI21" s="113">
        <f t="shared" si="142"/>
        <v>3.125E-2</v>
      </c>
      <c r="PJ21" s="113">
        <f t="shared" si="143"/>
        <v>6.8965517241379309E-2</v>
      </c>
      <c r="PK21" s="113">
        <f t="shared" si="144"/>
        <v>3.0612244897959183E-2</v>
      </c>
      <c r="PL21" s="113">
        <f t="shared" si="145"/>
        <v>7.4074074074074077E-3</v>
      </c>
      <c r="PM21" s="113">
        <f t="shared" si="146"/>
        <v>1.6260162601626018E-2</v>
      </c>
      <c r="PN21" s="113">
        <f t="shared" si="147"/>
        <v>0.2</v>
      </c>
      <c r="PO21" s="113">
        <f t="shared" si="148"/>
        <v>3.2786885245901641E-2</v>
      </c>
      <c r="PP21" s="113">
        <f t="shared" si="149"/>
        <v>0</v>
      </c>
      <c r="PQ21" s="113">
        <f t="shared" si="150"/>
        <v>0</v>
      </c>
      <c r="PR21" s="113">
        <f t="shared" si="151"/>
        <v>0</v>
      </c>
      <c r="PS21" s="48" t="s">
        <v>322</v>
      </c>
    </row>
    <row r="22" spans="1:435" ht="22" customHeight="1" x14ac:dyDescent="0.2">
      <c r="A22" s="28" t="s">
        <v>361</v>
      </c>
      <c r="B22" s="28" t="s">
        <v>19</v>
      </c>
      <c r="C22" s="28">
        <f t="shared" si="212"/>
        <v>1</v>
      </c>
      <c r="D22" s="28">
        <f t="shared" si="213"/>
        <v>1</v>
      </c>
      <c r="E22" s="28">
        <f t="shared" si="214"/>
        <v>0</v>
      </c>
      <c r="F22" s="28">
        <f t="shared" si="215"/>
        <v>0</v>
      </c>
      <c r="G22" s="28">
        <f t="shared" si="216"/>
        <v>0</v>
      </c>
      <c r="H22" s="28">
        <f t="shared" si="217"/>
        <v>1</v>
      </c>
      <c r="L22" s="28"/>
      <c r="M22" s="67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60"/>
      <c r="Y22" s="61"/>
      <c r="Z22" s="61"/>
      <c r="AA22" s="61"/>
      <c r="AB22" s="61"/>
      <c r="AC22" s="61"/>
      <c r="AD22" s="61"/>
      <c r="AE22" s="61"/>
      <c r="AF22" s="61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28"/>
      <c r="BH22" s="28" t="str">
        <f t="shared" si="218"/>
        <v>ظ</v>
      </c>
      <c r="BI22" s="32">
        <v>-1</v>
      </c>
      <c r="BJ22" s="32">
        <v>-1</v>
      </c>
      <c r="BK22" s="32">
        <v>-1</v>
      </c>
      <c r="BL22" s="32">
        <v>-1</v>
      </c>
      <c r="BM22" s="32">
        <v>-1</v>
      </c>
      <c r="BN22" s="32">
        <v>0.8</v>
      </c>
      <c r="BO22" s="32">
        <v>-1</v>
      </c>
      <c r="BP22" s="32">
        <v>-1</v>
      </c>
      <c r="BQ22" s="32">
        <v>-1</v>
      </c>
      <c r="BR22" s="32">
        <v>-1</v>
      </c>
      <c r="BS22" s="32">
        <v>-1</v>
      </c>
      <c r="BT22" s="32">
        <v>-1</v>
      </c>
      <c r="BU22" s="32">
        <v>-1</v>
      </c>
      <c r="BV22" s="32">
        <v>-1</v>
      </c>
      <c r="BW22" s="32">
        <v>-1</v>
      </c>
      <c r="BX22" s="32">
        <v>-1</v>
      </c>
      <c r="BY22" s="32">
        <v>-1</v>
      </c>
      <c r="BZ22" s="32">
        <v>-1</v>
      </c>
      <c r="CA22" s="32">
        <v>-1</v>
      </c>
      <c r="CB22" s="32">
        <v>-1</v>
      </c>
      <c r="CC22" s="32">
        <v>-1</v>
      </c>
      <c r="CD22" s="32">
        <v>-1</v>
      </c>
      <c r="CE22" s="32">
        <v>-1</v>
      </c>
      <c r="CF22" s="32">
        <v>-1</v>
      </c>
      <c r="CG22" s="32">
        <v>-1</v>
      </c>
      <c r="CH22" s="32">
        <v>-1</v>
      </c>
      <c r="CI22" s="74">
        <f t="shared" si="219"/>
        <v>1.8000000000000007</v>
      </c>
      <c r="CK22" s="39" t="s">
        <v>1079</v>
      </c>
      <c r="CL22" s="24">
        <f t="shared" si="220"/>
        <v>1.9455252918287938E-2</v>
      </c>
      <c r="CM22" s="25">
        <f t="shared" si="152"/>
        <v>10</v>
      </c>
      <c r="CN22" s="31">
        <f t="shared" si="221"/>
        <v>9.7750765388412098E-2</v>
      </c>
      <c r="CO22" s="31">
        <f t="shared" si="153"/>
        <v>-1.7642128166541763E-2</v>
      </c>
      <c r="CP22" s="31">
        <f t="shared" si="154"/>
        <v>-8.8036901534220471E-3</v>
      </c>
      <c r="CQ22" s="31">
        <f t="shared" si="155"/>
        <v>-5.3594255162054141E-2</v>
      </c>
      <c r="CR22" s="31">
        <f t="shared" si="156"/>
        <v>1.8316771858481223E-2</v>
      </c>
      <c r="CS22" s="31">
        <f t="shared" si="157"/>
        <v>0.61025025391667997</v>
      </c>
      <c r="CT22" s="31">
        <f t="shared" si="158"/>
        <v>7.6504285200885952E-2</v>
      </c>
      <c r="CU22" s="31">
        <f t="shared" si="159"/>
        <v>5.9281058691669372E-2</v>
      </c>
      <c r="CV22" s="31">
        <f t="shared" si="160"/>
        <v>5.6722540530298328E-2</v>
      </c>
      <c r="CW22" s="31">
        <f t="shared" si="161"/>
        <v>4.4465684001217462E-2</v>
      </c>
      <c r="CX22" s="31">
        <f t="shared" si="162"/>
        <v>-0.10786710602050324</v>
      </c>
      <c r="CY22" s="31">
        <f t="shared" si="163"/>
        <v>-4.2349347092481289E-2</v>
      </c>
      <c r="CZ22" s="31">
        <f t="shared" si="164"/>
        <v>0.15199207386572464</v>
      </c>
      <c r="DA22" s="31">
        <f t="shared" si="165"/>
        <v>7.8085616704534719E-2</v>
      </c>
      <c r="DB22" s="31">
        <f t="shared" si="166"/>
        <v>-5.0723012542586925E-2</v>
      </c>
      <c r="DC22" s="31">
        <f t="shared" si="167"/>
        <v>0.20555493812330719</v>
      </c>
      <c r="DD22" s="31">
        <f t="shared" si="168"/>
        <v>-5.4527215763612439E-4</v>
      </c>
      <c r="DE22" s="31">
        <f t="shared" si="169"/>
        <v>-2.0830374683409539E-2</v>
      </c>
      <c r="DF22" s="31">
        <f t="shared" si="170"/>
        <v>1.0519511490769021E-2</v>
      </c>
      <c r="DG22" s="31">
        <f t="shared" si="171"/>
        <v>-4.3631944412966146E-2</v>
      </c>
      <c r="DH22" s="31">
        <f t="shared" si="172"/>
        <v>-1.3960817270954615E-2</v>
      </c>
      <c r="DI22" s="31">
        <f t="shared" si="173"/>
        <v>-3.1173984319427483E-2</v>
      </c>
      <c r="DJ22" s="31">
        <f t="shared" si="174"/>
        <v>3.3259005441821268E-2</v>
      </c>
      <c r="DK22" s="31">
        <f t="shared" si="175"/>
        <v>-3.4443942965400515E-2</v>
      </c>
      <c r="DL22" s="31">
        <f t="shared" si="176"/>
        <v>4.983084445004342E-3</v>
      </c>
      <c r="DM22" s="31">
        <f t="shared" si="177"/>
        <v>-3.4443942965400515E-2</v>
      </c>
      <c r="DN22" s="21"/>
      <c r="DO22" s="21"/>
      <c r="DP22" s="21"/>
      <c r="DQ22" s="30" t="s">
        <v>1079</v>
      </c>
      <c r="DR22" s="24">
        <f t="shared" si="222"/>
        <v>1.9455252918287938E-2</v>
      </c>
      <c r="DS22" s="25">
        <f t="shared" si="178"/>
        <v>10</v>
      </c>
      <c r="DT22" s="21">
        <f t="shared" si="238"/>
        <v>7</v>
      </c>
      <c r="DU22" s="21">
        <f t="shared" si="238"/>
        <v>1</v>
      </c>
      <c r="DV22" s="21">
        <f t="shared" si="238"/>
        <v>0</v>
      </c>
      <c r="DW22" s="21">
        <f t="shared" si="238"/>
        <v>0</v>
      </c>
      <c r="DX22" s="21">
        <f t="shared" si="238"/>
        <v>8</v>
      </c>
      <c r="DY22" s="21">
        <f t="shared" si="238"/>
        <v>10</v>
      </c>
      <c r="DZ22" s="21">
        <f t="shared" si="238"/>
        <v>1</v>
      </c>
      <c r="EA22" s="21">
        <f t="shared" si="238"/>
        <v>3</v>
      </c>
      <c r="EB22" s="21">
        <f t="shared" si="238"/>
        <v>5</v>
      </c>
      <c r="EC22" s="21">
        <f t="shared" si="238"/>
        <v>3</v>
      </c>
      <c r="ED22" s="21">
        <f t="shared" si="239"/>
        <v>0</v>
      </c>
      <c r="EE22" s="21">
        <f t="shared" si="239"/>
        <v>1</v>
      </c>
      <c r="EF22" s="21">
        <f t="shared" si="239"/>
        <v>6</v>
      </c>
      <c r="EG22" s="21">
        <f t="shared" si="239"/>
        <v>4</v>
      </c>
      <c r="EH22" s="21">
        <f t="shared" si="239"/>
        <v>0</v>
      </c>
      <c r="EI22" s="21">
        <f t="shared" si="239"/>
        <v>5</v>
      </c>
      <c r="EJ22" s="21">
        <f t="shared" si="239"/>
        <v>1</v>
      </c>
      <c r="EK22" s="21">
        <f t="shared" si="239"/>
        <v>0</v>
      </c>
      <c r="EL22" s="21">
        <f t="shared" si="239"/>
        <v>1</v>
      </c>
      <c r="EM22" s="21">
        <f t="shared" si="239"/>
        <v>0</v>
      </c>
      <c r="EN22" s="21">
        <f t="shared" si="240"/>
        <v>0</v>
      </c>
      <c r="EO22" s="21">
        <f t="shared" si="240"/>
        <v>0</v>
      </c>
      <c r="EP22" s="21">
        <f t="shared" si="240"/>
        <v>2</v>
      </c>
      <c r="EQ22" s="21">
        <f t="shared" si="240"/>
        <v>0</v>
      </c>
      <c r="ER22" s="21">
        <f t="shared" si="240"/>
        <v>3</v>
      </c>
      <c r="ES22" s="21">
        <f t="shared" si="240"/>
        <v>0</v>
      </c>
      <c r="ET22" s="21"/>
      <c r="EU22" s="21"/>
      <c r="EW22" s="30" t="s">
        <v>1079</v>
      </c>
      <c r="EX22" s="24">
        <f t="shared" si="223"/>
        <v>1.9455252918287938E-2</v>
      </c>
      <c r="EY22" s="25">
        <f t="shared" si="182"/>
        <v>10</v>
      </c>
      <c r="EZ22" s="23">
        <f t="shared" si="224"/>
        <v>0.7</v>
      </c>
      <c r="FA22" s="23">
        <f t="shared" si="183"/>
        <v>0.1</v>
      </c>
      <c r="FB22" s="23">
        <f t="shared" si="184"/>
        <v>0</v>
      </c>
      <c r="FC22" s="23">
        <f t="shared" si="185"/>
        <v>0</v>
      </c>
      <c r="FD22" s="23">
        <f t="shared" si="186"/>
        <v>0.8</v>
      </c>
      <c r="FE22" s="23">
        <f t="shared" si="187"/>
        <v>1</v>
      </c>
      <c r="FF22" s="23">
        <f t="shared" si="188"/>
        <v>0.1</v>
      </c>
      <c r="FG22" s="23">
        <f t="shared" si="189"/>
        <v>0.3</v>
      </c>
      <c r="FH22" s="23">
        <f t="shared" si="190"/>
        <v>0.5</v>
      </c>
      <c r="FI22" s="23">
        <f t="shared" si="191"/>
        <v>0.3</v>
      </c>
      <c r="FJ22" s="23">
        <f t="shared" si="192"/>
        <v>0</v>
      </c>
      <c r="FK22" s="23">
        <f t="shared" si="193"/>
        <v>0.1</v>
      </c>
      <c r="FL22" s="23">
        <f t="shared" si="194"/>
        <v>0.6</v>
      </c>
      <c r="FM22" s="23">
        <f t="shared" si="195"/>
        <v>0.4</v>
      </c>
      <c r="FN22" s="23">
        <f t="shared" si="196"/>
        <v>0</v>
      </c>
      <c r="FO22" s="23">
        <f t="shared" si="197"/>
        <v>0.5</v>
      </c>
      <c r="FP22" s="23">
        <f t="shared" si="198"/>
        <v>0.1</v>
      </c>
      <c r="FQ22" s="23">
        <f t="shared" si="199"/>
        <v>0</v>
      </c>
      <c r="FR22" s="23">
        <f t="shared" si="200"/>
        <v>0.1</v>
      </c>
      <c r="FS22" s="23">
        <f t="shared" si="201"/>
        <v>0</v>
      </c>
      <c r="FT22" s="23">
        <f t="shared" si="202"/>
        <v>0</v>
      </c>
      <c r="FU22" s="23">
        <f t="shared" si="203"/>
        <v>0</v>
      </c>
      <c r="FV22" s="23">
        <f t="shared" si="204"/>
        <v>0.2</v>
      </c>
      <c r="FW22" s="23">
        <f t="shared" si="205"/>
        <v>0</v>
      </c>
      <c r="FX22" s="23">
        <f t="shared" si="206"/>
        <v>0.3</v>
      </c>
      <c r="FY22" s="23">
        <f t="shared" si="207"/>
        <v>0</v>
      </c>
      <c r="GB22" s="30" t="s">
        <v>1079</v>
      </c>
      <c r="GC22" s="24">
        <f t="shared" si="225"/>
        <v>1.9455252918287938E-2</v>
      </c>
      <c r="GD22" s="25">
        <f t="shared" si="208"/>
        <v>10</v>
      </c>
      <c r="GE22" s="23">
        <f t="shared" si="241"/>
        <v>3.7234042553191488E-2</v>
      </c>
      <c r="GF22" s="23">
        <f t="shared" si="241"/>
        <v>1.3513513513513514E-2</v>
      </c>
      <c r="GG22" s="23">
        <f t="shared" si="241"/>
        <v>0</v>
      </c>
      <c r="GH22" s="23">
        <f t="shared" si="241"/>
        <v>0</v>
      </c>
      <c r="GI22" s="23">
        <f t="shared" si="241"/>
        <v>2.0942408376963352E-2</v>
      </c>
      <c r="GJ22" s="23">
        <f t="shared" si="241"/>
        <v>0.38461538461538464</v>
      </c>
      <c r="GK22" s="23">
        <f t="shared" si="241"/>
        <v>9.0909090909090912E-2</v>
      </c>
      <c r="GL22" s="23">
        <f t="shared" si="241"/>
        <v>3.896103896103896E-2</v>
      </c>
      <c r="GM22" s="23">
        <f t="shared" si="241"/>
        <v>3.1055900621118012E-2</v>
      </c>
      <c r="GN22" s="23">
        <f t="shared" si="241"/>
        <v>3.2608695652173912E-2</v>
      </c>
      <c r="GO22" s="23">
        <f t="shared" si="242"/>
        <v>0</v>
      </c>
      <c r="GP22" s="23">
        <f t="shared" si="242"/>
        <v>8.6206896551724137E-3</v>
      </c>
      <c r="GQ22" s="23">
        <f t="shared" si="242"/>
        <v>6.3829787234042548E-2</v>
      </c>
      <c r="GR22" s="23">
        <f t="shared" si="242"/>
        <v>4.2105263157894736E-2</v>
      </c>
      <c r="GS22" s="23">
        <f t="shared" si="242"/>
        <v>0</v>
      </c>
      <c r="GT22" s="23">
        <f t="shared" si="242"/>
        <v>0.1111111111111111</v>
      </c>
      <c r="GU22" s="23">
        <f t="shared" si="242"/>
        <v>1.9230769230769232E-2</v>
      </c>
      <c r="GV22" s="23">
        <f t="shared" si="242"/>
        <v>0</v>
      </c>
      <c r="GW22" s="23">
        <f t="shared" si="242"/>
        <v>2.4390243902439025E-2</v>
      </c>
      <c r="GX22" s="23">
        <f t="shared" si="242"/>
        <v>0</v>
      </c>
      <c r="GY22" s="23">
        <f t="shared" si="243"/>
        <v>0</v>
      </c>
      <c r="GZ22" s="23">
        <f t="shared" si="243"/>
        <v>0</v>
      </c>
      <c r="HA22" s="23">
        <f t="shared" si="243"/>
        <v>3.1746031746031744E-2</v>
      </c>
      <c r="HB22" s="23">
        <f t="shared" si="243"/>
        <v>0</v>
      </c>
      <c r="HC22" s="23">
        <f t="shared" si="243"/>
        <v>2.0547945205479451E-2</v>
      </c>
      <c r="HD22" s="23">
        <f t="shared" si="243"/>
        <v>0</v>
      </c>
      <c r="HI22" s="48" t="s">
        <v>324</v>
      </c>
      <c r="HJ22" s="99">
        <v>-4.6509804509198803E-3</v>
      </c>
      <c r="HK22" s="99">
        <v>3.9954449547095698E-2</v>
      </c>
      <c r="HL22" s="99">
        <v>2.46772191027548E-3</v>
      </c>
      <c r="HM22" s="99">
        <v>-7.9114280969919803E-3</v>
      </c>
      <c r="HN22" s="99">
        <v>-2.7778702678252199E-3</v>
      </c>
      <c r="HO22" s="99">
        <v>0.17609585081899701</v>
      </c>
      <c r="HP22" s="99">
        <v>-5.4720607677294602E-4</v>
      </c>
      <c r="HQ22" s="99">
        <v>-4.3255943096822498E-4</v>
      </c>
      <c r="HR22" s="99">
        <v>1.7690429342200099E-2</v>
      </c>
      <c r="HS22" s="99">
        <v>-1.0899880320938899E-2</v>
      </c>
      <c r="HT22" s="99">
        <v>1.05378507788316E-2</v>
      </c>
      <c r="HU22" s="99">
        <v>-1.9434333342997601E-2</v>
      </c>
      <c r="HV22" s="99">
        <v>-5.2774516811297202E-3</v>
      </c>
      <c r="HW22" s="99">
        <v>-5.84569788850105E-3</v>
      </c>
      <c r="HX22" s="99">
        <v>2.3890329604505801E-2</v>
      </c>
      <c r="HY22" s="99">
        <v>-9.2393723011082694E-3</v>
      </c>
      <c r="HZ22" s="99">
        <v>-3.5231427580332299E-3</v>
      </c>
      <c r="IA22" s="99">
        <v>1.0294489652655401E-2</v>
      </c>
      <c r="IB22" s="99">
        <v>-5.8893715860880904E-3</v>
      </c>
      <c r="IC22" s="99">
        <v>-5.2458775239593598E-3</v>
      </c>
      <c r="ID22" s="99">
        <v>-1.1936181067128701E-2</v>
      </c>
      <c r="IE22" s="99">
        <v>5.8665478898331201E-3</v>
      </c>
      <c r="IF22" s="99">
        <v>1.2465646578254899E-2</v>
      </c>
      <c r="IG22" s="99">
        <v>-1.88708942140213E-2</v>
      </c>
      <c r="IH22" s="99">
        <v>-1.81813985087457E-2</v>
      </c>
      <c r="II22" s="99">
        <v>-3.8467855046006999E-3</v>
      </c>
      <c r="IJ22" s="99">
        <v>-3.4403595316163299E-2</v>
      </c>
      <c r="IK22" s="99">
        <v>-2.7504212498191901E-2</v>
      </c>
      <c r="IL22" s="99">
        <v>2.0910798705167199E-3</v>
      </c>
      <c r="IM22" s="99">
        <v>-9.7431066894959097E-3</v>
      </c>
      <c r="IN22" s="99">
        <v>-2.6162434092819299E-2</v>
      </c>
      <c r="IO22" s="99">
        <v>-2.8728766475257799E-3</v>
      </c>
      <c r="IP22" s="99">
        <v>5.9829052514760098E-5</v>
      </c>
      <c r="IQ22" s="99">
        <v>3.4757607899180802E-3</v>
      </c>
      <c r="IR22" s="48" t="s">
        <v>324</v>
      </c>
      <c r="IT22" s="102">
        <v>-0.20110600000000001</v>
      </c>
      <c r="IU22" s="102">
        <v>1.727606</v>
      </c>
      <c r="IV22" s="102">
        <v>0.10670300000000001</v>
      </c>
      <c r="IW22" s="102">
        <v>-0.34208499999999997</v>
      </c>
      <c r="IX22" s="102">
        <v>-0.120113</v>
      </c>
      <c r="IY22" s="102">
        <v>7.6142779999999997</v>
      </c>
      <c r="IZ22" s="102">
        <v>-2.3661000000000001E-2</v>
      </c>
      <c r="JA22" s="102">
        <v>-1.8703999999999998E-2</v>
      </c>
      <c r="JB22" s="102">
        <v>0.76492300000000002</v>
      </c>
      <c r="JC22" s="102">
        <v>-0.471304</v>
      </c>
      <c r="JD22" s="102">
        <v>0.45565</v>
      </c>
      <c r="JE22" s="102">
        <v>-0.84032899999999999</v>
      </c>
      <c r="JF22" s="102">
        <v>-0.22819400000000001</v>
      </c>
      <c r="JG22" s="102">
        <v>-0.25276399999999999</v>
      </c>
      <c r="JH22" s="102">
        <v>1.0330029999999999</v>
      </c>
      <c r="JI22" s="102">
        <v>-0.399505</v>
      </c>
      <c r="JJ22" s="102">
        <v>-0.152339</v>
      </c>
      <c r="JK22" s="102">
        <v>0.44512699999999999</v>
      </c>
      <c r="JL22" s="102">
        <v>-0.25465300000000002</v>
      </c>
      <c r="JM22" s="102">
        <v>-0.226829</v>
      </c>
      <c r="JN22" s="102">
        <v>-0.51611300000000004</v>
      </c>
      <c r="JO22" s="102">
        <v>0.253666</v>
      </c>
      <c r="JP22" s="102">
        <v>0.53900700000000001</v>
      </c>
      <c r="JQ22" s="102">
        <v>-0.81596599999999997</v>
      </c>
      <c r="JR22" s="102">
        <v>-0.78615299999999999</v>
      </c>
      <c r="JS22" s="102">
        <v>-0.16633300000000001</v>
      </c>
      <c r="JT22" s="102">
        <v>-1.4875910000000001</v>
      </c>
      <c r="JU22" s="102">
        <v>-1.189265</v>
      </c>
      <c r="JV22" s="102">
        <v>9.0416999999999997E-2</v>
      </c>
      <c r="JW22" s="102">
        <v>-0.42128599999999999</v>
      </c>
      <c r="JX22" s="102">
        <v>-1.131248</v>
      </c>
      <c r="JY22" s="102">
        <v>-0.124221</v>
      </c>
      <c r="JZ22" s="102">
        <v>2.5869999999999999E-3</v>
      </c>
      <c r="KA22" s="102">
        <v>0.15029000000000001</v>
      </c>
      <c r="KB22" s="48" t="s">
        <v>324</v>
      </c>
      <c r="KC22" s="109">
        <v>-6.3080000000000002E-3</v>
      </c>
      <c r="KD22" s="109">
        <v>3.9607000000000003E-2</v>
      </c>
      <c r="KE22" s="109">
        <v>3.1463999999999999E-2</v>
      </c>
      <c r="KF22" s="109">
        <v>-7.2849999999999998E-3</v>
      </c>
      <c r="KG22" s="109">
        <v>-6.2429999999999999E-2</v>
      </c>
      <c r="KH22" s="109">
        <v>0.83479300000000001</v>
      </c>
      <c r="KI22" s="109">
        <v>-1.9016999999999999E-2</v>
      </c>
      <c r="KJ22" s="109">
        <v>-3.9427999999999998E-2</v>
      </c>
      <c r="KK22" s="109">
        <v>-1.0312E-2</v>
      </c>
      <c r="KL22" s="109">
        <v>-2.5194999999999999E-2</v>
      </c>
      <c r="KM22" s="109">
        <v>-4.2110000000000003E-3</v>
      </c>
      <c r="KN22" s="109">
        <v>-2.0725E-2</v>
      </c>
      <c r="KO22" s="109">
        <v>-2.7553000000000001E-2</v>
      </c>
      <c r="KP22" s="109">
        <v>-1.9016999999999999E-2</v>
      </c>
      <c r="KQ22" s="109">
        <v>-2.6266999999999999E-2</v>
      </c>
      <c r="KR22" s="109">
        <v>-2.3209E-2</v>
      </c>
      <c r="KS22" s="109">
        <v>-2.8299000000000001E-2</v>
      </c>
      <c r="KT22" s="109">
        <v>-1.9716999999999998E-2</v>
      </c>
      <c r="KU22" s="109">
        <v>-1.7919000000000001E-2</v>
      </c>
      <c r="KV22" s="109">
        <v>-1.5058999999999999E-2</v>
      </c>
      <c r="KW22" s="109">
        <v>-1.2638999999999999E-2</v>
      </c>
      <c r="KX22" s="109">
        <v>-3.0438E-2</v>
      </c>
      <c r="KY22" s="109">
        <v>-6.3080000000000002E-3</v>
      </c>
      <c r="KZ22" s="109">
        <v>-4.0341000000000002E-2</v>
      </c>
      <c r="LA22" s="109">
        <v>-3.6379000000000002E-2</v>
      </c>
      <c r="LB22" s="109">
        <v>-3.4566E-2</v>
      </c>
      <c r="LC22" s="109">
        <v>-6.651E-2</v>
      </c>
      <c r="LD22" s="109">
        <v>-4.3500999999999998E-2</v>
      </c>
      <c r="LE22" s="109">
        <v>-1.6247000000000001E-2</v>
      </c>
      <c r="LF22" s="109">
        <v>-3.7161E-2</v>
      </c>
      <c r="LG22" s="109">
        <v>-5.1178000000000001E-2</v>
      </c>
      <c r="LH22" s="109">
        <v>-1.7149000000000001E-2</v>
      </c>
      <c r="LI22" s="109">
        <v>-4.9341999999999997E-2</v>
      </c>
      <c r="LJ22" s="109">
        <v>-8.1469999999999997E-3</v>
      </c>
      <c r="LK22" s="48" t="s">
        <v>324</v>
      </c>
      <c r="LL22" s="112">
        <v>0</v>
      </c>
      <c r="LM22" s="112">
        <v>3</v>
      </c>
      <c r="LN22" s="112">
        <v>1</v>
      </c>
      <c r="LO22" s="112">
        <v>0</v>
      </c>
      <c r="LP22" s="112">
        <v>1</v>
      </c>
      <c r="LQ22" s="112">
        <v>58</v>
      </c>
      <c r="LR22" s="112">
        <v>0</v>
      </c>
      <c r="LS22" s="112">
        <v>0</v>
      </c>
      <c r="LT22" s="112">
        <v>0</v>
      </c>
      <c r="LU22" s="112">
        <v>0</v>
      </c>
      <c r="LV22" s="112">
        <v>1</v>
      </c>
      <c r="LW22" s="112">
        <v>0</v>
      </c>
      <c r="LX22" s="112">
        <v>0</v>
      </c>
      <c r="LY22" s="112">
        <v>0</v>
      </c>
      <c r="LZ22" s="112">
        <v>0</v>
      </c>
      <c r="MA22" s="112">
        <v>0</v>
      </c>
      <c r="MB22" s="112">
        <v>0</v>
      </c>
      <c r="MC22" s="112">
        <v>0</v>
      </c>
      <c r="MD22" s="112">
        <v>0</v>
      </c>
      <c r="ME22" s="112">
        <v>0</v>
      </c>
      <c r="MF22" s="112">
        <v>0</v>
      </c>
      <c r="MG22" s="112">
        <v>0</v>
      </c>
      <c r="MH22" s="112">
        <v>0</v>
      </c>
      <c r="MI22" s="112">
        <v>0</v>
      </c>
      <c r="MJ22" s="112">
        <v>0</v>
      </c>
      <c r="MK22" s="112">
        <v>0</v>
      </c>
      <c r="ML22" s="112">
        <v>0</v>
      </c>
      <c r="MM22" s="112">
        <v>0</v>
      </c>
      <c r="MN22" s="112">
        <v>2</v>
      </c>
      <c r="MO22" s="112">
        <v>0</v>
      </c>
      <c r="MP22" s="112">
        <v>0</v>
      </c>
      <c r="MQ22" s="112">
        <v>0</v>
      </c>
      <c r="MR22" s="112">
        <v>0</v>
      </c>
      <c r="MS22" s="112">
        <v>0</v>
      </c>
      <c r="MT22" s="48" t="s">
        <v>324</v>
      </c>
      <c r="MU22" s="74">
        <f t="shared" si="116"/>
        <v>66</v>
      </c>
      <c r="MV22" s="74"/>
      <c r="MW22" s="74"/>
      <c r="MX22" s="48" t="s">
        <v>324</v>
      </c>
      <c r="MY22" s="113">
        <f t="shared" si="117"/>
        <v>0</v>
      </c>
      <c r="MZ22" s="113">
        <f t="shared" si="77"/>
        <v>4.5454545454545456E-2</v>
      </c>
      <c r="NA22" s="113">
        <f t="shared" si="78"/>
        <v>1.5151515151515152E-2</v>
      </c>
      <c r="NB22" s="113">
        <f t="shared" si="79"/>
        <v>0</v>
      </c>
      <c r="NC22" s="113">
        <f t="shared" si="80"/>
        <v>1.5151515151515152E-2</v>
      </c>
      <c r="ND22" s="113">
        <f t="shared" si="81"/>
        <v>0.87878787878787878</v>
      </c>
      <c r="NE22" s="113">
        <f t="shared" si="82"/>
        <v>0</v>
      </c>
      <c r="NF22" s="113">
        <f t="shared" si="83"/>
        <v>0</v>
      </c>
      <c r="NG22" s="113">
        <f t="shared" si="84"/>
        <v>0</v>
      </c>
      <c r="NH22" s="113">
        <f t="shared" si="85"/>
        <v>0</v>
      </c>
      <c r="NI22" s="113">
        <f t="shared" si="86"/>
        <v>1.5151515151515152E-2</v>
      </c>
      <c r="NJ22" s="113">
        <f t="shared" si="87"/>
        <v>0</v>
      </c>
      <c r="NK22" s="113">
        <f t="shared" si="88"/>
        <v>0</v>
      </c>
      <c r="NL22" s="113">
        <f t="shared" si="89"/>
        <v>0</v>
      </c>
      <c r="NM22" s="113">
        <f t="shared" si="90"/>
        <v>0</v>
      </c>
      <c r="NN22" s="113">
        <f t="shared" si="91"/>
        <v>0</v>
      </c>
      <c r="NO22" s="113">
        <f t="shared" si="92"/>
        <v>0</v>
      </c>
      <c r="NP22" s="113">
        <f t="shared" si="93"/>
        <v>0</v>
      </c>
      <c r="NQ22" s="113">
        <f t="shared" si="94"/>
        <v>0</v>
      </c>
      <c r="NR22" s="113">
        <f t="shared" si="95"/>
        <v>0</v>
      </c>
      <c r="NS22" s="113">
        <f t="shared" si="96"/>
        <v>0</v>
      </c>
      <c r="NT22" s="113">
        <f t="shared" si="97"/>
        <v>0</v>
      </c>
      <c r="NU22" s="113">
        <f t="shared" si="98"/>
        <v>0</v>
      </c>
      <c r="NV22" s="113">
        <f t="shared" si="99"/>
        <v>0</v>
      </c>
      <c r="NW22" s="113">
        <f t="shared" si="100"/>
        <v>0</v>
      </c>
      <c r="NX22" s="113">
        <f t="shared" si="101"/>
        <v>0</v>
      </c>
      <c r="NY22" s="113">
        <f t="shared" si="102"/>
        <v>0</v>
      </c>
      <c r="NZ22" s="113">
        <f t="shared" si="103"/>
        <v>0</v>
      </c>
      <c r="OA22" s="113">
        <f t="shared" si="104"/>
        <v>3.0303030303030304E-2</v>
      </c>
      <c r="OB22" s="113">
        <f t="shared" si="105"/>
        <v>0</v>
      </c>
      <c r="OC22" s="113">
        <f t="shared" si="106"/>
        <v>0</v>
      </c>
      <c r="OD22" s="113">
        <f t="shared" si="107"/>
        <v>0</v>
      </c>
      <c r="OE22" s="113">
        <f t="shared" si="108"/>
        <v>0</v>
      </c>
      <c r="OF22" s="113">
        <f t="shared" si="109"/>
        <v>0</v>
      </c>
      <c r="OG22" s="48" t="s">
        <v>324</v>
      </c>
      <c r="OI22" s="74"/>
      <c r="OJ22" s="48" t="s">
        <v>324</v>
      </c>
      <c r="OK22" s="113">
        <f t="shared" si="118"/>
        <v>0</v>
      </c>
      <c r="OL22" s="113">
        <f t="shared" si="119"/>
        <v>7.1428571428571425E-2</v>
      </c>
      <c r="OM22" s="113">
        <f t="shared" si="120"/>
        <v>0.1</v>
      </c>
      <c r="ON22" s="113">
        <f t="shared" si="121"/>
        <v>0</v>
      </c>
      <c r="OO22" s="113">
        <f t="shared" si="122"/>
        <v>3.0674846625766872E-3</v>
      </c>
      <c r="OP22" s="113">
        <f t="shared" si="123"/>
        <v>0.68235294117647061</v>
      </c>
      <c r="OQ22" s="113">
        <f t="shared" si="124"/>
        <v>0</v>
      </c>
      <c r="OR22" s="113">
        <f t="shared" si="125"/>
        <v>0</v>
      </c>
      <c r="OS22" s="113">
        <f t="shared" si="126"/>
        <v>0</v>
      </c>
      <c r="OT22" s="113">
        <f t="shared" si="127"/>
        <v>0</v>
      </c>
      <c r="OU22" s="113">
        <f t="shared" si="128"/>
        <v>2.2222222222222223E-2</v>
      </c>
      <c r="OV22" s="113">
        <f t="shared" si="129"/>
        <v>0</v>
      </c>
      <c r="OW22" s="113">
        <f t="shared" si="130"/>
        <v>0</v>
      </c>
      <c r="OX22" s="113">
        <f t="shared" si="131"/>
        <v>0</v>
      </c>
      <c r="OY22" s="113">
        <f t="shared" si="132"/>
        <v>0</v>
      </c>
      <c r="OZ22" s="113">
        <f t="shared" si="133"/>
        <v>0</v>
      </c>
      <c r="PA22" s="113">
        <f t="shared" si="134"/>
        <v>0</v>
      </c>
      <c r="PB22" s="113">
        <f t="shared" si="135"/>
        <v>0</v>
      </c>
      <c r="PC22" s="113">
        <f t="shared" si="136"/>
        <v>0</v>
      </c>
      <c r="PD22" s="113">
        <f t="shared" si="137"/>
        <v>0</v>
      </c>
      <c r="PE22" s="113">
        <f t="shared" si="138"/>
        <v>0</v>
      </c>
      <c r="PF22" s="113">
        <f t="shared" si="139"/>
        <v>0</v>
      </c>
      <c r="PG22" s="113">
        <f t="shared" si="140"/>
        <v>0</v>
      </c>
      <c r="PH22" s="113">
        <f t="shared" si="141"/>
        <v>0</v>
      </c>
      <c r="PI22" s="113">
        <f t="shared" si="142"/>
        <v>0</v>
      </c>
      <c r="PJ22" s="113">
        <f t="shared" si="143"/>
        <v>0</v>
      </c>
      <c r="PK22" s="113">
        <f t="shared" si="144"/>
        <v>0</v>
      </c>
      <c r="PL22" s="113">
        <f t="shared" si="145"/>
        <v>0</v>
      </c>
      <c r="PM22" s="113">
        <f t="shared" si="146"/>
        <v>1.6260162601626018E-2</v>
      </c>
      <c r="PN22" s="113">
        <f t="shared" si="147"/>
        <v>0</v>
      </c>
      <c r="PO22" s="113">
        <f t="shared" si="148"/>
        <v>0</v>
      </c>
      <c r="PP22" s="113">
        <f t="shared" si="149"/>
        <v>0</v>
      </c>
      <c r="PQ22" s="113">
        <f t="shared" si="150"/>
        <v>0</v>
      </c>
      <c r="PR22" s="113">
        <f t="shared" si="151"/>
        <v>0</v>
      </c>
      <c r="PS22" s="48" t="s">
        <v>324</v>
      </c>
    </row>
    <row r="23" spans="1:435" ht="22" customHeight="1" x14ac:dyDescent="0.2">
      <c r="A23" s="28" t="s">
        <v>362</v>
      </c>
      <c r="B23" s="28" t="s">
        <v>20</v>
      </c>
      <c r="C23" s="28">
        <f t="shared" si="212"/>
        <v>0</v>
      </c>
      <c r="D23" s="28">
        <f t="shared" si="213"/>
        <v>0</v>
      </c>
      <c r="E23" s="28">
        <f t="shared" si="214"/>
        <v>1</v>
      </c>
      <c r="F23" s="28">
        <f t="shared" si="215"/>
        <v>0</v>
      </c>
      <c r="G23" s="28">
        <f t="shared" si="216"/>
        <v>0</v>
      </c>
      <c r="H23" s="28">
        <f t="shared" si="217"/>
        <v>0</v>
      </c>
      <c r="J23" s="28" t="s">
        <v>377</v>
      </c>
      <c r="K23" s="28" t="s">
        <v>35</v>
      </c>
      <c r="L23" s="28"/>
      <c r="M23" s="52">
        <f>L23+1</f>
        <v>1</v>
      </c>
      <c r="N23" s="52">
        <f t="shared" ref="N23:R23" si="255">M23+1</f>
        <v>2</v>
      </c>
      <c r="O23" s="52">
        <f t="shared" si="255"/>
        <v>3</v>
      </c>
      <c r="P23" s="52">
        <f t="shared" si="255"/>
        <v>4</v>
      </c>
      <c r="Q23" s="52">
        <f t="shared" si="255"/>
        <v>5</v>
      </c>
      <c r="R23" s="52">
        <f t="shared" si="255"/>
        <v>6</v>
      </c>
      <c r="S23" s="59"/>
      <c r="T23" s="59"/>
      <c r="U23" s="59"/>
      <c r="V23" s="59"/>
      <c r="W23" s="59"/>
      <c r="X23" s="60"/>
      <c r="Y23" s="60"/>
      <c r="Z23" s="60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59"/>
      <c r="BD23" s="59"/>
      <c r="BH23" s="28" t="str">
        <f t="shared" si="218"/>
        <v>ع</v>
      </c>
      <c r="BI23" s="32">
        <v>-1</v>
      </c>
      <c r="BJ23" s="32">
        <v>-1</v>
      </c>
      <c r="BK23" s="32">
        <v>-1</v>
      </c>
      <c r="BL23" s="32">
        <v>-1</v>
      </c>
      <c r="BM23" s="32">
        <v>-1</v>
      </c>
      <c r="BN23" s="32">
        <v>-1</v>
      </c>
      <c r="BO23" s="32">
        <v>-1</v>
      </c>
      <c r="BP23" s="32">
        <v>-1</v>
      </c>
      <c r="BQ23" s="32">
        <v>-1</v>
      </c>
      <c r="BR23" s="32">
        <v>-1</v>
      </c>
      <c r="BS23" s="32">
        <v>-1</v>
      </c>
      <c r="BT23" s="32">
        <v>-1</v>
      </c>
      <c r="BU23" s="32">
        <v>-1</v>
      </c>
      <c r="BV23" s="32">
        <v>-1</v>
      </c>
      <c r="BW23" s="32">
        <v>-1</v>
      </c>
      <c r="BX23" s="32">
        <v>-1</v>
      </c>
      <c r="BY23" s="32">
        <v>-1</v>
      </c>
      <c r="BZ23" s="32">
        <v>-1</v>
      </c>
      <c r="CA23" s="32">
        <v>-1</v>
      </c>
      <c r="CB23" s="32">
        <v>-1</v>
      </c>
      <c r="CC23" s="32">
        <v>-1</v>
      </c>
      <c r="CD23" s="32">
        <v>-1</v>
      </c>
      <c r="CE23" s="32">
        <v>-1</v>
      </c>
      <c r="CF23" s="32">
        <v>-1</v>
      </c>
      <c r="CG23" s="32">
        <v>0.8</v>
      </c>
      <c r="CH23" s="32">
        <v>-1</v>
      </c>
      <c r="CI23" s="74">
        <f t="shared" si="219"/>
        <v>1.8000000000000007</v>
      </c>
      <c r="CK23" s="39" t="s">
        <v>739</v>
      </c>
      <c r="CL23" s="24">
        <f t="shared" si="220"/>
        <v>9.727626459143969E-2</v>
      </c>
      <c r="CM23" s="25">
        <f t="shared" si="152"/>
        <v>50</v>
      </c>
      <c r="CN23" s="31">
        <f t="shared" si="221"/>
        <v>0.35048409373956113</v>
      </c>
      <c r="CO23" s="31">
        <f t="shared" si="153"/>
        <v>-9.7218801589660966E-2</v>
      </c>
      <c r="CP23" s="31">
        <f t="shared" si="154"/>
        <v>-2.0516630134331647E-2</v>
      </c>
      <c r="CQ23" s="31">
        <f t="shared" si="155"/>
        <v>0.13189351361038823</v>
      </c>
      <c r="CR23" s="31">
        <f t="shared" si="156"/>
        <v>-1.7425434671649569E-2</v>
      </c>
      <c r="CS23" s="31">
        <f t="shared" si="157"/>
        <v>1.4105055149534331E-2</v>
      </c>
      <c r="CT23" s="31">
        <f t="shared" si="158"/>
        <v>0.13292315603403176</v>
      </c>
      <c r="CU23" s="31">
        <f t="shared" si="159"/>
        <v>8.296279178858168E-2</v>
      </c>
      <c r="CV23" s="31">
        <f t="shared" si="160"/>
        <v>4.7918693124290096E-3</v>
      </c>
      <c r="CW23" s="31">
        <f t="shared" si="161"/>
        <v>-0.11901927997784495</v>
      </c>
      <c r="CX23" s="31">
        <f t="shared" si="162"/>
        <v>4.7841537482144307E-2</v>
      </c>
      <c r="CY23" s="31">
        <f t="shared" si="163"/>
        <v>0.10547663446934377</v>
      </c>
      <c r="CZ23" s="31">
        <f t="shared" si="164"/>
        <v>4.8505779828062812E-2</v>
      </c>
      <c r="DA23" s="31">
        <f t="shared" si="165"/>
        <v>-4.0804576857260454E-3</v>
      </c>
      <c r="DB23" s="31">
        <f t="shared" si="166"/>
        <v>6.7158087146523396E-2</v>
      </c>
      <c r="DC23" s="31">
        <f t="shared" si="167"/>
        <v>-0.10168241384717325</v>
      </c>
      <c r="DD23" s="31">
        <f t="shared" si="168"/>
        <v>2.0501172959415902E-2</v>
      </c>
      <c r="DE23" s="31">
        <f t="shared" si="169"/>
        <v>-3.1774459609728708E-3</v>
      </c>
      <c r="DF23" s="31">
        <f t="shared" si="170"/>
        <v>2.8286861185319677E-4</v>
      </c>
      <c r="DG23" s="31">
        <f t="shared" si="171"/>
        <v>-3.1996066223910512E-2</v>
      </c>
      <c r="DH23" s="31">
        <f t="shared" si="172"/>
        <v>-3.2535098274651175E-2</v>
      </c>
      <c r="DI23" s="31">
        <f t="shared" si="173"/>
        <v>-1.0413118091319588E-2</v>
      </c>
      <c r="DJ23" s="31">
        <f t="shared" si="174"/>
        <v>-2.2590479822758556E-2</v>
      </c>
      <c r="DK23" s="31">
        <f t="shared" si="175"/>
        <v>-8.0270162383491953E-2</v>
      </c>
      <c r="DL23" s="31">
        <f t="shared" si="176"/>
        <v>0.47748718447926097</v>
      </c>
      <c r="DM23" s="31">
        <f t="shared" si="177"/>
        <v>3.3547392003031806E-2</v>
      </c>
      <c r="DN23" s="21"/>
      <c r="DO23" s="21"/>
      <c r="DP23" s="21"/>
      <c r="DQ23" s="30" t="s">
        <v>739</v>
      </c>
      <c r="DR23" s="24">
        <f t="shared" si="222"/>
        <v>9.727626459143969E-2</v>
      </c>
      <c r="DS23" s="25">
        <f t="shared" si="178"/>
        <v>50</v>
      </c>
      <c r="DT23" s="21">
        <f t="shared" si="238"/>
        <v>44</v>
      </c>
      <c r="DU23" s="21">
        <f t="shared" si="238"/>
        <v>2</v>
      </c>
      <c r="DV23" s="21">
        <f t="shared" si="238"/>
        <v>0</v>
      </c>
      <c r="DW23" s="21">
        <f t="shared" si="238"/>
        <v>13</v>
      </c>
      <c r="DX23" s="21">
        <f t="shared" si="238"/>
        <v>36</v>
      </c>
      <c r="DY23" s="21">
        <f t="shared" si="238"/>
        <v>3</v>
      </c>
      <c r="DZ23" s="21">
        <f t="shared" si="238"/>
        <v>4</v>
      </c>
      <c r="EA23" s="21">
        <f t="shared" si="238"/>
        <v>12</v>
      </c>
      <c r="EB23" s="21">
        <f t="shared" si="238"/>
        <v>16</v>
      </c>
      <c r="EC23" s="21">
        <f t="shared" si="238"/>
        <v>2</v>
      </c>
      <c r="ED23" s="21">
        <f t="shared" si="239"/>
        <v>22</v>
      </c>
      <c r="EE23" s="21">
        <f t="shared" si="239"/>
        <v>18</v>
      </c>
      <c r="EF23" s="21">
        <f t="shared" si="239"/>
        <v>12</v>
      </c>
      <c r="EG23" s="21">
        <f t="shared" si="239"/>
        <v>9</v>
      </c>
      <c r="EH23" s="21">
        <f t="shared" si="239"/>
        <v>9</v>
      </c>
      <c r="EI23" s="21">
        <f t="shared" si="239"/>
        <v>0</v>
      </c>
      <c r="EJ23" s="21">
        <f t="shared" si="239"/>
        <v>6</v>
      </c>
      <c r="EK23" s="21">
        <f t="shared" si="239"/>
        <v>1</v>
      </c>
      <c r="EL23" s="21">
        <f t="shared" si="239"/>
        <v>4</v>
      </c>
      <c r="EM23" s="21">
        <f t="shared" si="239"/>
        <v>3</v>
      </c>
      <c r="EN23" s="21">
        <f t="shared" si="240"/>
        <v>0</v>
      </c>
      <c r="EO23" s="21">
        <f t="shared" si="240"/>
        <v>2</v>
      </c>
      <c r="EP23" s="21">
        <f t="shared" si="240"/>
        <v>5</v>
      </c>
      <c r="EQ23" s="21">
        <f t="shared" si="240"/>
        <v>0</v>
      </c>
      <c r="ER23" s="21">
        <f t="shared" si="240"/>
        <v>47</v>
      </c>
      <c r="ES23" s="21">
        <f t="shared" si="240"/>
        <v>4</v>
      </c>
      <c r="ET23" s="21"/>
      <c r="EU23" s="21"/>
      <c r="EW23" s="30" t="s">
        <v>739</v>
      </c>
      <c r="EX23" s="24">
        <f t="shared" si="223"/>
        <v>9.727626459143969E-2</v>
      </c>
      <c r="EY23" s="25">
        <f t="shared" si="182"/>
        <v>50</v>
      </c>
      <c r="EZ23" s="23">
        <f t="shared" si="224"/>
        <v>0.88</v>
      </c>
      <c r="FA23" s="23">
        <f t="shared" si="183"/>
        <v>0.04</v>
      </c>
      <c r="FB23" s="23">
        <f t="shared" si="184"/>
        <v>0</v>
      </c>
      <c r="FC23" s="23">
        <f t="shared" si="185"/>
        <v>0.26</v>
      </c>
      <c r="FD23" s="23">
        <f t="shared" si="186"/>
        <v>0.72</v>
      </c>
      <c r="FE23" s="23">
        <f t="shared" si="187"/>
        <v>0.06</v>
      </c>
      <c r="FF23" s="23">
        <f t="shared" si="188"/>
        <v>0.08</v>
      </c>
      <c r="FG23" s="23">
        <f t="shared" si="189"/>
        <v>0.24</v>
      </c>
      <c r="FH23" s="23">
        <f t="shared" si="190"/>
        <v>0.32</v>
      </c>
      <c r="FI23" s="23">
        <f t="shared" si="191"/>
        <v>0.04</v>
      </c>
      <c r="FJ23" s="23">
        <f t="shared" si="192"/>
        <v>0.44</v>
      </c>
      <c r="FK23" s="23">
        <f t="shared" si="193"/>
        <v>0.36</v>
      </c>
      <c r="FL23" s="23">
        <f t="shared" si="194"/>
        <v>0.24</v>
      </c>
      <c r="FM23" s="23">
        <f t="shared" si="195"/>
        <v>0.18</v>
      </c>
      <c r="FN23" s="23">
        <f t="shared" si="196"/>
        <v>0.18</v>
      </c>
      <c r="FO23" s="23">
        <f t="shared" si="197"/>
        <v>0</v>
      </c>
      <c r="FP23" s="23">
        <f t="shared" si="198"/>
        <v>0.12</v>
      </c>
      <c r="FQ23" s="23">
        <f t="shared" si="199"/>
        <v>0.02</v>
      </c>
      <c r="FR23" s="23">
        <f t="shared" si="200"/>
        <v>0.08</v>
      </c>
      <c r="FS23" s="23">
        <f t="shared" si="201"/>
        <v>0.06</v>
      </c>
      <c r="FT23" s="23">
        <f t="shared" si="202"/>
        <v>0</v>
      </c>
      <c r="FU23" s="23">
        <f t="shared" si="203"/>
        <v>0.04</v>
      </c>
      <c r="FV23" s="23">
        <f t="shared" si="204"/>
        <v>0.1</v>
      </c>
      <c r="FW23" s="23">
        <f t="shared" si="205"/>
        <v>0</v>
      </c>
      <c r="FX23" s="23">
        <f t="shared" si="206"/>
        <v>0.94</v>
      </c>
      <c r="FY23" s="23">
        <f t="shared" si="207"/>
        <v>0.08</v>
      </c>
      <c r="GB23" s="30" t="s">
        <v>739</v>
      </c>
      <c r="GC23" s="24">
        <f t="shared" si="225"/>
        <v>9.727626459143969E-2</v>
      </c>
      <c r="GD23" s="25">
        <f t="shared" si="208"/>
        <v>50</v>
      </c>
      <c r="GE23" s="23">
        <f t="shared" si="241"/>
        <v>0.23404255319148937</v>
      </c>
      <c r="GF23" s="23">
        <f t="shared" si="241"/>
        <v>2.7027027027027029E-2</v>
      </c>
      <c r="GG23" s="23">
        <f t="shared" si="241"/>
        <v>0</v>
      </c>
      <c r="GH23" s="23">
        <f t="shared" si="241"/>
        <v>0.2</v>
      </c>
      <c r="GI23" s="23">
        <f t="shared" si="241"/>
        <v>9.4240837696335081E-2</v>
      </c>
      <c r="GJ23" s="23">
        <f t="shared" si="241"/>
        <v>0.11538461538461539</v>
      </c>
      <c r="GK23" s="23">
        <f t="shared" si="241"/>
        <v>0.36363636363636365</v>
      </c>
      <c r="GL23" s="23">
        <f t="shared" si="241"/>
        <v>0.15584415584415584</v>
      </c>
      <c r="GM23" s="23">
        <f t="shared" si="241"/>
        <v>9.9378881987577633E-2</v>
      </c>
      <c r="GN23" s="23">
        <f t="shared" si="241"/>
        <v>2.1739130434782608E-2</v>
      </c>
      <c r="GO23" s="23">
        <f t="shared" si="242"/>
        <v>0.11578947368421053</v>
      </c>
      <c r="GP23" s="23">
        <f t="shared" si="242"/>
        <v>0.15517241379310345</v>
      </c>
      <c r="GQ23" s="23">
        <f t="shared" si="242"/>
        <v>0.1276595744680851</v>
      </c>
      <c r="GR23" s="23">
        <f t="shared" si="242"/>
        <v>9.4736842105263161E-2</v>
      </c>
      <c r="GS23" s="23">
        <f t="shared" si="242"/>
        <v>0.15254237288135594</v>
      </c>
      <c r="GT23" s="23">
        <f t="shared" si="242"/>
        <v>0</v>
      </c>
      <c r="GU23" s="23">
        <f t="shared" si="242"/>
        <v>0.11538461538461539</v>
      </c>
      <c r="GV23" s="23">
        <f t="shared" si="242"/>
        <v>9.0909090909090912E-2</v>
      </c>
      <c r="GW23" s="23">
        <f t="shared" si="242"/>
        <v>9.7560975609756101E-2</v>
      </c>
      <c r="GX23" s="23">
        <f t="shared" si="242"/>
        <v>6.6666666666666666E-2</v>
      </c>
      <c r="GY23" s="23">
        <f t="shared" si="243"/>
        <v>0</v>
      </c>
      <c r="GZ23" s="23">
        <f t="shared" si="243"/>
        <v>8.3333333333333329E-2</v>
      </c>
      <c r="HA23" s="23">
        <f t="shared" si="243"/>
        <v>7.9365079365079361E-2</v>
      </c>
      <c r="HB23" s="23">
        <f t="shared" si="243"/>
        <v>0</v>
      </c>
      <c r="HC23" s="23">
        <f t="shared" si="243"/>
        <v>0.32191780821917809</v>
      </c>
      <c r="HD23" s="23">
        <f t="shared" si="243"/>
        <v>0.13793103448275862</v>
      </c>
      <c r="HI23" s="48" t="s">
        <v>325</v>
      </c>
      <c r="HJ23" s="99">
        <v>-4.1276001806554996E-3</v>
      </c>
      <c r="HK23" s="99">
        <v>-8.7037890098714404E-3</v>
      </c>
      <c r="HL23" s="99">
        <v>2.96811880950579E-2</v>
      </c>
      <c r="HM23" s="99">
        <v>-7.0211458394602603E-3</v>
      </c>
      <c r="HN23" s="99">
        <v>-3.0330504152921902E-3</v>
      </c>
      <c r="HO23" s="99">
        <v>2.40970886641819E-2</v>
      </c>
      <c r="HP23" s="99">
        <v>-1.2299025703489499E-2</v>
      </c>
      <c r="HQ23" s="99">
        <v>5.7675564144617501E-4</v>
      </c>
      <c r="HR23" s="99">
        <v>-9.1414165677768493E-3</v>
      </c>
      <c r="HS23" s="99">
        <v>-2.1132234928810602E-3</v>
      </c>
      <c r="HT23" s="99">
        <v>1.46457831476563E-3</v>
      </c>
      <c r="HU23" s="99">
        <v>-6.0414670326810098E-3</v>
      </c>
      <c r="HV23" s="99">
        <v>8.7147880850615995E-3</v>
      </c>
      <c r="HW23" s="99">
        <v>-1.5214294938067001E-2</v>
      </c>
      <c r="HX23" s="99">
        <v>0.16107969325121599</v>
      </c>
      <c r="HY23" s="99">
        <v>-1.0040321918348E-2</v>
      </c>
      <c r="HZ23" s="99">
        <v>-1.10389608328503E-2</v>
      </c>
      <c r="IA23" s="99">
        <v>2.2210137875990001E-2</v>
      </c>
      <c r="IB23" s="99">
        <v>-3.52290725397187E-3</v>
      </c>
      <c r="IC23" s="99">
        <v>-1.96547497185027E-3</v>
      </c>
      <c r="ID23" s="99">
        <v>3.4592821397157802E-2</v>
      </c>
      <c r="IE23" s="99">
        <v>-2.3953275529942499E-2</v>
      </c>
      <c r="IF23" s="99">
        <v>1.5224438107975699E-2</v>
      </c>
      <c r="IG23" s="99">
        <v>1.2327320950484701E-2</v>
      </c>
      <c r="IH23" s="99">
        <v>-2.3689935825779002E-3</v>
      </c>
      <c r="II23" s="99">
        <v>2.7163573798189402E-3</v>
      </c>
      <c r="IJ23" s="99">
        <v>-4.1592267503406402E-2</v>
      </c>
      <c r="IK23" s="99">
        <v>-2.4300065660091599E-2</v>
      </c>
      <c r="IL23" s="99">
        <v>-1.57383634085979E-2</v>
      </c>
      <c r="IM23" s="99">
        <v>3.5817187775600699E-3</v>
      </c>
      <c r="IN23" s="99">
        <v>-1.1381812194154199E-2</v>
      </c>
      <c r="IO23" s="99">
        <v>-1.3677333508889399E-2</v>
      </c>
      <c r="IP23" s="99">
        <v>9.4739762891619104E-4</v>
      </c>
      <c r="IQ23" s="99">
        <v>5.8110487463479601E-3</v>
      </c>
      <c r="IR23" s="48" t="s">
        <v>325</v>
      </c>
      <c r="IT23" s="102">
        <v>-0.17847499999999999</v>
      </c>
      <c r="IU23" s="102">
        <v>-0.37634699999999999</v>
      </c>
      <c r="IV23" s="102">
        <v>1.2833969999999999</v>
      </c>
      <c r="IW23" s="102">
        <v>-0.30359000000000003</v>
      </c>
      <c r="IX23" s="102">
        <v>-0.13114700000000001</v>
      </c>
      <c r="IY23" s="102">
        <v>1.041944</v>
      </c>
      <c r="IZ23" s="102">
        <v>-0.531802</v>
      </c>
      <c r="JA23" s="102">
        <v>2.4938999999999999E-2</v>
      </c>
      <c r="JB23" s="102">
        <v>-0.39526899999999998</v>
      </c>
      <c r="JC23" s="102">
        <v>-9.1374999999999998E-2</v>
      </c>
      <c r="JD23" s="102">
        <v>6.3326999999999994E-2</v>
      </c>
      <c r="JE23" s="102">
        <v>-0.26122899999999999</v>
      </c>
      <c r="JF23" s="102">
        <v>0.37682199999999999</v>
      </c>
      <c r="JG23" s="102">
        <v>-0.65785700000000003</v>
      </c>
      <c r="JH23" s="102">
        <v>6.964988</v>
      </c>
      <c r="JI23" s="102">
        <v>-0.434137</v>
      </c>
      <c r="JJ23" s="102">
        <v>-0.47731800000000002</v>
      </c>
      <c r="JK23" s="102">
        <v>0.96035300000000001</v>
      </c>
      <c r="JL23" s="102">
        <v>-0.15232799999999999</v>
      </c>
      <c r="JM23" s="102">
        <v>-8.4986000000000006E-2</v>
      </c>
      <c r="JN23" s="102">
        <v>1.495773</v>
      </c>
      <c r="JO23" s="102">
        <v>-1.035725</v>
      </c>
      <c r="JP23" s="102">
        <v>0.65829499999999996</v>
      </c>
      <c r="JQ23" s="102">
        <v>0.533026</v>
      </c>
      <c r="JR23" s="102">
        <v>-0.102434</v>
      </c>
      <c r="JS23" s="102">
        <v>0.117454</v>
      </c>
      <c r="JT23" s="102">
        <v>-1.798424</v>
      </c>
      <c r="JU23" s="102">
        <v>-1.0507200000000001</v>
      </c>
      <c r="JV23" s="102">
        <v>-0.68051700000000004</v>
      </c>
      <c r="JW23" s="102">
        <v>0.15487100000000001</v>
      </c>
      <c r="JX23" s="102">
        <v>-0.492143</v>
      </c>
      <c r="JY23" s="102">
        <v>-0.59140000000000004</v>
      </c>
      <c r="JZ23" s="102">
        <v>4.0965000000000001E-2</v>
      </c>
      <c r="KA23" s="102">
        <v>0.25126599999999999</v>
      </c>
      <c r="KB23" s="48" t="s">
        <v>325</v>
      </c>
      <c r="KC23" s="109">
        <v>-5.0670000000000003E-3</v>
      </c>
      <c r="KD23" s="109">
        <v>-1.9113000000000002E-2</v>
      </c>
      <c r="KE23" s="109">
        <v>-9.2650000000000007E-3</v>
      </c>
      <c r="KF23" s="109">
        <v>-5.8529999999999997E-3</v>
      </c>
      <c r="KG23" s="109">
        <v>-4.6684999999999997E-2</v>
      </c>
      <c r="KH23" s="109">
        <v>-2.7435000000000001E-2</v>
      </c>
      <c r="KI23" s="109">
        <v>-1.5277000000000001E-2</v>
      </c>
      <c r="KJ23" s="109">
        <v>-3.1673E-2</v>
      </c>
      <c r="KK23" s="109">
        <v>-8.2830000000000004E-3</v>
      </c>
      <c r="KL23" s="109">
        <v>-2.0239E-2</v>
      </c>
      <c r="KM23" s="109">
        <v>-1.9796000000000001E-2</v>
      </c>
      <c r="KN23" s="109">
        <v>-1.6649000000000001E-2</v>
      </c>
      <c r="KO23" s="109">
        <v>-2.2134000000000001E-2</v>
      </c>
      <c r="KP23" s="109">
        <v>-1.5277000000000001E-2</v>
      </c>
      <c r="KQ23" s="109">
        <v>0.85480299999999998</v>
      </c>
      <c r="KR23" s="109">
        <v>-1.8644000000000001E-2</v>
      </c>
      <c r="KS23" s="109">
        <v>-6.7100000000000005E-4</v>
      </c>
      <c r="KT23" s="109">
        <v>-1.5838999999999999E-2</v>
      </c>
      <c r="KU23" s="109">
        <v>-1.4394000000000001E-2</v>
      </c>
      <c r="KV23" s="109">
        <v>-1.2097E-2</v>
      </c>
      <c r="KW23" s="109">
        <v>-1.0153000000000001E-2</v>
      </c>
      <c r="KX23" s="109">
        <v>-2.4451000000000001E-2</v>
      </c>
      <c r="KY23" s="109">
        <v>-5.0670000000000003E-3</v>
      </c>
      <c r="KZ23" s="109">
        <v>-1.6534E-2</v>
      </c>
      <c r="LA23" s="109">
        <v>-2.9224E-2</v>
      </c>
      <c r="LB23" s="109">
        <v>-2.7768000000000001E-2</v>
      </c>
      <c r="LC23" s="109">
        <v>-5.3428000000000003E-2</v>
      </c>
      <c r="LD23" s="109">
        <v>-3.4944999999999997E-2</v>
      </c>
      <c r="LE23" s="109">
        <v>-3.3270000000000001E-2</v>
      </c>
      <c r="LF23" s="109">
        <v>-2.9852E-2</v>
      </c>
      <c r="LG23" s="109">
        <v>-1.5339E-2</v>
      </c>
      <c r="LH23" s="109">
        <v>-1.3776E-2</v>
      </c>
      <c r="LI23" s="109">
        <v>-3.9636999999999999E-2</v>
      </c>
      <c r="LJ23" s="109">
        <v>6.8343000000000001E-2</v>
      </c>
      <c r="LK23" s="48" t="s">
        <v>325</v>
      </c>
      <c r="LL23" s="112">
        <v>0</v>
      </c>
      <c r="LM23" s="112">
        <v>0</v>
      </c>
      <c r="LN23" s="112">
        <v>0</v>
      </c>
      <c r="LO23" s="112">
        <v>0</v>
      </c>
      <c r="LP23" s="112">
        <v>1</v>
      </c>
      <c r="LQ23" s="112">
        <v>0</v>
      </c>
      <c r="LR23" s="112">
        <v>0</v>
      </c>
      <c r="LS23" s="112">
        <v>0</v>
      </c>
      <c r="LT23" s="112">
        <v>0</v>
      </c>
      <c r="LU23" s="112">
        <v>0</v>
      </c>
      <c r="LV23" s="112">
        <v>0</v>
      </c>
      <c r="LW23" s="112">
        <v>0</v>
      </c>
      <c r="LX23" s="112">
        <v>0</v>
      </c>
      <c r="LY23" s="112">
        <v>0</v>
      </c>
      <c r="LZ23" s="112">
        <v>37</v>
      </c>
      <c r="MA23" s="112">
        <v>0</v>
      </c>
      <c r="MB23" s="112">
        <v>1</v>
      </c>
      <c r="MC23" s="112">
        <v>0</v>
      </c>
      <c r="MD23" s="112">
        <v>0</v>
      </c>
      <c r="ME23" s="112">
        <v>0</v>
      </c>
      <c r="MF23" s="112">
        <v>0</v>
      </c>
      <c r="MG23" s="112">
        <v>0</v>
      </c>
      <c r="MH23" s="112">
        <v>0</v>
      </c>
      <c r="MI23" s="112">
        <v>1</v>
      </c>
      <c r="MJ23" s="112">
        <v>0</v>
      </c>
      <c r="MK23" s="112">
        <v>0</v>
      </c>
      <c r="ML23" s="112">
        <v>0</v>
      </c>
      <c r="MM23" s="112">
        <v>0</v>
      </c>
      <c r="MN23" s="112">
        <v>0</v>
      </c>
      <c r="MO23" s="112">
        <v>0</v>
      </c>
      <c r="MP23" s="112">
        <v>2</v>
      </c>
      <c r="MQ23" s="112">
        <v>0</v>
      </c>
      <c r="MR23" s="112">
        <v>0</v>
      </c>
      <c r="MS23" s="112">
        <v>1</v>
      </c>
      <c r="MT23" s="48" t="s">
        <v>325</v>
      </c>
      <c r="MU23" s="74">
        <f t="shared" si="116"/>
        <v>43</v>
      </c>
      <c r="MV23" s="74"/>
      <c r="MW23" s="74"/>
      <c r="MX23" s="48" t="s">
        <v>325</v>
      </c>
      <c r="MY23" s="113">
        <f t="shared" si="117"/>
        <v>0</v>
      </c>
      <c r="MZ23" s="113">
        <f t="shared" si="77"/>
        <v>0</v>
      </c>
      <c r="NA23" s="113">
        <f t="shared" si="78"/>
        <v>0</v>
      </c>
      <c r="NB23" s="113">
        <f t="shared" si="79"/>
        <v>0</v>
      </c>
      <c r="NC23" s="113">
        <f t="shared" si="80"/>
        <v>2.3255813953488372E-2</v>
      </c>
      <c r="ND23" s="113">
        <f t="shared" si="81"/>
        <v>0</v>
      </c>
      <c r="NE23" s="113">
        <f t="shared" si="82"/>
        <v>0</v>
      </c>
      <c r="NF23" s="113">
        <f t="shared" si="83"/>
        <v>0</v>
      </c>
      <c r="NG23" s="113">
        <f t="shared" si="84"/>
        <v>0</v>
      </c>
      <c r="NH23" s="113">
        <f t="shared" si="85"/>
        <v>0</v>
      </c>
      <c r="NI23" s="113">
        <f t="shared" si="86"/>
        <v>0</v>
      </c>
      <c r="NJ23" s="113">
        <f t="shared" si="87"/>
        <v>0</v>
      </c>
      <c r="NK23" s="113">
        <f t="shared" si="88"/>
        <v>0</v>
      </c>
      <c r="NL23" s="113">
        <f t="shared" si="89"/>
        <v>0</v>
      </c>
      <c r="NM23" s="113">
        <f t="shared" si="90"/>
        <v>0.86046511627906974</v>
      </c>
      <c r="NN23" s="113">
        <f t="shared" si="91"/>
        <v>0</v>
      </c>
      <c r="NO23" s="113">
        <f t="shared" si="92"/>
        <v>2.3255813953488372E-2</v>
      </c>
      <c r="NP23" s="113">
        <f t="shared" si="93"/>
        <v>0</v>
      </c>
      <c r="NQ23" s="113">
        <f t="shared" si="94"/>
        <v>0</v>
      </c>
      <c r="NR23" s="113">
        <f t="shared" si="95"/>
        <v>0</v>
      </c>
      <c r="NS23" s="113">
        <f t="shared" si="96"/>
        <v>0</v>
      </c>
      <c r="NT23" s="113">
        <f t="shared" si="97"/>
        <v>0</v>
      </c>
      <c r="NU23" s="113">
        <f t="shared" si="98"/>
        <v>0</v>
      </c>
      <c r="NV23" s="113">
        <f t="shared" si="99"/>
        <v>2.3255813953488372E-2</v>
      </c>
      <c r="NW23" s="113">
        <f t="shared" si="100"/>
        <v>0</v>
      </c>
      <c r="NX23" s="113">
        <f t="shared" si="101"/>
        <v>0</v>
      </c>
      <c r="NY23" s="113">
        <f t="shared" si="102"/>
        <v>0</v>
      </c>
      <c r="NZ23" s="113">
        <f t="shared" si="103"/>
        <v>0</v>
      </c>
      <c r="OA23" s="113">
        <f t="shared" si="104"/>
        <v>0</v>
      </c>
      <c r="OB23" s="113">
        <f t="shared" si="105"/>
        <v>0</v>
      </c>
      <c r="OC23" s="113">
        <f t="shared" si="106"/>
        <v>4.6511627906976744E-2</v>
      </c>
      <c r="OD23" s="113">
        <f t="shared" si="107"/>
        <v>0</v>
      </c>
      <c r="OE23" s="113">
        <f t="shared" si="108"/>
        <v>0</v>
      </c>
      <c r="OF23" s="113">
        <f t="shared" si="109"/>
        <v>2.3255813953488372E-2</v>
      </c>
      <c r="OG23" s="48" t="s">
        <v>325</v>
      </c>
      <c r="OI23" s="74"/>
      <c r="OJ23" s="48" t="s">
        <v>325</v>
      </c>
      <c r="OK23" s="113">
        <f t="shared" si="118"/>
        <v>0</v>
      </c>
      <c r="OL23" s="113">
        <f t="shared" si="119"/>
        <v>0</v>
      </c>
      <c r="OM23" s="113">
        <f t="shared" si="120"/>
        <v>0</v>
      </c>
      <c r="ON23" s="113">
        <f t="shared" si="121"/>
        <v>0</v>
      </c>
      <c r="OO23" s="113">
        <f t="shared" si="122"/>
        <v>3.0674846625766872E-3</v>
      </c>
      <c r="OP23" s="113">
        <f t="shared" si="123"/>
        <v>0</v>
      </c>
      <c r="OQ23" s="113">
        <f t="shared" si="124"/>
        <v>0</v>
      </c>
      <c r="OR23" s="113">
        <f t="shared" si="125"/>
        <v>0</v>
      </c>
      <c r="OS23" s="113">
        <f t="shared" si="126"/>
        <v>0</v>
      </c>
      <c r="OT23" s="113">
        <f t="shared" si="127"/>
        <v>0</v>
      </c>
      <c r="OU23" s="113">
        <f t="shared" si="128"/>
        <v>0</v>
      </c>
      <c r="OV23" s="113">
        <f t="shared" si="129"/>
        <v>0</v>
      </c>
      <c r="OW23" s="113">
        <f t="shared" si="130"/>
        <v>0</v>
      </c>
      <c r="OX23" s="113">
        <f t="shared" si="131"/>
        <v>0</v>
      </c>
      <c r="OY23" s="113">
        <f t="shared" si="132"/>
        <v>0.72549019607843135</v>
      </c>
      <c r="OZ23" s="113">
        <f t="shared" si="133"/>
        <v>0</v>
      </c>
      <c r="PA23" s="113">
        <f t="shared" si="134"/>
        <v>1.6949152542372881E-2</v>
      </c>
      <c r="PB23" s="113">
        <f t="shared" si="135"/>
        <v>0</v>
      </c>
      <c r="PC23" s="113">
        <f t="shared" si="136"/>
        <v>0</v>
      </c>
      <c r="PD23" s="113">
        <f t="shared" si="137"/>
        <v>0</v>
      </c>
      <c r="PE23" s="113">
        <f t="shared" si="138"/>
        <v>0</v>
      </c>
      <c r="PF23" s="113">
        <f t="shared" si="139"/>
        <v>0</v>
      </c>
      <c r="PG23" s="113">
        <f t="shared" si="140"/>
        <v>0</v>
      </c>
      <c r="PH23" s="113">
        <f t="shared" si="141"/>
        <v>8.5470085470085479E-3</v>
      </c>
      <c r="PI23" s="113">
        <f t="shared" si="142"/>
        <v>0</v>
      </c>
      <c r="PJ23" s="113">
        <f t="shared" si="143"/>
        <v>0</v>
      </c>
      <c r="PK23" s="113">
        <f t="shared" si="144"/>
        <v>0</v>
      </c>
      <c r="PL23" s="113">
        <f t="shared" si="145"/>
        <v>0</v>
      </c>
      <c r="PM23" s="113">
        <f t="shared" si="146"/>
        <v>0</v>
      </c>
      <c r="PN23" s="113">
        <f t="shared" si="147"/>
        <v>0</v>
      </c>
      <c r="PO23" s="113">
        <f t="shared" si="148"/>
        <v>1.092896174863388E-2</v>
      </c>
      <c r="PP23" s="113">
        <f t="shared" si="149"/>
        <v>0</v>
      </c>
      <c r="PQ23" s="113">
        <f t="shared" si="150"/>
        <v>0</v>
      </c>
      <c r="PR23" s="113">
        <f t="shared" si="151"/>
        <v>0.2</v>
      </c>
      <c r="PS23" s="48" t="s">
        <v>325</v>
      </c>
    </row>
    <row r="24" spans="1:435" ht="22" customHeight="1" x14ac:dyDescent="0.2">
      <c r="A24" s="28" t="s">
        <v>350</v>
      </c>
      <c r="B24" s="28" t="s">
        <v>8</v>
      </c>
      <c r="C24" s="28">
        <f t="shared" si="212"/>
        <v>0</v>
      </c>
      <c r="D24" s="28">
        <f t="shared" si="213"/>
        <v>1</v>
      </c>
      <c r="E24" s="28">
        <f t="shared" si="214"/>
        <v>0</v>
      </c>
      <c r="F24" s="28">
        <f t="shared" si="215"/>
        <v>1</v>
      </c>
      <c r="G24" s="28">
        <f t="shared" si="216"/>
        <v>0</v>
      </c>
      <c r="H24" s="28">
        <f t="shared" si="217"/>
        <v>0</v>
      </c>
      <c r="K24" s="54"/>
      <c r="L24" s="41"/>
      <c r="M24" s="48" t="s">
        <v>342</v>
      </c>
      <c r="N24" s="48" t="s">
        <v>313</v>
      </c>
      <c r="O24" s="48" t="s">
        <v>325</v>
      </c>
      <c r="P24" s="48" t="s">
        <v>309</v>
      </c>
      <c r="Q24" s="48" t="s">
        <v>309</v>
      </c>
      <c r="R24" s="48" t="s">
        <v>328</v>
      </c>
      <c r="S24" s="59"/>
      <c r="T24" s="59"/>
      <c r="U24" s="59"/>
      <c r="V24" s="60"/>
      <c r="W24" s="60"/>
      <c r="X24" s="60"/>
      <c r="Y24" s="60" t="str">
        <f>M24</f>
        <v>ϥ</v>
      </c>
      <c r="Z24" s="60" t="str">
        <f t="shared" ref="Z24:AD24" si="256">N24</f>
        <v>ⲉ</v>
      </c>
      <c r="AA24" s="60" t="str">
        <f t="shared" si="256"/>
        <v>ⲣ</v>
      </c>
      <c r="AB24" s="60" t="str">
        <f t="shared" si="256"/>
        <v>ⲁ</v>
      </c>
      <c r="AC24" s="60" t="str">
        <f t="shared" si="256"/>
        <v>ⲁ</v>
      </c>
      <c r="AD24" s="60" t="str">
        <f t="shared" si="256"/>
        <v>ⲩ</v>
      </c>
      <c r="AE24" s="60"/>
      <c r="AF24" s="60"/>
      <c r="AG24" s="60"/>
      <c r="AH24" s="61"/>
      <c r="AI24" s="61" t="str">
        <f>Y24</f>
        <v>ϥ</v>
      </c>
      <c r="AJ24" s="61" t="str">
        <f t="shared" ref="AJ24:AN24" si="257">Z24</f>
        <v>ⲉ</v>
      </c>
      <c r="AK24" s="61" t="str">
        <f t="shared" si="257"/>
        <v>ⲣ</v>
      </c>
      <c r="AL24" s="61" t="str">
        <f t="shared" si="257"/>
        <v>ⲁ</v>
      </c>
      <c r="AM24" s="61" t="str">
        <f t="shared" si="257"/>
        <v>ⲁ</v>
      </c>
      <c r="AN24" s="61" t="str">
        <f t="shared" si="257"/>
        <v>ⲩ</v>
      </c>
      <c r="AO24" s="61"/>
      <c r="AP24" s="61"/>
      <c r="AQ24" s="59"/>
      <c r="AR24" s="59"/>
      <c r="AS24" s="59" t="str">
        <f>AI24</f>
        <v>ϥ</v>
      </c>
      <c r="AT24" s="59" t="str">
        <f t="shared" ref="AT24:AX24" si="258">AJ24</f>
        <v>ⲉ</v>
      </c>
      <c r="AU24" s="59" t="str">
        <f t="shared" si="258"/>
        <v>ⲣ</v>
      </c>
      <c r="AV24" s="59" t="str">
        <f t="shared" si="258"/>
        <v>ⲁ</v>
      </c>
      <c r="AW24" s="59" t="str">
        <f t="shared" si="258"/>
        <v>ⲁ</v>
      </c>
      <c r="AX24" s="59" t="str">
        <f t="shared" si="258"/>
        <v>ⲩ</v>
      </c>
      <c r="AY24" s="60"/>
      <c r="AZ24" s="59"/>
      <c r="BA24" s="59"/>
      <c r="BB24" s="59"/>
      <c r="BC24" s="59"/>
      <c r="BD24" s="59"/>
      <c r="BE24" s="59"/>
      <c r="BF24" s="59"/>
      <c r="BG24" s="59"/>
      <c r="BH24" s="28" t="str">
        <f t="shared" si="218"/>
        <v>غ</v>
      </c>
      <c r="BI24" s="32">
        <v>-1</v>
      </c>
      <c r="BJ24" s="32">
        <v>-1</v>
      </c>
      <c r="BK24" s="32">
        <v>1</v>
      </c>
      <c r="BL24" s="32">
        <v>-1</v>
      </c>
      <c r="BM24" s="32">
        <v>-1</v>
      </c>
      <c r="BN24" s="32">
        <v>-1</v>
      </c>
      <c r="BO24" s="32">
        <v>-1</v>
      </c>
      <c r="BP24" s="32">
        <v>-1</v>
      </c>
      <c r="BQ24" s="32">
        <v>-1</v>
      </c>
      <c r="BR24" s="32">
        <v>-1</v>
      </c>
      <c r="BS24" s="32">
        <v>-1</v>
      </c>
      <c r="BT24" s="32">
        <v>-1</v>
      </c>
      <c r="BU24" s="32">
        <v>-1</v>
      </c>
      <c r="BV24" s="32">
        <v>-1</v>
      </c>
      <c r="BW24" s="32">
        <v>-1</v>
      </c>
      <c r="BX24" s="32">
        <v>-1</v>
      </c>
      <c r="BY24" s="32">
        <v>-1</v>
      </c>
      <c r="BZ24" s="32">
        <v>-1</v>
      </c>
      <c r="CA24" s="32">
        <v>-1</v>
      </c>
      <c r="CB24" s="32">
        <v>-1</v>
      </c>
      <c r="CC24" s="32">
        <v>-1</v>
      </c>
      <c r="CD24" s="32">
        <v>-1</v>
      </c>
      <c r="CE24" s="32">
        <v>-1</v>
      </c>
      <c r="CF24" s="32">
        <v>-1</v>
      </c>
      <c r="CG24" s="32">
        <v>-1</v>
      </c>
      <c r="CH24" s="32">
        <v>-1</v>
      </c>
      <c r="CI24" s="74">
        <f t="shared" si="219"/>
        <v>2</v>
      </c>
      <c r="CK24" s="39" t="s">
        <v>1088</v>
      </c>
      <c r="CL24" s="24">
        <f t="shared" si="220"/>
        <v>3.8910505836575876E-3</v>
      </c>
      <c r="CM24" s="25">
        <f t="shared" si="152"/>
        <v>2</v>
      </c>
      <c r="CN24" s="31">
        <f t="shared" si="221"/>
        <v>1.7419728560485737E-2</v>
      </c>
      <c r="CO24" s="31">
        <f t="shared" si="153"/>
        <v>-2.5631235383272638E-2</v>
      </c>
      <c r="CP24" s="31">
        <f t="shared" si="154"/>
        <v>1</v>
      </c>
      <c r="CQ24" s="31">
        <f t="shared" si="155"/>
        <v>-2.3780091709088305E-2</v>
      </c>
      <c r="CR24" s="31">
        <f t="shared" si="156"/>
        <v>3.6739674262593371E-2</v>
      </c>
      <c r="CS24" s="31">
        <f t="shared" si="157"/>
        <v>-1.4426360492140087E-2</v>
      </c>
      <c r="CT24" s="31">
        <f t="shared" si="158"/>
        <v>-9.2425618904181939E-3</v>
      </c>
      <c r="CU24" s="31">
        <f t="shared" si="159"/>
        <v>-2.6235217042599651E-2</v>
      </c>
      <c r="CV24" s="31">
        <f t="shared" si="160"/>
        <v>-4.2209052437228736E-2</v>
      </c>
      <c r="CW24" s="31">
        <f t="shared" si="161"/>
        <v>-2.9182178226896473E-2</v>
      </c>
      <c r="CX24" s="31">
        <f t="shared" si="162"/>
        <v>1.6877398874087075E-2</v>
      </c>
      <c r="CY24" s="31">
        <f t="shared" si="163"/>
        <v>4.1013666848385706E-2</v>
      </c>
      <c r="CZ24" s="31">
        <f t="shared" si="164"/>
        <v>-2.9567819540523316E-2</v>
      </c>
      <c r="DA24" s="31">
        <f t="shared" si="165"/>
        <v>5.0748851453790655E-2</v>
      </c>
      <c r="DB24" s="31">
        <f t="shared" si="166"/>
        <v>7.5528959784075173E-2</v>
      </c>
      <c r="DC24" s="31">
        <f t="shared" si="167"/>
        <v>9.1205956031069277E-2</v>
      </c>
      <c r="DD24" s="31">
        <f t="shared" si="168"/>
        <v>-2.0968178322508184E-2</v>
      </c>
      <c r="DE24" s="31">
        <f t="shared" si="169"/>
        <v>-9.2425618904181939E-3</v>
      </c>
      <c r="DF24" s="31">
        <f t="shared" si="170"/>
        <v>9.694184249900846E-2</v>
      </c>
      <c r="DG24" s="31">
        <f t="shared" si="171"/>
        <v>-1.9359754817915648E-2</v>
      </c>
      <c r="DH24" s="31">
        <f t="shared" si="172"/>
        <v>-6.1944981609181916E-3</v>
      </c>
      <c r="DI24" s="31">
        <f t="shared" si="173"/>
        <v>-1.3832083379312203E-2</v>
      </c>
      <c r="DJ24" s="31">
        <f t="shared" si="174"/>
        <v>7.1932176561312122E-2</v>
      </c>
      <c r="DK24" s="31">
        <f t="shared" si="175"/>
        <v>-1.5282983597088169E-2</v>
      </c>
      <c r="DL24" s="31">
        <f t="shared" si="176"/>
        <v>-3.9367019550137008E-2</v>
      </c>
      <c r="DM24" s="31">
        <f t="shared" si="177"/>
        <v>-1.5282983597088169E-2</v>
      </c>
      <c r="DN24" s="21"/>
      <c r="DO24" s="21"/>
      <c r="DP24" s="21"/>
      <c r="DQ24" s="30" t="s">
        <v>1088</v>
      </c>
      <c r="DR24" s="24">
        <f t="shared" si="222"/>
        <v>3.8910505836575876E-3</v>
      </c>
      <c r="DS24" s="25">
        <f t="shared" si="178"/>
        <v>2</v>
      </c>
      <c r="DT24" s="21">
        <f t="shared" ref="DT24:EC34" si="259">COUNTIFS($B:$B,"*"&amp;$DQ24&amp;"*",$A:$A,"*"&amp;DT$1&amp;"*")</f>
        <v>1</v>
      </c>
      <c r="DU24" s="21">
        <f t="shared" si="259"/>
        <v>0</v>
      </c>
      <c r="DV24" s="21">
        <f t="shared" si="259"/>
        <v>2</v>
      </c>
      <c r="DW24" s="21">
        <f t="shared" si="259"/>
        <v>0</v>
      </c>
      <c r="DX24" s="21">
        <f t="shared" si="259"/>
        <v>2</v>
      </c>
      <c r="DY24" s="21">
        <f t="shared" si="259"/>
        <v>0</v>
      </c>
      <c r="DZ24" s="21">
        <f t="shared" si="259"/>
        <v>0</v>
      </c>
      <c r="EA24" s="21">
        <f t="shared" si="259"/>
        <v>0</v>
      </c>
      <c r="EB24" s="21">
        <f t="shared" si="259"/>
        <v>0</v>
      </c>
      <c r="EC24" s="21">
        <f t="shared" si="259"/>
        <v>0</v>
      </c>
      <c r="ED24" s="21">
        <f t="shared" ref="ED24:EM34" si="260">COUNTIFS($B:$B,"*"&amp;$DQ24&amp;"*",$A:$A,"*"&amp;ED$1&amp;"*")</f>
        <v>1</v>
      </c>
      <c r="EE24" s="21">
        <f t="shared" si="260"/>
        <v>1</v>
      </c>
      <c r="EF24" s="21">
        <f t="shared" si="260"/>
        <v>0</v>
      </c>
      <c r="EG24" s="21">
        <f t="shared" si="260"/>
        <v>1</v>
      </c>
      <c r="EH24" s="21">
        <f t="shared" si="260"/>
        <v>1</v>
      </c>
      <c r="EI24" s="21">
        <f t="shared" si="260"/>
        <v>1</v>
      </c>
      <c r="EJ24" s="21">
        <f t="shared" si="260"/>
        <v>0</v>
      </c>
      <c r="EK24" s="21">
        <f t="shared" si="260"/>
        <v>0</v>
      </c>
      <c r="EL24" s="21">
        <f t="shared" si="260"/>
        <v>1</v>
      </c>
      <c r="EM24" s="21">
        <f t="shared" si="260"/>
        <v>0</v>
      </c>
      <c r="EN24" s="21">
        <f t="shared" ref="EN24:ES34" si="261">COUNTIFS($B:$B,"*"&amp;$DQ24&amp;"*",$A:$A,"*"&amp;EN$1&amp;"*")</f>
        <v>0</v>
      </c>
      <c r="EO24" s="21">
        <f t="shared" si="261"/>
        <v>0</v>
      </c>
      <c r="EP24" s="21">
        <f t="shared" si="261"/>
        <v>1</v>
      </c>
      <c r="EQ24" s="21">
        <f t="shared" si="261"/>
        <v>0</v>
      </c>
      <c r="ER24" s="21">
        <f t="shared" si="261"/>
        <v>0</v>
      </c>
      <c r="ES24" s="21">
        <f t="shared" si="261"/>
        <v>0</v>
      </c>
      <c r="ET24" s="21"/>
      <c r="EU24" s="21"/>
      <c r="EW24" s="30" t="s">
        <v>1088</v>
      </c>
      <c r="EX24" s="24">
        <f t="shared" si="223"/>
        <v>3.8910505836575876E-3</v>
      </c>
      <c r="EY24" s="25">
        <f t="shared" si="182"/>
        <v>2</v>
      </c>
      <c r="EZ24" s="23">
        <f t="shared" si="224"/>
        <v>0.5</v>
      </c>
      <c r="FA24" s="23">
        <f t="shared" si="183"/>
        <v>0</v>
      </c>
      <c r="FB24" s="23">
        <f t="shared" si="184"/>
        <v>1</v>
      </c>
      <c r="FC24" s="23">
        <f t="shared" si="185"/>
        <v>0</v>
      </c>
      <c r="FD24" s="23">
        <f t="shared" si="186"/>
        <v>1</v>
      </c>
      <c r="FE24" s="23">
        <f t="shared" si="187"/>
        <v>0</v>
      </c>
      <c r="FF24" s="23">
        <f t="shared" si="188"/>
        <v>0</v>
      </c>
      <c r="FG24" s="23">
        <f t="shared" si="189"/>
        <v>0</v>
      </c>
      <c r="FH24" s="23">
        <f t="shared" si="190"/>
        <v>0</v>
      </c>
      <c r="FI24" s="23">
        <f t="shared" si="191"/>
        <v>0</v>
      </c>
      <c r="FJ24" s="23">
        <f t="shared" si="192"/>
        <v>0.5</v>
      </c>
      <c r="FK24" s="23">
        <f t="shared" si="193"/>
        <v>0.5</v>
      </c>
      <c r="FL24" s="23">
        <f t="shared" si="194"/>
        <v>0</v>
      </c>
      <c r="FM24" s="23">
        <f t="shared" si="195"/>
        <v>0.5</v>
      </c>
      <c r="FN24" s="23">
        <f t="shared" si="196"/>
        <v>0.5</v>
      </c>
      <c r="FO24" s="23">
        <f t="shared" si="197"/>
        <v>0.5</v>
      </c>
      <c r="FP24" s="23">
        <f t="shared" si="198"/>
        <v>0</v>
      </c>
      <c r="FQ24" s="23">
        <f t="shared" si="199"/>
        <v>0</v>
      </c>
      <c r="FR24" s="23">
        <f t="shared" si="200"/>
        <v>0.5</v>
      </c>
      <c r="FS24" s="23">
        <f t="shared" si="201"/>
        <v>0</v>
      </c>
      <c r="FT24" s="23">
        <f t="shared" si="202"/>
        <v>0</v>
      </c>
      <c r="FU24" s="23">
        <f t="shared" si="203"/>
        <v>0</v>
      </c>
      <c r="FV24" s="23">
        <f t="shared" si="204"/>
        <v>0.5</v>
      </c>
      <c r="FW24" s="23">
        <f t="shared" si="205"/>
        <v>0</v>
      </c>
      <c r="FX24" s="23">
        <f t="shared" si="206"/>
        <v>0</v>
      </c>
      <c r="FY24" s="23">
        <f t="shared" si="207"/>
        <v>0</v>
      </c>
      <c r="GB24" s="30" t="s">
        <v>1088</v>
      </c>
      <c r="GC24" s="24">
        <f t="shared" si="225"/>
        <v>3.8910505836575876E-3</v>
      </c>
      <c r="GD24" s="25">
        <f t="shared" si="208"/>
        <v>2</v>
      </c>
      <c r="GE24" s="23">
        <f t="shared" ref="GE24:GN34" si="262">COUNTIFS($B:$B,"*"&amp;$DQ24&amp;"*",$A:$A,"*"&amp;GE$1&amp;"*")/GE$3</f>
        <v>5.3191489361702126E-3</v>
      </c>
      <c r="GF24" s="23">
        <f t="shared" si="262"/>
        <v>0</v>
      </c>
      <c r="GG24" s="23">
        <f t="shared" si="262"/>
        <v>1</v>
      </c>
      <c r="GH24" s="23">
        <f t="shared" si="262"/>
        <v>0</v>
      </c>
      <c r="GI24" s="23">
        <f t="shared" si="262"/>
        <v>5.235602094240838E-3</v>
      </c>
      <c r="GJ24" s="23">
        <f t="shared" si="262"/>
        <v>0</v>
      </c>
      <c r="GK24" s="23">
        <f t="shared" si="262"/>
        <v>0</v>
      </c>
      <c r="GL24" s="23">
        <f t="shared" si="262"/>
        <v>0</v>
      </c>
      <c r="GM24" s="23">
        <f t="shared" si="262"/>
        <v>0</v>
      </c>
      <c r="GN24" s="23">
        <f t="shared" si="262"/>
        <v>0</v>
      </c>
      <c r="GO24" s="23">
        <f t="shared" ref="GO24:GX34" si="263">COUNTIFS($B:$B,"*"&amp;$DQ24&amp;"*",$A:$A,"*"&amp;GO$1&amp;"*")/GO$3</f>
        <v>5.263157894736842E-3</v>
      </c>
      <c r="GP24" s="23">
        <f t="shared" si="263"/>
        <v>8.6206896551724137E-3</v>
      </c>
      <c r="GQ24" s="23">
        <f t="shared" si="263"/>
        <v>0</v>
      </c>
      <c r="GR24" s="23">
        <f t="shared" si="263"/>
        <v>1.0526315789473684E-2</v>
      </c>
      <c r="GS24" s="23">
        <f t="shared" si="263"/>
        <v>1.6949152542372881E-2</v>
      </c>
      <c r="GT24" s="23">
        <f t="shared" si="263"/>
        <v>2.2222222222222223E-2</v>
      </c>
      <c r="GU24" s="23">
        <f t="shared" si="263"/>
        <v>0</v>
      </c>
      <c r="GV24" s="23">
        <f t="shared" si="263"/>
        <v>0</v>
      </c>
      <c r="GW24" s="23">
        <f t="shared" si="263"/>
        <v>2.4390243902439025E-2</v>
      </c>
      <c r="GX24" s="23">
        <f t="shared" si="263"/>
        <v>0</v>
      </c>
      <c r="GY24" s="23">
        <f t="shared" ref="GY24:HD34" si="264">COUNTIFS($B:$B,"*"&amp;$DQ24&amp;"*",$A:$A,"*"&amp;GY$1&amp;"*")/GY$3</f>
        <v>0</v>
      </c>
      <c r="GZ24" s="23">
        <f t="shared" si="264"/>
        <v>0</v>
      </c>
      <c r="HA24" s="23">
        <f t="shared" si="264"/>
        <v>1.5873015873015872E-2</v>
      </c>
      <c r="HB24" s="23">
        <f t="shared" si="264"/>
        <v>0</v>
      </c>
      <c r="HC24" s="23">
        <f t="shared" si="264"/>
        <v>0</v>
      </c>
      <c r="HD24" s="23">
        <f t="shared" si="264"/>
        <v>0</v>
      </c>
      <c r="HI24" s="48" t="s">
        <v>326</v>
      </c>
      <c r="HJ24" s="99">
        <v>-4.5070919127223599E-3</v>
      </c>
      <c r="HK24" s="99">
        <v>-1.0605440461305101E-2</v>
      </c>
      <c r="HL24" s="99">
        <v>-8.3734131424848604E-3</v>
      </c>
      <c r="HM24" s="99">
        <v>-7.6666702795933298E-3</v>
      </c>
      <c r="HN24" s="99">
        <v>6.4668851022444103E-3</v>
      </c>
      <c r="HO24" s="99">
        <v>-3.4018201958624199E-3</v>
      </c>
      <c r="HP24" s="99">
        <v>2.07015697713617E-2</v>
      </c>
      <c r="HQ24" s="99">
        <v>-4.57679520737082E-3</v>
      </c>
      <c r="HR24" s="99">
        <v>-3.6846712411551499E-4</v>
      </c>
      <c r="HS24" s="99">
        <v>9.6544186422538505E-3</v>
      </c>
      <c r="HT24" s="99">
        <v>3.0955840792929502E-2</v>
      </c>
      <c r="HU24" s="99">
        <v>-1.3681702733183599E-2</v>
      </c>
      <c r="HV24" s="99">
        <v>-7.9628758884223699E-3</v>
      </c>
      <c r="HW24" s="99">
        <v>-1.6613097846663202E-2</v>
      </c>
      <c r="HX24" s="99">
        <v>2.58940002629397E-3</v>
      </c>
      <c r="HY24" s="99">
        <v>0.12238083034727</v>
      </c>
      <c r="HZ24" s="99">
        <v>-1.8333694299003601E-2</v>
      </c>
      <c r="IA24" s="99">
        <v>0.103365099884436</v>
      </c>
      <c r="IB24" s="99">
        <v>-1.2785641311522799E-2</v>
      </c>
      <c r="IC24" s="99">
        <v>-4.3770161080144299E-3</v>
      </c>
      <c r="ID24" s="99">
        <v>-3.2586056475662501E-3</v>
      </c>
      <c r="IE24" s="99">
        <v>-3.5875998095196999E-3</v>
      </c>
      <c r="IF24" s="99">
        <v>-5.2050705106750396E-3</v>
      </c>
      <c r="IG24" s="99">
        <v>-1.41553775317579E-2</v>
      </c>
      <c r="IH24" s="99">
        <v>-1.3530257180796699E-2</v>
      </c>
      <c r="II24" s="99">
        <v>-1.9064602192434998E-2</v>
      </c>
      <c r="IJ24" s="99">
        <v>-3.1107795385298398E-3</v>
      </c>
      <c r="IK24" s="99">
        <v>-2.8492428262508002E-2</v>
      </c>
      <c r="IL24" s="99">
        <v>1.82221120436575E-2</v>
      </c>
      <c r="IM24" s="99">
        <v>-1.7194631203153701E-2</v>
      </c>
      <c r="IN24" s="99">
        <v>-9.0573170129223893E-3</v>
      </c>
      <c r="IO24" s="99">
        <v>-1.49348281198429E-2</v>
      </c>
      <c r="IP24" s="99">
        <v>-1.54528784047409E-2</v>
      </c>
      <c r="IQ24" s="99">
        <v>-7.9568238981441303E-3</v>
      </c>
      <c r="IR24" s="48" t="s">
        <v>326</v>
      </c>
      <c r="IT24" s="102">
        <v>-0.194884</v>
      </c>
      <c r="IU24" s="102">
        <v>-0.45857300000000001</v>
      </c>
      <c r="IV24" s="102">
        <v>-0.36206100000000002</v>
      </c>
      <c r="IW24" s="102">
        <v>-0.33150200000000002</v>
      </c>
      <c r="IX24" s="102">
        <v>0.27962399999999998</v>
      </c>
      <c r="IY24" s="102">
        <v>-0.147093</v>
      </c>
      <c r="IZ24" s="102">
        <v>0.895123</v>
      </c>
      <c r="JA24" s="102">
        <v>-0.19789799999999999</v>
      </c>
      <c r="JB24" s="102">
        <v>-1.5932000000000002E-2</v>
      </c>
      <c r="JC24" s="102">
        <v>0.41745100000000002</v>
      </c>
      <c r="JD24" s="102">
        <v>1.3385119999999999</v>
      </c>
      <c r="JE24" s="102">
        <v>-0.59158900000000003</v>
      </c>
      <c r="JF24" s="102">
        <v>-0.34431</v>
      </c>
      <c r="JG24" s="102">
        <v>-0.71833999999999998</v>
      </c>
      <c r="JH24" s="102">
        <v>0.11196399999999999</v>
      </c>
      <c r="JI24" s="102">
        <v>5.2916730000000003</v>
      </c>
      <c r="JJ24" s="102">
        <v>-0.79273800000000005</v>
      </c>
      <c r="JK24" s="102">
        <v>4.4694440000000002</v>
      </c>
      <c r="JL24" s="102">
        <v>-0.55284299999999997</v>
      </c>
      <c r="JM24" s="102">
        <v>-0.18926000000000001</v>
      </c>
      <c r="JN24" s="102">
        <v>-0.1409</v>
      </c>
      <c r="JO24" s="102">
        <v>-0.15512599999999999</v>
      </c>
      <c r="JP24" s="102">
        <v>-0.22506399999999999</v>
      </c>
      <c r="JQ24" s="102">
        <v>-0.61207</v>
      </c>
      <c r="JR24" s="102">
        <v>-0.58504</v>
      </c>
      <c r="JS24" s="102">
        <v>-0.82434200000000002</v>
      </c>
      <c r="JT24" s="102">
        <v>-0.13450799999999999</v>
      </c>
      <c r="JU24" s="102">
        <v>-1.231995</v>
      </c>
      <c r="JV24" s="102">
        <v>0.78791299999999997</v>
      </c>
      <c r="JW24" s="102">
        <v>-0.74348499999999995</v>
      </c>
      <c r="JX24" s="102">
        <v>-0.39163300000000001</v>
      </c>
      <c r="JY24" s="102">
        <v>-0.64577300000000004</v>
      </c>
      <c r="JZ24" s="102">
        <v>-0.66817300000000002</v>
      </c>
      <c r="KA24" s="102">
        <v>-0.34404800000000002</v>
      </c>
      <c r="KB24" s="48" t="s">
        <v>326</v>
      </c>
      <c r="KC24" s="109">
        <v>-5.4720000000000003E-3</v>
      </c>
      <c r="KD24" s="109">
        <v>-2.0639999999999999E-2</v>
      </c>
      <c r="KE24" s="109">
        <v>-1.0005E-2</v>
      </c>
      <c r="KF24" s="109">
        <v>-6.3200000000000001E-3</v>
      </c>
      <c r="KG24" s="109">
        <v>-4.2629E-2</v>
      </c>
      <c r="KH24" s="109">
        <v>-2.9627000000000001E-2</v>
      </c>
      <c r="KI24" s="109">
        <v>-1.6497999999999999E-2</v>
      </c>
      <c r="KJ24" s="109">
        <v>-4.0969999999999999E-3</v>
      </c>
      <c r="KK24" s="109">
        <v>-8.9449999999999998E-3</v>
      </c>
      <c r="KL24" s="109">
        <v>1.041E-3</v>
      </c>
      <c r="KM24" s="109">
        <v>-2.1377E-2</v>
      </c>
      <c r="KN24" s="109">
        <v>-1.7978999999999998E-2</v>
      </c>
      <c r="KO24" s="109">
        <v>-2.3902E-2</v>
      </c>
      <c r="KP24" s="109">
        <v>-1.6497999999999999E-2</v>
      </c>
      <c r="KQ24" s="109">
        <v>-2.2786000000000001E-2</v>
      </c>
      <c r="KR24" s="109">
        <v>0.62392700000000001</v>
      </c>
      <c r="KS24" s="109">
        <v>-2.4549000000000001E-2</v>
      </c>
      <c r="KT24" s="109">
        <v>0.50536300000000001</v>
      </c>
      <c r="KU24" s="109">
        <v>-1.5544000000000001E-2</v>
      </c>
      <c r="KV24" s="109">
        <v>-1.3063999999999999E-2</v>
      </c>
      <c r="KW24" s="109">
        <v>-1.0965000000000001E-2</v>
      </c>
      <c r="KX24" s="109">
        <v>-2.6405000000000001E-2</v>
      </c>
      <c r="KY24" s="109">
        <v>-5.4720000000000003E-3</v>
      </c>
      <c r="KZ24" s="109">
        <v>-3.4995999999999999E-2</v>
      </c>
      <c r="LA24" s="109">
        <v>-3.1558999999999997E-2</v>
      </c>
      <c r="LB24" s="109">
        <v>-2.9985999999999999E-2</v>
      </c>
      <c r="LC24" s="109">
        <v>-5.7696999999999998E-2</v>
      </c>
      <c r="LD24" s="109">
        <v>-3.7737E-2</v>
      </c>
      <c r="LE24" s="109">
        <v>-2.1527000000000001E-2</v>
      </c>
      <c r="LF24" s="109">
        <v>-3.2237000000000002E-2</v>
      </c>
      <c r="LG24" s="109">
        <v>-4.4396999999999999E-2</v>
      </c>
      <c r="LH24" s="109">
        <v>-1.4877E-2</v>
      </c>
      <c r="LI24" s="109">
        <v>-4.2804000000000002E-2</v>
      </c>
      <c r="LJ24" s="109">
        <v>-7.0679999999999996E-3</v>
      </c>
      <c r="LK24" s="48" t="s">
        <v>326</v>
      </c>
      <c r="LL24" s="112">
        <v>0</v>
      </c>
      <c r="LM24" s="112">
        <v>0</v>
      </c>
      <c r="LN24" s="112">
        <v>0</v>
      </c>
      <c r="LO24" s="112">
        <v>0</v>
      </c>
      <c r="LP24" s="112">
        <v>2</v>
      </c>
      <c r="LQ24" s="112">
        <v>0</v>
      </c>
      <c r="LR24" s="112">
        <v>0</v>
      </c>
      <c r="LS24" s="112">
        <v>2</v>
      </c>
      <c r="LT24" s="112">
        <v>0</v>
      </c>
      <c r="LU24" s="112">
        <v>1</v>
      </c>
      <c r="LV24" s="112">
        <v>0</v>
      </c>
      <c r="LW24" s="112">
        <v>0</v>
      </c>
      <c r="LX24" s="112">
        <v>0</v>
      </c>
      <c r="LY24" s="112">
        <v>0</v>
      </c>
      <c r="LZ24" s="112">
        <v>0</v>
      </c>
      <c r="MA24" s="112">
        <v>26</v>
      </c>
      <c r="MB24" s="112">
        <v>0</v>
      </c>
      <c r="MC24" s="112">
        <v>18</v>
      </c>
      <c r="MD24" s="112">
        <v>0</v>
      </c>
      <c r="ME24" s="112">
        <v>0</v>
      </c>
      <c r="MF24" s="112">
        <v>0</v>
      </c>
      <c r="MG24" s="112">
        <v>0</v>
      </c>
      <c r="MH24" s="112">
        <v>0</v>
      </c>
      <c r="MI24" s="112">
        <v>0</v>
      </c>
      <c r="MJ24" s="112">
        <v>0</v>
      </c>
      <c r="MK24" s="112">
        <v>0</v>
      </c>
      <c r="ML24" s="112">
        <v>0</v>
      </c>
      <c r="MM24" s="112">
        <v>0</v>
      </c>
      <c r="MN24" s="112">
        <v>1</v>
      </c>
      <c r="MO24" s="112">
        <v>0</v>
      </c>
      <c r="MP24" s="112">
        <v>0</v>
      </c>
      <c r="MQ24" s="112">
        <v>0</v>
      </c>
      <c r="MR24" s="112">
        <v>0</v>
      </c>
      <c r="MS24" s="112">
        <v>0</v>
      </c>
      <c r="MT24" s="48" t="s">
        <v>326</v>
      </c>
      <c r="MU24" s="74">
        <f t="shared" si="116"/>
        <v>50</v>
      </c>
      <c r="MV24" s="74"/>
      <c r="MW24" s="74"/>
      <c r="MX24" s="48" t="s">
        <v>326</v>
      </c>
      <c r="MY24" s="113">
        <f t="shared" si="117"/>
        <v>0</v>
      </c>
      <c r="MZ24" s="113">
        <f t="shared" si="77"/>
        <v>0</v>
      </c>
      <c r="NA24" s="113">
        <f t="shared" si="78"/>
        <v>0</v>
      </c>
      <c r="NB24" s="113">
        <f t="shared" si="79"/>
        <v>0</v>
      </c>
      <c r="NC24" s="113">
        <f t="shared" si="80"/>
        <v>0.04</v>
      </c>
      <c r="ND24" s="113">
        <f t="shared" si="81"/>
        <v>0</v>
      </c>
      <c r="NE24" s="113">
        <f t="shared" si="82"/>
        <v>0</v>
      </c>
      <c r="NF24" s="113">
        <f t="shared" si="83"/>
        <v>0.04</v>
      </c>
      <c r="NG24" s="113">
        <f t="shared" si="84"/>
        <v>0</v>
      </c>
      <c r="NH24" s="113">
        <f t="shared" si="85"/>
        <v>0.02</v>
      </c>
      <c r="NI24" s="113">
        <f t="shared" si="86"/>
        <v>0</v>
      </c>
      <c r="NJ24" s="113">
        <f t="shared" si="87"/>
        <v>0</v>
      </c>
      <c r="NK24" s="113">
        <f t="shared" si="88"/>
        <v>0</v>
      </c>
      <c r="NL24" s="113">
        <f t="shared" si="89"/>
        <v>0</v>
      </c>
      <c r="NM24" s="113">
        <f t="shared" si="90"/>
        <v>0</v>
      </c>
      <c r="NN24" s="113">
        <f t="shared" si="91"/>
        <v>0.52</v>
      </c>
      <c r="NO24" s="113">
        <f t="shared" si="92"/>
        <v>0</v>
      </c>
      <c r="NP24" s="113">
        <f t="shared" si="93"/>
        <v>0.36</v>
      </c>
      <c r="NQ24" s="113">
        <f t="shared" si="94"/>
        <v>0</v>
      </c>
      <c r="NR24" s="113">
        <f t="shared" si="95"/>
        <v>0</v>
      </c>
      <c r="NS24" s="113">
        <f t="shared" si="96"/>
        <v>0</v>
      </c>
      <c r="NT24" s="113">
        <f t="shared" si="97"/>
        <v>0</v>
      </c>
      <c r="NU24" s="113">
        <f t="shared" si="98"/>
        <v>0</v>
      </c>
      <c r="NV24" s="113">
        <f t="shared" si="99"/>
        <v>0</v>
      </c>
      <c r="NW24" s="113">
        <f t="shared" si="100"/>
        <v>0</v>
      </c>
      <c r="NX24" s="113">
        <f t="shared" si="101"/>
        <v>0</v>
      </c>
      <c r="NY24" s="113">
        <f t="shared" si="102"/>
        <v>0</v>
      </c>
      <c r="NZ24" s="113">
        <f t="shared" si="103"/>
        <v>0</v>
      </c>
      <c r="OA24" s="113">
        <f t="shared" si="104"/>
        <v>0.02</v>
      </c>
      <c r="OB24" s="113">
        <f t="shared" si="105"/>
        <v>0</v>
      </c>
      <c r="OC24" s="113">
        <f t="shared" si="106"/>
        <v>0</v>
      </c>
      <c r="OD24" s="113">
        <f t="shared" si="107"/>
        <v>0</v>
      </c>
      <c r="OE24" s="113">
        <f t="shared" si="108"/>
        <v>0</v>
      </c>
      <c r="OF24" s="113">
        <f t="shared" si="109"/>
        <v>0</v>
      </c>
      <c r="OG24" s="48" t="s">
        <v>326</v>
      </c>
      <c r="OI24" s="74"/>
      <c r="OJ24" s="48" t="s">
        <v>326</v>
      </c>
      <c r="OK24" s="113">
        <f t="shared" si="118"/>
        <v>0</v>
      </c>
      <c r="OL24" s="113">
        <f t="shared" si="119"/>
        <v>0</v>
      </c>
      <c r="OM24" s="113">
        <f t="shared" si="120"/>
        <v>0</v>
      </c>
      <c r="ON24" s="113">
        <f t="shared" si="121"/>
        <v>0</v>
      </c>
      <c r="OO24" s="113">
        <f t="shared" si="122"/>
        <v>6.1349693251533744E-3</v>
      </c>
      <c r="OP24" s="113">
        <f t="shared" si="123"/>
        <v>0</v>
      </c>
      <c r="OQ24" s="113">
        <f t="shared" si="124"/>
        <v>0</v>
      </c>
      <c r="OR24" s="113">
        <f t="shared" si="125"/>
        <v>1.7857142857142856E-2</v>
      </c>
      <c r="OS24" s="113">
        <f t="shared" si="126"/>
        <v>0</v>
      </c>
      <c r="OT24" s="113">
        <f t="shared" si="127"/>
        <v>2.1276595744680851E-2</v>
      </c>
      <c r="OU24" s="113">
        <f t="shared" si="128"/>
        <v>0</v>
      </c>
      <c r="OV24" s="113">
        <f t="shared" si="129"/>
        <v>0</v>
      </c>
      <c r="OW24" s="113">
        <f t="shared" si="130"/>
        <v>0</v>
      </c>
      <c r="OX24" s="113">
        <f t="shared" si="131"/>
        <v>0</v>
      </c>
      <c r="OY24" s="113">
        <f t="shared" si="132"/>
        <v>0</v>
      </c>
      <c r="OZ24" s="113">
        <f t="shared" si="133"/>
        <v>0.65</v>
      </c>
      <c r="PA24" s="113">
        <f t="shared" si="134"/>
        <v>0</v>
      </c>
      <c r="PB24" s="113">
        <f t="shared" si="135"/>
        <v>0.62068965517241381</v>
      </c>
      <c r="PC24" s="113">
        <f t="shared" si="136"/>
        <v>0</v>
      </c>
      <c r="PD24" s="113">
        <f t="shared" si="137"/>
        <v>0</v>
      </c>
      <c r="PE24" s="113">
        <f t="shared" si="138"/>
        <v>0</v>
      </c>
      <c r="PF24" s="113">
        <f t="shared" si="139"/>
        <v>0</v>
      </c>
      <c r="PG24" s="113">
        <f t="shared" si="140"/>
        <v>0</v>
      </c>
      <c r="PH24" s="113">
        <f t="shared" si="141"/>
        <v>0</v>
      </c>
      <c r="PI24" s="113">
        <f t="shared" si="142"/>
        <v>0</v>
      </c>
      <c r="PJ24" s="113">
        <f t="shared" si="143"/>
        <v>0</v>
      </c>
      <c r="PK24" s="113">
        <f t="shared" si="144"/>
        <v>0</v>
      </c>
      <c r="PL24" s="113">
        <f t="shared" si="145"/>
        <v>0</v>
      </c>
      <c r="PM24" s="113">
        <f t="shared" si="146"/>
        <v>8.130081300813009E-3</v>
      </c>
      <c r="PN24" s="113">
        <f t="shared" si="147"/>
        <v>0</v>
      </c>
      <c r="PO24" s="113">
        <f t="shared" si="148"/>
        <v>0</v>
      </c>
      <c r="PP24" s="113">
        <f t="shared" si="149"/>
        <v>0</v>
      </c>
      <c r="PQ24" s="113">
        <f t="shared" si="150"/>
        <v>0</v>
      </c>
      <c r="PR24" s="113">
        <f t="shared" si="151"/>
        <v>0</v>
      </c>
      <c r="PS24" s="48" t="s">
        <v>326</v>
      </c>
    </row>
    <row r="25" spans="1:435" ht="22" customHeight="1" x14ac:dyDescent="0.2">
      <c r="A25" s="28" t="s">
        <v>363</v>
      </c>
      <c r="B25" s="28" t="s">
        <v>21</v>
      </c>
      <c r="C25" s="28">
        <f t="shared" si="212"/>
        <v>0</v>
      </c>
      <c r="D25" s="28">
        <f t="shared" si="213"/>
        <v>0</v>
      </c>
      <c r="E25" s="28">
        <f t="shared" si="214"/>
        <v>1</v>
      </c>
      <c r="F25" s="28">
        <f t="shared" si="215"/>
        <v>0</v>
      </c>
      <c r="G25" s="28">
        <f t="shared" si="216"/>
        <v>0</v>
      </c>
      <c r="H25" s="28">
        <f t="shared" si="217"/>
        <v>0</v>
      </c>
      <c r="K25" s="28">
        <f>K24+1</f>
        <v>1</v>
      </c>
      <c r="L25" s="41" t="s">
        <v>769</v>
      </c>
      <c r="M25" s="63">
        <f t="shared" ref="M25:R29" si="265">IFERROR(INDEX($CN$4:$DM$34,MATCH($L25,$CK$4:$CK$34),MATCH(M$24,$CN$1:$DM$1))*10,0)</f>
        <v>10</v>
      </c>
      <c r="N25" s="59">
        <f t="shared" si="265"/>
        <v>0.70328419637508688</v>
      </c>
      <c r="O25" s="59">
        <f t="shared" si="265"/>
        <v>0.94128189596138867</v>
      </c>
      <c r="P25" s="59">
        <f t="shared" si="265"/>
        <v>0.11790136480411974</v>
      </c>
      <c r="Q25" s="59">
        <f t="shared" si="265"/>
        <v>0.11790136480411974</v>
      </c>
      <c r="R25" s="59">
        <f t="shared" si="265"/>
        <v>-0.44347555419815865</v>
      </c>
      <c r="S25" s="60"/>
      <c r="T25" s="60"/>
      <c r="U25" s="60"/>
      <c r="V25" s="60"/>
      <c r="W25" s="60"/>
      <c r="X25" s="60" t="str">
        <f>L25</f>
        <v>ف</v>
      </c>
      <c r="Y25" s="66">
        <f>(MAX(X25,Y24,X24)+M25)</f>
        <v>10</v>
      </c>
      <c r="Z25" s="61">
        <f t="shared" ref="Z25:AD25" si="266">(MAX(Y25,Z24,Y24)+N25)</f>
        <v>10.703284196375087</v>
      </c>
      <c r="AA25" s="61">
        <f t="shared" si="266"/>
        <v>11.644566092336476</v>
      </c>
      <c r="AB25" s="61">
        <f t="shared" si="266"/>
        <v>11.762467457140595</v>
      </c>
      <c r="AC25" s="61">
        <f t="shared" si="266"/>
        <v>11.880368821944714</v>
      </c>
      <c r="AD25" s="61">
        <f t="shared" si="266"/>
        <v>11.436893267746555</v>
      </c>
      <c r="AE25" s="60"/>
      <c r="AF25" s="61"/>
      <c r="AG25" s="61"/>
      <c r="AH25" s="61" t="str">
        <f>X25</f>
        <v>ف</v>
      </c>
      <c r="AI25" s="69">
        <f>(MAX(AH25,AH24,AI24)+M25)/MAX(M$7,$K25)</f>
        <v>10</v>
      </c>
      <c r="AJ25" s="71">
        <f t="shared" ref="AJ25:AN25" si="267">(MAX(AI25,AI24,AJ24)+N25)/MAX(N$7,$K25)</f>
        <v>5.3516420981875434</v>
      </c>
      <c r="AK25" s="71">
        <f t="shared" si="267"/>
        <v>2.0976413313829774</v>
      </c>
      <c r="AL25" s="71">
        <f t="shared" si="267"/>
        <v>0.55388567404677425</v>
      </c>
      <c r="AM25" s="71">
        <f t="shared" si="267"/>
        <v>0.13435740777017879</v>
      </c>
      <c r="AN25" s="71">
        <f t="shared" si="267"/>
        <v>-5.1519691071329976E-2</v>
      </c>
      <c r="AO25" s="60"/>
      <c r="AP25" s="60"/>
      <c r="AQ25" s="62"/>
      <c r="AR25" s="62" t="str">
        <f>AH25</f>
        <v>ف</v>
      </c>
      <c r="AS25" s="66">
        <f>(MAX(AR25,AR24,AS24)+M25)/((M$7+$K25)/2)</f>
        <v>10</v>
      </c>
      <c r="AT25" s="66">
        <f t="shared" ref="AT25:AX25" si="268">(MAX(AS25,AS24,AT24)+N25)/((N$7+$K25)/2)</f>
        <v>7.1355227975833913</v>
      </c>
      <c r="AU25" s="61">
        <f t="shared" si="268"/>
        <v>4.03840234677239</v>
      </c>
      <c r="AV25" s="61">
        <f t="shared" si="268"/>
        <v>1.662521484630604</v>
      </c>
      <c r="AW25" s="61">
        <f t="shared" si="268"/>
        <v>0.59347428314490791</v>
      </c>
      <c r="AX25" s="61">
        <f t="shared" si="268"/>
        <v>4.2856779699071215E-2</v>
      </c>
      <c r="AY25" s="60"/>
      <c r="AZ25" s="59"/>
      <c r="BA25" s="59"/>
      <c r="BB25" s="59"/>
      <c r="BC25" s="59"/>
      <c r="BD25" s="59"/>
      <c r="BH25" s="28" t="str">
        <f t="shared" si="218"/>
        <v>ف</v>
      </c>
      <c r="BI25" s="32">
        <v>-1</v>
      </c>
      <c r="BJ25" s="32">
        <v>-1</v>
      </c>
      <c r="BK25" s="32">
        <v>-1</v>
      </c>
      <c r="BL25" s="32">
        <v>-1</v>
      </c>
      <c r="BM25" s="32">
        <v>-1</v>
      </c>
      <c r="BN25" s="32">
        <v>-1</v>
      </c>
      <c r="BO25" s="32">
        <v>-1</v>
      </c>
      <c r="BP25" s="32">
        <v>-1</v>
      </c>
      <c r="BQ25" s="32">
        <v>-1</v>
      </c>
      <c r="BR25" s="32">
        <v>-1</v>
      </c>
      <c r="BS25" s="32">
        <v>-1</v>
      </c>
      <c r="BT25" s="32">
        <v>-1</v>
      </c>
      <c r="BU25" s="32">
        <v>-1</v>
      </c>
      <c r="BV25" s="32">
        <v>-1</v>
      </c>
      <c r="BW25" s="32">
        <v>-1</v>
      </c>
      <c r="BX25" s="32">
        <v>-1</v>
      </c>
      <c r="BY25" s="32">
        <v>-1</v>
      </c>
      <c r="BZ25" s="32">
        <v>-1</v>
      </c>
      <c r="CA25" s="32">
        <v>-1</v>
      </c>
      <c r="CB25" s="32">
        <v>-1</v>
      </c>
      <c r="CC25" s="32">
        <v>-1</v>
      </c>
      <c r="CD25" s="32">
        <v>-1</v>
      </c>
      <c r="CE25" s="32">
        <v>1</v>
      </c>
      <c r="CF25" s="32">
        <v>-1</v>
      </c>
      <c r="CG25" s="32">
        <v>-1</v>
      </c>
      <c r="CH25" s="32">
        <v>-1</v>
      </c>
      <c r="CI25" s="74">
        <f t="shared" si="219"/>
        <v>2</v>
      </c>
      <c r="CK25" s="39" t="s">
        <v>769</v>
      </c>
      <c r="CL25" s="24">
        <f t="shared" si="220"/>
        <v>0.122568093385214</v>
      </c>
      <c r="CM25" s="25">
        <f t="shared" si="152"/>
        <v>63</v>
      </c>
      <c r="CN25" s="31">
        <f t="shared" si="221"/>
        <v>1.1790136480411974E-2</v>
      </c>
      <c r="CO25" s="31">
        <f t="shared" si="153"/>
        <v>-3.4981697840554792E-2</v>
      </c>
      <c r="CP25" s="31">
        <f t="shared" si="154"/>
        <v>7.1932176561312122E-2</v>
      </c>
      <c r="CQ25" s="31">
        <f t="shared" si="155"/>
        <v>-3.5108539315919077E-2</v>
      </c>
      <c r="CR25" s="31">
        <f t="shared" si="156"/>
        <v>7.0328419637508688E-2</v>
      </c>
      <c r="CS25" s="31">
        <f t="shared" si="157"/>
        <v>-5.0561052099879992E-3</v>
      </c>
      <c r="CT25" s="31">
        <f t="shared" si="158"/>
        <v>-5.5270622229332753E-2</v>
      </c>
      <c r="CU25" s="31">
        <f t="shared" si="159"/>
        <v>-0.10701684430485559</v>
      </c>
      <c r="CV25" s="31">
        <f t="shared" si="160"/>
        <v>-4.7754701894982376E-2</v>
      </c>
      <c r="CW25" s="31">
        <f t="shared" si="161"/>
        <v>7.3103807579631183E-2</v>
      </c>
      <c r="CX25" s="31">
        <f t="shared" si="162"/>
        <v>-2.8118974020438735E-2</v>
      </c>
      <c r="CY25" s="31">
        <f t="shared" si="163"/>
        <v>-3.1475727373551525E-2</v>
      </c>
      <c r="CZ25" s="31">
        <f t="shared" si="164"/>
        <v>-5.4042005484805714E-2</v>
      </c>
      <c r="DA25" s="31">
        <f t="shared" si="165"/>
        <v>2.0725519168019027E-2</v>
      </c>
      <c r="DB25" s="31">
        <f t="shared" si="166"/>
        <v>-7.8753345404426009E-2</v>
      </c>
      <c r="DC25" s="31">
        <f t="shared" si="167"/>
        <v>9.4128189596138861E-2</v>
      </c>
      <c r="DD25" s="31">
        <f t="shared" si="168"/>
        <v>-4.6695886576920115E-2</v>
      </c>
      <c r="DE25" s="31">
        <f t="shared" si="169"/>
        <v>-1.4276250186220148E-2</v>
      </c>
      <c r="DF25" s="31">
        <f t="shared" si="170"/>
        <v>-4.4347555419815866E-2</v>
      </c>
      <c r="DG25" s="31">
        <f t="shared" si="171"/>
        <v>-1.0821679064198177E-2</v>
      </c>
      <c r="DH25" s="31">
        <f t="shared" si="172"/>
        <v>-3.7043167447690699E-2</v>
      </c>
      <c r="DI25" s="31">
        <f t="shared" si="173"/>
        <v>-8.2716011444312412E-2</v>
      </c>
      <c r="DJ25" s="31">
        <f t="shared" si="174"/>
        <v>1</v>
      </c>
      <c r="DK25" s="31">
        <f t="shared" si="175"/>
        <v>-6.5680479119724022E-2</v>
      </c>
      <c r="DL25" s="31">
        <f t="shared" si="176"/>
        <v>-3.8084130821277852E-2</v>
      </c>
      <c r="DM25" s="31">
        <f t="shared" si="177"/>
        <v>-1.4256615802834232E-2</v>
      </c>
      <c r="DN25" s="21"/>
      <c r="DO25" s="21"/>
      <c r="DP25" s="21"/>
      <c r="DQ25" s="30" t="s">
        <v>769</v>
      </c>
      <c r="DR25" s="24">
        <f t="shared" si="222"/>
        <v>0.122568093385214</v>
      </c>
      <c r="DS25" s="25">
        <f t="shared" si="178"/>
        <v>63</v>
      </c>
      <c r="DT25" s="21">
        <f t="shared" si="259"/>
        <v>24</v>
      </c>
      <c r="DU25" s="21">
        <f t="shared" si="259"/>
        <v>7</v>
      </c>
      <c r="DV25" s="21">
        <f t="shared" si="259"/>
        <v>1</v>
      </c>
      <c r="DW25" s="21">
        <f t="shared" si="259"/>
        <v>6</v>
      </c>
      <c r="DX25" s="21">
        <f t="shared" si="259"/>
        <v>52</v>
      </c>
      <c r="DY25" s="21">
        <f t="shared" si="259"/>
        <v>3</v>
      </c>
      <c r="DZ25" s="21">
        <f t="shared" si="259"/>
        <v>0</v>
      </c>
      <c r="EA25" s="21">
        <f t="shared" si="259"/>
        <v>3</v>
      </c>
      <c r="EB25" s="21">
        <f t="shared" si="259"/>
        <v>16</v>
      </c>
      <c r="EC25" s="21">
        <f t="shared" si="259"/>
        <v>16</v>
      </c>
      <c r="ED25" s="21">
        <f t="shared" si="260"/>
        <v>21</v>
      </c>
      <c r="EE25" s="21">
        <f t="shared" si="260"/>
        <v>12</v>
      </c>
      <c r="EF25" s="21">
        <f t="shared" si="260"/>
        <v>8</v>
      </c>
      <c r="EG25" s="21">
        <f t="shared" si="260"/>
        <v>13</v>
      </c>
      <c r="EH25" s="21">
        <f t="shared" si="260"/>
        <v>3</v>
      </c>
      <c r="EI25" s="21">
        <f t="shared" si="260"/>
        <v>10</v>
      </c>
      <c r="EJ25" s="21">
        <f t="shared" si="260"/>
        <v>4</v>
      </c>
      <c r="EK25" s="21">
        <f t="shared" si="260"/>
        <v>1</v>
      </c>
      <c r="EL25" s="21">
        <f t="shared" si="260"/>
        <v>3</v>
      </c>
      <c r="EM25" s="21">
        <f t="shared" si="260"/>
        <v>5</v>
      </c>
      <c r="EN25" s="21">
        <f t="shared" si="261"/>
        <v>0</v>
      </c>
      <c r="EO25" s="21">
        <f t="shared" si="261"/>
        <v>0</v>
      </c>
      <c r="EP25" s="21">
        <f t="shared" si="261"/>
        <v>63</v>
      </c>
      <c r="EQ25" s="21">
        <f t="shared" si="261"/>
        <v>1</v>
      </c>
      <c r="ER25" s="21">
        <f t="shared" si="261"/>
        <v>15</v>
      </c>
      <c r="ES25" s="21">
        <f t="shared" si="261"/>
        <v>3</v>
      </c>
      <c r="ET25" s="21"/>
      <c r="EU25" s="21"/>
      <c r="EW25" s="30" t="s">
        <v>769</v>
      </c>
      <c r="EX25" s="24">
        <f t="shared" si="223"/>
        <v>0.122568093385214</v>
      </c>
      <c r="EY25" s="25">
        <f t="shared" si="182"/>
        <v>63</v>
      </c>
      <c r="EZ25" s="23">
        <f t="shared" si="224"/>
        <v>0.38095238095238093</v>
      </c>
      <c r="FA25" s="23">
        <f t="shared" si="183"/>
        <v>0.1111111111111111</v>
      </c>
      <c r="FB25" s="23">
        <f t="shared" si="184"/>
        <v>1.5873015873015872E-2</v>
      </c>
      <c r="FC25" s="23">
        <f t="shared" si="185"/>
        <v>9.5238095238095233E-2</v>
      </c>
      <c r="FD25" s="23">
        <f t="shared" si="186"/>
        <v>0.82539682539682535</v>
      </c>
      <c r="FE25" s="23">
        <f t="shared" si="187"/>
        <v>4.7619047619047616E-2</v>
      </c>
      <c r="FF25" s="23">
        <f t="shared" si="188"/>
        <v>0</v>
      </c>
      <c r="FG25" s="23">
        <f t="shared" si="189"/>
        <v>4.7619047619047616E-2</v>
      </c>
      <c r="FH25" s="23">
        <f t="shared" si="190"/>
        <v>0.25396825396825395</v>
      </c>
      <c r="FI25" s="23">
        <f t="shared" si="191"/>
        <v>0.25396825396825395</v>
      </c>
      <c r="FJ25" s="23">
        <f t="shared" si="192"/>
        <v>0.33333333333333331</v>
      </c>
      <c r="FK25" s="23">
        <f t="shared" si="193"/>
        <v>0.19047619047619047</v>
      </c>
      <c r="FL25" s="23">
        <f t="shared" si="194"/>
        <v>0.12698412698412698</v>
      </c>
      <c r="FM25" s="23">
        <f t="shared" si="195"/>
        <v>0.20634920634920634</v>
      </c>
      <c r="FN25" s="23">
        <f t="shared" si="196"/>
        <v>4.7619047619047616E-2</v>
      </c>
      <c r="FO25" s="23">
        <f t="shared" si="197"/>
        <v>0.15873015873015872</v>
      </c>
      <c r="FP25" s="23">
        <f t="shared" si="198"/>
        <v>6.3492063492063489E-2</v>
      </c>
      <c r="FQ25" s="23">
        <f t="shared" si="199"/>
        <v>1.5873015873015872E-2</v>
      </c>
      <c r="FR25" s="23">
        <f t="shared" si="200"/>
        <v>4.7619047619047616E-2</v>
      </c>
      <c r="FS25" s="23">
        <f t="shared" si="201"/>
        <v>7.9365079365079361E-2</v>
      </c>
      <c r="FT25" s="23">
        <f t="shared" si="202"/>
        <v>0</v>
      </c>
      <c r="FU25" s="23">
        <f t="shared" si="203"/>
        <v>0</v>
      </c>
      <c r="FV25" s="23">
        <f t="shared" si="204"/>
        <v>1</v>
      </c>
      <c r="FW25" s="23">
        <f t="shared" si="205"/>
        <v>1.5873015873015872E-2</v>
      </c>
      <c r="FX25" s="23">
        <f t="shared" si="206"/>
        <v>0.23809523809523808</v>
      </c>
      <c r="FY25" s="23">
        <f t="shared" si="207"/>
        <v>4.7619047619047616E-2</v>
      </c>
      <c r="GB25" s="30" t="s">
        <v>769</v>
      </c>
      <c r="GC25" s="24">
        <f t="shared" si="225"/>
        <v>0.122568093385214</v>
      </c>
      <c r="GD25" s="25">
        <f t="shared" si="208"/>
        <v>63</v>
      </c>
      <c r="GE25" s="23">
        <f t="shared" si="262"/>
        <v>0.1276595744680851</v>
      </c>
      <c r="GF25" s="23">
        <f t="shared" si="262"/>
        <v>9.45945945945946E-2</v>
      </c>
      <c r="GG25" s="23">
        <f t="shared" si="262"/>
        <v>0.5</v>
      </c>
      <c r="GH25" s="23">
        <f t="shared" si="262"/>
        <v>9.2307692307692313E-2</v>
      </c>
      <c r="GI25" s="23">
        <f t="shared" si="262"/>
        <v>0.13612565445026178</v>
      </c>
      <c r="GJ25" s="23">
        <f t="shared" si="262"/>
        <v>0.11538461538461539</v>
      </c>
      <c r="GK25" s="23">
        <f t="shared" si="262"/>
        <v>0</v>
      </c>
      <c r="GL25" s="23">
        <f t="shared" si="262"/>
        <v>3.896103896103896E-2</v>
      </c>
      <c r="GM25" s="23">
        <f t="shared" si="262"/>
        <v>9.9378881987577633E-2</v>
      </c>
      <c r="GN25" s="23">
        <f t="shared" si="262"/>
        <v>0.17391304347826086</v>
      </c>
      <c r="GO25" s="23">
        <f t="shared" si="263"/>
        <v>0.11052631578947368</v>
      </c>
      <c r="GP25" s="23">
        <f t="shared" si="263"/>
        <v>0.10344827586206896</v>
      </c>
      <c r="GQ25" s="23">
        <f t="shared" si="263"/>
        <v>8.5106382978723402E-2</v>
      </c>
      <c r="GR25" s="23">
        <f t="shared" si="263"/>
        <v>0.1368421052631579</v>
      </c>
      <c r="GS25" s="23">
        <f t="shared" si="263"/>
        <v>5.0847457627118647E-2</v>
      </c>
      <c r="GT25" s="23">
        <f t="shared" si="263"/>
        <v>0.22222222222222221</v>
      </c>
      <c r="GU25" s="23">
        <f t="shared" si="263"/>
        <v>7.6923076923076927E-2</v>
      </c>
      <c r="GV25" s="23">
        <f t="shared" si="263"/>
        <v>9.0909090909090912E-2</v>
      </c>
      <c r="GW25" s="23">
        <f t="shared" si="263"/>
        <v>7.3170731707317069E-2</v>
      </c>
      <c r="GX25" s="23">
        <f t="shared" si="263"/>
        <v>0.1111111111111111</v>
      </c>
      <c r="GY25" s="23">
        <f t="shared" si="264"/>
        <v>0</v>
      </c>
      <c r="GZ25" s="23">
        <f t="shared" si="264"/>
        <v>0</v>
      </c>
      <c r="HA25" s="23">
        <f t="shared" si="264"/>
        <v>1</v>
      </c>
      <c r="HB25" s="23">
        <f t="shared" si="264"/>
        <v>3.4482758620689655E-2</v>
      </c>
      <c r="HC25" s="23">
        <f t="shared" si="264"/>
        <v>0.10273972602739725</v>
      </c>
      <c r="HD25" s="23">
        <f t="shared" si="264"/>
        <v>0.10344827586206896</v>
      </c>
      <c r="HI25" s="48" t="s">
        <v>327</v>
      </c>
      <c r="HJ25" s="99">
        <v>-2.1566214616334399E-3</v>
      </c>
      <c r="HK25" s="99">
        <v>4.15325884375783E-3</v>
      </c>
      <c r="HL25" s="99">
        <v>-4.0066372818429704E-3</v>
      </c>
      <c r="HM25" s="99">
        <v>-3.6684642746172302E-3</v>
      </c>
      <c r="HN25" s="99">
        <v>-2.21156401440031E-3</v>
      </c>
      <c r="HO25" s="99">
        <v>8.2300555070232394E-3</v>
      </c>
      <c r="HP25" s="99">
        <v>2.15507294555865E-2</v>
      </c>
      <c r="HQ25" s="99">
        <v>2.2460841097090799E-2</v>
      </c>
      <c r="HR25" s="99">
        <v>1.4946071830341899E-2</v>
      </c>
      <c r="HS25" s="99">
        <v>5.9326325243206301E-4</v>
      </c>
      <c r="HT25" s="99">
        <v>-9.9131751954197496E-3</v>
      </c>
      <c r="HU25" s="99">
        <v>1.55270773313137E-3</v>
      </c>
      <c r="HV25" s="99">
        <v>-1.15669084667525E-2</v>
      </c>
      <c r="HW25" s="99">
        <v>-7.9492861592630505E-3</v>
      </c>
      <c r="HX25" s="99">
        <v>-3.8724520028504202E-3</v>
      </c>
      <c r="HY25" s="99">
        <v>1.7328761018647901E-2</v>
      </c>
      <c r="HZ25" s="99">
        <v>2.07112488567997E-3</v>
      </c>
      <c r="IA25" s="99">
        <v>-7.0350173866784898E-3</v>
      </c>
      <c r="IB25" s="99">
        <v>-6.11786690556353E-3</v>
      </c>
      <c r="IC25" s="99">
        <v>7.7538701756515102E-2</v>
      </c>
      <c r="ID25" s="99">
        <v>-5.5347091932457697E-3</v>
      </c>
      <c r="IE25" s="99">
        <v>-4.8053079853696903E-3</v>
      </c>
      <c r="IF25" s="99">
        <v>-2.4906008109022099E-3</v>
      </c>
      <c r="IG25" s="99">
        <v>-6.2981678333565499E-3</v>
      </c>
      <c r="IH25" s="99">
        <v>-7.6085328289061897E-3</v>
      </c>
      <c r="II25" s="99">
        <v>-7.0418772237107801E-3</v>
      </c>
      <c r="IJ25" s="99">
        <v>-1.5423924835600801E-2</v>
      </c>
      <c r="IK25" s="99">
        <v>-7.93215013045564E-3</v>
      </c>
      <c r="IL25" s="99">
        <v>1.0562285065039E-2</v>
      </c>
      <c r="IM25" s="99">
        <v>-1.55736203526089E-2</v>
      </c>
      <c r="IN25" s="99">
        <v>1.9403592802003499E-3</v>
      </c>
      <c r="IO25" s="99">
        <v>-7.1462422938708397E-3</v>
      </c>
      <c r="IP25" s="99">
        <v>-2.8852294544701898E-3</v>
      </c>
      <c r="IQ25" s="99">
        <v>-3.8073013635993502E-3</v>
      </c>
      <c r="IR25" s="48" t="s">
        <v>327</v>
      </c>
      <c r="IT25" s="102">
        <v>-9.3251000000000001E-2</v>
      </c>
      <c r="IU25" s="102">
        <v>0.17958399999999999</v>
      </c>
      <c r="IV25" s="102">
        <v>-0.17324500000000001</v>
      </c>
      <c r="IW25" s="102">
        <v>-0.15862200000000001</v>
      </c>
      <c r="IX25" s="102">
        <v>-9.5627000000000004E-2</v>
      </c>
      <c r="IY25" s="102">
        <v>0.35586299999999998</v>
      </c>
      <c r="IZ25" s="102">
        <v>0.93184</v>
      </c>
      <c r="JA25" s="102">
        <v>0.97119299999999997</v>
      </c>
      <c r="JB25" s="102">
        <v>0.64625900000000003</v>
      </c>
      <c r="JC25" s="102">
        <v>2.5652000000000001E-2</v>
      </c>
      <c r="JD25" s="102">
        <v>-0.42864000000000002</v>
      </c>
      <c r="JE25" s="102">
        <v>6.7138000000000003E-2</v>
      </c>
      <c r="JF25" s="102">
        <v>-0.50014599999999998</v>
      </c>
      <c r="JG25" s="102">
        <v>-0.34372200000000003</v>
      </c>
      <c r="JH25" s="102">
        <v>-0.16744200000000001</v>
      </c>
      <c r="JI25" s="102">
        <v>0.74928499999999998</v>
      </c>
      <c r="JJ25" s="102">
        <v>8.9553999999999995E-2</v>
      </c>
      <c r="JK25" s="102">
        <v>-0.30419000000000002</v>
      </c>
      <c r="JL25" s="102">
        <v>-0.26453300000000002</v>
      </c>
      <c r="JM25" s="102">
        <v>3.3527260000000001</v>
      </c>
      <c r="JN25" s="102">
        <v>-0.239317</v>
      </c>
      <c r="JO25" s="102">
        <v>-0.20777899999999999</v>
      </c>
      <c r="JP25" s="102">
        <v>-0.107692</v>
      </c>
      <c r="JQ25" s="102">
        <v>-0.27232899999999999</v>
      </c>
      <c r="JR25" s="102">
        <v>-0.328988</v>
      </c>
      <c r="JS25" s="102">
        <v>-0.30448700000000001</v>
      </c>
      <c r="JT25" s="102">
        <v>-0.66692099999999999</v>
      </c>
      <c r="JU25" s="102">
        <v>-0.34298099999999998</v>
      </c>
      <c r="JV25" s="102">
        <v>0.45670699999999997</v>
      </c>
      <c r="JW25" s="102">
        <v>-0.67339400000000005</v>
      </c>
      <c r="JX25" s="102">
        <v>8.3900000000000002E-2</v>
      </c>
      <c r="JY25" s="102">
        <v>-0.30899900000000002</v>
      </c>
      <c r="JZ25" s="102">
        <v>-0.12475600000000001</v>
      </c>
      <c r="KA25" s="102">
        <v>-0.16462499999999999</v>
      </c>
      <c r="KB25" s="48" t="s">
        <v>327</v>
      </c>
      <c r="KC25" s="109">
        <v>-2.66E-3</v>
      </c>
      <c r="KD25" s="109">
        <v>-1.0033E-2</v>
      </c>
      <c r="KE25" s="109">
        <v>-4.8630000000000001E-3</v>
      </c>
      <c r="KF25" s="109">
        <v>-3.0720000000000001E-3</v>
      </c>
      <c r="KG25" s="109">
        <v>-2.9753000000000002E-2</v>
      </c>
      <c r="KH25" s="109">
        <v>2.0341999999999999E-2</v>
      </c>
      <c r="KI25" s="109">
        <v>-8.0190000000000001E-3</v>
      </c>
      <c r="KJ25" s="109">
        <v>0.13558100000000001</v>
      </c>
      <c r="KK25" s="109">
        <v>-4.3480000000000003E-3</v>
      </c>
      <c r="KL25" s="109">
        <v>-1.0624E-2</v>
      </c>
      <c r="KM25" s="109">
        <v>-1.0390999999999999E-2</v>
      </c>
      <c r="KN25" s="109">
        <v>4.7252000000000002E-2</v>
      </c>
      <c r="KO25" s="109">
        <v>-1.1618E-2</v>
      </c>
      <c r="KP25" s="109">
        <v>-8.0190000000000001E-3</v>
      </c>
      <c r="KQ25" s="109">
        <v>-1.1076000000000001E-2</v>
      </c>
      <c r="KR25" s="109">
        <v>-9.7870000000000006E-3</v>
      </c>
      <c r="KS25" s="109">
        <v>-1.1932999999999999E-2</v>
      </c>
      <c r="KT25" s="109">
        <v>-8.3140000000000002E-3</v>
      </c>
      <c r="KU25" s="109">
        <v>-7.5560000000000002E-3</v>
      </c>
      <c r="KV25" s="109">
        <v>0.37653799999999998</v>
      </c>
      <c r="KW25" s="109">
        <v>-5.3299999999999997E-3</v>
      </c>
      <c r="KX25" s="109">
        <v>-1.2834999999999999E-2</v>
      </c>
      <c r="KY25" s="109">
        <v>-2.66E-3</v>
      </c>
      <c r="KZ25" s="109">
        <v>-1.7010999999999998E-2</v>
      </c>
      <c r="LA25" s="109">
        <v>-1.5339999999999999E-2</v>
      </c>
      <c r="LB25" s="109">
        <v>-1.4576E-2</v>
      </c>
      <c r="LC25" s="109">
        <v>-2.8045E-2</v>
      </c>
      <c r="LD25" s="109">
        <v>-1.8343000000000002E-2</v>
      </c>
      <c r="LE25" s="109">
        <v>-1.7464E-2</v>
      </c>
      <c r="LF25" s="109">
        <v>-1.567E-2</v>
      </c>
      <c r="LG25" s="109">
        <v>-2.1579999999999998E-2</v>
      </c>
      <c r="LH25" s="109">
        <v>-7.2309999999999996E-3</v>
      </c>
      <c r="LI25" s="109">
        <v>-2.0806000000000002E-2</v>
      </c>
      <c r="LJ25" s="109">
        <v>-3.4350000000000001E-3</v>
      </c>
      <c r="LK25" s="48" t="s">
        <v>327</v>
      </c>
      <c r="LL25" s="112">
        <v>0</v>
      </c>
      <c r="LM25" s="112">
        <v>0</v>
      </c>
      <c r="LN25" s="112">
        <v>0</v>
      </c>
      <c r="LO25" s="112">
        <v>0</v>
      </c>
      <c r="LP25" s="112">
        <v>0</v>
      </c>
      <c r="LQ25" s="112">
        <v>1</v>
      </c>
      <c r="LR25" s="112">
        <v>0</v>
      </c>
      <c r="LS25" s="112">
        <v>5</v>
      </c>
      <c r="LT25" s="112">
        <v>0</v>
      </c>
      <c r="LU25" s="112">
        <v>0</v>
      </c>
      <c r="LV25" s="112">
        <v>0</v>
      </c>
      <c r="LW25" s="112">
        <v>1</v>
      </c>
      <c r="LX25" s="112">
        <v>0</v>
      </c>
      <c r="LY25" s="112">
        <v>0</v>
      </c>
      <c r="LZ25" s="112">
        <v>0</v>
      </c>
      <c r="MA25" s="112">
        <v>0</v>
      </c>
      <c r="MB25" s="112">
        <v>0</v>
      </c>
      <c r="MC25" s="112">
        <v>0</v>
      </c>
      <c r="MD25" s="112">
        <v>0</v>
      </c>
      <c r="ME25" s="112">
        <v>5</v>
      </c>
      <c r="MF25" s="112">
        <v>0</v>
      </c>
      <c r="MG25" s="112">
        <v>0</v>
      </c>
      <c r="MH25" s="112">
        <v>0</v>
      </c>
      <c r="MI25" s="112">
        <v>0</v>
      </c>
      <c r="MJ25" s="112">
        <v>0</v>
      </c>
      <c r="MK25" s="112">
        <v>0</v>
      </c>
      <c r="ML25" s="112">
        <v>0</v>
      </c>
      <c r="MM25" s="112">
        <v>0</v>
      </c>
      <c r="MN25" s="112">
        <v>0</v>
      </c>
      <c r="MO25" s="112">
        <v>0</v>
      </c>
      <c r="MP25" s="112">
        <v>0</v>
      </c>
      <c r="MQ25" s="112">
        <v>0</v>
      </c>
      <c r="MR25" s="112">
        <v>0</v>
      </c>
      <c r="MS25" s="112">
        <v>0</v>
      </c>
      <c r="MT25" s="48" t="s">
        <v>327</v>
      </c>
      <c r="MU25" s="74">
        <f t="shared" si="116"/>
        <v>12</v>
      </c>
      <c r="MV25" s="74"/>
      <c r="MW25" s="74"/>
      <c r="MX25" s="48" t="s">
        <v>327</v>
      </c>
      <c r="MY25" s="113">
        <f t="shared" si="117"/>
        <v>0</v>
      </c>
      <c r="MZ25" s="113">
        <f t="shared" si="77"/>
        <v>0</v>
      </c>
      <c r="NA25" s="113">
        <f t="shared" si="78"/>
        <v>0</v>
      </c>
      <c r="NB25" s="113">
        <f t="shared" si="79"/>
        <v>0</v>
      </c>
      <c r="NC25" s="113">
        <f t="shared" si="80"/>
        <v>0</v>
      </c>
      <c r="ND25" s="113">
        <f t="shared" si="81"/>
        <v>8.3333333333333329E-2</v>
      </c>
      <c r="NE25" s="113">
        <f t="shared" si="82"/>
        <v>0</v>
      </c>
      <c r="NF25" s="113">
        <f t="shared" si="83"/>
        <v>0.41666666666666669</v>
      </c>
      <c r="NG25" s="113">
        <f t="shared" si="84"/>
        <v>0</v>
      </c>
      <c r="NH25" s="113">
        <f t="shared" si="85"/>
        <v>0</v>
      </c>
      <c r="NI25" s="113">
        <f t="shared" si="86"/>
        <v>0</v>
      </c>
      <c r="NJ25" s="113">
        <f t="shared" si="87"/>
        <v>8.3333333333333329E-2</v>
      </c>
      <c r="NK25" s="113">
        <f t="shared" si="88"/>
        <v>0</v>
      </c>
      <c r="NL25" s="113">
        <f t="shared" si="89"/>
        <v>0</v>
      </c>
      <c r="NM25" s="113">
        <f t="shared" si="90"/>
        <v>0</v>
      </c>
      <c r="NN25" s="113">
        <f t="shared" si="91"/>
        <v>0</v>
      </c>
      <c r="NO25" s="113">
        <f t="shared" si="92"/>
        <v>0</v>
      </c>
      <c r="NP25" s="113">
        <f t="shared" si="93"/>
        <v>0</v>
      </c>
      <c r="NQ25" s="113">
        <f t="shared" si="94"/>
        <v>0</v>
      </c>
      <c r="NR25" s="113">
        <f t="shared" si="95"/>
        <v>0.41666666666666669</v>
      </c>
      <c r="NS25" s="113">
        <f t="shared" si="96"/>
        <v>0</v>
      </c>
      <c r="NT25" s="113">
        <f t="shared" si="97"/>
        <v>0</v>
      </c>
      <c r="NU25" s="113">
        <f t="shared" si="98"/>
        <v>0</v>
      </c>
      <c r="NV25" s="113">
        <f t="shared" si="99"/>
        <v>0</v>
      </c>
      <c r="NW25" s="113">
        <f t="shared" si="100"/>
        <v>0</v>
      </c>
      <c r="NX25" s="113">
        <f t="shared" si="101"/>
        <v>0</v>
      </c>
      <c r="NY25" s="113">
        <f t="shared" si="102"/>
        <v>0</v>
      </c>
      <c r="NZ25" s="113">
        <f t="shared" si="103"/>
        <v>0</v>
      </c>
      <c r="OA25" s="113">
        <f t="shared" si="104"/>
        <v>0</v>
      </c>
      <c r="OB25" s="113">
        <f t="shared" si="105"/>
        <v>0</v>
      </c>
      <c r="OC25" s="113">
        <f t="shared" si="106"/>
        <v>0</v>
      </c>
      <c r="OD25" s="113">
        <f t="shared" si="107"/>
        <v>0</v>
      </c>
      <c r="OE25" s="113">
        <f t="shared" si="108"/>
        <v>0</v>
      </c>
      <c r="OF25" s="113">
        <f t="shared" si="109"/>
        <v>0</v>
      </c>
      <c r="OG25" s="48" t="s">
        <v>327</v>
      </c>
      <c r="OI25" s="74"/>
      <c r="OJ25" s="48" t="s">
        <v>327</v>
      </c>
      <c r="OK25" s="113">
        <f t="shared" si="118"/>
        <v>0</v>
      </c>
      <c r="OL25" s="113">
        <f t="shared" si="119"/>
        <v>0</v>
      </c>
      <c r="OM25" s="113">
        <f t="shared" si="120"/>
        <v>0</v>
      </c>
      <c r="ON25" s="113">
        <f t="shared" si="121"/>
        <v>0</v>
      </c>
      <c r="OO25" s="113">
        <f t="shared" si="122"/>
        <v>0</v>
      </c>
      <c r="OP25" s="113">
        <f t="shared" si="123"/>
        <v>1.1764705882352941E-2</v>
      </c>
      <c r="OQ25" s="113">
        <f t="shared" si="124"/>
        <v>0</v>
      </c>
      <c r="OR25" s="113">
        <f t="shared" si="125"/>
        <v>4.4642857142857144E-2</v>
      </c>
      <c r="OS25" s="113">
        <f t="shared" si="126"/>
        <v>0</v>
      </c>
      <c r="OT25" s="113">
        <f t="shared" si="127"/>
        <v>0</v>
      </c>
      <c r="OU25" s="113">
        <f t="shared" si="128"/>
        <v>0</v>
      </c>
      <c r="OV25" s="113">
        <f t="shared" si="129"/>
        <v>3.125E-2</v>
      </c>
      <c r="OW25" s="113">
        <f t="shared" si="130"/>
        <v>0</v>
      </c>
      <c r="OX25" s="113">
        <f t="shared" si="131"/>
        <v>0</v>
      </c>
      <c r="OY25" s="113">
        <f t="shared" si="132"/>
        <v>0</v>
      </c>
      <c r="OZ25" s="113">
        <f t="shared" si="133"/>
        <v>0</v>
      </c>
      <c r="PA25" s="113">
        <f t="shared" si="134"/>
        <v>0</v>
      </c>
      <c r="PB25" s="113">
        <f t="shared" si="135"/>
        <v>0</v>
      </c>
      <c r="PC25" s="113">
        <f t="shared" si="136"/>
        <v>0</v>
      </c>
      <c r="PD25" s="113">
        <f t="shared" si="137"/>
        <v>0.29411764705882354</v>
      </c>
      <c r="PE25" s="113">
        <f t="shared" si="138"/>
        <v>0</v>
      </c>
      <c r="PF25" s="113">
        <f t="shared" si="139"/>
        <v>0</v>
      </c>
      <c r="PG25" s="113">
        <f t="shared" si="140"/>
        <v>0</v>
      </c>
      <c r="PH25" s="113">
        <f t="shared" si="141"/>
        <v>0</v>
      </c>
      <c r="PI25" s="113">
        <f t="shared" si="142"/>
        <v>0</v>
      </c>
      <c r="PJ25" s="113">
        <f t="shared" si="143"/>
        <v>0</v>
      </c>
      <c r="PK25" s="113">
        <f t="shared" si="144"/>
        <v>0</v>
      </c>
      <c r="PL25" s="113">
        <f t="shared" si="145"/>
        <v>0</v>
      </c>
      <c r="PM25" s="113">
        <f t="shared" si="146"/>
        <v>0</v>
      </c>
      <c r="PN25" s="113">
        <f t="shared" si="147"/>
        <v>0</v>
      </c>
      <c r="PO25" s="113">
        <f t="shared" si="148"/>
        <v>0</v>
      </c>
      <c r="PP25" s="113">
        <f t="shared" si="149"/>
        <v>0</v>
      </c>
      <c r="PQ25" s="113">
        <f t="shared" si="150"/>
        <v>0</v>
      </c>
      <c r="PR25" s="113">
        <f t="shared" si="151"/>
        <v>0</v>
      </c>
      <c r="PS25" s="48" t="s">
        <v>327</v>
      </c>
    </row>
    <row r="26" spans="1:435" ht="22" customHeight="1" x14ac:dyDescent="0.2">
      <c r="A26" s="28" t="s">
        <v>364</v>
      </c>
      <c r="B26" s="28" t="s">
        <v>22</v>
      </c>
      <c r="C26" s="28">
        <f t="shared" si="212"/>
        <v>0</v>
      </c>
      <c r="D26" s="28">
        <f t="shared" si="213"/>
        <v>0</v>
      </c>
      <c r="E26" s="28">
        <f t="shared" si="214"/>
        <v>1</v>
      </c>
      <c r="F26" s="28">
        <f t="shared" si="215"/>
        <v>0</v>
      </c>
      <c r="G26" s="28">
        <f t="shared" si="216"/>
        <v>0</v>
      </c>
      <c r="H26" s="28">
        <f t="shared" si="217"/>
        <v>0</v>
      </c>
      <c r="K26" s="28">
        <f t="shared" ref="K26:K29" si="269">K25+1</f>
        <v>2</v>
      </c>
      <c r="L26" s="41" t="s">
        <v>1080</v>
      </c>
      <c r="M26" s="59">
        <f t="shared" si="265"/>
        <v>0.94128189596138867</v>
      </c>
      <c r="N26" s="59">
        <f t="shared" si="265"/>
        <v>0.87548130740341223</v>
      </c>
      <c r="O26" s="63">
        <f t="shared" si="265"/>
        <v>10</v>
      </c>
      <c r="P26" s="59">
        <f t="shared" si="265"/>
        <v>1.9352132848108212</v>
      </c>
      <c r="Q26" s="59">
        <f t="shared" si="265"/>
        <v>1.9352132848108212</v>
      </c>
      <c r="R26" s="59">
        <f t="shared" si="265"/>
        <v>1.1205631672073666</v>
      </c>
      <c r="S26" s="60"/>
      <c r="T26" s="60"/>
      <c r="U26" s="60"/>
      <c r="V26" s="60"/>
      <c r="W26" s="60"/>
      <c r="X26" s="60" t="str">
        <f t="shared" ref="X26:X29" si="270">L26</f>
        <v>ر</v>
      </c>
      <c r="Y26" s="66">
        <f t="shared" ref="Y26:Y29" si="271">(MAX(X26,Y25,X25)+M26)</f>
        <v>10.941281895961389</v>
      </c>
      <c r="Z26" s="66">
        <f t="shared" ref="Z26:Z29" si="272">(MAX(Y26,Z25,Y25)+N26)</f>
        <v>11.8167632033648</v>
      </c>
      <c r="AA26" s="66">
        <f t="shared" ref="AA26:AA29" si="273">(MAX(Z26,AA25,Z25)+O26)</f>
        <v>21.8167632033648</v>
      </c>
      <c r="AB26" s="66">
        <f t="shared" ref="AB26:AB29" si="274">(MAX(AA26,AB25,AA25)+P26)</f>
        <v>23.751976488175622</v>
      </c>
      <c r="AC26" s="66">
        <f t="shared" ref="AC26:AC29" si="275">(MAX(AB26,AC25,AB25)+Q26)</f>
        <v>25.687189772986443</v>
      </c>
      <c r="AD26" s="61">
        <f t="shared" ref="AD26:AD29" si="276">(MAX(AC26,AD25,AC25)+R26)</f>
        <v>26.807752940193808</v>
      </c>
      <c r="AE26" s="60"/>
      <c r="AF26" s="61"/>
      <c r="AG26" s="61"/>
      <c r="AH26" s="61" t="str">
        <f t="shared" ref="AH26:AH29" si="277">X26</f>
        <v>ر</v>
      </c>
      <c r="AI26" s="71">
        <f t="shared" ref="AI26:AI29" si="278">(MAX(AH26,AH25,AI25)+M26)/MAX(M$7,$K26)</f>
        <v>5.4706409479806943</v>
      </c>
      <c r="AJ26" s="69">
        <f t="shared" ref="AJ26:AJ29" si="279">(MAX(AI26,AI25,AJ25)+N26)/MAX(N$7,$K26)</f>
        <v>5.4377406537017059</v>
      </c>
      <c r="AK26" s="72">
        <f t="shared" ref="AK26:AK29" si="280">(MAX(AJ26,AJ25,AK25)+O26)/MAX(O$7,$K26)</f>
        <v>5.1459135512339023</v>
      </c>
      <c r="AL26" s="69">
        <f t="shared" ref="AL26:AL29" si="281">(MAX(AK26,AK25,AL25)+P26)/MAX(P$7,$K26)</f>
        <v>1.7702817090111809</v>
      </c>
      <c r="AM26" s="71">
        <f t="shared" ref="AM26:AM29" si="282">(MAX(AL26,AL25,AM25)+Q26)/MAX(Q$7,$K26)</f>
        <v>0.74109899876440044</v>
      </c>
      <c r="AN26" s="71">
        <f t="shared" ref="AN26:AN29" si="283">(MAX(AM26,AM25,AN25)+R26)/MAX(R$7,$K26)</f>
        <v>0.31027702766196114</v>
      </c>
      <c r="AO26" s="60"/>
      <c r="AP26" s="60"/>
      <c r="AQ26" s="62"/>
      <c r="AR26" s="62" t="str">
        <f t="shared" ref="AR26:AR28" si="284">AH26</f>
        <v>ر</v>
      </c>
      <c r="AS26" s="61">
        <f t="shared" ref="AS26:AS29" si="285">(MAX(AR26,AR25,AS25)+M26)/((M$7+$K26)/2)</f>
        <v>7.2941879306409261</v>
      </c>
      <c r="AT26" s="61">
        <f t="shared" ref="AT26:AT29" si="286">(MAX(AS26,AS25,AT25)+N26)/((N$7+$K26)/2)</f>
        <v>5.4377406537017059</v>
      </c>
      <c r="AU26" s="66">
        <f t="shared" ref="AU26:AU29" si="287">(MAX(AT26,AT25,AU25)+O26)/((O$7+$K26)/2)</f>
        <v>6.8542091190333565</v>
      </c>
      <c r="AV26" s="61">
        <f t="shared" ref="AV26:AV29" si="288">(MAX(AU26,AU25,AV25)+P26)/((P$7+$K26)/2)</f>
        <v>2.9298074679480592</v>
      </c>
      <c r="AW26" s="61">
        <f t="shared" ref="AW26:AW29" si="289">(MAX(AV26,AV25,AW25)+Q26)/((Q$7+$K26)/2)</f>
        <v>1.39000592935968</v>
      </c>
      <c r="AX26" s="61">
        <f t="shared" ref="AX26:AX29" si="290">(MAX(AW26,AW25,AX25)+R26)/((R$7+$K26)/2)</f>
        <v>0.62764227414176166</v>
      </c>
      <c r="AY26" s="60"/>
      <c r="AZ26" s="59"/>
      <c r="BA26" s="53"/>
      <c r="BB26" s="53"/>
      <c r="BC26" s="53"/>
      <c r="BD26" s="53"/>
      <c r="BH26" s="28" t="str">
        <f t="shared" si="218"/>
        <v>ق</v>
      </c>
      <c r="BI26" s="32">
        <v>-1</v>
      </c>
      <c r="BJ26" s="32">
        <v>-1</v>
      </c>
      <c r="BK26" s="32">
        <v>-1</v>
      </c>
      <c r="BL26" s="32">
        <v>-1</v>
      </c>
      <c r="BM26" s="32">
        <v>-1</v>
      </c>
      <c r="BN26" s="32">
        <v>-1</v>
      </c>
      <c r="BO26" s="32">
        <v>-1</v>
      </c>
      <c r="BP26" s="32">
        <v>-1</v>
      </c>
      <c r="BQ26" s="32">
        <v>-1</v>
      </c>
      <c r="BR26" s="32">
        <v>0.8</v>
      </c>
      <c r="BS26" s="32">
        <v>-1</v>
      </c>
      <c r="BT26" s="32">
        <v>-1</v>
      </c>
      <c r="BU26" s="32">
        <v>-1</v>
      </c>
      <c r="BV26" s="32">
        <v>-1</v>
      </c>
      <c r="BW26" s="32">
        <v>-1</v>
      </c>
      <c r="BX26" s="32">
        <v>-1</v>
      </c>
      <c r="BY26" s="32">
        <v>-1</v>
      </c>
      <c r="BZ26" s="32">
        <v>-1</v>
      </c>
      <c r="CA26" s="32">
        <v>-1</v>
      </c>
      <c r="CB26" s="32">
        <v>0.5</v>
      </c>
      <c r="CC26" s="32">
        <v>-1</v>
      </c>
      <c r="CD26" s="32">
        <v>-1</v>
      </c>
      <c r="CE26" s="32">
        <v>-1</v>
      </c>
      <c r="CF26" s="32">
        <v>-1</v>
      </c>
      <c r="CG26" s="32">
        <v>-1</v>
      </c>
      <c r="CH26" s="32">
        <v>-1</v>
      </c>
      <c r="CI26" s="74">
        <f t="shared" si="219"/>
        <v>3.3000000000000007</v>
      </c>
      <c r="CK26" s="39" t="s">
        <v>736</v>
      </c>
      <c r="CL26" s="24">
        <f t="shared" si="220"/>
        <v>0.13035019455252919</v>
      </c>
      <c r="CM26" s="25">
        <f t="shared" si="152"/>
        <v>67</v>
      </c>
      <c r="CN26" s="31">
        <f t="shared" si="221"/>
        <v>0.30586162872547973</v>
      </c>
      <c r="CO26" s="31">
        <f t="shared" si="153"/>
        <v>5.8282480488368732E-3</v>
      </c>
      <c r="CP26" s="31">
        <f t="shared" si="154"/>
        <v>-2.4197118821961353E-2</v>
      </c>
      <c r="CQ26" s="31">
        <f t="shared" si="155"/>
        <v>2.6552085936368361E-2</v>
      </c>
      <c r="CR26" s="31">
        <f t="shared" si="156"/>
        <v>2.7276965555606833E-3</v>
      </c>
      <c r="CS26" s="31">
        <f t="shared" si="157"/>
        <v>4.2475899921828791E-2</v>
      </c>
      <c r="CT26" s="31">
        <f t="shared" si="158"/>
        <v>-1.7323409238087246E-2</v>
      </c>
      <c r="CU26" s="31">
        <f t="shared" si="159"/>
        <v>0.12893312253867206</v>
      </c>
      <c r="CV26" s="31">
        <f t="shared" si="160"/>
        <v>3.7545679115822149E-2</v>
      </c>
      <c r="CW26" s="31">
        <f t="shared" si="161"/>
        <v>0.8141007591308177</v>
      </c>
      <c r="CX26" s="31">
        <f t="shared" si="162"/>
        <v>0.14644416244928321</v>
      </c>
      <c r="CY26" s="31">
        <f t="shared" si="163"/>
        <v>-4.3136278095284405E-2</v>
      </c>
      <c r="CZ26" s="31">
        <f t="shared" si="164"/>
        <v>-9.3468686036869725E-2</v>
      </c>
      <c r="DA26" s="31">
        <f t="shared" si="165"/>
        <v>6.8728641738224572E-2</v>
      </c>
      <c r="DB26" s="31">
        <f t="shared" si="166"/>
        <v>-6.690282613996569E-2</v>
      </c>
      <c r="DC26" s="31">
        <f t="shared" si="167"/>
        <v>2.318914379357423E-2</v>
      </c>
      <c r="DD26" s="31">
        <f t="shared" si="168"/>
        <v>-3.4074726072852106E-2</v>
      </c>
      <c r="DE26" s="31">
        <f t="shared" si="169"/>
        <v>-1.7323409238087246E-2</v>
      </c>
      <c r="DF26" s="31">
        <f t="shared" si="170"/>
        <v>0.1419513125382792</v>
      </c>
      <c r="DG26" s="31">
        <f t="shared" si="171"/>
        <v>-9.9478642586156338E-2</v>
      </c>
      <c r="DH26" s="31">
        <f t="shared" si="172"/>
        <v>-3.8371586058792588E-2</v>
      </c>
      <c r="DI26" s="31">
        <f t="shared" si="173"/>
        <v>-8.5682320661630493E-2</v>
      </c>
      <c r="DJ26" s="31">
        <f t="shared" si="174"/>
        <v>4.9124312091304474E-2</v>
      </c>
      <c r="DK26" s="31">
        <f t="shared" si="175"/>
        <v>-9.4669867533524146E-2</v>
      </c>
      <c r="DL26" s="31">
        <f t="shared" si="176"/>
        <v>-0.14134861543030364</v>
      </c>
      <c r="DM26" s="31">
        <f t="shared" si="177"/>
        <v>-9.4669867533524146E-2</v>
      </c>
      <c r="DN26" s="21"/>
      <c r="DO26" s="21"/>
      <c r="DP26" s="21"/>
      <c r="DQ26" s="30" t="s">
        <v>736</v>
      </c>
      <c r="DR26" s="24">
        <f t="shared" si="222"/>
        <v>0.13035019455252919</v>
      </c>
      <c r="DS26" s="25">
        <f t="shared" si="178"/>
        <v>67</v>
      </c>
      <c r="DT26" s="21">
        <f t="shared" si="259"/>
        <v>50</v>
      </c>
      <c r="DU26" s="21">
        <f t="shared" si="259"/>
        <v>10</v>
      </c>
      <c r="DV26" s="21">
        <f t="shared" si="259"/>
        <v>0</v>
      </c>
      <c r="DW26" s="21">
        <f t="shared" si="259"/>
        <v>10</v>
      </c>
      <c r="DX26" s="21">
        <f t="shared" si="259"/>
        <v>50</v>
      </c>
      <c r="DY26" s="21">
        <f t="shared" si="259"/>
        <v>5</v>
      </c>
      <c r="DZ26" s="21">
        <f t="shared" si="259"/>
        <v>1</v>
      </c>
      <c r="EA26" s="21">
        <f t="shared" si="259"/>
        <v>18</v>
      </c>
      <c r="EB26" s="21">
        <f t="shared" si="259"/>
        <v>24</v>
      </c>
      <c r="EC26" s="21">
        <f t="shared" si="259"/>
        <v>66</v>
      </c>
      <c r="ED26" s="21">
        <f t="shared" si="260"/>
        <v>37</v>
      </c>
      <c r="EE26" s="21">
        <f t="shared" si="260"/>
        <v>12</v>
      </c>
      <c r="EF26" s="21">
        <f t="shared" si="260"/>
        <v>6</v>
      </c>
      <c r="EG26" s="21">
        <f t="shared" si="260"/>
        <v>17</v>
      </c>
      <c r="EH26" s="21">
        <f t="shared" si="260"/>
        <v>4</v>
      </c>
      <c r="EI26" s="21">
        <f t="shared" si="260"/>
        <v>7</v>
      </c>
      <c r="EJ26" s="21">
        <f t="shared" si="260"/>
        <v>5</v>
      </c>
      <c r="EK26" s="21">
        <f t="shared" si="260"/>
        <v>1</v>
      </c>
      <c r="EL26" s="21">
        <f t="shared" si="260"/>
        <v>12</v>
      </c>
      <c r="EM26" s="21">
        <f t="shared" si="260"/>
        <v>1</v>
      </c>
      <c r="EN26" s="21">
        <f t="shared" si="261"/>
        <v>0</v>
      </c>
      <c r="EO26" s="21">
        <f t="shared" si="261"/>
        <v>0</v>
      </c>
      <c r="EP26" s="21">
        <f t="shared" si="261"/>
        <v>11</v>
      </c>
      <c r="EQ26" s="21">
        <f t="shared" si="261"/>
        <v>0</v>
      </c>
      <c r="ER26" s="21">
        <f t="shared" si="261"/>
        <v>8</v>
      </c>
      <c r="ES26" s="21">
        <f t="shared" si="261"/>
        <v>0</v>
      </c>
      <c r="ET26" s="21"/>
      <c r="EU26" s="21"/>
      <c r="EW26" s="30" t="s">
        <v>736</v>
      </c>
      <c r="EX26" s="24">
        <f t="shared" si="223"/>
        <v>0.13035019455252919</v>
      </c>
      <c r="EY26" s="25">
        <f t="shared" si="182"/>
        <v>67</v>
      </c>
      <c r="EZ26" s="23">
        <f t="shared" si="224"/>
        <v>0.74626865671641796</v>
      </c>
      <c r="FA26" s="23">
        <f t="shared" si="183"/>
        <v>0.14925373134328357</v>
      </c>
      <c r="FB26" s="23">
        <f t="shared" si="184"/>
        <v>0</v>
      </c>
      <c r="FC26" s="23">
        <f t="shared" si="185"/>
        <v>0.14925373134328357</v>
      </c>
      <c r="FD26" s="23">
        <f t="shared" si="186"/>
        <v>0.74626865671641796</v>
      </c>
      <c r="FE26" s="23">
        <f t="shared" si="187"/>
        <v>7.4626865671641784E-2</v>
      </c>
      <c r="FF26" s="23">
        <f t="shared" si="188"/>
        <v>1.4925373134328358E-2</v>
      </c>
      <c r="FG26" s="23">
        <f t="shared" si="189"/>
        <v>0.26865671641791045</v>
      </c>
      <c r="FH26" s="23">
        <f t="shared" si="190"/>
        <v>0.35820895522388058</v>
      </c>
      <c r="FI26" s="23">
        <f t="shared" si="191"/>
        <v>0.9850746268656716</v>
      </c>
      <c r="FJ26" s="23">
        <f t="shared" si="192"/>
        <v>0.55223880597014929</v>
      </c>
      <c r="FK26" s="23">
        <f t="shared" si="193"/>
        <v>0.17910447761194029</v>
      </c>
      <c r="FL26" s="23">
        <f t="shared" si="194"/>
        <v>8.9552238805970144E-2</v>
      </c>
      <c r="FM26" s="23">
        <f t="shared" si="195"/>
        <v>0.2537313432835821</v>
      </c>
      <c r="FN26" s="23">
        <f t="shared" si="196"/>
        <v>5.9701492537313432E-2</v>
      </c>
      <c r="FO26" s="23">
        <f t="shared" si="197"/>
        <v>0.1044776119402985</v>
      </c>
      <c r="FP26" s="23">
        <f t="shared" si="198"/>
        <v>7.4626865671641784E-2</v>
      </c>
      <c r="FQ26" s="23">
        <f t="shared" si="199"/>
        <v>1.4925373134328358E-2</v>
      </c>
      <c r="FR26" s="23">
        <f t="shared" si="200"/>
        <v>0.17910447761194029</v>
      </c>
      <c r="FS26" s="23">
        <f t="shared" si="201"/>
        <v>1.4925373134328358E-2</v>
      </c>
      <c r="FT26" s="23">
        <f t="shared" si="202"/>
        <v>0</v>
      </c>
      <c r="FU26" s="23">
        <f t="shared" si="203"/>
        <v>0</v>
      </c>
      <c r="FV26" s="23">
        <f t="shared" si="204"/>
        <v>0.16417910447761194</v>
      </c>
      <c r="FW26" s="23">
        <f t="shared" si="205"/>
        <v>0</v>
      </c>
      <c r="FX26" s="23">
        <f t="shared" si="206"/>
        <v>0.11940298507462686</v>
      </c>
      <c r="FY26" s="23">
        <f t="shared" si="207"/>
        <v>0</v>
      </c>
      <c r="GB26" s="30" t="s">
        <v>736</v>
      </c>
      <c r="GC26" s="24">
        <f t="shared" si="225"/>
        <v>0.13035019455252919</v>
      </c>
      <c r="GD26" s="25">
        <f t="shared" si="208"/>
        <v>67</v>
      </c>
      <c r="GE26" s="23">
        <f t="shared" si="262"/>
        <v>0.26595744680851063</v>
      </c>
      <c r="GF26" s="23">
        <f t="shared" si="262"/>
        <v>0.13513513513513514</v>
      </c>
      <c r="GG26" s="23">
        <f t="shared" si="262"/>
        <v>0</v>
      </c>
      <c r="GH26" s="23">
        <f t="shared" si="262"/>
        <v>0.15384615384615385</v>
      </c>
      <c r="GI26" s="23">
        <f t="shared" si="262"/>
        <v>0.13089005235602094</v>
      </c>
      <c r="GJ26" s="23">
        <f t="shared" si="262"/>
        <v>0.19230769230769232</v>
      </c>
      <c r="GK26" s="23">
        <f t="shared" si="262"/>
        <v>9.0909090909090912E-2</v>
      </c>
      <c r="GL26" s="23">
        <f t="shared" si="262"/>
        <v>0.23376623376623376</v>
      </c>
      <c r="GM26" s="23">
        <f t="shared" si="262"/>
        <v>0.14906832298136646</v>
      </c>
      <c r="GN26" s="23">
        <f t="shared" si="262"/>
        <v>0.71739130434782605</v>
      </c>
      <c r="GO26" s="23">
        <f t="shared" si="263"/>
        <v>0.19473684210526315</v>
      </c>
      <c r="GP26" s="23">
        <f t="shared" si="263"/>
        <v>0.10344827586206896</v>
      </c>
      <c r="GQ26" s="23">
        <f t="shared" si="263"/>
        <v>6.3829787234042548E-2</v>
      </c>
      <c r="GR26" s="23">
        <f t="shared" si="263"/>
        <v>0.17894736842105263</v>
      </c>
      <c r="GS26" s="23">
        <f t="shared" si="263"/>
        <v>6.7796610169491525E-2</v>
      </c>
      <c r="GT26" s="23">
        <f t="shared" si="263"/>
        <v>0.15555555555555556</v>
      </c>
      <c r="GU26" s="23">
        <f t="shared" si="263"/>
        <v>9.6153846153846159E-2</v>
      </c>
      <c r="GV26" s="23">
        <f t="shared" si="263"/>
        <v>9.0909090909090912E-2</v>
      </c>
      <c r="GW26" s="23">
        <f t="shared" si="263"/>
        <v>0.29268292682926828</v>
      </c>
      <c r="GX26" s="23">
        <f t="shared" si="263"/>
        <v>2.2222222222222223E-2</v>
      </c>
      <c r="GY26" s="23">
        <f t="shared" si="264"/>
        <v>0</v>
      </c>
      <c r="GZ26" s="23">
        <f t="shared" si="264"/>
        <v>0</v>
      </c>
      <c r="HA26" s="23">
        <f t="shared" si="264"/>
        <v>0.17460317460317459</v>
      </c>
      <c r="HB26" s="23">
        <f t="shared" si="264"/>
        <v>0</v>
      </c>
      <c r="HC26" s="23">
        <f t="shared" si="264"/>
        <v>5.4794520547945202E-2</v>
      </c>
      <c r="HD26" s="23">
        <f t="shared" si="264"/>
        <v>0</v>
      </c>
      <c r="HI26" s="48" t="s">
        <v>328</v>
      </c>
      <c r="HJ26" s="99">
        <v>-1.50985995110517E-3</v>
      </c>
      <c r="HK26" s="99">
        <v>1.1623543793565E-2</v>
      </c>
      <c r="HL26" s="99">
        <v>-2.80506397533375E-3</v>
      </c>
      <c r="HM26" s="99">
        <v>-2.5683076000316998E-3</v>
      </c>
      <c r="HN26" s="99">
        <v>-8.4827007272348202E-3</v>
      </c>
      <c r="HO26" s="99">
        <v>8.8098245670529401E-4</v>
      </c>
      <c r="HP26" s="99">
        <v>-6.4923653546200104E-3</v>
      </c>
      <c r="HQ26" s="99">
        <v>-1.08397775820002E-2</v>
      </c>
      <c r="HR26" s="99">
        <v>2.47469983097829E-2</v>
      </c>
      <c r="HS26" s="99">
        <v>-6.6316735720244003E-3</v>
      </c>
      <c r="HT26" s="99">
        <v>6.7790060217458002E-3</v>
      </c>
      <c r="HU26" s="99">
        <v>-6.3090184748500902E-3</v>
      </c>
      <c r="HV26" s="99">
        <v>-8.0980423142137294E-3</v>
      </c>
      <c r="HW26" s="99">
        <v>-5.5653293938080902E-3</v>
      </c>
      <c r="HX26" s="99">
        <v>1.46112396260133E-2</v>
      </c>
      <c r="HY26" s="99">
        <v>-7.2547189357414204E-3</v>
      </c>
      <c r="HZ26" s="99">
        <v>-6.1417231585035202E-3</v>
      </c>
      <c r="IA26" s="99">
        <v>-4.9252458980118602E-3</v>
      </c>
      <c r="IB26" s="99">
        <v>-4.2831449056923796E-3</v>
      </c>
      <c r="IC26" s="99">
        <v>-5.4478452202087998E-3</v>
      </c>
      <c r="ID26" s="99">
        <v>-3.8748736857909401E-3</v>
      </c>
      <c r="IE26" s="99">
        <v>-8.7620142062074108E-3</v>
      </c>
      <c r="IF26" s="99">
        <v>-1.74368032845371E-3</v>
      </c>
      <c r="IG26" s="99">
        <v>1.10295634314149E-2</v>
      </c>
      <c r="IH26" s="99">
        <v>9.2161301285192902E-3</v>
      </c>
      <c r="II26" s="99">
        <v>-9.7930412094694008E-3</v>
      </c>
      <c r="IJ26" s="99">
        <v>-1.3450336871856899E-2</v>
      </c>
      <c r="IK26" s="99">
        <v>9.8162365712539407E-3</v>
      </c>
      <c r="IL26" s="99">
        <v>-4.3007434111143397E-3</v>
      </c>
      <c r="IM26" s="99">
        <v>-1.09031585201377E-2</v>
      </c>
      <c r="IN26" s="99">
        <v>5.3922708313017702E-2</v>
      </c>
      <c r="IO26" s="99">
        <v>-5.0031149334094404E-3</v>
      </c>
      <c r="IP26" s="99">
        <v>-8.4884080004378904E-3</v>
      </c>
      <c r="IQ26" s="99">
        <v>3.2521648782148901E-2</v>
      </c>
      <c r="IR26" s="48" t="s">
        <v>328</v>
      </c>
      <c r="IT26" s="102">
        <v>-6.5284999999999996E-2</v>
      </c>
      <c r="IU26" s="102">
        <v>0.50259500000000001</v>
      </c>
      <c r="IV26" s="102">
        <v>-0.12128899999999999</v>
      </c>
      <c r="IW26" s="102">
        <v>-0.111052</v>
      </c>
      <c r="IX26" s="102">
        <v>-0.36678699999999997</v>
      </c>
      <c r="IY26" s="102">
        <v>3.8093000000000002E-2</v>
      </c>
      <c r="IZ26" s="102">
        <v>-0.28072599999999998</v>
      </c>
      <c r="JA26" s="102">
        <v>-0.46870499999999998</v>
      </c>
      <c r="JB26" s="102">
        <v>1.0700449999999999</v>
      </c>
      <c r="JC26" s="102">
        <v>-0.28675</v>
      </c>
      <c r="JD26" s="102">
        <v>0.29311999999999999</v>
      </c>
      <c r="JE26" s="102">
        <v>-0.27279799999999998</v>
      </c>
      <c r="JF26" s="102">
        <v>-0.35015400000000002</v>
      </c>
      <c r="JG26" s="102">
        <v>-0.24064099999999999</v>
      </c>
      <c r="JH26" s="102">
        <v>0.63178100000000004</v>
      </c>
      <c r="JI26" s="102">
        <v>-0.31369000000000002</v>
      </c>
      <c r="JJ26" s="102">
        <v>-0.26556400000000002</v>
      </c>
      <c r="JK26" s="102">
        <v>-0.21296499999999999</v>
      </c>
      <c r="JL26" s="102">
        <v>-0.185201</v>
      </c>
      <c r="JM26" s="102">
        <v>-0.23556199999999999</v>
      </c>
      <c r="JN26" s="102">
        <v>-0.167547</v>
      </c>
      <c r="JO26" s="102">
        <v>-0.37886399999999998</v>
      </c>
      <c r="JP26" s="102">
        <v>-7.5396000000000005E-2</v>
      </c>
      <c r="JQ26" s="102">
        <v>0.476912</v>
      </c>
      <c r="JR26" s="102">
        <v>0.39850000000000002</v>
      </c>
      <c r="JS26" s="102">
        <v>-0.42344500000000002</v>
      </c>
      <c r="JT26" s="102">
        <v>-0.58158399999999999</v>
      </c>
      <c r="JU26" s="102">
        <v>0.42444799999999999</v>
      </c>
      <c r="JV26" s="102">
        <v>-0.18596199999999999</v>
      </c>
      <c r="JW26" s="102">
        <v>-0.47144599999999998</v>
      </c>
      <c r="JX26" s="102">
        <v>2.331585</v>
      </c>
      <c r="JY26" s="102">
        <v>-0.216332</v>
      </c>
      <c r="JZ26" s="102">
        <v>-0.36703400000000003</v>
      </c>
      <c r="KA26" s="102">
        <v>1.4062159999999999</v>
      </c>
      <c r="KB26" s="48" t="s">
        <v>328</v>
      </c>
      <c r="KC26" s="109">
        <v>-2.0300000000000001E-3</v>
      </c>
      <c r="KD26" s="109">
        <v>-7.6550000000000003E-3</v>
      </c>
      <c r="KE26" s="109">
        <v>-3.7109999999999999E-3</v>
      </c>
      <c r="KF26" s="109">
        <v>-2.3440000000000002E-3</v>
      </c>
      <c r="KG26" s="109">
        <v>1.789E-3</v>
      </c>
      <c r="KH26" s="109">
        <v>-1.0988E-2</v>
      </c>
      <c r="KI26" s="109">
        <v>-6.1180000000000002E-3</v>
      </c>
      <c r="KJ26" s="109">
        <v>-1.2685E-2</v>
      </c>
      <c r="KK26" s="109">
        <v>-3.3180000000000002E-3</v>
      </c>
      <c r="KL26" s="109">
        <v>-8.1060000000000004E-3</v>
      </c>
      <c r="KM26" s="109">
        <v>-7.9279999999999993E-3</v>
      </c>
      <c r="KN26" s="109">
        <v>-6.6680000000000003E-3</v>
      </c>
      <c r="KO26" s="109">
        <v>-8.8649999999999996E-3</v>
      </c>
      <c r="KP26" s="109">
        <v>-6.1180000000000002E-3</v>
      </c>
      <c r="KQ26" s="109">
        <v>-8.4510000000000002E-3</v>
      </c>
      <c r="KR26" s="109">
        <v>-7.4669999999999997E-3</v>
      </c>
      <c r="KS26" s="109">
        <v>-9.1050000000000002E-3</v>
      </c>
      <c r="KT26" s="109">
        <v>-6.3439999999999998E-3</v>
      </c>
      <c r="KU26" s="109">
        <v>-5.7650000000000002E-3</v>
      </c>
      <c r="KV26" s="109">
        <v>-4.8450000000000003E-3</v>
      </c>
      <c r="KW26" s="109">
        <v>-4.0660000000000002E-3</v>
      </c>
      <c r="KX26" s="109">
        <v>-9.7929999999999996E-3</v>
      </c>
      <c r="KY26" s="109">
        <v>-2.0300000000000001E-3</v>
      </c>
      <c r="KZ26" s="109">
        <v>-1.2978999999999999E-2</v>
      </c>
      <c r="LA26" s="109">
        <v>-1.1704000000000001E-2</v>
      </c>
      <c r="LB26" s="109">
        <v>-1.1121000000000001E-2</v>
      </c>
      <c r="LC26" s="109">
        <v>-2.1398E-2</v>
      </c>
      <c r="LD26" s="109">
        <v>-1.3995E-2</v>
      </c>
      <c r="LE26" s="109">
        <v>-1.3325E-2</v>
      </c>
      <c r="LF26" s="109">
        <v>-1.1956E-2</v>
      </c>
      <c r="LG26" s="109">
        <v>0.17329900000000001</v>
      </c>
      <c r="LH26" s="109">
        <v>-5.5170000000000002E-3</v>
      </c>
      <c r="LI26" s="109">
        <v>-1.5875E-2</v>
      </c>
      <c r="LJ26" s="109">
        <v>-2.6210000000000001E-3</v>
      </c>
      <c r="LK26" s="48" t="s">
        <v>328</v>
      </c>
      <c r="LL26" s="112">
        <v>0</v>
      </c>
      <c r="LM26" s="112">
        <v>0</v>
      </c>
      <c r="LN26" s="112">
        <v>0</v>
      </c>
      <c r="LO26" s="112">
        <v>0</v>
      </c>
      <c r="LP26" s="112">
        <v>1</v>
      </c>
      <c r="LQ26" s="112">
        <v>0</v>
      </c>
      <c r="LR26" s="112">
        <v>0</v>
      </c>
      <c r="LS26" s="112">
        <v>0</v>
      </c>
      <c r="LT26" s="112">
        <v>0</v>
      </c>
      <c r="LU26" s="112">
        <v>0</v>
      </c>
      <c r="LV26" s="112">
        <v>0</v>
      </c>
      <c r="LW26" s="112">
        <v>0</v>
      </c>
      <c r="LX26" s="112">
        <v>0</v>
      </c>
      <c r="LY26" s="112">
        <v>0</v>
      </c>
      <c r="LZ26" s="112">
        <v>0</v>
      </c>
      <c r="MA26" s="112">
        <v>0</v>
      </c>
      <c r="MB26" s="112">
        <v>0</v>
      </c>
      <c r="MC26" s="112">
        <v>0</v>
      </c>
      <c r="MD26" s="112">
        <v>0</v>
      </c>
      <c r="ME26" s="112">
        <v>0</v>
      </c>
      <c r="MF26" s="112">
        <v>0</v>
      </c>
      <c r="MG26" s="112">
        <v>0</v>
      </c>
      <c r="MH26" s="112">
        <v>0</v>
      </c>
      <c r="MI26" s="112">
        <v>0</v>
      </c>
      <c r="MJ26" s="112">
        <v>0</v>
      </c>
      <c r="MK26" s="112">
        <v>0</v>
      </c>
      <c r="ML26" s="112">
        <v>0</v>
      </c>
      <c r="MM26" s="112">
        <v>0</v>
      </c>
      <c r="MN26" s="112">
        <v>0</v>
      </c>
      <c r="MO26" s="112">
        <v>0</v>
      </c>
      <c r="MP26" s="112">
        <v>6</v>
      </c>
      <c r="MQ26" s="112">
        <v>0</v>
      </c>
      <c r="MR26" s="112">
        <v>0</v>
      </c>
      <c r="MS26" s="112">
        <v>0</v>
      </c>
      <c r="MT26" s="48" t="s">
        <v>328</v>
      </c>
      <c r="MU26" s="74">
        <f t="shared" si="116"/>
        <v>7</v>
      </c>
      <c r="MV26" s="74"/>
      <c r="MW26" s="74"/>
      <c r="MX26" s="48" t="s">
        <v>328</v>
      </c>
      <c r="MY26" s="113">
        <f t="shared" si="117"/>
        <v>0</v>
      </c>
      <c r="MZ26" s="113">
        <f t="shared" si="77"/>
        <v>0</v>
      </c>
      <c r="NA26" s="113">
        <f t="shared" si="78"/>
        <v>0</v>
      </c>
      <c r="NB26" s="113">
        <f t="shared" si="79"/>
        <v>0</v>
      </c>
      <c r="NC26" s="113">
        <f t="shared" si="80"/>
        <v>0.14285714285714285</v>
      </c>
      <c r="ND26" s="113">
        <f t="shared" si="81"/>
        <v>0</v>
      </c>
      <c r="NE26" s="113">
        <f t="shared" si="82"/>
        <v>0</v>
      </c>
      <c r="NF26" s="113">
        <f t="shared" si="83"/>
        <v>0</v>
      </c>
      <c r="NG26" s="113">
        <f t="shared" si="84"/>
        <v>0</v>
      </c>
      <c r="NH26" s="113">
        <f t="shared" si="85"/>
        <v>0</v>
      </c>
      <c r="NI26" s="113">
        <f t="shared" si="86"/>
        <v>0</v>
      </c>
      <c r="NJ26" s="113">
        <f t="shared" si="87"/>
        <v>0</v>
      </c>
      <c r="NK26" s="113">
        <f t="shared" si="88"/>
        <v>0</v>
      </c>
      <c r="NL26" s="113">
        <f t="shared" si="89"/>
        <v>0</v>
      </c>
      <c r="NM26" s="113">
        <f t="shared" si="90"/>
        <v>0</v>
      </c>
      <c r="NN26" s="113">
        <f t="shared" si="91"/>
        <v>0</v>
      </c>
      <c r="NO26" s="113">
        <f t="shared" si="92"/>
        <v>0</v>
      </c>
      <c r="NP26" s="113">
        <f t="shared" si="93"/>
        <v>0</v>
      </c>
      <c r="NQ26" s="113">
        <f t="shared" si="94"/>
        <v>0</v>
      </c>
      <c r="NR26" s="113">
        <f t="shared" si="95"/>
        <v>0</v>
      </c>
      <c r="NS26" s="113">
        <f t="shared" si="96"/>
        <v>0</v>
      </c>
      <c r="NT26" s="113">
        <f t="shared" si="97"/>
        <v>0</v>
      </c>
      <c r="NU26" s="113">
        <f t="shared" si="98"/>
        <v>0</v>
      </c>
      <c r="NV26" s="113">
        <f t="shared" si="99"/>
        <v>0</v>
      </c>
      <c r="NW26" s="113">
        <f t="shared" si="100"/>
        <v>0</v>
      </c>
      <c r="NX26" s="113">
        <f t="shared" si="101"/>
        <v>0</v>
      </c>
      <c r="NY26" s="113">
        <f t="shared" si="102"/>
        <v>0</v>
      </c>
      <c r="NZ26" s="113">
        <f t="shared" si="103"/>
        <v>0</v>
      </c>
      <c r="OA26" s="113">
        <f t="shared" si="104"/>
        <v>0</v>
      </c>
      <c r="OB26" s="113">
        <f t="shared" si="105"/>
        <v>0</v>
      </c>
      <c r="OC26" s="113">
        <f t="shared" si="106"/>
        <v>0.8571428571428571</v>
      </c>
      <c r="OD26" s="113">
        <f t="shared" si="107"/>
        <v>0</v>
      </c>
      <c r="OE26" s="113">
        <f t="shared" si="108"/>
        <v>0</v>
      </c>
      <c r="OF26" s="113">
        <f t="shared" si="109"/>
        <v>0</v>
      </c>
      <c r="OG26" s="48" t="s">
        <v>328</v>
      </c>
      <c r="OI26" s="74"/>
      <c r="OJ26" s="48" t="s">
        <v>328</v>
      </c>
      <c r="OK26" s="113">
        <f t="shared" si="118"/>
        <v>0</v>
      </c>
      <c r="OL26" s="113">
        <f t="shared" si="119"/>
        <v>0</v>
      </c>
      <c r="OM26" s="113">
        <f t="shared" si="120"/>
        <v>0</v>
      </c>
      <c r="ON26" s="113">
        <f t="shared" si="121"/>
        <v>0</v>
      </c>
      <c r="OO26" s="113">
        <f t="shared" si="122"/>
        <v>3.0674846625766872E-3</v>
      </c>
      <c r="OP26" s="113">
        <f t="shared" si="123"/>
        <v>0</v>
      </c>
      <c r="OQ26" s="113">
        <f t="shared" si="124"/>
        <v>0</v>
      </c>
      <c r="OR26" s="113">
        <f t="shared" si="125"/>
        <v>0</v>
      </c>
      <c r="OS26" s="113">
        <f t="shared" si="126"/>
        <v>0</v>
      </c>
      <c r="OT26" s="113">
        <f t="shared" si="127"/>
        <v>0</v>
      </c>
      <c r="OU26" s="113">
        <f t="shared" si="128"/>
        <v>0</v>
      </c>
      <c r="OV26" s="113">
        <f t="shared" si="129"/>
        <v>0</v>
      </c>
      <c r="OW26" s="113">
        <f t="shared" si="130"/>
        <v>0</v>
      </c>
      <c r="OX26" s="113">
        <f t="shared" si="131"/>
        <v>0</v>
      </c>
      <c r="OY26" s="113">
        <f t="shared" si="132"/>
        <v>0</v>
      </c>
      <c r="OZ26" s="113">
        <f t="shared" si="133"/>
        <v>0</v>
      </c>
      <c r="PA26" s="113">
        <f t="shared" si="134"/>
        <v>0</v>
      </c>
      <c r="PB26" s="113">
        <f t="shared" si="135"/>
        <v>0</v>
      </c>
      <c r="PC26" s="113">
        <f t="shared" si="136"/>
        <v>0</v>
      </c>
      <c r="PD26" s="113">
        <f t="shared" si="137"/>
        <v>0</v>
      </c>
      <c r="PE26" s="113">
        <f t="shared" si="138"/>
        <v>0</v>
      </c>
      <c r="PF26" s="113">
        <f t="shared" si="139"/>
        <v>0</v>
      </c>
      <c r="PG26" s="113">
        <f t="shared" si="140"/>
        <v>0</v>
      </c>
      <c r="PH26" s="113">
        <f t="shared" si="141"/>
        <v>0</v>
      </c>
      <c r="PI26" s="113">
        <f t="shared" si="142"/>
        <v>0</v>
      </c>
      <c r="PJ26" s="113">
        <f t="shared" si="143"/>
        <v>0</v>
      </c>
      <c r="PK26" s="113">
        <f t="shared" si="144"/>
        <v>0</v>
      </c>
      <c r="PL26" s="113">
        <f t="shared" si="145"/>
        <v>0</v>
      </c>
      <c r="PM26" s="113">
        <f t="shared" si="146"/>
        <v>0</v>
      </c>
      <c r="PN26" s="113">
        <f t="shared" si="147"/>
        <v>0</v>
      </c>
      <c r="PO26" s="113">
        <f t="shared" si="148"/>
        <v>3.2786885245901641E-2</v>
      </c>
      <c r="PP26" s="113">
        <f t="shared" si="149"/>
        <v>0</v>
      </c>
      <c r="PQ26" s="113">
        <f t="shared" si="150"/>
        <v>0</v>
      </c>
      <c r="PR26" s="113">
        <f t="shared" si="151"/>
        <v>0</v>
      </c>
      <c r="PS26" s="48" t="s">
        <v>328</v>
      </c>
    </row>
    <row r="27" spans="1:435" ht="22" customHeight="1" x14ac:dyDescent="0.2">
      <c r="A27" s="28" t="s">
        <v>365</v>
      </c>
      <c r="B27" s="28" t="s">
        <v>23</v>
      </c>
      <c r="C27" s="28">
        <f t="shared" si="212"/>
        <v>0</v>
      </c>
      <c r="D27" s="28">
        <f t="shared" si="213"/>
        <v>0</v>
      </c>
      <c r="E27" s="28">
        <f t="shared" si="214"/>
        <v>1</v>
      </c>
      <c r="F27" s="28">
        <f t="shared" si="215"/>
        <v>0</v>
      </c>
      <c r="G27" s="28">
        <f t="shared" si="216"/>
        <v>0</v>
      </c>
      <c r="H27" s="28">
        <f t="shared" si="217"/>
        <v>0</v>
      </c>
      <c r="K27" s="28">
        <f t="shared" si="269"/>
        <v>3</v>
      </c>
      <c r="L27" s="41" t="s">
        <v>1072</v>
      </c>
      <c r="M27" s="59">
        <f t="shared" si="265"/>
        <v>-0.32043203300218615</v>
      </c>
      <c r="N27" s="59">
        <f t="shared" si="265"/>
        <v>3.3730445151476212</v>
      </c>
      <c r="O27" s="59">
        <f t="shared" si="265"/>
        <v>0.30771902267958384</v>
      </c>
      <c r="P27" s="63">
        <f t="shared" si="265"/>
        <v>1.42027603601135</v>
      </c>
      <c r="Q27" s="63">
        <f t="shared" si="265"/>
        <v>1.42027603601135</v>
      </c>
      <c r="R27" s="59">
        <f t="shared" si="265"/>
        <v>-0.37156785705039963</v>
      </c>
      <c r="S27" s="60"/>
      <c r="T27" s="60"/>
      <c r="U27" s="60"/>
      <c r="V27" s="61"/>
      <c r="W27" s="61"/>
      <c r="X27" s="60" t="str">
        <f t="shared" si="270"/>
        <v>ا</v>
      </c>
      <c r="Y27" s="61">
        <f t="shared" si="271"/>
        <v>10.620849862959203</v>
      </c>
      <c r="Z27" s="61">
        <f t="shared" si="272"/>
        <v>15.189807718512421</v>
      </c>
      <c r="AA27" s="61">
        <f t="shared" si="273"/>
        <v>22.124482226044385</v>
      </c>
      <c r="AB27" s="61">
        <f t="shared" si="274"/>
        <v>25.172252524186973</v>
      </c>
      <c r="AC27" s="66">
        <f t="shared" si="275"/>
        <v>27.107465808997794</v>
      </c>
      <c r="AD27" s="61">
        <f t="shared" si="276"/>
        <v>26.735897951947393</v>
      </c>
      <c r="AE27" s="61"/>
      <c r="AF27" s="61"/>
      <c r="AG27" s="61"/>
      <c r="AH27" s="61" t="str">
        <f t="shared" si="277"/>
        <v>ا</v>
      </c>
      <c r="AI27" s="71">
        <f t="shared" si="278"/>
        <v>1.7167363049928361</v>
      </c>
      <c r="AJ27" s="71">
        <f t="shared" si="279"/>
        <v>2.9478951543761052</v>
      </c>
      <c r="AK27" s="71">
        <f t="shared" si="280"/>
        <v>1.91515322546043</v>
      </c>
      <c r="AL27" s="71">
        <f t="shared" si="281"/>
        <v>1.641547396811313</v>
      </c>
      <c r="AM27" s="69">
        <f t="shared" si="282"/>
        <v>0.63811154900450617</v>
      </c>
      <c r="AN27" s="71">
        <f t="shared" si="283"/>
        <v>6.1588523619000135E-2</v>
      </c>
      <c r="AO27" s="60"/>
      <c r="AP27" s="60"/>
      <c r="AQ27" s="62"/>
      <c r="AR27" s="62" t="str">
        <f t="shared" si="284"/>
        <v>ا</v>
      </c>
      <c r="AS27" s="61">
        <f t="shared" si="285"/>
        <v>3.48687794881937</v>
      </c>
      <c r="AT27" s="61">
        <f t="shared" si="286"/>
        <v>4.2668929783154192</v>
      </c>
      <c r="AU27" s="61">
        <f t="shared" si="287"/>
        <v>2.3873093805709802</v>
      </c>
      <c r="AV27" s="66">
        <f t="shared" si="288"/>
        <v>2.3641386157270587</v>
      </c>
      <c r="AW27" s="61">
        <f t="shared" si="289"/>
        <v>1.0875208759898523</v>
      </c>
      <c r="AX27" s="61">
        <f t="shared" si="290"/>
        <v>0.22631957162428457</v>
      </c>
      <c r="AY27" s="59"/>
      <c r="AZ27" s="59"/>
      <c r="BA27" s="53"/>
      <c r="BB27" s="53"/>
      <c r="BC27" s="53"/>
      <c r="BD27" s="53"/>
      <c r="BH27" s="28" t="str">
        <f t="shared" si="218"/>
        <v>ك</v>
      </c>
      <c r="BI27" s="32">
        <v>-1</v>
      </c>
      <c r="BJ27" s="32">
        <v>-1</v>
      </c>
      <c r="BK27" s="32">
        <v>-1</v>
      </c>
      <c r="BL27" s="32">
        <v>-1</v>
      </c>
      <c r="BM27" s="32">
        <v>-1</v>
      </c>
      <c r="BN27" s="32">
        <v>-1</v>
      </c>
      <c r="BO27" s="32">
        <v>-1</v>
      </c>
      <c r="BP27" s="32">
        <v>-1</v>
      </c>
      <c r="BQ27" s="32">
        <v>-1</v>
      </c>
      <c r="BR27" s="32">
        <v>0.5</v>
      </c>
      <c r="BS27" s="32">
        <v>-1</v>
      </c>
      <c r="BT27" s="32">
        <v>-1</v>
      </c>
      <c r="BU27" s="32">
        <v>-1</v>
      </c>
      <c r="BV27" s="32">
        <v>-1</v>
      </c>
      <c r="BW27" s="32">
        <v>-1</v>
      </c>
      <c r="BX27" s="32">
        <v>-1</v>
      </c>
      <c r="BY27" s="32">
        <v>-1</v>
      </c>
      <c r="BZ27" s="32">
        <v>-1</v>
      </c>
      <c r="CA27" s="32">
        <v>-1</v>
      </c>
      <c r="CB27" s="32">
        <v>0.8</v>
      </c>
      <c r="CC27" s="32">
        <v>-1</v>
      </c>
      <c r="CD27" s="32">
        <v>-1</v>
      </c>
      <c r="CE27" s="32">
        <v>-1</v>
      </c>
      <c r="CF27" s="32">
        <v>-1</v>
      </c>
      <c r="CG27" s="32">
        <v>-1</v>
      </c>
      <c r="CH27" s="32">
        <v>-1</v>
      </c>
      <c r="CI27" s="74">
        <f t="shared" si="219"/>
        <v>3.3000000000000007</v>
      </c>
      <c r="CK27" s="39" t="s">
        <v>740</v>
      </c>
      <c r="CL27" s="24">
        <f t="shared" si="220"/>
        <v>0.13618677042801555</v>
      </c>
      <c r="CM27" s="25">
        <f t="shared" si="152"/>
        <v>70</v>
      </c>
      <c r="CN27" s="31">
        <f t="shared" si="221"/>
        <v>4.6741423832886847E-3</v>
      </c>
      <c r="CO27" s="31">
        <f t="shared" si="153"/>
        <v>3.1058054049786798E-2</v>
      </c>
      <c r="CP27" s="31">
        <f t="shared" si="154"/>
        <v>-2.4816329809728619E-2</v>
      </c>
      <c r="CQ27" s="31">
        <f t="shared" si="155"/>
        <v>3.6656307876807431E-2</v>
      </c>
      <c r="CR27" s="31">
        <f t="shared" si="156"/>
        <v>5.1632331848132741E-2</v>
      </c>
      <c r="CS27" s="31">
        <f t="shared" si="157"/>
        <v>3.7768016168121726E-2</v>
      </c>
      <c r="CT27" s="31">
        <f t="shared" si="158"/>
        <v>-5.8717814824818353E-2</v>
      </c>
      <c r="CU27" s="31">
        <f t="shared" si="159"/>
        <v>-7.7306039184738074E-3</v>
      </c>
      <c r="CV27" s="31">
        <f t="shared" si="160"/>
        <v>-0.12139468107978406</v>
      </c>
      <c r="CW27" s="31">
        <f t="shared" si="161"/>
        <v>0.21412408976502845</v>
      </c>
      <c r="CX27" s="31">
        <f t="shared" si="162"/>
        <v>-1.0287804509631553E-2</v>
      </c>
      <c r="CY27" s="31">
        <f t="shared" si="163"/>
        <v>-6.5100157090116254E-2</v>
      </c>
      <c r="CZ27" s="31">
        <f t="shared" si="164"/>
        <v>6.1605908046470308E-2</v>
      </c>
      <c r="DA27" s="31">
        <f t="shared" si="165"/>
        <v>4.4750244122498797E-2</v>
      </c>
      <c r="DB27" s="31">
        <f t="shared" si="166"/>
        <v>-6.2316104351163462E-4</v>
      </c>
      <c r="DC27" s="31">
        <f t="shared" si="167"/>
        <v>5.7630604388855131E-2</v>
      </c>
      <c r="DD27" s="31">
        <f t="shared" si="168"/>
        <v>-7.6778976628723766E-2</v>
      </c>
      <c r="DE27" s="31">
        <f t="shared" si="169"/>
        <v>-1.9521767006692857E-2</v>
      </c>
      <c r="DF27" s="31">
        <f t="shared" si="170"/>
        <v>-7.5028561868817789E-2</v>
      </c>
      <c r="DG27" s="31">
        <f t="shared" si="171"/>
        <v>0.76005240178418298</v>
      </c>
      <c r="DH27" s="31">
        <f t="shared" si="172"/>
        <v>-3.9353525597978424E-2</v>
      </c>
      <c r="DI27" s="31">
        <f t="shared" si="173"/>
        <v>-3.4103851596043205E-2</v>
      </c>
      <c r="DJ27" s="31">
        <f t="shared" si="174"/>
        <v>2.4565398258772474E-2</v>
      </c>
      <c r="DK27" s="31">
        <f t="shared" si="175"/>
        <v>-9.7092495724035222E-2</v>
      </c>
      <c r="DL27" s="31">
        <f t="shared" si="176"/>
        <v>-2.3688333843969074E-2</v>
      </c>
      <c r="DM27" s="31">
        <f t="shared" si="177"/>
        <v>1.2435492063176924E-3</v>
      </c>
      <c r="DN27" s="21"/>
      <c r="DO27" s="21"/>
      <c r="DP27" s="21"/>
      <c r="DQ27" s="30" t="s">
        <v>740</v>
      </c>
      <c r="DR27" s="24">
        <f t="shared" si="222"/>
        <v>0.13618677042801555</v>
      </c>
      <c r="DS27" s="25">
        <f t="shared" si="178"/>
        <v>70</v>
      </c>
      <c r="DT27" s="21">
        <f t="shared" si="259"/>
        <v>26</v>
      </c>
      <c r="DU27" s="21">
        <f t="shared" si="259"/>
        <v>12</v>
      </c>
      <c r="DV27" s="21">
        <f t="shared" si="259"/>
        <v>0</v>
      </c>
      <c r="DW27" s="21">
        <f t="shared" si="259"/>
        <v>11</v>
      </c>
      <c r="DX27" s="21">
        <f t="shared" si="259"/>
        <v>56</v>
      </c>
      <c r="DY27" s="21">
        <f t="shared" si="259"/>
        <v>5</v>
      </c>
      <c r="DZ27" s="21">
        <f t="shared" si="259"/>
        <v>0</v>
      </c>
      <c r="EA27" s="21">
        <f t="shared" si="259"/>
        <v>10</v>
      </c>
      <c r="EB27" s="21">
        <f t="shared" si="259"/>
        <v>12</v>
      </c>
      <c r="EC27" s="21">
        <f t="shared" si="259"/>
        <v>27</v>
      </c>
      <c r="ED27" s="21">
        <f t="shared" si="260"/>
        <v>25</v>
      </c>
      <c r="EE27" s="21">
        <f t="shared" si="260"/>
        <v>11</v>
      </c>
      <c r="EF27" s="21">
        <f t="shared" si="260"/>
        <v>17</v>
      </c>
      <c r="EG27" s="21">
        <f t="shared" si="260"/>
        <v>16</v>
      </c>
      <c r="EH27" s="21">
        <f t="shared" si="260"/>
        <v>8</v>
      </c>
      <c r="EI27" s="21">
        <f t="shared" si="260"/>
        <v>9</v>
      </c>
      <c r="EJ27" s="21">
        <f t="shared" si="260"/>
        <v>3</v>
      </c>
      <c r="EK27" s="21">
        <f t="shared" si="260"/>
        <v>1</v>
      </c>
      <c r="EL27" s="21">
        <f t="shared" si="260"/>
        <v>2</v>
      </c>
      <c r="EM27" s="21">
        <f t="shared" si="260"/>
        <v>44</v>
      </c>
      <c r="EN27" s="21">
        <f t="shared" si="261"/>
        <v>0</v>
      </c>
      <c r="EO27" s="21">
        <f t="shared" si="261"/>
        <v>2</v>
      </c>
      <c r="EP27" s="21">
        <f t="shared" si="261"/>
        <v>10</v>
      </c>
      <c r="EQ27" s="21">
        <f t="shared" si="261"/>
        <v>0</v>
      </c>
      <c r="ER27" s="21">
        <f t="shared" si="261"/>
        <v>18</v>
      </c>
      <c r="ES27" s="21">
        <f t="shared" si="261"/>
        <v>4</v>
      </c>
      <c r="ET27" s="21"/>
      <c r="EU27" s="21"/>
      <c r="EW27" s="30" t="s">
        <v>740</v>
      </c>
      <c r="EX27" s="24">
        <f t="shared" si="223"/>
        <v>0.13618677042801555</v>
      </c>
      <c r="EY27" s="25">
        <f t="shared" si="182"/>
        <v>70</v>
      </c>
      <c r="EZ27" s="23">
        <f t="shared" si="224"/>
        <v>0.37142857142857144</v>
      </c>
      <c r="FA27" s="23">
        <f t="shared" si="183"/>
        <v>0.17142857142857143</v>
      </c>
      <c r="FB27" s="23">
        <f t="shared" si="184"/>
        <v>0</v>
      </c>
      <c r="FC27" s="23">
        <f t="shared" si="185"/>
        <v>0.15714285714285714</v>
      </c>
      <c r="FD27" s="23">
        <f t="shared" si="186"/>
        <v>0.8</v>
      </c>
      <c r="FE27" s="23">
        <f t="shared" si="187"/>
        <v>7.1428571428571425E-2</v>
      </c>
      <c r="FF27" s="23">
        <f t="shared" si="188"/>
        <v>0</v>
      </c>
      <c r="FG27" s="23">
        <f t="shared" si="189"/>
        <v>0.14285714285714285</v>
      </c>
      <c r="FH27" s="23">
        <f t="shared" si="190"/>
        <v>0.17142857142857143</v>
      </c>
      <c r="FI27" s="23">
        <f t="shared" si="191"/>
        <v>0.38571428571428573</v>
      </c>
      <c r="FJ27" s="23">
        <f t="shared" si="192"/>
        <v>0.35714285714285715</v>
      </c>
      <c r="FK27" s="23">
        <f t="shared" si="193"/>
        <v>0.15714285714285714</v>
      </c>
      <c r="FL27" s="23">
        <f t="shared" si="194"/>
        <v>0.24285714285714285</v>
      </c>
      <c r="FM27" s="23">
        <f t="shared" si="195"/>
        <v>0.22857142857142856</v>
      </c>
      <c r="FN27" s="23">
        <f t="shared" si="196"/>
        <v>0.11428571428571428</v>
      </c>
      <c r="FO27" s="23">
        <f t="shared" si="197"/>
        <v>0.12857142857142856</v>
      </c>
      <c r="FP27" s="23">
        <f t="shared" si="198"/>
        <v>4.2857142857142858E-2</v>
      </c>
      <c r="FQ27" s="23">
        <f t="shared" si="199"/>
        <v>1.4285714285714285E-2</v>
      </c>
      <c r="FR27" s="23">
        <f t="shared" si="200"/>
        <v>2.8571428571428571E-2</v>
      </c>
      <c r="FS27" s="23">
        <f t="shared" si="201"/>
        <v>0.62857142857142856</v>
      </c>
      <c r="FT27" s="23">
        <f t="shared" si="202"/>
        <v>0</v>
      </c>
      <c r="FU27" s="23">
        <f t="shared" si="203"/>
        <v>2.8571428571428571E-2</v>
      </c>
      <c r="FV27" s="23">
        <f t="shared" si="204"/>
        <v>0.14285714285714285</v>
      </c>
      <c r="FW27" s="23">
        <f t="shared" si="205"/>
        <v>0</v>
      </c>
      <c r="FX27" s="23">
        <f t="shared" si="206"/>
        <v>0.25714285714285712</v>
      </c>
      <c r="FY27" s="23">
        <f t="shared" si="207"/>
        <v>5.7142857142857141E-2</v>
      </c>
      <c r="GB27" s="30" t="s">
        <v>740</v>
      </c>
      <c r="GC27" s="24">
        <f t="shared" si="225"/>
        <v>0.13618677042801555</v>
      </c>
      <c r="GD27" s="25">
        <f t="shared" si="208"/>
        <v>70</v>
      </c>
      <c r="GE27" s="23">
        <f t="shared" si="262"/>
        <v>0.13829787234042554</v>
      </c>
      <c r="GF27" s="23">
        <f t="shared" si="262"/>
        <v>0.16216216216216217</v>
      </c>
      <c r="GG27" s="23">
        <f t="shared" si="262"/>
        <v>0</v>
      </c>
      <c r="GH27" s="23">
        <f t="shared" si="262"/>
        <v>0.16923076923076924</v>
      </c>
      <c r="GI27" s="23">
        <f t="shared" si="262"/>
        <v>0.14659685863874344</v>
      </c>
      <c r="GJ27" s="23">
        <f t="shared" si="262"/>
        <v>0.19230769230769232</v>
      </c>
      <c r="GK27" s="23">
        <f t="shared" si="262"/>
        <v>0</v>
      </c>
      <c r="GL27" s="23">
        <f t="shared" si="262"/>
        <v>0.12987012987012986</v>
      </c>
      <c r="GM27" s="23">
        <f t="shared" si="262"/>
        <v>7.4534161490683232E-2</v>
      </c>
      <c r="GN27" s="23">
        <f t="shared" si="262"/>
        <v>0.29347826086956524</v>
      </c>
      <c r="GO27" s="23">
        <f t="shared" si="263"/>
        <v>0.13157894736842105</v>
      </c>
      <c r="GP27" s="23">
        <f t="shared" si="263"/>
        <v>9.4827586206896547E-2</v>
      </c>
      <c r="GQ27" s="23">
        <f t="shared" si="263"/>
        <v>0.18085106382978725</v>
      </c>
      <c r="GR27" s="23">
        <f t="shared" si="263"/>
        <v>0.16842105263157894</v>
      </c>
      <c r="GS27" s="23">
        <f t="shared" si="263"/>
        <v>0.13559322033898305</v>
      </c>
      <c r="GT27" s="23">
        <f t="shared" si="263"/>
        <v>0.2</v>
      </c>
      <c r="GU27" s="23">
        <f t="shared" si="263"/>
        <v>5.7692307692307696E-2</v>
      </c>
      <c r="GV27" s="23">
        <f t="shared" si="263"/>
        <v>9.0909090909090912E-2</v>
      </c>
      <c r="GW27" s="23">
        <f t="shared" si="263"/>
        <v>4.878048780487805E-2</v>
      </c>
      <c r="GX27" s="23">
        <f t="shared" si="263"/>
        <v>0.97777777777777775</v>
      </c>
      <c r="GY27" s="23">
        <f t="shared" si="264"/>
        <v>0</v>
      </c>
      <c r="GZ27" s="23">
        <f t="shared" si="264"/>
        <v>8.3333333333333329E-2</v>
      </c>
      <c r="HA27" s="23">
        <f t="shared" si="264"/>
        <v>0.15873015873015872</v>
      </c>
      <c r="HB27" s="23">
        <f t="shared" si="264"/>
        <v>0</v>
      </c>
      <c r="HC27" s="23">
        <f t="shared" si="264"/>
        <v>0.12328767123287671</v>
      </c>
      <c r="HD27" s="23">
        <f t="shared" si="264"/>
        <v>0.13793103448275862</v>
      </c>
      <c r="HI27" s="48" t="s">
        <v>330</v>
      </c>
      <c r="HJ27" s="99">
        <v>-3.7019135261639699E-3</v>
      </c>
      <c r="HK27" s="99">
        <v>-6.4421927657746601E-3</v>
      </c>
      <c r="HL27" s="99">
        <v>-6.8775281206991798E-3</v>
      </c>
      <c r="HM27" s="99">
        <v>-6.2970427402539997E-3</v>
      </c>
      <c r="HN27" s="99">
        <v>7.9989766152293897E-3</v>
      </c>
      <c r="HO27" s="99">
        <v>-1.0284088580156701E-2</v>
      </c>
      <c r="HP27" s="99">
        <v>-3.8144402154617102E-3</v>
      </c>
      <c r="HQ27" s="99">
        <v>3.2381824895424799E-3</v>
      </c>
      <c r="HR27" s="99">
        <v>-8.1986462252694094E-3</v>
      </c>
      <c r="HS27" s="99">
        <v>-1.6259708113597799E-2</v>
      </c>
      <c r="HT27" s="99">
        <v>-1.1342223887198299E-2</v>
      </c>
      <c r="HU27" s="99">
        <v>-1.5468614033884699E-2</v>
      </c>
      <c r="HV27" s="99">
        <v>-1.0066017863188999E-2</v>
      </c>
      <c r="HW27" s="99">
        <v>2.1506346652788399E-2</v>
      </c>
      <c r="HX27" s="99">
        <v>-1.48677577543121E-3</v>
      </c>
      <c r="HY27" s="99">
        <v>-1.23501198739443E-2</v>
      </c>
      <c r="HZ27" s="99">
        <v>-8.6716683433844203E-3</v>
      </c>
      <c r="IA27" s="99">
        <v>-1.2075844780297501E-2</v>
      </c>
      <c r="IB27" s="99">
        <v>-1.4099435264314801E-3</v>
      </c>
      <c r="IC27" s="99">
        <v>-1.3357167262021E-2</v>
      </c>
      <c r="ID27" s="99">
        <v>-9.5005151299672793E-3</v>
      </c>
      <c r="IE27" s="99">
        <v>-1.23981282072189E-2</v>
      </c>
      <c r="IF27" s="99">
        <v>-4.2752003511875398E-3</v>
      </c>
      <c r="IG27" s="99">
        <v>-1.9742400014004101E-3</v>
      </c>
      <c r="IH27" s="99">
        <v>-2.0692371172603901E-2</v>
      </c>
      <c r="II27" s="99">
        <v>0.13558439487999599</v>
      </c>
      <c r="IJ27" s="99">
        <v>-2.71498032030193E-3</v>
      </c>
      <c r="IK27" s="99">
        <v>-9.9021647058281995E-3</v>
      </c>
      <c r="IL27" s="99">
        <v>9.6309529687231606E-3</v>
      </c>
      <c r="IM27" s="99">
        <v>-4.48963719715247E-3</v>
      </c>
      <c r="IN27" s="99">
        <v>4.4260752282947102E-3</v>
      </c>
      <c r="IO27" s="99">
        <v>3.3390593875341698E-3</v>
      </c>
      <c r="IP27" s="99">
        <v>-2.0585797229884E-2</v>
      </c>
      <c r="IQ27" s="99">
        <v>-6.5353612893269998E-3</v>
      </c>
      <c r="IR27" s="48" t="s">
        <v>330</v>
      </c>
      <c r="IT27" s="102">
        <v>-0.16006799999999999</v>
      </c>
      <c r="IU27" s="102">
        <v>-0.278557</v>
      </c>
      <c r="IV27" s="102">
        <v>-0.29737999999999998</v>
      </c>
      <c r="IW27" s="102">
        <v>-0.27228000000000002</v>
      </c>
      <c r="IX27" s="102">
        <v>0.34587099999999998</v>
      </c>
      <c r="IY27" s="102">
        <v>-0.44467800000000002</v>
      </c>
      <c r="IZ27" s="102">
        <v>-0.164934</v>
      </c>
      <c r="JA27" s="102">
        <v>0.140017</v>
      </c>
      <c r="JB27" s="102">
        <v>-0.35450399999999999</v>
      </c>
      <c r="JC27" s="102">
        <v>-0.70306000000000002</v>
      </c>
      <c r="JD27" s="102">
        <v>-0.49043100000000001</v>
      </c>
      <c r="JE27" s="102">
        <v>-0.66885399999999995</v>
      </c>
      <c r="JF27" s="102">
        <v>-0.435249</v>
      </c>
      <c r="JG27" s="102">
        <v>0.929921</v>
      </c>
      <c r="JH27" s="102">
        <v>-6.4286999999999997E-2</v>
      </c>
      <c r="JI27" s="102">
        <v>-0.53401200000000004</v>
      </c>
      <c r="JJ27" s="102">
        <v>-0.37495800000000001</v>
      </c>
      <c r="JK27" s="102">
        <v>-0.52215199999999995</v>
      </c>
      <c r="JL27" s="102">
        <v>-6.0964999999999998E-2</v>
      </c>
      <c r="JM27" s="102">
        <v>-0.57755599999999996</v>
      </c>
      <c r="JN27" s="102">
        <v>-0.41079700000000002</v>
      </c>
      <c r="JO27" s="102">
        <v>-0.53608800000000001</v>
      </c>
      <c r="JP27" s="102">
        <v>-0.18485699999999999</v>
      </c>
      <c r="JQ27" s="102">
        <v>-8.5364999999999996E-2</v>
      </c>
      <c r="JR27" s="102">
        <v>-0.89472600000000002</v>
      </c>
      <c r="JS27" s="102">
        <v>5.8625870000000004</v>
      </c>
      <c r="JT27" s="102">
        <v>-0.117394</v>
      </c>
      <c r="JU27" s="102">
        <v>-0.42816399999999999</v>
      </c>
      <c r="JV27" s="102">
        <v>0.416437</v>
      </c>
      <c r="JW27" s="102">
        <v>-0.194129</v>
      </c>
      <c r="JX27" s="102">
        <v>0.191381</v>
      </c>
      <c r="JY27" s="102">
        <v>0.14437900000000001</v>
      </c>
      <c r="JZ27" s="102">
        <v>-0.89011700000000005</v>
      </c>
      <c r="KA27" s="102">
        <v>-0.28258499999999998</v>
      </c>
      <c r="KB27" s="48" t="s">
        <v>330</v>
      </c>
      <c r="KC27" s="109">
        <v>-4.8840000000000003E-3</v>
      </c>
      <c r="KD27" s="109">
        <v>-1.8422999999999998E-2</v>
      </c>
      <c r="KE27" s="109">
        <v>-8.9300000000000004E-3</v>
      </c>
      <c r="KF27" s="109">
        <v>-5.6410000000000002E-3</v>
      </c>
      <c r="KG27" s="109">
        <v>-5.4634000000000002E-2</v>
      </c>
      <c r="KH27" s="109">
        <v>-2.6443999999999999E-2</v>
      </c>
      <c r="KI27" s="109">
        <v>-1.4725E-2</v>
      </c>
      <c r="KJ27" s="109">
        <v>-1.374E-2</v>
      </c>
      <c r="KK27" s="109">
        <v>-7.9839999999999998E-3</v>
      </c>
      <c r="KL27" s="109">
        <v>-1.9508000000000001E-2</v>
      </c>
      <c r="KM27" s="109">
        <v>-1.9081000000000001E-2</v>
      </c>
      <c r="KN27" s="109">
        <v>-1.6046999999999999E-2</v>
      </c>
      <c r="KO27" s="109">
        <v>-2.1333999999999999E-2</v>
      </c>
      <c r="KP27" s="109">
        <v>-1.4725E-2</v>
      </c>
      <c r="KQ27" s="109">
        <v>-2.0338999999999999E-2</v>
      </c>
      <c r="KR27" s="109">
        <v>-1.7971000000000001E-2</v>
      </c>
      <c r="KS27" s="109">
        <v>-2.1912000000000001E-2</v>
      </c>
      <c r="KT27" s="109">
        <v>-1.5266999999999999E-2</v>
      </c>
      <c r="KU27" s="109">
        <v>-1.3875E-2</v>
      </c>
      <c r="KV27" s="109">
        <v>-1.166E-2</v>
      </c>
      <c r="KW27" s="109">
        <v>-9.7870000000000006E-3</v>
      </c>
      <c r="KX27" s="109">
        <v>-2.3567999999999999E-2</v>
      </c>
      <c r="KY27" s="109">
        <v>-4.8840000000000003E-3</v>
      </c>
      <c r="KZ27" s="109">
        <v>-3.1236E-2</v>
      </c>
      <c r="LA27" s="109">
        <v>-1.01E-2</v>
      </c>
      <c r="LB27" s="109">
        <v>0.63570599999999999</v>
      </c>
      <c r="LC27" s="109">
        <v>-4.0682000000000003E-2</v>
      </c>
      <c r="LD27" s="109">
        <v>-3.3682999999999998E-2</v>
      </c>
      <c r="LE27" s="109">
        <v>-3.2067999999999999E-2</v>
      </c>
      <c r="LF27" s="109">
        <v>-2.8774000000000001E-2</v>
      </c>
      <c r="LG27" s="109">
        <v>-1.2926999999999999E-2</v>
      </c>
      <c r="LH27" s="109">
        <v>-1.3278E-2</v>
      </c>
      <c r="LI27" s="109">
        <v>-3.8205999999999997E-2</v>
      </c>
      <c r="LJ27" s="109">
        <v>-6.3080000000000002E-3</v>
      </c>
      <c r="LK27" s="48" t="s">
        <v>330</v>
      </c>
      <c r="LL27" s="112">
        <v>0</v>
      </c>
      <c r="LM27" s="112">
        <v>0</v>
      </c>
      <c r="LN27" s="112">
        <v>0</v>
      </c>
      <c r="LO27" s="112">
        <v>0</v>
      </c>
      <c r="LP27" s="112">
        <v>0</v>
      </c>
      <c r="LQ27" s="112">
        <v>0</v>
      </c>
      <c r="LR27" s="112">
        <v>0</v>
      </c>
      <c r="LS27" s="112">
        <v>1</v>
      </c>
      <c r="LT27" s="112">
        <v>0</v>
      </c>
      <c r="LU27" s="112">
        <v>0</v>
      </c>
      <c r="LV27" s="112">
        <v>0</v>
      </c>
      <c r="LW27" s="112">
        <v>0</v>
      </c>
      <c r="LX27" s="112">
        <v>0</v>
      </c>
      <c r="LY27" s="112">
        <v>0</v>
      </c>
      <c r="LZ27" s="112">
        <v>0</v>
      </c>
      <c r="MA27" s="112">
        <v>0</v>
      </c>
      <c r="MB27" s="112">
        <v>0</v>
      </c>
      <c r="MC27" s="112">
        <v>0</v>
      </c>
      <c r="MD27" s="112">
        <v>0</v>
      </c>
      <c r="ME27" s="112">
        <v>0</v>
      </c>
      <c r="MF27" s="112">
        <v>0</v>
      </c>
      <c r="MG27" s="112">
        <v>0</v>
      </c>
      <c r="MH27" s="112">
        <v>0</v>
      </c>
      <c r="MI27" s="112">
        <v>0</v>
      </c>
      <c r="MJ27" s="112">
        <v>1</v>
      </c>
      <c r="MK27" s="112">
        <v>35</v>
      </c>
      <c r="ML27" s="112">
        <v>1</v>
      </c>
      <c r="MM27" s="112">
        <v>0</v>
      </c>
      <c r="MN27" s="112">
        <v>0</v>
      </c>
      <c r="MO27" s="112">
        <v>0</v>
      </c>
      <c r="MP27" s="112">
        <v>2</v>
      </c>
      <c r="MQ27" s="112">
        <v>0</v>
      </c>
      <c r="MR27" s="112">
        <v>0</v>
      </c>
      <c r="MS27" s="112">
        <v>0</v>
      </c>
      <c r="MT27" s="48" t="s">
        <v>330</v>
      </c>
      <c r="MU27" s="74">
        <f t="shared" si="116"/>
        <v>40</v>
      </c>
      <c r="MV27" s="74"/>
      <c r="MW27" s="74"/>
      <c r="MX27" s="48" t="s">
        <v>330</v>
      </c>
      <c r="MY27" s="113">
        <f t="shared" si="117"/>
        <v>0</v>
      </c>
      <c r="MZ27" s="113">
        <f t="shared" si="77"/>
        <v>0</v>
      </c>
      <c r="NA27" s="113">
        <f t="shared" si="78"/>
        <v>0</v>
      </c>
      <c r="NB27" s="113">
        <f t="shared" si="79"/>
        <v>0</v>
      </c>
      <c r="NC27" s="113">
        <f t="shared" si="80"/>
        <v>0</v>
      </c>
      <c r="ND27" s="113">
        <f t="shared" si="81"/>
        <v>0</v>
      </c>
      <c r="NE27" s="113">
        <f t="shared" si="82"/>
        <v>0</v>
      </c>
      <c r="NF27" s="113">
        <f t="shared" si="83"/>
        <v>2.5000000000000001E-2</v>
      </c>
      <c r="NG27" s="113">
        <f t="shared" si="84"/>
        <v>0</v>
      </c>
      <c r="NH27" s="113">
        <f t="shared" si="85"/>
        <v>0</v>
      </c>
      <c r="NI27" s="113">
        <f t="shared" si="86"/>
        <v>0</v>
      </c>
      <c r="NJ27" s="113">
        <f t="shared" si="87"/>
        <v>0</v>
      </c>
      <c r="NK27" s="113">
        <f t="shared" si="88"/>
        <v>0</v>
      </c>
      <c r="NL27" s="113">
        <f t="shared" si="89"/>
        <v>0</v>
      </c>
      <c r="NM27" s="113">
        <f t="shared" si="90"/>
        <v>0</v>
      </c>
      <c r="NN27" s="113">
        <f t="shared" si="91"/>
        <v>0</v>
      </c>
      <c r="NO27" s="113">
        <f t="shared" si="92"/>
        <v>0</v>
      </c>
      <c r="NP27" s="113">
        <f t="shared" si="93"/>
        <v>0</v>
      </c>
      <c r="NQ27" s="113">
        <f t="shared" si="94"/>
        <v>0</v>
      </c>
      <c r="NR27" s="113">
        <f t="shared" si="95"/>
        <v>0</v>
      </c>
      <c r="NS27" s="113">
        <f t="shared" si="96"/>
        <v>0</v>
      </c>
      <c r="NT27" s="113">
        <f t="shared" si="97"/>
        <v>0</v>
      </c>
      <c r="NU27" s="113">
        <f t="shared" si="98"/>
        <v>0</v>
      </c>
      <c r="NV27" s="113">
        <f t="shared" si="99"/>
        <v>0</v>
      </c>
      <c r="NW27" s="113">
        <f t="shared" si="100"/>
        <v>2.5000000000000001E-2</v>
      </c>
      <c r="NX27" s="113">
        <f t="shared" si="101"/>
        <v>0.875</v>
      </c>
      <c r="NY27" s="113">
        <f t="shared" si="102"/>
        <v>2.5000000000000001E-2</v>
      </c>
      <c r="NZ27" s="113">
        <f t="shared" si="103"/>
        <v>0</v>
      </c>
      <c r="OA27" s="113">
        <f t="shared" si="104"/>
        <v>0</v>
      </c>
      <c r="OB27" s="113">
        <f t="shared" si="105"/>
        <v>0</v>
      </c>
      <c r="OC27" s="113">
        <f t="shared" si="106"/>
        <v>0.05</v>
      </c>
      <c r="OD27" s="113">
        <f t="shared" si="107"/>
        <v>0</v>
      </c>
      <c r="OE27" s="113">
        <f t="shared" si="108"/>
        <v>0</v>
      </c>
      <c r="OF27" s="113">
        <f t="shared" si="109"/>
        <v>0</v>
      </c>
      <c r="OG27" s="48" t="s">
        <v>330</v>
      </c>
      <c r="OI27" s="74"/>
      <c r="OJ27" s="48" t="s">
        <v>330</v>
      </c>
      <c r="OK27" s="113">
        <f t="shared" si="118"/>
        <v>0</v>
      </c>
      <c r="OL27" s="113">
        <f t="shared" si="119"/>
        <v>0</v>
      </c>
      <c r="OM27" s="113">
        <f t="shared" si="120"/>
        <v>0</v>
      </c>
      <c r="ON27" s="113">
        <f t="shared" si="121"/>
        <v>0</v>
      </c>
      <c r="OO27" s="113">
        <f t="shared" si="122"/>
        <v>0</v>
      </c>
      <c r="OP27" s="113">
        <f t="shared" si="123"/>
        <v>0</v>
      </c>
      <c r="OQ27" s="113">
        <f t="shared" si="124"/>
        <v>0</v>
      </c>
      <c r="OR27" s="113">
        <f t="shared" si="125"/>
        <v>8.9285714285714281E-3</v>
      </c>
      <c r="OS27" s="113">
        <f t="shared" si="126"/>
        <v>0</v>
      </c>
      <c r="OT27" s="113">
        <f t="shared" si="127"/>
        <v>0</v>
      </c>
      <c r="OU27" s="113">
        <f t="shared" si="128"/>
        <v>0</v>
      </c>
      <c r="OV27" s="113">
        <f t="shared" si="129"/>
        <v>0</v>
      </c>
      <c r="OW27" s="113">
        <f t="shared" si="130"/>
        <v>0</v>
      </c>
      <c r="OX27" s="113">
        <f t="shared" si="131"/>
        <v>0</v>
      </c>
      <c r="OY27" s="113">
        <f t="shared" si="132"/>
        <v>0</v>
      </c>
      <c r="OZ27" s="113">
        <f t="shared" si="133"/>
        <v>0</v>
      </c>
      <c r="PA27" s="113">
        <f t="shared" si="134"/>
        <v>0</v>
      </c>
      <c r="PB27" s="113">
        <f t="shared" si="135"/>
        <v>0</v>
      </c>
      <c r="PC27" s="113">
        <f t="shared" si="136"/>
        <v>0</v>
      </c>
      <c r="PD27" s="113">
        <f t="shared" si="137"/>
        <v>0</v>
      </c>
      <c r="PE27" s="113">
        <f t="shared" si="138"/>
        <v>0</v>
      </c>
      <c r="PF27" s="113">
        <f t="shared" si="139"/>
        <v>0</v>
      </c>
      <c r="PG27" s="113">
        <f t="shared" si="140"/>
        <v>0</v>
      </c>
      <c r="PH27" s="113">
        <f t="shared" si="141"/>
        <v>0</v>
      </c>
      <c r="PI27" s="113">
        <f t="shared" si="142"/>
        <v>1.0416666666666666E-2</v>
      </c>
      <c r="PJ27" s="113">
        <f t="shared" si="143"/>
        <v>0.40229885057471265</v>
      </c>
      <c r="PK27" s="113">
        <f t="shared" si="144"/>
        <v>3.4013605442176869E-3</v>
      </c>
      <c r="PL27" s="113">
        <f t="shared" si="145"/>
        <v>0</v>
      </c>
      <c r="PM27" s="113">
        <f t="shared" si="146"/>
        <v>0</v>
      </c>
      <c r="PN27" s="113">
        <f t="shared" si="147"/>
        <v>0</v>
      </c>
      <c r="PO27" s="113">
        <f t="shared" si="148"/>
        <v>1.092896174863388E-2</v>
      </c>
      <c r="PP27" s="113">
        <f t="shared" si="149"/>
        <v>0</v>
      </c>
      <c r="PQ27" s="113">
        <f t="shared" si="150"/>
        <v>0</v>
      </c>
      <c r="PR27" s="113">
        <f t="shared" si="151"/>
        <v>0</v>
      </c>
      <c r="PS27" s="48" t="s">
        <v>330</v>
      </c>
    </row>
    <row r="28" spans="1:435" ht="22" customHeight="1" x14ac:dyDescent="0.2">
      <c r="A28" s="28" t="s">
        <v>366</v>
      </c>
      <c r="B28" s="28" t="s">
        <v>24</v>
      </c>
      <c r="C28" s="28">
        <f t="shared" si="212"/>
        <v>1</v>
      </c>
      <c r="D28" s="28">
        <f t="shared" si="213"/>
        <v>1</v>
      </c>
      <c r="E28" s="28">
        <f t="shared" si="214"/>
        <v>0</v>
      </c>
      <c r="F28" s="28">
        <f t="shared" si="215"/>
        <v>0</v>
      </c>
      <c r="G28" s="28">
        <f t="shared" si="216"/>
        <v>0</v>
      </c>
      <c r="H28" s="28">
        <f t="shared" si="217"/>
        <v>1</v>
      </c>
      <c r="K28" s="28">
        <f t="shared" si="269"/>
        <v>4</v>
      </c>
      <c r="L28" s="41" t="s">
        <v>750</v>
      </c>
      <c r="M28" s="59">
        <f t="shared" si="265"/>
        <v>-0.15592454347254242</v>
      </c>
      <c r="N28" s="59">
        <f t="shared" si="265"/>
        <v>1.2324070666099483</v>
      </c>
      <c r="O28" s="59">
        <f t="shared" si="265"/>
        <v>-0.17641857028404134</v>
      </c>
      <c r="P28" s="59">
        <f t="shared" si="265"/>
        <v>-0.29681212302441329</v>
      </c>
      <c r="Q28" s="59">
        <f t="shared" si="265"/>
        <v>-0.29681212302441329</v>
      </c>
      <c r="R28" s="63">
        <f t="shared" si="265"/>
        <v>4.4501706282922022</v>
      </c>
      <c r="S28" s="61"/>
      <c r="T28" s="61"/>
      <c r="U28" s="61"/>
      <c r="V28" s="61"/>
      <c r="W28" s="61"/>
      <c r="X28" s="60" t="str">
        <f t="shared" si="270"/>
        <v>و</v>
      </c>
      <c r="Y28" s="61">
        <f t="shared" si="271"/>
        <v>10.46492531948666</v>
      </c>
      <c r="Z28" s="61">
        <f t="shared" si="272"/>
        <v>16.422214785122371</v>
      </c>
      <c r="AA28" s="61">
        <f t="shared" si="273"/>
        <v>21.948063655760343</v>
      </c>
      <c r="AB28" s="61">
        <f t="shared" si="274"/>
        <v>24.87544040116256</v>
      </c>
      <c r="AC28" s="61">
        <f t="shared" si="275"/>
        <v>26.810653685973381</v>
      </c>
      <c r="AD28" s="66">
        <f t="shared" si="276"/>
        <v>31.557636437289997</v>
      </c>
      <c r="AE28" s="61"/>
      <c r="AF28" s="61"/>
      <c r="AG28" s="61"/>
      <c r="AH28" s="61" t="str">
        <f t="shared" si="277"/>
        <v>و</v>
      </c>
      <c r="AI28" s="71">
        <f t="shared" si="278"/>
        <v>0.39020294038007342</v>
      </c>
      <c r="AJ28" s="71">
        <f t="shared" si="279"/>
        <v>1.0450755552465134</v>
      </c>
      <c r="AK28" s="71">
        <f t="shared" si="280"/>
        <v>0.69286914602301597</v>
      </c>
      <c r="AL28" s="71">
        <f t="shared" si="281"/>
        <v>0.40458527560900415</v>
      </c>
      <c r="AM28" s="71">
        <f t="shared" si="282"/>
        <v>0.26894705475737996</v>
      </c>
      <c r="AN28" s="69">
        <f t="shared" si="283"/>
        <v>0.84804702954945144</v>
      </c>
      <c r="AO28" s="59"/>
      <c r="AP28" s="59"/>
      <c r="AQ28" s="62"/>
      <c r="AR28" s="62" t="str">
        <f t="shared" si="284"/>
        <v>و</v>
      </c>
      <c r="AS28" s="61">
        <f t="shared" si="285"/>
        <v>1.332381362138731</v>
      </c>
      <c r="AT28" s="61">
        <f t="shared" si="286"/>
        <v>1.8331000149751224</v>
      </c>
      <c r="AU28" s="61">
        <f t="shared" si="287"/>
        <v>1.1687069737232509</v>
      </c>
      <c r="AV28" s="61">
        <f t="shared" si="288"/>
        <v>0.5226243143866417</v>
      </c>
      <c r="AW28" s="66">
        <f t="shared" si="289"/>
        <v>0.45940588726725451</v>
      </c>
      <c r="AX28" s="61">
        <f t="shared" si="290"/>
        <v>1.107538300856411</v>
      </c>
      <c r="AY28" s="59"/>
      <c r="AZ28" s="59"/>
      <c r="BA28" s="53"/>
      <c r="BB28" s="53"/>
      <c r="BC28" s="53"/>
      <c r="BD28" s="53"/>
      <c r="BH28" s="28" t="str">
        <f t="shared" si="218"/>
        <v>ل</v>
      </c>
      <c r="BI28" s="32">
        <v>-1</v>
      </c>
      <c r="BJ28" s="32">
        <v>-1</v>
      </c>
      <c r="BK28" s="32">
        <v>-1</v>
      </c>
      <c r="BL28" s="32">
        <v>-1</v>
      </c>
      <c r="BM28" s="32">
        <v>-1</v>
      </c>
      <c r="BN28" s="32">
        <v>-1</v>
      </c>
      <c r="BO28" s="32">
        <v>-1</v>
      </c>
      <c r="BP28" s="32">
        <v>-1</v>
      </c>
      <c r="BQ28" s="32">
        <v>-1</v>
      </c>
      <c r="BR28" s="32">
        <v>-1</v>
      </c>
      <c r="BS28" s="32">
        <v>1</v>
      </c>
      <c r="BT28" s="32">
        <v>-1</v>
      </c>
      <c r="BU28" s="32">
        <v>-1</v>
      </c>
      <c r="BV28" s="32">
        <v>-1</v>
      </c>
      <c r="BW28" s="32">
        <v>-1</v>
      </c>
      <c r="BX28" s="32">
        <v>-1</v>
      </c>
      <c r="BY28" s="32">
        <v>-1</v>
      </c>
      <c r="BZ28" s="32">
        <v>-1</v>
      </c>
      <c r="CA28" s="32">
        <v>-1</v>
      </c>
      <c r="CB28" s="32">
        <v>-1</v>
      </c>
      <c r="CC28" s="32">
        <v>-1</v>
      </c>
      <c r="CD28" s="32">
        <v>-1</v>
      </c>
      <c r="CE28" s="32">
        <v>-1</v>
      </c>
      <c r="CF28" s="32">
        <v>-1</v>
      </c>
      <c r="CG28" s="32">
        <v>-1</v>
      </c>
      <c r="CH28" s="32">
        <v>-1</v>
      </c>
      <c r="CI28" s="74">
        <f t="shared" si="219"/>
        <v>2</v>
      </c>
      <c r="CK28" s="39" t="s">
        <v>1073</v>
      </c>
      <c r="CL28" s="24">
        <f t="shared" si="220"/>
        <v>0.40077821011673154</v>
      </c>
      <c r="CM28" s="25">
        <f t="shared" si="152"/>
        <v>206</v>
      </c>
      <c r="CN28" s="31">
        <f t="shared" si="221"/>
        <v>5.3881860638771064E-3</v>
      </c>
      <c r="CO28" s="31">
        <f t="shared" si="153"/>
        <v>-7.5288533638565303E-2</v>
      </c>
      <c r="CP28" s="31">
        <f t="shared" si="154"/>
        <v>1.2654390291574467E-2</v>
      </c>
      <c r="CQ28" s="31">
        <f t="shared" si="155"/>
        <v>-0.16782964148175714</v>
      </c>
      <c r="CR28" s="31">
        <f t="shared" si="156"/>
        <v>0.20812422705073086</v>
      </c>
      <c r="CS28" s="31">
        <f t="shared" si="157"/>
        <v>-0.15253928229389069</v>
      </c>
      <c r="CT28" s="31">
        <f t="shared" si="158"/>
        <v>1.6224984107094147E-2</v>
      </c>
      <c r="CU28" s="31">
        <f t="shared" si="159"/>
        <v>-2.0690112055685592E-2</v>
      </c>
      <c r="CV28" s="31">
        <f t="shared" si="160"/>
        <v>4.6861354120630763E-2</v>
      </c>
      <c r="CW28" s="31">
        <f t="shared" si="161"/>
        <v>6.3467507966609729E-2</v>
      </c>
      <c r="CX28" s="31">
        <f t="shared" si="162"/>
        <v>0.90346923183765959</v>
      </c>
      <c r="CY28" s="31">
        <f t="shared" si="163"/>
        <v>2.383472860679851E-2</v>
      </c>
      <c r="CZ28" s="31">
        <f t="shared" si="164"/>
        <v>-0.21231089012893678</v>
      </c>
      <c r="DA28" s="31">
        <f t="shared" si="165"/>
        <v>-4.1667639183662238E-2</v>
      </c>
      <c r="DB28" s="31">
        <f t="shared" si="166"/>
        <v>-0.14504275486345747</v>
      </c>
      <c r="DC28" s="31">
        <f t="shared" si="167"/>
        <v>-0.18309359668216507</v>
      </c>
      <c r="DD28" s="31">
        <f t="shared" si="168"/>
        <v>-1.1065017847970857E-2</v>
      </c>
      <c r="DE28" s="31">
        <f t="shared" si="169"/>
        <v>-6.6074112909811036E-2</v>
      </c>
      <c r="DF28" s="31">
        <f t="shared" si="170"/>
        <v>-0.10890100702083141</v>
      </c>
      <c r="DG28" s="31">
        <f t="shared" si="171"/>
        <v>2.7600676514774138E-2</v>
      </c>
      <c r="DH28" s="31">
        <f t="shared" si="172"/>
        <v>-8.1055849723341844E-2</v>
      </c>
      <c r="DI28" s="31">
        <f t="shared" si="173"/>
        <v>0.1388943875962185</v>
      </c>
      <c r="DJ28" s="31">
        <f t="shared" si="174"/>
        <v>-5.1438123867666483E-2</v>
      </c>
      <c r="DK28" s="31">
        <f t="shared" si="175"/>
        <v>0.14414354171705057</v>
      </c>
      <c r="DL28" s="31">
        <f t="shared" si="176"/>
        <v>-5.7342436675855396E-2</v>
      </c>
      <c r="DM28" s="31">
        <f t="shared" si="177"/>
        <v>-2.7918187132378119E-2</v>
      </c>
      <c r="DN28" s="21"/>
      <c r="DO28" s="21"/>
      <c r="DP28" s="21"/>
      <c r="DQ28" s="30" t="s">
        <v>1073</v>
      </c>
      <c r="DR28" s="24">
        <f t="shared" si="222"/>
        <v>0.40077821011673154</v>
      </c>
      <c r="DS28" s="25">
        <f t="shared" si="178"/>
        <v>206</v>
      </c>
      <c r="DT28" s="21">
        <f t="shared" si="259"/>
        <v>76</v>
      </c>
      <c r="DU28" s="21">
        <f t="shared" si="259"/>
        <v>23</v>
      </c>
      <c r="DV28" s="21">
        <f t="shared" si="259"/>
        <v>1</v>
      </c>
      <c r="DW28" s="21">
        <f t="shared" si="259"/>
        <v>12</v>
      </c>
      <c r="DX28" s="21">
        <f t="shared" si="259"/>
        <v>176</v>
      </c>
      <c r="DY28" s="21">
        <f t="shared" si="259"/>
        <v>2</v>
      </c>
      <c r="DZ28" s="21">
        <f t="shared" si="259"/>
        <v>5</v>
      </c>
      <c r="EA28" s="21">
        <f t="shared" si="259"/>
        <v>29</v>
      </c>
      <c r="EB28" s="21">
        <f t="shared" si="259"/>
        <v>70</v>
      </c>
      <c r="EC28" s="21">
        <f t="shared" si="259"/>
        <v>43</v>
      </c>
      <c r="ED28" s="21">
        <f t="shared" si="260"/>
        <v>186</v>
      </c>
      <c r="EE28" s="21">
        <f t="shared" si="260"/>
        <v>49</v>
      </c>
      <c r="EF28" s="21">
        <f t="shared" si="260"/>
        <v>17</v>
      </c>
      <c r="EG28" s="21">
        <f t="shared" si="260"/>
        <v>34</v>
      </c>
      <c r="EH28" s="21">
        <f t="shared" si="260"/>
        <v>12</v>
      </c>
      <c r="EI28" s="21">
        <f t="shared" si="260"/>
        <v>5</v>
      </c>
      <c r="EJ28" s="21">
        <f t="shared" si="260"/>
        <v>20</v>
      </c>
      <c r="EK28" s="21">
        <f t="shared" si="260"/>
        <v>2</v>
      </c>
      <c r="EL28" s="21">
        <f t="shared" si="260"/>
        <v>9</v>
      </c>
      <c r="EM28" s="21">
        <f t="shared" si="260"/>
        <v>20</v>
      </c>
      <c r="EN28" s="21">
        <f t="shared" si="261"/>
        <v>0</v>
      </c>
      <c r="EO28" s="21">
        <f t="shared" si="261"/>
        <v>17</v>
      </c>
      <c r="EP28" s="21">
        <f t="shared" si="261"/>
        <v>21</v>
      </c>
      <c r="EQ28" s="21">
        <f t="shared" si="261"/>
        <v>20</v>
      </c>
      <c r="ER28" s="21">
        <f t="shared" si="261"/>
        <v>52</v>
      </c>
      <c r="ES28" s="21">
        <f t="shared" si="261"/>
        <v>10</v>
      </c>
      <c r="ET28" s="21"/>
      <c r="EU28" s="21"/>
      <c r="EW28" s="30" t="s">
        <v>1073</v>
      </c>
      <c r="EX28" s="24">
        <f t="shared" si="223"/>
        <v>0.40077821011673154</v>
      </c>
      <c r="EY28" s="25">
        <f t="shared" si="182"/>
        <v>206</v>
      </c>
      <c r="EZ28" s="23">
        <f t="shared" si="224"/>
        <v>0.36893203883495146</v>
      </c>
      <c r="FA28" s="23">
        <f t="shared" si="183"/>
        <v>0.11165048543689321</v>
      </c>
      <c r="FB28" s="23">
        <f t="shared" si="184"/>
        <v>4.8543689320388345E-3</v>
      </c>
      <c r="FC28" s="23">
        <f t="shared" si="185"/>
        <v>5.8252427184466021E-2</v>
      </c>
      <c r="FD28" s="23">
        <f t="shared" si="186"/>
        <v>0.85436893203883491</v>
      </c>
      <c r="FE28" s="23">
        <f t="shared" si="187"/>
        <v>9.7087378640776691E-3</v>
      </c>
      <c r="FF28" s="23">
        <f t="shared" si="188"/>
        <v>2.4271844660194174E-2</v>
      </c>
      <c r="FG28" s="23">
        <f t="shared" si="189"/>
        <v>0.14077669902912621</v>
      </c>
      <c r="FH28" s="23">
        <f t="shared" si="190"/>
        <v>0.33980582524271846</v>
      </c>
      <c r="FI28" s="23">
        <f t="shared" si="191"/>
        <v>0.20873786407766989</v>
      </c>
      <c r="FJ28" s="23">
        <f t="shared" si="192"/>
        <v>0.90291262135922334</v>
      </c>
      <c r="FK28" s="23">
        <f t="shared" si="193"/>
        <v>0.23786407766990292</v>
      </c>
      <c r="FL28" s="23">
        <f t="shared" si="194"/>
        <v>8.2524271844660199E-2</v>
      </c>
      <c r="FM28" s="23">
        <f t="shared" si="195"/>
        <v>0.1650485436893204</v>
      </c>
      <c r="FN28" s="23">
        <f t="shared" si="196"/>
        <v>5.8252427184466021E-2</v>
      </c>
      <c r="FO28" s="23">
        <f t="shared" si="197"/>
        <v>2.4271844660194174E-2</v>
      </c>
      <c r="FP28" s="23">
        <f t="shared" si="198"/>
        <v>9.7087378640776698E-2</v>
      </c>
      <c r="FQ28" s="23">
        <f t="shared" si="199"/>
        <v>9.7087378640776691E-3</v>
      </c>
      <c r="FR28" s="23">
        <f t="shared" si="200"/>
        <v>4.3689320388349516E-2</v>
      </c>
      <c r="FS28" s="23">
        <f t="shared" si="201"/>
        <v>9.7087378640776698E-2</v>
      </c>
      <c r="FT28" s="23">
        <f t="shared" si="202"/>
        <v>0</v>
      </c>
      <c r="FU28" s="23">
        <f t="shared" si="203"/>
        <v>8.2524271844660199E-2</v>
      </c>
      <c r="FV28" s="23">
        <f t="shared" si="204"/>
        <v>0.10194174757281553</v>
      </c>
      <c r="FW28" s="23">
        <f t="shared" si="205"/>
        <v>9.7087378640776698E-2</v>
      </c>
      <c r="FX28" s="23">
        <f t="shared" si="206"/>
        <v>0.25242718446601942</v>
      </c>
      <c r="FY28" s="23">
        <f t="shared" si="207"/>
        <v>4.8543689320388349E-2</v>
      </c>
      <c r="GB28" s="30" t="s">
        <v>1073</v>
      </c>
      <c r="GC28" s="24">
        <f t="shared" si="225"/>
        <v>0.40077821011673154</v>
      </c>
      <c r="GD28" s="25">
        <f t="shared" si="208"/>
        <v>206</v>
      </c>
      <c r="GE28" s="23">
        <f t="shared" si="262"/>
        <v>0.40425531914893614</v>
      </c>
      <c r="GF28" s="23">
        <f t="shared" si="262"/>
        <v>0.3108108108108108</v>
      </c>
      <c r="GG28" s="23">
        <f t="shared" si="262"/>
        <v>0.5</v>
      </c>
      <c r="GH28" s="23">
        <f t="shared" si="262"/>
        <v>0.18461538461538463</v>
      </c>
      <c r="GI28" s="23">
        <f t="shared" si="262"/>
        <v>0.4607329842931937</v>
      </c>
      <c r="GJ28" s="23">
        <f t="shared" si="262"/>
        <v>7.6923076923076927E-2</v>
      </c>
      <c r="GK28" s="23">
        <f t="shared" si="262"/>
        <v>0.45454545454545453</v>
      </c>
      <c r="GL28" s="23">
        <f t="shared" si="262"/>
        <v>0.37662337662337664</v>
      </c>
      <c r="GM28" s="23">
        <f t="shared" si="262"/>
        <v>0.43478260869565216</v>
      </c>
      <c r="GN28" s="23">
        <f t="shared" si="262"/>
        <v>0.46739130434782611</v>
      </c>
      <c r="GO28" s="23">
        <f t="shared" si="263"/>
        <v>0.97894736842105268</v>
      </c>
      <c r="GP28" s="23">
        <f t="shared" si="263"/>
        <v>0.42241379310344829</v>
      </c>
      <c r="GQ28" s="23">
        <f t="shared" si="263"/>
        <v>0.18085106382978725</v>
      </c>
      <c r="GR28" s="23">
        <f t="shared" si="263"/>
        <v>0.35789473684210527</v>
      </c>
      <c r="GS28" s="23">
        <f t="shared" si="263"/>
        <v>0.20338983050847459</v>
      </c>
      <c r="GT28" s="23">
        <f t="shared" si="263"/>
        <v>0.1111111111111111</v>
      </c>
      <c r="GU28" s="23">
        <f t="shared" si="263"/>
        <v>0.38461538461538464</v>
      </c>
      <c r="GV28" s="23">
        <f t="shared" si="263"/>
        <v>0.18181818181818182</v>
      </c>
      <c r="GW28" s="23">
        <f t="shared" si="263"/>
        <v>0.21951219512195122</v>
      </c>
      <c r="GX28" s="23">
        <f t="shared" si="263"/>
        <v>0.44444444444444442</v>
      </c>
      <c r="GY28" s="23">
        <f t="shared" si="264"/>
        <v>0</v>
      </c>
      <c r="GZ28" s="23">
        <f t="shared" si="264"/>
        <v>0.70833333333333337</v>
      </c>
      <c r="HA28" s="23">
        <f t="shared" si="264"/>
        <v>0.33333333333333331</v>
      </c>
      <c r="HB28" s="23">
        <f t="shared" si="264"/>
        <v>0.68965517241379315</v>
      </c>
      <c r="HC28" s="23">
        <f t="shared" si="264"/>
        <v>0.35616438356164382</v>
      </c>
      <c r="HD28" s="23">
        <f t="shared" si="264"/>
        <v>0.34482758620689657</v>
      </c>
      <c r="HI28" s="48" t="s">
        <v>332</v>
      </c>
      <c r="HJ28" s="99">
        <v>-1.4835301268700299E-3</v>
      </c>
      <c r="HK28" s="99">
        <v>1.20223533120344E-2</v>
      </c>
      <c r="HL28" s="99">
        <v>-2.7561476229364299E-3</v>
      </c>
      <c r="HM28" s="99">
        <v>-2.5235199443016999E-3</v>
      </c>
      <c r="HN28" s="99">
        <v>-2.8816487300046098E-3</v>
      </c>
      <c r="HO28" s="99">
        <v>1.2262716880365101E-3</v>
      </c>
      <c r="HP28" s="99">
        <v>-6.3791476760317696E-3</v>
      </c>
      <c r="HQ28" s="99">
        <v>-1.0650747176714499E-2</v>
      </c>
      <c r="HR28" s="99">
        <v>-3.28558152122478E-3</v>
      </c>
      <c r="HS28" s="99">
        <v>-6.5160265549560701E-3</v>
      </c>
      <c r="HT28" s="99">
        <v>4.9026056264379302E-2</v>
      </c>
      <c r="HU28" s="99">
        <v>-6.1989981067904704E-3</v>
      </c>
      <c r="HV28" s="99">
        <v>-7.9568238981441303E-3</v>
      </c>
      <c r="HW28" s="99">
        <v>-5.4682779125482597E-3</v>
      </c>
      <c r="HX28" s="99">
        <v>-8.2108448459236299E-3</v>
      </c>
      <c r="HY28" s="99">
        <v>4.6383205678552003E-2</v>
      </c>
      <c r="HZ28" s="99">
        <v>-6.0346201843859996E-3</v>
      </c>
      <c r="IA28" s="99">
        <v>-4.8393565685315998E-3</v>
      </c>
      <c r="IB28" s="99">
        <v>-4.2084529102804904E-3</v>
      </c>
      <c r="IC28" s="99">
        <v>-5.3528424969407499E-3</v>
      </c>
      <c r="ID28" s="99">
        <v>-3.8073013635993502E-3</v>
      </c>
      <c r="IE28" s="99">
        <v>-8.6092170584809603E-3</v>
      </c>
      <c r="IF28" s="99">
        <v>-1.71327300720722E-3</v>
      </c>
      <c r="IG28" s="99">
        <v>-9.2766294058151295E-3</v>
      </c>
      <c r="IH28" s="99">
        <v>-9.8912297254010306E-3</v>
      </c>
      <c r="II28" s="99">
        <v>-9.6222644075652907E-3</v>
      </c>
      <c r="IJ28" s="99">
        <v>-1.86948865436933E-2</v>
      </c>
      <c r="IK28" s="99">
        <v>-1.28207143480479E-2</v>
      </c>
      <c r="IL28" s="99">
        <v>2.0538931281902199E-2</v>
      </c>
      <c r="IM28" s="99">
        <v>-1.0713022840843099E-2</v>
      </c>
      <c r="IN28" s="99">
        <v>2.4920358507576301E-2</v>
      </c>
      <c r="IO28" s="99">
        <v>-4.9158676779746096E-3</v>
      </c>
      <c r="IP28" s="99">
        <v>1.91231840014554E-2</v>
      </c>
      <c r="IQ28" s="99">
        <v>-2.6190253484239001E-3</v>
      </c>
      <c r="IR28" s="48" t="s">
        <v>332</v>
      </c>
      <c r="IT28" s="102">
        <v>-6.4146999999999996E-2</v>
      </c>
      <c r="IU28" s="102">
        <v>0.51983900000000005</v>
      </c>
      <c r="IV28" s="102">
        <v>-0.119174</v>
      </c>
      <c r="IW28" s="102">
        <v>-0.109115</v>
      </c>
      <c r="IX28" s="102">
        <v>-0.124601</v>
      </c>
      <c r="IY28" s="102">
        <v>5.3023000000000001E-2</v>
      </c>
      <c r="IZ28" s="102">
        <v>-0.27583000000000002</v>
      </c>
      <c r="JA28" s="102">
        <v>-0.460532</v>
      </c>
      <c r="JB28" s="102">
        <v>-0.142067</v>
      </c>
      <c r="JC28" s="102">
        <v>-0.28174900000000003</v>
      </c>
      <c r="JD28" s="102">
        <v>2.1198570000000001</v>
      </c>
      <c r="JE28" s="102">
        <v>-0.26804099999999997</v>
      </c>
      <c r="JF28" s="102">
        <v>-0.34404800000000002</v>
      </c>
      <c r="JG28" s="102">
        <v>-0.23644499999999999</v>
      </c>
      <c r="JH28" s="102">
        <v>-0.35503200000000001</v>
      </c>
      <c r="JI28" s="102">
        <v>2.005582</v>
      </c>
      <c r="JJ28" s="102">
        <v>-0.26093300000000003</v>
      </c>
      <c r="JK28" s="102">
        <v>-0.20925099999999999</v>
      </c>
      <c r="JL28" s="102">
        <v>-0.18197099999999999</v>
      </c>
      <c r="JM28" s="102">
        <v>-0.23145399999999999</v>
      </c>
      <c r="JN28" s="102">
        <v>-0.16462499999999999</v>
      </c>
      <c r="JO28" s="102">
        <v>-0.372257</v>
      </c>
      <c r="JP28" s="102">
        <v>-7.4080999999999994E-2</v>
      </c>
      <c r="JQ28" s="102">
        <v>-0.40111599999999997</v>
      </c>
      <c r="JR28" s="102">
        <v>-0.42769099999999999</v>
      </c>
      <c r="JS28" s="102">
        <v>-0.41606100000000001</v>
      </c>
      <c r="JT28" s="102">
        <v>-0.80835599999999996</v>
      </c>
      <c r="JU28" s="102">
        <v>-0.55435999999999996</v>
      </c>
      <c r="JV28" s="102">
        <v>0.88809099999999996</v>
      </c>
      <c r="JW28" s="102">
        <v>-0.463225</v>
      </c>
      <c r="JX28" s="102">
        <v>1.0775410000000001</v>
      </c>
      <c r="JY28" s="102">
        <v>-0.212559</v>
      </c>
      <c r="JZ28" s="102">
        <v>0.82687500000000003</v>
      </c>
      <c r="KA28" s="102">
        <v>-0.113245</v>
      </c>
      <c r="KB28" s="48" t="s">
        <v>332</v>
      </c>
      <c r="KC28" s="109">
        <v>-1.7149999999999999E-3</v>
      </c>
      <c r="KD28" s="109">
        <v>-6.4669999999999997E-3</v>
      </c>
      <c r="KE28" s="109">
        <v>-3.1350000000000002E-3</v>
      </c>
      <c r="KF28" s="109">
        <v>-1.98E-3</v>
      </c>
      <c r="KG28" s="109">
        <v>-1.9178000000000001E-2</v>
      </c>
      <c r="KH28" s="109">
        <v>-9.2829999999999996E-3</v>
      </c>
      <c r="KI28" s="109">
        <v>-5.169E-3</v>
      </c>
      <c r="KJ28" s="109">
        <v>-1.0716E-2</v>
      </c>
      <c r="KK28" s="109">
        <v>-2.8029999999999999E-3</v>
      </c>
      <c r="KL28" s="109">
        <v>-6.8479999999999999E-3</v>
      </c>
      <c r="KM28" s="109">
        <v>-6.698E-3</v>
      </c>
      <c r="KN28" s="109">
        <v>-5.633E-3</v>
      </c>
      <c r="KO28" s="109">
        <v>-7.489E-3</v>
      </c>
      <c r="KP28" s="109">
        <v>-5.169E-3</v>
      </c>
      <c r="KQ28" s="109">
        <v>-7.1390000000000004E-3</v>
      </c>
      <c r="KR28" s="109">
        <v>-6.3080000000000002E-3</v>
      </c>
      <c r="KS28" s="109">
        <v>-7.6920000000000001E-3</v>
      </c>
      <c r="KT28" s="109">
        <v>-5.359E-3</v>
      </c>
      <c r="KU28" s="109">
        <v>-4.8700000000000002E-3</v>
      </c>
      <c r="KV28" s="109">
        <v>-4.0930000000000003E-3</v>
      </c>
      <c r="KW28" s="109">
        <v>-3.4350000000000001E-3</v>
      </c>
      <c r="KX28" s="109">
        <v>-8.2730000000000008E-3</v>
      </c>
      <c r="KY28" s="109">
        <v>-1.7149999999999999E-3</v>
      </c>
      <c r="KZ28" s="109">
        <v>-1.0965000000000001E-2</v>
      </c>
      <c r="LA28" s="109">
        <v>-9.8879999999999992E-3</v>
      </c>
      <c r="LB28" s="109">
        <v>-9.3950000000000006E-3</v>
      </c>
      <c r="LC28" s="109">
        <v>-1.8076999999999999E-2</v>
      </c>
      <c r="LD28" s="109">
        <v>-1.1823E-2</v>
      </c>
      <c r="LE28" s="109">
        <v>-1.1257E-2</v>
      </c>
      <c r="LF28" s="109">
        <v>-1.01E-2</v>
      </c>
      <c r="LG28" s="109">
        <v>0.17310700000000001</v>
      </c>
      <c r="LH28" s="109">
        <v>-4.6610000000000002E-3</v>
      </c>
      <c r="LI28" s="109">
        <v>-1.3410999999999999E-2</v>
      </c>
      <c r="LJ28" s="109">
        <v>-2.2139999999999998E-3</v>
      </c>
      <c r="LK28" s="48" t="s">
        <v>332</v>
      </c>
      <c r="LL28" s="112">
        <v>0</v>
      </c>
      <c r="LM28" s="112">
        <v>0</v>
      </c>
      <c r="LN28" s="112">
        <v>0</v>
      </c>
      <c r="LO28" s="112">
        <v>0</v>
      </c>
      <c r="LP28" s="112">
        <v>0</v>
      </c>
      <c r="LQ28" s="112">
        <v>0</v>
      </c>
      <c r="LR28" s="112">
        <v>0</v>
      </c>
      <c r="LS28" s="112">
        <v>0</v>
      </c>
      <c r="LT28" s="112">
        <v>0</v>
      </c>
      <c r="LU28" s="112">
        <v>0</v>
      </c>
      <c r="LV28" s="112">
        <v>0</v>
      </c>
      <c r="LW28" s="112">
        <v>0</v>
      </c>
      <c r="LX28" s="112">
        <v>0</v>
      </c>
      <c r="LY28" s="112">
        <v>0</v>
      </c>
      <c r="LZ28" s="112">
        <v>0</v>
      </c>
      <c r="MA28" s="112">
        <v>0</v>
      </c>
      <c r="MB28" s="112">
        <v>0</v>
      </c>
      <c r="MC28" s="112">
        <v>0</v>
      </c>
      <c r="MD28" s="112">
        <v>0</v>
      </c>
      <c r="ME28" s="112">
        <v>0</v>
      </c>
      <c r="MF28" s="112">
        <v>0</v>
      </c>
      <c r="MG28" s="112">
        <v>0</v>
      </c>
      <c r="MH28" s="112">
        <v>0</v>
      </c>
      <c r="MI28" s="112">
        <v>0</v>
      </c>
      <c r="MJ28" s="112">
        <v>0</v>
      </c>
      <c r="MK28" s="112">
        <v>0</v>
      </c>
      <c r="ML28" s="112">
        <v>0</v>
      </c>
      <c r="MM28" s="112">
        <v>0</v>
      </c>
      <c r="MN28" s="112">
        <v>0</v>
      </c>
      <c r="MO28" s="112">
        <v>0</v>
      </c>
      <c r="MP28" s="112">
        <v>5</v>
      </c>
      <c r="MQ28" s="112">
        <v>0</v>
      </c>
      <c r="MR28" s="112">
        <v>0</v>
      </c>
      <c r="MS28" s="112">
        <v>0</v>
      </c>
      <c r="MT28" s="48" t="s">
        <v>332</v>
      </c>
      <c r="MU28" s="74">
        <f t="shared" si="116"/>
        <v>5</v>
      </c>
      <c r="MV28" s="74"/>
      <c r="MW28" s="74"/>
      <c r="MX28" s="48" t="s">
        <v>332</v>
      </c>
      <c r="MY28" s="113">
        <f t="shared" si="117"/>
        <v>0</v>
      </c>
      <c r="MZ28" s="113">
        <f t="shared" si="77"/>
        <v>0</v>
      </c>
      <c r="NA28" s="113">
        <f t="shared" si="78"/>
        <v>0</v>
      </c>
      <c r="NB28" s="113">
        <f t="shared" si="79"/>
        <v>0</v>
      </c>
      <c r="NC28" s="113">
        <f t="shared" si="80"/>
        <v>0</v>
      </c>
      <c r="ND28" s="113">
        <f t="shared" si="81"/>
        <v>0</v>
      </c>
      <c r="NE28" s="113">
        <f t="shared" si="82"/>
        <v>0</v>
      </c>
      <c r="NF28" s="113">
        <f t="shared" si="83"/>
        <v>0</v>
      </c>
      <c r="NG28" s="113">
        <f t="shared" si="84"/>
        <v>0</v>
      </c>
      <c r="NH28" s="113">
        <f t="shared" si="85"/>
        <v>0</v>
      </c>
      <c r="NI28" s="113">
        <f t="shared" si="86"/>
        <v>0</v>
      </c>
      <c r="NJ28" s="113">
        <f t="shared" si="87"/>
        <v>0</v>
      </c>
      <c r="NK28" s="113">
        <f t="shared" si="88"/>
        <v>0</v>
      </c>
      <c r="NL28" s="113">
        <f t="shared" si="89"/>
        <v>0</v>
      </c>
      <c r="NM28" s="113">
        <f t="shared" si="90"/>
        <v>0</v>
      </c>
      <c r="NN28" s="113">
        <f t="shared" si="91"/>
        <v>0</v>
      </c>
      <c r="NO28" s="113">
        <f t="shared" si="92"/>
        <v>0</v>
      </c>
      <c r="NP28" s="113">
        <f t="shared" si="93"/>
        <v>0</v>
      </c>
      <c r="NQ28" s="113">
        <f t="shared" si="94"/>
        <v>0</v>
      </c>
      <c r="NR28" s="113">
        <f t="shared" si="95"/>
        <v>0</v>
      </c>
      <c r="NS28" s="113">
        <f t="shared" si="96"/>
        <v>0</v>
      </c>
      <c r="NT28" s="113">
        <f t="shared" si="97"/>
        <v>0</v>
      </c>
      <c r="NU28" s="113">
        <f t="shared" si="98"/>
        <v>0</v>
      </c>
      <c r="NV28" s="113">
        <f t="shared" si="99"/>
        <v>0</v>
      </c>
      <c r="NW28" s="113">
        <f t="shared" si="100"/>
        <v>0</v>
      </c>
      <c r="NX28" s="113">
        <f t="shared" si="101"/>
        <v>0</v>
      </c>
      <c r="NY28" s="113">
        <f t="shared" si="102"/>
        <v>0</v>
      </c>
      <c r="NZ28" s="113">
        <f t="shared" si="103"/>
        <v>0</v>
      </c>
      <c r="OA28" s="113">
        <f t="shared" si="104"/>
        <v>0</v>
      </c>
      <c r="OB28" s="113">
        <f t="shared" si="105"/>
        <v>0</v>
      </c>
      <c r="OC28" s="113">
        <f t="shared" si="106"/>
        <v>1</v>
      </c>
      <c r="OD28" s="113">
        <f t="shared" si="107"/>
        <v>0</v>
      </c>
      <c r="OE28" s="113">
        <f t="shared" si="108"/>
        <v>0</v>
      </c>
      <c r="OF28" s="113">
        <f t="shared" si="109"/>
        <v>0</v>
      </c>
      <c r="OG28" s="48" t="s">
        <v>332</v>
      </c>
      <c r="OI28" s="74"/>
      <c r="OJ28" s="48" t="s">
        <v>332</v>
      </c>
      <c r="OK28" s="113">
        <f t="shared" si="118"/>
        <v>0</v>
      </c>
      <c r="OL28" s="113">
        <f t="shared" si="119"/>
        <v>0</v>
      </c>
      <c r="OM28" s="113">
        <f t="shared" si="120"/>
        <v>0</v>
      </c>
      <c r="ON28" s="113">
        <f t="shared" si="121"/>
        <v>0</v>
      </c>
      <c r="OO28" s="113">
        <f t="shared" si="122"/>
        <v>0</v>
      </c>
      <c r="OP28" s="113">
        <f t="shared" si="123"/>
        <v>0</v>
      </c>
      <c r="OQ28" s="113">
        <f t="shared" si="124"/>
        <v>0</v>
      </c>
      <c r="OR28" s="113">
        <f t="shared" si="125"/>
        <v>0</v>
      </c>
      <c r="OS28" s="113">
        <f t="shared" si="126"/>
        <v>0</v>
      </c>
      <c r="OT28" s="113">
        <f t="shared" si="127"/>
        <v>0</v>
      </c>
      <c r="OU28" s="113">
        <f t="shared" si="128"/>
        <v>0</v>
      </c>
      <c r="OV28" s="113">
        <f t="shared" si="129"/>
        <v>0</v>
      </c>
      <c r="OW28" s="113">
        <f t="shared" si="130"/>
        <v>0</v>
      </c>
      <c r="OX28" s="113">
        <f t="shared" si="131"/>
        <v>0</v>
      </c>
      <c r="OY28" s="113">
        <f t="shared" si="132"/>
        <v>0</v>
      </c>
      <c r="OZ28" s="113">
        <f t="shared" si="133"/>
        <v>0</v>
      </c>
      <c r="PA28" s="113">
        <f t="shared" si="134"/>
        <v>0</v>
      </c>
      <c r="PB28" s="113">
        <f t="shared" si="135"/>
        <v>0</v>
      </c>
      <c r="PC28" s="113">
        <f t="shared" si="136"/>
        <v>0</v>
      </c>
      <c r="PD28" s="113">
        <f t="shared" si="137"/>
        <v>0</v>
      </c>
      <c r="PE28" s="113">
        <f t="shared" si="138"/>
        <v>0</v>
      </c>
      <c r="PF28" s="113">
        <f t="shared" si="139"/>
        <v>0</v>
      </c>
      <c r="PG28" s="113">
        <f t="shared" si="140"/>
        <v>0</v>
      </c>
      <c r="PH28" s="113">
        <f t="shared" si="141"/>
        <v>0</v>
      </c>
      <c r="PI28" s="113">
        <f t="shared" si="142"/>
        <v>0</v>
      </c>
      <c r="PJ28" s="113">
        <f t="shared" si="143"/>
        <v>0</v>
      </c>
      <c r="PK28" s="113">
        <f t="shared" si="144"/>
        <v>0</v>
      </c>
      <c r="PL28" s="113">
        <f t="shared" si="145"/>
        <v>0</v>
      </c>
      <c r="PM28" s="113">
        <f t="shared" si="146"/>
        <v>0</v>
      </c>
      <c r="PN28" s="113">
        <f t="shared" si="147"/>
        <v>0</v>
      </c>
      <c r="PO28" s="113">
        <f t="shared" si="148"/>
        <v>2.7322404371584699E-2</v>
      </c>
      <c r="PP28" s="113">
        <f t="shared" si="149"/>
        <v>0</v>
      </c>
      <c r="PQ28" s="113">
        <f t="shared" si="150"/>
        <v>0</v>
      </c>
      <c r="PR28" s="113">
        <f t="shared" si="151"/>
        <v>0</v>
      </c>
      <c r="PS28" s="48" t="s">
        <v>332</v>
      </c>
    </row>
    <row r="29" spans="1:435" ht="22" customHeight="1" x14ac:dyDescent="0.2">
      <c r="A29" s="28" t="s">
        <v>367</v>
      </c>
      <c r="B29" s="28" t="s">
        <v>25</v>
      </c>
      <c r="C29" s="28">
        <f t="shared" si="212"/>
        <v>0</v>
      </c>
      <c r="D29" s="28">
        <f t="shared" si="213"/>
        <v>0</v>
      </c>
      <c r="E29" s="28">
        <f t="shared" si="214"/>
        <v>1</v>
      </c>
      <c r="F29" s="28">
        <f t="shared" si="215"/>
        <v>0</v>
      </c>
      <c r="G29" s="28">
        <f t="shared" si="216"/>
        <v>0</v>
      </c>
      <c r="H29" s="28">
        <f t="shared" si="217"/>
        <v>0</v>
      </c>
      <c r="K29" s="28">
        <f t="shared" si="269"/>
        <v>5</v>
      </c>
      <c r="L29" s="41" t="s">
        <v>1072</v>
      </c>
      <c r="M29" s="59">
        <f t="shared" si="265"/>
        <v>-0.32043203300218615</v>
      </c>
      <c r="N29" s="59">
        <f t="shared" si="265"/>
        <v>3.3730445151476212</v>
      </c>
      <c r="O29" s="59">
        <f t="shared" si="265"/>
        <v>0.30771902267958384</v>
      </c>
      <c r="P29" s="59">
        <f t="shared" si="265"/>
        <v>1.42027603601135</v>
      </c>
      <c r="Q29" s="59">
        <f t="shared" si="265"/>
        <v>1.42027603601135</v>
      </c>
      <c r="R29" s="59">
        <f t="shared" si="265"/>
        <v>-0.37156785705039963</v>
      </c>
      <c r="S29" s="61"/>
      <c r="T29" s="61"/>
      <c r="U29" s="61"/>
      <c r="V29" s="61"/>
      <c r="W29" s="61"/>
      <c r="X29" s="60" t="str">
        <f t="shared" si="270"/>
        <v>ا</v>
      </c>
      <c r="Y29" s="61">
        <f t="shared" si="271"/>
        <v>10.144493286484474</v>
      </c>
      <c r="Z29" s="61">
        <f t="shared" si="272"/>
        <v>19.795259300269993</v>
      </c>
      <c r="AA29" s="61">
        <f t="shared" si="273"/>
        <v>22.255782678439928</v>
      </c>
      <c r="AB29" s="61">
        <f t="shared" si="274"/>
        <v>26.295716437173912</v>
      </c>
      <c r="AC29" s="61">
        <f t="shared" si="275"/>
        <v>28.230929721984733</v>
      </c>
      <c r="AD29" s="70">
        <f t="shared" si="276"/>
        <v>31.186068580239596</v>
      </c>
      <c r="AE29" s="61"/>
      <c r="AF29" s="61"/>
      <c r="AG29" s="61"/>
      <c r="AH29" s="61" t="str">
        <f t="shared" si="277"/>
        <v>ا</v>
      </c>
      <c r="AI29" s="71">
        <f t="shared" si="278"/>
        <v>1.3954181475577454E-2</v>
      </c>
      <c r="AJ29" s="71">
        <f t="shared" si="279"/>
        <v>0.88362401407882696</v>
      </c>
      <c r="AK29" s="71">
        <f t="shared" si="280"/>
        <v>0.27055891558521944</v>
      </c>
      <c r="AL29" s="71">
        <f t="shared" si="281"/>
        <v>0.42262903640687322</v>
      </c>
      <c r="AM29" s="71">
        <f t="shared" si="282"/>
        <v>0.36858101448364466</v>
      </c>
      <c r="AN29" s="69">
        <f t="shared" si="283"/>
        <v>7.9413195416508639E-2</v>
      </c>
      <c r="AO29" s="59"/>
      <c r="AP29" s="59"/>
      <c r="AQ29" s="62"/>
      <c r="AR29" s="62" t="str">
        <f>AH29</f>
        <v>ا</v>
      </c>
      <c r="AS29" s="61">
        <f t="shared" si="285"/>
        <v>0.33731644304551495</v>
      </c>
      <c r="AT29" s="61">
        <f t="shared" si="286"/>
        <v>1.4874698657493555</v>
      </c>
      <c r="AU29" s="61">
        <f t="shared" si="287"/>
        <v>0.53520475941367662</v>
      </c>
      <c r="AV29" s="61">
        <f t="shared" si="288"/>
        <v>0.57532955771880023</v>
      </c>
      <c r="AW29" s="61">
        <f t="shared" si="289"/>
        <v>0.39912111874603007</v>
      </c>
      <c r="AX29" s="66">
        <f t="shared" si="290"/>
        <v>0.13381280796472936</v>
      </c>
      <c r="AY29" s="59"/>
      <c r="AZ29" s="59"/>
      <c r="BA29" s="53"/>
      <c r="BB29" s="53"/>
      <c r="BC29" s="53"/>
      <c r="BD29" s="53"/>
      <c r="BH29" s="28" t="str">
        <f t="shared" si="218"/>
        <v>م</v>
      </c>
      <c r="BI29" s="32">
        <v>-1</v>
      </c>
      <c r="BJ29" s="32">
        <v>-1</v>
      </c>
      <c r="BK29" s="32">
        <v>-1</v>
      </c>
      <c r="BL29" s="32">
        <v>-1</v>
      </c>
      <c r="BM29" s="32">
        <v>-1</v>
      </c>
      <c r="BN29" s="32">
        <v>-1</v>
      </c>
      <c r="BO29" s="32">
        <v>-1</v>
      </c>
      <c r="BP29" s="32">
        <v>-1</v>
      </c>
      <c r="BQ29" s="32">
        <v>-1</v>
      </c>
      <c r="BR29" s="32">
        <v>-1</v>
      </c>
      <c r="BS29" s="32">
        <v>-1</v>
      </c>
      <c r="BT29" s="32">
        <v>1</v>
      </c>
      <c r="BU29" s="32">
        <v>-1</v>
      </c>
      <c r="BV29" s="32">
        <v>-1</v>
      </c>
      <c r="BW29" s="32">
        <v>-1</v>
      </c>
      <c r="BX29" s="32">
        <v>-1</v>
      </c>
      <c r="BY29" s="32">
        <v>-1</v>
      </c>
      <c r="BZ29" s="32">
        <v>-1</v>
      </c>
      <c r="CA29" s="32">
        <v>-1</v>
      </c>
      <c r="CB29" s="32">
        <v>-1</v>
      </c>
      <c r="CC29" s="32">
        <v>-1</v>
      </c>
      <c r="CD29" s="32">
        <v>-1</v>
      </c>
      <c r="CE29" s="32">
        <v>-1</v>
      </c>
      <c r="CF29" s="32">
        <v>-1</v>
      </c>
      <c r="CG29" s="32">
        <v>-1</v>
      </c>
      <c r="CH29" s="32">
        <v>-1</v>
      </c>
      <c r="CI29" s="74">
        <f t="shared" si="219"/>
        <v>2</v>
      </c>
      <c r="CK29" s="39" t="s">
        <v>1076</v>
      </c>
      <c r="CL29" s="24">
        <f t="shared" si="220"/>
        <v>0.21206225680933852</v>
      </c>
      <c r="CM29" s="25">
        <f t="shared" si="152"/>
        <v>109</v>
      </c>
      <c r="CN29" s="31">
        <f t="shared" si="221"/>
        <v>-5.7983289753886551E-2</v>
      </c>
      <c r="CO29" s="31">
        <f t="shared" si="153"/>
        <v>-5.0062582532972993E-2</v>
      </c>
      <c r="CP29" s="31">
        <f t="shared" si="154"/>
        <v>4.4025162956917822E-2</v>
      </c>
      <c r="CQ29" s="31">
        <f t="shared" si="155"/>
        <v>-2.5547518732649613E-2</v>
      </c>
      <c r="CR29" s="31">
        <f t="shared" si="156"/>
        <v>0.17422577694827018</v>
      </c>
      <c r="CS29" s="31">
        <f t="shared" si="157"/>
        <v>-1.1154923115975785E-2</v>
      </c>
      <c r="CT29" s="31">
        <f t="shared" si="158"/>
        <v>-7.6718143959855531E-2</v>
      </c>
      <c r="CU29" s="31">
        <f t="shared" si="159"/>
        <v>0.12897838109861381</v>
      </c>
      <c r="CV29" s="31">
        <f t="shared" si="160"/>
        <v>3.9589650055923083E-2</v>
      </c>
      <c r="CW29" s="31">
        <f t="shared" si="161"/>
        <v>-5.5991555385207781E-2</v>
      </c>
      <c r="CX29" s="31">
        <f t="shared" si="162"/>
        <v>7.6001892219119516E-2</v>
      </c>
      <c r="CY29" s="31">
        <f t="shared" si="163"/>
        <v>0.96094444106645294</v>
      </c>
      <c r="CZ29" s="31">
        <f t="shared" si="164"/>
        <v>7.4687303201122532E-2</v>
      </c>
      <c r="DA29" s="31">
        <f t="shared" si="165"/>
        <v>9.6305075201686921E-2</v>
      </c>
      <c r="DB29" s="31">
        <f t="shared" si="166"/>
        <v>-0.1121572460419076</v>
      </c>
      <c r="DC29" s="31">
        <f t="shared" si="167"/>
        <v>-9.3338111674571039E-2</v>
      </c>
      <c r="DD29" s="31">
        <f t="shared" si="168"/>
        <v>-0.11091347734952123</v>
      </c>
      <c r="DE29" s="31">
        <f t="shared" si="169"/>
        <v>-1.0941453392106167E-2</v>
      </c>
      <c r="DF29" s="31">
        <f t="shared" si="170"/>
        <v>7.5634189027200593E-2</v>
      </c>
      <c r="DG29" s="31">
        <f t="shared" si="171"/>
        <v>-9.1405170786961459E-3</v>
      </c>
      <c r="DH29" s="31">
        <f t="shared" si="172"/>
        <v>-5.1417605562485411E-2</v>
      </c>
      <c r="DI29" s="31">
        <f t="shared" si="173"/>
        <v>-0.11481359568269921</v>
      </c>
      <c r="DJ29" s="31">
        <f t="shared" si="174"/>
        <v>-1.9736851318364584E-2</v>
      </c>
      <c r="DK29" s="31">
        <f t="shared" si="175"/>
        <v>-0.10622905363168619</v>
      </c>
      <c r="DL29" s="31">
        <f t="shared" si="176"/>
        <v>1.0964785981363421E-2</v>
      </c>
      <c r="DM29" s="31">
        <f t="shared" si="177"/>
        <v>-6.4973493702191132E-2</v>
      </c>
      <c r="DN29" s="21"/>
      <c r="DO29" s="21"/>
      <c r="DP29" s="21"/>
      <c r="DQ29" s="30" t="s">
        <v>1076</v>
      </c>
      <c r="DR29" s="24">
        <f t="shared" si="222"/>
        <v>0.21206225680933852</v>
      </c>
      <c r="DS29" s="25">
        <f t="shared" si="178"/>
        <v>109</v>
      </c>
      <c r="DT29" s="21">
        <f t="shared" si="259"/>
        <v>34</v>
      </c>
      <c r="DU29" s="21">
        <f t="shared" si="259"/>
        <v>12</v>
      </c>
      <c r="DV29" s="21">
        <f t="shared" si="259"/>
        <v>1</v>
      </c>
      <c r="DW29" s="21">
        <f t="shared" si="259"/>
        <v>12</v>
      </c>
      <c r="DX29" s="21">
        <f t="shared" si="259"/>
        <v>97</v>
      </c>
      <c r="DY29" s="21">
        <f t="shared" si="259"/>
        <v>5</v>
      </c>
      <c r="DZ29" s="21">
        <f t="shared" si="259"/>
        <v>0</v>
      </c>
      <c r="EA29" s="21">
        <f t="shared" si="259"/>
        <v>26</v>
      </c>
      <c r="EB29" s="21">
        <f t="shared" si="259"/>
        <v>38</v>
      </c>
      <c r="EC29" s="21">
        <f t="shared" si="259"/>
        <v>15</v>
      </c>
      <c r="ED29" s="21">
        <f t="shared" si="260"/>
        <v>48</v>
      </c>
      <c r="EE29" s="21">
        <f t="shared" si="260"/>
        <v>109</v>
      </c>
      <c r="EF29" s="21">
        <f t="shared" si="260"/>
        <v>26</v>
      </c>
      <c r="EG29" s="21">
        <f t="shared" si="260"/>
        <v>28</v>
      </c>
      <c r="EH29" s="21">
        <f t="shared" si="260"/>
        <v>5</v>
      </c>
      <c r="EI29" s="21">
        <f t="shared" si="260"/>
        <v>4</v>
      </c>
      <c r="EJ29" s="21">
        <f t="shared" si="260"/>
        <v>4</v>
      </c>
      <c r="EK29" s="21">
        <f t="shared" si="260"/>
        <v>2</v>
      </c>
      <c r="EL29" s="21">
        <f t="shared" si="260"/>
        <v>13</v>
      </c>
      <c r="EM29" s="21">
        <f t="shared" si="260"/>
        <v>9</v>
      </c>
      <c r="EN29" s="21">
        <f t="shared" si="261"/>
        <v>0</v>
      </c>
      <c r="EO29" s="21">
        <f t="shared" si="261"/>
        <v>0</v>
      </c>
      <c r="EP29" s="21">
        <f t="shared" si="261"/>
        <v>12</v>
      </c>
      <c r="EQ29" s="21">
        <f t="shared" si="261"/>
        <v>1</v>
      </c>
      <c r="ER29" s="21">
        <f t="shared" si="261"/>
        <v>32</v>
      </c>
      <c r="ES29" s="21">
        <f t="shared" si="261"/>
        <v>3</v>
      </c>
      <c r="ET29" s="21"/>
      <c r="EU29" s="21"/>
      <c r="EW29" s="30" t="s">
        <v>1076</v>
      </c>
      <c r="EX29" s="24">
        <f t="shared" si="223"/>
        <v>0.21206225680933852</v>
      </c>
      <c r="EY29" s="25">
        <f t="shared" si="182"/>
        <v>109</v>
      </c>
      <c r="EZ29" s="23">
        <f t="shared" si="224"/>
        <v>0.31192660550458717</v>
      </c>
      <c r="FA29" s="23">
        <f t="shared" si="183"/>
        <v>0.11009174311926606</v>
      </c>
      <c r="FB29" s="23">
        <f t="shared" si="184"/>
        <v>9.1743119266055051E-3</v>
      </c>
      <c r="FC29" s="23">
        <f t="shared" si="185"/>
        <v>0.11009174311926606</v>
      </c>
      <c r="FD29" s="23">
        <f t="shared" si="186"/>
        <v>0.88990825688073394</v>
      </c>
      <c r="FE29" s="23">
        <f t="shared" si="187"/>
        <v>4.5871559633027525E-2</v>
      </c>
      <c r="FF29" s="23">
        <f t="shared" si="188"/>
        <v>0</v>
      </c>
      <c r="FG29" s="23">
        <f t="shared" si="189"/>
        <v>0.23853211009174313</v>
      </c>
      <c r="FH29" s="23">
        <f t="shared" si="190"/>
        <v>0.34862385321100919</v>
      </c>
      <c r="FI29" s="23">
        <f t="shared" si="191"/>
        <v>0.13761467889908258</v>
      </c>
      <c r="FJ29" s="23">
        <f t="shared" si="192"/>
        <v>0.44036697247706424</v>
      </c>
      <c r="FK29" s="23">
        <f t="shared" si="193"/>
        <v>1</v>
      </c>
      <c r="FL29" s="23">
        <f t="shared" si="194"/>
        <v>0.23853211009174313</v>
      </c>
      <c r="FM29" s="23">
        <f t="shared" si="195"/>
        <v>0.25688073394495414</v>
      </c>
      <c r="FN29" s="23">
        <f t="shared" si="196"/>
        <v>4.5871559633027525E-2</v>
      </c>
      <c r="FO29" s="23">
        <f t="shared" si="197"/>
        <v>3.669724770642202E-2</v>
      </c>
      <c r="FP29" s="23">
        <f t="shared" si="198"/>
        <v>3.669724770642202E-2</v>
      </c>
      <c r="FQ29" s="23">
        <f t="shared" si="199"/>
        <v>1.834862385321101E-2</v>
      </c>
      <c r="FR29" s="23">
        <f t="shared" si="200"/>
        <v>0.11926605504587157</v>
      </c>
      <c r="FS29" s="23">
        <f t="shared" si="201"/>
        <v>8.2568807339449546E-2</v>
      </c>
      <c r="FT29" s="23">
        <f t="shared" si="202"/>
        <v>0</v>
      </c>
      <c r="FU29" s="23">
        <f t="shared" si="203"/>
        <v>0</v>
      </c>
      <c r="FV29" s="23">
        <f t="shared" si="204"/>
        <v>0.11009174311926606</v>
      </c>
      <c r="FW29" s="23">
        <f t="shared" si="205"/>
        <v>9.1743119266055051E-3</v>
      </c>
      <c r="FX29" s="23">
        <f t="shared" si="206"/>
        <v>0.29357798165137616</v>
      </c>
      <c r="FY29" s="23">
        <f t="shared" si="207"/>
        <v>2.7522935779816515E-2</v>
      </c>
      <c r="GB29" s="30" t="s">
        <v>1076</v>
      </c>
      <c r="GC29" s="24">
        <f t="shared" si="225"/>
        <v>0.21206225680933852</v>
      </c>
      <c r="GD29" s="25">
        <f t="shared" si="208"/>
        <v>109</v>
      </c>
      <c r="GE29" s="23">
        <f t="shared" si="262"/>
        <v>0.18085106382978725</v>
      </c>
      <c r="GF29" s="23">
        <f t="shared" si="262"/>
        <v>0.16216216216216217</v>
      </c>
      <c r="GG29" s="23">
        <f t="shared" si="262"/>
        <v>0.5</v>
      </c>
      <c r="GH29" s="23">
        <f t="shared" si="262"/>
        <v>0.18461538461538463</v>
      </c>
      <c r="GI29" s="23">
        <f t="shared" si="262"/>
        <v>0.25392670157068065</v>
      </c>
      <c r="GJ29" s="23">
        <f t="shared" si="262"/>
        <v>0.19230769230769232</v>
      </c>
      <c r="GK29" s="23">
        <f t="shared" si="262"/>
        <v>0</v>
      </c>
      <c r="GL29" s="23">
        <f t="shared" si="262"/>
        <v>0.33766233766233766</v>
      </c>
      <c r="GM29" s="23">
        <f t="shared" si="262"/>
        <v>0.2360248447204969</v>
      </c>
      <c r="GN29" s="23">
        <f t="shared" si="262"/>
        <v>0.16304347826086957</v>
      </c>
      <c r="GO29" s="23">
        <f t="shared" si="263"/>
        <v>0.25263157894736843</v>
      </c>
      <c r="GP29" s="23">
        <f t="shared" si="263"/>
        <v>0.93965517241379315</v>
      </c>
      <c r="GQ29" s="23">
        <f t="shared" si="263"/>
        <v>0.27659574468085107</v>
      </c>
      <c r="GR29" s="23">
        <f t="shared" si="263"/>
        <v>0.29473684210526313</v>
      </c>
      <c r="GS29" s="23">
        <f t="shared" si="263"/>
        <v>8.4745762711864403E-2</v>
      </c>
      <c r="GT29" s="23">
        <f t="shared" si="263"/>
        <v>8.8888888888888892E-2</v>
      </c>
      <c r="GU29" s="23">
        <f t="shared" si="263"/>
        <v>7.6923076923076927E-2</v>
      </c>
      <c r="GV29" s="23">
        <f t="shared" si="263"/>
        <v>0.18181818181818182</v>
      </c>
      <c r="GW29" s="23">
        <f t="shared" si="263"/>
        <v>0.31707317073170732</v>
      </c>
      <c r="GX29" s="23">
        <f t="shared" si="263"/>
        <v>0.2</v>
      </c>
      <c r="GY29" s="23">
        <f t="shared" si="264"/>
        <v>0</v>
      </c>
      <c r="GZ29" s="23">
        <f t="shared" si="264"/>
        <v>0</v>
      </c>
      <c r="HA29" s="23">
        <f t="shared" si="264"/>
        <v>0.19047619047619047</v>
      </c>
      <c r="HB29" s="23">
        <f t="shared" si="264"/>
        <v>3.4482758620689655E-2</v>
      </c>
      <c r="HC29" s="23">
        <f t="shared" si="264"/>
        <v>0.21917808219178081</v>
      </c>
      <c r="HD29" s="23">
        <f t="shared" si="264"/>
        <v>0.10344827586206896</v>
      </c>
      <c r="HJ29" s="28" t="s">
        <v>1092</v>
      </c>
      <c r="HK29" s="28" t="s">
        <v>738</v>
      </c>
      <c r="HL29" s="28" t="s">
        <v>1492</v>
      </c>
      <c r="HM29" s="28" t="s">
        <v>1091</v>
      </c>
      <c r="HN29" s="28" t="s">
        <v>1072</v>
      </c>
      <c r="HO29" s="28" t="s">
        <v>1084</v>
      </c>
      <c r="HP29" s="28" t="s">
        <v>1090</v>
      </c>
      <c r="HQ29" s="28" t="s">
        <v>748</v>
      </c>
      <c r="HR29" s="28" t="s">
        <v>760</v>
      </c>
      <c r="HS29" s="28" t="s">
        <v>1082</v>
      </c>
      <c r="HT29" s="28" t="s">
        <v>749</v>
      </c>
      <c r="HU29" s="28" t="s">
        <v>1081</v>
      </c>
      <c r="HV29" s="28" t="s">
        <v>1083</v>
      </c>
      <c r="HW29" s="28" t="s">
        <v>1074</v>
      </c>
      <c r="HX29" s="28" t="s">
        <v>1080</v>
      </c>
      <c r="HY29" s="28" t="s">
        <v>1087</v>
      </c>
      <c r="HZ29" s="28" t="s">
        <v>1077</v>
      </c>
      <c r="IA29" s="28" t="s">
        <v>1085</v>
      </c>
      <c r="IB29" s="28" t="s">
        <v>1089</v>
      </c>
      <c r="IC29" s="28" t="s">
        <v>737</v>
      </c>
      <c r="ID29" s="28" t="s">
        <v>1079</v>
      </c>
      <c r="IE29" s="28" t="s">
        <v>739</v>
      </c>
      <c r="IF29" s="28" t="s">
        <v>1088</v>
      </c>
      <c r="IG29" s="28" t="s">
        <v>769</v>
      </c>
      <c r="IH29" s="28" t="s">
        <v>736</v>
      </c>
      <c r="II29" s="28" t="s">
        <v>740</v>
      </c>
      <c r="IJ29" s="28" t="s">
        <v>1073</v>
      </c>
      <c r="IK29" s="28" t="s">
        <v>1076</v>
      </c>
      <c r="IL29" s="28" t="s">
        <v>1054</v>
      </c>
      <c r="IM29" s="28" t="s">
        <v>1078</v>
      </c>
      <c r="IN29" s="28" t="s">
        <v>750</v>
      </c>
      <c r="IO29" s="28" t="s">
        <v>1086</v>
      </c>
      <c r="IP29" s="28" t="s">
        <v>1075</v>
      </c>
      <c r="IQ29" s="28" t="s">
        <v>1722</v>
      </c>
      <c r="LL29" s="114">
        <f>SUM(LL2:LL28)</f>
        <v>3</v>
      </c>
      <c r="LM29" s="114">
        <f t="shared" ref="LM29:MK29" si="291">SUM(LM2:LM28)</f>
        <v>42</v>
      </c>
      <c r="LN29" s="114">
        <f t="shared" si="291"/>
        <v>10</v>
      </c>
      <c r="LO29" s="114">
        <f t="shared" si="291"/>
        <v>4</v>
      </c>
      <c r="LP29" s="114">
        <f t="shared" si="291"/>
        <v>326</v>
      </c>
      <c r="LQ29" s="114">
        <f t="shared" si="291"/>
        <v>85</v>
      </c>
      <c r="LR29" s="114">
        <f t="shared" si="291"/>
        <v>27</v>
      </c>
      <c r="LS29" s="114">
        <f t="shared" si="291"/>
        <v>112</v>
      </c>
      <c r="LT29" s="114">
        <f t="shared" si="291"/>
        <v>8</v>
      </c>
      <c r="LU29" s="114">
        <f t="shared" si="291"/>
        <v>47</v>
      </c>
      <c r="LV29" s="114">
        <f t="shared" si="291"/>
        <v>45</v>
      </c>
      <c r="LW29" s="114">
        <f t="shared" si="291"/>
        <v>32</v>
      </c>
      <c r="LX29" s="114">
        <f t="shared" si="291"/>
        <v>56</v>
      </c>
      <c r="LY29" s="114">
        <f t="shared" si="291"/>
        <v>27</v>
      </c>
      <c r="LZ29" s="114">
        <f t="shared" si="291"/>
        <v>51</v>
      </c>
      <c r="MA29" s="114">
        <f t="shared" si="291"/>
        <v>40</v>
      </c>
      <c r="MB29" s="114">
        <f t="shared" si="291"/>
        <v>59</v>
      </c>
      <c r="MC29" s="114">
        <f t="shared" si="291"/>
        <v>29</v>
      </c>
      <c r="MD29" s="114">
        <f t="shared" si="291"/>
        <v>24</v>
      </c>
      <c r="ME29" s="114">
        <f t="shared" si="291"/>
        <v>17</v>
      </c>
      <c r="MF29" s="114">
        <f t="shared" si="291"/>
        <v>12</v>
      </c>
      <c r="MG29" s="114">
        <f t="shared" si="291"/>
        <v>68</v>
      </c>
      <c r="MH29" s="114">
        <f t="shared" si="291"/>
        <v>3</v>
      </c>
      <c r="MI29" s="114">
        <f t="shared" si="291"/>
        <v>117</v>
      </c>
      <c r="MJ29" s="114">
        <f t="shared" si="291"/>
        <v>96</v>
      </c>
      <c r="MK29" s="114">
        <f t="shared" si="291"/>
        <v>87</v>
      </c>
      <c r="ML29" s="114">
        <f>SUM(ML2:ML28)</f>
        <v>294</v>
      </c>
      <c r="MM29" s="114">
        <f t="shared" ref="MM29" si="292">SUM(MM2:MM28)</f>
        <v>135</v>
      </c>
      <c r="MN29" s="114">
        <f t="shared" ref="MN29" si="293">SUM(MN2:MN28)</f>
        <v>123</v>
      </c>
      <c r="MO29" s="114">
        <f t="shared" ref="MO29" si="294">SUM(MO2:MO28)</f>
        <v>100</v>
      </c>
      <c r="MP29" s="114">
        <f t="shared" ref="MP29" si="295">SUM(MP2:MP28)</f>
        <v>183</v>
      </c>
      <c r="MQ29" s="114">
        <f t="shared" ref="MQ29" si="296">SUM(MQ2:MQ28)</f>
        <v>22</v>
      </c>
      <c r="MR29" s="114">
        <f t="shared" ref="MR29" si="297">SUM(MR2:MR28)</f>
        <v>171</v>
      </c>
      <c r="MS29" s="114">
        <f t="shared" ref="MS29" si="298">SUM(MS2:MS28)</f>
        <v>5</v>
      </c>
    </row>
    <row r="30" spans="1:435" ht="22" customHeight="1" x14ac:dyDescent="0.2">
      <c r="A30" s="28" t="s">
        <v>368</v>
      </c>
      <c r="B30" s="28" t="s">
        <v>26</v>
      </c>
      <c r="C30" s="28">
        <f t="shared" si="212"/>
        <v>0</v>
      </c>
      <c r="D30" s="28">
        <f t="shared" si="213"/>
        <v>0</v>
      </c>
      <c r="E30" s="28">
        <f t="shared" si="214"/>
        <v>1</v>
      </c>
      <c r="F30" s="28">
        <f t="shared" si="215"/>
        <v>0</v>
      </c>
      <c r="G30" s="28">
        <f t="shared" si="216"/>
        <v>0</v>
      </c>
      <c r="H30" s="28">
        <f t="shared" si="217"/>
        <v>0</v>
      </c>
      <c r="L30" s="41"/>
      <c r="M30" s="62"/>
      <c r="N30" s="62"/>
      <c r="O30" s="62"/>
      <c r="P30" s="62"/>
      <c r="Q30" s="62"/>
      <c r="R30" s="62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2"/>
      <c r="AP30" s="62"/>
      <c r="AQ30" s="62"/>
      <c r="AR30" s="62"/>
      <c r="AS30" s="61"/>
      <c r="AT30" s="61"/>
      <c r="AU30" s="61"/>
      <c r="AV30" s="61"/>
      <c r="AW30" s="61"/>
      <c r="AX30" s="61"/>
      <c r="AY30" s="62"/>
      <c r="AZ30" s="53"/>
      <c r="BA30" s="53"/>
      <c r="BB30" s="53"/>
      <c r="BC30" s="53"/>
      <c r="BD30" s="53"/>
      <c r="BH30" s="28" t="str">
        <f t="shared" si="218"/>
        <v>ن</v>
      </c>
      <c r="BI30" s="32">
        <v>-1</v>
      </c>
      <c r="BJ30" s="32">
        <v>-1</v>
      </c>
      <c r="BK30" s="32">
        <v>-1</v>
      </c>
      <c r="BL30" s="32">
        <v>-1</v>
      </c>
      <c r="BM30" s="32">
        <v>-1</v>
      </c>
      <c r="BN30" s="32">
        <v>-1</v>
      </c>
      <c r="BO30" s="32">
        <v>-1</v>
      </c>
      <c r="BP30" s="32">
        <v>-1</v>
      </c>
      <c r="BQ30" s="32">
        <v>-1</v>
      </c>
      <c r="BR30" s="32">
        <v>-1</v>
      </c>
      <c r="BS30" s="32">
        <v>-1</v>
      </c>
      <c r="BT30" s="32">
        <v>-1</v>
      </c>
      <c r="BU30" s="32">
        <v>1</v>
      </c>
      <c r="BV30" s="32">
        <v>-1</v>
      </c>
      <c r="BW30" s="32">
        <v>-1</v>
      </c>
      <c r="BX30" s="32">
        <v>-1</v>
      </c>
      <c r="BY30" s="32">
        <v>-1</v>
      </c>
      <c r="BZ30" s="32">
        <v>-1</v>
      </c>
      <c r="CA30" s="32">
        <v>-1</v>
      </c>
      <c r="CB30" s="32">
        <v>-1</v>
      </c>
      <c r="CC30" s="32">
        <v>-1</v>
      </c>
      <c r="CD30" s="32">
        <v>-1</v>
      </c>
      <c r="CE30" s="32">
        <v>-1</v>
      </c>
      <c r="CF30" s="32">
        <v>-1</v>
      </c>
      <c r="CG30" s="32">
        <v>-1</v>
      </c>
      <c r="CH30" s="32">
        <v>-1</v>
      </c>
      <c r="CI30" s="74">
        <f t="shared" si="219"/>
        <v>2</v>
      </c>
      <c r="CK30" s="39" t="s">
        <v>1054</v>
      </c>
      <c r="CL30" s="24">
        <f t="shared" si="220"/>
        <v>0.18871595330739299</v>
      </c>
      <c r="CM30" s="25">
        <f t="shared" si="152"/>
        <v>97</v>
      </c>
      <c r="CN30" s="31">
        <f t="shared" si="221"/>
        <v>-4.9407569226214568E-3</v>
      </c>
      <c r="CO30" s="31">
        <f t="shared" si="153"/>
        <v>4.2986145625264559E-2</v>
      </c>
      <c r="CP30" s="31">
        <f t="shared" si="154"/>
        <v>-3.0143790099036522E-2</v>
      </c>
      <c r="CQ30" s="31">
        <f t="shared" si="155"/>
        <v>-9.3746914221983182E-2</v>
      </c>
      <c r="CR30" s="31">
        <f t="shared" si="156"/>
        <v>7.8650305779394913E-2</v>
      </c>
      <c r="CS30" s="31">
        <f t="shared" si="157"/>
        <v>2.4807661993036578E-2</v>
      </c>
      <c r="CT30" s="31">
        <f t="shared" si="158"/>
        <v>6.6109224379500661E-2</v>
      </c>
      <c r="CU30" s="31">
        <f t="shared" si="159"/>
        <v>-2.1332156279560786E-2</v>
      </c>
      <c r="CV30" s="31">
        <f t="shared" si="160"/>
        <v>-2.554947046133025E-2</v>
      </c>
      <c r="CW30" s="31">
        <f t="shared" si="161"/>
        <v>-0.10845819622520565</v>
      </c>
      <c r="CX30" s="31">
        <f t="shared" si="162"/>
        <v>-0.22512888444176962</v>
      </c>
      <c r="CY30" s="31">
        <f t="shared" si="163"/>
        <v>0.1083445285394463</v>
      </c>
      <c r="CZ30" s="31">
        <f t="shared" si="164"/>
        <v>0.91658076462666205</v>
      </c>
      <c r="DA30" s="31">
        <f t="shared" si="165"/>
        <v>5.2161073354167226E-2</v>
      </c>
      <c r="DB30" s="31">
        <f t="shared" si="166"/>
        <v>4.4700990663365643E-2</v>
      </c>
      <c r="DC30" s="31">
        <f t="shared" si="167"/>
        <v>-4.384323152076549E-2</v>
      </c>
      <c r="DD30" s="31">
        <f t="shared" si="168"/>
        <v>0.13498924767532519</v>
      </c>
      <c r="DE30" s="31">
        <f t="shared" si="169"/>
        <v>0.10046730459291152</v>
      </c>
      <c r="DF30" s="31">
        <f t="shared" si="170"/>
        <v>-5.0236306801805686E-2</v>
      </c>
      <c r="DG30" s="31">
        <f t="shared" si="171"/>
        <v>6.1709091672084444E-2</v>
      </c>
      <c r="DH30" s="31">
        <f t="shared" si="172"/>
        <v>0.15483830093218109</v>
      </c>
      <c r="DI30" s="31">
        <f t="shared" si="173"/>
        <v>-5.9605426080975007E-2</v>
      </c>
      <c r="DJ30" s="31">
        <f t="shared" si="174"/>
        <v>-7.4127618594129308E-2</v>
      </c>
      <c r="DK30" s="31">
        <f t="shared" si="175"/>
        <v>-0.11793588470723682</v>
      </c>
      <c r="DL30" s="31">
        <f t="shared" si="176"/>
        <v>4.9337098385537747E-3</v>
      </c>
      <c r="DM30" s="31">
        <f t="shared" si="177"/>
        <v>-5.3287063442196234E-2</v>
      </c>
      <c r="DN30" s="21"/>
      <c r="DO30" s="21"/>
      <c r="DP30" s="21"/>
      <c r="DQ30" s="30" t="s">
        <v>1054</v>
      </c>
      <c r="DR30" s="24">
        <f t="shared" si="222"/>
        <v>0.18871595330739299</v>
      </c>
      <c r="DS30" s="25">
        <f t="shared" si="178"/>
        <v>97</v>
      </c>
      <c r="DT30" s="21">
        <f t="shared" si="259"/>
        <v>35</v>
      </c>
      <c r="DU30" s="21">
        <f t="shared" si="259"/>
        <v>17</v>
      </c>
      <c r="DV30" s="21">
        <f t="shared" si="259"/>
        <v>0</v>
      </c>
      <c r="DW30" s="21">
        <f t="shared" si="259"/>
        <v>6</v>
      </c>
      <c r="DX30" s="21">
        <f t="shared" si="259"/>
        <v>79</v>
      </c>
      <c r="DY30" s="21">
        <f t="shared" si="259"/>
        <v>6</v>
      </c>
      <c r="DZ30" s="21">
        <f t="shared" si="259"/>
        <v>4</v>
      </c>
      <c r="EA30" s="21">
        <f t="shared" si="259"/>
        <v>13</v>
      </c>
      <c r="EB30" s="21">
        <f t="shared" si="259"/>
        <v>28</v>
      </c>
      <c r="EC30" s="21">
        <f t="shared" si="259"/>
        <v>9</v>
      </c>
      <c r="ED30" s="21">
        <f t="shared" si="260"/>
        <v>14</v>
      </c>
      <c r="EE30" s="21">
        <f t="shared" si="260"/>
        <v>31</v>
      </c>
      <c r="EF30" s="21">
        <f t="shared" si="260"/>
        <v>89</v>
      </c>
      <c r="EG30" s="21">
        <f t="shared" si="260"/>
        <v>22</v>
      </c>
      <c r="EH30" s="21">
        <f t="shared" si="260"/>
        <v>14</v>
      </c>
      <c r="EI30" s="21">
        <f t="shared" si="260"/>
        <v>6</v>
      </c>
      <c r="EJ30" s="21">
        <f t="shared" si="260"/>
        <v>18</v>
      </c>
      <c r="EK30" s="21">
        <f t="shared" si="260"/>
        <v>5</v>
      </c>
      <c r="EL30" s="21">
        <f t="shared" si="260"/>
        <v>5</v>
      </c>
      <c r="EM30" s="21">
        <f t="shared" si="260"/>
        <v>12</v>
      </c>
      <c r="EN30" s="21">
        <f t="shared" si="261"/>
        <v>4</v>
      </c>
      <c r="EO30" s="21">
        <f t="shared" si="261"/>
        <v>2</v>
      </c>
      <c r="EP30" s="21">
        <f t="shared" si="261"/>
        <v>7</v>
      </c>
      <c r="EQ30" s="21">
        <f t="shared" si="261"/>
        <v>0</v>
      </c>
      <c r="ER30" s="21">
        <f t="shared" si="261"/>
        <v>28</v>
      </c>
      <c r="ES30" s="21">
        <f t="shared" si="261"/>
        <v>3</v>
      </c>
      <c r="ET30" s="21"/>
      <c r="EU30" s="21"/>
      <c r="EW30" s="30" t="s">
        <v>1054</v>
      </c>
      <c r="EX30" s="24">
        <f t="shared" si="223"/>
        <v>0.18871595330739299</v>
      </c>
      <c r="EY30" s="25">
        <f t="shared" si="182"/>
        <v>97</v>
      </c>
      <c r="EZ30" s="23">
        <f t="shared" si="224"/>
        <v>0.36082474226804123</v>
      </c>
      <c r="FA30" s="23">
        <f t="shared" si="183"/>
        <v>0.17525773195876287</v>
      </c>
      <c r="FB30" s="23">
        <f t="shared" si="184"/>
        <v>0</v>
      </c>
      <c r="FC30" s="23">
        <f t="shared" si="185"/>
        <v>6.1855670103092786E-2</v>
      </c>
      <c r="FD30" s="23">
        <f t="shared" si="186"/>
        <v>0.81443298969072164</v>
      </c>
      <c r="FE30" s="23">
        <f t="shared" si="187"/>
        <v>6.1855670103092786E-2</v>
      </c>
      <c r="FF30" s="23">
        <f t="shared" si="188"/>
        <v>4.1237113402061855E-2</v>
      </c>
      <c r="FG30" s="23">
        <f t="shared" si="189"/>
        <v>0.13402061855670103</v>
      </c>
      <c r="FH30" s="23">
        <f t="shared" si="190"/>
        <v>0.28865979381443296</v>
      </c>
      <c r="FI30" s="23">
        <f t="shared" si="191"/>
        <v>9.2783505154639179E-2</v>
      </c>
      <c r="FJ30" s="23">
        <f t="shared" si="192"/>
        <v>0.14432989690721648</v>
      </c>
      <c r="FK30" s="23">
        <f t="shared" si="193"/>
        <v>0.31958762886597936</v>
      </c>
      <c r="FL30" s="23">
        <f t="shared" si="194"/>
        <v>0.91752577319587625</v>
      </c>
      <c r="FM30" s="23">
        <f t="shared" si="195"/>
        <v>0.22680412371134021</v>
      </c>
      <c r="FN30" s="23">
        <f t="shared" si="196"/>
        <v>0.14432989690721648</v>
      </c>
      <c r="FO30" s="23">
        <f t="shared" si="197"/>
        <v>6.1855670103092786E-2</v>
      </c>
      <c r="FP30" s="23">
        <f t="shared" si="198"/>
        <v>0.18556701030927836</v>
      </c>
      <c r="FQ30" s="23">
        <f t="shared" si="199"/>
        <v>5.1546391752577317E-2</v>
      </c>
      <c r="FR30" s="23">
        <f t="shared" si="200"/>
        <v>5.1546391752577317E-2</v>
      </c>
      <c r="FS30" s="23">
        <f t="shared" si="201"/>
        <v>0.12371134020618557</v>
      </c>
      <c r="FT30" s="23">
        <f t="shared" si="202"/>
        <v>4.1237113402061855E-2</v>
      </c>
      <c r="FU30" s="23">
        <f t="shared" si="203"/>
        <v>2.0618556701030927E-2</v>
      </c>
      <c r="FV30" s="23">
        <f t="shared" si="204"/>
        <v>7.2164948453608241E-2</v>
      </c>
      <c r="FW30" s="23">
        <f t="shared" si="205"/>
        <v>0</v>
      </c>
      <c r="FX30" s="23">
        <f t="shared" si="206"/>
        <v>0.28865979381443296</v>
      </c>
      <c r="FY30" s="23">
        <f t="shared" si="207"/>
        <v>3.0927835051546393E-2</v>
      </c>
      <c r="GB30" s="30" t="s">
        <v>1054</v>
      </c>
      <c r="GC30" s="24">
        <f t="shared" si="225"/>
        <v>0.18871595330739299</v>
      </c>
      <c r="GD30" s="25">
        <f t="shared" si="208"/>
        <v>97</v>
      </c>
      <c r="GE30" s="23">
        <f t="shared" si="262"/>
        <v>0.18617021276595744</v>
      </c>
      <c r="GF30" s="23">
        <f t="shared" si="262"/>
        <v>0.22972972972972974</v>
      </c>
      <c r="GG30" s="23">
        <f t="shared" si="262"/>
        <v>0</v>
      </c>
      <c r="GH30" s="23">
        <f t="shared" si="262"/>
        <v>9.2307692307692313E-2</v>
      </c>
      <c r="GI30" s="23">
        <f t="shared" si="262"/>
        <v>0.20680628272251309</v>
      </c>
      <c r="GJ30" s="23">
        <f t="shared" si="262"/>
        <v>0.23076923076923078</v>
      </c>
      <c r="GK30" s="23">
        <f t="shared" si="262"/>
        <v>0.36363636363636365</v>
      </c>
      <c r="GL30" s="23">
        <f t="shared" si="262"/>
        <v>0.16883116883116883</v>
      </c>
      <c r="GM30" s="23">
        <f t="shared" si="262"/>
        <v>0.17391304347826086</v>
      </c>
      <c r="GN30" s="23">
        <f t="shared" si="262"/>
        <v>9.7826086956521743E-2</v>
      </c>
      <c r="GO30" s="23">
        <f t="shared" si="263"/>
        <v>7.3684210526315783E-2</v>
      </c>
      <c r="GP30" s="23">
        <f t="shared" si="263"/>
        <v>0.26724137931034481</v>
      </c>
      <c r="GQ30" s="23">
        <f t="shared" si="263"/>
        <v>0.94680851063829785</v>
      </c>
      <c r="GR30" s="23">
        <f t="shared" si="263"/>
        <v>0.23157894736842105</v>
      </c>
      <c r="GS30" s="23">
        <f t="shared" si="263"/>
        <v>0.23728813559322035</v>
      </c>
      <c r="GT30" s="23">
        <f t="shared" si="263"/>
        <v>0.13333333333333333</v>
      </c>
      <c r="GU30" s="23">
        <f t="shared" si="263"/>
        <v>0.34615384615384615</v>
      </c>
      <c r="GV30" s="23">
        <f t="shared" si="263"/>
        <v>0.45454545454545453</v>
      </c>
      <c r="GW30" s="23">
        <f t="shared" si="263"/>
        <v>0.12195121951219512</v>
      </c>
      <c r="GX30" s="23">
        <f t="shared" si="263"/>
        <v>0.26666666666666666</v>
      </c>
      <c r="GY30" s="23">
        <f t="shared" si="264"/>
        <v>0.8</v>
      </c>
      <c r="GZ30" s="23">
        <f t="shared" si="264"/>
        <v>8.3333333333333329E-2</v>
      </c>
      <c r="HA30" s="23">
        <f t="shared" si="264"/>
        <v>0.1111111111111111</v>
      </c>
      <c r="HB30" s="23">
        <f t="shared" si="264"/>
        <v>0</v>
      </c>
      <c r="HC30" s="23">
        <f t="shared" si="264"/>
        <v>0.19178082191780821</v>
      </c>
      <c r="HD30" s="23">
        <f t="shared" si="264"/>
        <v>0.10344827586206896</v>
      </c>
    </row>
    <row r="31" spans="1:435" ht="22" customHeight="1" x14ac:dyDescent="0.2">
      <c r="A31" s="28" t="s">
        <v>369</v>
      </c>
      <c r="B31" s="28" t="s">
        <v>27</v>
      </c>
      <c r="C31" s="28">
        <f t="shared" si="212"/>
        <v>0</v>
      </c>
      <c r="D31" s="28">
        <f t="shared" si="213"/>
        <v>0</v>
      </c>
      <c r="E31" s="28">
        <f t="shared" si="214"/>
        <v>1</v>
      </c>
      <c r="F31" s="28">
        <f t="shared" si="215"/>
        <v>0</v>
      </c>
      <c r="G31" s="28">
        <f t="shared" si="216"/>
        <v>0</v>
      </c>
      <c r="H31" s="28">
        <f t="shared" si="217"/>
        <v>0</v>
      </c>
      <c r="J31" s="28" t="s">
        <v>377</v>
      </c>
      <c r="K31" s="28" t="s">
        <v>35</v>
      </c>
      <c r="L31" s="28"/>
      <c r="M31" s="52">
        <f>L31+1</f>
        <v>1</v>
      </c>
      <c r="N31" s="52">
        <f t="shared" ref="N31:R31" si="299">M31+1</f>
        <v>2</v>
      </c>
      <c r="O31" s="52">
        <f t="shared" si="299"/>
        <v>3</v>
      </c>
      <c r="P31" s="52">
        <f t="shared" si="299"/>
        <v>4</v>
      </c>
      <c r="Q31" s="52">
        <f t="shared" si="299"/>
        <v>5</v>
      </c>
      <c r="R31" s="52">
        <f t="shared" si="299"/>
        <v>6</v>
      </c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53"/>
      <c r="BA31" s="53"/>
      <c r="BB31" s="53"/>
      <c r="BC31" s="53"/>
      <c r="BD31" s="53"/>
      <c r="BH31" s="28" t="str">
        <f t="shared" si="218"/>
        <v>ه</v>
      </c>
      <c r="BI31" s="32">
        <v>-1</v>
      </c>
      <c r="BJ31" s="32">
        <v>-1</v>
      </c>
      <c r="BK31" s="32">
        <v>-1</v>
      </c>
      <c r="BL31" s="32">
        <v>-1</v>
      </c>
      <c r="BM31" s="32">
        <v>-1</v>
      </c>
      <c r="BN31" s="32">
        <v>-1</v>
      </c>
      <c r="BO31" s="32">
        <v>-1</v>
      </c>
      <c r="BP31" s="32">
        <v>-1</v>
      </c>
      <c r="BQ31" s="32">
        <v>-1</v>
      </c>
      <c r="BR31" s="32">
        <v>-1</v>
      </c>
      <c r="BS31" s="32">
        <v>-1</v>
      </c>
      <c r="BT31" s="32">
        <v>-1</v>
      </c>
      <c r="BU31" s="32">
        <v>-1</v>
      </c>
      <c r="BV31" s="32">
        <v>-1</v>
      </c>
      <c r="BW31" s="32">
        <v>-1</v>
      </c>
      <c r="BX31" s="32">
        <v>-1</v>
      </c>
      <c r="BY31" s="32">
        <v>-1</v>
      </c>
      <c r="BZ31" s="32">
        <v>-1</v>
      </c>
      <c r="CA31" s="32">
        <v>-1</v>
      </c>
      <c r="CB31" s="32">
        <v>-1</v>
      </c>
      <c r="CC31" s="32">
        <v>-1</v>
      </c>
      <c r="CD31" s="32">
        <v>-1</v>
      </c>
      <c r="CE31" s="32">
        <v>-1</v>
      </c>
      <c r="CF31" s="32">
        <v>-1</v>
      </c>
      <c r="CG31" s="32">
        <v>0.5</v>
      </c>
      <c r="CH31" s="32">
        <v>-1</v>
      </c>
      <c r="CI31" s="74">
        <f t="shared" si="219"/>
        <v>1.5</v>
      </c>
      <c r="CK31" s="39" t="s">
        <v>1078</v>
      </c>
      <c r="CL31" s="24">
        <f t="shared" si="220"/>
        <v>0.14785992217898833</v>
      </c>
      <c r="CM31" s="25">
        <f t="shared" si="152"/>
        <v>76</v>
      </c>
      <c r="CN31" s="31">
        <f t="shared" si="221"/>
        <v>2.3025112628132886E-3</v>
      </c>
      <c r="CO31" s="31">
        <f t="shared" si="153"/>
        <v>-1.4701420919578902E-2</v>
      </c>
      <c r="CP31" s="31">
        <f t="shared" si="154"/>
        <v>-2.6034530985845853E-2</v>
      </c>
      <c r="CQ31" s="31">
        <f t="shared" si="155"/>
        <v>7.2379469406903416E-2</v>
      </c>
      <c r="CR31" s="31">
        <f t="shared" si="156"/>
        <v>-9.3874315101641584E-2</v>
      </c>
      <c r="CS31" s="31">
        <f t="shared" si="157"/>
        <v>-4.6128347948156394E-2</v>
      </c>
      <c r="CT31" s="31">
        <f t="shared" si="158"/>
        <v>5.2021217785517784E-2</v>
      </c>
      <c r="CU31" s="31">
        <f t="shared" si="159"/>
        <v>8.6231590056685167E-2</v>
      </c>
      <c r="CV31" s="31">
        <f t="shared" si="160"/>
        <v>-9.5182300891832952E-3</v>
      </c>
      <c r="CW31" s="31">
        <f t="shared" si="161"/>
        <v>-9.4409967349059473E-2</v>
      </c>
      <c r="CX31" s="31">
        <f t="shared" si="162"/>
        <v>-1.0603471670447358E-3</v>
      </c>
      <c r="CY31" s="31">
        <f t="shared" si="163"/>
        <v>-1.9896661923829873E-3</v>
      </c>
      <c r="CZ31" s="31">
        <f t="shared" si="164"/>
        <v>1.4344021259970778E-3</v>
      </c>
      <c r="DA31" s="31">
        <f t="shared" si="165"/>
        <v>0.46531758240010596</v>
      </c>
      <c r="DB31" s="31">
        <f t="shared" si="166"/>
        <v>-1.2444211518191979E-2</v>
      </c>
      <c r="DC31" s="31">
        <f t="shared" si="167"/>
        <v>6.4892113223776859E-2</v>
      </c>
      <c r="DD31" s="31">
        <f t="shared" si="168"/>
        <v>-3.0693980593006771E-2</v>
      </c>
      <c r="DE31" s="31">
        <f t="shared" si="169"/>
        <v>-2.3726391114641254E-2</v>
      </c>
      <c r="DF31" s="31">
        <f t="shared" si="170"/>
        <v>9.9890748556778902E-2</v>
      </c>
      <c r="DG31" s="31">
        <f t="shared" si="171"/>
        <v>-1.2676598862319201E-2</v>
      </c>
      <c r="DH31" s="31">
        <f t="shared" si="172"/>
        <v>-4.12853387039206E-2</v>
      </c>
      <c r="DI31" s="31">
        <f t="shared" si="173"/>
        <v>-1.4252846111042383E-2</v>
      </c>
      <c r="DJ31" s="31">
        <f t="shared" si="174"/>
        <v>-5.2675979197308754E-3</v>
      </c>
      <c r="DK31" s="31">
        <f t="shared" si="175"/>
        <v>-0.10185863936372885</v>
      </c>
      <c r="DL31" s="31">
        <f t="shared" si="176"/>
        <v>0.61271250829504176</v>
      </c>
      <c r="DM31" s="31">
        <f t="shared" si="177"/>
        <v>-3.0594564092009304E-2</v>
      </c>
      <c r="DN31" s="21"/>
      <c r="DO31" s="21"/>
      <c r="DP31" s="21"/>
      <c r="DQ31" s="30" t="s">
        <v>1078</v>
      </c>
      <c r="DR31" s="24">
        <f t="shared" si="222"/>
        <v>0.14785992217898833</v>
      </c>
      <c r="DS31" s="25">
        <f t="shared" si="178"/>
        <v>76</v>
      </c>
      <c r="DT31" s="21">
        <f t="shared" si="259"/>
        <v>28</v>
      </c>
      <c r="DU31" s="21">
        <f t="shared" si="259"/>
        <v>10</v>
      </c>
      <c r="DV31" s="21">
        <f t="shared" si="259"/>
        <v>0</v>
      </c>
      <c r="DW31" s="21">
        <f t="shared" si="259"/>
        <v>14</v>
      </c>
      <c r="DX31" s="21">
        <f t="shared" si="259"/>
        <v>49</v>
      </c>
      <c r="DY31" s="21">
        <f t="shared" si="259"/>
        <v>2</v>
      </c>
      <c r="DZ31" s="21">
        <f t="shared" si="259"/>
        <v>3</v>
      </c>
      <c r="EA31" s="21">
        <f t="shared" si="259"/>
        <v>17</v>
      </c>
      <c r="EB31" s="21">
        <f t="shared" si="259"/>
        <v>23</v>
      </c>
      <c r="EC31" s="21">
        <f t="shared" si="259"/>
        <v>7</v>
      </c>
      <c r="ED31" s="21">
        <f t="shared" si="260"/>
        <v>28</v>
      </c>
      <c r="EE31" s="21">
        <f t="shared" si="260"/>
        <v>17</v>
      </c>
      <c r="EF31" s="21">
        <f t="shared" si="260"/>
        <v>14</v>
      </c>
      <c r="EG31" s="21">
        <f t="shared" si="260"/>
        <v>47</v>
      </c>
      <c r="EH31" s="21">
        <f t="shared" si="260"/>
        <v>8</v>
      </c>
      <c r="EI31" s="21">
        <f t="shared" si="260"/>
        <v>10</v>
      </c>
      <c r="EJ31" s="21">
        <f t="shared" si="260"/>
        <v>6</v>
      </c>
      <c r="EK31" s="21">
        <f t="shared" si="260"/>
        <v>1</v>
      </c>
      <c r="EL31" s="21">
        <f t="shared" si="260"/>
        <v>11</v>
      </c>
      <c r="EM31" s="21">
        <f t="shared" si="260"/>
        <v>6</v>
      </c>
      <c r="EN31" s="21">
        <f t="shared" si="261"/>
        <v>0</v>
      </c>
      <c r="EO31" s="21">
        <f t="shared" si="261"/>
        <v>3</v>
      </c>
      <c r="EP31" s="21">
        <f t="shared" si="261"/>
        <v>9</v>
      </c>
      <c r="EQ31" s="21">
        <f t="shared" si="261"/>
        <v>0</v>
      </c>
      <c r="ER31" s="21">
        <f t="shared" si="261"/>
        <v>72</v>
      </c>
      <c r="ES31" s="21">
        <f t="shared" si="261"/>
        <v>3</v>
      </c>
      <c r="ET31" s="21"/>
      <c r="EU31" s="21"/>
      <c r="EW31" s="30" t="s">
        <v>1078</v>
      </c>
      <c r="EX31" s="24">
        <f t="shared" si="223"/>
        <v>0.14785992217898833</v>
      </c>
      <c r="EY31" s="25">
        <f t="shared" si="182"/>
        <v>76</v>
      </c>
      <c r="EZ31" s="23">
        <f t="shared" si="224"/>
        <v>0.36842105263157893</v>
      </c>
      <c r="FA31" s="23">
        <f t="shared" si="183"/>
        <v>0.13157894736842105</v>
      </c>
      <c r="FB31" s="23">
        <f t="shared" si="184"/>
        <v>0</v>
      </c>
      <c r="FC31" s="23">
        <f t="shared" si="185"/>
        <v>0.18421052631578946</v>
      </c>
      <c r="FD31" s="23">
        <f t="shared" si="186"/>
        <v>0.64473684210526316</v>
      </c>
      <c r="FE31" s="23">
        <f t="shared" si="187"/>
        <v>2.6315789473684209E-2</v>
      </c>
      <c r="FF31" s="23">
        <f t="shared" si="188"/>
        <v>3.9473684210526314E-2</v>
      </c>
      <c r="FG31" s="23">
        <f t="shared" si="189"/>
        <v>0.22368421052631579</v>
      </c>
      <c r="FH31" s="23">
        <f t="shared" si="190"/>
        <v>0.30263157894736842</v>
      </c>
      <c r="FI31" s="23">
        <f t="shared" si="191"/>
        <v>9.2105263157894732E-2</v>
      </c>
      <c r="FJ31" s="23">
        <f t="shared" si="192"/>
        <v>0.36842105263157893</v>
      </c>
      <c r="FK31" s="23">
        <f t="shared" si="193"/>
        <v>0.22368421052631579</v>
      </c>
      <c r="FL31" s="23">
        <f t="shared" si="194"/>
        <v>0.18421052631578946</v>
      </c>
      <c r="FM31" s="23">
        <f t="shared" si="195"/>
        <v>0.61842105263157898</v>
      </c>
      <c r="FN31" s="23">
        <f t="shared" si="196"/>
        <v>0.10526315789473684</v>
      </c>
      <c r="FO31" s="23">
        <f t="shared" si="197"/>
        <v>0.13157894736842105</v>
      </c>
      <c r="FP31" s="23">
        <f t="shared" si="198"/>
        <v>7.8947368421052627E-2</v>
      </c>
      <c r="FQ31" s="23">
        <f t="shared" si="199"/>
        <v>1.3157894736842105E-2</v>
      </c>
      <c r="FR31" s="23">
        <f t="shared" si="200"/>
        <v>0.14473684210526316</v>
      </c>
      <c r="FS31" s="23">
        <f t="shared" si="201"/>
        <v>7.8947368421052627E-2</v>
      </c>
      <c r="FT31" s="23">
        <f t="shared" si="202"/>
        <v>0</v>
      </c>
      <c r="FU31" s="23">
        <f t="shared" si="203"/>
        <v>3.9473684210526314E-2</v>
      </c>
      <c r="FV31" s="23">
        <f t="shared" si="204"/>
        <v>0.11842105263157894</v>
      </c>
      <c r="FW31" s="23">
        <f t="shared" si="205"/>
        <v>0</v>
      </c>
      <c r="FX31" s="23">
        <f t="shared" si="206"/>
        <v>0.94736842105263153</v>
      </c>
      <c r="FY31" s="23">
        <f t="shared" si="207"/>
        <v>3.9473684210526314E-2</v>
      </c>
      <c r="GB31" s="30" t="s">
        <v>1078</v>
      </c>
      <c r="GC31" s="24">
        <f t="shared" si="225"/>
        <v>0.14785992217898833</v>
      </c>
      <c r="GD31" s="25">
        <f t="shared" si="208"/>
        <v>76</v>
      </c>
      <c r="GE31" s="23">
        <f t="shared" si="262"/>
        <v>0.14893617021276595</v>
      </c>
      <c r="GF31" s="23">
        <f t="shared" si="262"/>
        <v>0.13513513513513514</v>
      </c>
      <c r="GG31" s="23">
        <f t="shared" si="262"/>
        <v>0</v>
      </c>
      <c r="GH31" s="23">
        <f t="shared" si="262"/>
        <v>0.2153846153846154</v>
      </c>
      <c r="GI31" s="23">
        <f t="shared" si="262"/>
        <v>0.12827225130890052</v>
      </c>
      <c r="GJ31" s="23">
        <f t="shared" si="262"/>
        <v>7.6923076923076927E-2</v>
      </c>
      <c r="GK31" s="23">
        <f t="shared" si="262"/>
        <v>0.27272727272727271</v>
      </c>
      <c r="GL31" s="23">
        <f t="shared" si="262"/>
        <v>0.22077922077922077</v>
      </c>
      <c r="GM31" s="23">
        <f t="shared" si="262"/>
        <v>0.14285714285714285</v>
      </c>
      <c r="GN31" s="23">
        <f t="shared" si="262"/>
        <v>7.6086956521739135E-2</v>
      </c>
      <c r="GO31" s="23">
        <f t="shared" si="263"/>
        <v>0.14736842105263157</v>
      </c>
      <c r="GP31" s="23">
        <f t="shared" si="263"/>
        <v>0.14655172413793102</v>
      </c>
      <c r="GQ31" s="23">
        <f t="shared" si="263"/>
        <v>0.14893617021276595</v>
      </c>
      <c r="GR31" s="23">
        <f t="shared" si="263"/>
        <v>0.49473684210526314</v>
      </c>
      <c r="GS31" s="23">
        <f t="shared" si="263"/>
        <v>0.13559322033898305</v>
      </c>
      <c r="GT31" s="23">
        <f t="shared" si="263"/>
        <v>0.22222222222222221</v>
      </c>
      <c r="GU31" s="23">
        <f t="shared" si="263"/>
        <v>0.11538461538461539</v>
      </c>
      <c r="GV31" s="23">
        <f t="shared" si="263"/>
        <v>9.0909090909090912E-2</v>
      </c>
      <c r="GW31" s="23">
        <f t="shared" si="263"/>
        <v>0.26829268292682928</v>
      </c>
      <c r="GX31" s="23">
        <f t="shared" si="263"/>
        <v>0.13333333333333333</v>
      </c>
      <c r="GY31" s="23">
        <f t="shared" si="264"/>
        <v>0</v>
      </c>
      <c r="GZ31" s="23">
        <f t="shared" si="264"/>
        <v>0.125</v>
      </c>
      <c r="HA31" s="23">
        <f t="shared" si="264"/>
        <v>0.14285714285714285</v>
      </c>
      <c r="HB31" s="23">
        <f t="shared" si="264"/>
        <v>0</v>
      </c>
      <c r="HC31" s="23">
        <f t="shared" si="264"/>
        <v>0.49315068493150682</v>
      </c>
      <c r="HD31" s="23">
        <f t="shared" si="264"/>
        <v>0.10344827586206896</v>
      </c>
    </row>
    <row r="32" spans="1:435" ht="22" customHeight="1" x14ac:dyDescent="0.2">
      <c r="A32" s="28" t="s">
        <v>344</v>
      </c>
      <c r="B32" s="28" t="s">
        <v>2</v>
      </c>
      <c r="C32" s="28">
        <f t="shared" si="212"/>
        <v>0</v>
      </c>
      <c r="D32" s="28">
        <f t="shared" si="213"/>
        <v>0</v>
      </c>
      <c r="E32" s="28">
        <f t="shared" si="214"/>
        <v>1</v>
      </c>
      <c r="F32" s="28">
        <f t="shared" si="215"/>
        <v>0</v>
      </c>
      <c r="G32" s="28">
        <f t="shared" si="216"/>
        <v>0</v>
      </c>
      <c r="H32" s="28">
        <f t="shared" si="217"/>
        <v>0</v>
      </c>
      <c r="K32" s="77"/>
      <c r="L32" s="67"/>
      <c r="M32" s="58" t="s">
        <v>342</v>
      </c>
      <c r="N32" s="58" t="s">
        <v>313</v>
      </c>
      <c r="O32" s="58" t="s">
        <v>325</v>
      </c>
      <c r="P32" s="58" t="s">
        <v>309</v>
      </c>
      <c r="Q32" s="58" t="s">
        <v>309</v>
      </c>
      <c r="R32" s="58" t="s">
        <v>328</v>
      </c>
      <c r="S32" s="61"/>
      <c r="T32" s="61"/>
      <c r="U32" s="61"/>
      <c r="V32" s="61"/>
      <c r="W32" s="61"/>
      <c r="X32" s="60"/>
      <c r="Y32" s="60" t="str">
        <f>M32</f>
        <v>ϥ</v>
      </c>
      <c r="Z32" s="60" t="str">
        <f t="shared" ref="Z32" si="300">N32</f>
        <v>ⲉ</v>
      </c>
      <c r="AA32" s="60" t="str">
        <f t="shared" ref="AA32" si="301">O32</f>
        <v>ⲣ</v>
      </c>
      <c r="AB32" s="60" t="str">
        <f t="shared" ref="AB32" si="302">P32</f>
        <v>ⲁ</v>
      </c>
      <c r="AC32" s="60" t="str">
        <f t="shared" ref="AC32" si="303">Q32</f>
        <v>ⲁ</v>
      </c>
      <c r="AD32" s="60" t="str">
        <f t="shared" ref="AD32" si="304">R32</f>
        <v>ⲩ</v>
      </c>
      <c r="AE32" s="60"/>
      <c r="AF32" s="60"/>
      <c r="AG32" s="60"/>
      <c r="AH32" s="61"/>
      <c r="AI32" s="61" t="str">
        <f>Y32</f>
        <v>ϥ</v>
      </c>
      <c r="AJ32" s="61" t="str">
        <f t="shared" ref="AJ32" si="305">Z32</f>
        <v>ⲉ</v>
      </c>
      <c r="AK32" s="61" t="str">
        <f t="shared" ref="AK32" si="306">AA32</f>
        <v>ⲣ</v>
      </c>
      <c r="AL32" s="61" t="str">
        <f t="shared" ref="AL32" si="307">AB32</f>
        <v>ⲁ</v>
      </c>
      <c r="AM32" s="61" t="str">
        <f t="shared" ref="AM32" si="308">AC32</f>
        <v>ⲁ</v>
      </c>
      <c r="AN32" s="61" t="str">
        <f t="shared" ref="AN32" si="309">AD32</f>
        <v>ⲩ</v>
      </c>
      <c r="AO32" s="61"/>
      <c r="AP32" s="61"/>
      <c r="AQ32" s="60"/>
      <c r="AR32" s="60"/>
      <c r="AS32" s="60" t="str">
        <f>AI32</f>
        <v>ϥ</v>
      </c>
      <c r="AT32" s="60" t="str">
        <f t="shared" ref="AT32" si="310">AJ32</f>
        <v>ⲉ</v>
      </c>
      <c r="AU32" s="60" t="str">
        <f t="shared" ref="AU32" si="311">AK32</f>
        <v>ⲣ</v>
      </c>
      <c r="AV32" s="60" t="str">
        <f t="shared" ref="AV32" si="312">AL32</f>
        <v>ⲁ</v>
      </c>
      <c r="AW32" s="60" t="str">
        <f t="shared" ref="AW32" si="313">AM32</f>
        <v>ⲁ</v>
      </c>
      <c r="AX32" s="60" t="str">
        <f t="shared" ref="AX32" si="314">AN32</f>
        <v>ⲩ</v>
      </c>
      <c r="AY32" s="62"/>
      <c r="AZ32" s="53"/>
      <c r="BA32" s="53"/>
      <c r="BB32" s="53"/>
      <c r="BC32" s="53"/>
      <c r="BD32" s="53"/>
      <c r="BH32" s="28" t="str">
        <f t="shared" si="218"/>
        <v>و</v>
      </c>
      <c r="BI32" s="32">
        <v>-1</v>
      </c>
      <c r="BJ32" s="32">
        <v>-1</v>
      </c>
      <c r="BK32" s="32">
        <v>-1</v>
      </c>
      <c r="BL32" s="32">
        <v>-1</v>
      </c>
      <c r="BM32" s="32">
        <v>-1</v>
      </c>
      <c r="BN32" s="32">
        <v>-1</v>
      </c>
      <c r="BO32" s="32">
        <v>-1</v>
      </c>
      <c r="BP32" s="32">
        <v>-1</v>
      </c>
      <c r="BQ32" s="32">
        <v>-1</v>
      </c>
      <c r="BR32" s="32">
        <v>-1</v>
      </c>
      <c r="BS32" s="32">
        <v>-1</v>
      </c>
      <c r="BT32" s="32">
        <v>-1</v>
      </c>
      <c r="BU32" s="32">
        <v>-1</v>
      </c>
      <c r="BV32" s="32">
        <v>-1</v>
      </c>
      <c r="BW32" s="32">
        <v>-1</v>
      </c>
      <c r="BX32" s="32">
        <v>-1</v>
      </c>
      <c r="BY32" s="32">
        <v>-1</v>
      </c>
      <c r="BZ32" s="32">
        <v>-1</v>
      </c>
      <c r="CA32" s="32">
        <v>1</v>
      </c>
      <c r="CB32" s="32">
        <v>-1</v>
      </c>
      <c r="CC32" s="32">
        <v>-1</v>
      </c>
      <c r="CD32" s="32">
        <v>-1</v>
      </c>
      <c r="CE32" s="32">
        <v>-1</v>
      </c>
      <c r="CF32" s="32">
        <v>-1</v>
      </c>
      <c r="CG32" s="32">
        <v>-1</v>
      </c>
      <c r="CH32" s="32">
        <v>-1</v>
      </c>
      <c r="CI32" s="74">
        <f t="shared" si="219"/>
        <v>2</v>
      </c>
      <c r="CK32" s="39" t="s">
        <v>750</v>
      </c>
      <c r="CL32" s="24">
        <f t="shared" si="220"/>
        <v>0.22373540856031129</v>
      </c>
      <c r="CM32" s="25">
        <f t="shared" si="152"/>
        <v>115</v>
      </c>
      <c r="CN32" s="31">
        <f t="shared" si="221"/>
        <v>-2.9681212302441327E-2</v>
      </c>
      <c r="CO32" s="31">
        <f t="shared" si="153"/>
        <v>0.73728740677100213</v>
      </c>
      <c r="CP32" s="31">
        <f t="shared" si="154"/>
        <v>4.1431722928381938E-2</v>
      </c>
      <c r="CQ32" s="31">
        <f t="shared" si="155"/>
        <v>-7.6241070646302532E-3</v>
      </c>
      <c r="CR32" s="31">
        <f t="shared" si="156"/>
        <v>0.12324070666099482</v>
      </c>
      <c r="CS32" s="31">
        <f t="shared" si="157"/>
        <v>3.8957932483036045E-3</v>
      </c>
      <c r="CT32" s="31">
        <f t="shared" si="158"/>
        <v>4.9643315682376898E-2</v>
      </c>
      <c r="CU32" s="31">
        <f t="shared" si="159"/>
        <v>2.3184456951001877E-2</v>
      </c>
      <c r="CV32" s="31">
        <f t="shared" si="160"/>
        <v>-2.1540561823405808E-4</v>
      </c>
      <c r="CW32" s="31">
        <f t="shared" si="161"/>
        <v>1.7248283115879396E-2</v>
      </c>
      <c r="CX32" s="31">
        <f t="shared" si="162"/>
        <v>-0.10164122866018201</v>
      </c>
      <c r="CY32" s="31">
        <f t="shared" si="163"/>
        <v>-2.1813623556984432E-2</v>
      </c>
      <c r="CZ32" s="31">
        <f t="shared" si="164"/>
        <v>4.7929867389788536E-2</v>
      </c>
      <c r="DA32" s="31">
        <f t="shared" si="165"/>
        <v>0.20139450688170651</v>
      </c>
      <c r="DB32" s="31">
        <f t="shared" si="166"/>
        <v>-0.10545131817421857</v>
      </c>
      <c r="DC32" s="31">
        <f t="shared" si="167"/>
        <v>-1.7641857028404134E-2</v>
      </c>
      <c r="DD32" s="31">
        <f t="shared" si="168"/>
        <v>-2.5300042950021868E-2</v>
      </c>
      <c r="DE32" s="31">
        <f t="shared" si="169"/>
        <v>1.7384574518354488E-2</v>
      </c>
      <c r="DF32" s="31">
        <f t="shared" si="170"/>
        <v>0.44501706282922027</v>
      </c>
      <c r="DG32" s="31">
        <f t="shared" si="171"/>
        <v>4.8426736870318815E-2</v>
      </c>
      <c r="DH32" s="31">
        <f t="shared" si="172"/>
        <v>0.18461357766657815</v>
      </c>
      <c r="DI32" s="31">
        <f t="shared" si="173"/>
        <v>-7.4560508081480126E-2</v>
      </c>
      <c r="DJ32" s="31">
        <f t="shared" si="174"/>
        <v>-1.5592454347254241E-2</v>
      </c>
      <c r="DK32" s="31">
        <f t="shared" si="175"/>
        <v>-5.0346039036111317E-2</v>
      </c>
      <c r="DL32" s="31">
        <f t="shared" si="176"/>
        <v>-6.8879565806240425E-3</v>
      </c>
      <c r="DM32" s="31">
        <f t="shared" si="177"/>
        <v>3.0585513941406173E-2</v>
      </c>
      <c r="DN32" s="21"/>
      <c r="DO32" s="21"/>
      <c r="DP32" s="21"/>
      <c r="DQ32" s="30" t="s">
        <v>750</v>
      </c>
      <c r="DR32" s="24">
        <f t="shared" si="222"/>
        <v>0.22373540856031129</v>
      </c>
      <c r="DS32" s="25">
        <f t="shared" si="178"/>
        <v>115</v>
      </c>
      <c r="DT32" s="21">
        <f t="shared" si="259"/>
        <v>39</v>
      </c>
      <c r="DU32" s="21">
        <f t="shared" si="259"/>
        <v>72</v>
      </c>
      <c r="DV32" s="21">
        <f t="shared" si="259"/>
        <v>1</v>
      </c>
      <c r="DW32" s="21">
        <f t="shared" si="259"/>
        <v>14</v>
      </c>
      <c r="DX32" s="21">
        <f t="shared" si="259"/>
        <v>97</v>
      </c>
      <c r="DY32" s="21">
        <f t="shared" si="259"/>
        <v>6</v>
      </c>
      <c r="DZ32" s="21">
        <f t="shared" si="259"/>
        <v>4</v>
      </c>
      <c r="EA32" s="21">
        <f t="shared" si="259"/>
        <v>19</v>
      </c>
      <c r="EB32" s="21">
        <f t="shared" si="259"/>
        <v>36</v>
      </c>
      <c r="EC32" s="21">
        <f t="shared" si="259"/>
        <v>22</v>
      </c>
      <c r="ED32" s="21">
        <f t="shared" si="260"/>
        <v>32</v>
      </c>
      <c r="EE32" s="21">
        <f t="shared" si="260"/>
        <v>24</v>
      </c>
      <c r="EF32" s="21">
        <f t="shared" si="260"/>
        <v>25</v>
      </c>
      <c r="EG32" s="21">
        <f t="shared" si="260"/>
        <v>38</v>
      </c>
      <c r="EH32" s="21">
        <f t="shared" si="260"/>
        <v>6</v>
      </c>
      <c r="EI32" s="21">
        <f t="shared" si="260"/>
        <v>9</v>
      </c>
      <c r="EJ32" s="21">
        <f t="shared" si="260"/>
        <v>10</v>
      </c>
      <c r="EK32" s="21">
        <f t="shared" si="260"/>
        <v>3</v>
      </c>
      <c r="EL32" s="21">
        <f t="shared" si="260"/>
        <v>35</v>
      </c>
      <c r="EM32" s="21">
        <f t="shared" si="260"/>
        <v>13</v>
      </c>
      <c r="EN32" s="21">
        <f t="shared" si="261"/>
        <v>5</v>
      </c>
      <c r="EO32" s="21">
        <f t="shared" si="261"/>
        <v>2</v>
      </c>
      <c r="EP32" s="21">
        <f t="shared" si="261"/>
        <v>13</v>
      </c>
      <c r="EQ32" s="21">
        <f t="shared" si="261"/>
        <v>4</v>
      </c>
      <c r="ER32" s="21">
        <f t="shared" si="261"/>
        <v>32</v>
      </c>
      <c r="ES32" s="21">
        <f t="shared" si="261"/>
        <v>8</v>
      </c>
      <c r="ET32" s="21"/>
      <c r="EU32" s="21"/>
      <c r="EW32" s="30" t="s">
        <v>750</v>
      </c>
      <c r="EX32" s="24">
        <f t="shared" si="223"/>
        <v>0.22373540856031129</v>
      </c>
      <c r="EY32" s="25">
        <f t="shared" si="182"/>
        <v>115</v>
      </c>
      <c r="EZ32" s="23">
        <f t="shared" si="224"/>
        <v>0.33913043478260868</v>
      </c>
      <c r="FA32" s="23">
        <f t="shared" si="183"/>
        <v>0.62608695652173918</v>
      </c>
      <c r="FB32" s="23">
        <f t="shared" si="184"/>
        <v>8.6956521739130436E-3</v>
      </c>
      <c r="FC32" s="23">
        <f t="shared" si="185"/>
        <v>0.12173913043478261</v>
      </c>
      <c r="FD32" s="23">
        <f t="shared" si="186"/>
        <v>0.84347826086956523</v>
      </c>
      <c r="FE32" s="23">
        <f t="shared" si="187"/>
        <v>5.2173913043478258E-2</v>
      </c>
      <c r="FF32" s="23">
        <f t="shared" si="188"/>
        <v>3.4782608695652174E-2</v>
      </c>
      <c r="FG32" s="23">
        <f t="shared" si="189"/>
        <v>0.16521739130434782</v>
      </c>
      <c r="FH32" s="23">
        <f t="shared" si="190"/>
        <v>0.31304347826086959</v>
      </c>
      <c r="FI32" s="23">
        <f t="shared" si="191"/>
        <v>0.19130434782608696</v>
      </c>
      <c r="FJ32" s="23">
        <f t="shared" si="192"/>
        <v>0.27826086956521739</v>
      </c>
      <c r="FK32" s="23">
        <f t="shared" si="193"/>
        <v>0.20869565217391303</v>
      </c>
      <c r="FL32" s="23">
        <f t="shared" si="194"/>
        <v>0.21739130434782608</v>
      </c>
      <c r="FM32" s="23">
        <f t="shared" si="195"/>
        <v>0.33043478260869563</v>
      </c>
      <c r="FN32" s="23">
        <f t="shared" si="196"/>
        <v>5.2173913043478258E-2</v>
      </c>
      <c r="FO32" s="23">
        <f t="shared" si="197"/>
        <v>7.8260869565217397E-2</v>
      </c>
      <c r="FP32" s="23">
        <f t="shared" si="198"/>
        <v>8.6956521739130432E-2</v>
      </c>
      <c r="FQ32" s="23">
        <f t="shared" si="199"/>
        <v>2.6086956521739129E-2</v>
      </c>
      <c r="FR32" s="23">
        <f t="shared" si="200"/>
        <v>0.30434782608695654</v>
      </c>
      <c r="FS32" s="23">
        <f t="shared" si="201"/>
        <v>0.11304347826086956</v>
      </c>
      <c r="FT32" s="23">
        <f t="shared" si="202"/>
        <v>4.3478260869565216E-2</v>
      </c>
      <c r="FU32" s="23">
        <f t="shared" si="203"/>
        <v>1.7391304347826087E-2</v>
      </c>
      <c r="FV32" s="23">
        <f t="shared" si="204"/>
        <v>0.11304347826086956</v>
      </c>
      <c r="FW32" s="23">
        <f t="shared" si="205"/>
        <v>3.4782608695652174E-2</v>
      </c>
      <c r="FX32" s="23">
        <f t="shared" si="206"/>
        <v>0.27826086956521739</v>
      </c>
      <c r="FY32" s="23">
        <f t="shared" si="207"/>
        <v>6.9565217391304349E-2</v>
      </c>
      <c r="GB32" s="30" t="s">
        <v>750</v>
      </c>
      <c r="GC32" s="24">
        <f t="shared" si="225"/>
        <v>0.22373540856031129</v>
      </c>
      <c r="GD32" s="25">
        <f t="shared" si="208"/>
        <v>115</v>
      </c>
      <c r="GE32" s="23">
        <f t="shared" si="262"/>
        <v>0.20744680851063829</v>
      </c>
      <c r="GF32" s="23">
        <f t="shared" si="262"/>
        <v>0.97297297297297303</v>
      </c>
      <c r="GG32" s="23">
        <f t="shared" si="262"/>
        <v>0.5</v>
      </c>
      <c r="GH32" s="23">
        <f t="shared" si="262"/>
        <v>0.2153846153846154</v>
      </c>
      <c r="GI32" s="23">
        <f t="shared" si="262"/>
        <v>0.25392670157068065</v>
      </c>
      <c r="GJ32" s="23">
        <f t="shared" si="262"/>
        <v>0.23076923076923078</v>
      </c>
      <c r="GK32" s="23">
        <f t="shared" si="262"/>
        <v>0.36363636363636365</v>
      </c>
      <c r="GL32" s="23">
        <f t="shared" si="262"/>
        <v>0.24675324675324675</v>
      </c>
      <c r="GM32" s="23">
        <f t="shared" si="262"/>
        <v>0.2236024844720497</v>
      </c>
      <c r="GN32" s="23">
        <f t="shared" si="262"/>
        <v>0.2391304347826087</v>
      </c>
      <c r="GO32" s="23">
        <f t="shared" si="263"/>
        <v>0.16842105263157894</v>
      </c>
      <c r="GP32" s="23">
        <f t="shared" si="263"/>
        <v>0.20689655172413793</v>
      </c>
      <c r="GQ32" s="23">
        <f t="shared" si="263"/>
        <v>0.26595744680851063</v>
      </c>
      <c r="GR32" s="23">
        <f t="shared" si="263"/>
        <v>0.4</v>
      </c>
      <c r="GS32" s="23">
        <f t="shared" si="263"/>
        <v>0.10169491525423729</v>
      </c>
      <c r="GT32" s="23">
        <f t="shared" si="263"/>
        <v>0.2</v>
      </c>
      <c r="GU32" s="23">
        <f t="shared" si="263"/>
        <v>0.19230769230769232</v>
      </c>
      <c r="GV32" s="23">
        <f t="shared" si="263"/>
        <v>0.27272727272727271</v>
      </c>
      <c r="GW32" s="23">
        <f t="shared" si="263"/>
        <v>0.85365853658536583</v>
      </c>
      <c r="GX32" s="23">
        <f t="shared" si="263"/>
        <v>0.28888888888888886</v>
      </c>
      <c r="GY32" s="23">
        <f t="shared" si="264"/>
        <v>1</v>
      </c>
      <c r="GZ32" s="23">
        <f t="shared" si="264"/>
        <v>8.3333333333333329E-2</v>
      </c>
      <c r="HA32" s="23">
        <f t="shared" si="264"/>
        <v>0.20634920634920634</v>
      </c>
      <c r="HB32" s="23">
        <f t="shared" si="264"/>
        <v>0.13793103448275862</v>
      </c>
      <c r="HC32" s="23">
        <f t="shared" si="264"/>
        <v>0.21917808219178081</v>
      </c>
      <c r="HD32" s="23">
        <f t="shared" si="264"/>
        <v>0.27586206896551724</v>
      </c>
    </row>
    <row r="33" spans="1:212" ht="22" customHeight="1" x14ac:dyDescent="0.2">
      <c r="A33" s="28" t="s">
        <v>370</v>
      </c>
      <c r="B33" s="28" t="s">
        <v>28</v>
      </c>
      <c r="C33" s="28">
        <f t="shared" si="212"/>
        <v>1</v>
      </c>
      <c r="D33" s="28">
        <f t="shared" si="213"/>
        <v>1</v>
      </c>
      <c r="E33" s="28">
        <f t="shared" si="214"/>
        <v>0</v>
      </c>
      <c r="F33" s="28">
        <f t="shared" si="215"/>
        <v>0</v>
      </c>
      <c r="G33" s="28">
        <f t="shared" si="216"/>
        <v>0</v>
      </c>
      <c r="H33" s="28">
        <f t="shared" si="217"/>
        <v>1</v>
      </c>
      <c r="K33" s="73">
        <f>K32+1</f>
        <v>1</v>
      </c>
      <c r="L33" s="67" t="s">
        <v>769</v>
      </c>
      <c r="M33" s="60">
        <f>IFERROR(INDEX($BI$4:$CH$34,MATCH($L33,$CK$4:$CK$34),MATCH(M$24,$CN$1:$DM$1))*10,0)</f>
        <v>10</v>
      </c>
      <c r="N33" s="60">
        <f t="shared" ref="N33:R37" si="315">IFERROR(INDEX($BI$4:$CH$34,MATCH($L33,$CK$4:$CK$34),MATCH(N$24,$CN$1:$DM$1))*10,0)</f>
        <v>-10</v>
      </c>
      <c r="O33" s="60">
        <f t="shared" si="315"/>
        <v>-10</v>
      </c>
      <c r="P33" s="60">
        <f t="shared" si="315"/>
        <v>-10</v>
      </c>
      <c r="Q33" s="60">
        <f t="shared" si="315"/>
        <v>-10</v>
      </c>
      <c r="R33" s="60">
        <f t="shared" si="315"/>
        <v>-10</v>
      </c>
      <c r="S33" s="61"/>
      <c r="T33" s="61"/>
      <c r="U33" s="61"/>
      <c r="V33" s="61"/>
      <c r="W33" s="61"/>
      <c r="X33" s="60" t="str">
        <f>L33</f>
        <v>ف</v>
      </c>
      <c r="Y33" s="66">
        <f>(MAX(X33,Y32,X32)+M33)</f>
        <v>10</v>
      </c>
      <c r="Z33" s="66">
        <f t="shared" ref="Z33:Z37" si="316">(MAX(Y33,Z32,Y32)+N33)</f>
        <v>0</v>
      </c>
      <c r="AA33" s="61">
        <f t="shared" ref="AA33:AA37" si="317">(MAX(Z33,AA32,Z32)+O33)</f>
        <v>-10</v>
      </c>
      <c r="AB33" s="61">
        <f t="shared" ref="AB33:AB37" si="318">(MAX(AA33,AB32,AA32)+P33)</f>
        <v>-20</v>
      </c>
      <c r="AC33" s="61">
        <f t="shared" ref="AC33:AC37" si="319">(MAX(AB33,AC32,AB32)+Q33)</f>
        <v>-30</v>
      </c>
      <c r="AD33" s="61">
        <f t="shared" ref="AD33:AD37" si="320">(MAX(AC33,AD32,AC32)+R33)</f>
        <v>-40</v>
      </c>
      <c r="AE33" s="60"/>
      <c r="AF33" s="61"/>
      <c r="AG33" s="61"/>
      <c r="AH33" s="61" t="str">
        <f>X33</f>
        <v>ف</v>
      </c>
      <c r="AI33" s="71">
        <f>(MAX(AH33,AH32,AI32)+M33)/MAX(M$7,$K33)</f>
        <v>10</v>
      </c>
      <c r="AJ33" s="71">
        <f t="shared" ref="AJ33:AJ37" si="321">(MAX(AI33,AI32,AJ32)+N33)/MAX(N$7,$K33)</f>
        <v>0</v>
      </c>
      <c r="AK33" s="71">
        <f t="shared" ref="AK33:AK37" si="322">(MAX(AJ33,AJ32,AK32)+O33)/MAX(O$7,$K33)</f>
        <v>-3.3333333333333335</v>
      </c>
      <c r="AL33" s="71">
        <f t="shared" ref="AL33:AL37" si="323">(MAX(AK33,AK32,AL32)+P33)/MAX(P$7,$K33)</f>
        <v>-3.3333333333333335</v>
      </c>
      <c r="AM33" s="71">
        <f t="shared" ref="AM33:AM37" si="324">(MAX(AL33,AL32,AM32)+Q33)/MAX(Q$7,$K33)</f>
        <v>-2.666666666666667</v>
      </c>
      <c r="AN33" s="71">
        <f t="shared" ref="AN33:AN37" si="325">(MAX(AM33,AM32,AN32)+R33)/MAX(R$7,$K33)</f>
        <v>-2.1111111111111112</v>
      </c>
      <c r="AO33" s="60"/>
      <c r="AP33" s="60"/>
      <c r="AQ33" s="61"/>
      <c r="AR33" s="61" t="str">
        <f>AH33</f>
        <v>ف</v>
      </c>
      <c r="AS33" s="61">
        <f>(MAX(AR33,AR32,AS32)+M33)/((M$7+$K33)/2)</f>
        <v>10</v>
      </c>
      <c r="AT33" s="61">
        <f t="shared" ref="AT33:AT37" si="326">(MAX(AS33,AS32,AT32)+N33)/((N$7+$K33)/2)</f>
        <v>0</v>
      </c>
      <c r="AU33" s="61">
        <f t="shared" ref="AU33:AU37" si="327">(MAX(AT33,AT32,AU32)+O33)/((O$7+$K33)/2)</f>
        <v>-5</v>
      </c>
      <c r="AV33" s="61">
        <f t="shared" ref="AV33:AV37" si="328">(MAX(AU33,AU32,AV32)+P33)/((P$7+$K33)/2)</f>
        <v>-6</v>
      </c>
      <c r="AW33" s="61">
        <f t="shared" ref="AW33:AW37" si="329">(MAX(AV33,AV32,AW32)+Q33)/((Q$7+$K33)/2)</f>
        <v>-5.333333333333333</v>
      </c>
      <c r="AX33" s="61">
        <f t="shared" ref="AX33:AX37" si="330">(MAX(AW33,AW32,AX32)+R33)/((R$7+$K33)/2)</f>
        <v>-4.3809523809523805</v>
      </c>
      <c r="AY33" s="62"/>
      <c r="AZ33" s="53"/>
      <c r="BA33" s="53"/>
      <c r="BB33" s="53"/>
      <c r="BC33" s="53"/>
      <c r="BD33" s="53"/>
      <c r="BH33" s="28" t="str">
        <f t="shared" si="218"/>
        <v>ى</v>
      </c>
      <c r="BI33" s="32">
        <v>0.5</v>
      </c>
      <c r="BJ33" s="32">
        <v>-1</v>
      </c>
      <c r="BK33" s="32">
        <v>-1</v>
      </c>
      <c r="BL33" s="32">
        <v>-1</v>
      </c>
      <c r="BM33" s="32">
        <v>-1</v>
      </c>
      <c r="BN33" s="32">
        <v>-1</v>
      </c>
      <c r="BO33" s="32">
        <v>-1</v>
      </c>
      <c r="BP33" s="32">
        <v>-1</v>
      </c>
      <c r="BQ33" s="32">
        <v>-1</v>
      </c>
      <c r="BR33" s="32">
        <v>-1</v>
      </c>
      <c r="BS33" s="32">
        <v>-1</v>
      </c>
      <c r="BT33" s="32">
        <v>-1</v>
      </c>
      <c r="BU33" s="32">
        <v>-1</v>
      </c>
      <c r="BV33" s="32">
        <v>-1</v>
      </c>
      <c r="BW33" s="32">
        <v>-1</v>
      </c>
      <c r="BX33" s="32">
        <v>-1</v>
      </c>
      <c r="BY33" s="32">
        <v>-1</v>
      </c>
      <c r="BZ33" s="32">
        <v>-1</v>
      </c>
      <c r="CA33" s="32">
        <v>-1</v>
      </c>
      <c r="CB33" s="32">
        <v>-1</v>
      </c>
      <c r="CC33" s="32">
        <v>-1</v>
      </c>
      <c r="CD33" s="32">
        <v>-1</v>
      </c>
      <c r="CE33" s="32">
        <v>-1</v>
      </c>
      <c r="CF33" s="32">
        <v>-1</v>
      </c>
      <c r="CG33" s="32">
        <v>-1</v>
      </c>
      <c r="CH33" s="32">
        <v>-1</v>
      </c>
      <c r="CI33" s="74">
        <f t="shared" si="219"/>
        <v>1.5</v>
      </c>
      <c r="CK33" s="39" t="s">
        <v>1086</v>
      </c>
      <c r="CL33" s="24">
        <f t="shared" si="220"/>
        <v>4.4747081712062257E-2</v>
      </c>
      <c r="CM33" s="25">
        <f t="shared" si="152"/>
        <v>23</v>
      </c>
      <c r="CN33" s="31">
        <f t="shared" si="221"/>
        <v>-4.7133457238861011E-2</v>
      </c>
      <c r="CO33" s="31">
        <f t="shared" si="153"/>
        <v>-3.5149004907662783E-2</v>
      </c>
      <c r="CP33" s="31">
        <f t="shared" si="154"/>
        <v>-1.3527052927231798E-2</v>
      </c>
      <c r="CQ33" s="31">
        <f t="shared" si="155"/>
        <v>-5.4036161933127332E-2</v>
      </c>
      <c r="CR33" s="31">
        <f t="shared" si="156"/>
        <v>0.12722675667951525</v>
      </c>
      <c r="CS33" s="31">
        <f t="shared" si="157"/>
        <v>-7.0174291570979088E-3</v>
      </c>
      <c r="CT33" s="31">
        <f t="shared" si="158"/>
        <v>-3.2006303711975034E-2</v>
      </c>
      <c r="CU33" s="31">
        <f t="shared" si="159"/>
        <v>1.4620226971306841E-2</v>
      </c>
      <c r="CV33" s="31">
        <f t="shared" si="160"/>
        <v>0.19874422595507896</v>
      </c>
      <c r="CW33" s="31">
        <f t="shared" si="161"/>
        <v>-2.741303301803534E-2</v>
      </c>
      <c r="CX33" s="31">
        <f t="shared" si="162"/>
        <v>0.12667546207991184</v>
      </c>
      <c r="CY33" s="31">
        <f t="shared" si="163"/>
        <v>-4.9313201180332028E-2</v>
      </c>
      <c r="CZ33" s="31">
        <f t="shared" si="164"/>
        <v>-2.9362866692955226E-2</v>
      </c>
      <c r="DA33" s="31">
        <f t="shared" si="165"/>
        <v>-0.10305711085527987</v>
      </c>
      <c r="DB33" s="31">
        <f t="shared" si="166"/>
        <v>-1.8895549657042605E-2</v>
      </c>
      <c r="DC33" s="31">
        <f t="shared" si="167"/>
        <v>-6.7041389588524999E-2</v>
      </c>
      <c r="DD33" s="31">
        <f t="shared" si="168"/>
        <v>-7.2611240436787877E-2</v>
      </c>
      <c r="DE33" s="31">
        <f t="shared" si="169"/>
        <v>-3.2006303711975034E-2</v>
      </c>
      <c r="DF33" s="31">
        <f t="shared" si="170"/>
        <v>-6.3721285698661576E-2</v>
      </c>
      <c r="DG33" s="31">
        <f t="shared" si="171"/>
        <v>-4.5342002620258449E-4</v>
      </c>
      <c r="DH33" s="31">
        <f t="shared" si="172"/>
        <v>-2.1451085946977387E-2</v>
      </c>
      <c r="DI33" s="31">
        <f t="shared" si="173"/>
        <v>-3.2974276223545033E-3</v>
      </c>
      <c r="DJ33" s="31">
        <f t="shared" si="174"/>
        <v>-5.2197343535121975E-2</v>
      </c>
      <c r="DK33" s="31">
        <f t="shared" si="175"/>
        <v>-5.2923834368979718E-2</v>
      </c>
      <c r="DL33" s="31">
        <f t="shared" si="176"/>
        <v>-5.2857422650151038E-2</v>
      </c>
      <c r="DM33" s="31">
        <f t="shared" si="177"/>
        <v>-5.2923834368979718E-2</v>
      </c>
      <c r="DN33" s="21"/>
      <c r="DO33" s="21"/>
      <c r="DP33" s="21"/>
      <c r="DQ33" s="30" t="s">
        <v>1086</v>
      </c>
      <c r="DR33" s="24">
        <f t="shared" si="222"/>
        <v>4.4747081712062257E-2</v>
      </c>
      <c r="DS33" s="25">
        <f t="shared" si="178"/>
        <v>23</v>
      </c>
      <c r="DT33" s="21">
        <f t="shared" si="259"/>
        <v>6</v>
      </c>
      <c r="DU33" s="21">
        <f t="shared" si="259"/>
        <v>2</v>
      </c>
      <c r="DV33" s="21">
        <f t="shared" si="259"/>
        <v>0</v>
      </c>
      <c r="DW33" s="21">
        <f t="shared" si="259"/>
        <v>1</v>
      </c>
      <c r="DX33" s="21">
        <f t="shared" si="259"/>
        <v>23</v>
      </c>
      <c r="DY33" s="21">
        <f t="shared" si="259"/>
        <v>1</v>
      </c>
      <c r="DZ33" s="21">
        <f t="shared" si="259"/>
        <v>0</v>
      </c>
      <c r="EA33" s="21">
        <f t="shared" si="259"/>
        <v>4</v>
      </c>
      <c r="EB33" s="21">
        <f t="shared" si="259"/>
        <v>17</v>
      </c>
      <c r="EC33" s="21">
        <f t="shared" si="259"/>
        <v>3</v>
      </c>
      <c r="ED33" s="21">
        <f t="shared" si="260"/>
        <v>15</v>
      </c>
      <c r="EE33" s="21">
        <f t="shared" si="260"/>
        <v>3</v>
      </c>
      <c r="EF33" s="21">
        <f t="shared" si="260"/>
        <v>3</v>
      </c>
      <c r="EG33" s="21">
        <f t="shared" si="260"/>
        <v>0</v>
      </c>
      <c r="EH33" s="21">
        <f t="shared" si="260"/>
        <v>2</v>
      </c>
      <c r="EI33" s="21">
        <f t="shared" si="260"/>
        <v>0</v>
      </c>
      <c r="EJ33" s="21">
        <f t="shared" si="260"/>
        <v>0</v>
      </c>
      <c r="EK33" s="21">
        <f t="shared" si="260"/>
        <v>0</v>
      </c>
      <c r="EL33" s="21">
        <f t="shared" si="260"/>
        <v>0</v>
      </c>
      <c r="EM33" s="21">
        <f t="shared" si="260"/>
        <v>2</v>
      </c>
      <c r="EN33" s="21">
        <f t="shared" si="261"/>
        <v>0</v>
      </c>
      <c r="EO33" s="21">
        <f t="shared" si="261"/>
        <v>1</v>
      </c>
      <c r="EP33" s="21">
        <f t="shared" si="261"/>
        <v>1</v>
      </c>
      <c r="EQ33" s="21">
        <f t="shared" si="261"/>
        <v>0</v>
      </c>
      <c r="ER33" s="21">
        <f t="shared" si="261"/>
        <v>4</v>
      </c>
      <c r="ES33" s="21">
        <f t="shared" si="261"/>
        <v>0</v>
      </c>
      <c r="ET33" s="21"/>
      <c r="EU33" s="21"/>
      <c r="EW33" s="30" t="s">
        <v>1086</v>
      </c>
      <c r="EX33" s="24">
        <f t="shared" si="223"/>
        <v>4.4747081712062257E-2</v>
      </c>
      <c r="EY33" s="25">
        <f t="shared" si="182"/>
        <v>23</v>
      </c>
      <c r="EZ33" s="23">
        <f t="shared" si="224"/>
        <v>0.2608695652173913</v>
      </c>
      <c r="FA33" s="23">
        <f t="shared" si="183"/>
        <v>8.6956521739130432E-2</v>
      </c>
      <c r="FB33" s="23">
        <f t="shared" si="184"/>
        <v>0</v>
      </c>
      <c r="FC33" s="23">
        <f t="shared" si="185"/>
        <v>4.3478260869565216E-2</v>
      </c>
      <c r="FD33" s="23">
        <f t="shared" si="186"/>
        <v>1</v>
      </c>
      <c r="FE33" s="23">
        <f t="shared" si="187"/>
        <v>4.3478260869565216E-2</v>
      </c>
      <c r="FF33" s="23">
        <f t="shared" si="188"/>
        <v>0</v>
      </c>
      <c r="FG33" s="23">
        <f t="shared" si="189"/>
        <v>0.17391304347826086</v>
      </c>
      <c r="FH33" s="23">
        <f t="shared" si="190"/>
        <v>0.73913043478260865</v>
      </c>
      <c r="FI33" s="23">
        <f t="shared" si="191"/>
        <v>0.13043478260869565</v>
      </c>
      <c r="FJ33" s="23">
        <f t="shared" si="192"/>
        <v>0.65217391304347827</v>
      </c>
      <c r="FK33" s="23">
        <f t="shared" si="193"/>
        <v>0.13043478260869565</v>
      </c>
      <c r="FL33" s="23">
        <f t="shared" si="194"/>
        <v>0.13043478260869565</v>
      </c>
      <c r="FM33" s="23">
        <f t="shared" si="195"/>
        <v>0</v>
      </c>
      <c r="FN33" s="23">
        <f t="shared" si="196"/>
        <v>8.6956521739130432E-2</v>
      </c>
      <c r="FO33" s="23">
        <f t="shared" si="197"/>
        <v>0</v>
      </c>
      <c r="FP33" s="23">
        <f t="shared" si="198"/>
        <v>0</v>
      </c>
      <c r="FQ33" s="23">
        <f t="shared" si="199"/>
        <v>0</v>
      </c>
      <c r="FR33" s="23">
        <f t="shared" si="200"/>
        <v>0</v>
      </c>
      <c r="FS33" s="23">
        <f t="shared" si="201"/>
        <v>8.6956521739130432E-2</v>
      </c>
      <c r="FT33" s="23">
        <f t="shared" si="202"/>
        <v>0</v>
      </c>
      <c r="FU33" s="23">
        <f t="shared" si="203"/>
        <v>4.3478260869565216E-2</v>
      </c>
      <c r="FV33" s="23">
        <f t="shared" si="204"/>
        <v>4.3478260869565216E-2</v>
      </c>
      <c r="FW33" s="23">
        <f t="shared" si="205"/>
        <v>0</v>
      </c>
      <c r="FX33" s="23">
        <f t="shared" si="206"/>
        <v>0.17391304347826086</v>
      </c>
      <c r="FY33" s="23">
        <f t="shared" si="207"/>
        <v>0</v>
      </c>
      <c r="GB33" s="30" t="s">
        <v>1086</v>
      </c>
      <c r="GC33" s="24">
        <f t="shared" si="225"/>
        <v>4.4747081712062257E-2</v>
      </c>
      <c r="GD33" s="25">
        <f t="shared" si="208"/>
        <v>23</v>
      </c>
      <c r="GE33" s="23">
        <f t="shared" si="262"/>
        <v>3.1914893617021274E-2</v>
      </c>
      <c r="GF33" s="23">
        <f t="shared" si="262"/>
        <v>2.7027027027027029E-2</v>
      </c>
      <c r="GG33" s="23">
        <f t="shared" si="262"/>
        <v>0</v>
      </c>
      <c r="GH33" s="23">
        <f t="shared" si="262"/>
        <v>1.5384615384615385E-2</v>
      </c>
      <c r="GI33" s="23">
        <f t="shared" si="262"/>
        <v>6.0209424083769635E-2</v>
      </c>
      <c r="GJ33" s="23">
        <f t="shared" si="262"/>
        <v>3.8461538461538464E-2</v>
      </c>
      <c r="GK33" s="23">
        <f t="shared" si="262"/>
        <v>0</v>
      </c>
      <c r="GL33" s="23">
        <f t="shared" si="262"/>
        <v>5.1948051948051951E-2</v>
      </c>
      <c r="GM33" s="23">
        <f t="shared" si="262"/>
        <v>0.10559006211180125</v>
      </c>
      <c r="GN33" s="23">
        <f t="shared" si="262"/>
        <v>3.2608695652173912E-2</v>
      </c>
      <c r="GO33" s="23">
        <f t="shared" si="263"/>
        <v>7.8947368421052627E-2</v>
      </c>
      <c r="GP33" s="23">
        <f t="shared" si="263"/>
        <v>2.5862068965517241E-2</v>
      </c>
      <c r="GQ33" s="23">
        <f t="shared" si="263"/>
        <v>3.1914893617021274E-2</v>
      </c>
      <c r="GR33" s="23">
        <f t="shared" si="263"/>
        <v>0</v>
      </c>
      <c r="GS33" s="23">
        <f t="shared" si="263"/>
        <v>3.3898305084745763E-2</v>
      </c>
      <c r="GT33" s="23">
        <f t="shared" si="263"/>
        <v>0</v>
      </c>
      <c r="GU33" s="23">
        <f t="shared" si="263"/>
        <v>0</v>
      </c>
      <c r="GV33" s="23">
        <f t="shared" si="263"/>
        <v>0</v>
      </c>
      <c r="GW33" s="23">
        <f t="shared" si="263"/>
        <v>0</v>
      </c>
      <c r="GX33" s="23">
        <f t="shared" si="263"/>
        <v>4.4444444444444446E-2</v>
      </c>
      <c r="GY33" s="23">
        <f t="shared" si="264"/>
        <v>0</v>
      </c>
      <c r="GZ33" s="23">
        <f t="shared" si="264"/>
        <v>4.1666666666666664E-2</v>
      </c>
      <c r="HA33" s="23">
        <f t="shared" si="264"/>
        <v>1.5873015873015872E-2</v>
      </c>
      <c r="HB33" s="23">
        <f t="shared" si="264"/>
        <v>0</v>
      </c>
      <c r="HC33" s="23">
        <f t="shared" si="264"/>
        <v>2.7397260273972601E-2</v>
      </c>
      <c r="HD33" s="23">
        <f t="shared" si="264"/>
        <v>0</v>
      </c>
    </row>
    <row r="34" spans="1:212" ht="22" customHeight="1" x14ac:dyDescent="0.2">
      <c r="A34" s="28" t="s">
        <v>743</v>
      </c>
      <c r="B34" s="28" t="s">
        <v>742</v>
      </c>
      <c r="C34" s="28">
        <f t="shared" si="212"/>
        <v>1</v>
      </c>
      <c r="D34" s="28">
        <f t="shared" si="213"/>
        <v>1</v>
      </c>
      <c r="E34" s="28">
        <f t="shared" si="214"/>
        <v>0</v>
      </c>
      <c r="F34" s="28">
        <f t="shared" si="215"/>
        <v>0</v>
      </c>
      <c r="G34" s="28">
        <f t="shared" si="216"/>
        <v>0</v>
      </c>
      <c r="H34" s="28">
        <f t="shared" si="217"/>
        <v>1</v>
      </c>
      <c r="K34" s="73">
        <f t="shared" ref="K34:K37" si="331">K33+1</f>
        <v>2</v>
      </c>
      <c r="L34" s="67" t="s">
        <v>1080</v>
      </c>
      <c r="M34" s="60">
        <f t="shared" ref="M34:M37" si="332">IFERROR(INDEX($BI$4:$CH$34,MATCH($L34,$CK$4:$CK$34),MATCH(M$24,$CN$1:$DM$1))*10,0)</f>
        <v>-10</v>
      </c>
      <c r="N34" s="60">
        <f t="shared" si="315"/>
        <v>-10</v>
      </c>
      <c r="O34" s="60">
        <f t="shared" si="315"/>
        <v>10</v>
      </c>
      <c r="P34" s="60">
        <f t="shared" si="315"/>
        <v>-10</v>
      </c>
      <c r="Q34" s="60">
        <f t="shared" si="315"/>
        <v>-10</v>
      </c>
      <c r="R34" s="60">
        <f t="shared" si="315"/>
        <v>-10</v>
      </c>
      <c r="S34" s="61"/>
      <c r="T34" s="61"/>
      <c r="U34" s="61"/>
      <c r="V34" s="61"/>
      <c r="W34" s="61"/>
      <c r="X34" s="60" t="str">
        <f t="shared" ref="X34:X37" si="333">L34</f>
        <v>ر</v>
      </c>
      <c r="Y34" s="61">
        <f t="shared" ref="Y34:Y37" si="334">(MAX(X34,Y33,X33)+M34)</f>
        <v>0</v>
      </c>
      <c r="Z34" s="66">
        <f t="shared" si="316"/>
        <v>0</v>
      </c>
      <c r="AA34" s="66">
        <f t="shared" si="317"/>
        <v>10</v>
      </c>
      <c r="AB34" s="61">
        <f t="shared" si="318"/>
        <v>0</v>
      </c>
      <c r="AC34" s="61">
        <f t="shared" si="319"/>
        <v>-10</v>
      </c>
      <c r="AD34" s="61">
        <f t="shared" si="320"/>
        <v>-20</v>
      </c>
      <c r="AE34" s="60"/>
      <c r="AF34" s="61"/>
      <c r="AG34" s="61"/>
      <c r="AH34" s="61" t="str">
        <f t="shared" ref="AH34:AH37" si="335">X34</f>
        <v>ر</v>
      </c>
      <c r="AI34" s="71">
        <f t="shared" ref="AI34:AI37" si="336">(MAX(AH34,AH33,AI33)+M34)/MAX(M$7,$K34)</f>
        <v>0</v>
      </c>
      <c r="AJ34" s="71">
        <f t="shared" si="321"/>
        <v>0</v>
      </c>
      <c r="AK34" s="71">
        <f t="shared" si="322"/>
        <v>3.3333333333333335</v>
      </c>
      <c r="AL34" s="71">
        <f t="shared" si="323"/>
        <v>-1.6666666666666665</v>
      </c>
      <c r="AM34" s="71">
        <f t="shared" si="324"/>
        <v>-2.333333333333333</v>
      </c>
      <c r="AN34" s="71">
        <f t="shared" si="325"/>
        <v>-2.0185185185185186</v>
      </c>
      <c r="AO34" s="60"/>
      <c r="AP34" s="60"/>
      <c r="AQ34" s="61"/>
      <c r="AR34" s="61" t="str">
        <f t="shared" ref="AR34:AR36" si="337">AH34</f>
        <v>ر</v>
      </c>
      <c r="AS34" s="61">
        <f t="shared" ref="AS34:AS37" si="338">(MAX(AR34,AR33,AS33)+M34)/((M$7+$K34)/2)</f>
        <v>0</v>
      </c>
      <c r="AT34" s="61">
        <f t="shared" si="326"/>
        <v>0</v>
      </c>
      <c r="AU34" s="61">
        <f t="shared" si="327"/>
        <v>4</v>
      </c>
      <c r="AV34" s="61">
        <f t="shared" si="328"/>
        <v>-2</v>
      </c>
      <c r="AW34" s="61">
        <f t="shared" si="329"/>
        <v>-3.4285714285714284</v>
      </c>
      <c r="AX34" s="61">
        <f t="shared" si="330"/>
        <v>-3.3571428571428572</v>
      </c>
      <c r="AY34" s="62"/>
      <c r="AZ34" s="53"/>
      <c r="BA34" s="53"/>
      <c r="BB34" s="53"/>
      <c r="BC34" s="53"/>
      <c r="BD34" s="53"/>
      <c r="BH34" s="28" t="str">
        <f t="shared" si="218"/>
        <v>ي</v>
      </c>
      <c r="BI34" s="32">
        <v>-1</v>
      </c>
      <c r="BJ34" s="32">
        <v>-1</v>
      </c>
      <c r="BK34" s="32">
        <v>-1</v>
      </c>
      <c r="BL34" s="32">
        <v>-1</v>
      </c>
      <c r="BM34" s="32">
        <v>-1</v>
      </c>
      <c r="BN34" s="32">
        <v>-1</v>
      </c>
      <c r="BO34" s="32">
        <v>0.8</v>
      </c>
      <c r="BP34" s="32">
        <v>-1</v>
      </c>
      <c r="BQ34" s="32">
        <v>1</v>
      </c>
      <c r="BR34" s="32">
        <v>-1</v>
      </c>
      <c r="BS34" s="32">
        <v>-1</v>
      </c>
      <c r="BT34" s="32">
        <v>-1</v>
      </c>
      <c r="BU34" s="32">
        <v>-1</v>
      </c>
      <c r="BV34" s="32">
        <v>-1</v>
      </c>
      <c r="BW34" s="32">
        <v>-1</v>
      </c>
      <c r="BX34" s="32">
        <v>-1</v>
      </c>
      <c r="BY34" s="32">
        <v>-1</v>
      </c>
      <c r="BZ34" s="32">
        <v>-1</v>
      </c>
      <c r="CA34" s="32">
        <v>-1</v>
      </c>
      <c r="CB34" s="32">
        <v>-1</v>
      </c>
      <c r="CC34" s="32">
        <v>-1</v>
      </c>
      <c r="CD34" s="32">
        <v>-1</v>
      </c>
      <c r="CE34" s="32">
        <v>-1</v>
      </c>
      <c r="CF34" s="32">
        <v>-1</v>
      </c>
      <c r="CG34" s="32">
        <v>-1</v>
      </c>
      <c r="CH34" s="32">
        <v>-1</v>
      </c>
      <c r="CI34" s="74">
        <f t="shared" si="219"/>
        <v>3.8000000000000007</v>
      </c>
      <c r="CK34" s="39" t="s">
        <v>1075</v>
      </c>
      <c r="CL34" s="24">
        <f t="shared" si="220"/>
        <v>0.24902723735408561</v>
      </c>
      <c r="CM34" s="25">
        <f t="shared" si="152"/>
        <v>128</v>
      </c>
      <c r="CN34" s="31">
        <f t="shared" si="221"/>
        <v>-2.6313717025859915E-2</v>
      </c>
      <c r="CO34" s="31">
        <f t="shared" si="153"/>
        <v>-8.2375716175471445E-2</v>
      </c>
      <c r="CP34" s="31">
        <f t="shared" si="154"/>
        <v>-3.5990787537434725E-2</v>
      </c>
      <c r="CQ34" s="31">
        <f t="shared" si="155"/>
        <v>-5.6671379056924369E-2</v>
      </c>
      <c r="CR34" s="31">
        <f t="shared" si="156"/>
        <v>3.9869041258383614E-2</v>
      </c>
      <c r="CS34" s="31">
        <f t="shared" si="157"/>
        <v>0.11342874262826148</v>
      </c>
      <c r="CT34" s="31">
        <f t="shared" si="158"/>
        <v>0.25680354676331613</v>
      </c>
      <c r="CU34" s="31">
        <f t="shared" si="159"/>
        <v>6.0822877506367605E-2</v>
      </c>
      <c r="CV34" s="31">
        <f t="shared" si="160"/>
        <v>0.85267935334389433</v>
      </c>
      <c r="CW34" s="31">
        <f t="shared" si="161"/>
        <v>1.2786133974098248E-2</v>
      </c>
      <c r="CX34" s="31">
        <f t="shared" si="162"/>
        <v>-6.8177316350817863E-2</v>
      </c>
      <c r="CY34" s="31">
        <f t="shared" si="163"/>
        <v>4.4262487300500669E-2</v>
      </c>
      <c r="CZ34" s="31">
        <f t="shared" si="164"/>
        <v>3.0159005444458362E-2</v>
      </c>
      <c r="DA34" s="31">
        <f t="shared" si="165"/>
        <v>3.9686720858991336E-3</v>
      </c>
      <c r="DB34" s="31">
        <f t="shared" si="166"/>
        <v>1.8451808205173049E-2</v>
      </c>
      <c r="DC34" s="31">
        <f t="shared" si="167"/>
        <v>6.0386977943797299E-2</v>
      </c>
      <c r="DD34" s="31">
        <f t="shared" si="168"/>
        <v>7.5466125105243655E-4</v>
      </c>
      <c r="DE34" s="31">
        <f t="shared" si="169"/>
        <v>3.9191874305847585E-2</v>
      </c>
      <c r="DF34" s="31">
        <f t="shared" si="170"/>
        <v>-2.0094131905302671E-2</v>
      </c>
      <c r="DG34" s="31">
        <f t="shared" si="171"/>
        <v>-6.6952126315122956E-2</v>
      </c>
      <c r="DH34" s="31">
        <f t="shared" si="172"/>
        <v>0.17211343748661162</v>
      </c>
      <c r="DI34" s="31">
        <f t="shared" si="173"/>
        <v>0.25638120066402742</v>
      </c>
      <c r="DJ34" s="31">
        <f t="shared" si="174"/>
        <v>-9.4481347632793082E-3</v>
      </c>
      <c r="DK34" s="31">
        <f t="shared" si="175"/>
        <v>0.1516611289029268</v>
      </c>
      <c r="DL34" s="31">
        <f t="shared" si="176"/>
        <v>1.6381115491776729E-2</v>
      </c>
      <c r="DM34" s="31">
        <f t="shared" si="177"/>
        <v>-4.3320912758164687E-2</v>
      </c>
      <c r="DN34" s="21"/>
      <c r="DO34" s="21"/>
      <c r="DP34" s="21"/>
      <c r="DQ34" s="30" t="s">
        <v>1075</v>
      </c>
      <c r="DR34" s="24">
        <f t="shared" si="222"/>
        <v>0.24902723735408561</v>
      </c>
      <c r="DS34" s="25">
        <f t="shared" si="178"/>
        <v>128</v>
      </c>
      <c r="DT34" s="21">
        <f t="shared" si="259"/>
        <v>44</v>
      </c>
      <c r="DU34" s="21">
        <f t="shared" si="259"/>
        <v>12</v>
      </c>
      <c r="DV34" s="21">
        <f t="shared" si="259"/>
        <v>0</v>
      </c>
      <c r="DW34" s="21">
        <f t="shared" si="259"/>
        <v>12</v>
      </c>
      <c r="DX34" s="21">
        <f t="shared" si="259"/>
        <v>99</v>
      </c>
      <c r="DY34" s="21">
        <f t="shared" si="259"/>
        <v>12</v>
      </c>
      <c r="DZ34" s="21">
        <f t="shared" si="259"/>
        <v>11</v>
      </c>
      <c r="EA34" s="21">
        <f t="shared" si="259"/>
        <v>24</v>
      </c>
      <c r="EB34" s="21">
        <f t="shared" si="259"/>
        <v>128</v>
      </c>
      <c r="EC34" s="21">
        <f t="shared" si="259"/>
        <v>24</v>
      </c>
      <c r="ED34" s="21">
        <f t="shared" si="260"/>
        <v>40</v>
      </c>
      <c r="EE34" s="21">
        <f t="shared" si="260"/>
        <v>33</v>
      </c>
      <c r="EF34" s="21">
        <f t="shared" si="260"/>
        <v>26</v>
      </c>
      <c r="EG34" s="21">
        <f t="shared" si="260"/>
        <v>24</v>
      </c>
      <c r="EH34" s="21">
        <f t="shared" si="260"/>
        <v>16</v>
      </c>
      <c r="EI34" s="21">
        <f t="shared" si="260"/>
        <v>15</v>
      </c>
      <c r="EJ34" s="21">
        <f t="shared" si="260"/>
        <v>13</v>
      </c>
      <c r="EK34" s="21">
        <f t="shared" si="260"/>
        <v>4</v>
      </c>
      <c r="EL34" s="21">
        <f t="shared" si="260"/>
        <v>9</v>
      </c>
      <c r="EM34" s="21">
        <f t="shared" si="260"/>
        <v>7</v>
      </c>
      <c r="EN34" s="21">
        <f t="shared" si="261"/>
        <v>5</v>
      </c>
      <c r="EO34" s="21">
        <f t="shared" si="261"/>
        <v>18</v>
      </c>
      <c r="EP34" s="21">
        <f t="shared" si="261"/>
        <v>15</v>
      </c>
      <c r="EQ34" s="21">
        <f t="shared" si="261"/>
        <v>15</v>
      </c>
      <c r="ER34" s="21">
        <f t="shared" si="261"/>
        <v>38</v>
      </c>
      <c r="ES34" s="21">
        <f t="shared" si="261"/>
        <v>5</v>
      </c>
      <c r="ET34" s="21"/>
      <c r="EU34" s="21"/>
      <c r="EW34" s="30" t="s">
        <v>1075</v>
      </c>
      <c r="EX34" s="24">
        <f t="shared" si="223"/>
        <v>0.24902723735408561</v>
      </c>
      <c r="EY34" s="25">
        <f t="shared" si="182"/>
        <v>128</v>
      </c>
      <c r="EZ34" s="23">
        <f t="shared" si="224"/>
        <v>0.34375</v>
      </c>
      <c r="FA34" s="23">
        <f t="shared" si="183"/>
        <v>9.375E-2</v>
      </c>
      <c r="FB34" s="23">
        <f t="shared" si="184"/>
        <v>0</v>
      </c>
      <c r="FC34" s="23">
        <f t="shared" si="185"/>
        <v>9.375E-2</v>
      </c>
      <c r="FD34" s="23">
        <f t="shared" si="186"/>
        <v>0.7734375</v>
      </c>
      <c r="FE34" s="23">
        <f t="shared" si="187"/>
        <v>9.375E-2</v>
      </c>
      <c r="FF34" s="23">
        <f t="shared" si="188"/>
        <v>8.59375E-2</v>
      </c>
      <c r="FG34" s="23">
        <f t="shared" si="189"/>
        <v>0.1875</v>
      </c>
      <c r="FH34" s="23">
        <f t="shared" si="190"/>
        <v>1</v>
      </c>
      <c r="FI34" s="23">
        <f t="shared" si="191"/>
        <v>0.1875</v>
      </c>
      <c r="FJ34" s="23">
        <f t="shared" si="192"/>
        <v>0.3125</v>
      </c>
      <c r="FK34" s="23">
        <f t="shared" si="193"/>
        <v>0.2578125</v>
      </c>
      <c r="FL34" s="23">
        <f t="shared" si="194"/>
        <v>0.203125</v>
      </c>
      <c r="FM34" s="23">
        <f t="shared" si="195"/>
        <v>0.1875</v>
      </c>
      <c r="FN34" s="23">
        <f t="shared" si="196"/>
        <v>0.125</v>
      </c>
      <c r="FO34" s="23">
        <f t="shared" si="197"/>
        <v>0.1171875</v>
      </c>
      <c r="FP34" s="23">
        <f t="shared" si="198"/>
        <v>0.1015625</v>
      </c>
      <c r="FQ34" s="23">
        <f t="shared" si="199"/>
        <v>3.125E-2</v>
      </c>
      <c r="FR34" s="23">
        <f t="shared" si="200"/>
        <v>7.03125E-2</v>
      </c>
      <c r="FS34" s="23">
        <f t="shared" si="201"/>
        <v>5.46875E-2</v>
      </c>
      <c r="FT34" s="23">
        <f t="shared" si="202"/>
        <v>3.90625E-2</v>
      </c>
      <c r="FU34" s="23">
        <f t="shared" si="203"/>
        <v>0.140625</v>
      </c>
      <c r="FV34" s="23">
        <f t="shared" si="204"/>
        <v>0.1171875</v>
      </c>
      <c r="FW34" s="23">
        <f t="shared" si="205"/>
        <v>0.1171875</v>
      </c>
      <c r="FX34" s="23">
        <f t="shared" si="206"/>
        <v>0.296875</v>
      </c>
      <c r="FY34" s="23">
        <f t="shared" si="207"/>
        <v>3.90625E-2</v>
      </c>
      <c r="GB34" s="30" t="s">
        <v>1075</v>
      </c>
      <c r="GC34" s="24">
        <f t="shared" si="225"/>
        <v>0.24902723735408561</v>
      </c>
      <c r="GD34" s="25">
        <f t="shared" si="208"/>
        <v>128</v>
      </c>
      <c r="GE34" s="23">
        <f t="shared" si="262"/>
        <v>0.23404255319148937</v>
      </c>
      <c r="GF34" s="23">
        <f t="shared" si="262"/>
        <v>0.16216216216216217</v>
      </c>
      <c r="GG34" s="23">
        <f t="shared" si="262"/>
        <v>0</v>
      </c>
      <c r="GH34" s="23">
        <f t="shared" si="262"/>
        <v>0.18461538461538463</v>
      </c>
      <c r="GI34" s="23">
        <f t="shared" si="262"/>
        <v>0.25916230366492149</v>
      </c>
      <c r="GJ34" s="23">
        <f t="shared" si="262"/>
        <v>0.46153846153846156</v>
      </c>
      <c r="GK34" s="23">
        <f t="shared" si="262"/>
        <v>1</v>
      </c>
      <c r="GL34" s="23">
        <f t="shared" si="262"/>
        <v>0.31168831168831168</v>
      </c>
      <c r="GM34" s="23">
        <f t="shared" si="262"/>
        <v>0.79503105590062106</v>
      </c>
      <c r="GN34" s="23">
        <f t="shared" si="262"/>
        <v>0.2608695652173913</v>
      </c>
      <c r="GO34" s="23">
        <f t="shared" si="263"/>
        <v>0.21052631578947367</v>
      </c>
      <c r="GP34" s="23">
        <f t="shared" si="263"/>
        <v>0.28448275862068967</v>
      </c>
      <c r="GQ34" s="23">
        <f t="shared" si="263"/>
        <v>0.27659574468085107</v>
      </c>
      <c r="GR34" s="23">
        <f t="shared" si="263"/>
        <v>0.25263157894736843</v>
      </c>
      <c r="GS34" s="23">
        <f t="shared" si="263"/>
        <v>0.2711864406779661</v>
      </c>
      <c r="GT34" s="23">
        <f t="shared" si="263"/>
        <v>0.33333333333333331</v>
      </c>
      <c r="GU34" s="23">
        <f t="shared" si="263"/>
        <v>0.25</v>
      </c>
      <c r="GV34" s="23">
        <f t="shared" si="263"/>
        <v>0.36363636363636365</v>
      </c>
      <c r="GW34" s="23">
        <f t="shared" si="263"/>
        <v>0.21951219512195122</v>
      </c>
      <c r="GX34" s="23">
        <f t="shared" si="263"/>
        <v>0.15555555555555556</v>
      </c>
      <c r="GY34" s="23">
        <f t="shared" si="264"/>
        <v>1</v>
      </c>
      <c r="GZ34" s="23">
        <f t="shared" si="264"/>
        <v>0.75</v>
      </c>
      <c r="HA34" s="23">
        <f t="shared" si="264"/>
        <v>0.23809523809523808</v>
      </c>
      <c r="HB34" s="23">
        <f t="shared" si="264"/>
        <v>0.51724137931034486</v>
      </c>
      <c r="HC34" s="23">
        <f t="shared" si="264"/>
        <v>0.26027397260273971</v>
      </c>
      <c r="HD34" s="23">
        <f t="shared" si="264"/>
        <v>0.17241379310344829</v>
      </c>
    </row>
    <row r="35" spans="1:212" ht="22" customHeight="1" x14ac:dyDescent="0.2">
      <c r="A35" s="28" t="s">
        <v>373</v>
      </c>
      <c r="B35" s="28" t="s">
        <v>31</v>
      </c>
      <c r="C35" s="28">
        <f t="shared" si="212"/>
        <v>0</v>
      </c>
      <c r="D35" s="28">
        <f t="shared" si="213"/>
        <v>0</v>
      </c>
      <c r="E35" s="28">
        <f t="shared" si="214"/>
        <v>1</v>
      </c>
      <c r="F35" s="28">
        <f t="shared" si="215"/>
        <v>0</v>
      </c>
      <c r="G35" s="28">
        <f t="shared" si="216"/>
        <v>0</v>
      </c>
      <c r="H35" s="28">
        <f t="shared" si="217"/>
        <v>0</v>
      </c>
      <c r="K35" s="73">
        <f t="shared" si="331"/>
        <v>3</v>
      </c>
      <c r="L35" s="67" t="s">
        <v>1072</v>
      </c>
      <c r="M35" s="60">
        <f t="shared" si="332"/>
        <v>-10</v>
      </c>
      <c r="N35" s="60">
        <f t="shared" si="315"/>
        <v>5</v>
      </c>
      <c r="O35" s="60">
        <f t="shared" si="315"/>
        <v>-10</v>
      </c>
      <c r="P35" s="60">
        <f t="shared" si="315"/>
        <v>8</v>
      </c>
      <c r="Q35" s="60">
        <f t="shared" si="315"/>
        <v>8</v>
      </c>
      <c r="R35" s="60">
        <f t="shared" si="315"/>
        <v>-10</v>
      </c>
      <c r="S35" s="61"/>
      <c r="T35" s="61"/>
      <c r="U35" s="61"/>
      <c r="V35" s="61"/>
      <c r="W35" s="61"/>
      <c r="X35" s="60" t="str">
        <f t="shared" si="333"/>
        <v>ا</v>
      </c>
      <c r="Y35" s="61">
        <f t="shared" si="334"/>
        <v>-10</v>
      </c>
      <c r="Z35" s="61">
        <f t="shared" si="316"/>
        <v>5</v>
      </c>
      <c r="AA35" s="61">
        <f t="shared" si="317"/>
        <v>0</v>
      </c>
      <c r="AB35" s="66">
        <f t="shared" si="318"/>
        <v>18</v>
      </c>
      <c r="AC35" s="66">
        <f t="shared" si="319"/>
        <v>26</v>
      </c>
      <c r="AD35" s="61">
        <f t="shared" si="320"/>
        <v>16</v>
      </c>
      <c r="AE35" s="61"/>
      <c r="AF35" s="61"/>
      <c r="AG35" s="61"/>
      <c r="AH35" s="61" t="str">
        <f t="shared" si="335"/>
        <v>ا</v>
      </c>
      <c r="AI35" s="71">
        <f t="shared" si="336"/>
        <v>-3.3333333333333335</v>
      </c>
      <c r="AJ35" s="71">
        <f t="shared" si="321"/>
        <v>1.6666666666666667</v>
      </c>
      <c r="AK35" s="71">
        <f t="shared" si="322"/>
        <v>-2.2222222222222219</v>
      </c>
      <c r="AL35" s="71">
        <f t="shared" si="323"/>
        <v>2.8333333333333335</v>
      </c>
      <c r="AM35" s="71">
        <f t="shared" si="324"/>
        <v>2.166666666666667</v>
      </c>
      <c r="AN35" s="71">
        <f t="shared" si="325"/>
        <v>-1.3055555555555556</v>
      </c>
      <c r="AO35" s="60"/>
      <c r="AP35" s="60"/>
      <c r="AQ35" s="61"/>
      <c r="AR35" s="61" t="str">
        <f t="shared" si="337"/>
        <v>ا</v>
      </c>
      <c r="AS35" s="61">
        <f t="shared" si="338"/>
        <v>-5</v>
      </c>
      <c r="AT35" s="61">
        <f t="shared" si="326"/>
        <v>2</v>
      </c>
      <c r="AU35" s="61">
        <f t="shared" si="327"/>
        <v>-2</v>
      </c>
      <c r="AV35" s="61">
        <f t="shared" si="328"/>
        <v>3.4285714285714284</v>
      </c>
      <c r="AW35" s="61">
        <f t="shared" si="329"/>
        <v>2.8571428571428572</v>
      </c>
      <c r="AX35" s="61">
        <f t="shared" si="330"/>
        <v>-1.5873015873015872</v>
      </c>
      <c r="AY35" s="62"/>
      <c r="AZ35" s="53"/>
      <c r="BA35" s="53"/>
      <c r="BB35" s="53"/>
      <c r="BC35" s="53"/>
      <c r="BD35" s="53"/>
      <c r="BI35" s="74">
        <f>SUM(BI4:BI34)+COUNTA(BI4:BI34)</f>
        <v>6.3000000000000007</v>
      </c>
      <c r="BJ35" s="74">
        <f t="shared" ref="BJ35:CH35" si="339">SUM(BJ4:BJ34)+COUNTA(BJ4:BJ34)</f>
        <v>1.5</v>
      </c>
      <c r="BK35" s="74">
        <f t="shared" si="339"/>
        <v>2</v>
      </c>
      <c r="BL35" s="74">
        <f t="shared" si="339"/>
        <v>3.6000000000000014</v>
      </c>
      <c r="BM35" s="74">
        <f t="shared" si="339"/>
        <v>3.8999999999999986</v>
      </c>
      <c r="BN35" s="74">
        <f t="shared" si="339"/>
        <v>3.6000000000000014</v>
      </c>
      <c r="BO35" s="74">
        <f t="shared" si="339"/>
        <v>1.8000000000000007</v>
      </c>
      <c r="BP35" s="74">
        <f t="shared" si="339"/>
        <v>5.1000000000000014</v>
      </c>
      <c r="BQ35" s="74">
        <f t="shared" si="339"/>
        <v>2</v>
      </c>
      <c r="BR35" s="74">
        <f t="shared" si="339"/>
        <v>3.3000000000000007</v>
      </c>
      <c r="BS35" s="74">
        <f t="shared" si="339"/>
        <v>2</v>
      </c>
      <c r="BT35" s="74">
        <f t="shared" si="339"/>
        <v>2</v>
      </c>
      <c r="BU35" s="74">
        <f t="shared" si="339"/>
        <v>2</v>
      </c>
      <c r="BV35" s="74">
        <f t="shared" si="339"/>
        <v>2.3999999999999986</v>
      </c>
      <c r="BW35" s="74">
        <f t="shared" si="339"/>
        <v>1.8000000000000007</v>
      </c>
      <c r="BX35" s="74">
        <f t="shared" si="339"/>
        <v>2</v>
      </c>
      <c r="BY35" s="74">
        <f t="shared" si="339"/>
        <v>4.5</v>
      </c>
      <c r="BZ35" s="74">
        <f t="shared" si="339"/>
        <v>1.5</v>
      </c>
      <c r="CA35" s="74">
        <f t="shared" si="339"/>
        <v>2</v>
      </c>
      <c r="CB35" s="74">
        <f t="shared" si="339"/>
        <v>3.3000000000000007</v>
      </c>
      <c r="CC35" s="74">
        <f t="shared" si="339"/>
        <v>2.3999999999999986</v>
      </c>
      <c r="CD35" s="74">
        <f t="shared" si="339"/>
        <v>2</v>
      </c>
      <c r="CE35" s="74">
        <f t="shared" si="339"/>
        <v>2</v>
      </c>
      <c r="CF35" s="74">
        <f t="shared" si="339"/>
        <v>2</v>
      </c>
      <c r="CG35" s="74">
        <f t="shared" si="339"/>
        <v>6.3000000000000007</v>
      </c>
      <c r="CH35" s="74">
        <f t="shared" si="339"/>
        <v>2</v>
      </c>
    </row>
    <row r="36" spans="1:212" ht="22" customHeight="1" x14ac:dyDescent="0.2">
      <c r="A36" s="28" t="s">
        <v>1046</v>
      </c>
      <c r="B36" s="28" t="s">
        <v>1047</v>
      </c>
      <c r="C36" s="28">
        <f t="shared" si="212"/>
        <v>1</v>
      </c>
      <c r="D36" s="28">
        <f t="shared" si="213"/>
        <v>1</v>
      </c>
      <c r="E36" s="28">
        <f t="shared" si="214"/>
        <v>0</v>
      </c>
      <c r="F36" s="28">
        <f t="shared" si="215"/>
        <v>0</v>
      </c>
      <c r="G36" s="28">
        <f t="shared" si="216"/>
        <v>0</v>
      </c>
      <c r="H36" s="28">
        <f t="shared" si="217"/>
        <v>1</v>
      </c>
      <c r="K36" s="73">
        <f t="shared" si="331"/>
        <v>4</v>
      </c>
      <c r="L36" s="67" t="s">
        <v>750</v>
      </c>
      <c r="M36" s="60">
        <f t="shared" si="332"/>
        <v>-10</v>
      </c>
      <c r="N36" s="60">
        <f t="shared" si="315"/>
        <v>-10</v>
      </c>
      <c r="O36" s="60">
        <f t="shared" si="315"/>
        <v>-10</v>
      </c>
      <c r="P36" s="60">
        <f t="shared" si="315"/>
        <v>-10</v>
      </c>
      <c r="Q36" s="60">
        <f t="shared" si="315"/>
        <v>-10</v>
      </c>
      <c r="R36" s="60">
        <f t="shared" si="315"/>
        <v>10</v>
      </c>
      <c r="S36" s="61"/>
      <c r="T36" s="61"/>
      <c r="U36" s="61"/>
      <c r="V36" s="61"/>
      <c r="W36" s="61"/>
      <c r="X36" s="60" t="str">
        <f t="shared" si="333"/>
        <v>و</v>
      </c>
      <c r="Y36" s="61">
        <f t="shared" si="334"/>
        <v>-20</v>
      </c>
      <c r="Z36" s="61">
        <f t="shared" si="316"/>
        <v>-5</v>
      </c>
      <c r="AA36" s="61">
        <f t="shared" si="317"/>
        <v>-5</v>
      </c>
      <c r="AB36" s="61">
        <f t="shared" si="318"/>
        <v>8</v>
      </c>
      <c r="AC36" s="61">
        <f t="shared" si="319"/>
        <v>16</v>
      </c>
      <c r="AD36" s="66">
        <f t="shared" si="320"/>
        <v>36</v>
      </c>
      <c r="AE36" s="61"/>
      <c r="AF36" s="61"/>
      <c r="AG36" s="61"/>
      <c r="AH36" s="61" t="str">
        <f t="shared" si="335"/>
        <v>و</v>
      </c>
      <c r="AI36" s="71">
        <f t="shared" si="336"/>
        <v>-3.3333333333333335</v>
      </c>
      <c r="AJ36" s="71">
        <f t="shared" si="321"/>
        <v>-2.0833333333333335</v>
      </c>
      <c r="AK36" s="71">
        <f t="shared" si="322"/>
        <v>-2.0833333333333335</v>
      </c>
      <c r="AL36" s="71">
        <f t="shared" si="323"/>
        <v>-1.7916666666666665</v>
      </c>
      <c r="AM36" s="71">
        <f t="shared" si="324"/>
        <v>-1.4333333333333331</v>
      </c>
      <c r="AN36" s="71">
        <f t="shared" si="325"/>
        <v>2.0277777777777781</v>
      </c>
      <c r="AO36" s="60"/>
      <c r="AP36" s="60"/>
      <c r="AQ36" s="61"/>
      <c r="AR36" s="61" t="str">
        <f t="shared" si="337"/>
        <v>و</v>
      </c>
      <c r="AS36" s="61">
        <f t="shared" si="338"/>
        <v>-6</v>
      </c>
      <c r="AT36" s="61">
        <f t="shared" si="326"/>
        <v>-2.6666666666666665</v>
      </c>
      <c r="AU36" s="61">
        <f t="shared" si="327"/>
        <v>-2.2857142857142856</v>
      </c>
      <c r="AV36" s="61">
        <f t="shared" si="328"/>
        <v>-1.6428571428571428</v>
      </c>
      <c r="AW36" s="61">
        <f t="shared" si="329"/>
        <v>-1.4603174603174602</v>
      </c>
      <c r="AX36" s="61">
        <f t="shared" si="330"/>
        <v>2.5714285714285716</v>
      </c>
      <c r="AY36" s="62"/>
      <c r="AZ36" s="53"/>
      <c r="BA36" s="53"/>
      <c r="BB36" s="53"/>
      <c r="BC36" s="53"/>
      <c r="BD36" s="53"/>
    </row>
    <row r="37" spans="1:212" ht="22" customHeight="1" x14ac:dyDescent="0.2">
      <c r="A37" s="28" t="s">
        <v>375</v>
      </c>
      <c r="B37" s="28" t="s">
        <v>33</v>
      </c>
      <c r="C37" s="28">
        <f t="shared" si="212"/>
        <v>1</v>
      </c>
      <c r="D37" s="28">
        <f t="shared" si="213"/>
        <v>1</v>
      </c>
      <c r="E37" s="28">
        <f t="shared" si="214"/>
        <v>0</v>
      </c>
      <c r="F37" s="28">
        <f t="shared" si="215"/>
        <v>0</v>
      </c>
      <c r="G37" s="28">
        <f t="shared" si="216"/>
        <v>0</v>
      </c>
      <c r="H37" s="28">
        <f t="shared" si="217"/>
        <v>1</v>
      </c>
      <c r="K37" s="73">
        <f t="shared" si="331"/>
        <v>5</v>
      </c>
      <c r="L37" s="67" t="s">
        <v>1072</v>
      </c>
      <c r="M37" s="60">
        <f t="shared" si="332"/>
        <v>-10</v>
      </c>
      <c r="N37" s="60">
        <f t="shared" si="315"/>
        <v>5</v>
      </c>
      <c r="O37" s="60">
        <f t="shared" si="315"/>
        <v>-10</v>
      </c>
      <c r="P37" s="60">
        <f t="shared" si="315"/>
        <v>8</v>
      </c>
      <c r="Q37" s="60">
        <f t="shared" si="315"/>
        <v>8</v>
      </c>
      <c r="R37" s="60">
        <f t="shared" si="315"/>
        <v>-10</v>
      </c>
      <c r="S37" s="61"/>
      <c r="T37" s="61"/>
      <c r="U37" s="61"/>
      <c r="V37" s="61"/>
      <c r="W37" s="61"/>
      <c r="X37" s="60" t="str">
        <f t="shared" si="333"/>
        <v>ا</v>
      </c>
      <c r="Y37" s="61">
        <f t="shared" si="334"/>
        <v>-30</v>
      </c>
      <c r="Z37" s="61">
        <f t="shared" si="316"/>
        <v>0</v>
      </c>
      <c r="AA37" s="61">
        <f t="shared" si="317"/>
        <v>-10</v>
      </c>
      <c r="AB37" s="61">
        <f t="shared" si="318"/>
        <v>16</v>
      </c>
      <c r="AC37" s="61">
        <f t="shared" si="319"/>
        <v>24</v>
      </c>
      <c r="AD37" s="66">
        <f t="shared" si="320"/>
        <v>26</v>
      </c>
      <c r="AE37" s="61"/>
      <c r="AF37" s="61"/>
      <c r="AG37" s="61"/>
      <c r="AH37" s="61" t="str">
        <f t="shared" si="335"/>
        <v>ا</v>
      </c>
      <c r="AI37" s="71">
        <f t="shared" si="336"/>
        <v>-2.666666666666667</v>
      </c>
      <c r="AJ37" s="71">
        <f t="shared" si="321"/>
        <v>0.58333333333333326</v>
      </c>
      <c r="AK37" s="71">
        <f t="shared" si="322"/>
        <v>-1.8833333333333333</v>
      </c>
      <c r="AL37" s="71">
        <f t="shared" si="323"/>
        <v>1.2416666666666667</v>
      </c>
      <c r="AM37" s="71">
        <f t="shared" si="324"/>
        <v>1.8483333333333334</v>
      </c>
      <c r="AN37" s="71">
        <f t="shared" si="325"/>
        <v>-1.3287037037037035</v>
      </c>
      <c r="AO37" s="60"/>
      <c r="AP37" s="60"/>
      <c r="AQ37" s="61"/>
      <c r="AR37" s="61" t="str">
        <f>AH37</f>
        <v>ا</v>
      </c>
      <c r="AS37" s="61">
        <f t="shared" si="338"/>
        <v>-5.333333333333333</v>
      </c>
      <c r="AT37" s="61">
        <f t="shared" si="326"/>
        <v>0.66666666666666674</v>
      </c>
      <c r="AU37" s="61">
        <f t="shared" si="327"/>
        <v>-2.3333333333333335</v>
      </c>
      <c r="AV37" s="61">
        <f t="shared" si="328"/>
        <v>1.4126984126984128</v>
      </c>
      <c r="AW37" s="61">
        <f t="shared" si="329"/>
        <v>1.8825396825396825</v>
      </c>
      <c r="AX37" s="61">
        <f t="shared" si="330"/>
        <v>-1.3506493506493507</v>
      </c>
      <c r="AY37" s="62"/>
      <c r="AZ37" s="53"/>
      <c r="BA37" s="53"/>
      <c r="BB37" s="53"/>
      <c r="BC37" s="53"/>
      <c r="BD37" s="53"/>
    </row>
    <row r="38" spans="1:212" ht="22" customHeight="1" x14ac:dyDescent="0.2">
      <c r="A38" s="28" t="s">
        <v>1053</v>
      </c>
      <c r="B38" s="28" t="s">
        <v>1052</v>
      </c>
      <c r="C38" s="28">
        <f t="shared" si="212"/>
        <v>1</v>
      </c>
      <c r="D38" s="28">
        <f t="shared" si="213"/>
        <v>1</v>
      </c>
      <c r="E38" s="28">
        <f t="shared" si="214"/>
        <v>0</v>
      </c>
      <c r="F38" s="28">
        <f t="shared" si="215"/>
        <v>0</v>
      </c>
      <c r="G38" s="28">
        <f t="shared" si="216"/>
        <v>0</v>
      </c>
      <c r="H38" s="28">
        <f t="shared" si="217"/>
        <v>1</v>
      </c>
      <c r="K38" s="73"/>
      <c r="L38" s="67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2"/>
      <c r="AZ38" s="53"/>
      <c r="BA38" s="53"/>
      <c r="BB38" s="53"/>
      <c r="BC38" s="53"/>
      <c r="BD38" s="53"/>
    </row>
    <row r="39" spans="1:212" ht="22" customHeight="1" x14ac:dyDescent="0.2">
      <c r="A39" s="28" t="s">
        <v>1095</v>
      </c>
      <c r="B39" s="28" t="s">
        <v>1095</v>
      </c>
      <c r="C39" s="28">
        <f t="shared" si="212"/>
        <v>0</v>
      </c>
      <c r="D39" s="28">
        <f t="shared" si="213"/>
        <v>0</v>
      </c>
      <c r="E39" s="28">
        <f t="shared" si="214"/>
        <v>1</v>
      </c>
      <c r="F39" s="28">
        <f t="shared" si="215"/>
        <v>0</v>
      </c>
      <c r="G39" s="28">
        <f t="shared" si="216"/>
        <v>0</v>
      </c>
      <c r="H39" s="28">
        <f t="shared" si="217"/>
        <v>0</v>
      </c>
      <c r="L39" s="41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53"/>
      <c r="BA39" s="53"/>
      <c r="BB39" s="53"/>
      <c r="BC39" s="53"/>
      <c r="BD39" s="53"/>
    </row>
    <row r="40" spans="1:212" ht="22" customHeight="1" x14ac:dyDescent="0.25">
      <c r="A40" s="28" t="s">
        <v>376</v>
      </c>
      <c r="B40" s="28" t="s">
        <v>34</v>
      </c>
      <c r="C40" s="28">
        <f t="shared" si="212"/>
        <v>0</v>
      </c>
      <c r="D40" s="28">
        <f t="shared" si="213"/>
        <v>0</v>
      </c>
      <c r="E40" s="28">
        <f t="shared" si="214"/>
        <v>1</v>
      </c>
      <c r="F40" s="28">
        <f t="shared" si="215"/>
        <v>0</v>
      </c>
      <c r="G40" s="28">
        <f t="shared" si="216"/>
        <v>0</v>
      </c>
      <c r="H40" s="28">
        <f t="shared" si="217"/>
        <v>0</v>
      </c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</row>
    <row r="41" spans="1:212" ht="22" customHeight="1" x14ac:dyDescent="0.25">
      <c r="A41" s="28" t="s">
        <v>371</v>
      </c>
      <c r="B41" s="28" t="s">
        <v>29</v>
      </c>
      <c r="C41" s="28">
        <f t="shared" si="212"/>
        <v>1</v>
      </c>
      <c r="D41" s="28">
        <f t="shared" si="213"/>
        <v>1</v>
      </c>
      <c r="E41" s="28">
        <f t="shared" si="214"/>
        <v>0</v>
      </c>
      <c r="F41" s="28">
        <f t="shared" si="215"/>
        <v>0</v>
      </c>
      <c r="G41" s="28">
        <f t="shared" si="216"/>
        <v>0</v>
      </c>
      <c r="H41" s="28">
        <f t="shared" si="217"/>
        <v>1</v>
      </c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</row>
    <row r="42" spans="1:212" ht="22" customHeight="1" x14ac:dyDescent="0.2">
      <c r="A42" s="28" t="s">
        <v>377</v>
      </c>
      <c r="B42" s="28" t="s">
        <v>35</v>
      </c>
      <c r="C42" s="28">
        <f t="shared" si="212"/>
        <v>0</v>
      </c>
      <c r="D42" s="28">
        <f t="shared" si="213"/>
        <v>0</v>
      </c>
      <c r="E42" s="28">
        <f t="shared" si="214"/>
        <v>1</v>
      </c>
      <c r="F42" s="28">
        <f t="shared" si="215"/>
        <v>0</v>
      </c>
      <c r="G42" s="28">
        <f t="shared" si="216"/>
        <v>0</v>
      </c>
      <c r="H42" s="28">
        <f t="shared" si="217"/>
        <v>0</v>
      </c>
      <c r="J42" s="73"/>
      <c r="K42" s="73"/>
      <c r="L42" s="73"/>
      <c r="M42" s="68">
        <f>L42+1</f>
        <v>1</v>
      </c>
      <c r="N42" s="68">
        <f t="shared" ref="N42:R42" si="340">M42+1</f>
        <v>2</v>
      </c>
      <c r="O42" s="68">
        <f t="shared" si="340"/>
        <v>3</v>
      </c>
      <c r="P42" s="68">
        <f t="shared" si="340"/>
        <v>4</v>
      </c>
      <c r="Q42" s="68">
        <f t="shared" si="340"/>
        <v>5</v>
      </c>
      <c r="R42" s="68">
        <f t="shared" si="340"/>
        <v>6</v>
      </c>
      <c r="S42" s="68">
        <f t="shared" ref="S42" si="341">R42+1</f>
        <v>7</v>
      </c>
      <c r="T42" s="60"/>
      <c r="U42" s="60"/>
      <c r="V42" s="60"/>
      <c r="W42" s="60"/>
      <c r="X42" s="60"/>
      <c r="Y42" s="60"/>
      <c r="Z42" s="60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0"/>
      <c r="AS42" s="60"/>
      <c r="AT42" s="60"/>
      <c r="AU42" s="60"/>
      <c r="AV42" s="60"/>
      <c r="AW42" s="60"/>
      <c r="AX42" s="60"/>
      <c r="AY42" s="51"/>
      <c r="AZ42" s="65"/>
      <c r="BA42" s="65"/>
    </row>
    <row r="43" spans="1:212" ht="22" customHeight="1" x14ac:dyDescent="0.2">
      <c r="A43" s="28" t="s">
        <v>378</v>
      </c>
      <c r="B43" s="28" t="s">
        <v>36</v>
      </c>
      <c r="C43" s="28">
        <f t="shared" si="212"/>
        <v>1</v>
      </c>
      <c r="D43" s="28">
        <f t="shared" si="213"/>
        <v>1</v>
      </c>
      <c r="E43" s="28">
        <f t="shared" si="214"/>
        <v>0</v>
      </c>
      <c r="F43" s="28">
        <f t="shared" si="215"/>
        <v>0</v>
      </c>
      <c r="G43" s="28">
        <f t="shared" si="216"/>
        <v>0</v>
      </c>
      <c r="H43" s="28">
        <f t="shared" si="217"/>
        <v>1</v>
      </c>
      <c r="J43" s="73" t="s">
        <v>645</v>
      </c>
      <c r="K43" s="77"/>
      <c r="L43" s="67"/>
      <c r="M43" s="58" t="str">
        <f t="shared" ref="M43:S43" si="342">MID($J43,M42,1)</f>
        <v>ϩ</v>
      </c>
      <c r="N43" s="58" t="str">
        <f t="shared" si="342"/>
        <v>ⲁ</v>
      </c>
      <c r="O43" s="58" t="str">
        <f t="shared" si="342"/>
        <v>ⲙ</v>
      </c>
      <c r="P43" s="58" t="str">
        <f t="shared" si="342"/>
        <v>ⲉ</v>
      </c>
      <c r="Q43" s="58" t="str">
        <f t="shared" si="342"/>
        <v>ⲗ</v>
      </c>
      <c r="R43" s="58" t="str">
        <f t="shared" si="342"/>
        <v>ⲟ</v>
      </c>
      <c r="S43" s="58" t="str">
        <f t="shared" si="342"/>
        <v>ⲩ</v>
      </c>
      <c r="T43" s="60"/>
      <c r="U43" s="60"/>
      <c r="V43" s="60"/>
      <c r="W43" s="60"/>
      <c r="X43" s="60"/>
      <c r="Y43" s="60" t="str">
        <f>M43</f>
        <v>ϩ</v>
      </c>
      <c r="Z43" s="60" t="str">
        <f t="shared" ref="Z43" si="343">N43</f>
        <v>ⲁ</v>
      </c>
      <c r="AA43" s="60" t="str">
        <f t="shared" ref="AA43" si="344">O43</f>
        <v>ⲙ</v>
      </c>
      <c r="AB43" s="60" t="str">
        <f t="shared" ref="AB43" si="345">P43</f>
        <v>ⲉ</v>
      </c>
      <c r="AC43" s="60" t="str">
        <f t="shared" ref="AC43" si="346">Q43</f>
        <v>ⲗ</v>
      </c>
      <c r="AD43" s="60" t="str">
        <f t="shared" ref="AD43:AE43" si="347">R43</f>
        <v>ⲟ</v>
      </c>
      <c r="AE43" s="60" t="str">
        <f t="shared" si="347"/>
        <v>ⲩ</v>
      </c>
      <c r="AF43" s="60"/>
      <c r="AG43" s="60"/>
      <c r="AH43" s="61"/>
      <c r="AI43" s="61" t="str">
        <f>Y43</f>
        <v>ϩ</v>
      </c>
      <c r="AJ43" s="61" t="str">
        <f t="shared" ref="AJ43" si="348">Z43</f>
        <v>ⲁ</v>
      </c>
      <c r="AK43" s="61" t="str">
        <f t="shared" ref="AK43" si="349">AA43</f>
        <v>ⲙ</v>
      </c>
      <c r="AL43" s="61" t="str">
        <f t="shared" ref="AL43" si="350">AB43</f>
        <v>ⲉ</v>
      </c>
      <c r="AM43" s="61" t="str">
        <f t="shared" ref="AM43" si="351">AC43</f>
        <v>ⲗ</v>
      </c>
      <c r="AN43" s="61" t="str">
        <f>AD43</f>
        <v>ⲟ</v>
      </c>
      <c r="AO43" s="61" t="str">
        <f>AE43</f>
        <v>ⲩ</v>
      </c>
      <c r="AP43" s="61"/>
      <c r="AQ43" s="60"/>
      <c r="AR43" s="60"/>
      <c r="AS43" s="60" t="str">
        <f>AI43</f>
        <v>ϩ</v>
      </c>
      <c r="AT43" s="60" t="str">
        <f t="shared" ref="AT43" si="352">AJ43</f>
        <v>ⲁ</v>
      </c>
      <c r="AU43" s="60" t="str">
        <f t="shared" ref="AU43" si="353">AK43</f>
        <v>ⲙ</v>
      </c>
      <c r="AV43" s="60" t="str">
        <f t="shared" ref="AV43" si="354">AL43</f>
        <v>ⲉ</v>
      </c>
      <c r="AW43" s="60" t="str">
        <f t="shared" ref="AW43" si="355">AM43</f>
        <v>ⲗ</v>
      </c>
      <c r="AX43" s="60" t="str">
        <f>AN43</f>
        <v>ⲟ</v>
      </c>
      <c r="AY43" s="60" t="str">
        <f>AO43</f>
        <v>ⲩ</v>
      </c>
      <c r="AZ43" s="65"/>
      <c r="BA43" s="65"/>
    </row>
    <row r="44" spans="1:212" ht="22" customHeight="1" x14ac:dyDescent="0.2">
      <c r="A44" s="28" t="s">
        <v>379</v>
      </c>
      <c r="B44" s="28" t="s">
        <v>37</v>
      </c>
      <c r="C44" s="28">
        <f t="shared" si="212"/>
        <v>0</v>
      </c>
      <c r="D44" s="28">
        <f t="shared" si="213"/>
        <v>0</v>
      </c>
      <c r="E44" s="28">
        <f t="shared" si="214"/>
        <v>1</v>
      </c>
      <c r="F44" s="28">
        <f t="shared" si="215"/>
        <v>0</v>
      </c>
      <c r="G44" s="28">
        <f t="shared" si="216"/>
        <v>0</v>
      </c>
      <c r="H44" s="28">
        <f t="shared" si="217"/>
        <v>0</v>
      </c>
      <c r="J44" s="73" t="s">
        <v>293</v>
      </c>
      <c r="K44" s="73">
        <f>K43+1</f>
        <v>1</v>
      </c>
      <c r="L44" s="67" t="str">
        <f>MID($J44,K44,1)</f>
        <v>ع</v>
      </c>
      <c r="M44" s="63">
        <f>IFERROR(INDEX($CN$4:$DM$34,MATCH($L44,$CK$4:$CK$34),MATCH(M$43,$CN$1:$DM$1))*10,0)</f>
        <v>4.7748718447926102</v>
      </c>
      <c r="N44" s="60">
        <f t="shared" ref="N44:S48" si="356">IFERROR(INDEX($CN$4:$DM$34,MATCH($L44,$CK$4:$CK$34),MATCH(N$43,$CN$1:$DM$1))*10,0)</f>
        <v>3.5048409373956115</v>
      </c>
      <c r="O44" s="60">
        <f t="shared" si="356"/>
        <v>1.0547663446934377</v>
      </c>
      <c r="P44" s="60">
        <f t="shared" si="356"/>
        <v>-0.1742543467164957</v>
      </c>
      <c r="Q44" s="60">
        <f t="shared" si="356"/>
        <v>0.47841537482144308</v>
      </c>
      <c r="R44" s="60">
        <f t="shared" si="356"/>
        <v>-4.0804576857260452E-2</v>
      </c>
      <c r="S44" s="60">
        <f t="shared" si="356"/>
        <v>2.8286861185319676E-3</v>
      </c>
      <c r="T44" s="60"/>
      <c r="U44" s="60"/>
      <c r="V44" s="60"/>
      <c r="W44" s="60"/>
      <c r="X44" s="60" t="str">
        <f>L44</f>
        <v>ع</v>
      </c>
      <c r="Y44" s="66">
        <f>(MAX(X44,Y43,X43)+M44)</f>
        <v>4.7748718447926102</v>
      </c>
      <c r="Z44" s="66">
        <f t="shared" ref="Z44:Z48" si="357">(MAX(Y44,Z43,Y43)+N44)</f>
        <v>8.2797127821882217</v>
      </c>
      <c r="AA44" s="61">
        <f t="shared" ref="AA44:AA48" si="358">(MAX(Z44,AA43,Z43)+O44)</f>
        <v>9.3344791268816589</v>
      </c>
      <c r="AB44" s="61">
        <f t="shared" ref="AB44:AB48" si="359">(MAX(AA44,AB43,AA43)+P44)</f>
        <v>9.1602247801651639</v>
      </c>
      <c r="AC44" s="61">
        <f t="shared" ref="AC44:AC48" si="360">(MAX(AB44,AC43,AB43)+Q44)</f>
        <v>9.6386401549866072</v>
      </c>
      <c r="AD44" s="61">
        <f t="shared" ref="AD44:AE48" si="361">(MAX(AC44,AD43,AC43)+R44)</f>
        <v>9.597835578129347</v>
      </c>
      <c r="AE44" s="61">
        <f t="shared" si="361"/>
        <v>9.6006642642478788</v>
      </c>
      <c r="AF44" s="61"/>
      <c r="AG44" s="61"/>
      <c r="AH44" s="61" t="str">
        <f>X44</f>
        <v>ع</v>
      </c>
      <c r="AI44" s="69">
        <f>(MAX(AH44,AH43,AI43)+M44)/MAX(M$7,$K44)</f>
        <v>4.7748718447926102</v>
      </c>
      <c r="AJ44" s="69">
        <f t="shared" ref="AJ44:AJ48" si="362">(MAX(AI44,AI43,AJ43)+N44)/MAX(N$7,$K44)</f>
        <v>4.1398563910941109</v>
      </c>
      <c r="AK44" s="71">
        <f t="shared" ref="AK44:AK48" si="363">(MAX(AJ44,AJ43,AK43)+O44)/MAX(O$7,$K44)</f>
        <v>1.7315409119291829</v>
      </c>
      <c r="AL44" s="71">
        <f t="shared" ref="AL44:AL48" si="364">(MAX(AK44,AK43,AL43)+P44)/MAX(P$7,$K44)</f>
        <v>0.38932164130317182</v>
      </c>
      <c r="AM44" s="71">
        <f t="shared" ref="AM44:AM48" si="365">(MAX(AL44,AL43,AM43)+Q44)/MAX(Q$7,$K44)</f>
        <v>0.17354740322492299</v>
      </c>
      <c r="AN44" s="71">
        <f t="shared" ref="AN44:AO48" si="366">(MAX(AM44,AM43,AN43)+R44)/MAX(R$7,$K44)</f>
        <v>2.2123804394610425E-2</v>
      </c>
      <c r="AO44" s="71">
        <f t="shared" si="366"/>
        <v>3.5646415018774844E-3</v>
      </c>
      <c r="AP44" s="60"/>
      <c r="AQ44" s="61"/>
      <c r="AR44" s="61" t="str">
        <f>AH44</f>
        <v>ع</v>
      </c>
      <c r="AS44" s="69">
        <f>(MAX(AR44,AR43,AS43)+M44)/((M$7+$K44)/2)</f>
        <v>4.7748718447926102</v>
      </c>
      <c r="AT44" s="69">
        <f t="shared" ref="AT44:AT48" si="367">(MAX(AS44,AS43,AT43)+N44)/((N$7+$K44)/2)</f>
        <v>5.5198085214588142</v>
      </c>
      <c r="AU44" s="71">
        <f t="shared" ref="AU44:AU48" si="368">(MAX(AT44,AT43,AU43)+O44)/((O$7+$K44)/2)</f>
        <v>3.2872874330761261</v>
      </c>
      <c r="AV44" s="71">
        <f t="shared" ref="AV44:AV48" si="369">(MAX(AU44,AU43,AV43)+P44)/((P$7+$K44)/2)</f>
        <v>1.245213234543852</v>
      </c>
      <c r="AW44" s="71">
        <f t="shared" ref="AW44:AW48" si="370">(MAX(AV44,AV43,AW43)+Q44)/((Q$7+$K44)/2)</f>
        <v>0.57454286978843172</v>
      </c>
      <c r="AX44" s="71">
        <f t="shared" ref="AX44:AY48" si="371">(MAX(AW44,AW43,AX43)+R44)/((R$7+$K44)/2)</f>
        <v>0.1524966551231918</v>
      </c>
      <c r="AY44" s="71">
        <f t="shared" si="371"/>
        <v>3.8831335310430939E-2</v>
      </c>
      <c r="AZ44" s="65"/>
      <c r="BA44" s="65"/>
    </row>
    <row r="45" spans="1:212" ht="22" customHeight="1" x14ac:dyDescent="0.2">
      <c r="A45" s="28" t="s">
        <v>380</v>
      </c>
      <c r="B45" s="28" t="s">
        <v>38</v>
      </c>
      <c r="C45" s="28">
        <f t="shared" si="212"/>
        <v>1</v>
      </c>
      <c r="D45" s="28">
        <f t="shared" si="213"/>
        <v>1</v>
      </c>
      <c r="E45" s="28">
        <f t="shared" si="214"/>
        <v>0</v>
      </c>
      <c r="F45" s="28">
        <f t="shared" si="215"/>
        <v>0</v>
      </c>
      <c r="G45" s="28">
        <f t="shared" si="216"/>
        <v>0</v>
      </c>
      <c r="H45" s="28">
        <f t="shared" si="217"/>
        <v>1</v>
      </c>
      <c r="J45" s="80" t="str">
        <f>J44</f>
        <v>عملوا</v>
      </c>
      <c r="K45" s="73">
        <f t="shared" ref="K45:K48" si="372">K44+1</f>
        <v>2</v>
      </c>
      <c r="L45" s="67" t="str">
        <f>MID($J45,K45,1)</f>
        <v>م</v>
      </c>
      <c r="M45" s="60">
        <f t="shared" ref="M45:M48" si="373">IFERROR(INDEX($CN$4:$DM$34,MATCH($L45,$CK$4:$CK$34),MATCH(M$43,$CN$1:$DM$1))*10,0)</f>
        <v>0.1096478598136342</v>
      </c>
      <c r="N45" s="60">
        <f t="shared" si="356"/>
        <v>-0.57983289753886547</v>
      </c>
      <c r="O45" s="63">
        <f t="shared" si="356"/>
        <v>9.6094444106645298</v>
      </c>
      <c r="P45" s="60">
        <f t="shared" si="356"/>
        <v>1.7422577694827019</v>
      </c>
      <c r="Q45" s="60">
        <f t="shared" si="356"/>
        <v>0.76001892219119516</v>
      </c>
      <c r="R45" s="60">
        <f t="shared" si="356"/>
        <v>0.96305075201686918</v>
      </c>
      <c r="S45" s="60">
        <f t="shared" si="356"/>
        <v>0.75634189027200593</v>
      </c>
      <c r="T45" s="60"/>
      <c r="U45" s="60"/>
      <c r="V45" s="60"/>
      <c r="W45" s="60"/>
      <c r="X45" s="60" t="str">
        <f t="shared" ref="X45:X48" si="374">L45</f>
        <v>م</v>
      </c>
      <c r="Y45" s="61">
        <f t="shared" ref="Y45:Y48" si="375">(MAX(X45,Y44,X44)+M45)</f>
        <v>4.8845197046062445</v>
      </c>
      <c r="Z45" s="61">
        <f t="shared" si="357"/>
        <v>7.6998798846493566</v>
      </c>
      <c r="AA45" s="66">
        <f t="shared" si="358"/>
        <v>18.943923537546191</v>
      </c>
      <c r="AB45" s="66">
        <f t="shared" si="359"/>
        <v>20.686181307028892</v>
      </c>
      <c r="AC45" s="61">
        <f t="shared" si="360"/>
        <v>21.446200229220089</v>
      </c>
      <c r="AD45" s="61">
        <f t="shared" si="361"/>
        <v>22.409250981236958</v>
      </c>
      <c r="AE45" s="61">
        <f t="shared" si="361"/>
        <v>23.165592871508963</v>
      </c>
      <c r="AF45" s="61"/>
      <c r="AG45" s="61"/>
      <c r="AH45" s="61" t="str">
        <f t="shared" ref="AH45:AH48" si="376">X45</f>
        <v>م</v>
      </c>
      <c r="AI45" s="71">
        <f t="shared" ref="AI45:AI48" si="377">(MAX(AH45,AH44,AI44)+M45)/MAX(M$7,$K45)</f>
        <v>2.4422598523031223</v>
      </c>
      <c r="AJ45" s="71">
        <f t="shared" si="362"/>
        <v>2.0975194736268725</v>
      </c>
      <c r="AK45" s="69">
        <f t="shared" si="363"/>
        <v>4.5831002672528802</v>
      </c>
      <c r="AL45" s="71">
        <f t="shared" si="364"/>
        <v>1.5813395091838955</v>
      </c>
      <c r="AM45" s="71">
        <f t="shared" si="365"/>
        <v>0.46827168627501814</v>
      </c>
      <c r="AN45" s="71">
        <f t="shared" si="366"/>
        <v>0.23855373971531457</v>
      </c>
      <c r="AO45" s="71">
        <f t="shared" si="366"/>
        <v>0.14212794714104579</v>
      </c>
      <c r="AP45" s="60"/>
      <c r="AQ45" s="61"/>
      <c r="AR45" s="61" t="str">
        <f t="shared" ref="AR45:AR47" si="378">AH45</f>
        <v>م</v>
      </c>
      <c r="AS45" s="71">
        <f t="shared" ref="AS45:AS48" si="379">(MAX(AR45,AR44,AS44)+M45)/((M$7+$K45)/2)</f>
        <v>3.2563464697374962</v>
      </c>
      <c r="AT45" s="71">
        <f t="shared" si="367"/>
        <v>2.4699878119599745</v>
      </c>
      <c r="AU45" s="69">
        <f t="shared" si="368"/>
        <v>6.0517011728493371</v>
      </c>
      <c r="AV45" s="69">
        <f t="shared" si="369"/>
        <v>2.5979863141106798</v>
      </c>
      <c r="AW45" s="71">
        <f t="shared" si="370"/>
        <v>0.95943006751482141</v>
      </c>
      <c r="AX45" s="71">
        <f t="shared" si="371"/>
        <v>0.48062020488292267</v>
      </c>
      <c r="AY45" s="71">
        <f t="shared" si="371"/>
        <v>0.27488046558998414</v>
      </c>
      <c r="AZ45" s="65"/>
      <c r="BA45" s="65"/>
    </row>
    <row r="46" spans="1:212" ht="22" customHeight="1" x14ac:dyDescent="0.2">
      <c r="A46" s="28" t="s">
        <v>381</v>
      </c>
      <c r="B46" s="28" t="s">
        <v>39</v>
      </c>
      <c r="C46" s="28">
        <f t="shared" si="212"/>
        <v>1</v>
      </c>
      <c r="D46" s="28">
        <f t="shared" si="213"/>
        <v>1</v>
      </c>
      <c r="E46" s="28">
        <f t="shared" si="214"/>
        <v>0</v>
      </c>
      <c r="F46" s="28">
        <f t="shared" si="215"/>
        <v>0</v>
      </c>
      <c r="G46" s="28">
        <f t="shared" si="216"/>
        <v>0</v>
      </c>
      <c r="H46" s="28">
        <f t="shared" si="217"/>
        <v>1</v>
      </c>
      <c r="J46" s="80" t="str">
        <f t="shared" ref="J46:J48" si="380">J45</f>
        <v>عملوا</v>
      </c>
      <c r="K46" s="73">
        <f t="shared" si="372"/>
        <v>3</v>
      </c>
      <c r="L46" s="67" t="str">
        <f>MID($J46,K46,1)</f>
        <v>ل</v>
      </c>
      <c r="M46" s="60">
        <f t="shared" si="373"/>
        <v>-0.57342436675855391</v>
      </c>
      <c r="N46" s="60">
        <f t="shared" si="356"/>
        <v>5.3881860638771067E-2</v>
      </c>
      <c r="O46" s="60">
        <f t="shared" si="356"/>
        <v>0.23834728606798511</v>
      </c>
      <c r="P46" s="60">
        <f t="shared" si="356"/>
        <v>2.0812422705073086</v>
      </c>
      <c r="Q46" s="63">
        <f t="shared" si="356"/>
        <v>9.0346923183765959</v>
      </c>
      <c r="R46" s="60">
        <f t="shared" si="356"/>
        <v>-0.41667639183662236</v>
      </c>
      <c r="S46" s="60">
        <f t="shared" si="356"/>
        <v>-1.0890100702083141</v>
      </c>
      <c r="T46" s="60"/>
      <c r="U46" s="60"/>
      <c r="V46" s="61"/>
      <c r="W46" s="61"/>
      <c r="X46" s="60" t="str">
        <f t="shared" si="374"/>
        <v>ل</v>
      </c>
      <c r="Y46" s="61">
        <f t="shared" si="375"/>
        <v>4.3110953378476911</v>
      </c>
      <c r="Z46" s="61">
        <f t="shared" si="357"/>
        <v>7.753761745288128</v>
      </c>
      <c r="AA46" s="61">
        <f t="shared" si="358"/>
        <v>19.182270823614175</v>
      </c>
      <c r="AB46" s="66">
        <f t="shared" si="359"/>
        <v>22.767423577536199</v>
      </c>
      <c r="AC46" s="66">
        <f t="shared" si="360"/>
        <v>31.802115895912795</v>
      </c>
      <c r="AD46" s="61">
        <f t="shared" si="361"/>
        <v>31.385439504076174</v>
      </c>
      <c r="AE46" s="61">
        <f t="shared" si="361"/>
        <v>30.296429433867861</v>
      </c>
      <c r="AF46" s="61"/>
      <c r="AG46" s="61"/>
      <c r="AH46" s="61" t="str">
        <f t="shared" si="376"/>
        <v>ل</v>
      </c>
      <c r="AI46" s="71">
        <f t="shared" si="377"/>
        <v>0.62294516184818949</v>
      </c>
      <c r="AJ46" s="71">
        <f t="shared" si="362"/>
        <v>0.83204723764729771</v>
      </c>
      <c r="AK46" s="71">
        <f t="shared" si="363"/>
        <v>1.6071491844402885</v>
      </c>
      <c r="AL46" s="69">
        <f t="shared" si="364"/>
        <v>1.6660856344400472</v>
      </c>
      <c r="AM46" s="69">
        <f t="shared" si="365"/>
        <v>2.1401555905633289</v>
      </c>
      <c r="AN46" s="71">
        <f t="shared" si="366"/>
        <v>0.28724653312111775</v>
      </c>
      <c r="AO46" s="71">
        <f t="shared" si="366"/>
        <v>-0.11453764815531375</v>
      </c>
      <c r="AP46" s="60"/>
      <c r="AQ46" s="61"/>
      <c r="AR46" s="61" t="str">
        <f t="shared" si="378"/>
        <v>ل</v>
      </c>
      <c r="AS46" s="71">
        <f t="shared" si="379"/>
        <v>1.3414610514894711</v>
      </c>
      <c r="AT46" s="71">
        <f t="shared" si="367"/>
        <v>1.3240913321505068</v>
      </c>
      <c r="AU46" s="71">
        <f t="shared" si="368"/>
        <v>2.0966828196391076</v>
      </c>
      <c r="AV46" s="71">
        <f t="shared" si="369"/>
        <v>2.3236981266733272</v>
      </c>
      <c r="AW46" s="69">
        <f t="shared" si="370"/>
        <v>2.9081696581218188</v>
      </c>
      <c r="AX46" s="71">
        <f t="shared" si="371"/>
        <v>0.55366517028559914</v>
      </c>
      <c r="AY46" s="71">
        <f t="shared" si="371"/>
        <v>-0.10706897998454298</v>
      </c>
      <c r="AZ46" s="65"/>
      <c r="BA46" s="65"/>
    </row>
    <row r="47" spans="1:212" ht="22" customHeight="1" x14ac:dyDescent="0.2">
      <c r="A47" s="28" t="s">
        <v>382</v>
      </c>
      <c r="B47" s="28" t="s">
        <v>40</v>
      </c>
      <c r="C47" s="28">
        <f t="shared" si="212"/>
        <v>0</v>
      </c>
      <c r="D47" s="28">
        <f t="shared" si="213"/>
        <v>0</v>
      </c>
      <c r="E47" s="28">
        <f t="shared" si="214"/>
        <v>1</v>
      </c>
      <c r="F47" s="28">
        <f t="shared" si="215"/>
        <v>0</v>
      </c>
      <c r="G47" s="28">
        <f t="shared" si="216"/>
        <v>0</v>
      </c>
      <c r="H47" s="28">
        <f t="shared" si="217"/>
        <v>0</v>
      </c>
      <c r="J47" s="80" t="str">
        <f t="shared" si="380"/>
        <v>عملوا</v>
      </c>
      <c r="K47" s="73">
        <f t="shared" si="372"/>
        <v>4</v>
      </c>
      <c r="L47" s="67" t="str">
        <f>MID($J47,K47,1)</f>
        <v>و</v>
      </c>
      <c r="M47" s="60">
        <f t="shared" si="373"/>
        <v>-6.8879565806240425E-2</v>
      </c>
      <c r="N47" s="60">
        <f t="shared" si="356"/>
        <v>-0.29681212302441329</v>
      </c>
      <c r="O47" s="60">
        <f t="shared" si="356"/>
        <v>-0.21813623556984432</v>
      </c>
      <c r="P47" s="60">
        <f t="shared" si="356"/>
        <v>1.2324070666099483</v>
      </c>
      <c r="Q47" s="60">
        <f t="shared" si="356"/>
        <v>-1.0164122866018201</v>
      </c>
      <c r="R47" s="63">
        <f t="shared" si="356"/>
        <v>2.013945068817065</v>
      </c>
      <c r="S47" s="63">
        <f t="shared" si="356"/>
        <v>4.4501706282922022</v>
      </c>
      <c r="T47" s="61"/>
      <c r="U47" s="61"/>
      <c r="V47" s="61"/>
      <c r="W47" s="61"/>
      <c r="X47" s="60" t="str">
        <f t="shared" si="374"/>
        <v>و</v>
      </c>
      <c r="Y47" s="61">
        <f t="shared" si="375"/>
        <v>4.2422157720414511</v>
      </c>
      <c r="Z47" s="61">
        <f t="shared" si="357"/>
        <v>7.456949622263715</v>
      </c>
      <c r="AA47" s="61">
        <f t="shared" si="358"/>
        <v>18.964134588044331</v>
      </c>
      <c r="AB47" s="61">
        <f t="shared" si="359"/>
        <v>23.999830644146147</v>
      </c>
      <c r="AC47" s="61">
        <f t="shared" si="360"/>
        <v>30.785703609310975</v>
      </c>
      <c r="AD47" s="66">
        <f t="shared" si="361"/>
        <v>33.816060964729857</v>
      </c>
      <c r="AE47" s="66">
        <f t="shared" si="361"/>
        <v>38.266231593022056</v>
      </c>
      <c r="AF47" s="61"/>
      <c r="AG47" s="61"/>
      <c r="AH47" s="61" t="str">
        <f t="shared" si="376"/>
        <v>و</v>
      </c>
      <c r="AI47" s="71">
        <f t="shared" si="377"/>
        <v>0.13851639901048726</v>
      </c>
      <c r="AJ47" s="71">
        <f t="shared" si="362"/>
        <v>0.13380877865572111</v>
      </c>
      <c r="AK47" s="71">
        <f t="shared" si="363"/>
        <v>0.34725323721761103</v>
      </c>
      <c r="AL47" s="71">
        <f t="shared" si="364"/>
        <v>0.72462317526249886</v>
      </c>
      <c r="AM47" s="71">
        <f t="shared" si="365"/>
        <v>0.22474866079230177</v>
      </c>
      <c r="AN47" s="69">
        <f t="shared" si="366"/>
        <v>0.69235010989673229</v>
      </c>
      <c r="AO47" s="69">
        <f t="shared" si="366"/>
        <v>0.7346458197412763</v>
      </c>
      <c r="AP47" s="60"/>
      <c r="AQ47" s="61"/>
      <c r="AR47" s="61" t="str">
        <f t="shared" si="378"/>
        <v>و</v>
      </c>
      <c r="AS47" s="71">
        <f t="shared" si="379"/>
        <v>0.50903259427329228</v>
      </c>
      <c r="AT47" s="71">
        <f t="shared" si="367"/>
        <v>0.34821630948835258</v>
      </c>
      <c r="AU47" s="71">
        <f t="shared" si="368"/>
        <v>0.53672759544836091</v>
      </c>
      <c r="AV47" s="71">
        <f t="shared" si="369"/>
        <v>0.88902629832081881</v>
      </c>
      <c r="AW47" s="71">
        <f t="shared" si="370"/>
        <v>0.42039052700444413</v>
      </c>
      <c r="AX47" s="69">
        <f t="shared" si="371"/>
        <v>0.98442294538777675</v>
      </c>
      <c r="AY47" s="69">
        <f t="shared" si="371"/>
        <v>0.98810792248726886</v>
      </c>
      <c r="AZ47" s="65"/>
      <c r="BA47" s="65"/>
    </row>
    <row r="48" spans="1:212" ht="22" customHeight="1" x14ac:dyDescent="0.2">
      <c r="A48" s="28" t="s">
        <v>383</v>
      </c>
      <c r="B48" s="28" t="s">
        <v>41</v>
      </c>
      <c r="C48" s="28">
        <f t="shared" si="212"/>
        <v>0</v>
      </c>
      <c r="D48" s="28">
        <f t="shared" si="213"/>
        <v>0</v>
      </c>
      <c r="E48" s="28">
        <f t="shared" si="214"/>
        <v>1</v>
      </c>
      <c r="F48" s="28">
        <f t="shared" si="215"/>
        <v>0</v>
      </c>
      <c r="G48" s="28">
        <f t="shared" si="216"/>
        <v>0</v>
      </c>
      <c r="H48" s="28">
        <f t="shared" si="217"/>
        <v>0</v>
      </c>
      <c r="J48" s="80" t="str">
        <f t="shared" si="380"/>
        <v>عملوا</v>
      </c>
      <c r="K48" s="73">
        <f t="shared" si="372"/>
        <v>5</v>
      </c>
      <c r="L48" s="67" t="str">
        <f>MID($J48,K48,1)</f>
        <v>ا</v>
      </c>
      <c r="M48" s="60">
        <f t="shared" si="373"/>
        <v>-2.2016303482014834</v>
      </c>
      <c r="N48" s="60">
        <f t="shared" si="356"/>
        <v>1.42027603601135</v>
      </c>
      <c r="O48" s="60">
        <f t="shared" si="356"/>
        <v>-0.64254709881134775</v>
      </c>
      <c r="P48" s="60">
        <f t="shared" si="356"/>
        <v>3.3730445151476212</v>
      </c>
      <c r="Q48" s="60">
        <f t="shared" si="356"/>
        <v>1.1658653342102658</v>
      </c>
      <c r="R48" s="60">
        <f t="shared" si="356"/>
        <v>-1.7437247448632771</v>
      </c>
      <c r="S48" s="60">
        <f t="shared" si="356"/>
        <v>-0.37156785705039963</v>
      </c>
      <c r="T48" s="61"/>
      <c r="U48" s="61"/>
      <c r="V48" s="61"/>
      <c r="W48" s="61"/>
      <c r="X48" s="60" t="str">
        <f t="shared" si="374"/>
        <v>ا</v>
      </c>
      <c r="Y48" s="61">
        <f t="shared" si="375"/>
        <v>2.0405854238399677</v>
      </c>
      <c r="Z48" s="61">
        <f t="shared" si="357"/>
        <v>8.8772256582750657</v>
      </c>
      <c r="AA48" s="61">
        <f t="shared" si="358"/>
        <v>18.321587489232982</v>
      </c>
      <c r="AB48" s="61">
        <f t="shared" si="359"/>
        <v>27.37287515929377</v>
      </c>
      <c r="AC48" s="61">
        <f t="shared" si="360"/>
        <v>31.951568943521242</v>
      </c>
      <c r="AD48" s="61">
        <f t="shared" si="361"/>
        <v>32.072336219866578</v>
      </c>
      <c r="AE48" s="66">
        <f>(MAX(AD48,AE47,AD47)+S48)</f>
        <v>37.894663735971655</v>
      </c>
      <c r="AF48" s="61"/>
      <c r="AG48" s="61"/>
      <c r="AH48" s="61" t="str">
        <f t="shared" si="376"/>
        <v>ا</v>
      </c>
      <c r="AI48" s="71">
        <f t="shared" si="377"/>
        <v>-0.41262278983819922</v>
      </c>
      <c r="AJ48" s="71">
        <f t="shared" si="362"/>
        <v>0.31175848700436742</v>
      </c>
      <c r="AK48" s="71">
        <f t="shared" si="363"/>
        <v>-5.9058772318747343E-2</v>
      </c>
      <c r="AL48" s="71">
        <f t="shared" si="364"/>
        <v>0.81953353808202389</v>
      </c>
      <c r="AM48" s="71">
        <f t="shared" si="365"/>
        <v>0.39707977445845793</v>
      </c>
      <c r="AN48" s="71">
        <f t="shared" si="366"/>
        <v>-0.17522910582775744</v>
      </c>
      <c r="AO48" s="69">
        <f t="shared" si="366"/>
        <v>5.186828038441095E-2</v>
      </c>
      <c r="AP48" s="60"/>
      <c r="AQ48" s="61"/>
      <c r="AR48" s="61" t="str">
        <f>AH48</f>
        <v>ا</v>
      </c>
      <c r="AS48" s="71">
        <f t="shared" si="379"/>
        <v>-0.56419925130939708</v>
      </c>
      <c r="AT48" s="71">
        <f t="shared" si="367"/>
        <v>0.55123103722418354</v>
      </c>
      <c r="AU48" s="71">
        <f t="shared" si="368"/>
        <v>-2.2829015396791053E-2</v>
      </c>
      <c r="AV48" s="71">
        <f t="shared" si="369"/>
        <v>0.94712684743743103</v>
      </c>
      <c r="AW48" s="71">
        <f t="shared" si="370"/>
        <v>0.42259843632953942</v>
      </c>
      <c r="AX48" s="71">
        <f t="shared" si="371"/>
        <v>-0.13805487263190916</v>
      </c>
      <c r="AY48" s="69">
        <f t="shared" si="371"/>
        <v>0.10275667757281154</v>
      </c>
      <c r="AZ48" s="65"/>
      <c r="BA48" s="65"/>
    </row>
    <row r="49" spans="1:58" ht="22" customHeight="1" x14ac:dyDescent="0.2">
      <c r="A49" s="28" t="s">
        <v>384</v>
      </c>
      <c r="B49" s="28" t="s">
        <v>42</v>
      </c>
      <c r="C49" s="28">
        <f t="shared" si="212"/>
        <v>0</v>
      </c>
      <c r="D49" s="28">
        <f t="shared" si="213"/>
        <v>0</v>
      </c>
      <c r="E49" s="28">
        <f t="shared" si="214"/>
        <v>1</v>
      </c>
      <c r="F49" s="28">
        <f t="shared" si="215"/>
        <v>0</v>
      </c>
      <c r="G49" s="28">
        <f t="shared" si="216"/>
        <v>0</v>
      </c>
      <c r="H49" s="28">
        <f t="shared" si="217"/>
        <v>0</v>
      </c>
      <c r="J49" s="73"/>
      <c r="K49" s="73"/>
      <c r="L49" s="67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5"/>
      <c r="BA49" s="65"/>
    </row>
    <row r="50" spans="1:58" ht="22" customHeight="1" x14ac:dyDescent="0.2">
      <c r="A50" s="28" t="s">
        <v>385</v>
      </c>
      <c r="B50" s="28" t="s">
        <v>217</v>
      </c>
      <c r="C50" s="28">
        <f t="shared" si="212"/>
        <v>0</v>
      </c>
      <c r="D50" s="28">
        <f t="shared" si="213"/>
        <v>0</v>
      </c>
      <c r="E50" s="28">
        <f t="shared" si="214"/>
        <v>1</v>
      </c>
      <c r="F50" s="28">
        <f t="shared" si="215"/>
        <v>0</v>
      </c>
      <c r="G50" s="28">
        <f t="shared" si="216"/>
        <v>0</v>
      </c>
      <c r="H50" s="28">
        <f t="shared" si="217"/>
        <v>0</v>
      </c>
      <c r="J50" s="73"/>
      <c r="K50" s="73"/>
      <c r="L50" s="73"/>
      <c r="M50" s="68">
        <f>L50+1</f>
        <v>1</v>
      </c>
      <c r="N50" s="68">
        <f t="shared" ref="N50:R50" si="381">M50+1</f>
        <v>2</v>
      </c>
      <c r="O50" s="68">
        <f t="shared" si="381"/>
        <v>3</v>
      </c>
      <c r="P50" s="68">
        <f t="shared" si="381"/>
        <v>4</v>
      </c>
      <c r="Q50" s="68">
        <f t="shared" si="381"/>
        <v>5</v>
      </c>
      <c r="R50" s="68">
        <f t="shared" si="381"/>
        <v>6</v>
      </c>
      <c r="S50" s="68">
        <f t="shared" ref="S50" si="382">R50+1</f>
        <v>7</v>
      </c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5"/>
      <c r="BA50" s="65"/>
    </row>
    <row r="51" spans="1:58" ht="22" customHeight="1" x14ac:dyDescent="0.2">
      <c r="A51" s="28" t="s">
        <v>386</v>
      </c>
      <c r="B51" s="28" t="s">
        <v>44</v>
      </c>
      <c r="C51" s="28">
        <f t="shared" si="212"/>
        <v>0</v>
      </c>
      <c r="D51" s="28">
        <f t="shared" si="213"/>
        <v>0</v>
      </c>
      <c r="E51" s="28">
        <f t="shared" si="214"/>
        <v>1</v>
      </c>
      <c r="F51" s="28">
        <f t="shared" si="215"/>
        <v>0</v>
      </c>
      <c r="G51" s="28">
        <f t="shared" si="216"/>
        <v>0</v>
      </c>
      <c r="H51" s="28">
        <f t="shared" si="217"/>
        <v>0</v>
      </c>
      <c r="J51" s="73"/>
      <c r="K51" s="77"/>
      <c r="L51" s="67"/>
      <c r="M51" s="58" t="str">
        <f>M43</f>
        <v>ϩ</v>
      </c>
      <c r="N51" s="58" t="str">
        <f t="shared" ref="N51:R51" si="383">N43</f>
        <v>ⲁ</v>
      </c>
      <c r="O51" s="58" t="str">
        <f t="shared" si="383"/>
        <v>ⲙ</v>
      </c>
      <c r="P51" s="58" t="str">
        <f t="shared" si="383"/>
        <v>ⲉ</v>
      </c>
      <c r="Q51" s="58" t="str">
        <f t="shared" si="383"/>
        <v>ⲗ</v>
      </c>
      <c r="R51" s="58" t="str">
        <f t="shared" si="383"/>
        <v>ⲟ</v>
      </c>
      <c r="S51" s="58" t="str">
        <f t="shared" ref="S51" si="384">S43</f>
        <v>ⲩ</v>
      </c>
      <c r="T51" s="61"/>
      <c r="U51" s="61"/>
      <c r="V51" s="61"/>
      <c r="W51" s="61"/>
      <c r="X51" s="60"/>
      <c r="Y51" s="60" t="str">
        <f>M51</f>
        <v>ϩ</v>
      </c>
      <c r="Z51" s="60" t="str">
        <f t="shared" ref="Z51" si="385">N51</f>
        <v>ⲁ</v>
      </c>
      <c r="AA51" s="60" t="str">
        <f t="shared" ref="AA51" si="386">O51</f>
        <v>ⲙ</v>
      </c>
      <c r="AB51" s="60" t="str">
        <f t="shared" ref="AB51" si="387">P51</f>
        <v>ⲉ</v>
      </c>
      <c r="AC51" s="60" t="str">
        <f t="shared" ref="AC51" si="388">Q51</f>
        <v>ⲗ</v>
      </c>
      <c r="AD51" s="60" t="str">
        <f t="shared" ref="AD51:AE51" si="389">R51</f>
        <v>ⲟ</v>
      </c>
      <c r="AE51" s="60" t="str">
        <f t="shared" si="389"/>
        <v>ⲩ</v>
      </c>
      <c r="AF51" s="60"/>
      <c r="AG51" s="60"/>
      <c r="AH51" s="61"/>
      <c r="AI51" s="61" t="str">
        <f>Y51</f>
        <v>ϩ</v>
      </c>
      <c r="AJ51" s="61" t="str">
        <f t="shared" ref="AJ51" si="390">Z51</f>
        <v>ⲁ</v>
      </c>
      <c r="AK51" s="61" t="str">
        <f t="shared" ref="AK51" si="391">AA51</f>
        <v>ⲙ</v>
      </c>
      <c r="AL51" s="61" t="str">
        <f t="shared" ref="AL51" si="392">AB51</f>
        <v>ⲉ</v>
      </c>
      <c r="AM51" s="61" t="str">
        <f t="shared" ref="AM51" si="393">AC51</f>
        <v>ⲗ</v>
      </c>
      <c r="AN51" s="61" t="str">
        <f>AD51</f>
        <v>ⲟ</v>
      </c>
      <c r="AO51" s="61" t="str">
        <f>AE51</f>
        <v>ⲩ</v>
      </c>
      <c r="AP51" s="61"/>
      <c r="AQ51" s="60"/>
      <c r="AR51" s="60"/>
      <c r="AS51" s="60" t="str">
        <f>AI51</f>
        <v>ϩ</v>
      </c>
      <c r="AT51" s="60" t="str">
        <f t="shared" ref="AT51" si="394">AJ51</f>
        <v>ⲁ</v>
      </c>
      <c r="AU51" s="60" t="str">
        <f t="shared" ref="AU51" si="395">AK51</f>
        <v>ⲙ</v>
      </c>
      <c r="AV51" s="60" t="str">
        <f t="shared" ref="AV51" si="396">AL51</f>
        <v>ⲉ</v>
      </c>
      <c r="AW51" s="60" t="str">
        <f t="shared" ref="AW51" si="397">AM51</f>
        <v>ⲗ</v>
      </c>
      <c r="AX51" s="60" t="str">
        <f>AN51</f>
        <v>ⲟ</v>
      </c>
      <c r="AY51" s="60" t="str">
        <f>AO51</f>
        <v>ⲩ</v>
      </c>
      <c r="AZ51" s="65"/>
      <c r="BA51" s="65"/>
      <c r="BC51" s="15" t="s">
        <v>1054</v>
      </c>
      <c r="BD51" s="15" t="s">
        <v>739</v>
      </c>
      <c r="BE51" s="28" t="s">
        <v>1076</v>
      </c>
      <c r="BF51" s="28" t="s">
        <v>1073</v>
      </c>
    </row>
    <row r="52" spans="1:58" ht="22" customHeight="1" x14ac:dyDescent="0.2">
      <c r="A52" s="28" t="s">
        <v>387</v>
      </c>
      <c r="B52" s="28" t="s">
        <v>45</v>
      </c>
      <c r="C52" s="28">
        <f t="shared" si="212"/>
        <v>1</v>
      </c>
      <c r="D52" s="28">
        <f t="shared" si="213"/>
        <v>1</v>
      </c>
      <c r="E52" s="28">
        <f t="shared" si="214"/>
        <v>0</v>
      </c>
      <c r="F52" s="28">
        <f t="shared" si="215"/>
        <v>0</v>
      </c>
      <c r="G52" s="28">
        <f t="shared" si="216"/>
        <v>0</v>
      </c>
      <c r="H52" s="28">
        <f t="shared" si="217"/>
        <v>1</v>
      </c>
      <c r="J52" s="73"/>
      <c r="K52" s="73">
        <f>K51+1</f>
        <v>1</v>
      </c>
      <c r="L52" s="67" t="str">
        <f>L44</f>
        <v>ع</v>
      </c>
      <c r="M52" s="60">
        <f>IFERROR(INDEX($BI$4:$CH$34,MATCH($L52,$CK$4:$CK$34),MATCH(M$51,$CN$1:$DM$1))*10,0)</f>
        <v>8</v>
      </c>
      <c r="N52" s="60">
        <f t="shared" ref="N52:S56" si="398">IFERROR(INDEX($BI$4:$CH$34,MATCH($L52,$CK$4:$CK$34),MATCH(N$51,$CN$1:$DM$1))*10,0)</f>
        <v>-10</v>
      </c>
      <c r="O52" s="60">
        <f t="shared" si="398"/>
        <v>-10</v>
      </c>
      <c r="P52" s="60">
        <f t="shared" si="398"/>
        <v>-10</v>
      </c>
      <c r="Q52" s="60">
        <f t="shared" si="398"/>
        <v>-10</v>
      </c>
      <c r="R52" s="60">
        <f t="shared" si="398"/>
        <v>-10</v>
      </c>
      <c r="S52" s="60">
        <f t="shared" si="398"/>
        <v>-10</v>
      </c>
      <c r="T52" s="61"/>
      <c r="U52" s="61"/>
      <c r="V52" s="61"/>
      <c r="W52" s="61"/>
      <c r="X52" s="60" t="str">
        <f>L52</f>
        <v>ع</v>
      </c>
      <c r="Y52" s="61">
        <f>(MAX(X52,Y51,X51)+M52)</f>
        <v>8</v>
      </c>
      <c r="Z52" s="61">
        <f t="shared" ref="Z52:Z56" si="399">(MAX(Y52,Z51,Y51)+N52)</f>
        <v>-2</v>
      </c>
      <c r="AA52" s="61">
        <f t="shared" ref="AA52:AA56" si="400">(MAX(Z52,AA51,Z51)+O52)</f>
        <v>-12</v>
      </c>
      <c r="AB52" s="61">
        <f t="shared" ref="AB52:AB56" si="401">(MAX(AA52,AB51,AA51)+P52)</f>
        <v>-22</v>
      </c>
      <c r="AC52" s="61">
        <f t="shared" ref="AC52:AC56" si="402">(MAX(AB52,AC51,AB51)+Q52)</f>
        <v>-32</v>
      </c>
      <c r="AD52" s="61">
        <f t="shared" ref="AD52:AE56" si="403">(MAX(AC52,AD51,AC51)+R52)</f>
        <v>-42</v>
      </c>
      <c r="AE52" s="61">
        <f t="shared" si="403"/>
        <v>-52</v>
      </c>
      <c r="AF52" s="61"/>
      <c r="AG52" s="61"/>
      <c r="AH52" s="61" t="str">
        <f>X52</f>
        <v>ع</v>
      </c>
      <c r="AI52" s="71">
        <f>(MAX(AH52,AH51,AI51)+M52)/MAX(M$7,$K52)</f>
        <v>8</v>
      </c>
      <c r="AJ52" s="71">
        <f t="shared" ref="AJ52:AJ56" si="404">(MAX(AI52,AI51,AJ51)+N52)/MAX(N$7,$K52)</f>
        <v>-1</v>
      </c>
      <c r="AK52" s="71">
        <f t="shared" ref="AK52:AK56" si="405">(MAX(AJ52,AJ51,AK51)+O52)/MAX(O$7,$K52)</f>
        <v>-3.6666666666666665</v>
      </c>
      <c r="AL52" s="71">
        <f t="shared" ref="AL52:AL56" si="406">(MAX(AK52,AK51,AL51)+P52)/MAX(P$7,$K52)</f>
        <v>-3.4166666666666665</v>
      </c>
      <c r="AM52" s="71">
        <f t="shared" ref="AM52:AM56" si="407">(MAX(AL52,AL51,AM51)+Q52)/MAX(Q$7,$K52)</f>
        <v>-2.6833333333333331</v>
      </c>
      <c r="AN52" s="71">
        <f t="shared" ref="AN52:AO56" si="408">(MAX(AM52,AM51,AN51)+R52)/MAX(R$7,$K52)</f>
        <v>-2.1138888888888889</v>
      </c>
      <c r="AO52" s="71">
        <f t="shared" si="408"/>
        <v>-1.7305555555555556</v>
      </c>
      <c r="AP52" s="60"/>
      <c r="AQ52" s="61"/>
      <c r="AR52" s="61" t="str">
        <f>AH52</f>
        <v>ع</v>
      </c>
      <c r="AS52" s="61">
        <f>(MAX(AR52,AR51,AS51)+M52)/((M$7+$K52)/2)</f>
        <v>8</v>
      </c>
      <c r="AT52" s="61">
        <f t="shared" ref="AT52:AT56" si="409">(MAX(AS52,AS51,AT51)+N52)/((N$7+$K52)/2)</f>
        <v>-1.3333333333333333</v>
      </c>
      <c r="AU52" s="61">
        <f t="shared" ref="AU52:AU56" si="410">(MAX(AT52,AT51,AU51)+O52)/((O$7+$K52)/2)</f>
        <v>-5.666666666666667</v>
      </c>
      <c r="AV52" s="61">
        <f t="shared" ref="AV52:AV56" si="411">(MAX(AU52,AU51,AV51)+P52)/((P$7+$K52)/2)</f>
        <v>-6.2666666666666675</v>
      </c>
      <c r="AW52" s="61">
        <f t="shared" ref="AW52:AW56" si="412">(MAX(AV52,AV51,AW51)+Q52)/((Q$7+$K52)/2)</f>
        <v>-5.4222222222222216</v>
      </c>
      <c r="AX52" s="61">
        <f t="shared" ref="AX52:AY56" si="413">(MAX(AW52,AW51,AX51)+R52)/((R$7+$K52)/2)</f>
        <v>-4.4063492063492058</v>
      </c>
      <c r="AY52" s="61">
        <f t="shared" si="413"/>
        <v>-3.6015873015873012</v>
      </c>
      <c r="AZ52" s="65"/>
      <c r="BA52" s="65"/>
      <c r="BB52" s="15">
        <v>0</v>
      </c>
      <c r="BC52" s="15">
        <v>0</v>
      </c>
      <c r="BD52" s="15">
        <v>0</v>
      </c>
      <c r="BE52" s="28">
        <v>0</v>
      </c>
      <c r="BF52" s="28">
        <v>0</v>
      </c>
    </row>
    <row r="53" spans="1:58" ht="22" customHeight="1" x14ac:dyDescent="0.2">
      <c r="A53" s="28" t="s">
        <v>388</v>
      </c>
      <c r="B53" s="28" t="s">
        <v>46</v>
      </c>
      <c r="C53" s="28">
        <f t="shared" si="212"/>
        <v>1</v>
      </c>
      <c r="D53" s="28">
        <f t="shared" si="213"/>
        <v>1</v>
      </c>
      <c r="E53" s="28">
        <f t="shared" si="214"/>
        <v>0</v>
      </c>
      <c r="F53" s="28">
        <f t="shared" si="215"/>
        <v>0</v>
      </c>
      <c r="G53" s="28">
        <f t="shared" si="216"/>
        <v>0</v>
      </c>
      <c r="H53" s="28">
        <f t="shared" si="217"/>
        <v>1</v>
      </c>
      <c r="J53" s="73"/>
      <c r="K53" s="73">
        <f t="shared" ref="K53:K56" si="414">K52+1</f>
        <v>2</v>
      </c>
      <c r="L53" s="67" t="str">
        <f t="shared" ref="L53:L56" si="415">L45</f>
        <v>م</v>
      </c>
      <c r="M53" s="60">
        <f t="shared" ref="M53:M56" si="416">IFERROR(INDEX($BI$4:$CH$34,MATCH($L53,$CK$4:$CK$34),MATCH(M$51,$CN$1:$DM$1))*10,0)</f>
        <v>-10</v>
      </c>
      <c r="N53" s="60">
        <f t="shared" si="398"/>
        <v>-10</v>
      </c>
      <c r="O53" s="60">
        <f t="shared" si="398"/>
        <v>10</v>
      </c>
      <c r="P53" s="60">
        <f t="shared" si="398"/>
        <v>-10</v>
      </c>
      <c r="Q53" s="60">
        <f t="shared" si="398"/>
        <v>-10</v>
      </c>
      <c r="R53" s="60">
        <f t="shared" si="398"/>
        <v>-10</v>
      </c>
      <c r="S53" s="60">
        <f t="shared" si="398"/>
        <v>-10</v>
      </c>
      <c r="T53" s="61"/>
      <c r="U53" s="61"/>
      <c r="V53" s="61"/>
      <c r="W53" s="61"/>
      <c r="X53" s="60" t="str">
        <f t="shared" ref="X53:X56" si="417">L53</f>
        <v>م</v>
      </c>
      <c r="Y53" s="61">
        <f t="shared" ref="Y53:Y56" si="418">(MAX(X53,Y52,X52)+M53)</f>
        <v>-2</v>
      </c>
      <c r="Z53" s="61">
        <f t="shared" si="399"/>
        <v>-2</v>
      </c>
      <c r="AA53" s="61">
        <f t="shared" si="400"/>
        <v>8</v>
      </c>
      <c r="AB53" s="61">
        <f t="shared" si="401"/>
        <v>-2</v>
      </c>
      <c r="AC53" s="61">
        <f t="shared" si="402"/>
        <v>-12</v>
      </c>
      <c r="AD53" s="61">
        <f t="shared" si="403"/>
        <v>-22</v>
      </c>
      <c r="AE53" s="61">
        <f t="shared" si="403"/>
        <v>-32</v>
      </c>
      <c r="AF53" s="61"/>
      <c r="AG53" s="61"/>
      <c r="AH53" s="61" t="str">
        <f t="shared" ref="AH53:AH56" si="419">X53</f>
        <v>م</v>
      </c>
      <c r="AI53" s="71">
        <f t="shared" ref="AI53:AI56" si="420">(MAX(AH53,AH52,AI52)+M53)/MAX(M$7,$K53)</f>
        <v>-1</v>
      </c>
      <c r="AJ53" s="71">
        <f t="shared" si="404"/>
        <v>-1</v>
      </c>
      <c r="AK53" s="71">
        <f t="shared" si="405"/>
        <v>3</v>
      </c>
      <c r="AL53" s="71">
        <f t="shared" si="406"/>
        <v>-1.75</v>
      </c>
      <c r="AM53" s="71">
        <f t="shared" si="407"/>
        <v>-2.35</v>
      </c>
      <c r="AN53" s="71">
        <f t="shared" si="408"/>
        <v>-2.0189814814814815</v>
      </c>
      <c r="AO53" s="71">
        <f t="shared" si="408"/>
        <v>-1.6757936507936508</v>
      </c>
      <c r="AP53" s="60"/>
      <c r="AQ53" s="61"/>
      <c r="AR53" s="61" t="str">
        <f t="shared" ref="AR53:AR55" si="421">AH53</f>
        <v>م</v>
      </c>
      <c r="AS53" s="61">
        <f t="shared" ref="AS53:AS56" si="422">(MAX(AR53,AR52,AS52)+M53)/((M$7+$K53)/2)</f>
        <v>-1.3333333333333333</v>
      </c>
      <c r="AT53" s="61">
        <f t="shared" si="409"/>
        <v>-1</v>
      </c>
      <c r="AU53" s="61">
        <f t="shared" si="410"/>
        <v>3.6</v>
      </c>
      <c r="AV53" s="61">
        <f t="shared" si="411"/>
        <v>-2.1333333333333333</v>
      </c>
      <c r="AW53" s="61">
        <f t="shared" si="412"/>
        <v>-3.4666666666666663</v>
      </c>
      <c r="AX53" s="61">
        <f t="shared" si="413"/>
        <v>-3.3666666666666667</v>
      </c>
      <c r="AY53" s="61">
        <f t="shared" si="413"/>
        <v>-2.9703703703703703</v>
      </c>
      <c r="AZ53" s="65"/>
      <c r="BA53" s="65"/>
      <c r="BB53" s="15">
        <v>0</v>
      </c>
      <c r="BC53" s="15">
        <v>0.73360599999999998</v>
      </c>
      <c r="BD53" s="15">
        <v>0.73213300000000003</v>
      </c>
      <c r="BE53" s="28">
        <v>0.73979200000000001</v>
      </c>
      <c r="BF53" s="28">
        <v>0.57630499999999996</v>
      </c>
    </row>
    <row r="54" spans="1:58" ht="22" customHeight="1" x14ac:dyDescent="0.2">
      <c r="A54" s="28" t="s">
        <v>383</v>
      </c>
      <c r="B54" s="28" t="s">
        <v>41</v>
      </c>
      <c r="C54" s="28">
        <f t="shared" si="212"/>
        <v>0</v>
      </c>
      <c r="D54" s="28">
        <f t="shared" si="213"/>
        <v>0</v>
      </c>
      <c r="E54" s="28">
        <f t="shared" si="214"/>
        <v>1</v>
      </c>
      <c r="F54" s="28">
        <f t="shared" si="215"/>
        <v>0</v>
      </c>
      <c r="G54" s="28">
        <f t="shared" si="216"/>
        <v>0</v>
      </c>
      <c r="H54" s="28">
        <f t="shared" si="217"/>
        <v>0</v>
      </c>
      <c r="J54" s="73"/>
      <c r="K54" s="73">
        <f t="shared" si="414"/>
        <v>3</v>
      </c>
      <c r="L54" s="67" t="str">
        <f t="shared" si="415"/>
        <v>ل</v>
      </c>
      <c r="M54" s="60">
        <f t="shared" si="416"/>
        <v>-10</v>
      </c>
      <c r="N54" s="60">
        <f t="shared" si="398"/>
        <v>-10</v>
      </c>
      <c r="O54" s="60">
        <f t="shared" si="398"/>
        <v>-10</v>
      </c>
      <c r="P54" s="60">
        <f t="shared" si="398"/>
        <v>-10</v>
      </c>
      <c r="Q54" s="60">
        <f t="shared" si="398"/>
        <v>10</v>
      </c>
      <c r="R54" s="60">
        <f t="shared" si="398"/>
        <v>-10</v>
      </c>
      <c r="S54" s="60">
        <f t="shared" si="398"/>
        <v>-10</v>
      </c>
      <c r="T54" s="61"/>
      <c r="U54" s="61"/>
      <c r="V54" s="61"/>
      <c r="W54" s="61"/>
      <c r="X54" s="60" t="str">
        <f t="shared" si="417"/>
        <v>ل</v>
      </c>
      <c r="Y54" s="61">
        <f t="shared" si="418"/>
        <v>-12</v>
      </c>
      <c r="Z54" s="61">
        <f t="shared" si="399"/>
        <v>-12</v>
      </c>
      <c r="AA54" s="61">
        <f t="shared" si="400"/>
        <v>-2</v>
      </c>
      <c r="AB54" s="61">
        <f t="shared" si="401"/>
        <v>-2</v>
      </c>
      <c r="AC54" s="61">
        <f t="shared" si="402"/>
        <v>8</v>
      </c>
      <c r="AD54" s="61">
        <f t="shared" si="403"/>
        <v>-2</v>
      </c>
      <c r="AE54" s="61">
        <f t="shared" si="403"/>
        <v>-12</v>
      </c>
      <c r="AF54" s="61"/>
      <c r="AG54" s="61"/>
      <c r="AH54" s="61" t="str">
        <f t="shared" si="419"/>
        <v>ل</v>
      </c>
      <c r="AI54" s="71">
        <f t="shared" si="420"/>
        <v>-3.6666666666666665</v>
      </c>
      <c r="AJ54" s="71">
        <f t="shared" si="404"/>
        <v>-3.6666666666666665</v>
      </c>
      <c r="AK54" s="71">
        <f t="shared" si="405"/>
        <v>-2.3333333333333335</v>
      </c>
      <c r="AL54" s="71">
        <f t="shared" si="406"/>
        <v>-1.75</v>
      </c>
      <c r="AM54" s="71">
        <f t="shared" si="407"/>
        <v>1.65</v>
      </c>
      <c r="AN54" s="71">
        <f t="shared" si="408"/>
        <v>-1.3916666666666666</v>
      </c>
      <c r="AO54" s="71">
        <f t="shared" si="408"/>
        <v>-1.6273809523809522</v>
      </c>
      <c r="AP54" s="60"/>
      <c r="AQ54" s="61"/>
      <c r="AR54" s="61" t="str">
        <f t="shared" si="421"/>
        <v>ل</v>
      </c>
      <c r="AS54" s="61">
        <f t="shared" si="422"/>
        <v>-5.666666666666667</v>
      </c>
      <c r="AT54" s="61">
        <f t="shared" si="409"/>
        <v>-4.4000000000000004</v>
      </c>
      <c r="AU54" s="61">
        <f t="shared" si="410"/>
        <v>-2.1333333333333333</v>
      </c>
      <c r="AV54" s="61">
        <f t="shared" si="411"/>
        <v>-1.8285714285714287</v>
      </c>
      <c r="AW54" s="61">
        <f t="shared" si="412"/>
        <v>2.0428571428571427</v>
      </c>
      <c r="AX54" s="61">
        <f t="shared" si="413"/>
        <v>-1.7682539682539682</v>
      </c>
      <c r="AY54" s="61">
        <f t="shared" si="413"/>
        <v>-2.353650793650794</v>
      </c>
      <c r="AZ54" s="65"/>
      <c r="BA54" s="65"/>
      <c r="BB54" s="15">
        <v>0</v>
      </c>
      <c r="BC54" s="15">
        <v>0.65754299999999999</v>
      </c>
      <c r="BD54" s="15">
        <v>0.888096</v>
      </c>
      <c r="BE54" s="28">
        <v>0.61969700000000005</v>
      </c>
      <c r="BF54" s="28">
        <v>0.68442400000000003</v>
      </c>
    </row>
    <row r="55" spans="1:58" ht="22" customHeight="1" x14ac:dyDescent="0.2">
      <c r="A55" s="28" t="s">
        <v>389</v>
      </c>
      <c r="B55" s="28" t="s">
        <v>47</v>
      </c>
      <c r="C55" s="28">
        <f t="shared" si="212"/>
        <v>0</v>
      </c>
      <c r="D55" s="28">
        <f t="shared" si="213"/>
        <v>0</v>
      </c>
      <c r="E55" s="28">
        <f t="shared" si="214"/>
        <v>1</v>
      </c>
      <c r="F55" s="28">
        <f t="shared" si="215"/>
        <v>0</v>
      </c>
      <c r="G55" s="28">
        <f t="shared" si="216"/>
        <v>0</v>
      </c>
      <c r="H55" s="28">
        <f t="shared" si="217"/>
        <v>0</v>
      </c>
      <c r="J55" s="73"/>
      <c r="K55" s="73">
        <f t="shared" si="414"/>
        <v>4</v>
      </c>
      <c r="L55" s="67" t="str">
        <f t="shared" si="415"/>
        <v>و</v>
      </c>
      <c r="M55" s="60">
        <f t="shared" si="416"/>
        <v>-10</v>
      </c>
      <c r="N55" s="60">
        <f t="shared" si="398"/>
        <v>-10</v>
      </c>
      <c r="O55" s="60">
        <f t="shared" si="398"/>
        <v>-10</v>
      </c>
      <c r="P55" s="60">
        <f t="shared" si="398"/>
        <v>-10</v>
      </c>
      <c r="Q55" s="60">
        <f t="shared" si="398"/>
        <v>-10</v>
      </c>
      <c r="R55" s="60">
        <f t="shared" si="398"/>
        <v>-10</v>
      </c>
      <c r="S55" s="60">
        <f t="shared" si="398"/>
        <v>10</v>
      </c>
      <c r="T55" s="61"/>
      <c r="U55" s="61"/>
      <c r="V55" s="61"/>
      <c r="W55" s="61"/>
      <c r="X55" s="60" t="str">
        <f t="shared" si="417"/>
        <v>و</v>
      </c>
      <c r="Y55" s="61">
        <f t="shared" si="418"/>
        <v>-22</v>
      </c>
      <c r="Z55" s="61">
        <f t="shared" si="399"/>
        <v>-22</v>
      </c>
      <c r="AA55" s="61">
        <f t="shared" si="400"/>
        <v>-12</v>
      </c>
      <c r="AB55" s="61">
        <f t="shared" si="401"/>
        <v>-12</v>
      </c>
      <c r="AC55" s="61">
        <f t="shared" si="402"/>
        <v>-2</v>
      </c>
      <c r="AD55" s="61">
        <f t="shared" si="403"/>
        <v>-2</v>
      </c>
      <c r="AE55" s="61">
        <f t="shared" si="403"/>
        <v>8</v>
      </c>
      <c r="AF55" s="61"/>
      <c r="AG55" s="61"/>
      <c r="AH55" s="61" t="str">
        <f t="shared" si="419"/>
        <v>و</v>
      </c>
      <c r="AI55" s="71">
        <f t="shared" si="420"/>
        <v>-3.4166666666666665</v>
      </c>
      <c r="AJ55" s="71">
        <f t="shared" si="404"/>
        <v>-3.3541666666666665</v>
      </c>
      <c r="AK55" s="71">
        <f t="shared" si="405"/>
        <v>-3.0833333333333335</v>
      </c>
      <c r="AL55" s="71">
        <f t="shared" si="406"/>
        <v>-2.9375</v>
      </c>
      <c r="AM55" s="71">
        <f t="shared" si="407"/>
        <v>-1.67</v>
      </c>
      <c r="AN55" s="71">
        <f t="shared" si="408"/>
        <v>-1.3916666666666666</v>
      </c>
      <c r="AO55" s="71">
        <f t="shared" si="408"/>
        <v>1.2297619047619048</v>
      </c>
      <c r="AP55" s="60"/>
      <c r="AQ55" s="61"/>
      <c r="AR55" s="61" t="str">
        <f t="shared" si="421"/>
        <v>و</v>
      </c>
      <c r="AS55" s="61">
        <f t="shared" si="422"/>
        <v>-6.2666666666666675</v>
      </c>
      <c r="AT55" s="61">
        <f t="shared" si="409"/>
        <v>-4.8</v>
      </c>
      <c r="AU55" s="61">
        <f t="shared" si="410"/>
        <v>-3.4666666666666663</v>
      </c>
      <c r="AV55" s="61">
        <f t="shared" si="411"/>
        <v>-2.9571428571428573</v>
      </c>
      <c r="AW55" s="61">
        <f t="shared" si="412"/>
        <v>-1.7682539682539682</v>
      </c>
      <c r="AX55" s="61">
        <f t="shared" si="413"/>
        <v>-1.5914285714285714</v>
      </c>
      <c r="AY55" s="61">
        <f t="shared" si="413"/>
        <v>1.5288311688311689</v>
      </c>
      <c r="AZ55" s="65"/>
      <c r="BA55" s="65"/>
      <c r="BB55" s="15">
        <v>0</v>
      </c>
      <c r="BC55" s="15">
        <v>0.65707800000000005</v>
      </c>
      <c r="BD55" s="15">
        <v>1.01336</v>
      </c>
      <c r="BE55" s="28">
        <v>0.84494499999999995</v>
      </c>
      <c r="BF55" s="28">
        <v>0.528837</v>
      </c>
    </row>
    <row r="56" spans="1:58" ht="22" customHeight="1" x14ac:dyDescent="0.2">
      <c r="A56" s="28" t="s">
        <v>390</v>
      </c>
      <c r="B56" s="28" t="s">
        <v>48</v>
      </c>
      <c r="C56" s="28">
        <f t="shared" si="212"/>
        <v>0</v>
      </c>
      <c r="D56" s="28">
        <f t="shared" si="213"/>
        <v>0</v>
      </c>
      <c r="E56" s="28">
        <f t="shared" si="214"/>
        <v>1</v>
      </c>
      <c r="F56" s="28">
        <f t="shared" si="215"/>
        <v>0</v>
      </c>
      <c r="G56" s="28">
        <f t="shared" si="216"/>
        <v>0</v>
      </c>
      <c r="H56" s="28">
        <f t="shared" si="217"/>
        <v>0</v>
      </c>
      <c r="J56" s="73"/>
      <c r="K56" s="73">
        <f t="shared" si="414"/>
        <v>5</v>
      </c>
      <c r="L56" s="67" t="str">
        <f t="shared" si="415"/>
        <v>ا</v>
      </c>
      <c r="M56" s="60">
        <f t="shared" si="416"/>
        <v>-10</v>
      </c>
      <c r="N56" s="60">
        <f t="shared" si="398"/>
        <v>8</v>
      </c>
      <c r="O56" s="60">
        <f t="shared" si="398"/>
        <v>-10</v>
      </c>
      <c r="P56" s="60">
        <f t="shared" si="398"/>
        <v>5</v>
      </c>
      <c r="Q56" s="60">
        <f t="shared" si="398"/>
        <v>-10</v>
      </c>
      <c r="R56" s="60">
        <f t="shared" si="398"/>
        <v>-10</v>
      </c>
      <c r="S56" s="60">
        <f t="shared" si="398"/>
        <v>-10</v>
      </c>
      <c r="T56" s="61"/>
      <c r="U56" s="61"/>
      <c r="V56" s="61"/>
      <c r="W56" s="61"/>
      <c r="X56" s="60" t="str">
        <f t="shared" si="417"/>
        <v>ا</v>
      </c>
      <c r="Y56" s="61">
        <f t="shared" si="418"/>
        <v>-32</v>
      </c>
      <c r="Z56" s="61">
        <f t="shared" si="399"/>
        <v>-14</v>
      </c>
      <c r="AA56" s="61">
        <f t="shared" si="400"/>
        <v>-22</v>
      </c>
      <c r="AB56" s="61">
        <f t="shared" si="401"/>
        <v>-7</v>
      </c>
      <c r="AC56" s="61">
        <f t="shared" si="402"/>
        <v>-12</v>
      </c>
      <c r="AD56" s="61">
        <f t="shared" si="403"/>
        <v>-12</v>
      </c>
      <c r="AE56" s="61">
        <f t="shared" si="403"/>
        <v>-2</v>
      </c>
      <c r="AF56" s="61"/>
      <c r="AG56" s="61"/>
      <c r="AH56" s="61" t="str">
        <f t="shared" si="419"/>
        <v>ا</v>
      </c>
      <c r="AI56" s="71">
        <f t="shared" si="420"/>
        <v>-2.6833333333333331</v>
      </c>
      <c r="AJ56" s="71">
        <f t="shared" si="404"/>
        <v>1.0633333333333332</v>
      </c>
      <c r="AK56" s="71">
        <f t="shared" si="405"/>
        <v>-1.7873333333333334</v>
      </c>
      <c r="AL56" s="71">
        <f t="shared" si="406"/>
        <v>0.64253333333333329</v>
      </c>
      <c r="AM56" s="71">
        <f t="shared" si="407"/>
        <v>-1.8714933333333335</v>
      </c>
      <c r="AN56" s="71">
        <f t="shared" si="408"/>
        <v>-1.898611111111111</v>
      </c>
      <c r="AO56" s="71">
        <f t="shared" si="408"/>
        <v>-1.2528911564625851</v>
      </c>
      <c r="AP56" s="60"/>
      <c r="AQ56" s="61"/>
      <c r="AR56" s="61" t="str">
        <f>AH56</f>
        <v>ا</v>
      </c>
      <c r="AS56" s="61">
        <f t="shared" si="422"/>
        <v>-5.4222222222222216</v>
      </c>
      <c r="AT56" s="61">
        <f t="shared" si="409"/>
        <v>0.91428571428571437</v>
      </c>
      <c r="AU56" s="61">
        <f t="shared" si="410"/>
        <v>-2.2714285714285714</v>
      </c>
      <c r="AV56" s="61">
        <f t="shared" si="411"/>
        <v>0.60634920634920642</v>
      </c>
      <c r="AW56" s="61">
        <f t="shared" si="412"/>
        <v>-1.8787301587301588</v>
      </c>
      <c r="AX56" s="61">
        <f t="shared" si="413"/>
        <v>-2.1075324675324674</v>
      </c>
      <c r="AY56" s="61">
        <f t="shared" si="413"/>
        <v>-1.4118614718614719</v>
      </c>
      <c r="AZ56" s="65"/>
      <c r="BA56" s="65"/>
      <c r="BB56" s="15">
        <v>0</v>
      </c>
      <c r="BC56" s="15">
        <v>0.69760800000000001</v>
      </c>
      <c r="BD56" s="15">
        <v>0.68983300000000003</v>
      </c>
      <c r="BE56" s="28">
        <v>1.725501</v>
      </c>
      <c r="BF56" s="28">
        <v>1.213921</v>
      </c>
    </row>
    <row r="57" spans="1:58" ht="22" customHeight="1" x14ac:dyDescent="0.25">
      <c r="A57" s="28" t="s">
        <v>391</v>
      </c>
      <c r="B57" s="28" t="s">
        <v>49</v>
      </c>
      <c r="C57" s="28">
        <f t="shared" si="212"/>
        <v>1</v>
      </c>
      <c r="D57" s="28">
        <f t="shared" si="213"/>
        <v>1</v>
      </c>
      <c r="E57" s="28">
        <f t="shared" si="214"/>
        <v>0</v>
      </c>
      <c r="F57" s="28">
        <f t="shared" si="215"/>
        <v>0</v>
      </c>
      <c r="G57" s="28">
        <f t="shared" si="216"/>
        <v>0</v>
      </c>
      <c r="H57" s="28">
        <f t="shared" si="217"/>
        <v>1</v>
      </c>
      <c r="J57" s="73"/>
      <c r="K57" s="73"/>
      <c r="L57" s="81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15">
        <v>0</v>
      </c>
      <c r="BC57" s="15">
        <v>0.70832300000000004</v>
      </c>
      <c r="BD57" s="15">
        <v>0.59218199999999999</v>
      </c>
      <c r="BE57" s="28">
        <v>1.174655</v>
      </c>
      <c r="BF57" s="28">
        <v>1.8552360000000001</v>
      </c>
    </row>
    <row r="58" spans="1:58" ht="22" customHeight="1" x14ac:dyDescent="0.25">
      <c r="A58" s="28" t="s">
        <v>392</v>
      </c>
      <c r="B58" s="28" t="s">
        <v>50</v>
      </c>
      <c r="C58" s="28">
        <f t="shared" si="212"/>
        <v>0</v>
      </c>
      <c r="D58" s="28">
        <f t="shared" si="213"/>
        <v>0</v>
      </c>
      <c r="E58" s="28">
        <f t="shared" si="214"/>
        <v>1</v>
      </c>
      <c r="F58" s="28">
        <f t="shared" si="215"/>
        <v>0</v>
      </c>
      <c r="G58" s="28">
        <f t="shared" si="216"/>
        <v>0</v>
      </c>
      <c r="H58" s="28">
        <f t="shared" si="217"/>
        <v>0</v>
      </c>
      <c r="J58" s="73"/>
      <c r="K58" s="73"/>
      <c r="R58" s="68"/>
      <c r="S58" s="68"/>
      <c r="T58" s="68"/>
      <c r="U58" s="68"/>
      <c r="V58" s="68"/>
      <c r="W58" s="68"/>
      <c r="X58" s="68"/>
      <c r="Y58" s="81"/>
      <c r="Z58" s="68"/>
      <c r="AA58" s="68"/>
      <c r="AB58" s="68"/>
      <c r="AC58" s="68"/>
      <c r="AD58" s="68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15">
        <v>0</v>
      </c>
      <c r="BC58" s="15">
        <v>0.53251300000000001</v>
      </c>
      <c r="BD58" s="15">
        <v>0.71410799999999997</v>
      </c>
      <c r="BE58" s="28">
        <v>0.62351400000000001</v>
      </c>
      <c r="BF58" s="28">
        <v>1.9457530000000001</v>
      </c>
    </row>
    <row r="59" spans="1:58" ht="22" customHeight="1" x14ac:dyDescent="0.25">
      <c r="A59" s="28" t="s">
        <v>393</v>
      </c>
      <c r="B59" s="28" t="s">
        <v>51</v>
      </c>
      <c r="C59" s="28">
        <f t="shared" si="212"/>
        <v>0</v>
      </c>
      <c r="D59" s="28">
        <f t="shared" si="213"/>
        <v>0</v>
      </c>
      <c r="E59" s="28">
        <f t="shared" si="214"/>
        <v>1</v>
      </c>
      <c r="F59" s="28">
        <f t="shared" si="215"/>
        <v>0</v>
      </c>
      <c r="G59" s="28">
        <f t="shared" si="216"/>
        <v>0</v>
      </c>
      <c r="H59" s="28">
        <f t="shared" si="217"/>
        <v>0</v>
      </c>
      <c r="J59" s="73"/>
      <c r="K59" s="73"/>
      <c r="T59" s="68"/>
      <c r="Y59" s="81"/>
      <c r="Z59" s="68"/>
      <c r="AA59" s="52" t="s">
        <v>1072</v>
      </c>
      <c r="AB59" s="52" t="s">
        <v>1073</v>
      </c>
      <c r="AC59" s="52" t="s">
        <v>1083</v>
      </c>
      <c r="AD59" s="52" t="s">
        <v>1075</v>
      </c>
      <c r="AE59" s="52"/>
      <c r="AF59" s="65"/>
      <c r="AG59" s="52" t="s">
        <v>1072</v>
      </c>
      <c r="AH59" s="52" t="s">
        <v>1073</v>
      </c>
      <c r="AI59" s="52" t="s">
        <v>1083</v>
      </c>
      <c r="AJ59" s="52" t="s">
        <v>1075</v>
      </c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15">
        <v>1</v>
      </c>
      <c r="BC59" s="15">
        <v>0</v>
      </c>
      <c r="BD59" s="15">
        <v>0</v>
      </c>
      <c r="BE59" s="28">
        <v>0</v>
      </c>
      <c r="BF59" s="28">
        <v>0</v>
      </c>
    </row>
    <row r="60" spans="1:58" ht="22" customHeight="1" x14ac:dyDescent="0.25">
      <c r="A60" s="28" t="s">
        <v>394</v>
      </c>
      <c r="B60" s="28" t="s">
        <v>52</v>
      </c>
      <c r="C60" s="28">
        <f t="shared" si="212"/>
        <v>1</v>
      </c>
      <c r="D60" s="28">
        <f t="shared" si="213"/>
        <v>1</v>
      </c>
      <c r="E60" s="28">
        <f t="shared" si="214"/>
        <v>0</v>
      </c>
      <c r="F60" s="28">
        <f t="shared" si="215"/>
        <v>0</v>
      </c>
      <c r="G60" s="28">
        <f t="shared" si="216"/>
        <v>0</v>
      </c>
      <c r="H60" s="28">
        <f t="shared" si="217"/>
        <v>1</v>
      </c>
      <c r="U60" s="52" t="s">
        <v>1072</v>
      </c>
      <c r="V60" s="52" t="s">
        <v>1073</v>
      </c>
      <c r="W60" s="52" t="s">
        <v>1083</v>
      </c>
      <c r="X60" s="52" t="s">
        <v>1075</v>
      </c>
      <c r="Y60" s="40"/>
      <c r="Z60" s="103">
        <v>0</v>
      </c>
      <c r="AA60" s="103">
        <v>0</v>
      </c>
      <c r="AB60" s="103">
        <v>0</v>
      </c>
      <c r="AC60" s="103">
        <v>0</v>
      </c>
      <c r="AD60" s="103">
        <v>0</v>
      </c>
      <c r="AE60" s="52"/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BB60" s="15">
        <v>2</v>
      </c>
      <c r="BC60" s="15">
        <v>1</v>
      </c>
      <c r="BD60" s="15">
        <v>0</v>
      </c>
      <c r="BE60" s="28">
        <v>0</v>
      </c>
      <c r="BF60" s="28">
        <v>0</v>
      </c>
    </row>
    <row r="61" spans="1:58" ht="22" customHeight="1" x14ac:dyDescent="0.25">
      <c r="A61" s="28" t="s">
        <v>395</v>
      </c>
      <c r="B61" s="28" t="s">
        <v>53</v>
      </c>
      <c r="C61" s="28">
        <f t="shared" si="212"/>
        <v>0</v>
      </c>
      <c r="D61" s="28">
        <f t="shared" si="213"/>
        <v>0</v>
      </c>
      <c r="E61" s="28">
        <f t="shared" si="214"/>
        <v>1</v>
      </c>
      <c r="F61" s="28">
        <f t="shared" si="215"/>
        <v>0</v>
      </c>
      <c r="G61" s="28">
        <f t="shared" si="216"/>
        <v>0</v>
      </c>
      <c r="H61" s="28">
        <f t="shared" si="217"/>
        <v>0</v>
      </c>
      <c r="T61" s="52" t="s">
        <v>313</v>
      </c>
      <c r="U61" s="103">
        <v>0.29186800000000002</v>
      </c>
      <c r="V61" s="103">
        <v>0.12973499999999999</v>
      </c>
      <c r="W61" s="103">
        <v>0.125392</v>
      </c>
      <c r="X61" s="103">
        <v>-8.8622000000000006E-2</v>
      </c>
      <c r="Y61" s="40"/>
      <c r="Z61" s="103">
        <v>0</v>
      </c>
      <c r="AA61" s="104">
        <v>0.29186800000000002</v>
      </c>
      <c r="AB61" s="103">
        <v>0.42160300000000001</v>
      </c>
      <c r="AC61" s="103">
        <v>0.54699500000000001</v>
      </c>
      <c r="AD61" s="103">
        <v>0.45837299999999997</v>
      </c>
      <c r="AE61" s="52" t="s">
        <v>313</v>
      </c>
      <c r="AF61" s="52">
        <v>0</v>
      </c>
      <c r="AG61" s="52">
        <v>0</v>
      </c>
      <c r="AH61" s="52">
        <v>2</v>
      </c>
      <c r="AI61" s="52">
        <v>2</v>
      </c>
      <c r="AJ61" s="52">
        <v>2</v>
      </c>
      <c r="AK61" s="52" t="s">
        <v>313</v>
      </c>
      <c r="BB61" s="15">
        <v>2</v>
      </c>
      <c r="BC61" s="15">
        <v>2</v>
      </c>
      <c r="BD61" s="15">
        <v>1</v>
      </c>
      <c r="BE61" s="28">
        <v>1</v>
      </c>
      <c r="BF61" s="28">
        <v>1</v>
      </c>
    </row>
    <row r="62" spans="1:58" ht="22" customHeight="1" x14ac:dyDescent="0.25">
      <c r="A62" s="28" t="s">
        <v>350</v>
      </c>
      <c r="B62" s="28" t="s">
        <v>8</v>
      </c>
      <c r="C62" s="28">
        <f t="shared" si="212"/>
        <v>0</v>
      </c>
      <c r="D62" s="28">
        <f t="shared" si="213"/>
        <v>1</v>
      </c>
      <c r="E62" s="28">
        <f t="shared" si="214"/>
        <v>0</v>
      </c>
      <c r="F62" s="28">
        <f t="shared" si="215"/>
        <v>1</v>
      </c>
      <c r="G62" s="28">
        <f t="shared" si="216"/>
        <v>0</v>
      </c>
      <c r="H62" s="28">
        <f t="shared" si="217"/>
        <v>0</v>
      </c>
      <c r="T62" s="52" t="s">
        <v>319</v>
      </c>
      <c r="U62" s="103">
        <v>7.3143E-2</v>
      </c>
      <c r="V62" s="103">
        <v>0.71403099999999997</v>
      </c>
      <c r="W62" s="103">
        <v>-1.4101000000000001E-2</v>
      </c>
      <c r="X62" s="103">
        <v>-5.8970000000000002E-2</v>
      </c>
      <c r="Y62" s="40"/>
      <c r="Z62" s="103">
        <v>0</v>
      </c>
      <c r="AA62" s="103">
        <v>0.36501099999999997</v>
      </c>
      <c r="AB62" s="104">
        <v>1.0058990000000001</v>
      </c>
      <c r="AC62" s="103">
        <v>0.444803</v>
      </c>
      <c r="AD62" s="103">
        <v>0.48802499999999999</v>
      </c>
      <c r="AE62" s="52" t="s">
        <v>319</v>
      </c>
      <c r="AF62" s="52">
        <v>0</v>
      </c>
      <c r="AG62" s="52">
        <v>0</v>
      </c>
      <c r="AH62" s="52">
        <v>1</v>
      </c>
      <c r="AI62" s="52">
        <v>2</v>
      </c>
      <c r="AJ62" s="52">
        <v>1</v>
      </c>
      <c r="AK62" s="52" t="s">
        <v>319</v>
      </c>
      <c r="BB62" s="15">
        <v>2</v>
      </c>
      <c r="BC62" s="15">
        <v>2</v>
      </c>
      <c r="BD62" s="15">
        <v>1</v>
      </c>
      <c r="BE62" s="28">
        <v>1</v>
      </c>
      <c r="BF62" s="28">
        <v>1</v>
      </c>
    </row>
    <row r="63" spans="1:58" ht="22" customHeight="1" x14ac:dyDescent="0.25">
      <c r="A63" s="28" t="s">
        <v>396</v>
      </c>
      <c r="B63" s="28" t="s">
        <v>54</v>
      </c>
      <c r="C63" s="28">
        <f t="shared" si="212"/>
        <v>1</v>
      </c>
      <c r="D63" s="28">
        <f t="shared" si="213"/>
        <v>1</v>
      </c>
      <c r="E63" s="28">
        <f t="shared" si="214"/>
        <v>0</v>
      </c>
      <c r="F63" s="28">
        <f t="shared" si="215"/>
        <v>0</v>
      </c>
      <c r="G63" s="28">
        <f t="shared" si="216"/>
        <v>0</v>
      </c>
      <c r="H63" s="28">
        <f t="shared" si="217"/>
        <v>1</v>
      </c>
      <c r="T63" s="52" t="s">
        <v>319</v>
      </c>
      <c r="U63" s="103">
        <v>7.3143E-2</v>
      </c>
      <c r="V63" s="103">
        <v>0.71403099999999997</v>
      </c>
      <c r="W63" s="103">
        <v>-1.4101000000000001E-2</v>
      </c>
      <c r="X63" s="103">
        <v>-5.8970000000000002E-2</v>
      </c>
      <c r="Y63" s="40"/>
      <c r="Z63" s="103">
        <v>0</v>
      </c>
      <c r="AA63" s="103">
        <v>0.43815399999999999</v>
      </c>
      <c r="AB63" s="104">
        <v>1.2817750000000001</v>
      </c>
      <c r="AC63" s="103">
        <v>0.99179799999999996</v>
      </c>
      <c r="AD63" s="103">
        <v>0.444803</v>
      </c>
      <c r="AE63" s="52" t="s">
        <v>319</v>
      </c>
      <c r="AF63" s="52">
        <v>0</v>
      </c>
      <c r="AG63" s="52">
        <v>0</v>
      </c>
      <c r="AH63" s="52">
        <v>0</v>
      </c>
      <c r="AI63" s="52">
        <v>1</v>
      </c>
      <c r="AJ63" s="52">
        <v>2</v>
      </c>
      <c r="AK63" s="52" t="s">
        <v>319</v>
      </c>
      <c r="BB63" s="15">
        <v>2</v>
      </c>
      <c r="BC63" s="15">
        <v>2</v>
      </c>
      <c r="BD63" s="15">
        <v>1</v>
      </c>
      <c r="BE63" s="28">
        <v>1</v>
      </c>
      <c r="BF63" s="28">
        <v>0</v>
      </c>
    </row>
    <row r="64" spans="1:58" ht="22" customHeight="1" x14ac:dyDescent="0.25">
      <c r="A64" s="28" t="s">
        <v>397</v>
      </c>
      <c r="B64" s="28" t="s">
        <v>55</v>
      </c>
      <c r="C64" s="28">
        <f t="shared" si="212"/>
        <v>0</v>
      </c>
      <c r="D64" s="28">
        <f t="shared" si="213"/>
        <v>0</v>
      </c>
      <c r="E64" s="28">
        <f t="shared" si="214"/>
        <v>1</v>
      </c>
      <c r="F64" s="28">
        <f t="shared" si="215"/>
        <v>0</v>
      </c>
      <c r="G64" s="28">
        <f t="shared" si="216"/>
        <v>0</v>
      </c>
      <c r="H64" s="28">
        <f t="shared" si="217"/>
        <v>0</v>
      </c>
      <c r="T64" s="52" t="s">
        <v>313</v>
      </c>
      <c r="U64" s="103">
        <v>0.29186800000000002</v>
      </c>
      <c r="V64" s="103">
        <v>0.12973499999999999</v>
      </c>
      <c r="W64" s="103">
        <v>0.125392</v>
      </c>
      <c r="X64" s="103">
        <v>-8.8622000000000006E-2</v>
      </c>
      <c r="Y64" s="40"/>
      <c r="Z64" s="103">
        <v>0</v>
      </c>
      <c r="AA64" s="103">
        <v>0.73002199999999995</v>
      </c>
      <c r="AB64" s="103">
        <v>0.68148900000000001</v>
      </c>
      <c r="AC64" s="103">
        <v>1.4071670000000001</v>
      </c>
      <c r="AD64" s="103">
        <v>0.90317599999999998</v>
      </c>
      <c r="AE64" s="52" t="s">
        <v>313</v>
      </c>
      <c r="AF64" s="52">
        <v>0</v>
      </c>
      <c r="AG64" s="52">
        <v>0</v>
      </c>
      <c r="AH64" s="52">
        <v>0</v>
      </c>
      <c r="AI64" s="52">
        <v>1</v>
      </c>
      <c r="AJ64" s="52">
        <v>1</v>
      </c>
      <c r="AK64" s="52" t="s">
        <v>313</v>
      </c>
      <c r="BB64" s="15">
        <v>2</v>
      </c>
      <c r="BC64" s="15">
        <v>2</v>
      </c>
      <c r="BD64" s="15">
        <v>1</v>
      </c>
      <c r="BE64" s="28">
        <v>2</v>
      </c>
      <c r="BF64" s="28">
        <v>1</v>
      </c>
    </row>
    <row r="65" spans="1:397" ht="22" customHeight="1" x14ac:dyDescent="0.25">
      <c r="A65" s="28" t="s">
        <v>369</v>
      </c>
      <c r="B65" s="28" t="s">
        <v>27</v>
      </c>
      <c r="C65" s="28">
        <f t="shared" si="212"/>
        <v>0</v>
      </c>
      <c r="D65" s="28">
        <f t="shared" si="213"/>
        <v>0</v>
      </c>
      <c r="E65" s="28">
        <f t="shared" si="214"/>
        <v>1</v>
      </c>
      <c r="F65" s="28">
        <f t="shared" si="215"/>
        <v>0</v>
      </c>
      <c r="G65" s="28">
        <f t="shared" si="216"/>
        <v>0</v>
      </c>
      <c r="H65" s="28">
        <f t="shared" si="217"/>
        <v>0</v>
      </c>
      <c r="T65" s="52" t="s">
        <v>312</v>
      </c>
      <c r="U65" s="103">
        <v>-7.1069999999999996E-3</v>
      </c>
      <c r="V65" s="103">
        <v>-0.158524</v>
      </c>
      <c r="W65" s="103">
        <v>0.43506</v>
      </c>
      <c r="X65" s="103">
        <v>-9.2668E-2</v>
      </c>
      <c r="Y65" s="40"/>
      <c r="Z65" s="103">
        <v>0</v>
      </c>
      <c r="AA65" s="103">
        <v>0.72291499999999997</v>
      </c>
      <c r="AB65" s="103">
        <v>0.57149799999999995</v>
      </c>
      <c r="AC65" s="104">
        <v>1.270729</v>
      </c>
      <c r="AD65" s="103">
        <v>1.3144990000000001</v>
      </c>
      <c r="AE65" s="52" t="s">
        <v>312</v>
      </c>
      <c r="AF65" s="52">
        <v>0</v>
      </c>
      <c r="AG65" s="52">
        <v>0</v>
      </c>
      <c r="AH65" s="52">
        <v>1</v>
      </c>
      <c r="AI65" s="52">
        <v>0</v>
      </c>
      <c r="AJ65" s="52">
        <v>1</v>
      </c>
      <c r="AK65" s="52" t="s">
        <v>312</v>
      </c>
      <c r="BB65" s="15">
        <v>2</v>
      </c>
      <c r="BC65" s="15">
        <v>2</v>
      </c>
      <c r="BD65" s="15">
        <v>1</v>
      </c>
      <c r="BE65" s="28">
        <v>1</v>
      </c>
      <c r="BF65" s="28">
        <v>2</v>
      </c>
    </row>
    <row r="66" spans="1:397" ht="22" customHeight="1" x14ac:dyDescent="0.25">
      <c r="A66" s="28" t="s">
        <v>398</v>
      </c>
      <c r="B66" s="28" t="s">
        <v>56</v>
      </c>
      <c r="C66" s="28">
        <f t="shared" si="212"/>
        <v>0</v>
      </c>
      <c r="D66" s="28">
        <f t="shared" si="213"/>
        <v>0</v>
      </c>
      <c r="E66" s="28">
        <f t="shared" si="214"/>
        <v>1</v>
      </c>
      <c r="F66" s="28">
        <f t="shared" si="215"/>
        <v>0</v>
      </c>
      <c r="G66" s="28">
        <f t="shared" si="216"/>
        <v>0</v>
      </c>
      <c r="H66" s="28">
        <f t="shared" si="217"/>
        <v>0</v>
      </c>
      <c r="T66" s="52" t="s">
        <v>317</v>
      </c>
      <c r="U66" s="103">
        <v>-6.7371E-2</v>
      </c>
      <c r="V66" s="103">
        <v>-9.9240000000000005E-3</v>
      </c>
      <c r="W66" s="103">
        <v>5.5444E-2</v>
      </c>
      <c r="X66" s="103">
        <v>0.56718199999999996</v>
      </c>
      <c r="Y66" s="40"/>
      <c r="Z66" s="103">
        <v>0</v>
      </c>
      <c r="AA66" s="103">
        <v>0.65554400000000002</v>
      </c>
      <c r="AB66" s="103">
        <v>0.71299100000000004</v>
      </c>
      <c r="AC66" s="103">
        <v>0.626942</v>
      </c>
      <c r="AD66" s="104">
        <v>1.837912</v>
      </c>
      <c r="AE66" s="52" t="s">
        <v>317</v>
      </c>
      <c r="AF66" s="52">
        <v>0</v>
      </c>
      <c r="AG66" s="52">
        <v>0</v>
      </c>
      <c r="AH66" s="52">
        <v>1</v>
      </c>
      <c r="AI66" s="52">
        <v>1</v>
      </c>
      <c r="AJ66" s="52">
        <v>1</v>
      </c>
      <c r="AK66" s="52" t="s">
        <v>317</v>
      </c>
      <c r="BB66" s="15" t="s">
        <v>321</v>
      </c>
    </row>
    <row r="67" spans="1:397" ht="22" customHeight="1" x14ac:dyDescent="0.25">
      <c r="A67" s="28" t="s">
        <v>399</v>
      </c>
      <c r="B67" s="28" t="s">
        <v>57</v>
      </c>
      <c r="C67" s="28">
        <f t="shared" si="212"/>
        <v>1</v>
      </c>
      <c r="D67" s="28">
        <f t="shared" si="213"/>
        <v>1</v>
      </c>
      <c r="E67" s="28">
        <f t="shared" si="214"/>
        <v>0</v>
      </c>
      <c r="F67" s="28">
        <f t="shared" si="215"/>
        <v>0</v>
      </c>
      <c r="G67" s="28">
        <f t="shared" si="216"/>
        <v>0</v>
      </c>
      <c r="H67" s="28">
        <f t="shared" si="217"/>
        <v>1</v>
      </c>
      <c r="Y67" s="40"/>
      <c r="AA67" s="52" t="s">
        <v>1072</v>
      </c>
      <c r="AB67" s="52" t="s">
        <v>1073</v>
      </c>
      <c r="AC67" s="52" t="s">
        <v>1083</v>
      </c>
      <c r="AD67" s="52" t="s">
        <v>1075</v>
      </c>
      <c r="BB67" s="15" t="s">
        <v>309</v>
      </c>
      <c r="BE67" s="53" t="s">
        <v>321</v>
      </c>
      <c r="BF67" s="53" t="s">
        <v>309</v>
      </c>
      <c r="BG67" s="53" t="s">
        <v>335</v>
      </c>
      <c r="BH67" s="53" t="s">
        <v>320</v>
      </c>
      <c r="BI67" s="53" t="s">
        <v>313</v>
      </c>
      <c r="BJ67" s="53" t="s">
        <v>319</v>
      </c>
    </row>
    <row r="68" spans="1:397" ht="22" customHeight="1" x14ac:dyDescent="0.25">
      <c r="A68" s="28" t="s">
        <v>392</v>
      </c>
      <c r="B68" s="28" t="s">
        <v>50</v>
      </c>
      <c r="C68" s="28">
        <f t="shared" si="212"/>
        <v>0</v>
      </c>
      <c r="D68" s="28">
        <f t="shared" si="213"/>
        <v>0</v>
      </c>
      <c r="E68" s="28">
        <f t="shared" si="214"/>
        <v>1</v>
      </c>
      <c r="F68" s="28">
        <f t="shared" si="215"/>
        <v>0</v>
      </c>
      <c r="G68" s="28">
        <f t="shared" si="216"/>
        <v>0</v>
      </c>
      <c r="H68" s="28">
        <f t="shared" si="217"/>
        <v>0</v>
      </c>
      <c r="Y68" s="40"/>
      <c r="AJ68" s="15" t="s">
        <v>1072</v>
      </c>
      <c r="AK68" s="15" t="s">
        <v>1073</v>
      </c>
      <c r="AL68" s="15" t="s">
        <v>769</v>
      </c>
      <c r="AM68" s="15" t="s">
        <v>1075</v>
      </c>
      <c r="AN68" s="15" t="s">
        <v>750</v>
      </c>
      <c r="AO68" s="15" t="s">
        <v>1076</v>
      </c>
      <c r="AS68" s="15" t="s">
        <v>1054</v>
      </c>
      <c r="AT68" s="15" t="s">
        <v>739</v>
      </c>
      <c r="AU68" s="15" t="s">
        <v>1076</v>
      </c>
      <c r="AV68" s="15" t="s">
        <v>1073</v>
      </c>
      <c r="BB68" s="15" t="s">
        <v>335</v>
      </c>
      <c r="BE68" s="29"/>
      <c r="BF68" s="29"/>
      <c r="BG68" s="29"/>
      <c r="BH68" s="29"/>
      <c r="BI68" s="62"/>
      <c r="BJ68" s="62"/>
    </row>
    <row r="69" spans="1:397" ht="22" customHeight="1" x14ac:dyDescent="0.25">
      <c r="A69" s="28" t="s">
        <v>393</v>
      </c>
      <c r="B69" s="28" t="s">
        <v>51</v>
      </c>
      <c r="C69" s="28">
        <f t="shared" ref="C69:C132" si="423">IFERROR(IF(FIND(C$1,$A69)&gt;0,1),0)</f>
        <v>0</v>
      </c>
      <c r="D69" s="28">
        <f t="shared" ref="D69:D132" si="424">IFERROR(IF(FIND(D$1,$B69)&gt;0,1),0)</f>
        <v>0</v>
      </c>
      <c r="E69" s="28">
        <f t="shared" ref="E69:E132" si="425">IF(AND($C69=0,$D69=0),1,0)</f>
        <v>1</v>
      </c>
      <c r="F69" s="28">
        <f t="shared" ref="F69:F132" si="426">IF(AND($C69=0,$D69=1),1,0)</f>
        <v>0</v>
      </c>
      <c r="G69" s="28">
        <f t="shared" ref="G69:G132" si="427">IF(AND($C69=1,$D69=0),1,0)</f>
        <v>0</v>
      </c>
      <c r="H69" s="28">
        <f t="shared" ref="H69:H132" si="428">IF(AND($C69=1,$D69=1),1,0)</f>
        <v>0</v>
      </c>
      <c r="T69" s="103">
        <v>0</v>
      </c>
      <c r="U69" s="103">
        <v>0</v>
      </c>
      <c r="V69" s="103">
        <v>0</v>
      </c>
      <c r="W69" s="103">
        <v>0</v>
      </c>
      <c r="X69" s="103">
        <v>0</v>
      </c>
      <c r="Y69" s="40"/>
      <c r="Z69" s="103">
        <v>0</v>
      </c>
      <c r="AA69" s="103">
        <v>0</v>
      </c>
      <c r="AB69" s="103">
        <v>0</v>
      </c>
      <c r="AC69" s="103">
        <v>0</v>
      </c>
      <c r="AD69" s="103">
        <v>0</v>
      </c>
      <c r="AF69" s="52"/>
      <c r="AG69" s="52"/>
      <c r="AI69" s="103">
        <v>0</v>
      </c>
      <c r="AJ69" s="103">
        <v>0</v>
      </c>
      <c r="AK69" s="103">
        <v>0</v>
      </c>
      <c r="AL69" s="103">
        <v>0</v>
      </c>
      <c r="AM69" s="103">
        <v>0</v>
      </c>
      <c r="AN69" s="103">
        <v>0</v>
      </c>
      <c r="AO69" s="103">
        <v>0</v>
      </c>
      <c r="AR69" s="103">
        <v>0</v>
      </c>
      <c r="AS69" s="103">
        <v>0</v>
      </c>
      <c r="AT69" s="103">
        <v>0</v>
      </c>
      <c r="AU69" s="103">
        <v>0</v>
      </c>
      <c r="AV69" s="103">
        <v>0</v>
      </c>
      <c r="BB69" s="15" t="s">
        <v>320</v>
      </c>
      <c r="BE69" s="29"/>
      <c r="BF69" s="29"/>
      <c r="BG69" s="29"/>
      <c r="BH69" s="29"/>
      <c r="BI69" s="62"/>
      <c r="BJ69" s="62"/>
    </row>
    <row r="70" spans="1:397" ht="22" customHeight="1" x14ac:dyDescent="0.25">
      <c r="A70" s="28" t="s">
        <v>400</v>
      </c>
      <c r="B70" s="28" t="s">
        <v>58</v>
      </c>
      <c r="C70" s="28">
        <f t="shared" si="423"/>
        <v>0</v>
      </c>
      <c r="D70" s="28">
        <f t="shared" si="424"/>
        <v>0</v>
      </c>
      <c r="E70" s="28">
        <f t="shared" si="425"/>
        <v>1</v>
      </c>
      <c r="F70" s="28">
        <f t="shared" si="426"/>
        <v>0</v>
      </c>
      <c r="G70" s="28">
        <f t="shared" si="427"/>
        <v>0</v>
      </c>
      <c r="H70" s="28">
        <f t="shared" si="428"/>
        <v>0</v>
      </c>
      <c r="T70" s="103">
        <v>0</v>
      </c>
      <c r="U70" s="104">
        <f>(MAX(T69,U69,T70)+U61)</f>
        <v>0.29186800000000002</v>
      </c>
      <c r="V70" s="103">
        <f t="shared" ref="V70:X70" si="429">(MAX(U69,V69,U70)+V61)</f>
        <v>0.42160300000000001</v>
      </c>
      <c r="W70" s="103">
        <f t="shared" si="429"/>
        <v>0.54699500000000001</v>
      </c>
      <c r="X70" s="103">
        <f t="shared" si="429"/>
        <v>0.45837300000000003</v>
      </c>
      <c r="Y70" s="40"/>
      <c r="Z70" s="103">
        <v>0</v>
      </c>
      <c r="AA70" s="104">
        <v>0.29186800000000002</v>
      </c>
      <c r="AB70" s="103">
        <v>0.42160300000000001</v>
      </c>
      <c r="AC70" s="103">
        <v>0.54699500000000001</v>
      </c>
      <c r="AD70" s="103">
        <v>0.45837299999999997</v>
      </c>
      <c r="AF70" s="52"/>
      <c r="AG70" s="52"/>
      <c r="AH70" s="15" t="s">
        <v>313</v>
      </c>
      <c r="AI70" s="103">
        <v>0</v>
      </c>
      <c r="AJ70" s="103">
        <v>0.29186800000000002</v>
      </c>
      <c r="AK70" s="103">
        <v>0.42160300000000001</v>
      </c>
      <c r="AL70" s="103">
        <v>0.45738200000000001</v>
      </c>
      <c r="AM70" s="103">
        <v>0.368759</v>
      </c>
      <c r="AN70" s="103">
        <v>0.43975900000000001</v>
      </c>
      <c r="AO70" s="103">
        <v>0.48109499999999999</v>
      </c>
      <c r="AQ70" s="15" t="s">
        <v>321</v>
      </c>
      <c r="AR70" s="103">
        <v>0</v>
      </c>
      <c r="AS70" s="104">
        <v>0.73360599999999998</v>
      </c>
      <c r="AT70" s="103">
        <v>0.73213300000000003</v>
      </c>
      <c r="AU70" s="103">
        <v>0.73979200000000001</v>
      </c>
      <c r="AV70" s="103">
        <v>0.57630499999999996</v>
      </c>
      <c r="AX70" s="107" t="s">
        <v>1723</v>
      </c>
      <c r="BB70" s="15" t="s">
        <v>313</v>
      </c>
      <c r="BE70" s="53" t="s">
        <v>1054</v>
      </c>
      <c r="BF70" s="108" t="s">
        <v>1054</v>
      </c>
      <c r="BG70" s="53" t="s">
        <v>739</v>
      </c>
      <c r="BH70" s="53" t="s">
        <v>1076</v>
      </c>
      <c r="BI70" s="53" t="s">
        <v>1073</v>
      </c>
      <c r="BJ70" s="108" t="s">
        <v>1073</v>
      </c>
    </row>
    <row r="71" spans="1:397" ht="22" customHeight="1" x14ac:dyDescent="0.25">
      <c r="A71" s="28" t="s">
        <v>401</v>
      </c>
      <c r="B71" s="28" t="s">
        <v>59</v>
      </c>
      <c r="C71" s="28">
        <f t="shared" si="423"/>
        <v>0</v>
      </c>
      <c r="D71" s="28">
        <f t="shared" si="424"/>
        <v>0</v>
      </c>
      <c r="E71" s="28">
        <f t="shared" si="425"/>
        <v>1</v>
      </c>
      <c r="F71" s="28">
        <f t="shared" si="426"/>
        <v>0</v>
      </c>
      <c r="G71" s="28">
        <f t="shared" si="427"/>
        <v>0</v>
      </c>
      <c r="H71" s="28">
        <f t="shared" si="428"/>
        <v>0</v>
      </c>
      <c r="T71" s="103">
        <v>0</v>
      </c>
      <c r="U71" s="103">
        <f t="shared" ref="U71:U75" si="430">(MAX(T70,U70,T71)+U62)</f>
        <v>0.36501100000000003</v>
      </c>
      <c r="V71" s="104">
        <f t="shared" ref="V71:V75" si="431">(MAX(U70,V70,U71)+V62)</f>
        <v>1.135634</v>
      </c>
      <c r="W71" s="103">
        <f t="shared" ref="W71:W75" si="432">(MAX(V70,W70,V71)+W62)</f>
        <v>1.1215330000000001</v>
      </c>
      <c r="X71" s="103">
        <f t="shared" ref="X71:X75" si="433">(MAX(W70,X70,W71)+X62)</f>
        <v>1.0625630000000001</v>
      </c>
      <c r="Y71" s="40"/>
      <c r="Z71" s="103">
        <v>0</v>
      </c>
      <c r="AA71" s="103">
        <v>0.36501099999999997</v>
      </c>
      <c r="AB71" s="104">
        <v>1.0058990000000001</v>
      </c>
      <c r="AC71" s="103">
        <v>0.444803</v>
      </c>
      <c r="AD71" s="103">
        <v>0.48802499999999999</v>
      </c>
      <c r="AF71" s="52"/>
      <c r="AG71" s="52"/>
      <c r="AH71" s="15" t="s">
        <v>319</v>
      </c>
      <c r="AI71" s="103">
        <v>0</v>
      </c>
      <c r="AJ71" s="103">
        <v>0.36501099999999997</v>
      </c>
      <c r="AK71" s="103">
        <v>1.0058990000000001</v>
      </c>
      <c r="AL71" s="103">
        <v>0.49714199999999997</v>
      </c>
      <c r="AM71" s="103">
        <v>0.39841199999999999</v>
      </c>
      <c r="AN71" s="103">
        <v>0.23243800000000001</v>
      </c>
      <c r="AO71" s="103">
        <v>0.47109000000000001</v>
      </c>
      <c r="AQ71" s="15" t="s">
        <v>309</v>
      </c>
      <c r="AR71" s="103">
        <v>0</v>
      </c>
      <c r="AS71" s="104">
        <v>0.65754299999999999</v>
      </c>
      <c r="AT71" s="103">
        <v>0.888096</v>
      </c>
      <c r="AU71" s="103">
        <v>0.61969700000000005</v>
      </c>
      <c r="AV71" s="103">
        <v>0.68442400000000003</v>
      </c>
      <c r="AX71" s="107" t="s">
        <v>1724</v>
      </c>
      <c r="BB71" s="15" t="s">
        <v>319</v>
      </c>
    </row>
    <row r="72" spans="1:397" ht="22" customHeight="1" x14ac:dyDescent="0.25">
      <c r="A72" s="28" t="s">
        <v>1095</v>
      </c>
      <c r="B72" s="28" t="s">
        <v>1095</v>
      </c>
      <c r="C72" s="28">
        <f t="shared" si="423"/>
        <v>0</v>
      </c>
      <c r="D72" s="28">
        <f t="shared" si="424"/>
        <v>0</v>
      </c>
      <c r="E72" s="28">
        <f t="shared" si="425"/>
        <v>1</v>
      </c>
      <c r="F72" s="28">
        <f t="shared" si="426"/>
        <v>0</v>
      </c>
      <c r="G72" s="28">
        <f t="shared" si="427"/>
        <v>0</v>
      </c>
      <c r="H72" s="28">
        <f t="shared" si="428"/>
        <v>0</v>
      </c>
      <c r="T72" s="103">
        <v>0</v>
      </c>
      <c r="U72" s="103">
        <f t="shared" si="430"/>
        <v>0.43815400000000004</v>
      </c>
      <c r="V72" s="104">
        <f t="shared" si="431"/>
        <v>1.8496649999999999</v>
      </c>
      <c r="W72" s="103">
        <f t="shared" si="432"/>
        <v>1.835564</v>
      </c>
      <c r="X72" s="103">
        <f t="shared" si="433"/>
        <v>1.776594</v>
      </c>
      <c r="Y72" s="40"/>
      <c r="Z72" s="103">
        <v>0</v>
      </c>
      <c r="AA72" s="103">
        <v>0.43815399999999999</v>
      </c>
      <c r="AB72" s="104">
        <v>1.2817750000000001</v>
      </c>
      <c r="AC72" s="103">
        <v>0.99179799999999996</v>
      </c>
      <c r="AD72" s="103">
        <v>0.444803</v>
      </c>
      <c r="AF72" s="52"/>
      <c r="AG72" s="52"/>
      <c r="AH72" s="15" t="s">
        <v>342</v>
      </c>
      <c r="AI72" s="103">
        <v>0</v>
      </c>
      <c r="AJ72" s="103">
        <v>0.36290099999999997</v>
      </c>
      <c r="AK72" s="103">
        <v>0.57897799999999999</v>
      </c>
      <c r="AL72" s="103">
        <v>1.897467</v>
      </c>
      <c r="AM72" s="103">
        <v>1.4514149999999999</v>
      </c>
      <c r="AN72" s="103">
        <v>1.190275</v>
      </c>
      <c r="AO72" s="103">
        <v>0.68581599999999998</v>
      </c>
      <c r="AQ72" s="15" t="s">
        <v>335</v>
      </c>
      <c r="AR72" s="103">
        <v>0</v>
      </c>
      <c r="AS72" s="103">
        <v>0.65707800000000005</v>
      </c>
      <c r="AT72" s="104">
        <v>1.01336</v>
      </c>
      <c r="AU72" s="103">
        <v>0.84494499999999995</v>
      </c>
      <c r="AV72" s="103">
        <v>0.528837</v>
      </c>
      <c r="AX72" s="107" t="s">
        <v>1725</v>
      </c>
      <c r="BB72" s="15">
        <v>0</v>
      </c>
      <c r="BC72" s="15">
        <v>0</v>
      </c>
      <c r="BE72" s="15"/>
      <c r="BF72" s="15"/>
    </row>
    <row r="73" spans="1:397" ht="22" customHeight="1" x14ac:dyDescent="0.25">
      <c r="A73" s="28" t="s">
        <v>402</v>
      </c>
      <c r="B73" s="28" t="s">
        <v>60</v>
      </c>
      <c r="C73" s="28">
        <f t="shared" si="423"/>
        <v>0</v>
      </c>
      <c r="D73" s="28">
        <f t="shared" si="424"/>
        <v>0</v>
      </c>
      <c r="E73" s="28">
        <f t="shared" si="425"/>
        <v>1</v>
      </c>
      <c r="F73" s="28">
        <f t="shared" si="426"/>
        <v>0</v>
      </c>
      <c r="G73" s="28">
        <f t="shared" si="427"/>
        <v>0</v>
      </c>
      <c r="H73" s="28">
        <f t="shared" si="428"/>
        <v>0</v>
      </c>
      <c r="T73" s="103">
        <v>0</v>
      </c>
      <c r="U73" s="103">
        <f t="shared" si="430"/>
        <v>0.73002200000000006</v>
      </c>
      <c r="V73" s="103">
        <f t="shared" si="431"/>
        <v>1.9793999999999998</v>
      </c>
      <c r="W73" s="103">
        <f t="shared" si="432"/>
        <v>2.1047919999999998</v>
      </c>
      <c r="X73" s="103">
        <f t="shared" si="433"/>
        <v>2.0161699999999998</v>
      </c>
      <c r="Y73" s="40"/>
      <c r="Z73" s="103">
        <v>0</v>
      </c>
      <c r="AA73" s="103">
        <v>0.73002199999999995</v>
      </c>
      <c r="AB73" s="103">
        <v>0.68148900000000001</v>
      </c>
      <c r="AC73" s="103">
        <v>1.4071670000000001</v>
      </c>
      <c r="AD73" s="103">
        <v>0.90317599999999998</v>
      </c>
      <c r="AF73" s="52"/>
      <c r="AG73" s="52"/>
      <c r="AH73" s="15" t="s">
        <v>317</v>
      </c>
      <c r="AI73" s="103">
        <v>0</v>
      </c>
      <c r="AJ73" s="103">
        <v>0.29553000000000001</v>
      </c>
      <c r="AK73" s="103">
        <v>0.35297699999999999</v>
      </c>
      <c r="AL73" s="103">
        <v>1.4595389999999999</v>
      </c>
      <c r="AM73" s="103">
        <v>2.4646490000000001</v>
      </c>
      <c r="AN73" s="103">
        <v>1.370857</v>
      </c>
      <c r="AO73" s="103">
        <v>1.1668909999999999</v>
      </c>
      <c r="AQ73" s="15" t="s">
        <v>320</v>
      </c>
      <c r="AR73" s="103">
        <v>0</v>
      </c>
      <c r="AS73" s="103">
        <v>0.69760800000000001</v>
      </c>
      <c r="AT73" s="103">
        <v>0.68983300000000003</v>
      </c>
      <c r="AU73" s="104">
        <v>1.725501</v>
      </c>
      <c r="AV73" s="103">
        <v>1.213921</v>
      </c>
      <c r="AX73" s="107" t="s">
        <v>1726</v>
      </c>
      <c r="BB73" s="15">
        <v>1</v>
      </c>
      <c r="BC73" s="15">
        <v>0</v>
      </c>
      <c r="BE73" s="15"/>
      <c r="BF73" s="15"/>
    </row>
    <row r="74" spans="1:397" ht="22" customHeight="1" x14ac:dyDescent="0.25">
      <c r="A74" s="28" t="s">
        <v>403</v>
      </c>
      <c r="B74" s="28" t="s">
        <v>61</v>
      </c>
      <c r="C74" s="28">
        <f t="shared" si="423"/>
        <v>0</v>
      </c>
      <c r="D74" s="28">
        <f t="shared" si="424"/>
        <v>0</v>
      </c>
      <c r="E74" s="28">
        <f t="shared" si="425"/>
        <v>1</v>
      </c>
      <c r="F74" s="28">
        <f t="shared" si="426"/>
        <v>0</v>
      </c>
      <c r="G74" s="28">
        <f t="shared" si="427"/>
        <v>0</v>
      </c>
      <c r="H74" s="28">
        <f t="shared" si="428"/>
        <v>0</v>
      </c>
      <c r="T74" s="103">
        <v>0</v>
      </c>
      <c r="U74" s="103">
        <f t="shared" si="430"/>
        <v>0.72291500000000009</v>
      </c>
      <c r="V74" s="103">
        <f t="shared" si="431"/>
        <v>1.8208759999999997</v>
      </c>
      <c r="W74" s="104">
        <f t="shared" si="432"/>
        <v>2.5398519999999998</v>
      </c>
      <c r="X74" s="103">
        <f t="shared" si="433"/>
        <v>2.4471839999999996</v>
      </c>
      <c r="Y74" s="40"/>
      <c r="Z74" s="103">
        <v>0</v>
      </c>
      <c r="AA74" s="103">
        <v>0.72291499999999997</v>
      </c>
      <c r="AB74" s="103">
        <v>0.57149799999999995</v>
      </c>
      <c r="AC74" s="104">
        <v>1.270729</v>
      </c>
      <c r="AD74" s="103">
        <v>1.3144990000000001</v>
      </c>
      <c r="AF74" s="52"/>
      <c r="AG74" s="52"/>
      <c r="AH74" s="15" t="s">
        <v>322</v>
      </c>
      <c r="AI74" s="103">
        <v>0</v>
      </c>
      <c r="AJ74" s="103">
        <v>0.15801899999999999</v>
      </c>
      <c r="AK74" s="103">
        <v>0.252253</v>
      </c>
      <c r="AL74" s="103">
        <v>1.25871</v>
      </c>
      <c r="AM74" s="103">
        <v>1.4315850000000001</v>
      </c>
      <c r="AN74" s="103">
        <v>2.4274469999999999</v>
      </c>
      <c r="AO74" s="103">
        <v>1.4282280000000001</v>
      </c>
      <c r="AQ74" s="15" t="s">
        <v>313</v>
      </c>
      <c r="AR74" s="103">
        <v>0</v>
      </c>
      <c r="AS74" s="103">
        <v>0.70832300000000004</v>
      </c>
      <c r="AT74" s="103">
        <v>0.59218199999999999</v>
      </c>
      <c r="AU74" s="103">
        <v>1.174655</v>
      </c>
      <c r="AV74" s="104">
        <v>1.8552360000000001</v>
      </c>
      <c r="AX74" s="107" t="s">
        <v>1727</v>
      </c>
      <c r="BB74" s="15">
        <v>2</v>
      </c>
      <c r="BC74" s="15">
        <v>1</v>
      </c>
      <c r="BE74" s="15"/>
      <c r="BF74" s="15"/>
    </row>
    <row r="75" spans="1:397" ht="22" customHeight="1" x14ac:dyDescent="0.25">
      <c r="A75" s="28" t="s">
        <v>404</v>
      </c>
      <c r="B75" s="28" t="s">
        <v>62</v>
      </c>
      <c r="C75" s="28">
        <f t="shared" si="423"/>
        <v>0</v>
      </c>
      <c r="D75" s="28">
        <f t="shared" si="424"/>
        <v>0</v>
      </c>
      <c r="E75" s="28">
        <f t="shared" si="425"/>
        <v>1</v>
      </c>
      <c r="F75" s="28">
        <f t="shared" si="426"/>
        <v>0</v>
      </c>
      <c r="G75" s="28">
        <f t="shared" si="427"/>
        <v>0</v>
      </c>
      <c r="H75" s="28">
        <f t="shared" si="428"/>
        <v>0</v>
      </c>
      <c r="T75" s="103">
        <v>0</v>
      </c>
      <c r="U75" s="103">
        <f t="shared" si="430"/>
        <v>0.65554400000000013</v>
      </c>
      <c r="V75" s="103">
        <f t="shared" si="431"/>
        <v>1.8109519999999997</v>
      </c>
      <c r="W75" s="103">
        <f t="shared" si="432"/>
        <v>2.5952959999999998</v>
      </c>
      <c r="X75" s="104">
        <f t="shared" si="433"/>
        <v>3.1624779999999997</v>
      </c>
      <c r="Y75" s="40"/>
      <c r="Z75" s="103">
        <v>0</v>
      </c>
      <c r="AA75" s="103">
        <v>0.65554400000000002</v>
      </c>
      <c r="AB75" s="103">
        <v>0.71299100000000004</v>
      </c>
      <c r="AC75" s="103">
        <v>0.626942</v>
      </c>
      <c r="AD75" s="104">
        <v>1.837912</v>
      </c>
      <c r="AF75" s="52"/>
      <c r="AG75" s="52"/>
      <c r="AH75" s="15" t="s">
        <v>320</v>
      </c>
      <c r="AI75" s="103">
        <v>0</v>
      </c>
      <c r="AJ75" s="103">
        <v>0.12582299999999999</v>
      </c>
      <c r="AK75" s="103">
        <v>0.17527699999999999</v>
      </c>
      <c r="AL75" s="103">
        <v>1.0902670000000001</v>
      </c>
      <c r="AM75" s="103">
        <v>1.2086269999999999</v>
      </c>
      <c r="AN75" s="103">
        <v>1.3875519999999999</v>
      </c>
      <c r="AO75" s="103">
        <v>3.1395879999999998</v>
      </c>
      <c r="AQ75" s="15" t="s">
        <v>319</v>
      </c>
      <c r="AR75" s="103">
        <v>0</v>
      </c>
      <c r="AS75" s="103">
        <v>0.53251300000000001</v>
      </c>
      <c r="AT75" s="103">
        <v>0.71410799999999997</v>
      </c>
      <c r="AU75" s="103">
        <v>0.62351400000000001</v>
      </c>
      <c r="AV75" s="106">
        <v>1.9457530000000001</v>
      </c>
      <c r="AX75" s="107" t="s">
        <v>1728</v>
      </c>
      <c r="BB75" s="15">
        <v>3</v>
      </c>
      <c r="BC75" s="15">
        <v>2</v>
      </c>
      <c r="BE75" s="15"/>
      <c r="BF75" s="15"/>
    </row>
    <row r="76" spans="1:397" s="105" customFormat="1" ht="22" customHeight="1" x14ac:dyDescent="0.3">
      <c r="A76" s="105" t="s">
        <v>712</v>
      </c>
      <c r="B76" s="105" t="s">
        <v>711</v>
      </c>
      <c r="C76" s="105">
        <f t="shared" si="423"/>
        <v>0</v>
      </c>
      <c r="D76" s="105">
        <f t="shared" si="424"/>
        <v>0</v>
      </c>
      <c r="E76" s="105">
        <f t="shared" si="425"/>
        <v>1</v>
      </c>
      <c r="F76" s="105">
        <f t="shared" si="426"/>
        <v>0</v>
      </c>
      <c r="G76" s="105">
        <f t="shared" si="427"/>
        <v>0</v>
      </c>
      <c r="H76" s="105">
        <f t="shared" si="428"/>
        <v>0</v>
      </c>
      <c r="Z76" s="105">
        <v>1</v>
      </c>
      <c r="AA76" s="105">
        <v>0</v>
      </c>
      <c r="AB76" s="105">
        <v>0</v>
      </c>
      <c r="AC76" s="105">
        <v>0</v>
      </c>
      <c r="AD76" s="105">
        <v>0</v>
      </c>
      <c r="AI76" s="105">
        <v>1</v>
      </c>
      <c r="AJ76" s="105">
        <v>0</v>
      </c>
      <c r="AK76" s="105">
        <v>0</v>
      </c>
      <c r="AL76" s="105">
        <v>0</v>
      </c>
      <c r="AM76" s="105">
        <v>0</v>
      </c>
      <c r="AN76" s="105">
        <v>0</v>
      </c>
      <c r="AO76" s="105">
        <v>0</v>
      </c>
      <c r="AR76" s="105">
        <v>1</v>
      </c>
      <c r="AS76" s="105">
        <v>0</v>
      </c>
      <c r="AT76" s="105">
        <v>0</v>
      </c>
      <c r="AU76" s="105">
        <v>0</v>
      </c>
      <c r="AV76" s="105">
        <v>0</v>
      </c>
      <c r="BA76" s="15"/>
      <c r="BB76" s="15">
        <v>4</v>
      </c>
      <c r="BC76" s="15">
        <v>3</v>
      </c>
      <c r="BD76" s="15"/>
      <c r="BE76" s="15"/>
      <c r="BF76" s="15"/>
      <c r="LK76" s="110"/>
      <c r="MT76" s="110"/>
      <c r="MX76" s="110"/>
      <c r="OG76" s="110"/>
    </row>
    <row r="77" spans="1:397" s="105" customFormat="1" ht="22" customHeight="1" x14ac:dyDescent="0.3">
      <c r="A77" s="105" t="s">
        <v>1095</v>
      </c>
      <c r="B77" s="105" t="s">
        <v>1095</v>
      </c>
      <c r="C77" s="105">
        <f t="shared" si="423"/>
        <v>0</v>
      </c>
      <c r="D77" s="105">
        <f t="shared" si="424"/>
        <v>0</v>
      </c>
      <c r="E77" s="105">
        <f t="shared" si="425"/>
        <v>1</v>
      </c>
      <c r="F77" s="105">
        <f t="shared" si="426"/>
        <v>0</v>
      </c>
      <c r="G77" s="105">
        <f t="shared" si="427"/>
        <v>0</v>
      </c>
      <c r="H77" s="105">
        <f t="shared" si="428"/>
        <v>0</v>
      </c>
      <c r="Z77" s="105">
        <v>2</v>
      </c>
      <c r="AA77" s="105">
        <v>1</v>
      </c>
      <c r="AB77" s="105">
        <v>0</v>
      </c>
      <c r="AC77" s="105">
        <v>0</v>
      </c>
      <c r="AD77" s="105">
        <v>0</v>
      </c>
      <c r="AI77" s="105">
        <v>2</v>
      </c>
      <c r="AJ77" s="105">
        <v>1</v>
      </c>
      <c r="AK77" s="105">
        <v>0</v>
      </c>
      <c r="AL77" s="105">
        <v>0</v>
      </c>
      <c r="AM77" s="105">
        <v>0</v>
      </c>
      <c r="AN77" s="105">
        <v>0</v>
      </c>
      <c r="AO77" s="105">
        <v>0</v>
      </c>
      <c r="AR77" s="105">
        <v>2</v>
      </c>
      <c r="AS77" s="105">
        <v>1</v>
      </c>
      <c r="AT77" s="105">
        <v>0</v>
      </c>
      <c r="AU77" s="105">
        <v>0</v>
      </c>
      <c r="AV77" s="105">
        <v>0</v>
      </c>
      <c r="BA77" s="15"/>
      <c r="BB77" s="15">
        <v>5</v>
      </c>
      <c r="BC77" s="15">
        <v>3</v>
      </c>
      <c r="BD77" s="15"/>
      <c r="BE77" s="15"/>
      <c r="BF77" s="15"/>
      <c r="LK77" s="110"/>
      <c r="MT77" s="110"/>
      <c r="MX77" s="110"/>
      <c r="OG77" s="110"/>
    </row>
    <row r="78" spans="1:397" s="105" customFormat="1" ht="22" customHeight="1" x14ac:dyDescent="0.3">
      <c r="A78" s="105" t="s">
        <v>406</v>
      </c>
      <c r="B78" s="105" t="s">
        <v>63</v>
      </c>
      <c r="C78" s="105">
        <f t="shared" si="423"/>
        <v>0</v>
      </c>
      <c r="D78" s="105">
        <f t="shared" si="424"/>
        <v>0</v>
      </c>
      <c r="E78" s="105">
        <f t="shared" si="425"/>
        <v>1</v>
      </c>
      <c r="F78" s="105">
        <f t="shared" si="426"/>
        <v>0</v>
      </c>
      <c r="G78" s="105">
        <f t="shared" si="427"/>
        <v>0</v>
      </c>
      <c r="H78" s="105">
        <f t="shared" si="428"/>
        <v>0</v>
      </c>
      <c r="Z78" s="105">
        <v>2</v>
      </c>
      <c r="AA78" s="105">
        <v>2</v>
      </c>
      <c r="AB78" s="105">
        <v>1</v>
      </c>
      <c r="AC78" s="105">
        <v>0</v>
      </c>
      <c r="AD78" s="105">
        <v>1</v>
      </c>
      <c r="AI78" s="105">
        <v>2</v>
      </c>
      <c r="AJ78" s="105">
        <v>2</v>
      </c>
      <c r="AK78" s="105">
        <v>1</v>
      </c>
      <c r="AL78" s="105">
        <v>0</v>
      </c>
      <c r="AM78" s="105">
        <v>1</v>
      </c>
      <c r="AN78" s="105">
        <v>1</v>
      </c>
      <c r="AO78" s="105">
        <v>1</v>
      </c>
      <c r="AR78" s="105">
        <v>2</v>
      </c>
      <c r="AS78" s="105">
        <v>2</v>
      </c>
      <c r="AT78" s="105">
        <v>1</v>
      </c>
      <c r="AU78" s="105">
        <v>1</v>
      </c>
      <c r="AV78" s="105">
        <v>1</v>
      </c>
      <c r="BA78" s="15"/>
      <c r="BB78" s="15"/>
      <c r="BC78" s="15"/>
      <c r="BD78" s="15"/>
      <c r="BE78" s="15"/>
      <c r="BF78" s="15"/>
      <c r="LK78" s="110"/>
      <c r="MT78" s="110"/>
      <c r="MX78" s="110"/>
      <c r="OG78" s="110"/>
    </row>
    <row r="79" spans="1:397" s="105" customFormat="1" ht="22" customHeight="1" x14ac:dyDescent="0.3">
      <c r="A79" s="105" t="s">
        <v>366</v>
      </c>
      <c r="B79" s="105" t="s">
        <v>24</v>
      </c>
      <c r="C79" s="105">
        <f t="shared" si="423"/>
        <v>1</v>
      </c>
      <c r="D79" s="105">
        <f t="shared" si="424"/>
        <v>1</v>
      </c>
      <c r="E79" s="105">
        <f t="shared" si="425"/>
        <v>0</v>
      </c>
      <c r="F79" s="105">
        <f t="shared" si="426"/>
        <v>0</v>
      </c>
      <c r="G79" s="105">
        <f t="shared" si="427"/>
        <v>0</v>
      </c>
      <c r="H79" s="105">
        <f t="shared" si="428"/>
        <v>1</v>
      </c>
      <c r="Z79" s="105">
        <v>2</v>
      </c>
      <c r="AA79" s="105">
        <v>2</v>
      </c>
      <c r="AB79" s="105">
        <v>2</v>
      </c>
      <c r="AC79" s="105">
        <v>1</v>
      </c>
      <c r="AD79" s="105">
        <v>0</v>
      </c>
      <c r="AI79" s="105">
        <v>2</v>
      </c>
      <c r="AJ79" s="105">
        <v>2</v>
      </c>
      <c r="AK79" s="105">
        <v>2</v>
      </c>
      <c r="AL79" s="105">
        <v>1</v>
      </c>
      <c r="AM79" s="105">
        <v>0</v>
      </c>
      <c r="AN79" s="105">
        <v>0</v>
      </c>
      <c r="AO79" s="105">
        <v>0</v>
      </c>
      <c r="AR79" s="105">
        <v>2</v>
      </c>
      <c r="AS79" s="105">
        <v>2</v>
      </c>
      <c r="AT79" s="105">
        <v>1</v>
      </c>
      <c r="AU79" s="105">
        <v>1</v>
      </c>
      <c r="AV79" s="105">
        <v>1</v>
      </c>
      <c r="BA79" s="15"/>
      <c r="BB79" s="15"/>
      <c r="BC79" s="15"/>
      <c r="BD79" s="15"/>
      <c r="BE79" s="15"/>
      <c r="BF79" s="15"/>
      <c r="LK79" s="110"/>
      <c r="MT79" s="110"/>
      <c r="MX79" s="110"/>
      <c r="OG79" s="110"/>
    </row>
    <row r="80" spans="1:397" s="105" customFormat="1" ht="22" customHeight="1" x14ac:dyDescent="0.3">
      <c r="A80" s="105" t="s">
        <v>407</v>
      </c>
      <c r="B80" s="105" t="s">
        <v>64</v>
      </c>
      <c r="C80" s="105">
        <f t="shared" si="423"/>
        <v>1</v>
      </c>
      <c r="D80" s="105">
        <f t="shared" si="424"/>
        <v>1</v>
      </c>
      <c r="E80" s="105">
        <f t="shared" si="425"/>
        <v>0</v>
      </c>
      <c r="F80" s="105">
        <f t="shared" si="426"/>
        <v>0</v>
      </c>
      <c r="G80" s="105">
        <f t="shared" si="427"/>
        <v>0</v>
      </c>
      <c r="H80" s="105">
        <f t="shared" si="428"/>
        <v>1</v>
      </c>
      <c r="Z80" s="105">
        <v>2</v>
      </c>
      <c r="AA80" s="105">
        <v>2</v>
      </c>
      <c r="AB80" s="105">
        <v>2</v>
      </c>
      <c r="AC80" s="105">
        <v>1</v>
      </c>
      <c r="AD80" s="105">
        <v>1</v>
      </c>
      <c r="AI80" s="105">
        <v>2</v>
      </c>
      <c r="AJ80" s="105">
        <v>2</v>
      </c>
      <c r="AK80" s="105">
        <v>1</v>
      </c>
      <c r="AL80" s="105">
        <v>2</v>
      </c>
      <c r="AM80" s="105">
        <v>1</v>
      </c>
      <c r="AN80" s="105">
        <v>1</v>
      </c>
      <c r="AO80" s="105">
        <v>1</v>
      </c>
      <c r="AR80" s="105">
        <v>2</v>
      </c>
      <c r="AS80" s="105">
        <v>2</v>
      </c>
      <c r="AT80" s="105">
        <v>1</v>
      </c>
      <c r="AU80" s="105">
        <v>1</v>
      </c>
      <c r="AV80" s="105">
        <v>0</v>
      </c>
      <c r="LK80" s="110"/>
      <c r="MT80" s="110"/>
      <c r="MX80" s="110"/>
      <c r="OG80" s="110"/>
    </row>
    <row r="81" spans="1:397" s="105" customFormat="1" ht="22" customHeight="1" x14ac:dyDescent="0.3">
      <c r="A81" s="105" t="s">
        <v>408</v>
      </c>
      <c r="B81" s="105" t="s">
        <v>65</v>
      </c>
      <c r="C81" s="105">
        <f t="shared" si="423"/>
        <v>0</v>
      </c>
      <c r="D81" s="105">
        <f t="shared" si="424"/>
        <v>0</v>
      </c>
      <c r="E81" s="105">
        <f t="shared" si="425"/>
        <v>1</v>
      </c>
      <c r="F81" s="105">
        <f t="shared" si="426"/>
        <v>0</v>
      </c>
      <c r="G81" s="105">
        <f t="shared" si="427"/>
        <v>0</v>
      </c>
      <c r="H81" s="105">
        <f t="shared" si="428"/>
        <v>0</v>
      </c>
      <c r="Z81" s="105">
        <v>2</v>
      </c>
      <c r="AA81" s="105">
        <v>2</v>
      </c>
      <c r="AB81" s="105">
        <v>1</v>
      </c>
      <c r="AC81" s="105">
        <v>2</v>
      </c>
      <c r="AD81" s="105">
        <v>1</v>
      </c>
      <c r="AI81" s="105">
        <v>2</v>
      </c>
      <c r="AJ81" s="105">
        <v>2</v>
      </c>
      <c r="AK81" s="105">
        <v>1</v>
      </c>
      <c r="AL81" s="105">
        <v>2</v>
      </c>
      <c r="AM81" s="105">
        <v>1</v>
      </c>
      <c r="AN81" s="105">
        <v>1</v>
      </c>
      <c r="AO81" s="105">
        <v>1</v>
      </c>
      <c r="AR81" s="105">
        <v>2</v>
      </c>
      <c r="AS81" s="105">
        <v>2</v>
      </c>
      <c r="AT81" s="105">
        <v>1</v>
      </c>
      <c r="AU81" s="105">
        <v>2</v>
      </c>
      <c r="AV81" s="105">
        <v>1</v>
      </c>
      <c r="LK81" s="110"/>
      <c r="MT81" s="110"/>
      <c r="MX81" s="110"/>
      <c r="OG81" s="110"/>
    </row>
    <row r="82" spans="1:397" s="105" customFormat="1" ht="22" customHeight="1" x14ac:dyDescent="0.3">
      <c r="A82" s="105" t="s">
        <v>409</v>
      </c>
      <c r="B82" s="105" t="s">
        <v>66</v>
      </c>
      <c r="C82" s="105">
        <f t="shared" si="423"/>
        <v>0</v>
      </c>
      <c r="D82" s="105">
        <f t="shared" si="424"/>
        <v>0</v>
      </c>
      <c r="E82" s="105">
        <f t="shared" si="425"/>
        <v>1</v>
      </c>
      <c r="F82" s="105">
        <f t="shared" si="426"/>
        <v>0</v>
      </c>
      <c r="G82" s="105">
        <f t="shared" si="427"/>
        <v>0</v>
      </c>
      <c r="H82" s="105">
        <f t="shared" si="428"/>
        <v>0</v>
      </c>
      <c r="Z82" s="105">
        <v>2</v>
      </c>
      <c r="AA82" s="105">
        <v>2</v>
      </c>
      <c r="AB82" s="105">
        <v>1</v>
      </c>
      <c r="AC82" s="105">
        <v>1</v>
      </c>
      <c r="AD82" s="105">
        <v>1</v>
      </c>
      <c r="AI82" s="105">
        <v>2</v>
      </c>
      <c r="AJ82" s="105">
        <v>2</v>
      </c>
      <c r="AK82" s="105">
        <v>1</v>
      </c>
      <c r="AL82" s="105">
        <v>2</v>
      </c>
      <c r="AM82" s="105">
        <v>1</v>
      </c>
      <c r="AN82" s="105">
        <v>1</v>
      </c>
      <c r="AO82" s="105">
        <v>1</v>
      </c>
      <c r="AR82" s="105">
        <v>2</v>
      </c>
      <c r="AS82" s="105">
        <v>2</v>
      </c>
      <c r="AT82" s="105">
        <v>1</v>
      </c>
      <c r="AU82" s="105">
        <v>1</v>
      </c>
      <c r="AV82" s="105">
        <v>2</v>
      </c>
      <c r="LK82" s="110"/>
      <c r="MT82" s="110"/>
      <c r="MX82" s="110"/>
      <c r="OG82" s="110"/>
    </row>
    <row r="83" spans="1:397" s="105" customFormat="1" ht="22" customHeight="1" x14ac:dyDescent="0.3">
      <c r="A83" s="105" t="s">
        <v>410</v>
      </c>
      <c r="B83" s="105" t="s">
        <v>67</v>
      </c>
      <c r="C83" s="105">
        <f t="shared" si="423"/>
        <v>1</v>
      </c>
      <c r="D83" s="105">
        <f t="shared" si="424"/>
        <v>1</v>
      </c>
      <c r="E83" s="105">
        <f t="shared" si="425"/>
        <v>0</v>
      </c>
      <c r="F83" s="105">
        <f t="shared" si="426"/>
        <v>0</v>
      </c>
      <c r="G83" s="105">
        <f t="shared" si="427"/>
        <v>0</v>
      </c>
      <c r="H83" s="105">
        <f t="shared" si="428"/>
        <v>1</v>
      </c>
      <c r="LK83" s="110"/>
      <c r="MT83" s="110"/>
      <c r="MX83" s="110"/>
      <c r="OG83" s="110"/>
    </row>
    <row r="84" spans="1:397" s="105" customFormat="1" ht="22" customHeight="1" x14ac:dyDescent="0.3">
      <c r="A84" s="105" t="s">
        <v>411</v>
      </c>
      <c r="B84" s="105" t="s">
        <v>68</v>
      </c>
      <c r="C84" s="105">
        <f t="shared" si="423"/>
        <v>1</v>
      </c>
      <c r="D84" s="105">
        <f t="shared" si="424"/>
        <v>1</v>
      </c>
      <c r="E84" s="105">
        <f t="shared" si="425"/>
        <v>0</v>
      </c>
      <c r="F84" s="105">
        <f t="shared" si="426"/>
        <v>0</v>
      </c>
      <c r="G84" s="105">
        <f t="shared" si="427"/>
        <v>0</v>
      </c>
      <c r="H84" s="105">
        <f t="shared" si="428"/>
        <v>1</v>
      </c>
      <c r="LK84" s="110"/>
      <c r="MT84" s="110"/>
      <c r="MX84" s="110"/>
      <c r="OG84" s="110"/>
    </row>
    <row r="85" spans="1:397" s="105" customFormat="1" ht="22" customHeight="1" x14ac:dyDescent="0.3">
      <c r="A85" s="105" t="s">
        <v>412</v>
      </c>
      <c r="B85" s="105" t="s">
        <v>69</v>
      </c>
      <c r="C85" s="105">
        <f t="shared" si="423"/>
        <v>0</v>
      </c>
      <c r="D85" s="105">
        <f t="shared" si="424"/>
        <v>0</v>
      </c>
      <c r="E85" s="105">
        <f t="shared" si="425"/>
        <v>1</v>
      </c>
      <c r="F85" s="105">
        <f t="shared" si="426"/>
        <v>0</v>
      </c>
      <c r="G85" s="105">
        <f t="shared" si="427"/>
        <v>0</v>
      </c>
      <c r="H85" s="105">
        <f t="shared" si="428"/>
        <v>0</v>
      </c>
      <c r="LK85" s="110"/>
      <c r="MT85" s="110"/>
      <c r="MX85" s="110"/>
      <c r="OG85" s="110"/>
    </row>
    <row r="86" spans="1:397" s="105" customFormat="1" ht="22" customHeight="1" x14ac:dyDescent="0.3">
      <c r="A86" s="105" t="s">
        <v>413</v>
      </c>
      <c r="B86" s="105" t="s">
        <v>70</v>
      </c>
      <c r="C86" s="105">
        <f t="shared" si="423"/>
        <v>0</v>
      </c>
      <c r="D86" s="105">
        <f t="shared" si="424"/>
        <v>1</v>
      </c>
      <c r="E86" s="105">
        <f t="shared" si="425"/>
        <v>0</v>
      </c>
      <c r="F86" s="105">
        <f t="shared" si="426"/>
        <v>1</v>
      </c>
      <c r="G86" s="105">
        <f t="shared" si="427"/>
        <v>0</v>
      </c>
      <c r="H86" s="105">
        <f t="shared" si="428"/>
        <v>0</v>
      </c>
      <c r="LK86" s="110"/>
      <c r="MT86" s="110"/>
      <c r="MX86" s="110"/>
      <c r="OG86" s="110"/>
    </row>
    <row r="87" spans="1:397" s="105" customFormat="1" ht="22" customHeight="1" x14ac:dyDescent="0.3">
      <c r="A87" s="105" t="s">
        <v>747</v>
      </c>
      <c r="B87" s="105" t="s">
        <v>71</v>
      </c>
      <c r="C87" s="105">
        <f t="shared" si="423"/>
        <v>0</v>
      </c>
      <c r="D87" s="105">
        <f t="shared" si="424"/>
        <v>0</v>
      </c>
      <c r="E87" s="105">
        <f t="shared" si="425"/>
        <v>1</v>
      </c>
      <c r="F87" s="105">
        <f t="shared" si="426"/>
        <v>0</v>
      </c>
      <c r="G87" s="105">
        <f t="shared" si="427"/>
        <v>0</v>
      </c>
      <c r="H87" s="105">
        <f t="shared" si="428"/>
        <v>0</v>
      </c>
      <c r="LK87" s="110"/>
      <c r="MT87" s="110"/>
      <c r="MX87" s="110"/>
      <c r="OG87" s="110"/>
    </row>
    <row r="88" spans="1:397" s="105" customFormat="1" ht="22" customHeight="1" x14ac:dyDescent="0.3">
      <c r="A88" s="105" t="s">
        <v>415</v>
      </c>
      <c r="B88" s="105" t="s">
        <v>72</v>
      </c>
      <c r="C88" s="105">
        <f t="shared" si="423"/>
        <v>0</v>
      </c>
      <c r="D88" s="105">
        <f t="shared" si="424"/>
        <v>0</v>
      </c>
      <c r="E88" s="105">
        <f t="shared" si="425"/>
        <v>1</v>
      </c>
      <c r="F88" s="105">
        <f t="shared" si="426"/>
        <v>0</v>
      </c>
      <c r="G88" s="105">
        <f t="shared" si="427"/>
        <v>0</v>
      </c>
      <c r="H88" s="105">
        <f t="shared" si="428"/>
        <v>0</v>
      </c>
      <c r="LK88" s="110"/>
      <c r="MT88" s="110"/>
      <c r="MX88" s="110"/>
      <c r="OG88" s="110"/>
    </row>
    <row r="89" spans="1:397" s="105" customFormat="1" ht="22" customHeight="1" x14ac:dyDescent="0.3">
      <c r="A89" s="105" t="s">
        <v>416</v>
      </c>
      <c r="B89" s="105" t="s">
        <v>73</v>
      </c>
      <c r="C89" s="105">
        <f t="shared" si="423"/>
        <v>0</v>
      </c>
      <c r="D89" s="105">
        <f t="shared" si="424"/>
        <v>0</v>
      </c>
      <c r="E89" s="105">
        <f t="shared" si="425"/>
        <v>1</v>
      </c>
      <c r="F89" s="105">
        <f t="shared" si="426"/>
        <v>0</v>
      </c>
      <c r="G89" s="105">
        <f t="shared" si="427"/>
        <v>0</v>
      </c>
      <c r="H89" s="105">
        <f t="shared" si="428"/>
        <v>0</v>
      </c>
      <c r="LK89" s="110"/>
      <c r="MT89" s="110"/>
      <c r="MX89" s="110"/>
      <c r="OG89" s="110"/>
    </row>
    <row r="90" spans="1:397" s="105" customFormat="1" ht="22" customHeight="1" x14ac:dyDescent="0.3">
      <c r="A90" s="105" t="s">
        <v>412</v>
      </c>
      <c r="B90" s="105" t="s">
        <v>69</v>
      </c>
      <c r="C90" s="105">
        <f t="shared" si="423"/>
        <v>0</v>
      </c>
      <c r="D90" s="105">
        <f t="shared" si="424"/>
        <v>0</v>
      </c>
      <c r="E90" s="105">
        <f t="shared" si="425"/>
        <v>1</v>
      </c>
      <c r="F90" s="105">
        <f t="shared" si="426"/>
        <v>0</v>
      </c>
      <c r="G90" s="105">
        <f t="shared" si="427"/>
        <v>0</v>
      </c>
      <c r="H90" s="105">
        <f t="shared" si="428"/>
        <v>0</v>
      </c>
      <c r="LK90" s="110"/>
      <c r="MT90" s="110"/>
      <c r="MX90" s="110"/>
      <c r="OG90" s="110"/>
    </row>
    <row r="91" spans="1:397" s="105" customFormat="1" ht="22" customHeight="1" x14ac:dyDescent="0.3">
      <c r="A91" s="105" t="s">
        <v>417</v>
      </c>
      <c r="B91" s="105" t="s">
        <v>74</v>
      </c>
      <c r="C91" s="105">
        <f t="shared" si="423"/>
        <v>1</v>
      </c>
      <c r="D91" s="105">
        <f t="shared" si="424"/>
        <v>1</v>
      </c>
      <c r="E91" s="105">
        <f t="shared" si="425"/>
        <v>0</v>
      </c>
      <c r="F91" s="105">
        <f t="shared" si="426"/>
        <v>0</v>
      </c>
      <c r="G91" s="105">
        <f t="shared" si="427"/>
        <v>0</v>
      </c>
      <c r="H91" s="105">
        <f t="shared" si="428"/>
        <v>1</v>
      </c>
      <c r="LK91" s="110"/>
      <c r="MT91" s="110"/>
      <c r="MX91" s="110"/>
      <c r="OG91" s="110"/>
    </row>
    <row r="92" spans="1:397" s="105" customFormat="1" ht="22" customHeight="1" x14ac:dyDescent="0.3">
      <c r="A92" s="105" t="s">
        <v>418</v>
      </c>
      <c r="B92" s="105" t="s">
        <v>75</v>
      </c>
      <c r="C92" s="105">
        <f t="shared" si="423"/>
        <v>1</v>
      </c>
      <c r="D92" s="105">
        <f t="shared" si="424"/>
        <v>1</v>
      </c>
      <c r="E92" s="105">
        <f t="shared" si="425"/>
        <v>0</v>
      </c>
      <c r="F92" s="105">
        <f t="shared" si="426"/>
        <v>0</v>
      </c>
      <c r="G92" s="105">
        <f t="shared" si="427"/>
        <v>0</v>
      </c>
      <c r="H92" s="105">
        <f t="shared" si="428"/>
        <v>1</v>
      </c>
      <c r="LK92" s="110"/>
      <c r="MT92" s="110"/>
      <c r="MX92" s="110"/>
      <c r="OG92" s="110"/>
    </row>
    <row r="93" spans="1:397" s="105" customFormat="1" ht="22" customHeight="1" x14ac:dyDescent="0.3">
      <c r="A93" s="105" t="s">
        <v>344</v>
      </c>
      <c r="B93" s="105" t="s">
        <v>2</v>
      </c>
      <c r="C93" s="105">
        <f t="shared" si="423"/>
        <v>0</v>
      </c>
      <c r="D93" s="105">
        <f t="shared" si="424"/>
        <v>0</v>
      </c>
      <c r="E93" s="105">
        <f t="shared" si="425"/>
        <v>1</v>
      </c>
      <c r="F93" s="105">
        <f t="shared" si="426"/>
        <v>0</v>
      </c>
      <c r="G93" s="105">
        <f t="shared" si="427"/>
        <v>0</v>
      </c>
      <c r="H93" s="105">
        <f t="shared" si="428"/>
        <v>0</v>
      </c>
      <c r="LK93" s="110"/>
      <c r="MT93" s="110"/>
      <c r="MX93" s="110"/>
      <c r="OG93" s="110"/>
    </row>
    <row r="94" spans="1:397" s="105" customFormat="1" ht="22" customHeight="1" x14ac:dyDescent="0.3">
      <c r="A94" s="105" t="s">
        <v>419</v>
      </c>
      <c r="B94" s="105" t="s">
        <v>76</v>
      </c>
      <c r="C94" s="105">
        <f t="shared" si="423"/>
        <v>0</v>
      </c>
      <c r="D94" s="105">
        <f t="shared" si="424"/>
        <v>0</v>
      </c>
      <c r="E94" s="105">
        <f t="shared" si="425"/>
        <v>1</v>
      </c>
      <c r="F94" s="105">
        <f t="shared" si="426"/>
        <v>0</v>
      </c>
      <c r="G94" s="105">
        <f t="shared" si="427"/>
        <v>0</v>
      </c>
      <c r="H94" s="105">
        <f t="shared" si="428"/>
        <v>0</v>
      </c>
      <c r="LK94" s="110"/>
      <c r="MT94" s="110"/>
      <c r="MX94" s="110"/>
      <c r="OG94" s="110"/>
    </row>
    <row r="95" spans="1:397" s="105" customFormat="1" ht="22" customHeight="1" x14ac:dyDescent="0.3">
      <c r="A95" s="105" t="s">
        <v>420</v>
      </c>
      <c r="B95" s="105" t="s">
        <v>77</v>
      </c>
      <c r="C95" s="105">
        <f t="shared" si="423"/>
        <v>0</v>
      </c>
      <c r="D95" s="105">
        <f t="shared" si="424"/>
        <v>0</v>
      </c>
      <c r="E95" s="105">
        <f t="shared" si="425"/>
        <v>1</v>
      </c>
      <c r="F95" s="105">
        <f t="shared" si="426"/>
        <v>0</v>
      </c>
      <c r="G95" s="105">
        <f t="shared" si="427"/>
        <v>0</v>
      </c>
      <c r="H95" s="105">
        <f t="shared" si="428"/>
        <v>0</v>
      </c>
      <c r="LK95" s="110"/>
      <c r="MT95" s="110"/>
      <c r="MX95" s="110"/>
      <c r="OG95" s="110"/>
    </row>
    <row r="96" spans="1:397" s="105" customFormat="1" ht="22" customHeight="1" x14ac:dyDescent="0.3">
      <c r="A96" s="105" t="s">
        <v>421</v>
      </c>
      <c r="B96" s="105" t="s">
        <v>78</v>
      </c>
      <c r="C96" s="105">
        <f t="shared" si="423"/>
        <v>0</v>
      </c>
      <c r="D96" s="105">
        <f t="shared" si="424"/>
        <v>0</v>
      </c>
      <c r="E96" s="105">
        <f t="shared" si="425"/>
        <v>1</v>
      </c>
      <c r="F96" s="105">
        <f t="shared" si="426"/>
        <v>0</v>
      </c>
      <c r="G96" s="105">
        <f t="shared" si="427"/>
        <v>0</v>
      </c>
      <c r="H96" s="105">
        <f t="shared" si="428"/>
        <v>0</v>
      </c>
      <c r="LK96" s="110"/>
      <c r="MT96" s="110"/>
      <c r="MX96" s="110"/>
      <c r="OG96" s="110"/>
    </row>
    <row r="97" spans="1:397" s="105" customFormat="1" ht="22" customHeight="1" x14ac:dyDescent="0.3">
      <c r="A97" s="105" t="s">
        <v>422</v>
      </c>
      <c r="B97" s="105" t="s">
        <v>79</v>
      </c>
      <c r="C97" s="105">
        <f t="shared" si="423"/>
        <v>1</v>
      </c>
      <c r="D97" s="105">
        <f t="shared" si="424"/>
        <v>1</v>
      </c>
      <c r="E97" s="105">
        <f t="shared" si="425"/>
        <v>0</v>
      </c>
      <c r="F97" s="105">
        <f t="shared" si="426"/>
        <v>0</v>
      </c>
      <c r="G97" s="105">
        <f t="shared" si="427"/>
        <v>0</v>
      </c>
      <c r="H97" s="105">
        <f t="shared" si="428"/>
        <v>1</v>
      </c>
      <c r="LK97" s="110"/>
      <c r="MT97" s="110"/>
      <c r="MX97" s="110"/>
      <c r="OG97" s="110"/>
    </row>
    <row r="98" spans="1:397" s="105" customFormat="1" ht="22" customHeight="1" x14ac:dyDescent="0.3">
      <c r="A98" s="105" t="s">
        <v>423</v>
      </c>
      <c r="B98" s="105" t="s">
        <v>80</v>
      </c>
      <c r="C98" s="105">
        <f t="shared" si="423"/>
        <v>1</v>
      </c>
      <c r="D98" s="105">
        <f t="shared" si="424"/>
        <v>1</v>
      </c>
      <c r="E98" s="105">
        <f t="shared" si="425"/>
        <v>0</v>
      </c>
      <c r="F98" s="105">
        <f t="shared" si="426"/>
        <v>0</v>
      </c>
      <c r="G98" s="105">
        <f t="shared" si="427"/>
        <v>0</v>
      </c>
      <c r="H98" s="105">
        <f t="shared" si="428"/>
        <v>1</v>
      </c>
      <c r="LK98" s="110"/>
      <c r="MT98" s="110"/>
      <c r="MX98" s="110"/>
      <c r="OG98" s="110"/>
    </row>
    <row r="99" spans="1:397" s="105" customFormat="1" ht="22" customHeight="1" x14ac:dyDescent="0.3">
      <c r="A99" s="105" t="s">
        <v>424</v>
      </c>
      <c r="B99" s="105" t="s">
        <v>81</v>
      </c>
      <c r="C99" s="105">
        <f t="shared" si="423"/>
        <v>0</v>
      </c>
      <c r="D99" s="105">
        <f t="shared" si="424"/>
        <v>0</v>
      </c>
      <c r="E99" s="105">
        <f t="shared" si="425"/>
        <v>1</v>
      </c>
      <c r="F99" s="105">
        <f t="shared" si="426"/>
        <v>0</v>
      </c>
      <c r="G99" s="105">
        <f t="shared" si="427"/>
        <v>0</v>
      </c>
      <c r="H99" s="105">
        <f t="shared" si="428"/>
        <v>0</v>
      </c>
      <c r="LK99" s="110"/>
      <c r="MT99" s="110"/>
      <c r="MX99" s="110"/>
      <c r="OG99" s="110"/>
    </row>
    <row r="100" spans="1:397" s="105" customFormat="1" ht="22" customHeight="1" x14ac:dyDescent="0.3">
      <c r="A100" s="105" t="s">
        <v>368</v>
      </c>
      <c r="B100" s="105" t="s">
        <v>26</v>
      </c>
      <c r="C100" s="105">
        <f t="shared" si="423"/>
        <v>0</v>
      </c>
      <c r="D100" s="105">
        <f t="shared" si="424"/>
        <v>0</v>
      </c>
      <c r="E100" s="105">
        <f t="shared" si="425"/>
        <v>1</v>
      </c>
      <c r="F100" s="105">
        <f t="shared" si="426"/>
        <v>0</v>
      </c>
      <c r="G100" s="105">
        <f t="shared" si="427"/>
        <v>0</v>
      </c>
      <c r="H100" s="105">
        <f t="shared" si="428"/>
        <v>0</v>
      </c>
      <c r="LK100" s="110"/>
      <c r="MT100" s="110"/>
      <c r="MX100" s="110"/>
      <c r="OG100" s="110"/>
    </row>
    <row r="101" spans="1:397" s="105" customFormat="1" ht="22" customHeight="1" x14ac:dyDescent="0.3">
      <c r="A101" s="105" t="s">
        <v>425</v>
      </c>
      <c r="B101" s="105" t="s">
        <v>82</v>
      </c>
      <c r="C101" s="105">
        <f t="shared" si="423"/>
        <v>0</v>
      </c>
      <c r="D101" s="105">
        <f t="shared" si="424"/>
        <v>0</v>
      </c>
      <c r="E101" s="105">
        <f t="shared" si="425"/>
        <v>1</v>
      </c>
      <c r="F101" s="105">
        <f t="shared" si="426"/>
        <v>0</v>
      </c>
      <c r="G101" s="105">
        <f t="shared" si="427"/>
        <v>0</v>
      </c>
      <c r="H101" s="105">
        <f t="shared" si="428"/>
        <v>0</v>
      </c>
      <c r="LK101" s="110"/>
      <c r="MT101" s="110"/>
      <c r="MX101" s="110"/>
      <c r="OG101" s="110"/>
    </row>
    <row r="102" spans="1:397" s="105" customFormat="1" ht="22" customHeight="1" x14ac:dyDescent="0.3">
      <c r="A102" s="105" t="s">
        <v>426</v>
      </c>
      <c r="B102" s="105" t="s">
        <v>83</v>
      </c>
      <c r="C102" s="105">
        <f t="shared" si="423"/>
        <v>0</v>
      </c>
      <c r="D102" s="105">
        <f t="shared" si="424"/>
        <v>0</v>
      </c>
      <c r="E102" s="105">
        <f t="shared" si="425"/>
        <v>1</v>
      </c>
      <c r="F102" s="105">
        <f t="shared" si="426"/>
        <v>0</v>
      </c>
      <c r="G102" s="105">
        <f t="shared" si="427"/>
        <v>0</v>
      </c>
      <c r="H102" s="105">
        <f t="shared" si="428"/>
        <v>0</v>
      </c>
      <c r="LK102" s="110"/>
      <c r="MT102" s="110"/>
      <c r="MX102" s="110"/>
      <c r="OG102" s="110"/>
    </row>
    <row r="103" spans="1:397" ht="22" customHeight="1" x14ac:dyDescent="0.25">
      <c r="A103" s="28" t="s">
        <v>427</v>
      </c>
      <c r="B103" s="28" t="s">
        <v>84</v>
      </c>
      <c r="C103" s="28">
        <f t="shared" si="423"/>
        <v>1</v>
      </c>
      <c r="D103" s="28">
        <f t="shared" si="424"/>
        <v>1</v>
      </c>
      <c r="E103" s="28">
        <f t="shared" si="425"/>
        <v>0</v>
      </c>
      <c r="F103" s="28">
        <f t="shared" si="426"/>
        <v>0</v>
      </c>
      <c r="G103" s="28">
        <f t="shared" si="427"/>
        <v>0</v>
      </c>
      <c r="H103" s="28">
        <f t="shared" si="428"/>
        <v>1</v>
      </c>
    </row>
    <row r="104" spans="1:397" ht="22" customHeight="1" x14ac:dyDescent="0.25">
      <c r="A104" s="28" t="s">
        <v>1095</v>
      </c>
      <c r="B104" s="28" t="s">
        <v>1095</v>
      </c>
      <c r="C104" s="28">
        <f t="shared" si="423"/>
        <v>0</v>
      </c>
      <c r="D104" s="28">
        <f t="shared" si="424"/>
        <v>0</v>
      </c>
      <c r="E104" s="28">
        <f t="shared" si="425"/>
        <v>1</v>
      </c>
      <c r="F104" s="28">
        <f t="shared" si="426"/>
        <v>0</v>
      </c>
      <c r="G104" s="28">
        <f t="shared" si="427"/>
        <v>0</v>
      </c>
      <c r="H104" s="28">
        <f t="shared" si="428"/>
        <v>0</v>
      </c>
    </row>
    <row r="105" spans="1:397" ht="22" customHeight="1" x14ac:dyDescent="0.25">
      <c r="A105" s="28" t="s">
        <v>752</v>
      </c>
      <c r="B105" s="28" t="s">
        <v>751</v>
      </c>
      <c r="C105" s="28">
        <f t="shared" si="423"/>
        <v>0</v>
      </c>
      <c r="D105" s="28">
        <f t="shared" si="424"/>
        <v>0</v>
      </c>
      <c r="E105" s="28">
        <f t="shared" si="425"/>
        <v>1</v>
      </c>
      <c r="F105" s="28">
        <f t="shared" si="426"/>
        <v>0</v>
      </c>
      <c r="G105" s="28">
        <f t="shared" si="427"/>
        <v>0</v>
      </c>
      <c r="H105" s="28">
        <f t="shared" si="428"/>
        <v>0</v>
      </c>
    </row>
    <row r="106" spans="1:397" ht="22" customHeight="1" x14ac:dyDescent="0.25">
      <c r="A106" s="28" t="s">
        <v>429</v>
      </c>
      <c r="B106" s="28" t="s">
        <v>86</v>
      </c>
      <c r="C106" s="28">
        <f t="shared" si="423"/>
        <v>0</v>
      </c>
      <c r="D106" s="28">
        <f t="shared" si="424"/>
        <v>0</v>
      </c>
      <c r="E106" s="28">
        <f t="shared" si="425"/>
        <v>1</v>
      </c>
      <c r="F106" s="28">
        <f t="shared" si="426"/>
        <v>0</v>
      </c>
      <c r="G106" s="28">
        <f t="shared" si="427"/>
        <v>0</v>
      </c>
      <c r="H106" s="28">
        <f t="shared" si="428"/>
        <v>0</v>
      </c>
    </row>
    <row r="107" spans="1:397" ht="22" customHeight="1" x14ac:dyDescent="0.25">
      <c r="A107" s="28" t="s">
        <v>753</v>
      </c>
      <c r="B107" s="28" t="s">
        <v>754</v>
      </c>
      <c r="C107" s="28">
        <f t="shared" si="423"/>
        <v>0</v>
      </c>
      <c r="D107" s="28">
        <f t="shared" si="424"/>
        <v>0</v>
      </c>
      <c r="E107" s="28">
        <f t="shared" si="425"/>
        <v>1</v>
      </c>
      <c r="F107" s="28">
        <f t="shared" si="426"/>
        <v>0</v>
      </c>
      <c r="G107" s="28">
        <f t="shared" si="427"/>
        <v>0</v>
      </c>
      <c r="H107" s="28">
        <f t="shared" si="428"/>
        <v>0</v>
      </c>
    </row>
    <row r="108" spans="1:397" ht="22" customHeight="1" x14ac:dyDescent="0.25">
      <c r="A108" s="28" t="s">
        <v>431</v>
      </c>
      <c r="B108" s="28" t="s">
        <v>88</v>
      </c>
      <c r="C108" s="28">
        <f t="shared" si="423"/>
        <v>1</v>
      </c>
      <c r="D108" s="28">
        <f t="shared" si="424"/>
        <v>1</v>
      </c>
      <c r="E108" s="28">
        <f t="shared" si="425"/>
        <v>0</v>
      </c>
      <c r="F108" s="28">
        <f t="shared" si="426"/>
        <v>0</v>
      </c>
      <c r="G108" s="28">
        <f t="shared" si="427"/>
        <v>0</v>
      </c>
      <c r="H108" s="28">
        <f t="shared" si="428"/>
        <v>1</v>
      </c>
    </row>
    <row r="109" spans="1:397" ht="22" customHeight="1" x14ac:dyDescent="0.25">
      <c r="A109" s="28" t="s">
        <v>432</v>
      </c>
      <c r="B109" s="28" t="s">
        <v>89</v>
      </c>
      <c r="C109" s="28">
        <f t="shared" si="423"/>
        <v>0</v>
      </c>
      <c r="D109" s="28">
        <f t="shared" si="424"/>
        <v>1</v>
      </c>
      <c r="E109" s="28">
        <f t="shared" si="425"/>
        <v>0</v>
      </c>
      <c r="F109" s="28">
        <f t="shared" si="426"/>
        <v>1</v>
      </c>
      <c r="G109" s="28">
        <f t="shared" si="427"/>
        <v>0</v>
      </c>
      <c r="H109" s="28">
        <f t="shared" si="428"/>
        <v>0</v>
      </c>
    </row>
    <row r="110" spans="1:397" ht="22" customHeight="1" x14ac:dyDescent="0.25">
      <c r="A110" s="28" t="s">
        <v>1095</v>
      </c>
      <c r="B110" s="28" t="s">
        <v>1095</v>
      </c>
      <c r="C110" s="28">
        <f t="shared" si="423"/>
        <v>0</v>
      </c>
      <c r="D110" s="28">
        <f t="shared" si="424"/>
        <v>0</v>
      </c>
      <c r="E110" s="28">
        <f t="shared" si="425"/>
        <v>1</v>
      </c>
      <c r="F110" s="28">
        <f t="shared" si="426"/>
        <v>0</v>
      </c>
      <c r="G110" s="28">
        <f t="shared" si="427"/>
        <v>0</v>
      </c>
      <c r="H110" s="28">
        <f t="shared" si="428"/>
        <v>0</v>
      </c>
    </row>
    <row r="111" spans="1:397" ht="22" customHeight="1" x14ac:dyDescent="0.25">
      <c r="A111" s="28" t="s">
        <v>433</v>
      </c>
      <c r="B111" s="28" t="s">
        <v>90</v>
      </c>
      <c r="C111" s="28">
        <f t="shared" si="423"/>
        <v>0</v>
      </c>
      <c r="D111" s="28">
        <f t="shared" si="424"/>
        <v>0</v>
      </c>
      <c r="E111" s="28">
        <f t="shared" si="425"/>
        <v>1</v>
      </c>
      <c r="F111" s="28">
        <f t="shared" si="426"/>
        <v>0</v>
      </c>
      <c r="G111" s="28">
        <f t="shared" si="427"/>
        <v>0</v>
      </c>
      <c r="H111" s="28">
        <f t="shared" si="428"/>
        <v>0</v>
      </c>
    </row>
    <row r="112" spans="1:397" ht="22" customHeight="1" x14ac:dyDescent="0.25">
      <c r="A112" s="28" t="s">
        <v>421</v>
      </c>
      <c r="B112" s="28" t="s">
        <v>78</v>
      </c>
      <c r="C112" s="28">
        <f t="shared" si="423"/>
        <v>0</v>
      </c>
      <c r="D112" s="28">
        <f t="shared" si="424"/>
        <v>0</v>
      </c>
      <c r="E112" s="28">
        <f t="shared" si="425"/>
        <v>1</v>
      </c>
      <c r="F112" s="28">
        <f t="shared" si="426"/>
        <v>0</v>
      </c>
      <c r="G112" s="28">
        <f t="shared" si="427"/>
        <v>0</v>
      </c>
      <c r="H112" s="28">
        <f t="shared" si="428"/>
        <v>0</v>
      </c>
    </row>
    <row r="113" spans="1:8" ht="22" customHeight="1" x14ac:dyDescent="0.25">
      <c r="A113" s="28" t="s">
        <v>1095</v>
      </c>
      <c r="B113" s="28" t="s">
        <v>1095</v>
      </c>
      <c r="C113" s="28">
        <f t="shared" si="423"/>
        <v>0</v>
      </c>
      <c r="D113" s="28">
        <f t="shared" si="424"/>
        <v>0</v>
      </c>
      <c r="E113" s="28">
        <f t="shared" si="425"/>
        <v>1</v>
      </c>
      <c r="F113" s="28">
        <f t="shared" si="426"/>
        <v>0</v>
      </c>
      <c r="G113" s="28">
        <f t="shared" si="427"/>
        <v>0</v>
      </c>
      <c r="H113" s="28">
        <f t="shared" si="428"/>
        <v>0</v>
      </c>
    </row>
    <row r="114" spans="1:8" ht="22" customHeight="1" x14ac:dyDescent="0.25">
      <c r="A114" s="28" t="s">
        <v>434</v>
      </c>
      <c r="B114" s="28" t="s">
        <v>91</v>
      </c>
      <c r="C114" s="28">
        <f t="shared" si="423"/>
        <v>1</v>
      </c>
      <c r="D114" s="28">
        <f t="shared" si="424"/>
        <v>1</v>
      </c>
      <c r="E114" s="28">
        <f t="shared" si="425"/>
        <v>0</v>
      </c>
      <c r="F114" s="28">
        <f t="shared" si="426"/>
        <v>0</v>
      </c>
      <c r="G114" s="28">
        <f t="shared" si="427"/>
        <v>0</v>
      </c>
      <c r="H114" s="28">
        <f t="shared" si="428"/>
        <v>1</v>
      </c>
    </row>
    <row r="115" spans="1:8" ht="22" customHeight="1" x14ac:dyDescent="0.25">
      <c r="A115" s="28" t="s">
        <v>368</v>
      </c>
      <c r="B115" s="28" t="s">
        <v>26</v>
      </c>
      <c r="C115" s="28">
        <f t="shared" si="423"/>
        <v>0</v>
      </c>
      <c r="D115" s="28">
        <f t="shared" si="424"/>
        <v>0</v>
      </c>
      <c r="E115" s="28">
        <f t="shared" si="425"/>
        <v>1</v>
      </c>
      <c r="F115" s="28">
        <f t="shared" si="426"/>
        <v>0</v>
      </c>
      <c r="G115" s="28">
        <f t="shared" si="427"/>
        <v>0</v>
      </c>
      <c r="H115" s="28">
        <f t="shared" si="428"/>
        <v>0</v>
      </c>
    </row>
    <row r="116" spans="1:8" ht="22" customHeight="1" x14ac:dyDescent="0.25">
      <c r="A116" s="28" t="s">
        <v>425</v>
      </c>
      <c r="B116" s="28" t="s">
        <v>82</v>
      </c>
      <c r="C116" s="28">
        <f t="shared" si="423"/>
        <v>0</v>
      </c>
      <c r="D116" s="28">
        <f t="shared" si="424"/>
        <v>0</v>
      </c>
      <c r="E116" s="28">
        <f t="shared" si="425"/>
        <v>1</v>
      </c>
      <c r="F116" s="28">
        <f t="shared" si="426"/>
        <v>0</v>
      </c>
      <c r="G116" s="28">
        <f t="shared" si="427"/>
        <v>0</v>
      </c>
      <c r="H116" s="28">
        <f t="shared" si="428"/>
        <v>0</v>
      </c>
    </row>
    <row r="117" spans="1:8" ht="22" customHeight="1" x14ac:dyDescent="0.25">
      <c r="A117" s="28" t="s">
        <v>435</v>
      </c>
      <c r="B117" s="28" t="s">
        <v>92</v>
      </c>
      <c r="C117" s="28">
        <f t="shared" si="423"/>
        <v>1</v>
      </c>
      <c r="D117" s="28">
        <f t="shared" si="424"/>
        <v>1</v>
      </c>
      <c r="E117" s="28">
        <f t="shared" si="425"/>
        <v>0</v>
      </c>
      <c r="F117" s="28">
        <f t="shared" si="426"/>
        <v>0</v>
      </c>
      <c r="G117" s="28">
        <f t="shared" si="427"/>
        <v>0</v>
      </c>
      <c r="H117" s="28">
        <f t="shared" si="428"/>
        <v>1</v>
      </c>
    </row>
    <row r="118" spans="1:8" ht="22" customHeight="1" x14ac:dyDescent="0.25">
      <c r="A118" s="28" t="s">
        <v>436</v>
      </c>
      <c r="B118" s="28" t="s">
        <v>93</v>
      </c>
      <c r="C118" s="28">
        <f t="shared" si="423"/>
        <v>0</v>
      </c>
      <c r="D118" s="28">
        <f t="shared" si="424"/>
        <v>0</v>
      </c>
      <c r="E118" s="28">
        <f t="shared" si="425"/>
        <v>1</v>
      </c>
      <c r="F118" s="28">
        <f t="shared" si="426"/>
        <v>0</v>
      </c>
      <c r="G118" s="28">
        <f t="shared" si="427"/>
        <v>0</v>
      </c>
      <c r="H118" s="28">
        <f t="shared" si="428"/>
        <v>0</v>
      </c>
    </row>
    <row r="119" spans="1:8" ht="22" customHeight="1" x14ac:dyDescent="0.25">
      <c r="A119" s="28" t="s">
        <v>437</v>
      </c>
      <c r="B119" s="28" t="s">
        <v>94</v>
      </c>
      <c r="C119" s="28">
        <f t="shared" si="423"/>
        <v>0</v>
      </c>
      <c r="D119" s="28">
        <f t="shared" si="424"/>
        <v>0</v>
      </c>
      <c r="E119" s="28">
        <f t="shared" si="425"/>
        <v>1</v>
      </c>
      <c r="F119" s="28">
        <f t="shared" si="426"/>
        <v>0</v>
      </c>
      <c r="G119" s="28">
        <f t="shared" si="427"/>
        <v>0</v>
      </c>
      <c r="H119" s="28">
        <f t="shared" si="428"/>
        <v>0</v>
      </c>
    </row>
    <row r="120" spans="1:8" ht="22" customHeight="1" x14ac:dyDescent="0.25">
      <c r="A120" s="28" t="s">
        <v>438</v>
      </c>
      <c r="B120" s="28" t="s">
        <v>95</v>
      </c>
      <c r="C120" s="28">
        <f t="shared" si="423"/>
        <v>1</v>
      </c>
      <c r="D120" s="28">
        <f t="shared" si="424"/>
        <v>1</v>
      </c>
      <c r="E120" s="28">
        <f t="shared" si="425"/>
        <v>0</v>
      </c>
      <c r="F120" s="28">
        <f t="shared" si="426"/>
        <v>0</v>
      </c>
      <c r="G120" s="28">
        <f t="shared" si="427"/>
        <v>0</v>
      </c>
      <c r="H120" s="28">
        <f t="shared" si="428"/>
        <v>1</v>
      </c>
    </row>
    <row r="121" spans="1:8" ht="22" customHeight="1" x14ac:dyDescent="0.25">
      <c r="A121" s="28" t="s">
        <v>755</v>
      </c>
      <c r="B121" s="28" t="s">
        <v>96</v>
      </c>
      <c r="C121" s="28">
        <f t="shared" si="423"/>
        <v>0</v>
      </c>
      <c r="D121" s="28">
        <f t="shared" si="424"/>
        <v>0</v>
      </c>
      <c r="E121" s="28">
        <f t="shared" si="425"/>
        <v>1</v>
      </c>
      <c r="F121" s="28">
        <f t="shared" si="426"/>
        <v>0</v>
      </c>
      <c r="G121" s="28">
        <f t="shared" si="427"/>
        <v>0</v>
      </c>
      <c r="H121" s="28">
        <f t="shared" si="428"/>
        <v>0</v>
      </c>
    </row>
    <row r="122" spans="1:8" ht="22" customHeight="1" x14ac:dyDescent="0.25">
      <c r="A122" s="28" t="s">
        <v>440</v>
      </c>
      <c r="B122" s="28" t="s">
        <v>97</v>
      </c>
      <c r="C122" s="28">
        <f t="shared" si="423"/>
        <v>1</v>
      </c>
      <c r="D122" s="28">
        <f t="shared" si="424"/>
        <v>1</v>
      </c>
      <c r="E122" s="28">
        <f t="shared" si="425"/>
        <v>0</v>
      </c>
      <c r="F122" s="28">
        <f t="shared" si="426"/>
        <v>0</v>
      </c>
      <c r="G122" s="28">
        <f t="shared" si="427"/>
        <v>0</v>
      </c>
      <c r="H122" s="28">
        <f t="shared" si="428"/>
        <v>1</v>
      </c>
    </row>
    <row r="123" spans="1:8" ht="22" customHeight="1" x14ac:dyDescent="0.25">
      <c r="A123" s="28" t="s">
        <v>394</v>
      </c>
      <c r="B123" s="28" t="s">
        <v>52</v>
      </c>
      <c r="C123" s="28">
        <f t="shared" si="423"/>
        <v>1</v>
      </c>
      <c r="D123" s="28">
        <f t="shared" si="424"/>
        <v>1</v>
      </c>
      <c r="E123" s="28">
        <f t="shared" si="425"/>
        <v>0</v>
      </c>
      <c r="F123" s="28">
        <f t="shared" si="426"/>
        <v>0</v>
      </c>
      <c r="G123" s="28">
        <f t="shared" si="427"/>
        <v>0</v>
      </c>
      <c r="H123" s="28">
        <f t="shared" si="428"/>
        <v>1</v>
      </c>
    </row>
    <row r="124" spans="1:8" ht="22" customHeight="1" x14ac:dyDescent="0.25">
      <c r="A124" s="28" t="s">
        <v>441</v>
      </c>
      <c r="B124" s="28" t="s">
        <v>98</v>
      </c>
      <c r="C124" s="28">
        <f t="shared" si="423"/>
        <v>0</v>
      </c>
      <c r="D124" s="28">
        <f t="shared" si="424"/>
        <v>0</v>
      </c>
      <c r="E124" s="28">
        <f t="shared" si="425"/>
        <v>1</v>
      </c>
      <c r="F124" s="28">
        <f t="shared" si="426"/>
        <v>0</v>
      </c>
      <c r="G124" s="28">
        <f t="shared" si="427"/>
        <v>0</v>
      </c>
      <c r="H124" s="28">
        <f t="shared" si="428"/>
        <v>0</v>
      </c>
    </row>
    <row r="125" spans="1:8" ht="22" customHeight="1" x14ac:dyDescent="0.25">
      <c r="A125" s="28" t="s">
        <v>442</v>
      </c>
      <c r="B125" s="28" t="s">
        <v>26</v>
      </c>
      <c r="C125" s="28">
        <f t="shared" si="423"/>
        <v>0</v>
      </c>
      <c r="D125" s="28">
        <f t="shared" si="424"/>
        <v>0</v>
      </c>
      <c r="E125" s="28">
        <f t="shared" si="425"/>
        <v>1</v>
      </c>
      <c r="F125" s="28">
        <f t="shared" si="426"/>
        <v>0</v>
      </c>
      <c r="G125" s="28">
        <f t="shared" si="427"/>
        <v>0</v>
      </c>
      <c r="H125" s="28">
        <f t="shared" si="428"/>
        <v>0</v>
      </c>
    </row>
    <row r="126" spans="1:8" ht="22" customHeight="1" x14ac:dyDescent="0.25">
      <c r="A126" s="28" t="s">
        <v>425</v>
      </c>
      <c r="B126" s="28" t="s">
        <v>82</v>
      </c>
      <c r="C126" s="28">
        <f t="shared" si="423"/>
        <v>0</v>
      </c>
      <c r="D126" s="28">
        <f t="shared" si="424"/>
        <v>0</v>
      </c>
      <c r="E126" s="28">
        <f t="shared" si="425"/>
        <v>1</v>
      </c>
      <c r="F126" s="28">
        <f t="shared" si="426"/>
        <v>0</v>
      </c>
      <c r="G126" s="28">
        <f t="shared" si="427"/>
        <v>0</v>
      </c>
      <c r="H126" s="28">
        <f t="shared" si="428"/>
        <v>0</v>
      </c>
    </row>
    <row r="127" spans="1:8" ht="22" customHeight="1" x14ac:dyDescent="0.25">
      <c r="A127" s="28" t="s">
        <v>396</v>
      </c>
      <c r="B127" s="28" t="s">
        <v>54</v>
      </c>
      <c r="C127" s="28">
        <f t="shared" si="423"/>
        <v>1</v>
      </c>
      <c r="D127" s="28">
        <f t="shared" si="424"/>
        <v>1</v>
      </c>
      <c r="E127" s="28">
        <f t="shared" si="425"/>
        <v>0</v>
      </c>
      <c r="F127" s="28">
        <f t="shared" si="426"/>
        <v>0</v>
      </c>
      <c r="G127" s="28">
        <f t="shared" si="427"/>
        <v>0</v>
      </c>
      <c r="H127" s="28">
        <f t="shared" si="428"/>
        <v>1</v>
      </c>
    </row>
    <row r="128" spans="1:8" ht="22" customHeight="1" x14ac:dyDescent="0.25">
      <c r="A128" s="28" t="s">
        <v>381</v>
      </c>
      <c r="B128" s="28" t="s">
        <v>39</v>
      </c>
      <c r="C128" s="28">
        <f t="shared" si="423"/>
        <v>1</v>
      </c>
      <c r="D128" s="28">
        <f t="shared" si="424"/>
        <v>1</v>
      </c>
      <c r="E128" s="28">
        <f t="shared" si="425"/>
        <v>0</v>
      </c>
      <c r="F128" s="28">
        <f t="shared" si="426"/>
        <v>0</v>
      </c>
      <c r="G128" s="28">
        <f t="shared" si="427"/>
        <v>0</v>
      </c>
      <c r="H128" s="28">
        <f t="shared" si="428"/>
        <v>1</v>
      </c>
    </row>
    <row r="129" spans="1:8" ht="22" customHeight="1" x14ac:dyDescent="0.25">
      <c r="A129" s="28" t="s">
        <v>443</v>
      </c>
      <c r="B129" s="28" t="s">
        <v>99</v>
      </c>
      <c r="C129" s="28">
        <f t="shared" si="423"/>
        <v>0</v>
      </c>
      <c r="D129" s="28">
        <f t="shared" si="424"/>
        <v>0</v>
      </c>
      <c r="E129" s="28">
        <f t="shared" si="425"/>
        <v>1</v>
      </c>
      <c r="F129" s="28">
        <f t="shared" si="426"/>
        <v>0</v>
      </c>
      <c r="G129" s="28">
        <f t="shared" si="427"/>
        <v>0</v>
      </c>
      <c r="H129" s="28">
        <f t="shared" si="428"/>
        <v>0</v>
      </c>
    </row>
    <row r="130" spans="1:8" ht="22" customHeight="1" x14ac:dyDescent="0.25">
      <c r="A130" s="28" t="s">
        <v>366</v>
      </c>
      <c r="B130" s="28" t="s">
        <v>24</v>
      </c>
      <c r="C130" s="28">
        <f t="shared" si="423"/>
        <v>1</v>
      </c>
      <c r="D130" s="28">
        <f t="shared" si="424"/>
        <v>1</v>
      </c>
      <c r="E130" s="28">
        <f t="shared" si="425"/>
        <v>0</v>
      </c>
      <c r="F130" s="28">
        <f t="shared" si="426"/>
        <v>0</v>
      </c>
      <c r="G130" s="28">
        <f t="shared" si="427"/>
        <v>0</v>
      </c>
      <c r="H130" s="28">
        <f t="shared" si="428"/>
        <v>1</v>
      </c>
    </row>
    <row r="131" spans="1:8" ht="22" customHeight="1" x14ac:dyDescent="0.25">
      <c r="A131" s="28" t="s">
        <v>444</v>
      </c>
      <c r="B131" s="28" t="s">
        <v>100</v>
      </c>
      <c r="C131" s="28">
        <f t="shared" si="423"/>
        <v>0</v>
      </c>
      <c r="D131" s="28">
        <f t="shared" si="424"/>
        <v>0</v>
      </c>
      <c r="E131" s="28">
        <f t="shared" si="425"/>
        <v>1</v>
      </c>
      <c r="F131" s="28">
        <f t="shared" si="426"/>
        <v>0</v>
      </c>
      <c r="G131" s="28">
        <f t="shared" si="427"/>
        <v>0</v>
      </c>
      <c r="H131" s="28">
        <f t="shared" si="428"/>
        <v>0</v>
      </c>
    </row>
    <row r="132" spans="1:8" ht="22" customHeight="1" x14ac:dyDescent="0.25">
      <c r="A132" s="28" t="s">
        <v>445</v>
      </c>
      <c r="B132" s="28" t="s">
        <v>101</v>
      </c>
      <c r="C132" s="28">
        <f t="shared" si="423"/>
        <v>0</v>
      </c>
      <c r="D132" s="28">
        <f t="shared" si="424"/>
        <v>0</v>
      </c>
      <c r="E132" s="28">
        <f t="shared" si="425"/>
        <v>1</v>
      </c>
      <c r="F132" s="28">
        <f t="shared" si="426"/>
        <v>0</v>
      </c>
      <c r="G132" s="28">
        <f t="shared" si="427"/>
        <v>0</v>
      </c>
      <c r="H132" s="28">
        <f t="shared" si="428"/>
        <v>0</v>
      </c>
    </row>
    <row r="133" spans="1:8" ht="22" customHeight="1" x14ac:dyDescent="0.25">
      <c r="A133" s="28" t="s">
        <v>446</v>
      </c>
      <c r="B133" s="28" t="s">
        <v>102</v>
      </c>
      <c r="C133" s="28">
        <f t="shared" ref="C133:C196" si="434">IFERROR(IF(FIND(C$1,$A133)&gt;0,1),0)</f>
        <v>0</v>
      </c>
      <c r="D133" s="28">
        <f t="shared" ref="D133:D196" si="435">IFERROR(IF(FIND(D$1,$B133)&gt;0,1),0)</f>
        <v>0</v>
      </c>
      <c r="E133" s="28">
        <f t="shared" ref="E133:E196" si="436">IF(AND($C133=0,$D133=0),1,0)</f>
        <v>1</v>
      </c>
      <c r="F133" s="28">
        <f t="shared" ref="F133:F196" si="437">IF(AND($C133=0,$D133=1),1,0)</f>
        <v>0</v>
      </c>
      <c r="G133" s="28">
        <f t="shared" ref="G133:G196" si="438">IF(AND($C133=1,$D133=0),1,0)</f>
        <v>0</v>
      </c>
      <c r="H133" s="28">
        <f t="shared" ref="H133:H196" si="439">IF(AND($C133=1,$D133=1),1,0)</f>
        <v>0</v>
      </c>
    </row>
    <row r="134" spans="1:8" ht="22" customHeight="1" x14ac:dyDescent="0.25">
      <c r="A134" s="28" t="s">
        <v>437</v>
      </c>
      <c r="B134" s="28" t="s">
        <v>94</v>
      </c>
      <c r="C134" s="28">
        <f t="shared" si="434"/>
        <v>0</v>
      </c>
      <c r="D134" s="28">
        <f t="shared" si="435"/>
        <v>0</v>
      </c>
      <c r="E134" s="28">
        <f t="shared" si="436"/>
        <v>1</v>
      </c>
      <c r="F134" s="28">
        <f t="shared" si="437"/>
        <v>0</v>
      </c>
      <c r="G134" s="28">
        <f t="shared" si="438"/>
        <v>0</v>
      </c>
      <c r="H134" s="28">
        <f t="shared" si="439"/>
        <v>0</v>
      </c>
    </row>
    <row r="135" spans="1:8" ht="22" customHeight="1" x14ac:dyDescent="0.25">
      <c r="A135" s="28" t="s">
        <v>388</v>
      </c>
      <c r="B135" s="28" t="s">
        <v>46</v>
      </c>
      <c r="C135" s="28">
        <f t="shared" si="434"/>
        <v>1</v>
      </c>
      <c r="D135" s="28">
        <f t="shared" si="435"/>
        <v>1</v>
      </c>
      <c r="E135" s="28">
        <f t="shared" si="436"/>
        <v>0</v>
      </c>
      <c r="F135" s="28">
        <f t="shared" si="437"/>
        <v>0</v>
      </c>
      <c r="G135" s="28">
        <f t="shared" si="438"/>
        <v>0</v>
      </c>
      <c r="H135" s="28">
        <f t="shared" si="439"/>
        <v>1</v>
      </c>
    </row>
    <row r="136" spans="1:8" ht="22" customHeight="1" x14ac:dyDescent="0.25">
      <c r="A136" s="28" t="s">
        <v>378</v>
      </c>
      <c r="B136" s="28" t="s">
        <v>36</v>
      </c>
      <c r="C136" s="28">
        <f t="shared" si="434"/>
        <v>1</v>
      </c>
      <c r="D136" s="28">
        <f t="shared" si="435"/>
        <v>1</v>
      </c>
      <c r="E136" s="28">
        <f t="shared" si="436"/>
        <v>0</v>
      </c>
      <c r="F136" s="28">
        <f t="shared" si="437"/>
        <v>0</v>
      </c>
      <c r="G136" s="28">
        <f t="shared" si="438"/>
        <v>0</v>
      </c>
      <c r="H136" s="28">
        <f t="shared" si="439"/>
        <v>1</v>
      </c>
    </row>
    <row r="137" spans="1:8" ht="22" customHeight="1" x14ac:dyDescent="0.25">
      <c r="A137" s="28" t="s">
        <v>447</v>
      </c>
      <c r="B137" s="28" t="s">
        <v>103</v>
      </c>
      <c r="C137" s="28">
        <f t="shared" si="434"/>
        <v>1</v>
      </c>
      <c r="D137" s="28">
        <f t="shared" si="435"/>
        <v>1</v>
      </c>
      <c r="E137" s="28">
        <f t="shared" si="436"/>
        <v>0</v>
      </c>
      <c r="F137" s="28">
        <f t="shared" si="437"/>
        <v>0</v>
      </c>
      <c r="G137" s="28">
        <f t="shared" si="438"/>
        <v>0</v>
      </c>
      <c r="H137" s="28">
        <f t="shared" si="439"/>
        <v>1</v>
      </c>
    </row>
    <row r="138" spans="1:8" ht="22" customHeight="1" x14ac:dyDescent="0.25">
      <c r="A138" s="28" t="s">
        <v>757</v>
      </c>
      <c r="B138" s="28" t="s">
        <v>1054</v>
      </c>
      <c r="C138" s="28">
        <f t="shared" si="434"/>
        <v>0</v>
      </c>
      <c r="D138" s="28">
        <f t="shared" si="435"/>
        <v>0</v>
      </c>
      <c r="E138" s="28">
        <f t="shared" si="436"/>
        <v>1</v>
      </c>
      <c r="F138" s="28">
        <f t="shared" si="437"/>
        <v>0</v>
      </c>
      <c r="G138" s="28">
        <f t="shared" si="438"/>
        <v>0</v>
      </c>
      <c r="H138" s="28">
        <f t="shared" si="439"/>
        <v>0</v>
      </c>
    </row>
    <row r="139" spans="1:8" ht="22" customHeight="1" x14ac:dyDescent="0.25">
      <c r="A139" s="28" t="s">
        <v>1095</v>
      </c>
      <c r="B139" s="28" t="s">
        <v>1095</v>
      </c>
      <c r="C139" s="28">
        <f t="shared" si="434"/>
        <v>0</v>
      </c>
      <c r="D139" s="28">
        <f t="shared" si="435"/>
        <v>0</v>
      </c>
      <c r="E139" s="28">
        <f t="shared" si="436"/>
        <v>1</v>
      </c>
      <c r="F139" s="28">
        <f t="shared" si="437"/>
        <v>0</v>
      </c>
      <c r="G139" s="28">
        <f t="shared" si="438"/>
        <v>0</v>
      </c>
      <c r="H139" s="28">
        <f t="shared" si="439"/>
        <v>0</v>
      </c>
    </row>
    <row r="140" spans="1:8" ht="22" customHeight="1" x14ac:dyDescent="0.25">
      <c r="A140" s="28" t="s">
        <v>758</v>
      </c>
      <c r="B140" s="28" t="s">
        <v>879</v>
      </c>
      <c r="C140" s="28">
        <f t="shared" si="434"/>
        <v>1</v>
      </c>
      <c r="D140" s="28">
        <f t="shared" si="435"/>
        <v>0</v>
      </c>
      <c r="E140" s="28">
        <f t="shared" si="436"/>
        <v>0</v>
      </c>
      <c r="F140" s="28">
        <f t="shared" si="437"/>
        <v>0</v>
      </c>
      <c r="G140" s="28">
        <f t="shared" si="438"/>
        <v>1</v>
      </c>
      <c r="H140" s="28">
        <f t="shared" si="439"/>
        <v>0</v>
      </c>
    </row>
    <row r="141" spans="1:8" ht="22" customHeight="1" x14ac:dyDescent="0.25">
      <c r="A141" s="28" t="s">
        <v>1095</v>
      </c>
      <c r="B141" s="28" t="s">
        <v>1095</v>
      </c>
      <c r="C141" s="28">
        <f t="shared" si="434"/>
        <v>0</v>
      </c>
      <c r="D141" s="28">
        <f t="shared" si="435"/>
        <v>0</v>
      </c>
      <c r="E141" s="28">
        <f t="shared" si="436"/>
        <v>1</v>
      </c>
      <c r="F141" s="28">
        <f t="shared" si="437"/>
        <v>0</v>
      </c>
      <c r="G141" s="28">
        <f t="shared" si="438"/>
        <v>0</v>
      </c>
      <c r="H141" s="28">
        <f t="shared" si="439"/>
        <v>0</v>
      </c>
    </row>
    <row r="142" spans="1:8" ht="22" customHeight="1" x14ac:dyDescent="0.25">
      <c r="A142" s="28" t="s">
        <v>448</v>
      </c>
      <c r="B142" s="28" t="s">
        <v>104</v>
      </c>
      <c r="C142" s="28">
        <f t="shared" si="434"/>
        <v>1</v>
      </c>
      <c r="D142" s="28">
        <f t="shared" si="435"/>
        <v>1</v>
      </c>
      <c r="E142" s="28">
        <f t="shared" si="436"/>
        <v>0</v>
      </c>
      <c r="F142" s="28">
        <f t="shared" si="437"/>
        <v>0</v>
      </c>
      <c r="G142" s="28">
        <f t="shared" si="438"/>
        <v>0</v>
      </c>
      <c r="H142" s="28">
        <f t="shared" si="439"/>
        <v>1</v>
      </c>
    </row>
    <row r="143" spans="1:8" ht="22" customHeight="1" x14ac:dyDescent="0.25">
      <c r="A143" s="28" t="s">
        <v>368</v>
      </c>
      <c r="B143" s="28" t="s">
        <v>26</v>
      </c>
      <c r="C143" s="28">
        <f t="shared" si="434"/>
        <v>0</v>
      </c>
      <c r="D143" s="28">
        <f t="shared" si="435"/>
        <v>0</v>
      </c>
      <c r="E143" s="28">
        <f t="shared" si="436"/>
        <v>1</v>
      </c>
      <c r="F143" s="28">
        <f t="shared" si="437"/>
        <v>0</v>
      </c>
      <c r="G143" s="28">
        <f t="shared" si="438"/>
        <v>0</v>
      </c>
      <c r="H143" s="28">
        <f t="shared" si="439"/>
        <v>0</v>
      </c>
    </row>
    <row r="144" spans="1:8" ht="22" customHeight="1" x14ac:dyDescent="0.25">
      <c r="A144" s="28" t="s">
        <v>425</v>
      </c>
      <c r="B144" s="28" t="s">
        <v>82</v>
      </c>
      <c r="C144" s="28">
        <f t="shared" si="434"/>
        <v>0</v>
      </c>
      <c r="D144" s="28">
        <f t="shared" si="435"/>
        <v>0</v>
      </c>
      <c r="E144" s="28">
        <f t="shared" si="436"/>
        <v>1</v>
      </c>
      <c r="F144" s="28">
        <f t="shared" si="437"/>
        <v>0</v>
      </c>
      <c r="G144" s="28">
        <f t="shared" si="438"/>
        <v>0</v>
      </c>
      <c r="H144" s="28">
        <f t="shared" si="439"/>
        <v>0</v>
      </c>
    </row>
    <row r="145" spans="1:8" ht="22" customHeight="1" x14ac:dyDescent="0.25">
      <c r="A145" s="28" t="s">
        <v>348</v>
      </c>
      <c r="B145" s="28" t="s">
        <v>6</v>
      </c>
      <c r="C145" s="28">
        <f t="shared" si="434"/>
        <v>0</v>
      </c>
      <c r="D145" s="28">
        <f t="shared" si="435"/>
        <v>0</v>
      </c>
      <c r="E145" s="28">
        <f t="shared" si="436"/>
        <v>1</v>
      </c>
      <c r="F145" s="28">
        <f t="shared" si="437"/>
        <v>0</v>
      </c>
      <c r="G145" s="28">
        <f t="shared" si="438"/>
        <v>0</v>
      </c>
      <c r="H145" s="28">
        <f t="shared" si="439"/>
        <v>0</v>
      </c>
    </row>
    <row r="146" spans="1:8" ht="22" customHeight="1" x14ac:dyDescent="0.25">
      <c r="A146" s="28" t="s">
        <v>1095</v>
      </c>
      <c r="B146" s="28" t="s">
        <v>1095</v>
      </c>
      <c r="C146" s="28">
        <f t="shared" si="434"/>
        <v>0</v>
      </c>
      <c r="D146" s="28">
        <f t="shared" si="435"/>
        <v>0</v>
      </c>
      <c r="E146" s="28">
        <f t="shared" si="436"/>
        <v>1</v>
      </c>
      <c r="F146" s="28">
        <f t="shared" si="437"/>
        <v>0</v>
      </c>
      <c r="G146" s="28">
        <f t="shared" si="438"/>
        <v>0</v>
      </c>
      <c r="H146" s="28">
        <f t="shared" si="439"/>
        <v>0</v>
      </c>
    </row>
    <row r="147" spans="1:8" ht="22" customHeight="1" x14ac:dyDescent="0.25">
      <c r="A147" s="28" t="s">
        <v>449</v>
      </c>
      <c r="B147" s="28" t="s">
        <v>105</v>
      </c>
      <c r="C147" s="28">
        <f t="shared" si="434"/>
        <v>0</v>
      </c>
      <c r="D147" s="28">
        <f t="shared" si="435"/>
        <v>0</v>
      </c>
      <c r="E147" s="28">
        <f t="shared" si="436"/>
        <v>1</v>
      </c>
      <c r="F147" s="28">
        <f t="shared" si="437"/>
        <v>0</v>
      </c>
      <c r="G147" s="28">
        <f t="shared" si="438"/>
        <v>0</v>
      </c>
      <c r="H147" s="28">
        <f t="shared" si="439"/>
        <v>0</v>
      </c>
    </row>
    <row r="148" spans="1:8" ht="22" customHeight="1" x14ac:dyDescent="0.25">
      <c r="A148" s="28" t="s">
        <v>366</v>
      </c>
      <c r="B148" s="28" t="s">
        <v>24</v>
      </c>
      <c r="C148" s="28">
        <f t="shared" si="434"/>
        <v>1</v>
      </c>
      <c r="D148" s="28">
        <f t="shared" si="435"/>
        <v>1</v>
      </c>
      <c r="E148" s="28">
        <f t="shared" si="436"/>
        <v>0</v>
      </c>
      <c r="F148" s="28">
        <f t="shared" si="437"/>
        <v>0</v>
      </c>
      <c r="G148" s="28">
        <f t="shared" si="438"/>
        <v>0</v>
      </c>
      <c r="H148" s="28">
        <f t="shared" si="439"/>
        <v>1</v>
      </c>
    </row>
    <row r="149" spans="1:8" ht="22" customHeight="1" x14ac:dyDescent="0.25">
      <c r="A149" s="28" t="s">
        <v>1095</v>
      </c>
      <c r="B149" s="28" t="s">
        <v>1095</v>
      </c>
      <c r="C149" s="28">
        <f t="shared" si="434"/>
        <v>0</v>
      </c>
      <c r="D149" s="28">
        <f t="shared" si="435"/>
        <v>0</v>
      </c>
      <c r="E149" s="28">
        <f t="shared" si="436"/>
        <v>1</v>
      </c>
      <c r="F149" s="28">
        <f t="shared" si="437"/>
        <v>0</v>
      </c>
      <c r="G149" s="28">
        <f t="shared" si="438"/>
        <v>0</v>
      </c>
      <c r="H149" s="28">
        <f t="shared" si="439"/>
        <v>0</v>
      </c>
    </row>
    <row r="150" spans="1:8" ht="22" customHeight="1" x14ac:dyDescent="0.25">
      <c r="A150" s="28" t="s">
        <v>318</v>
      </c>
      <c r="C150" s="28">
        <f t="shared" si="434"/>
        <v>0</v>
      </c>
      <c r="D150" s="28">
        <f t="shared" si="435"/>
        <v>0</v>
      </c>
      <c r="E150" s="28">
        <f t="shared" si="436"/>
        <v>1</v>
      </c>
      <c r="F150" s="28">
        <f t="shared" si="437"/>
        <v>0</v>
      </c>
      <c r="G150" s="28">
        <f t="shared" si="438"/>
        <v>0</v>
      </c>
      <c r="H150" s="28">
        <f t="shared" si="439"/>
        <v>0</v>
      </c>
    </row>
    <row r="151" spans="1:8" ht="22" customHeight="1" x14ac:dyDescent="0.25">
      <c r="A151" s="28" t="s">
        <v>450</v>
      </c>
      <c r="B151" s="28" t="s">
        <v>106</v>
      </c>
      <c r="C151" s="28">
        <f t="shared" si="434"/>
        <v>1</v>
      </c>
      <c r="D151" s="28">
        <f t="shared" si="435"/>
        <v>1</v>
      </c>
      <c r="E151" s="28">
        <f t="shared" si="436"/>
        <v>0</v>
      </c>
      <c r="F151" s="28">
        <f t="shared" si="437"/>
        <v>0</v>
      </c>
      <c r="G151" s="28">
        <f t="shared" si="438"/>
        <v>0</v>
      </c>
      <c r="H151" s="28">
        <f t="shared" si="439"/>
        <v>1</v>
      </c>
    </row>
    <row r="152" spans="1:8" ht="22" customHeight="1" x14ac:dyDescent="0.25">
      <c r="A152" s="28" t="s">
        <v>1095</v>
      </c>
      <c r="B152" s="28" t="s">
        <v>1095</v>
      </c>
      <c r="C152" s="28">
        <f t="shared" si="434"/>
        <v>0</v>
      </c>
      <c r="D152" s="28">
        <f t="shared" si="435"/>
        <v>0</v>
      </c>
      <c r="E152" s="28">
        <f t="shared" si="436"/>
        <v>1</v>
      </c>
      <c r="F152" s="28">
        <f t="shared" si="437"/>
        <v>0</v>
      </c>
      <c r="G152" s="28">
        <f t="shared" si="438"/>
        <v>0</v>
      </c>
      <c r="H152" s="28">
        <f t="shared" si="439"/>
        <v>0</v>
      </c>
    </row>
    <row r="153" spans="1:8" ht="22" customHeight="1" x14ac:dyDescent="0.25">
      <c r="A153" s="28" t="s">
        <v>366</v>
      </c>
      <c r="B153" s="28" t="s">
        <v>24</v>
      </c>
      <c r="C153" s="28">
        <f t="shared" si="434"/>
        <v>1</v>
      </c>
      <c r="D153" s="28">
        <f t="shared" si="435"/>
        <v>1</v>
      </c>
      <c r="E153" s="28">
        <f t="shared" si="436"/>
        <v>0</v>
      </c>
      <c r="F153" s="28">
        <f t="shared" si="437"/>
        <v>0</v>
      </c>
      <c r="G153" s="28">
        <f t="shared" si="438"/>
        <v>0</v>
      </c>
      <c r="H153" s="28">
        <f t="shared" si="439"/>
        <v>1</v>
      </c>
    </row>
    <row r="154" spans="1:8" ht="22" customHeight="1" x14ac:dyDescent="0.25">
      <c r="A154" s="28" t="s">
        <v>451</v>
      </c>
      <c r="B154" s="28" t="s">
        <v>107</v>
      </c>
      <c r="C154" s="28">
        <f t="shared" si="434"/>
        <v>0</v>
      </c>
      <c r="D154" s="28">
        <f t="shared" si="435"/>
        <v>0</v>
      </c>
      <c r="E154" s="28">
        <f t="shared" si="436"/>
        <v>1</v>
      </c>
      <c r="F154" s="28">
        <f t="shared" si="437"/>
        <v>0</v>
      </c>
      <c r="G154" s="28">
        <f t="shared" si="438"/>
        <v>0</v>
      </c>
      <c r="H154" s="28">
        <f t="shared" si="439"/>
        <v>0</v>
      </c>
    </row>
    <row r="155" spans="1:8" ht="22" customHeight="1" x14ac:dyDescent="0.25">
      <c r="A155" s="28" t="s">
        <v>452</v>
      </c>
      <c r="B155" s="28" t="s">
        <v>108</v>
      </c>
      <c r="C155" s="28">
        <f t="shared" si="434"/>
        <v>0</v>
      </c>
      <c r="D155" s="28">
        <f t="shared" si="435"/>
        <v>0</v>
      </c>
      <c r="E155" s="28">
        <f t="shared" si="436"/>
        <v>1</v>
      </c>
      <c r="F155" s="28">
        <f t="shared" si="437"/>
        <v>0</v>
      </c>
      <c r="G155" s="28">
        <f t="shared" si="438"/>
        <v>0</v>
      </c>
      <c r="H155" s="28">
        <f t="shared" si="439"/>
        <v>0</v>
      </c>
    </row>
    <row r="156" spans="1:8" ht="22" customHeight="1" x14ac:dyDescent="0.25">
      <c r="A156" s="28" t="s">
        <v>388</v>
      </c>
      <c r="B156" s="28" t="s">
        <v>46</v>
      </c>
      <c r="C156" s="28">
        <f t="shared" si="434"/>
        <v>1</v>
      </c>
      <c r="D156" s="28">
        <f t="shared" si="435"/>
        <v>1</v>
      </c>
      <c r="E156" s="28">
        <f t="shared" si="436"/>
        <v>0</v>
      </c>
      <c r="F156" s="28">
        <f t="shared" si="437"/>
        <v>0</v>
      </c>
      <c r="G156" s="28">
        <f t="shared" si="438"/>
        <v>0</v>
      </c>
      <c r="H156" s="28">
        <f t="shared" si="439"/>
        <v>1</v>
      </c>
    </row>
    <row r="157" spans="1:8" ht="22" customHeight="1" x14ac:dyDescent="0.25">
      <c r="A157" s="28" t="s">
        <v>442</v>
      </c>
      <c r="B157" s="28" t="s">
        <v>26</v>
      </c>
      <c r="C157" s="28">
        <f t="shared" si="434"/>
        <v>0</v>
      </c>
      <c r="D157" s="28">
        <f t="shared" si="435"/>
        <v>0</v>
      </c>
      <c r="E157" s="28">
        <f t="shared" si="436"/>
        <v>1</v>
      </c>
      <c r="F157" s="28">
        <f t="shared" si="437"/>
        <v>0</v>
      </c>
      <c r="G157" s="28">
        <f t="shared" si="438"/>
        <v>0</v>
      </c>
      <c r="H157" s="28">
        <f t="shared" si="439"/>
        <v>0</v>
      </c>
    </row>
    <row r="158" spans="1:8" ht="22" customHeight="1" x14ac:dyDescent="0.25">
      <c r="A158" s="28" t="s">
        <v>453</v>
      </c>
      <c r="B158" s="28" t="s">
        <v>109</v>
      </c>
      <c r="C158" s="28">
        <f t="shared" si="434"/>
        <v>0</v>
      </c>
      <c r="D158" s="28">
        <f t="shared" si="435"/>
        <v>0</v>
      </c>
      <c r="E158" s="28">
        <f t="shared" si="436"/>
        <v>1</v>
      </c>
      <c r="F158" s="28">
        <f t="shared" si="437"/>
        <v>0</v>
      </c>
      <c r="G158" s="28">
        <f t="shared" si="438"/>
        <v>0</v>
      </c>
      <c r="H158" s="28">
        <f t="shared" si="439"/>
        <v>0</v>
      </c>
    </row>
    <row r="159" spans="1:8" ht="22" customHeight="1" x14ac:dyDescent="0.25">
      <c r="A159" s="28" t="s">
        <v>454</v>
      </c>
      <c r="B159" s="28" t="s">
        <v>110</v>
      </c>
      <c r="C159" s="28">
        <f t="shared" si="434"/>
        <v>1</v>
      </c>
      <c r="D159" s="28">
        <f t="shared" si="435"/>
        <v>1</v>
      </c>
      <c r="E159" s="28">
        <f t="shared" si="436"/>
        <v>0</v>
      </c>
      <c r="F159" s="28">
        <f t="shared" si="437"/>
        <v>0</v>
      </c>
      <c r="G159" s="28">
        <f t="shared" si="438"/>
        <v>0</v>
      </c>
      <c r="H159" s="28">
        <f t="shared" si="439"/>
        <v>1</v>
      </c>
    </row>
    <row r="160" spans="1:8" ht="22" customHeight="1" x14ac:dyDescent="0.25">
      <c r="A160" s="28" t="s">
        <v>455</v>
      </c>
      <c r="B160" s="28" t="s">
        <v>111</v>
      </c>
      <c r="C160" s="28">
        <f t="shared" si="434"/>
        <v>0</v>
      </c>
      <c r="D160" s="28">
        <f t="shared" si="435"/>
        <v>0</v>
      </c>
      <c r="E160" s="28">
        <f t="shared" si="436"/>
        <v>1</v>
      </c>
      <c r="F160" s="28">
        <f t="shared" si="437"/>
        <v>0</v>
      </c>
      <c r="G160" s="28">
        <f t="shared" si="438"/>
        <v>0</v>
      </c>
      <c r="H160" s="28">
        <f t="shared" si="439"/>
        <v>0</v>
      </c>
    </row>
    <row r="161" spans="1:8" ht="22" customHeight="1" x14ac:dyDescent="0.25">
      <c r="A161" s="28" t="s">
        <v>759</v>
      </c>
      <c r="B161" s="28" t="s">
        <v>112</v>
      </c>
      <c r="C161" s="28">
        <f t="shared" si="434"/>
        <v>0</v>
      </c>
      <c r="D161" s="28">
        <f t="shared" si="435"/>
        <v>0</v>
      </c>
      <c r="E161" s="28">
        <f t="shared" si="436"/>
        <v>1</v>
      </c>
      <c r="F161" s="28">
        <f t="shared" si="437"/>
        <v>0</v>
      </c>
      <c r="G161" s="28">
        <f t="shared" si="438"/>
        <v>0</v>
      </c>
      <c r="H161" s="28">
        <f t="shared" si="439"/>
        <v>0</v>
      </c>
    </row>
    <row r="162" spans="1:8" ht="22" customHeight="1" x14ac:dyDescent="0.25">
      <c r="A162" s="28" t="s">
        <v>457</v>
      </c>
      <c r="B162" s="28" t="s">
        <v>113</v>
      </c>
      <c r="C162" s="28">
        <f t="shared" si="434"/>
        <v>1</v>
      </c>
      <c r="D162" s="28">
        <f t="shared" si="435"/>
        <v>1</v>
      </c>
      <c r="E162" s="28">
        <f t="shared" si="436"/>
        <v>0</v>
      </c>
      <c r="F162" s="28">
        <f t="shared" si="437"/>
        <v>0</v>
      </c>
      <c r="G162" s="28">
        <f t="shared" si="438"/>
        <v>0</v>
      </c>
      <c r="H162" s="28">
        <f t="shared" si="439"/>
        <v>1</v>
      </c>
    </row>
    <row r="163" spans="1:8" ht="22" customHeight="1" x14ac:dyDescent="0.25">
      <c r="A163" s="28" t="s">
        <v>458</v>
      </c>
      <c r="B163" s="28" t="s">
        <v>114</v>
      </c>
      <c r="C163" s="28">
        <f t="shared" si="434"/>
        <v>1</v>
      </c>
      <c r="D163" s="28">
        <f t="shared" si="435"/>
        <v>1</v>
      </c>
      <c r="E163" s="28">
        <f t="shared" si="436"/>
        <v>0</v>
      </c>
      <c r="F163" s="28">
        <f t="shared" si="437"/>
        <v>0</v>
      </c>
      <c r="G163" s="28">
        <f t="shared" si="438"/>
        <v>0</v>
      </c>
      <c r="H163" s="28">
        <f t="shared" si="439"/>
        <v>1</v>
      </c>
    </row>
    <row r="164" spans="1:8" ht="22" customHeight="1" x14ac:dyDescent="0.25">
      <c r="A164" s="28" t="s">
        <v>348</v>
      </c>
      <c r="B164" s="28" t="s">
        <v>6</v>
      </c>
      <c r="C164" s="28">
        <f t="shared" si="434"/>
        <v>0</v>
      </c>
      <c r="D164" s="28">
        <f t="shared" si="435"/>
        <v>0</v>
      </c>
      <c r="E164" s="28">
        <f t="shared" si="436"/>
        <v>1</v>
      </c>
      <c r="F164" s="28">
        <f t="shared" si="437"/>
        <v>0</v>
      </c>
      <c r="G164" s="28">
        <f t="shared" si="438"/>
        <v>0</v>
      </c>
      <c r="H164" s="28">
        <f t="shared" si="439"/>
        <v>0</v>
      </c>
    </row>
    <row r="165" spans="1:8" ht="22" customHeight="1" x14ac:dyDescent="0.25">
      <c r="A165" s="28" t="s">
        <v>375</v>
      </c>
      <c r="B165" s="28" t="s">
        <v>33</v>
      </c>
      <c r="C165" s="28">
        <f t="shared" si="434"/>
        <v>1</v>
      </c>
      <c r="D165" s="28">
        <f t="shared" si="435"/>
        <v>1</v>
      </c>
      <c r="E165" s="28">
        <f t="shared" si="436"/>
        <v>0</v>
      </c>
      <c r="F165" s="28">
        <f t="shared" si="437"/>
        <v>0</v>
      </c>
      <c r="G165" s="28">
        <f t="shared" si="438"/>
        <v>0</v>
      </c>
      <c r="H165" s="28">
        <f t="shared" si="439"/>
        <v>1</v>
      </c>
    </row>
    <row r="166" spans="1:8" ht="22" customHeight="1" x14ac:dyDescent="0.25">
      <c r="A166" s="28" t="s">
        <v>459</v>
      </c>
      <c r="B166" s="28" t="s">
        <v>115</v>
      </c>
      <c r="C166" s="28">
        <f t="shared" si="434"/>
        <v>1</v>
      </c>
      <c r="D166" s="28">
        <f t="shared" si="435"/>
        <v>1</v>
      </c>
      <c r="E166" s="28">
        <f t="shared" si="436"/>
        <v>0</v>
      </c>
      <c r="F166" s="28">
        <f t="shared" si="437"/>
        <v>0</v>
      </c>
      <c r="G166" s="28">
        <f t="shared" si="438"/>
        <v>0</v>
      </c>
      <c r="H166" s="28">
        <f t="shared" si="439"/>
        <v>1</v>
      </c>
    </row>
    <row r="167" spans="1:8" ht="22" customHeight="1" x14ac:dyDescent="0.25">
      <c r="A167" s="28" t="s">
        <v>460</v>
      </c>
      <c r="B167" s="28" t="s">
        <v>116</v>
      </c>
      <c r="C167" s="28">
        <f t="shared" si="434"/>
        <v>0</v>
      </c>
      <c r="D167" s="28">
        <f t="shared" si="435"/>
        <v>0</v>
      </c>
      <c r="E167" s="28">
        <f t="shared" si="436"/>
        <v>1</v>
      </c>
      <c r="F167" s="28">
        <f t="shared" si="437"/>
        <v>0</v>
      </c>
      <c r="G167" s="28">
        <f t="shared" si="438"/>
        <v>0</v>
      </c>
      <c r="H167" s="28">
        <f t="shared" si="439"/>
        <v>0</v>
      </c>
    </row>
    <row r="168" spans="1:8" ht="22" customHeight="1" x14ac:dyDescent="0.25">
      <c r="A168" s="28" t="s">
        <v>461</v>
      </c>
      <c r="B168" s="28" t="s">
        <v>117</v>
      </c>
      <c r="C168" s="28">
        <f t="shared" si="434"/>
        <v>0</v>
      </c>
      <c r="D168" s="28">
        <f t="shared" si="435"/>
        <v>0</v>
      </c>
      <c r="E168" s="28">
        <f t="shared" si="436"/>
        <v>1</v>
      </c>
      <c r="F168" s="28">
        <f t="shared" si="437"/>
        <v>0</v>
      </c>
      <c r="G168" s="28">
        <f t="shared" si="438"/>
        <v>0</v>
      </c>
      <c r="H168" s="28">
        <f t="shared" si="439"/>
        <v>0</v>
      </c>
    </row>
    <row r="169" spans="1:8" ht="22" customHeight="1" x14ac:dyDescent="0.25">
      <c r="A169" s="28" t="s">
        <v>761</v>
      </c>
      <c r="B169" s="28" t="s">
        <v>118</v>
      </c>
      <c r="C169" s="28">
        <f t="shared" si="434"/>
        <v>1</v>
      </c>
      <c r="D169" s="28">
        <f t="shared" si="435"/>
        <v>1</v>
      </c>
      <c r="E169" s="28">
        <f t="shared" si="436"/>
        <v>0</v>
      </c>
      <c r="F169" s="28">
        <f t="shared" si="437"/>
        <v>0</v>
      </c>
      <c r="G169" s="28">
        <f t="shared" si="438"/>
        <v>0</v>
      </c>
      <c r="H169" s="28">
        <f t="shared" si="439"/>
        <v>1</v>
      </c>
    </row>
    <row r="170" spans="1:8" ht="22" customHeight="1" x14ac:dyDescent="0.25">
      <c r="A170" s="28" t="s">
        <v>313</v>
      </c>
      <c r="B170" s="28" t="s">
        <v>879</v>
      </c>
      <c r="C170" s="28">
        <f t="shared" si="434"/>
        <v>0</v>
      </c>
      <c r="D170" s="28">
        <f t="shared" si="435"/>
        <v>0</v>
      </c>
      <c r="E170" s="28">
        <f t="shared" si="436"/>
        <v>1</v>
      </c>
      <c r="F170" s="28">
        <f t="shared" si="437"/>
        <v>0</v>
      </c>
      <c r="G170" s="28">
        <f t="shared" si="438"/>
        <v>0</v>
      </c>
      <c r="H170" s="28">
        <f t="shared" si="439"/>
        <v>0</v>
      </c>
    </row>
    <row r="171" spans="1:8" ht="22" customHeight="1" x14ac:dyDescent="0.25">
      <c r="A171" s="28" t="s">
        <v>1095</v>
      </c>
      <c r="B171" s="28" t="s">
        <v>1095</v>
      </c>
      <c r="C171" s="28">
        <f t="shared" si="434"/>
        <v>0</v>
      </c>
      <c r="D171" s="28">
        <f t="shared" si="435"/>
        <v>0</v>
      </c>
      <c r="E171" s="28">
        <f t="shared" si="436"/>
        <v>1</v>
      </c>
      <c r="F171" s="28">
        <f t="shared" si="437"/>
        <v>0</v>
      </c>
      <c r="G171" s="28">
        <f t="shared" si="438"/>
        <v>0</v>
      </c>
      <c r="H171" s="28">
        <f t="shared" si="439"/>
        <v>0</v>
      </c>
    </row>
    <row r="172" spans="1:8" ht="22" customHeight="1" x14ac:dyDescent="0.25">
      <c r="A172" s="28" t="s">
        <v>319</v>
      </c>
      <c r="B172" s="28" t="s">
        <v>879</v>
      </c>
      <c r="C172" s="28">
        <f t="shared" si="434"/>
        <v>1</v>
      </c>
      <c r="D172" s="28">
        <f t="shared" si="435"/>
        <v>0</v>
      </c>
      <c r="E172" s="28">
        <f t="shared" si="436"/>
        <v>0</v>
      </c>
      <c r="F172" s="28">
        <f t="shared" si="437"/>
        <v>0</v>
      </c>
      <c r="G172" s="28">
        <f t="shared" si="438"/>
        <v>1</v>
      </c>
      <c r="H172" s="28">
        <f t="shared" si="439"/>
        <v>0</v>
      </c>
    </row>
    <row r="173" spans="1:8" ht="22" customHeight="1" x14ac:dyDescent="0.25">
      <c r="A173" s="28" t="s">
        <v>378</v>
      </c>
      <c r="B173" s="28" t="s">
        <v>36</v>
      </c>
      <c r="C173" s="28">
        <f t="shared" si="434"/>
        <v>1</v>
      </c>
      <c r="D173" s="28">
        <f t="shared" si="435"/>
        <v>1</v>
      </c>
      <c r="E173" s="28">
        <f t="shared" si="436"/>
        <v>0</v>
      </c>
      <c r="F173" s="28">
        <f t="shared" si="437"/>
        <v>0</v>
      </c>
      <c r="G173" s="28">
        <f t="shared" si="438"/>
        <v>0</v>
      </c>
      <c r="H173" s="28">
        <f t="shared" si="439"/>
        <v>1</v>
      </c>
    </row>
    <row r="174" spans="1:8" ht="22" customHeight="1" x14ac:dyDescent="0.25">
      <c r="A174" s="28" t="s">
        <v>463</v>
      </c>
      <c r="B174" s="28" t="s">
        <v>119</v>
      </c>
      <c r="C174" s="28">
        <f t="shared" si="434"/>
        <v>1</v>
      </c>
      <c r="D174" s="28">
        <f t="shared" si="435"/>
        <v>1</v>
      </c>
      <c r="E174" s="28">
        <f t="shared" si="436"/>
        <v>0</v>
      </c>
      <c r="F174" s="28">
        <f t="shared" si="437"/>
        <v>0</v>
      </c>
      <c r="G174" s="28">
        <f t="shared" si="438"/>
        <v>0</v>
      </c>
      <c r="H174" s="28">
        <f t="shared" si="439"/>
        <v>1</v>
      </c>
    </row>
    <row r="175" spans="1:8" ht="22" customHeight="1" x14ac:dyDescent="0.25">
      <c r="A175" s="28" t="s">
        <v>1095</v>
      </c>
      <c r="B175" s="28" t="s">
        <v>1095</v>
      </c>
      <c r="C175" s="28">
        <f t="shared" si="434"/>
        <v>0</v>
      </c>
      <c r="D175" s="28">
        <f t="shared" si="435"/>
        <v>0</v>
      </c>
      <c r="E175" s="28">
        <f t="shared" si="436"/>
        <v>1</v>
      </c>
      <c r="F175" s="28">
        <f t="shared" si="437"/>
        <v>0</v>
      </c>
      <c r="G175" s="28">
        <f t="shared" si="438"/>
        <v>0</v>
      </c>
      <c r="H175" s="28">
        <f t="shared" si="439"/>
        <v>0</v>
      </c>
    </row>
    <row r="176" spans="1:8" ht="22" customHeight="1" x14ac:dyDescent="0.25">
      <c r="A176" s="28" t="s">
        <v>763</v>
      </c>
      <c r="B176" s="28" t="s">
        <v>879</v>
      </c>
      <c r="C176" s="28">
        <f t="shared" si="434"/>
        <v>1</v>
      </c>
      <c r="D176" s="28">
        <f t="shared" si="435"/>
        <v>0</v>
      </c>
      <c r="E176" s="28">
        <f t="shared" si="436"/>
        <v>0</v>
      </c>
      <c r="F176" s="28">
        <f t="shared" si="437"/>
        <v>0</v>
      </c>
      <c r="G176" s="28">
        <f t="shared" si="438"/>
        <v>1</v>
      </c>
      <c r="H176" s="28">
        <f t="shared" si="439"/>
        <v>0</v>
      </c>
    </row>
    <row r="177" spans="1:8" ht="22" customHeight="1" x14ac:dyDescent="0.25">
      <c r="A177" s="28" t="s">
        <v>1095</v>
      </c>
      <c r="B177" s="28" t="s">
        <v>1095</v>
      </c>
      <c r="C177" s="28">
        <f t="shared" si="434"/>
        <v>0</v>
      </c>
      <c r="D177" s="28">
        <f t="shared" si="435"/>
        <v>0</v>
      </c>
      <c r="E177" s="28">
        <f t="shared" si="436"/>
        <v>1</v>
      </c>
      <c r="F177" s="28">
        <f t="shared" si="437"/>
        <v>0</v>
      </c>
      <c r="G177" s="28">
        <f t="shared" si="438"/>
        <v>0</v>
      </c>
      <c r="H177" s="28">
        <f t="shared" si="439"/>
        <v>0</v>
      </c>
    </row>
    <row r="178" spans="1:8" ht="22" customHeight="1" x14ac:dyDescent="0.25">
      <c r="A178" s="28" t="s">
        <v>762</v>
      </c>
      <c r="B178" s="28" t="s">
        <v>879</v>
      </c>
      <c r="C178" s="28">
        <f t="shared" si="434"/>
        <v>1</v>
      </c>
      <c r="D178" s="28">
        <f t="shared" si="435"/>
        <v>0</v>
      </c>
      <c r="E178" s="28">
        <f t="shared" si="436"/>
        <v>0</v>
      </c>
      <c r="F178" s="28">
        <f t="shared" si="437"/>
        <v>0</v>
      </c>
      <c r="G178" s="28">
        <f t="shared" si="438"/>
        <v>1</v>
      </c>
      <c r="H178" s="28">
        <f t="shared" si="439"/>
        <v>0</v>
      </c>
    </row>
    <row r="179" spans="1:8" ht="22" customHeight="1" x14ac:dyDescent="0.25">
      <c r="A179" s="28" t="s">
        <v>408</v>
      </c>
      <c r="B179" s="28" t="s">
        <v>65</v>
      </c>
      <c r="C179" s="28">
        <f t="shared" si="434"/>
        <v>0</v>
      </c>
      <c r="D179" s="28">
        <f t="shared" si="435"/>
        <v>0</v>
      </c>
      <c r="E179" s="28">
        <f t="shared" si="436"/>
        <v>1</v>
      </c>
      <c r="F179" s="28">
        <f t="shared" si="437"/>
        <v>0</v>
      </c>
      <c r="G179" s="28">
        <f t="shared" si="438"/>
        <v>0</v>
      </c>
      <c r="H179" s="28">
        <f t="shared" si="439"/>
        <v>0</v>
      </c>
    </row>
    <row r="180" spans="1:8" ht="22" customHeight="1" x14ac:dyDescent="0.25">
      <c r="A180" s="28" t="s">
        <v>464</v>
      </c>
      <c r="B180" s="28" t="s">
        <v>120</v>
      </c>
      <c r="C180" s="28">
        <f t="shared" si="434"/>
        <v>0</v>
      </c>
      <c r="D180" s="28">
        <f t="shared" si="435"/>
        <v>0</v>
      </c>
      <c r="E180" s="28">
        <f t="shared" si="436"/>
        <v>1</v>
      </c>
      <c r="F180" s="28">
        <f t="shared" si="437"/>
        <v>0</v>
      </c>
      <c r="G180" s="28">
        <f t="shared" si="438"/>
        <v>0</v>
      </c>
      <c r="H180" s="28">
        <f t="shared" si="439"/>
        <v>0</v>
      </c>
    </row>
    <row r="181" spans="1:8" ht="22" customHeight="1" x14ac:dyDescent="0.25">
      <c r="A181" s="28" t="s">
        <v>465</v>
      </c>
      <c r="B181" s="28" t="s">
        <v>121</v>
      </c>
      <c r="C181" s="28">
        <f t="shared" si="434"/>
        <v>1</v>
      </c>
      <c r="D181" s="28">
        <f t="shared" si="435"/>
        <v>1</v>
      </c>
      <c r="E181" s="28">
        <f t="shared" si="436"/>
        <v>0</v>
      </c>
      <c r="F181" s="28">
        <f t="shared" si="437"/>
        <v>0</v>
      </c>
      <c r="G181" s="28">
        <f t="shared" si="438"/>
        <v>0</v>
      </c>
      <c r="H181" s="28">
        <f t="shared" si="439"/>
        <v>1</v>
      </c>
    </row>
    <row r="182" spans="1:8" ht="22" customHeight="1" x14ac:dyDescent="0.25">
      <c r="A182" s="28" t="s">
        <v>396</v>
      </c>
      <c r="B182" s="28" t="s">
        <v>54</v>
      </c>
      <c r="C182" s="28">
        <f t="shared" si="434"/>
        <v>1</v>
      </c>
      <c r="D182" s="28">
        <f t="shared" si="435"/>
        <v>1</v>
      </c>
      <c r="E182" s="28">
        <f t="shared" si="436"/>
        <v>0</v>
      </c>
      <c r="F182" s="28">
        <f t="shared" si="437"/>
        <v>0</v>
      </c>
      <c r="G182" s="28">
        <f t="shared" si="438"/>
        <v>0</v>
      </c>
      <c r="H182" s="28">
        <f t="shared" si="439"/>
        <v>1</v>
      </c>
    </row>
    <row r="183" spans="1:8" ht="22" customHeight="1" x14ac:dyDescent="0.25">
      <c r="A183" s="28" t="s">
        <v>368</v>
      </c>
      <c r="B183" s="28" t="s">
        <v>26</v>
      </c>
      <c r="C183" s="28">
        <f t="shared" si="434"/>
        <v>0</v>
      </c>
      <c r="D183" s="28">
        <f t="shared" si="435"/>
        <v>0</v>
      </c>
      <c r="E183" s="28">
        <f t="shared" si="436"/>
        <v>1</v>
      </c>
      <c r="F183" s="28">
        <f t="shared" si="437"/>
        <v>0</v>
      </c>
      <c r="G183" s="28">
        <f t="shared" si="438"/>
        <v>0</v>
      </c>
      <c r="H183" s="28">
        <f t="shared" si="439"/>
        <v>0</v>
      </c>
    </row>
    <row r="184" spans="1:8" ht="22" customHeight="1" x14ac:dyDescent="0.25">
      <c r="A184" s="28" t="s">
        <v>466</v>
      </c>
      <c r="B184" s="28" t="s">
        <v>122</v>
      </c>
      <c r="C184" s="28">
        <f t="shared" si="434"/>
        <v>0</v>
      </c>
      <c r="D184" s="28">
        <f t="shared" si="435"/>
        <v>0</v>
      </c>
      <c r="E184" s="28">
        <f t="shared" si="436"/>
        <v>1</v>
      </c>
      <c r="F184" s="28">
        <f t="shared" si="437"/>
        <v>0</v>
      </c>
      <c r="G184" s="28">
        <f t="shared" si="438"/>
        <v>0</v>
      </c>
      <c r="H184" s="28">
        <f t="shared" si="439"/>
        <v>0</v>
      </c>
    </row>
    <row r="185" spans="1:8" ht="22" customHeight="1" x14ac:dyDescent="0.25">
      <c r="A185" s="28" t="s">
        <v>454</v>
      </c>
      <c r="B185" s="28" t="s">
        <v>110</v>
      </c>
      <c r="C185" s="28">
        <f t="shared" si="434"/>
        <v>1</v>
      </c>
      <c r="D185" s="28">
        <f t="shared" si="435"/>
        <v>1</v>
      </c>
      <c r="E185" s="28">
        <f t="shared" si="436"/>
        <v>0</v>
      </c>
      <c r="F185" s="28">
        <f t="shared" si="437"/>
        <v>0</v>
      </c>
      <c r="G185" s="28">
        <f t="shared" si="438"/>
        <v>0</v>
      </c>
      <c r="H185" s="28">
        <f t="shared" si="439"/>
        <v>1</v>
      </c>
    </row>
    <row r="186" spans="1:8" ht="22" customHeight="1" x14ac:dyDescent="0.25">
      <c r="A186" s="28" t="s">
        <v>453</v>
      </c>
      <c r="B186" s="28" t="s">
        <v>109</v>
      </c>
      <c r="C186" s="28">
        <f t="shared" si="434"/>
        <v>0</v>
      </c>
      <c r="D186" s="28">
        <f t="shared" si="435"/>
        <v>0</v>
      </c>
      <c r="E186" s="28">
        <f t="shared" si="436"/>
        <v>1</v>
      </c>
      <c r="F186" s="28">
        <f t="shared" si="437"/>
        <v>0</v>
      </c>
      <c r="G186" s="28">
        <f t="shared" si="438"/>
        <v>0</v>
      </c>
      <c r="H186" s="28">
        <f t="shared" si="439"/>
        <v>0</v>
      </c>
    </row>
    <row r="187" spans="1:8" ht="22" customHeight="1" x14ac:dyDescent="0.25">
      <c r="A187" s="28" t="s">
        <v>348</v>
      </c>
      <c r="B187" s="28" t="s">
        <v>6</v>
      </c>
      <c r="C187" s="28">
        <f t="shared" si="434"/>
        <v>0</v>
      </c>
      <c r="D187" s="28">
        <f t="shared" si="435"/>
        <v>0</v>
      </c>
      <c r="E187" s="28">
        <f t="shared" si="436"/>
        <v>1</v>
      </c>
      <c r="F187" s="28">
        <f t="shared" si="437"/>
        <v>0</v>
      </c>
      <c r="G187" s="28">
        <f t="shared" si="438"/>
        <v>0</v>
      </c>
      <c r="H187" s="28">
        <f t="shared" si="439"/>
        <v>0</v>
      </c>
    </row>
    <row r="188" spans="1:8" ht="22" customHeight="1" x14ac:dyDescent="0.25">
      <c r="A188" s="28" t="s">
        <v>467</v>
      </c>
      <c r="B188" s="28" t="s">
        <v>123</v>
      </c>
      <c r="C188" s="28">
        <f t="shared" si="434"/>
        <v>0</v>
      </c>
      <c r="D188" s="28">
        <f t="shared" si="435"/>
        <v>0</v>
      </c>
      <c r="E188" s="28">
        <f t="shared" si="436"/>
        <v>1</v>
      </c>
      <c r="F188" s="28">
        <f t="shared" si="437"/>
        <v>0</v>
      </c>
      <c r="G188" s="28">
        <f t="shared" si="438"/>
        <v>0</v>
      </c>
      <c r="H188" s="28">
        <f t="shared" si="439"/>
        <v>0</v>
      </c>
    </row>
    <row r="189" spans="1:8" ht="22" customHeight="1" x14ac:dyDescent="0.25">
      <c r="A189" s="28" t="s">
        <v>421</v>
      </c>
      <c r="B189" s="28" t="s">
        <v>78</v>
      </c>
      <c r="C189" s="28">
        <f t="shared" si="434"/>
        <v>0</v>
      </c>
      <c r="D189" s="28">
        <f t="shared" si="435"/>
        <v>0</v>
      </c>
      <c r="E189" s="28">
        <f t="shared" si="436"/>
        <v>1</v>
      </c>
      <c r="F189" s="28">
        <f t="shared" si="437"/>
        <v>0</v>
      </c>
      <c r="G189" s="28">
        <f t="shared" si="438"/>
        <v>0</v>
      </c>
      <c r="H189" s="28">
        <f t="shared" si="439"/>
        <v>0</v>
      </c>
    </row>
    <row r="190" spans="1:8" ht="22" customHeight="1" x14ac:dyDescent="0.25">
      <c r="A190" s="28" t="s">
        <v>468</v>
      </c>
      <c r="B190" s="28" t="s">
        <v>124</v>
      </c>
      <c r="C190" s="28">
        <f t="shared" si="434"/>
        <v>1</v>
      </c>
      <c r="D190" s="28">
        <f t="shared" si="435"/>
        <v>1</v>
      </c>
      <c r="E190" s="28">
        <f t="shared" si="436"/>
        <v>0</v>
      </c>
      <c r="F190" s="28">
        <f t="shared" si="437"/>
        <v>0</v>
      </c>
      <c r="G190" s="28">
        <f t="shared" si="438"/>
        <v>0</v>
      </c>
      <c r="H190" s="28">
        <f t="shared" si="439"/>
        <v>1</v>
      </c>
    </row>
    <row r="191" spans="1:8" ht="22" customHeight="1" x14ac:dyDescent="0.25">
      <c r="A191" s="28" t="s">
        <v>469</v>
      </c>
      <c r="B191" s="28" t="s">
        <v>125</v>
      </c>
      <c r="C191" s="28">
        <f t="shared" si="434"/>
        <v>0</v>
      </c>
      <c r="D191" s="28">
        <f t="shared" si="435"/>
        <v>0</v>
      </c>
      <c r="E191" s="28">
        <f t="shared" si="436"/>
        <v>1</v>
      </c>
      <c r="F191" s="28">
        <f t="shared" si="437"/>
        <v>0</v>
      </c>
      <c r="G191" s="28">
        <f t="shared" si="438"/>
        <v>0</v>
      </c>
      <c r="H191" s="28">
        <f t="shared" si="439"/>
        <v>0</v>
      </c>
    </row>
    <row r="192" spans="1:8" ht="22" customHeight="1" x14ac:dyDescent="0.25">
      <c r="A192" s="28" t="s">
        <v>470</v>
      </c>
      <c r="B192" s="28" t="s">
        <v>126</v>
      </c>
      <c r="C192" s="28">
        <f t="shared" si="434"/>
        <v>1</v>
      </c>
      <c r="D192" s="28">
        <f t="shared" si="435"/>
        <v>1</v>
      </c>
      <c r="E192" s="28">
        <f t="shared" si="436"/>
        <v>0</v>
      </c>
      <c r="F192" s="28">
        <f t="shared" si="437"/>
        <v>0</v>
      </c>
      <c r="G192" s="28">
        <f t="shared" si="438"/>
        <v>0</v>
      </c>
      <c r="H192" s="28">
        <f t="shared" si="439"/>
        <v>1</v>
      </c>
    </row>
    <row r="193" spans="1:8" ht="22" customHeight="1" x14ac:dyDescent="0.25">
      <c r="A193" s="28" t="s">
        <v>471</v>
      </c>
      <c r="B193" s="28" t="s">
        <v>127</v>
      </c>
      <c r="C193" s="28">
        <f t="shared" si="434"/>
        <v>0</v>
      </c>
      <c r="D193" s="28">
        <f t="shared" si="435"/>
        <v>0</v>
      </c>
      <c r="E193" s="28">
        <f t="shared" si="436"/>
        <v>1</v>
      </c>
      <c r="F193" s="28">
        <f t="shared" si="437"/>
        <v>0</v>
      </c>
      <c r="G193" s="28">
        <f t="shared" si="438"/>
        <v>0</v>
      </c>
      <c r="H193" s="28">
        <f t="shared" si="439"/>
        <v>0</v>
      </c>
    </row>
    <row r="194" spans="1:8" ht="22" customHeight="1" x14ac:dyDescent="0.25">
      <c r="A194" s="28" t="s">
        <v>378</v>
      </c>
      <c r="B194" s="28" t="s">
        <v>36</v>
      </c>
      <c r="C194" s="28">
        <f t="shared" si="434"/>
        <v>1</v>
      </c>
      <c r="D194" s="28">
        <f t="shared" si="435"/>
        <v>1</v>
      </c>
      <c r="E194" s="28">
        <f t="shared" si="436"/>
        <v>0</v>
      </c>
      <c r="F194" s="28">
        <f t="shared" si="437"/>
        <v>0</v>
      </c>
      <c r="G194" s="28">
        <f t="shared" si="438"/>
        <v>0</v>
      </c>
      <c r="H194" s="28">
        <f t="shared" si="439"/>
        <v>1</v>
      </c>
    </row>
    <row r="195" spans="1:8" ht="22" customHeight="1" x14ac:dyDescent="0.25">
      <c r="A195" s="28" t="s">
        <v>472</v>
      </c>
      <c r="B195" s="28" t="s">
        <v>128</v>
      </c>
      <c r="C195" s="28">
        <f t="shared" si="434"/>
        <v>0</v>
      </c>
      <c r="D195" s="28">
        <f t="shared" si="435"/>
        <v>0</v>
      </c>
      <c r="E195" s="28">
        <f t="shared" si="436"/>
        <v>1</v>
      </c>
      <c r="F195" s="28">
        <f t="shared" si="437"/>
        <v>0</v>
      </c>
      <c r="G195" s="28">
        <f t="shared" si="438"/>
        <v>0</v>
      </c>
      <c r="H195" s="28">
        <f t="shared" si="439"/>
        <v>0</v>
      </c>
    </row>
    <row r="196" spans="1:8" ht="22" customHeight="1" x14ac:dyDescent="0.25">
      <c r="A196" s="28" t="s">
        <v>473</v>
      </c>
      <c r="B196" s="28" t="s">
        <v>129</v>
      </c>
      <c r="C196" s="28">
        <f t="shared" si="434"/>
        <v>1</v>
      </c>
      <c r="D196" s="28">
        <f t="shared" si="435"/>
        <v>1</v>
      </c>
      <c r="E196" s="28">
        <f t="shared" si="436"/>
        <v>0</v>
      </c>
      <c r="F196" s="28">
        <f t="shared" si="437"/>
        <v>0</v>
      </c>
      <c r="G196" s="28">
        <f t="shared" si="438"/>
        <v>0</v>
      </c>
      <c r="H196" s="28">
        <f t="shared" si="439"/>
        <v>1</v>
      </c>
    </row>
    <row r="197" spans="1:8" ht="22" customHeight="1" x14ac:dyDescent="0.25">
      <c r="A197" s="28" t="s">
        <v>1095</v>
      </c>
      <c r="B197" s="28" t="s">
        <v>1095</v>
      </c>
      <c r="C197" s="28">
        <f t="shared" ref="C197:C260" si="440">IFERROR(IF(FIND(C$1,$A197)&gt;0,1),0)</f>
        <v>0</v>
      </c>
      <c r="D197" s="28">
        <f t="shared" ref="D197:D260" si="441">IFERROR(IF(FIND(D$1,$B197)&gt;0,1),0)</f>
        <v>0</v>
      </c>
      <c r="E197" s="28">
        <f t="shared" ref="E197:E260" si="442">IF(AND($C197=0,$D197=0),1,0)</f>
        <v>1</v>
      </c>
      <c r="F197" s="28">
        <f t="shared" ref="F197:F260" si="443">IF(AND($C197=0,$D197=1),1,0)</f>
        <v>0</v>
      </c>
      <c r="G197" s="28">
        <f t="shared" ref="G197:G260" si="444">IF(AND($C197=1,$D197=0),1,0)</f>
        <v>0</v>
      </c>
      <c r="H197" s="28">
        <f t="shared" ref="H197:H260" si="445">IF(AND($C197=1,$D197=1),1,0)</f>
        <v>0</v>
      </c>
    </row>
    <row r="198" spans="1:8" ht="22" customHeight="1" x14ac:dyDescent="0.25">
      <c r="A198" s="28" t="s">
        <v>764</v>
      </c>
      <c r="B198" s="28" t="s">
        <v>879</v>
      </c>
      <c r="C198" s="28">
        <f t="shared" si="440"/>
        <v>0</v>
      </c>
      <c r="D198" s="28">
        <f t="shared" si="441"/>
        <v>0</v>
      </c>
      <c r="E198" s="28">
        <f t="shared" si="442"/>
        <v>1</v>
      </c>
      <c r="F198" s="28">
        <f t="shared" si="443"/>
        <v>0</v>
      </c>
      <c r="G198" s="28">
        <f t="shared" si="444"/>
        <v>0</v>
      </c>
      <c r="H198" s="28">
        <f t="shared" si="445"/>
        <v>0</v>
      </c>
    </row>
    <row r="199" spans="1:8" ht="22" customHeight="1" x14ac:dyDescent="0.25">
      <c r="A199" s="28" t="s">
        <v>1095</v>
      </c>
      <c r="B199" s="28" t="s">
        <v>1095</v>
      </c>
      <c r="C199" s="28">
        <f t="shared" si="440"/>
        <v>0</v>
      </c>
      <c r="D199" s="28">
        <f t="shared" si="441"/>
        <v>0</v>
      </c>
      <c r="E199" s="28">
        <f t="shared" si="442"/>
        <v>1</v>
      </c>
      <c r="F199" s="28">
        <f t="shared" si="443"/>
        <v>0</v>
      </c>
      <c r="G199" s="28">
        <f t="shared" si="444"/>
        <v>0</v>
      </c>
      <c r="H199" s="28">
        <f t="shared" si="445"/>
        <v>0</v>
      </c>
    </row>
    <row r="200" spans="1:8" ht="22" customHeight="1" x14ac:dyDescent="0.25">
      <c r="A200" s="28" t="s">
        <v>474</v>
      </c>
      <c r="B200" s="28" t="s">
        <v>130</v>
      </c>
      <c r="C200" s="28">
        <f t="shared" si="440"/>
        <v>0</v>
      </c>
      <c r="D200" s="28">
        <f t="shared" si="441"/>
        <v>0</v>
      </c>
      <c r="E200" s="28">
        <f t="shared" si="442"/>
        <v>1</v>
      </c>
      <c r="F200" s="28">
        <f t="shared" si="443"/>
        <v>0</v>
      </c>
      <c r="G200" s="28">
        <f t="shared" si="444"/>
        <v>0</v>
      </c>
      <c r="H200" s="28">
        <f t="shared" si="445"/>
        <v>0</v>
      </c>
    </row>
    <row r="201" spans="1:8" ht="22" customHeight="1" x14ac:dyDescent="0.25">
      <c r="A201" s="28" t="s">
        <v>475</v>
      </c>
      <c r="B201" s="28" t="s">
        <v>131</v>
      </c>
      <c r="C201" s="28">
        <f t="shared" si="440"/>
        <v>0</v>
      </c>
      <c r="D201" s="28">
        <f t="shared" si="441"/>
        <v>0</v>
      </c>
      <c r="E201" s="28">
        <f t="shared" si="442"/>
        <v>1</v>
      </c>
      <c r="F201" s="28">
        <f t="shared" si="443"/>
        <v>0</v>
      </c>
      <c r="G201" s="28">
        <f t="shared" si="444"/>
        <v>0</v>
      </c>
      <c r="H201" s="28">
        <f t="shared" si="445"/>
        <v>0</v>
      </c>
    </row>
    <row r="202" spans="1:8" ht="22" customHeight="1" x14ac:dyDescent="0.25">
      <c r="A202" s="28" t="s">
        <v>344</v>
      </c>
      <c r="B202" s="28" t="s">
        <v>2</v>
      </c>
      <c r="C202" s="28">
        <f t="shared" si="440"/>
        <v>0</v>
      </c>
      <c r="D202" s="28">
        <f t="shared" si="441"/>
        <v>0</v>
      </c>
      <c r="E202" s="28">
        <f t="shared" si="442"/>
        <v>1</v>
      </c>
      <c r="F202" s="28">
        <f t="shared" si="443"/>
        <v>0</v>
      </c>
      <c r="G202" s="28">
        <f t="shared" si="444"/>
        <v>0</v>
      </c>
      <c r="H202" s="28">
        <f t="shared" si="445"/>
        <v>0</v>
      </c>
    </row>
    <row r="203" spans="1:8" ht="22" customHeight="1" x14ac:dyDescent="0.25">
      <c r="A203" s="28" t="s">
        <v>476</v>
      </c>
      <c r="B203" s="28" t="s">
        <v>132</v>
      </c>
      <c r="C203" s="28">
        <f t="shared" si="440"/>
        <v>1</v>
      </c>
      <c r="D203" s="28">
        <f t="shared" si="441"/>
        <v>1</v>
      </c>
      <c r="E203" s="28">
        <f t="shared" si="442"/>
        <v>0</v>
      </c>
      <c r="F203" s="28">
        <f t="shared" si="443"/>
        <v>0</v>
      </c>
      <c r="G203" s="28">
        <f t="shared" si="444"/>
        <v>0</v>
      </c>
      <c r="H203" s="28">
        <f t="shared" si="445"/>
        <v>1</v>
      </c>
    </row>
    <row r="204" spans="1:8" ht="22" customHeight="1" x14ac:dyDescent="0.25">
      <c r="A204" s="28" t="s">
        <v>477</v>
      </c>
      <c r="B204" s="28" t="s">
        <v>133</v>
      </c>
      <c r="C204" s="28">
        <f t="shared" si="440"/>
        <v>0</v>
      </c>
      <c r="D204" s="28">
        <f t="shared" si="441"/>
        <v>0</v>
      </c>
      <c r="E204" s="28">
        <f t="shared" si="442"/>
        <v>1</v>
      </c>
      <c r="F204" s="28">
        <f t="shared" si="443"/>
        <v>0</v>
      </c>
      <c r="G204" s="28">
        <f t="shared" si="444"/>
        <v>0</v>
      </c>
      <c r="H204" s="28">
        <f t="shared" si="445"/>
        <v>0</v>
      </c>
    </row>
    <row r="205" spans="1:8" ht="22" customHeight="1" x14ac:dyDescent="0.25">
      <c r="A205" s="28" t="s">
        <v>478</v>
      </c>
      <c r="B205" s="28" t="s">
        <v>134</v>
      </c>
      <c r="C205" s="28">
        <f t="shared" si="440"/>
        <v>1</v>
      </c>
      <c r="D205" s="28">
        <f t="shared" si="441"/>
        <v>1</v>
      </c>
      <c r="E205" s="28">
        <f t="shared" si="442"/>
        <v>0</v>
      </c>
      <c r="F205" s="28">
        <f t="shared" si="443"/>
        <v>0</v>
      </c>
      <c r="G205" s="28">
        <f t="shared" si="444"/>
        <v>0</v>
      </c>
      <c r="H205" s="28">
        <f t="shared" si="445"/>
        <v>1</v>
      </c>
    </row>
    <row r="206" spans="1:8" ht="22" customHeight="1" x14ac:dyDescent="0.25">
      <c r="A206" s="28" t="s">
        <v>479</v>
      </c>
      <c r="B206" s="28" t="s">
        <v>135</v>
      </c>
      <c r="C206" s="28">
        <f t="shared" si="440"/>
        <v>0</v>
      </c>
      <c r="D206" s="28">
        <f t="shared" si="441"/>
        <v>0</v>
      </c>
      <c r="E206" s="28">
        <f t="shared" si="442"/>
        <v>1</v>
      </c>
      <c r="F206" s="28">
        <f t="shared" si="443"/>
        <v>0</v>
      </c>
      <c r="G206" s="28">
        <f t="shared" si="444"/>
        <v>0</v>
      </c>
      <c r="H206" s="28">
        <f t="shared" si="445"/>
        <v>0</v>
      </c>
    </row>
    <row r="207" spans="1:8" ht="22" customHeight="1" x14ac:dyDescent="0.25">
      <c r="A207" s="28" t="s">
        <v>480</v>
      </c>
      <c r="B207" s="28" t="s">
        <v>136</v>
      </c>
      <c r="C207" s="28">
        <f t="shared" si="440"/>
        <v>0</v>
      </c>
      <c r="D207" s="28">
        <f t="shared" si="441"/>
        <v>0</v>
      </c>
      <c r="E207" s="28">
        <f t="shared" si="442"/>
        <v>1</v>
      </c>
      <c r="F207" s="28">
        <f t="shared" si="443"/>
        <v>0</v>
      </c>
      <c r="G207" s="28">
        <f t="shared" si="444"/>
        <v>0</v>
      </c>
      <c r="H207" s="28">
        <f t="shared" si="445"/>
        <v>0</v>
      </c>
    </row>
    <row r="208" spans="1:8" ht="22" customHeight="1" x14ac:dyDescent="0.25">
      <c r="A208" s="28" t="s">
        <v>765</v>
      </c>
      <c r="B208" s="28" t="s">
        <v>1068</v>
      </c>
      <c r="C208" s="28">
        <f t="shared" si="440"/>
        <v>0</v>
      </c>
      <c r="D208" s="28">
        <f t="shared" si="441"/>
        <v>0</v>
      </c>
      <c r="E208" s="28">
        <f t="shared" si="442"/>
        <v>1</v>
      </c>
      <c r="F208" s="28">
        <f t="shared" si="443"/>
        <v>0</v>
      </c>
      <c r="G208" s="28">
        <f t="shared" si="444"/>
        <v>0</v>
      </c>
      <c r="H208" s="28">
        <f t="shared" si="445"/>
        <v>0</v>
      </c>
    </row>
    <row r="209" spans="1:8" ht="22" customHeight="1" x14ac:dyDescent="0.25">
      <c r="A209" s="28" t="s">
        <v>357</v>
      </c>
      <c r="B209" s="28" t="s">
        <v>15</v>
      </c>
      <c r="C209" s="28">
        <f t="shared" si="440"/>
        <v>1</v>
      </c>
      <c r="D209" s="28">
        <f t="shared" si="441"/>
        <v>1</v>
      </c>
      <c r="E209" s="28">
        <f t="shared" si="442"/>
        <v>0</v>
      </c>
      <c r="F209" s="28">
        <f t="shared" si="443"/>
        <v>0</v>
      </c>
      <c r="G209" s="28">
        <f t="shared" si="444"/>
        <v>0</v>
      </c>
      <c r="H209" s="28">
        <f t="shared" si="445"/>
        <v>1</v>
      </c>
    </row>
    <row r="210" spans="1:8" ht="22" customHeight="1" x14ac:dyDescent="0.25">
      <c r="A210" s="28" t="s">
        <v>482</v>
      </c>
      <c r="B210" s="28" t="s">
        <v>138</v>
      </c>
      <c r="C210" s="28">
        <f t="shared" si="440"/>
        <v>0</v>
      </c>
      <c r="D210" s="28">
        <f t="shared" si="441"/>
        <v>0</v>
      </c>
      <c r="E210" s="28">
        <f t="shared" si="442"/>
        <v>1</v>
      </c>
      <c r="F210" s="28">
        <f t="shared" si="443"/>
        <v>0</v>
      </c>
      <c r="G210" s="28">
        <f t="shared" si="444"/>
        <v>0</v>
      </c>
      <c r="H210" s="28">
        <f t="shared" si="445"/>
        <v>0</v>
      </c>
    </row>
    <row r="211" spans="1:8" ht="22" customHeight="1" x14ac:dyDescent="0.25">
      <c r="A211" s="28" t="s">
        <v>366</v>
      </c>
      <c r="B211" s="28" t="s">
        <v>24</v>
      </c>
      <c r="C211" s="28">
        <f t="shared" si="440"/>
        <v>1</v>
      </c>
      <c r="D211" s="28">
        <f t="shared" si="441"/>
        <v>1</v>
      </c>
      <c r="E211" s="28">
        <f t="shared" si="442"/>
        <v>0</v>
      </c>
      <c r="F211" s="28">
        <f t="shared" si="443"/>
        <v>0</v>
      </c>
      <c r="G211" s="28">
        <f t="shared" si="444"/>
        <v>0</v>
      </c>
      <c r="H211" s="28">
        <f t="shared" si="445"/>
        <v>1</v>
      </c>
    </row>
    <row r="212" spans="1:8" ht="22" customHeight="1" x14ac:dyDescent="0.25">
      <c r="A212" s="28" t="s">
        <v>483</v>
      </c>
      <c r="B212" s="28" t="s">
        <v>139</v>
      </c>
      <c r="C212" s="28">
        <f t="shared" si="440"/>
        <v>1</v>
      </c>
      <c r="D212" s="28">
        <f t="shared" si="441"/>
        <v>1</v>
      </c>
      <c r="E212" s="28">
        <f t="shared" si="442"/>
        <v>0</v>
      </c>
      <c r="F212" s="28">
        <f t="shared" si="443"/>
        <v>0</v>
      </c>
      <c r="G212" s="28">
        <f t="shared" si="444"/>
        <v>0</v>
      </c>
      <c r="H212" s="28">
        <f t="shared" si="445"/>
        <v>1</v>
      </c>
    </row>
    <row r="213" spans="1:8" ht="22" customHeight="1" x14ac:dyDescent="0.25">
      <c r="A213" s="28" t="s">
        <v>484</v>
      </c>
      <c r="B213" s="28" t="s">
        <v>140</v>
      </c>
      <c r="C213" s="28">
        <f t="shared" si="440"/>
        <v>1</v>
      </c>
      <c r="D213" s="28">
        <f t="shared" si="441"/>
        <v>1</v>
      </c>
      <c r="E213" s="28">
        <f t="shared" si="442"/>
        <v>0</v>
      </c>
      <c r="F213" s="28">
        <f t="shared" si="443"/>
        <v>0</v>
      </c>
      <c r="G213" s="28">
        <f t="shared" si="444"/>
        <v>0</v>
      </c>
      <c r="H213" s="28">
        <f t="shared" si="445"/>
        <v>1</v>
      </c>
    </row>
    <row r="214" spans="1:8" ht="22" customHeight="1" x14ac:dyDescent="0.25">
      <c r="A214" s="28" t="s">
        <v>485</v>
      </c>
      <c r="B214" s="28" t="s">
        <v>141</v>
      </c>
      <c r="C214" s="28">
        <f t="shared" si="440"/>
        <v>0</v>
      </c>
      <c r="D214" s="28">
        <f t="shared" si="441"/>
        <v>0</v>
      </c>
      <c r="E214" s="28">
        <f t="shared" si="442"/>
        <v>1</v>
      </c>
      <c r="F214" s="28">
        <f t="shared" si="443"/>
        <v>0</v>
      </c>
      <c r="G214" s="28">
        <f t="shared" si="444"/>
        <v>0</v>
      </c>
      <c r="H214" s="28">
        <f t="shared" si="445"/>
        <v>0</v>
      </c>
    </row>
    <row r="215" spans="1:8" ht="22" customHeight="1" x14ac:dyDescent="0.25">
      <c r="A215" s="28" t="s">
        <v>366</v>
      </c>
      <c r="B215" s="28" t="s">
        <v>24</v>
      </c>
      <c r="C215" s="28">
        <f t="shared" si="440"/>
        <v>1</v>
      </c>
      <c r="D215" s="28">
        <f t="shared" si="441"/>
        <v>1</v>
      </c>
      <c r="E215" s="28">
        <f t="shared" si="442"/>
        <v>0</v>
      </c>
      <c r="F215" s="28">
        <f t="shared" si="443"/>
        <v>0</v>
      </c>
      <c r="G215" s="28">
        <f t="shared" si="444"/>
        <v>0</v>
      </c>
      <c r="H215" s="28">
        <f t="shared" si="445"/>
        <v>1</v>
      </c>
    </row>
    <row r="216" spans="1:8" ht="22" customHeight="1" x14ac:dyDescent="0.25">
      <c r="A216" s="28" t="s">
        <v>486</v>
      </c>
      <c r="B216" s="28" t="s">
        <v>142</v>
      </c>
      <c r="C216" s="28">
        <f t="shared" si="440"/>
        <v>0</v>
      </c>
      <c r="D216" s="28">
        <f t="shared" si="441"/>
        <v>0</v>
      </c>
      <c r="E216" s="28">
        <f t="shared" si="442"/>
        <v>1</v>
      </c>
      <c r="F216" s="28">
        <f t="shared" si="443"/>
        <v>0</v>
      </c>
      <c r="G216" s="28">
        <f t="shared" si="444"/>
        <v>0</v>
      </c>
      <c r="H216" s="28">
        <f t="shared" si="445"/>
        <v>0</v>
      </c>
    </row>
    <row r="217" spans="1:8" ht="22" customHeight="1" x14ac:dyDescent="0.25">
      <c r="A217" s="28" t="s">
        <v>344</v>
      </c>
      <c r="B217" s="28" t="s">
        <v>2</v>
      </c>
      <c r="C217" s="28">
        <f t="shared" si="440"/>
        <v>0</v>
      </c>
      <c r="D217" s="28">
        <f t="shared" si="441"/>
        <v>0</v>
      </c>
      <c r="E217" s="28">
        <f t="shared" si="442"/>
        <v>1</v>
      </c>
      <c r="F217" s="28">
        <f t="shared" si="443"/>
        <v>0</v>
      </c>
      <c r="G217" s="28">
        <f t="shared" si="444"/>
        <v>0</v>
      </c>
      <c r="H217" s="28">
        <f t="shared" si="445"/>
        <v>0</v>
      </c>
    </row>
    <row r="218" spans="1:8" ht="22" customHeight="1" x14ac:dyDescent="0.25">
      <c r="A218" s="28" t="s">
        <v>431</v>
      </c>
      <c r="B218" s="28" t="s">
        <v>88</v>
      </c>
      <c r="C218" s="28">
        <f t="shared" si="440"/>
        <v>1</v>
      </c>
      <c r="D218" s="28">
        <f t="shared" si="441"/>
        <v>1</v>
      </c>
      <c r="E218" s="28">
        <f t="shared" si="442"/>
        <v>0</v>
      </c>
      <c r="F218" s="28">
        <f t="shared" si="443"/>
        <v>0</v>
      </c>
      <c r="G218" s="28">
        <f t="shared" si="444"/>
        <v>0</v>
      </c>
      <c r="H218" s="28">
        <f t="shared" si="445"/>
        <v>1</v>
      </c>
    </row>
    <row r="219" spans="1:8" ht="22" customHeight="1" x14ac:dyDescent="0.25">
      <c r="A219" s="28" t="s">
        <v>487</v>
      </c>
      <c r="B219" s="28" t="s">
        <v>143</v>
      </c>
      <c r="C219" s="28">
        <f t="shared" si="440"/>
        <v>0</v>
      </c>
      <c r="D219" s="28">
        <f t="shared" si="441"/>
        <v>0</v>
      </c>
      <c r="E219" s="28">
        <f t="shared" si="442"/>
        <v>1</v>
      </c>
      <c r="F219" s="28">
        <f t="shared" si="443"/>
        <v>0</v>
      </c>
      <c r="G219" s="28">
        <f t="shared" si="444"/>
        <v>0</v>
      </c>
      <c r="H219" s="28">
        <f t="shared" si="445"/>
        <v>0</v>
      </c>
    </row>
    <row r="220" spans="1:8" ht="22" customHeight="1" x14ac:dyDescent="0.25">
      <c r="A220" s="28" t="s">
        <v>766</v>
      </c>
      <c r="B220" s="28" t="s">
        <v>767</v>
      </c>
      <c r="C220" s="28">
        <f t="shared" si="440"/>
        <v>1</v>
      </c>
      <c r="D220" s="28">
        <f t="shared" si="441"/>
        <v>1</v>
      </c>
      <c r="E220" s="28">
        <f t="shared" si="442"/>
        <v>0</v>
      </c>
      <c r="F220" s="28">
        <f t="shared" si="443"/>
        <v>0</v>
      </c>
      <c r="G220" s="28">
        <f t="shared" si="444"/>
        <v>0</v>
      </c>
      <c r="H220" s="28">
        <f t="shared" si="445"/>
        <v>1</v>
      </c>
    </row>
    <row r="221" spans="1:8" ht="22" customHeight="1" x14ac:dyDescent="0.25">
      <c r="A221" s="28" t="s">
        <v>488</v>
      </c>
      <c r="B221" s="28" t="s">
        <v>144</v>
      </c>
      <c r="C221" s="28">
        <f t="shared" si="440"/>
        <v>0</v>
      </c>
      <c r="D221" s="28">
        <f t="shared" si="441"/>
        <v>0</v>
      </c>
      <c r="E221" s="28">
        <f t="shared" si="442"/>
        <v>1</v>
      </c>
      <c r="F221" s="28">
        <f t="shared" si="443"/>
        <v>0</v>
      </c>
      <c r="G221" s="28">
        <f t="shared" si="444"/>
        <v>0</v>
      </c>
      <c r="H221" s="28">
        <f t="shared" si="445"/>
        <v>0</v>
      </c>
    </row>
    <row r="222" spans="1:8" ht="22" customHeight="1" x14ac:dyDescent="0.25">
      <c r="A222" s="28" t="s">
        <v>768</v>
      </c>
      <c r="B222" s="28" t="s">
        <v>769</v>
      </c>
      <c r="C222" s="28">
        <f t="shared" si="440"/>
        <v>0</v>
      </c>
      <c r="D222" s="28">
        <f t="shared" si="441"/>
        <v>0</v>
      </c>
      <c r="E222" s="28">
        <f t="shared" si="442"/>
        <v>1</v>
      </c>
      <c r="F222" s="28">
        <f t="shared" si="443"/>
        <v>0</v>
      </c>
      <c r="G222" s="28">
        <f t="shared" si="444"/>
        <v>0</v>
      </c>
      <c r="H222" s="28">
        <f t="shared" si="445"/>
        <v>0</v>
      </c>
    </row>
    <row r="223" spans="1:8" ht="22" customHeight="1" x14ac:dyDescent="0.25">
      <c r="A223" s="28" t="s">
        <v>1095</v>
      </c>
      <c r="B223" s="28" t="s">
        <v>1095</v>
      </c>
      <c r="C223" s="28">
        <f t="shared" si="440"/>
        <v>0</v>
      </c>
      <c r="D223" s="28">
        <f t="shared" si="441"/>
        <v>0</v>
      </c>
      <c r="E223" s="28">
        <f t="shared" si="442"/>
        <v>1</v>
      </c>
      <c r="F223" s="28">
        <f t="shared" si="443"/>
        <v>0</v>
      </c>
      <c r="G223" s="28">
        <f t="shared" si="444"/>
        <v>0</v>
      </c>
      <c r="H223" s="28">
        <f t="shared" si="445"/>
        <v>0</v>
      </c>
    </row>
    <row r="224" spans="1:8" ht="22" customHeight="1" x14ac:dyDescent="0.25">
      <c r="A224" s="28" t="s">
        <v>310</v>
      </c>
      <c r="C224" s="28">
        <f t="shared" si="440"/>
        <v>0</v>
      </c>
      <c r="D224" s="28">
        <f t="shared" si="441"/>
        <v>0</v>
      </c>
      <c r="E224" s="28">
        <f t="shared" si="442"/>
        <v>1</v>
      </c>
      <c r="F224" s="28">
        <f t="shared" si="443"/>
        <v>0</v>
      </c>
      <c r="G224" s="28">
        <f t="shared" si="444"/>
        <v>0</v>
      </c>
      <c r="H224" s="28">
        <f t="shared" si="445"/>
        <v>0</v>
      </c>
    </row>
    <row r="225" spans="1:8" ht="22" customHeight="1" x14ac:dyDescent="0.25">
      <c r="A225" s="28" t="s">
        <v>1095</v>
      </c>
      <c r="B225" s="28" t="s">
        <v>1095</v>
      </c>
      <c r="C225" s="28">
        <f t="shared" si="440"/>
        <v>0</v>
      </c>
      <c r="D225" s="28">
        <f t="shared" si="441"/>
        <v>0</v>
      </c>
      <c r="E225" s="28">
        <f t="shared" si="442"/>
        <v>1</v>
      </c>
      <c r="F225" s="28">
        <f t="shared" si="443"/>
        <v>0</v>
      </c>
      <c r="G225" s="28">
        <f t="shared" si="444"/>
        <v>0</v>
      </c>
      <c r="H225" s="28">
        <f t="shared" si="445"/>
        <v>0</v>
      </c>
    </row>
    <row r="226" spans="1:8" ht="22" customHeight="1" x14ac:dyDescent="0.25">
      <c r="A226" s="28" t="s">
        <v>326</v>
      </c>
      <c r="C226" s="28">
        <f t="shared" si="440"/>
        <v>0</v>
      </c>
      <c r="D226" s="28">
        <f t="shared" si="441"/>
        <v>0</v>
      </c>
      <c r="E226" s="28">
        <f t="shared" si="442"/>
        <v>1</v>
      </c>
      <c r="F226" s="28">
        <f t="shared" si="443"/>
        <v>0</v>
      </c>
      <c r="G226" s="28">
        <f t="shared" si="444"/>
        <v>0</v>
      </c>
      <c r="H226" s="28">
        <f t="shared" si="445"/>
        <v>0</v>
      </c>
    </row>
    <row r="227" spans="1:8" ht="22" customHeight="1" x14ac:dyDescent="0.25">
      <c r="A227" s="28" t="s">
        <v>1095</v>
      </c>
      <c r="B227" s="28" t="s">
        <v>1095</v>
      </c>
      <c r="C227" s="28">
        <f t="shared" si="440"/>
        <v>0</v>
      </c>
      <c r="D227" s="28">
        <f t="shared" si="441"/>
        <v>0</v>
      </c>
      <c r="E227" s="28">
        <f t="shared" si="442"/>
        <v>1</v>
      </c>
      <c r="F227" s="28">
        <f t="shared" si="443"/>
        <v>0</v>
      </c>
      <c r="G227" s="28">
        <f t="shared" si="444"/>
        <v>0</v>
      </c>
      <c r="H227" s="28">
        <f t="shared" si="445"/>
        <v>0</v>
      </c>
    </row>
    <row r="228" spans="1:8" ht="22" customHeight="1" x14ac:dyDescent="0.25">
      <c r="A228" s="28" t="s">
        <v>489</v>
      </c>
      <c r="B228" s="28" t="s">
        <v>101</v>
      </c>
      <c r="C228" s="28">
        <f t="shared" si="440"/>
        <v>0</v>
      </c>
      <c r="D228" s="28">
        <f t="shared" si="441"/>
        <v>0</v>
      </c>
      <c r="E228" s="28">
        <f t="shared" si="442"/>
        <v>1</v>
      </c>
      <c r="F228" s="28">
        <f t="shared" si="443"/>
        <v>0</v>
      </c>
      <c r="G228" s="28">
        <f t="shared" si="444"/>
        <v>0</v>
      </c>
      <c r="H228" s="28">
        <f t="shared" si="445"/>
        <v>0</v>
      </c>
    </row>
    <row r="229" spans="1:8" ht="22" customHeight="1" x14ac:dyDescent="0.25">
      <c r="A229" s="28" t="s">
        <v>490</v>
      </c>
      <c r="B229" s="28" t="s">
        <v>145</v>
      </c>
      <c r="C229" s="28">
        <f t="shared" si="440"/>
        <v>0</v>
      </c>
      <c r="D229" s="28">
        <f t="shared" si="441"/>
        <v>0</v>
      </c>
      <c r="E229" s="28">
        <f t="shared" si="442"/>
        <v>1</v>
      </c>
      <c r="F229" s="28">
        <f t="shared" si="443"/>
        <v>0</v>
      </c>
      <c r="G229" s="28">
        <f t="shared" si="444"/>
        <v>0</v>
      </c>
      <c r="H229" s="28">
        <f t="shared" si="445"/>
        <v>0</v>
      </c>
    </row>
    <row r="230" spans="1:8" ht="22" customHeight="1" x14ac:dyDescent="0.25">
      <c r="A230" s="28" t="s">
        <v>491</v>
      </c>
      <c r="B230" s="28" t="s">
        <v>146</v>
      </c>
      <c r="C230" s="28">
        <f t="shared" si="440"/>
        <v>0</v>
      </c>
      <c r="D230" s="28">
        <f t="shared" si="441"/>
        <v>0</v>
      </c>
      <c r="E230" s="28">
        <f t="shared" si="442"/>
        <v>1</v>
      </c>
      <c r="F230" s="28">
        <f t="shared" si="443"/>
        <v>0</v>
      </c>
      <c r="G230" s="28">
        <f t="shared" si="444"/>
        <v>0</v>
      </c>
      <c r="H230" s="28">
        <f t="shared" si="445"/>
        <v>0</v>
      </c>
    </row>
    <row r="231" spans="1:8" ht="22" customHeight="1" x14ac:dyDescent="0.25">
      <c r="A231" s="28" t="s">
        <v>492</v>
      </c>
      <c r="B231" s="28" t="s">
        <v>859</v>
      </c>
      <c r="C231" s="28">
        <f t="shared" si="440"/>
        <v>1</v>
      </c>
      <c r="D231" s="28">
        <f t="shared" si="441"/>
        <v>1</v>
      </c>
      <c r="E231" s="28">
        <f t="shared" si="442"/>
        <v>0</v>
      </c>
      <c r="F231" s="28">
        <f t="shared" si="443"/>
        <v>0</v>
      </c>
      <c r="G231" s="28">
        <f t="shared" si="444"/>
        <v>0</v>
      </c>
      <c r="H231" s="28">
        <f t="shared" si="445"/>
        <v>1</v>
      </c>
    </row>
    <row r="232" spans="1:8" ht="22" customHeight="1" x14ac:dyDescent="0.25">
      <c r="A232" s="28" t="s">
        <v>493</v>
      </c>
      <c r="B232" s="28" t="s">
        <v>148</v>
      </c>
      <c r="C232" s="28">
        <f t="shared" si="440"/>
        <v>0</v>
      </c>
      <c r="D232" s="28">
        <f t="shared" si="441"/>
        <v>0</v>
      </c>
      <c r="E232" s="28">
        <f t="shared" si="442"/>
        <v>1</v>
      </c>
      <c r="F232" s="28">
        <f t="shared" si="443"/>
        <v>0</v>
      </c>
      <c r="G232" s="28">
        <f t="shared" si="444"/>
        <v>0</v>
      </c>
      <c r="H232" s="28">
        <f t="shared" si="445"/>
        <v>0</v>
      </c>
    </row>
    <row r="233" spans="1:8" ht="22" customHeight="1" x14ac:dyDescent="0.25">
      <c r="A233" s="28" t="s">
        <v>494</v>
      </c>
      <c r="B233" s="28" t="s">
        <v>149</v>
      </c>
      <c r="C233" s="28">
        <f t="shared" si="440"/>
        <v>0</v>
      </c>
      <c r="D233" s="28">
        <f t="shared" si="441"/>
        <v>0</v>
      </c>
      <c r="E233" s="28">
        <f t="shared" si="442"/>
        <v>1</v>
      </c>
      <c r="F233" s="28">
        <f t="shared" si="443"/>
        <v>0</v>
      </c>
      <c r="G233" s="28">
        <f t="shared" si="444"/>
        <v>0</v>
      </c>
      <c r="H233" s="28">
        <f t="shared" si="445"/>
        <v>0</v>
      </c>
    </row>
    <row r="234" spans="1:8" ht="22" customHeight="1" x14ac:dyDescent="0.25">
      <c r="A234" s="28" t="s">
        <v>495</v>
      </c>
      <c r="B234" s="28" t="s">
        <v>150</v>
      </c>
      <c r="C234" s="28">
        <f t="shared" si="440"/>
        <v>0</v>
      </c>
      <c r="D234" s="28">
        <f t="shared" si="441"/>
        <v>0</v>
      </c>
      <c r="E234" s="28">
        <f t="shared" si="442"/>
        <v>1</v>
      </c>
      <c r="F234" s="28">
        <f t="shared" si="443"/>
        <v>0</v>
      </c>
      <c r="G234" s="28">
        <f t="shared" si="444"/>
        <v>0</v>
      </c>
      <c r="H234" s="28">
        <f t="shared" si="445"/>
        <v>0</v>
      </c>
    </row>
    <row r="235" spans="1:8" ht="22" customHeight="1" x14ac:dyDescent="0.25">
      <c r="A235" s="28" t="s">
        <v>351</v>
      </c>
      <c r="B235" s="28" t="s">
        <v>84</v>
      </c>
      <c r="C235" s="28">
        <f t="shared" si="440"/>
        <v>1</v>
      </c>
      <c r="D235" s="28">
        <f t="shared" si="441"/>
        <v>1</v>
      </c>
      <c r="E235" s="28">
        <f t="shared" si="442"/>
        <v>0</v>
      </c>
      <c r="F235" s="28">
        <f t="shared" si="443"/>
        <v>0</v>
      </c>
      <c r="G235" s="28">
        <f t="shared" si="444"/>
        <v>0</v>
      </c>
      <c r="H235" s="28">
        <f t="shared" si="445"/>
        <v>1</v>
      </c>
    </row>
    <row r="236" spans="1:8" ht="22" customHeight="1" x14ac:dyDescent="0.25">
      <c r="A236" s="28" t="s">
        <v>378</v>
      </c>
      <c r="B236" s="28" t="s">
        <v>36</v>
      </c>
      <c r="C236" s="28">
        <f t="shared" si="440"/>
        <v>1</v>
      </c>
      <c r="D236" s="28">
        <f t="shared" si="441"/>
        <v>1</v>
      </c>
      <c r="E236" s="28">
        <f t="shared" si="442"/>
        <v>0</v>
      </c>
      <c r="F236" s="28">
        <f t="shared" si="443"/>
        <v>0</v>
      </c>
      <c r="G236" s="28">
        <f t="shared" si="444"/>
        <v>0</v>
      </c>
      <c r="H236" s="28">
        <f t="shared" si="445"/>
        <v>1</v>
      </c>
    </row>
    <row r="237" spans="1:8" ht="22" customHeight="1" x14ac:dyDescent="0.25">
      <c r="A237" s="28" t="s">
        <v>496</v>
      </c>
      <c r="B237" s="28" t="s">
        <v>151</v>
      </c>
      <c r="C237" s="28">
        <f t="shared" si="440"/>
        <v>0</v>
      </c>
      <c r="D237" s="28">
        <f t="shared" si="441"/>
        <v>0</v>
      </c>
      <c r="E237" s="28">
        <f t="shared" si="442"/>
        <v>1</v>
      </c>
      <c r="F237" s="28">
        <f t="shared" si="443"/>
        <v>0</v>
      </c>
      <c r="G237" s="28">
        <f t="shared" si="444"/>
        <v>0</v>
      </c>
      <c r="H237" s="28">
        <f t="shared" si="445"/>
        <v>0</v>
      </c>
    </row>
    <row r="238" spans="1:8" ht="22" customHeight="1" x14ac:dyDescent="0.25">
      <c r="A238" s="28" t="s">
        <v>382</v>
      </c>
      <c r="B238" s="28" t="s">
        <v>40</v>
      </c>
      <c r="C238" s="28">
        <f t="shared" si="440"/>
        <v>0</v>
      </c>
      <c r="D238" s="28">
        <f t="shared" si="441"/>
        <v>0</v>
      </c>
      <c r="E238" s="28">
        <f t="shared" si="442"/>
        <v>1</v>
      </c>
      <c r="F238" s="28">
        <f t="shared" si="443"/>
        <v>0</v>
      </c>
      <c r="G238" s="28">
        <f t="shared" si="444"/>
        <v>0</v>
      </c>
      <c r="H238" s="28">
        <f t="shared" si="445"/>
        <v>0</v>
      </c>
    </row>
    <row r="239" spans="1:8" ht="22" customHeight="1" x14ac:dyDescent="0.25">
      <c r="A239" s="28" t="s">
        <v>497</v>
      </c>
      <c r="B239" s="28" t="s">
        <v>152</v>
      </c>
      <c r="C239" s="28">
        <f t="shared" si="440"/>
        <v>0</v>
      </c>
      <c r="D239" s="28">
        <f t="shared" si="441"/>
        <v>0</v>
      </c>
      <c r="E239" s="28">
        <f t="shared" si="442"/>
        <v>1</v>
      </c>
      <c r="F239" s="28">
        <f t="shared" si="443"/>
        <v>0</v>
      </c>
      <c r="G239" s="28">
        <f t="shared" si="444"/>
        <v>0</v>
      </c>
      <c r="H239" s="28">
        <f t="shared" si="445"/>
        <v>0</v>
      </c>
    </row>
    <row r="240" spans="1:8" ht="22" customHeight="1" x14ac:dyDescent="0.25">
      <c r="A240" s="28" t="s">
        <v>498</v>
      </c>
      <c r="B240" s="28" t="s">
        <v>153</v>
      </c>
      <c r="C240" s="28">
        <f t="shared" si="440"/>
        <v>0</v>
      </c>
      <c r="D240" s="28">
        <f t="shared" si="441"/>
        <v>0</v>
      </c>
      <c r="E240" s="28">
        <f t="shared" si="442"/>
        <v>1</v>
      </c>
      <c r="F240" s="28">
        <f t="shared" si="443"/>
        <v>0</v>
      </c>
      <c r="G240" s="28">
        <f t="shared" si="444"/>
        <v>0</v>
      </c>
      <c r="H240" s="28">
        <f t="shared" si="445"/>
        <v>0</v>
      </c>
    </row>
    <row r="241" spans="1:8" ht="22" customHeight="1" x14ac:dyDescent="0.25">
      <c r="A241" s="28" t="s">
        <v>398</v>
      </c>
      <c r="B241" s="28" t="s">
        <v>56</v>
      </c>
      <c r="C241" s="28">
        <f t="shared" si="440"/>
        <v>0</v>
      </c>
      <c r="D241" s="28">
        <f t="shared" si="441"/>
        <v>0</v>
      </c>
      <c r="E241" s="28">
        <f t="shared" si="442"/>
        <v>1</v>
      </c>
      <c r="F241" s="28">
        <f t="shared" si="443"/>
        <v>0</v>
      </c>
      <c r="G241" s="28">
        <f t="shared" si="444"/>
        <v>0</v>
      </c>
      <c r="H241" s="28">
        <f t="shared" si="445"/>
        <v>0</v>
      </c>
    </row>
    <row r="242" spans="1:8" ht="22" customHeight="1" x14ac:dyDescent="0.25">
      <c r="A242" s="28" t="s">
        <v>499</v>
      </c>
      <c r="B242" s="28" t="s">
        <v>154</v>
      </c>
      <c r="C242" s="28">
        <f t="shared" si="440"/>
        <v>1</v>
      </c>
      <c r="D242" s="28">
        <f t="shared" si="441"/>
        <v>1</v>
      </c>
      <c r="E242" s="28">
        <f t="shared" si="442"/>
        <v>0</v>
      </c>
      <c r="F242" s="28">
        <f t="shared" si="443"/>
        <v>0</v>
      </c>
      <c r="G242" s="28">
        <f t="shared" si="444"/>
        <v>0</v>
      </c>
      <c r="H242" s="28">
        <f t="shared" si="445"/>
        <v>1</v>
      </c>
    </row>
    <row r="243" spans="1:8" ht="22" customHeight="1" x14ac:dyDescent="0.25">
      <c r="A243" s="28" t="s">
        <v>378</v>
      </c>
      <c r="B243" s="28" t="s">
        <v>36</v>
      </c>
      <c r="C243" s="28">
        <f t="shared" si="440"/>
        <v>1</v>
      </c>
      <c r="D243" s="28">
        <f t="shared" si="441"/>
        <v>1</v>
      </c>
      <c r="E243" s="28">
        <f t="shared" si="442"/>
        <v>0</v>
      </c>
      <c r="F243" s="28">
        <f t="shared" si="443"/>
        <v>0</v>
      </c>
      <c r="G243" s="28">
        <f t="shared" si="444"/>
        <v>0</v>
      </c>
      <c r="H243" s="28">
        <f t="shared" si="445"/>
        <v>1</v>
      </c>
    </row>
    <row r="244" spans="1:8" ht="22" customHeight="1" x14ac:dyDescent="0.25">
      <c r="A244" s="28" t="s">
        <v>350</v>
      </c>
      <c r="B244" s="28" t="s">
        <v>8</v>
      </c>
      <c r="C244" s="28">
        <f t="shared" si="440"/>
        <v>0</v>
      </c>
      <c r="D244" s="28">
        <f t="shared" si="441"/>
        <v>1</v>
      </c>
      <c r="E244" s="28">
        <f t="shared" si="442"/>
        <v>0</v>
      </c>
      <c r="F244" s="28">
        <f t="shared" si="443"/>
        <v>1</v>
      </c>
      <c r="G244" s="28">
        <f t="shared" si="444"/>
        <v>0</v>
      </c>
      <c r="H244" s="28">
        <f t="shared" si="445"/>
        <v>0</v>
      </c>
    </row>
    <row r="245" spans="1:8" ht="22" customHeight="1" x14ac:dyDescent="0.25">
      <c r="A245" s="28" t="s">
        <v>500</v>
      </c>
      <c r="B245" s="28" t="s">
        <v>155</v>
      </c>
      <c r="C245" s="28">
        <f t="shared" si="440"/>
        <v>0</v>
      </c>
      <c r="D245" s="28">
        <f t="shared" si="441"/>
        <v>0</v>
      </c>
      <c r="E245" s="28">
        <f t="shared" si="442"/>
        <v>1</v>
      </c>
      <c r="F245" s="28">
        <f t="shared" si="443"/>
        <v>0</v>
      </c>
      <c r="G245" s="28">
        <f t="shared" si="444"/>
        <v>0</v>
      </c>
      <c r="H245" s="28">
        <f t="shared" si="445"/>
        <v>0</v>
      </c>
    </row>
    <row r="246" spans="1:8" ht="22" customHeight="1" x14ac:dyDescent="0.25">
      <c r="A246" s="28" t="s">
        <v>501</v>
      </c>
      <c r="B246" s="28" t="s">
        <v>156</v>
      </c>
      <c r="C246" s="28">
        <f t="shared" si="440"/>
        <v>1</v>
      </c>
      <c r="D246" s="28">
        <f t="shared" si="441"/>
        <v>1</v>
      </c>
      <c r="E246" s="28">
        <f t="shared" si="442"/>
        <v>0</v>
      </c>
      <c r="F246" s="28">
        <f t="shared" si="443"/>
        <v>0</v>
      </c>
      <c r="G246" s="28">
        <f t="shared" si="444"/>
        <v>0</v>
      </c>
      <c r="H246" s="28">
        <f t="shared" si="445"/>
        <v>1</v>
      </c>
    </row>
    <row r="247" spans="1:8" ht="22" customHeight="1" x14ac:dyDescent="0.25">
      <c r="A247" s="28" t="s">
        <v>440</v>
      </c>
      <c r="B247" s="28" t="s">
        <v>97</v>
      </c>
      <c r="C247" s="28">
        <f t="shared" si="440"/>
        <v>1</v>
      </c>
      <c r="D247" s="28">
        <f t="shared" si="441"/>
        <v>1</v>
      </c>
      <c r="E247" s="28">
        <f t="shared" si="442"/>
        <v>0</v>
      </c>
      <c r="F247" s="28">
        <f t="shared" si="443"/>
        <v>0</v>
      </c>
      <c r="G247" s="28">
        <f t="shared" si="444"/>
        <v>0</v>
      </c>
      <c r="H247" s="28">
        <f t="shared" si="445"/>
        <v>1</v>
      </c>
    </row>
    <row r="248" spans="1:8" ht="22" customHeight="1" x14ac:dyDescent="0.25">
      <c r="A248" s="28" t="s">
        <v>868</v>
      </c>
      <c r="B248" s="28" t="s">
        <v>157</v>
      </c>
      <c r="C248" s="28">
        <f t="shared" si="440"/>
        <v>0</v>
      </c>
      <c r="D248" s="28">
        <f t="shared" si="441"/>
        <v>0</v>
      </c>
      <c r="E248" s="28">
        <f t="shared" si="442"/>
        <v>1</v>
      </c>
      <c r="F248" s="28">
        <f t="shared" si="443"/>
        <v>0</v>
      </c>
      <c r="G248" s="28">
        <f t="shared" si="444"/>
        <v>0</v>
      </c>
      <c r="H248" s="28">
        <f t="shared" si="445"/>
        <v>0</v>
      </c>
    </row>
    <row r="249" spans="1:8" ht="22" customHeight="1" x14ac:dyDescent="0.25">
      <c r="A249" s="28" t="s">
        <v>1095</v>
      </c>
      <c r="B249" s="28" t="s">
        <v>1095</v>
      </c>
      <c r="C249" s="28">
        <f t="shared" si="440"/>
        <v>0</v>
      </c>
      <c r="D249" s="28">
        <f t="shared" si="441"/>
        <v>0</v>
      </c>
      <c r="E249" s="28">
        <f t="shared" si="442"/>
        <v>1</v>
      </c>
      <c r="F249" s="28">
        <f t="shared" si="443"/>
        <v>0</v>
      </c>
      <c r="G249" s="28">
        <f t="shared" si="444"/>
        <v>0</v>
      </c>
      <c r="H249" s="28">
        <f t="shared" si="445"/>
        <v>0</v>
      </c>
    </row>
    <row r="250" spans="1:8" ht="22" customHeight="1" x14ac:dyDescent="0.25">
      <c r="A250" s="28" t="s">
        <v>503</v>
      </c>
      <c r="B250" s="28" t="s">
        <v>158</v>
      </c>
      <c r="C250" s="28">
        <f t="shared" si="440"/>
        <v>1</v>
      </c>
      <c r="D250" s="28">
        <f t="shared" si="441"/>
        <v>1</v>
      </c>
      <c r="E250" s="28">
        <f t="shared" si="442"/>
        <v>0</v>
      </c>
      <c r="F250" s="28">
        <f t="shared" si="443"/>
        <v>0</v>
      </c>
      <c r="G250" s="28">
        <f t="shared" si="444"/>
        <v>0</v>
      </c>
      <c r="H250" s="28">
        <f t="shared" si="445"/>
        <v>1</v>
      </c>
    </row>
    <row r="251" spans="1:8" ht="22" customHeight="1" x14ac:dyDescent="0.25">
      <c r="A251" s="28" t="s">
        <v>366</v>
      </c>
      <c r="B251" s="28" t="s">
        <v>24</v>
      </c>
      <c r="C251" s="28">
        <f t="shared" si="440"/>
        <v>1</v>
      </c>
      <c r="D251" s="28">
        <f t="shared" si="441"/>
        <v>1</v>
      </c>
      <c r="E251" s="28">
        <f t="shared" si="442"/>
        <v>0</v>
      </c>
      <c r="F251" s="28">
        <f t="shared" si="443"/>
        <v>0</v>
      </c>
      <c r="G251" s="28">
        <f t="shared" si="444"/>
        <v>0</v>
      </c>
      <c r="H251" s="28">
        <f t="shared" si="445"/>
        <v>1</v>
      </c>
    </row>
    <row r="252" spans="1:8" ht="22" customHeight="1" x14ac:dyDescent="0.25">
      <c r="A252" s="28" t="s">
        <v>444</v>
      </c>
      <c r="B252" s="28" t="s">
        <v>100</v>
      </c>
      <c r="C252" s="28">
        <f t="shared" si="440"/>
        <v>0</v>
      </c>
      <c r="D252" s="28">
        <f t="shared" si="441"/>
        <v>0</v>
      </c>
      <c r="E252" s="28">
        <f t="shared" si="442"/>
        <v>1</v>
      </c>
      <c r="F252" s="28">
        <f t="shared" si="443"/>
        <v>0</v>
      </c>
      <c r="G252" s="28">
        <f t="shared" si="444"/>
        <v>0</v>
      </c>
      <c r="H252" s="28">
        <f t="shared" si="445"/>
        <v>0</v>
      </c>
    </row>
    <row r="253" spans="1:8" ht="22" customHeight="1" x14ac:dyDescent="0.25">
      <c r="A253" s="28" t="s">
        <v>504</v>
      </c>
      <c r="B253" s="28" t="s">
        <v>159</v>
      </c>
      <c r="C253" s="28">
        <f t="shared" si="440"/>
        <v>0</v>
      </c>
      <c r="D253" s="28">
        <f t="shared" si="441"/>
        <v>0</v>
      </c>
      <c r="E253" s="28">
        <f t="shared" si="442"/>
        <v>1</v>
      </c>
      <c r="F253" s="28">
        <f t="shared" si="443"/>
        <v>0</v>
      </c>
      <c r="G253" s="28">
        <f t="shared" si="444"/>
        <v>0</v>
      </c>
      <c r="H253" s="28">
        <f t="shared" si="445"/>
        <v>0</v>
      </c>
    </row>
    <row r="254" spans="1:8" ht="22" customHeight="1" x14ac:dyDescent="0.25">
      <c r="A254" s="28" t="s">
        <v>505</v>
      </c>
      <c r="B254" s="28" t="s">
        <v>160</v>
      </c>
      <c r="C254" s="28">
        <f t="shared" si="440"/>
        <v>1</v>
      </c>
      <c r="D254" s="28">
        <f t="shared" si="441"/>
        <v>1</v>
      </c>
      <c r="E254" s="28">
        <f t="shared" si="442"/>
        <v>0</v>
      </c>
      <c r="F254" s="28">
        <f t="shared" si="443"/>
        <v>0</v>
      </c>
      <c r="G254" s="28">
        <f t="shared" si="444"/>
        <v>0</v>
      </c>
      <c r="H254" s="28">
        <f t="shared" si="445"/>
        <v>1</v>
      </c>
    </row>
    <row r="255" spans="1:8" ht="22" customHeight="1" x14ac:dyDescent="0.25">
      <c r="A255" s="28" t="s">
        <v>506</v>
      </c>
      <c r="B255" s="28" t="s">
        <v>161</v>
      </c>
      <c r="C255" s="28">
        <f t="shared" si="440"/>
        <v>1</v>
      </c>
      <c r="D255" s="28">
        <f t="shared" si="441"/>
        <v>1</v>
      </c>
      <c r="E255" s="28">
        <f t="shared" si="442"/>
        <v>0</v>
      </c>
      <c r="F255" s="28">
        <f t="shared" si="443"/>
        <v>0</v>
      </c>
      <c r="G255" s="28">
        <f t="shared" si="444"/>
        <v>0</v>
      </c>
      <c r="H255" s="28">
        <f t="shared" si="445"/>
        <v>1</v>
      </c>
    </row>
    <row r="256" spans="1:8" ht="22" customHeight="1" x14ac:dyDescent="0.25">
      <c r="A256" s="28" t="s">
        <v>507</v>
      </c>
      <c r="B256" s="28" t="s">
        <v>162</v>
      </c>
      <c r="C256" s="28">
        <f t="shared" si="440"/>
        <v>1</v>
      </c>
      <c r="D256" s="28">
        <f t="shared" si="441"/>
        <v>1</v>
      </c>
      <c r="E256" s="28">
        <f t="shared" si="442"/>
        <v>0</v>
      </c>
      <c r="F256" s="28">
        <f t="shared" si="443"/>
        <v>0</v>
      </c>
      <c r="G256" s="28">
        <f t="shared" si="444"/>
        <v>0</v>
      </c>
      <c r="H256" s="28">
        <f t="shared" si="445"/>
        <v>1</v>
      </c>
    </row>
    <row r="257" spans="1:8" ht="22" customHeight="1" x14ac:dyDescent="0.25">
      <c r="A257" s="28" t="s">
        <v>508</v>
      </c>
      <c r="B257" s="28" t="s">
        <v>163</v>
      </c>
      <c r="C257" s="28">
        <f t="shared" si="440"/>
        <v>1</v>
      </c>
      <c r="D257" s="28">
        <f t="shared" si="441"/>
        <v>1</v>
      </c>
      <c r="E257" s="28">
        <f t="shared" si="442"/>
        <v>0</v>
      </c>
      <c r="F257" s="28">
        <f t="shared" si="443"/>
        <v>0</v>
      </c>
      <c r="G257" s="28">
        <f t="shared" si="444"/>
        <v>0</v>
      </c>
      <c r="H257" s="28">
        <f t="shared" si="445"/>
        <v>1</v>
      </c>
    </row>
    <row r="258" spans="1:8" ht="22" customHeight="1" x14ac:dyDescent="0.25">
      <c r="A258" s="28" t="s">
        <v>505</v>
      </c>
      <c r="B258" s="28" t="s">
        <v>160</v>
      </c>
      <c r="C258" s="28">
        <f t="shared" si="440"/>
        <v>1</v>
      </c>
      <c r="D258" s="28">
        <f t="shared" si="441"/>
        <v>1</v>
      </c>
      <c r="E258" s="28">
        <f t="shared" si="442"/>
        <v>0</v>
      </c>
      <c r="F258" s="28">
        <f t="shared" si="443"/>
        <v>0</v>
      </c>
      <c r="G258" s="28">
        <f t="shared" si="444"/>
        <v>0</v>
      </c>
      <c r="H258" s="28">
        <f t="shared" si="445"/>
        <v>1</v>
      </c>
    </row>
    <row r="259" spans="1:8" ht="22" customHeight="1" x14ac:dyDescent="0.25">
      <c r="A259" s="28" t="s">
        <v>509</v>
      </c>
      <c r="B259" s="28" t="s">
        <v>164</v>
      </c>
      <c r="C259" s="28">
        <f t="shared" si="440"/>
        <v>0</v>
      </c>
      <c r="D259" s="28">
        <f t="shared" si="441"/>
        <v>0</v>
      </c>
      <c r="E259" s="28">
        <f t="shared" si="442"/>
        <v>1</v>
      </c>
      <c r="F259" s="28">
        <f t="shared" si="443"/>
        <v>0</v>
      </c>
      <c r="G259" s="28">
        <f t="shared" si="444"/>
        <v>0</v>
      </c>
      <c r="H259" s="28">
        <f t="shared" si="445"/>
        <v>0</v>
      </c>
    </row>
    <row r="260" spans="1:8" ht="22" customHeight="1" x14ac:dyDescent="0.25">
      <c r="A260" s="28" t="s">
        <v>510</v>
      </c>
      <c r="B260" s="28" t="s">
        <v>165</v>
      </c>
      <c r="C260" s="28">
        <f t="shared" si="440"/>
        <v>0</v>
      </c>
      <c r="D260" s="28">
        <f t="shared" si="441"/>
        <v>0</v>
      </c>
      <c r="E260" s="28">
        <f t="shared" si="442"/>
        <v>1</v>
      </c>
      <c r="F260" s="28">
        <f t="shared" si="443"/>
        <v>0</v>
      </c>
      <c r="G260" s="28">
        <f t="shared" si="444"/>
        <v>0</v>
      </c>
      <c r="H260" s="28">
        <f t="shared" si="445"/>
        <v>0</v>
      </c>
    </row>
    <row r="261" spans="1:8" ht="22" customHeight="1" x14ac:dyDescent="0.25">
      <c r="A261" s="28" t="s">
        <v>366</v>
      </c>
      <c r="B261" s="28" t="s">
        <v>24</v>
      </c>
      <c r="C261" s="28">
        <f t="shared" ref="C261:C324" si="446">IFERROR(IF(FIND(C$1,$A261)&gt;0,1),0)</f>
        <v>1</v>
      </c>
      <c r="D261" s="28">
        <f t="shared" ref="D261:D324" si="447">IFERROR(IF(FIND(D$1,$B261)&gt;0,1),0)</f>
        <v>1</v>
      </c>
      <c r="E261" s="28">
        <f t="shared" ref="E261:E324" si="448">IF(AND($C261=0,$D261=0),1,0)</f>
        <v>0</v>
      </c>
      <c r="F261" s="28">
        <f t="shared" ref="F261:F324" si="449">IF(AND($C261=0,$D261=1),1,0)</f>
        <v>0</v>
      </c>
      <c r="G261" s="28">
        <f t="shared" ref="G261:G324" si="450">IF(AND($C261=1,$D261=0),1,0)</f>
        <v>0</v>
      </c>
      <c r="H261" s="28">
        <f t="shared" ref="H261:H324" si="451">IF(AND($C261=1,$D261=1),1,0)</f>
        <v>1</v>
      </c>
    </row>
    <row r="262" spans="1:8" ht="22" customHeight="1" x14ac:dyDescent="0.25">
      <c r="A262" s="28" t="s">
        <v>511</v>
      </c>
      <c r="B262" s="28" t="s">
        <v>907</v>
      </c>
      <c r="C262" s="28">
        <f t="shared" si="446"/>
        <v>0</v>
      </c>
      <c r="D262" s="28">
        <f t="shared" si="447"/>
        <v>0</v>
      </c>
      <c r="E262" s="28">
        <f t="shared" si="448"/>
        <v>1</v>
      </c>
      <c r="F262" s="28">
        <f t="shared" si="449"/>
        <v>0</v>
      </c>
      <c r="G262" s="28">
        <f t="shared" si="450"/>
        <v>0</v>
      </c>
      <c r="H262" s="28">
        <f t="shared" si="451"/>
        <v>0</v>
      </c>
    </row>
    <row r="263" spans="1:8" ht="22" customHeight="1" x14ac:dyDescent="0.25">
      <c r="A263" s="28" t="s">
        <v>512</v>
      </c>
      <c r="B263" s="28" t="s">
        <v>167</v>
      </c>
      <c r="C263" s="28">
        <f t="shared" si="446"/>
        <v>0</v>
      </c>
      <c r="D263" s="28">
        <f t="shared" si="447"/>
        <v>0</v>
      </c>
      <c r="E263" s="28">
        <f t="shared" si="448"/>
        <v>1</v>
      </c>
      <c r="F263" s="28">
        <f t="shared" si="449"/>
        <v>0</v>
      </c>
      <c r="G263" s="28">
        <f t="shared" si="450"/>
        <v>0</v>
      </c>
      <c r="H263" s="28">
        <f t="shared" si="451"/>
        <v>0</v>
      </c>
    </row>
    <row r="264" spans="1:8" ht="22" customHeight="1" x14ac:dyDescent="0.25">
      <c r="A264" s="28" t="s">
        <v>479</v>
      </c>
      <c r="B264" s="28" t="s">
        <v>135</v>
      </c>
      <c r="C264" s="28">
        <f t="shared" si="446"/>
        <v>0</v>
      </c>
      <c r="D264" s="28">
        <f t="shared" si="447"/>
        <v>0</v>
      </c>
      <c r="E264" s="28">
        <f t="shared" si="448"/>
        <v>1</v>
      </c>
      <c r="F264" s="28">
        <f t="shared" si="449"/>
        <v>0</v>
      </c>
      <c r="G264" s="28">
        <f t="shared" si="450"/>
        <v>0</v>
      </c>
      <c r="H264" s="28">
        <f t="shared" si="451"/>
        <v>0</v>
      </c>
    </row>
    <row r="265" spans="1:8" ht="22" customHeight="1" x14ac:dyDescent="0.25">
      <c r="A265" s="28" t="s">
        <v>513</v>
      </c>
      <c r="B265" s="28" t="s">
        <v>168</v>
      </c>
      <c r="C265" s="28">
        <f t="shared" si="446"/>
        <v>0</v>
      </c>
      <c r="D265" s="28">
        <f t="shared" si="447"/>
        <v>0</v>
      </c>
      <c r="E265" s="28">
        <f t="shared" si="448"/>
        <v>1</v>
      </c>
      <c r="F265" s="28">
        <f t="shared" si="449"/>
        <v>0</v>
      </c>
      <c r="G265" s="28">
        <f t="shared" si="450"/>
        <v>0</v>
      </c>
      <c r="H265" s="28">
        <f t="shared" si="451"/>
        <v>0</v>
      </c>
    </row>
    <row r="266" spans="1:8" ht="22" customHeight="1" x14ac:dyDescent="0.25">
      <c r="A266" s="28" t="s">
        <v>514</v>
      </c>
      <c r="B266" s="28" t="s">
        <v>169</v>
      </c>
      <c r="C266" s="28">
        <f t="shared" si="446"/>
        <v>1</v>
      </c>
      <c r="D266" s="28">
        <f t="shared" si="447"/>
        <v>1</v>
      </c>
      <c r="E266" s="28">
        <f t="shared" si="448"/>
        <v>0</v>
      </c>
      <c r="F266" s="28">
        <f t="shared" si="449"/>
        <v>0</v>
      </c>
      <c r="G266" s="28">
        <f t="shared" si="450"/>
        <v>0</v>
      </c>
      <c r="H266" s="28">
        <f t="shared" si="451"/>
        <v>1</v>
      </c>
    </row>
    <row r="267" spans="1:8" ht="22" customHeight="1" x14ac:dyDescent="0.25">
      <c r="A267" s="28" t="s">
        <v>515</v>
      </c>
      <c r="B267" s="28" t="s">
        <v>170</v>
      </c>
      <c r="C267" s="28">
        <f t="shared" si="446"/>
        <v>1</v>
      </c>
      <c r="D267" s="28">
        <f t="shared" si="447"/>
        <v>1</v>
      </c>
      <c r="E267" s="28">
        <f t="shared" si="448"/>
        <v>0</v>
      </c>
      <c r="F267" s="28">
        <f t="shared" si="449"/>
        <v>0</v>
      </c>
      <c r="G267" s="28">
        <f t="shared" si="450"/>
        <v>0</v>
      </c>
      <c r="H267" s="28">
        <f t="shared" si="451"/>
        <v>1</v>
      </c>
    </row>
    <row r="268" spans="1:8" ht="22" customHeight="1" x14ac:dyDescent="0.25">
      <c r="A268" s="28" t="s">
        <v>516</v>
      </c>
      <c r="B268" s="28" t="s">
        <v>171</v>
      </c>
      <c r="C268" s="28">
        <f t="shared" si="446"/>
        <v>0</v>
      </c>
      <c r="D268" s="28">
        <f t="shared" si="447"/>
        <v>0</v>
      </c>
      <c r="E268" s="28">
        <f t="shared" si="448"/>
        <v>1</v>
      </c>
      <c r="F268" s="28">
        <f t="shared" si="449"/>
        <v>0</v>
      </c>
      <c r="G268" s="28">
        <f t="shared" si="450"/>
        <v>0</v>
      </c>
      <c r="H268" s="28">
        <f t="shared" si="451"/>
        <v>0</v>
      </c>
    </row>
    <row r="269" spans="1:8" ht="22" customHeight="1" x14ac:dyDescent="0.25">
      <c r="A269" s="28" t="s">
        <v>517</v>
      </c>
      <c r="B269" s="28" t="s">
        <v>172</v>
      </c>
      <c r="C269" s="28">
        <f t="shared" si="446"/>
        <v>1</v>
      </c>
      <c r="D269" s="28">
        <f t="shared" si="447"/>
        <v>1</v>
      </c>
      <c r="E269" s="28">
        <f t="shared" si="448"/>
        <v>0</v>
      </c>
      <c r="F269" s="28">
        <f t="shared" si="449"/>
        <v>0</v>
      </c>
      <c r="G269" s="28">
        <f t="shared" si="450"/>
        <v>0</v>
      </c>
      <c r="H269" s="28">
        <f t="shared" si="451"/>
        <v>1</v>
      </c>
    </row>
    <row r="270" spans="1:8" ht="22" customHeight="1" x14ac:dyDescent="0.25">
      <c r="A270" s="28" t="s">
        <v>518</v>
      </c>
      <c r="B270" s="28" t="s">
        <v>173</v>
      </c>
      <c r="C270" s="28">
        <f t="shared" si="446"/>
        <v>0</v>
      </c>
      <c r="D270" s="28">
        <f t="shared" si="447"/>
        <v>0</v>
      </c>
      <c r="E270" s="28">
        <f t="shared" si="448"/>
        <v>1</v>
      </c>
      <c r="F270" s="28">
        <f t="shared" si="449"/>
        <v>0</v>
      </c>
      <c r="G270" s="28">
        <f t="shared" si="450"/>
        <v>0</v>
      </c>
      <c r="H270" s="28">
        <f t="shared" si="451"/>
        <v>0</v>
      </c>
    </row>
    <row r="271" spans="1:8" ht="22" customHeight="1" x14ac:dyDescent="0.25">
      <c r="A271" s="28" t="s">
        <v>519</v>
      </c>
      <c r="B271" s="28" t="s">
        <v>174</v>
      </c>
      <c r="C271" s="28">
        <f t="shared" si="446"/>
        <v>0</v>
      </c>
      <c r="D271" s="28">
        <f t="shared" si="447"/>
        <v>0</v>
      </c>
      <c r="E271" s="28">
        <f t="shared" si="448"/>
        <v>1</v>
      </c>
      <c r="F271" s="28">
        <f t="shared" si="449"/>
        <v>0</v>
      </c>
      <c r="G271" s="28">
        <f t="shared" si="450"/>
        <v>0</v>
      </c>
      <c r="H271" s="28">
        <f t="shared" si="451"/>
        <v>0</v>
      </c>
    </row>
    <row r="272" spans="1:8" ht="22" customHeight="1" x14ac:dyDescent="0.25">
      <c r="A272" s="28" t="s">
        <v>520</v>
      </c>
      <c r="B272" s="28" t="s">
        <v>175</v>
      </c>
      <c r="C272" s="28">
        <f t="shared" si="446"/>
        <v>1</v>
      </c>
      <c r="D272" s="28">
        <f t="shared" si="447"/>
        <v>1</v>
      </c>
      <c r="E272" s="28">
        <f t="shared" si="448"/>
        <v>0</v>
      </c>
      <c r="F272" s="28">
        <f t="shared" si="449"/>
        <v>0</v>
      </c>
      <c r="G272" s="28">
        <f t="shared" si="450"/>
        <v>0</v>
      </c>
      <c r="H272" s="28">
        <f t="shared" si="451"/>
        <v>1</v>
      </c>
    </row>
    <row r="273" spans="1:8" ht="22" customHeight="1" x14ac:dyDescent="0.25">
      <c r="A273" s="28" t="s">
        <v>521</v>
      </c>
      <c r="B273" s="28" t="s">
        <v>176</v>
      </c>
      <c r="C273" s="28">
        <f t="shared" si="446"/>
        <v>1</v>
      </c>
      <c r="D273" s="28">
        <f t="shared" si="447"/>
        <v>1</v>
      </c>
      <c r="E273" s="28">
        <f t="shared" si="448"/>
        <v>0</v>
      </c>
      <c r="F273" s="28">
        <f t="shared" si="449"/>
        <v>0</v>
      </c>
      <c r="G273" s="28">
        <f t="shared" si="450"/>
        <v>0</v>
      </c>
      <c r="H273" s="28">
        <f t="shared" si="451"/>
        <v>1</v>
      </c>
    </row>
    <row r="274" spans="1:8" ht="22" customHeight="1" x14ac:dyDescent="0.25">
      <c r="A274" s="28" t="s">
        <v>522</v>
      </c>
      <c r="B274" s="28" t="s">
        <v>135</v>
      </c>
      <c r="C274" s="28">
        <f t="shared" si="446"/>
        <v>0</v>
      </c>
      <c r="D274" s="28">
        <f t="shared" si="447"/>
        <v>0</v>
      </c>
      <c r="E274" s="28">
        <f t="shared" si="448"/>
        <v>1</v>
      </c>
      <c r="F274" s="28">
        <f t="shared" si="449"/>
        <v>0</v>
      </c>
      <c r="G274" s="28">
        <f t="shared" si="450"/>
        <v>0</v>
      </c>
      <c r="H274" s="28">
        <f t="shared" si="451"/>
        <v>0</v>
      </c>
    </row>
    <row r="275" spans="1:8" ht="22" customHeight="1" x14ac:dyDescent="0.25">
      <c r="A275" s="28" t="s">
        <v>523</v>
      </c>
      <c r="B275" s="28" t="s">
        <v>177</v>
      </c>
      <c r="C275" s="28">
        <f t="shared" si="446"/>
        <v>0</v>
      </c>
      <c r="D275" s="28">
        <f t="shared" si="447"/>
        <v>0</v>
      </c>
      <c r="E275" s="28">
        <f t="shared" si="448"/>
        <v>1</v>
      </c>
      <c r="F275" s="28">
        <f t="shared" si="449"/>
        <v>0</v>
      </c>
      <c r="G275" s="28">
        <f t="shared" si="450"/>
        <v>0</v>
      </c>
      <c r="H275" s="28">
        <f t="shared" si="451"/>
        <v>0</v>
      </c>
    </row>
    <row r="276" spans="1:8" ht="22" customHeight="1" x14ac:dyDescent="0.25">
      <c r="A276" s="28" t="s">
        <v>869</v>
      </c>
      <c r="B276" s="28" t="s">
        <v>906</v>
      </c>
      <c r="C276" s="28">
        <f t="shared" si="446"/>
        <v>1</v>
      </c>
      <c r="D276" s="28">
        <f t="shared" si="447"/>
        <v>1</v>
      </c>
      <c r="E276" s="28">
        <f t="shared" si="448"/>
        <v>0</v>
      </c>
      <c r="F276" s="28">
        <f t="shared" si="449"/>
        <v>0</v>
      </c>
      <c r="G276" s="28">
        <f t="shared" si="450"/>
        <v>0</v>
      </c>
      <c r="H276" s="28">
        <f t="shared" si="451"/>
        <v>1</v>
      </c>
    </row>
    <row r="277" spans="1:8" ht="22" customHeight="1" x14ac:dyDescent="0.25">
      <c r="A277" s="28" t="s">
        <v>525</v>
      </c>
      <c r="B277" s="28" t="s">
        <v>179</v>
      </c>
      <c r="C277" s="28">
        <f t="shared" si="446"/>
        <v>0</v>
      </c>
      <c r="D277" s="28">
        <f t="shared" si="447"/>
        <v>0</v>
      </c>
      <c r="E277" s="28">
        <f t="shared" si="448"/>
        <v>1</v>
      </c>
      <c r="F277" s="28">
        <f t="shared" si="449"/>
        <v>0</v>
      </c>
      <c r="G277" s="28">
        <f t="shared" si="450"/>
        <v>0</v>
      </c>
      <c r="H277" s="28">
        <f t="shared" si="451"/>
        <v>0</v>
      </c>
    </row>
    <row r="278" spans="1:8" ht="22" customHeight="1" x14ac:dyDescent="0.25">
      <c r="A278" s="28" t="s">
        <v>526</v>
      </c>
      <c r="B278" s="28" t="s">
        <v>180</v>
      </c>
      <c r="C278" s="28">
        <f t="shared" si="446"/>
        <v>0</v>
      </c>
      <c r="D278" s="28">
        <f t="shared" si="447"/>
        <v>0</v>
      </c>
      <c r="E278" s="28">
        <f t="shared" si="448"/>
        <v>1</v>
      </c>
      <c r="F278" s="28">
        <f t="shared" si="449"/>
        <v>0</v>
      </c>
      <c r="G278" s="28">
        <f t="shared" si="450"/>
        <v>0</v>
      </c>
      <c r="H278" s="28">
        <f t="shared" si="451"/>
        <v>0</v>
      </c>
    </row>
    <row r="279" spans="1:8" ht="22" customHeight="1" x14ac:dyDescent="0.25">
      <c r="A279" s="28" t="s">
        <v>527</v>
      </c>
      <c r="B279" s="28" t="s">
        <v>181</v>
      </c>
      <c r="C279" s="28">
        <f t="shared" si="446"/>
        <v>0</v>
      </c>
      <c r="D279" s="28">
        <f t="shared" si="447"/>
        <v>0</v>
      </c>
      <c r="E279" s="28">
        <f t="shared" si="448"/>
        <v>1</v>
      </c>
      <c r="F279" s="28">
        <f t="shared" si="449"/>
        <v>0</v>
      </c>
      <c r="G279" s="28">
        <f t="shared" si="450"/>
        <v>0</v>
      </c>
      <c r="H279" s="28">
        <f t="shared" si="451"/>
        <v>0</v>
      </c>
    </row>
    <row r="280" spans="1:8" ht="22" customHeight="1" x14ac:dyDescent="0.25">
      <c r="A280" s="28" t="s">
        <v>870</v>
      </c>
      <c r="B280" s="28" t="s">
        <v>182</v>
      </c>
      <c r="C280" s="28">
        <f t="shared" si="446"/>
        <v>1</v>
      </c>
      <c r="D280" s="28">
        <f t="shared" si="447"/>
        <v>1</v>
      </c>
      <c r="E280" s="28">
        <f t="shared" si="448"/>
        <v>0</v>
      </c>
      <c r="F280" s="28">
        <f t="shared" si="449"/>
        <v>0</v>
      </c>
      <c r="G280" s="28">
        <f t="shared" si="450"/>
        <v>0</v>
      </c>
      <c r="H280" s="28">
        <f t="shared" si="451"/>
        <v>1</v>
      </c>
    </row>
    <row r="281" spans="1:8" ht="22" customHeight="1" x14ac:dyDescent="0.25">
      <c r="A281" s="28" t="s">
        <v>529</v>
      </c>
      <c r="B281" s="28" t="s">
        <v>183</v>
      </c>
      <c r="C281" s="28">
        <f t="shared" si="446"/>
        <v>0</v>
      </c>
      <c r="D281" s="28">
        <f t="shared" si="447"/>
        <v>0</v>
      </c>
      <c r="E281" s="28">
        <f t="shared" si="448"/>
        <v>1</v>
      </c>
      <c r="F281" s="28">
        <f t="shared" si="449"/>
        <v>0</v>
      </c>
      <c r="G281" s="28">
        <f t="shared" si="450"/>
        <v>0</v>
      </c>
      <c r="H281" s="28">
        <f t="shared" si="451"/>
        <v>0</v>
      </c>
    </row>
    <row r="282" spans="1:8" ht="22" customHeight="1" x14ac:dyDescent="0.25">
      <c r="A282" s="28" t="s">
        <v>530</v>
      </c>
      <c r="B282" s="28" t="s">
        <v>184</v>
      </c>
      <c r="C282" s="28">
        <f t="shared" si="446"/>
        <v>0</v>
      </c>
      <c r="D282" s="28">
        <f t="shared" si="447"/>
        <v>0</v>
      </c>
      <c r="E282" s="28">
        <f t="shared" si="448"/>
        <v>1</v>
      </c>
      <c r="F282" s="28">
        <f t="shared" si="449"/>
        <v>0</v>
      </c>
      <c r="G282" s="28">
        <f t="shared" si="450"/>
        <v>0</v>
      </c>
      <c r="H282" s="28">
        <f t="shared" si="451"/>
        <v>0</v>
      </c>
    </row>
    <row r="283" spans="1:8" ht="22" customHeight="1" x14ac:dyDescent="0.25">
      <c r="A283" s="28" t="s">
        <v>515</v>
      </c>
      <c r="B283" s="28" t="s">
        <v>170</v>
      </c>
      <c r="C283" s="28">
        <f t="shared" si="446"/>
        <v>1</v>
      </c>
      <c r="D283" s="28">
        <f t="shared" si="447"/>
        <v>1</v>
      </c>
      <c r="E283" s="28">
        <f t="shared" si="448"/>
        <v>0</v>
      </c>
      <c r="F283" s="28">
        <f t="shared" si="449"/>
        <v>0</v>
      </c>
      <c r="G283" s="28">
        <f t="shared" si="450"/>
        <v>0</v>
      </c>
      <c r="H283" s="28">
        <f t="shared" si="451"/>
        <v>1</v>
      </c>
    </row>
    <row r="284" spans="1:8" ht="22" customHeight="1" x14ac:dyDescent="0.25">
      <c r="A284" s="28" t="s">
        <v>530</v>
      </c>
      <c r="B284" s="28" t="s">
        <v>184</v>
      </c>
      <c r="C284" s="28">
        <f t="shared" si="446"/>
        <v>0</v>
      </c>
      <c r="D284" s="28">
        <f t="shared" si="447"/>
        <v>0</v>
      </c>
      <c r="E284" s="28">
        <f t="shared" si="448"/>
        <v>1</v>
      </c>
      <c r="F284" s="28">
        <f t="shared" si="449"/>
        <v>0</v>
      </c>
      <c r="G284" s="28">
        <f t="shared" si="450"/>
        <v>0</v>
      </c>
      <c r="H284" s="28">
        <f t="shared" si="451"/>
        <v>0</v>
      </c>
    </row>
    <row r="285" spans="1:8" ht="22" customHeight="1" x14ac:dyDescent="0.25">
      <c r="A285" s="28" t="s">
        <v>531</v>
      </c>
      <c r="B285" s="28" t="s">
        <v>185</v>
      </c>
      <c r="C285" s="28">
        <f t="shared" si="446"/>
        <v>0</v>
      </c>
      <c r="D285" s="28">
        <f t="shared" si="447"/>
        <v>0</v>
      </c>
      <c r="E285" s="28">
        <f t="shared" si="448"/>
        <v>1</v>
      </c>
      <c r="F285" s="28">
        <f t="shared" si="449"/>
        <v>0</v>
      </c>
      <c r="G285" s="28">
        <f t="shared" si="450"/>
        <v>0</v>
      </c>
      <c r="H285" s="28">
        <f t="shared" si="451"/>
        <v>0</v>
      </c>
    </row>
    <row r="286" spans="1:8" ht="22" customHeight="1" x14ac:dyDescent="0.25">
      <c r="A286" s="28" t="s">
        <v>484</v>
      </c>
      <c r="B286" s="28" t="s">
        <v>140</v>
      </c>
      <c r="C286" s="28">
        <f t="shared" si="446"/>
        <v>1</v>
      </c>
      <c r="D286" s="28">
        <f t="shared" si="447"/>
        <v>1</v>
      </c>
      <c r="E286" s="28">
        <f t="shared" si="448"/>
        <v>0</v>
      </c>
      <c r="F286" s="28">
        <f t="shared" si="449"/>
        <v>0</v>
      </c>
      <c r="G286" s="28">
        <f t="shared" si="450"/>
        <v>0</v>
      </c>
      <c r="H286" s="28">
        <f t="shared" si="451"/>
        <v>1</v>
      </c>
    </row>
    <row r="287" spans="1:8" ht="22" customHeight="1" x14ac:dyDescent="0.25">
      <c r="A287" s="28" t="s">
        <v>532</v>
      </c>
      <c r="B287" s="28" t="s">
        <v>186</v>
      </c>
      <c r="C287" s="28">
        <f t="shared" si="446"/>
        <v>0</v>
      </c>
      <c r="D287" s="28">
        <f t="shared" si="447"/>
        <v>0</v>
      </c>
      <c r="E287" s="28">
        <f t="shared" si="448"/>
        <v>1</v>
      </c>
      <c r="F287" s="28">
        <f t="shared" si="449"/>
        <v>0</v>
      </c>
      <c r="G287" s="28">
        <f t="shared" si="450"/>
        <v>0</v>
      </c>
      <c r="H287" s="28">
        <f t="shared" si="451"/>
        <v>0</v>
      </c>
    </row>
    <row r="288" spans="1:8" ht="22" customHeight="1" x14ac:dyDescent="0.25">
      <c r="A288" s="28" t="s">
        <v>533</v>
      </c>
      <c r="B288" s="28" t="s">
        <v>187</v>
      </c>
      <c r="C288" s="28">
        <f t="shared" si="446"/>
        <v>0</v>
      </c>
      <c r="D288" s="28">
        <f t="shared" si="447"/>
        <v>0</v>
      </c>
      <c r="E288" s="28">
        <f t="shared" si="448"/>
        <v>1</v>
      </c>
      <c r="F288" s="28">
        <f t="shared" si="449"/>
        <v>0</v>
      </c>
      <c r="G288" s="28">
        <f t="shared" si="450"/>
        <v>0</v>
      </c>
      <c r="H288" s="28">
        <f t="shared" si="451"/>
        <v>0</v>
      </c>
    </row>
    <row r="289" spans="1:8" ht="22" customHeight="1" x14ac:dyDescent="0.25">
      <c r="A289" s="28" t="s">
        <v>871</v>
      </c>
      <c r="B289" s="28" t="s">
        <v>909</v>
      </c>
      <c r="C289" s="28">
        <f t="shared" si="446"/>
        <v>0</v>
      </c>
      <c r="D289" s="28">
        <f t="shared" si="447"/>
        <v>0</v>
      </c>
      <c r="E289" s="28">
        <f t="shared" si="448"/>
        <v>1</v>
      </c>
      <c r="F289" s="28">
        <f t="shared" si="449"/>
        <v>0</v>
      </c>
      <c r="G289" s="28">
        <f t="shared" si="450"/>
        <v>0</v>
      </c>
      <c r="H289" s="28">
        <f t="shared" si="451"/>
        <v>0</v>
      </c>
    </row>
    <row r="290" spans="1:8" ht="22" customHeight="1" x14ac:dyDescent="0.25">
      <c r="A290" s="28" t="s">
        <v>505</v>
      </c>
      <c r="B290" s="28" t="s">
        <v>160</v>
      </c>
      <c r="C290" s="28">
        <f t="shared" si="446"/>
        <v>1</v>
      </c>
      <c r="D290" s="28">
        <f t="shared" si="447"/>
        <v>1</v>
      </c>
      <c r="E290" s="28">
        <f t="shared" si="448"/>
        <v>0</v>
      </c>
      <c r="F290" s="28">
        <f t="shared" si="449"/>
        <v>0</v>
      </c>
      <c r="G290" s="28">
        <f t="shared" si="450"/>
        <v>0</v>
      </c>
      <c r="H290" s="28">
        <f t="shared" si="451"/>
        <v>1</v>
      </c>
    </row>
    <row r="291" spans="1:8" ht="22" customHeight="1" x14ac:dyDescent="0.25">
      <c r="A291" s="28" t="s">
        <v>535</v>
      </c>
      <c r="B291" s="28" t="s">
        <v>189</v>
      </c>
      <c r="C291" s="28">
        <f t="shared" si="446"/>
        <v>0</v>
      </c>
      <c r="D291" s="28">
        <f t="shared" si="447"/>
        <v>0</v>
      </c>
      <c r="E291" s="28">
        <f t="shared" si="448"/>
        <v>1</v>
      </c>
      <c r="F291" s="28">
        <f t="shared" si="449"/>
        <v>0</v>
      </c>
      <c r="G291" s="28">
        <f t="shared" si="450"/>
        <v>0</v>
      </c>
      <c r="H291" s="28">
        <f t="shared" si="451"/>
        <v>0</v>
      </c>
    </row>
    <row r="292" spans="1:8" ht="22" customHeight="1" x14ac:dyDescent="0.25">
      <c r="A292" s="28" t="s">
        <v>536</v>
      </c>
      <c r="B292" s="28" t="s">
        <v>190</v>
      </c>
      <c r="C292" s="28">
        <f t="shared" si="446"/>
        <v>0</v>
      </c>
      <c r="D292" s="28">
        <f t="shared" si="447"/>
        <v>0</v>
      </c>
      <c r="E292" s="28">
        <f t="shared" si="448"/>
        <v>1</v>
      </c>
      <c r="F292" s="28">
        <f t="shared" si="449"/>
        <v>0</v>
      </c>
      <c r="G292" s="28">
        <f t="shared" si="450"/>
        <v>0</v>
      </c>
      <c r="H292" s="28">
        <f t="shared" si="451"/>
        <v>0</v>
      </c>
    </row>
    <row r="293" spans="1:8" ht="22" customHeight="1" x14ac:dyDescent="0.25">
      <c r="A293" s="28" t="s">
        <v>537</v>
      </c>
      <c r="B293" s="28" t="s">
        <v>191</v>
      </c>
      <c r="C293" s="28">
        <f t="shared" si="446"/>
        <v>0</v>
      </c>
      <c r="D293" s="28">
        <f t="shared" si="447"/>
        <v>1</v>
      </c>
      <c r="E293" s="28">
        <f t="shared" si="448"/>
        <v>0</v>
      </c>
      <c r="F293" s="28">
        <f t="shared" si="449"/>
        <v>1</v>
      </c>
      <c r="G293" s="28">
        <f t="shared" si="450"/>
        <v>0</v>
      </c>
      <c r="H293" s="28">
        <f t="shared" si="451"/>
        <v>0</v>
      </c>
    </row>
    <row r="294" spans="1:8" ht="22" customHeight="1" x14ac:dyDescent="0.25">
      <c r="A294" s="28" t="s">
        <v>505</v>
      </c>
      <c r="B294" s="28" t="s">
        <v>160</v>
      </c>
      <c r="C294" s="28">
        <f t="shared" si="446"/>
        <v>1</v>
      </c>
      <c r="D294" s="28">
        <f t="shared" si="447"/>
        <v>1</v>
      </c>
      <c r="E294" s="28">
        <f t="shared" si="448"/>
        <v>0</v>
      </c>
      <c r="F294" s="28">
        <f t="shared" si="449"/>
        <v>0</v>
      </c>
      <c r="G294" s="28">
        <f t="shared" si="450"/>
        <v>0</v>
      </c>
      <c r="H294" s="28">
        <f t="shared" si="451"/>
        <v>1</v>
      </c>
    </row>
    <row r="295" spans="1:8" ht="22" customHeight="1" x14ac:dyDescent="0.25">
      <c r="A295" s="28" t="s">
        <v>538</v>
      </c>
      <c r="B295" s="28" t="s">
        <v>192</v>
      </c>
      <c r="C295" s="28">
        <f t="shared" si="446"/>
        <v>0</v>
      </c>
      <c r="D295" s="28">
        <f t="shared" si="447"/>
        <v>0</v>
      </c>
      <c r="E295" s="28">
        <f t="shared" si="448"/>
        <v>1</v>
      </c>
      <c r="F295" s="28">
        <f t="shared" si="449"/>
        <v>0</v>
      </c>
      <c r="G295" s="28">
        <f t="shared" si="450"/>
        <v>0</v>
      </c>
      <c r="H295" s="28">
        <f t="shared" si="451"/>
        <v>0</v>
      </c>
    </row>
    <row r="296" spans="1:8" ht="22" customHeight="1" x14ac:dyDescent="0.25">
      <c r="A296" s="28" t="s">
        <v>479</v>
      </c>
      <c r="B296" s="28" t="s">
        <v>135</v>
      </c>
      <c r="C296" s="28">
        <f t="shared" si="446"/>
        <v>0</v>
      </c>
      <c r="D296" s="28">
        <f t="shared" si="447"/>
        <v>0</v>
      </c>
      <c r="E296" s="28">
        <f t="shared" si="448"/>
        <v>1</v>
      </c>
      <c r="F296" s="28">
        <f t="shared" si="449"/>
        <v>0</v>
      </c>
      <c r="G296" s="28">
        <f t="shared" si="450"/>
        <v>0</v>
      </c>
      <c r="H296" s="28">
        <f t="shared" si="451"/>
        <v>0</v>
      </c>
    </row>
    <row r="297" spans="1:8" ht="22" customHeight="1" x14ac:dyDescent="0.25">
      <c r="A297" s="28" t="s">
        <v>539</v>
      </c>
      <c r="B297" s="28" t="s">
        <v>193</v>
      </c>
      <c r="C297" s="28">
        <f t="shared" si="446"/>
        <v>0</v>
      </c>
      <c r="D297" s="28">
        <f t="shared" si="447"/>
        <v>0</v>
      </c>
      <c r="E297" s="28">
        <f t="shared" si="448"/>
        <v>1</v>
      </c>
      <c r="F297" s="28">
        <f t="shared" si="449"/>
        <v>0</v>
      </c>
      <c r="G297" s="28">
        <f t="shared" si="450"/>
        <v>0</v>
      </c>
      <c r="H297" s="28">
        <f t="shared" si="451"/>
        <v>0</v>
      </c>
    </row>
    <row r="298" spans="1:8" ht="22" customHeight="1" x14ac:dyDescent="0.25">
      <c r="A298" s="28" t="s">
        <v>540</v>
      </c>
      <c r="B298" s="28" t="s">
        <v>194</v>
      </c>
      <c r="C298" s="28">
        <f t="shared" si="446"/>
        <v>0</v>
      </c>
      <c r="D298" s="28">
        <f t="shared" si="447"/>
        <v>1</v>
      </c>
      <c r="E298" s="28">
        <f t="shared" si="448"/>
        <v>0</v>
      </c>
      <c r="F298" s="28">
        <f t="shared" si="449"/>
        <v>1</v>
      </c>
      <c r="G298" s="28">
        <f t="shared" si="450"/>
        <v>0</v>
      </c>
      <c r="H298" s="28">
        <f t="shared" si="451"/>
        <v>0</v>
      </c>
    </row>
    <row r="299" spans="1:8" ht="22" customHeight="1" x14ac:dyDescent="0.25">
      <c r="A299" s="28" t="s">
        <v>515</v>
      </c>
      <c r="B299" s="28" t="s">
        <v>170</v>
      </c>
      <c r="C299" s="28">
        <f t="shared" si="446"/>
        <v>1</v>
      </c>
      <c r="D299" s="28">
        <f t="shared" si="447"/>
        <v>1</v>
      </c>
      <c r="E299" s="28">
        <f t="shared" si="448"/>
        <v>0</v>
      </c>
      <c r="F299" s="28">
        <f t="shared" si="449"/>
        <v>0</v>
      </c>
      <c r="G299" s="28">
        <f t="shared" si="450"/>
        <v>0</v>
      </c>
      <c r="H299" s="28">
        <f t="shared" si="451"/>
        <v>1</v>
      </c>
    </row>
    <row r="300" spans="1:8" ht="22" customHeight="1" x14ac:dyDescent="0.25">
      <c r="A300" s="28" t="s">
        <v>541</v>
      </c>
      <c r="B300" s="28" t="s">
        <v>195</v>
      </c>
      <c r="C300" s="28">
        <f t="shared" si="446"/>
        <v>0</v>
      </c>
      <c r="D300" s="28">
        <f t="shared" si="447"/>
        <v>0</v>
      </c>
      <c r="E300" s="28">
        <f t="shared" si="448"/>
        <v>1</v>
      </c>
      <c r="F300" s="28">
        <f t="shared" si="449"/>
        <v>0</v>
      </c>
      <c r="G300" s="28">
        <f t="shared" si="450"/>
        <v>0</v>
      </c>
      <c r="H300" s="28">
        <f t="shared" si="451"/>
        <v>0</v>
      </c>
    </row>
    <row r="301" spans="1:8" ht="22" customHeight="1" x14ac:dyDescent="0.25">
      <c r="A301" s="28" t="s">
        <v>542</v>
      </c>
      <c r="B301" s="28" t="s">
        <v>196</v>
      </c>
      <c r="C301" s="28">
        <f t="shared" si="446"/>
        <v>0</v>
      </c>
      <c r="D301" s="28">
        <f t="shared" si="447"/>
        <v>0</v>
      </c>
      <c r="E301" s="28">
        <f t="shared" si="448"/>
        <v>1</v>
      </c>
      <c r="F301" s="28">
        <f t="shared" si="449"/>
        <v>0</v>
      </c>
      <c r="G301" s="28">
        <f t="shared" si="450"/>
        <v>0</v>
      </c>
      <c r="H301" s="28">
        <f t="shared" si="451"/>
        <v>0</v>
      </c>
    </row>
    <row r="302" spans="1:8" ht="22" customHeight="1" x14ac:dyDescent="0.25">
      <c r="A302" s="28" t="s">
        <v>543</v>
      </c>
      <c r="B302" s="28" t="s">
        <v>197</v>
      </c>
      <c r="C302" s="28">
        <f t="shared" si="446"/>
        <v>0</v>
      </c>
      <c r="D302" s="28">
        <f t="shared" si="447"/>
        <v>0</v>
      </c>
      <c r="E302" s="28">
        <f t="shared" si="448"/>
        <v>1</v>
      </c>
      <c r="F302" s="28">
        <f t="shared" si="449"/>
        <v>0</v>
      </c>
      <c r="G302" s="28">
        <f t="shared" si="450"/>
        <v>0</v>
      </c>
      <c r="H302" s="28">
        <f t="shared" si="451"/>
        <v>0</v>
      </c>
    </row>
    <row r="303" spans="1:8" ht="22" customHeight="1" x14ac:dyDescent="0.25">
      <c r="A303" s="28" t="s">
        <v>544</v>
      </c>
      <c r="B303" s="28" t="s">
        <v>198</v>
      </c>
      <c r="C303" s="28">
        <f t="shared" si="446"/>
        <v>0</v>
      </c>
      <c r="D303" s="28">
        <f t="shared" si="447"/>
        <v>0</v>
      </c>
      <c r="E303" s="28">
        <f t="shared" si="448"/>
        <v>1</v>
      </c>
      <c r="F303" s="28">
        <f t="shared" si="449"/>
        <v>0</v>
      </c>
      <c r="G303" s="28">
        <f t="shared" si="450"/>
        <v>0</v>
      </c>
      <c r="H303" s="28">
        <f t="shared" si="451"/>
        <v>0</v>
      </c>
    </row>
    <row r="304" spans="1:8" ht="22" customHeight="1" x14ac:dyDescent="0.25">
      <c r="A304" s="28" t="s">
        <v>545</v>
      </c>
      <c r="B304" s="28" t="s">
        <v>199</v>
      </c>
      <c r="C304" s="28">
        <f t="shared" si="446"/>
        <v>0</v>
      </c>
      <c r="D304" s="28">
        <f t="shared" si="447"/>
        <v>0</v>
      </c>
      <c r="E304" s="28">
        <f t="shared" si="448"/>
        <v>1</v>
      </c>
      <c r="F304" s="28">
        <f t="shared" si="449"/>
        <v>0</v>
      </c>
      <c r="G304" s="28">
        <f t="shared" si="450"/>
        <v>0</v>
      </c>
      <c r="H304" s="28">
        <f t="shared" si="451"/>
        <v>0</v>
      </c>
    </row>
    <row r="305" spans="1:8" ht="22" customHeight="1" x14ac:dyDescent="0.25">
      <c r="A305" s="28" t="s">
        <v>505</v>
      </c>
      <c r="B305" s="28" t="s">
        <v>160</v>
      </c>
      <c r="C305" s="28">
        <f t="shared" si="446"/>
        <v>1</v>
      </c>
      <c r="D305" s="28">
        <f t="shared" si="447"/>
        <v>1</v>
      </c>
      <c r="E305" s="28">
        <f t="shared" si="448"/>
        <v>0</v>
      </c>
      <c r="F305" s="28">
        <f t="shared" si="449"/>
        <v>0</v>
      </c>
      <c r="G305" s="28">
        <f t="shared" si="450"/>
        <v>0</v>
      </c>
      <c r="H305" s="28">
        <f t="shared" si="451"/>
        <v>1</v>
      </c>
    </row>
    <row r="306" spans="1:8" ht="22" customHeight="1" x14ac:dyDescent="0.25">
      <c r="A306" s="28" t="s">
        <v>546</v>
      </c>
      <c r="B306" s="28" t="s">
        <v>200</v>
      </c>
      <c r="C306" s="28">
        <f t="shared" si="446"/>
        <v>0</v>
      </c>
      <c r="D306" s="28">
        <f t="shared" si="447"/>
        <v>0</v>
      </c>
      <c r="E306" s="28">
        <f t="shared" si="448"/>
        <v>1</v>
      </c>
      <c r="F306" s="28">
        <f t="shared" si="449"/>
        <v>0</v>
      </c>
      <c r="G306" s="28">
        <f t="shared" si="450"/>
        <v>0</v>
      </c>
      <c r="H306" s="28">
        <f t="shared" si="451"/>
        <v>0</v>
      </c>
    </row>
    <row r="307" spans="1:8" ht="22" customHeight="1" x14ac:dyDescent="0.25">
      <c r="A307" s="28" t="s">
        <v>747</v>
      </c>
      <c r="B307" s="28" t="s">
        <v>71</v>
      </c>
      <c r="C307" s="28">
        <f t="shared" si="446"/>
        <v>0</v>
      </c>
      <c r="D307" s="28">
        <f t="shared" si="447"/>
        <v>0</v>
      </c>
      <c r="E307" s="28">
        <f t="shared" si="448"/>
        <v>1</v>
      </c>
      <c r="F307" s="28">
        <f t="shared" si="449"/>
        <v>0</v>
      </c>
      <c r="G307" s="28">
        <f t="shared" si="450"/>
        <v>0</v>
      </c>
      <c r="H307" s="28">
        <f t="shared" si="451"/>
        <v>0</v>
      </c>
    </row>
    <row r="308" spans="1:8" ht="22" customHeight="1" x14ac:dyDescent="0.25">
      <c r="A308" s="28" t="s">
        <v>547</v>
      </c>
      <c r="B308" s="28" t="s">
        <v>201</v>
      </c>
      <c r="C308" s="28">
        <f t="shared" si="446"/>
        <v>0</v>
      </c>
      <c r="D308" s="28">
        <f t="shared" si="447"/>
        <v>0</v>
      </c>
      <c r="E308" s="28">
        <f t="shared" si="448"/>
        <v>1</v>
      </c>
      <c r="F308" s="28">
        <f t="shared" si="449"/>
        <v>0</v>
      </c>
      <c r="G308" s="28">
        <f t="shared" si="450"/>
        <v>0</v>
      </c>
      <c r="H308" s="28">
        <f t="shared" si="451"/>
        <v>0</v>
      </c>
    </row>
    <row r="309" spans="1:8" ht="22" customHeight="1" x14ac:dyDescent="0.25">
      <c r="A309" s="28" t="s">
        <v>412</v>
      </c>
      <c r="B309" s="28" t="s">
        <v>69</v>
      </c>
      <c r="C309" s="28">
        <f t="shared" si="446"/>
        <v>0</v>
      </c>
      <c r="D309" s="28">
        <f t="shared" si="447"/>
        <v>0</v>
      </c>
      <c r="E309" s="28">
        <f t="shared" si="448"/>
        <v>1</v>
      </c>
      <c r="F309" s="28">
        <f t="shared" si="449"/>
        <v>0</v>
      </c>
      <c r="G309" s="28">
        <f t="shared" si="450"/>
        <v>0</v>
      </c>
      <c r="H309" s="28">
        <f t="shared" si="451"/>
        <v>0</v>
      </c>
    </row>
    <row r="310" spans="1:8" ht="22" customHeight="1" x14ac:dyDescent="0.25">
      <c r="A310" s="28" t="s">
        <v>548</v>
      </c>
      <c r="B310" s="28" t="s">
        <v>85</v>
      </c>
      <c r="C310" s="28">
        <f t="shared" si="446"/>
        <v>0</v>
      </c>
      <c r="D310" s="28">
        <f t="shared" si="447"/>
        <v>1</v>
      </c>
      <c r="E310" s="28">
        <f t="shared" si="448"/>
        <v>0</v>
      </c>
      <c r="F310" s="28">
        <f t="shared" si="449"/>
        <v>1</v>
      </c>
      <c r="G310" s="28">
        <f t="shared" si="450"/>
        <v>0</v>
      </c>
      <c r="H310" s="28">
        <f t="shared" si="451"/>
        <v>0</v>
      </c>
    </row>
    <row r="311" spans="1:8" ht="22" customHeight="1" x14ac:dyDescent="0.25">
      <c r="A311" s="28" t="s">
        <v>549</v>
      </c>
      <c r="B311" s="28" t="s">
        <v>202</v>
      </c>
      <c r="C311" s="28">
        <f t="shared" si="446"/>
        <v>0</v>
      </c>
      <c r="D311" s="28">
        <f t="shared" si="447"/>
        <v>0</v>
      </c>
      <c r="E311" s="28">
        <f t="shared" si="448"/>
        <v>1</v>
      </c>
      <c r="F311" s="28">
        <f t="shared" si="449"/>
        <v>0</v>
      </c>
      <c r="G311" s="28">
        <f t="shared" si="450"/>
        <v>0</v>
      </c>
      <c r="H311" s="28">
        <f t="shared" si="451"/>
        <v>0</v>
      </c>
    </row>
    <row r="312" spans="1:8" ht="22" customHeight="1" x14ac:dyDescent="0.25">
      <c r="A312" s="28" t="s">
        <v>548</v>
      </c>
      <c r="B312" s="28" t="s">
        <v>85</v>
      </c>
      <c r="C312" s="28">
        <f t="shared" si="446"/>
        <v>0</v>
      </c>
      <c r="D312" s="28">
        <f t="shared" si="447"/>
        <v>1</v>
      </c>
      <c r="E312" s="28">
        <f t="shared" si="448"/>
        <v>0</v>
      </c>
      <c r="F312" s="28">
        <f t="shared" si="449"/>
        <v>1</v>
      </c>
      <c r="G312" s="28">
        <f t="shared" si="450"/>
        <v>0</v>
      </c>
      <c r="H312" s="28">
        <f t="shared" si="451"/>
        <v>0</v>
      </c>
    </row>
    <row r="313" spans="1:8" ht="22" customHeight="1" x14ac:dyDescent="0.25">
      <c r="A313" s="28" t="s">
        <v>550</v>
      </c>
      <c r="B313" s="28" t="s">
        <v>203</v>
      </c>
      <c r="C313" s="28">
        <f t="shared" si="446"/>
        <v>1</v>
      </c>
      <c r="D313" s="28">
        <f t="shared" si="447"/>
        <v>1</v>
      </c>
      <c r="E313" s="28">
        <f t="shared" si="448"/>
        <v>0</v>
      </c>
      <c r="F313" s="28">
        <f t="shared" si="449"/>
        <v>0</v>
      </c>
      <c r="G313" s="28">
        <f t="shared" si="450"/>
        <v>0</v>
      </c>
      <c r="H313" s="28">
        <f t="shared" si="451"/>
        <v>1</v>
      </c>
    </row>
    <row r="314" spans="1:8" ht="22" customHeight="1" x14ac:dyDescent="0.25">
      <c r="A314" s="28" t="s">
        <v>422</v>
      </c>
      <c r="B314" s="28" t="s">
        <v>79</v>
      </c>
      <c r="C314" s="28">
        <f t="shared" si="446"/>
        <v>1</v>
      </c>
      <c r="D314" s="28">
        <f t="shared" si="447"/>
        <v>1</v>
      </c>
      <c r="E314" s="28">
        <f t="shared" si="448"/>
        <v>0</v>
      </c>
      <c r="F314" s="28">
        <f t="shared" si="449"/>
        <v>0</v>
      </c>
      <c r="G314" s="28">
        <f t="shared" si="450"/>
        <v>0</v>
      </c>
      <c r="H314" s="28">
        <f t="shared" si="451"/>
        <v>1</v>
      </c>
    </row>
    <row r="315" spans="1:8" ht="22" customHeight="1" x14ac:dyDescent="0.25">
      <c r="A315" s="28" t="s">
        <v>551</v>
      </c>
      <c r="B315" s="28" t="s">
        <v>204</v>
      </c>
      <c r="C315" s="28">
        <f t="shared" si="446"/>
        <v>1</v>
      </c>
      <c r="D315" s="28">
        <f t="shared" si="447"/>
        <v>1</v>
      </c>
      <c r="E315" s="28">
        <f t="shared" si="448"/>
        <v>0</v>
      </c>
      <c r="F315" s="28">
        <f t="shared" si="449"/>
        <v>0</v>
      </c>
      <c r="G315" s="28">
        <f t="shared" si="450"/>
        <v>0</v>
      </c>
      <c r="H315" s="28">
        <f t="shared" si="451"/>
        <v>1</v>
      </c>
    </row>
    <row r="316" spans="1:8" ht="22" customHeight="1" x14ac:dyDescent="0.25">
      <c r="A316" s="28" t="s">
        <v>552</v>
      </c>
      <c r="B316" s="28" t="s">
        <v>205</v>
      </c>
      <c r="C316" s="28">
        <f t="shared" si="446"/>
        <v>0</v>
      </c>
      <c r="D316" s="28">
        <f t="shared" si="447"/>
        <v>0</v>
      </c>
      <c r="E316" s="28">
        <f t="shared" si="448"/>
        <v>1</v>
      </c>
      <c r="F316" s="28">
        <f t="shared" si="449"/>
        <v>0</v>
      </c>
      <c r="G316" s="28">
        <f t="shared" si="450"/>
        <v>0</v>
      </c>
      <c r="H316" s="28">
        <f t="shared" si="451"/>
        <v>0</v>
      </c>
    </row>
    <row r="317" spans="1:8" ht="22" customHeight="1" x14ac:dyDescent="0.25">
      <c r="A317" s="28" t="s">
        <v>407</v>
      </c>
      <c r="B317" s="28" t="s">
        <v>64</v>
      </c>
      <c r="C317" s="28">
        <f t="shared" si="446"/>
        <v>1</v>
      </c>
      <c r="D317" s="28">
        <f t="shared" si="447"/>
        <v>1</v>
      </c>
      <c r="E317" s="28">
        <f t="shared" si="448"/>
        <v>0</v>
      </c>
      <c r="F317" s="28">
        <f t="shared" si="449"/>
        <v>0</v>
      </c>
      <c r="G317" s="28">
        <f t="shared" si="450"/>
        <v>0</v>
      </c>
      <c r="H317" s="28">
        <f t="shared" si="451"/>
        <v>1</v>
      </c>
    </row>
    <row r="318" spans="1:8" ht="22" customHeight="1" x14ac:dyDescent="0.25">
      <c r="A318" s="28" t="s">
        <v>553</v>
      </c>
      <c r="B318" s="28" t="s">
        <v>206</v>
      </c>
      <c r="C318" s="28">
        <f t="shared" si="446"/>
        <v>0</v>
      </c>
      <c r="D318" s="28">
        <f t="shared" si="447"/>
        <v>0</v>
      </c>
      <c r="E318" s="28">
        <f t="shared" si="448"/>
        <v>1</v>
      </c>
      <c r="F318" s="28">
        <f t="shared" si="449"/>
        <v>0</v>
      </c>
      <c r="G318" s="28">
        <f t="shared" si="450"/>
        <v>0</v>
      </c>
      <c r="H318" s="28">
        <f t="shared" si="451"/>
        <v>0</v>
      </c>
    </row>
    <row r="319" spans="1:8" ht="22" customHeight="1" x14ac:dyDescent="0.25">
      <c r="A319" s="28" t="s">
        <v>505</v>
      </c>
      <c r="B319" s="28" t="s">
        <v>160</v>
      </c>
      <c r="C319" s="28">
        <f t="shared" si="446"/>
        <v>1</v>
      </c>
      <c r="D319" s="28">
        <f t="shared" si="447"/>
        <v>1</v>
      </c>
      <c r="E319" s="28">
        <f t="shared" si="448"/>
        <v>0</v>
      </c>
      <c r="F319" s="28">
        <f t="shared" si="449"/>
        <v>0</v>
      </c>
      <c r="G319" s="28">
        <f t="shared" si="450"/>
        <v>0</v>
      </c>
      <c r="H319" s="28">
        <f t="shared" si="451"/>
        <v>1</v>
      </c>
    </row>
    <row r="320" spans="1:8" ht="22" customHeight="1" x14ac:dyDescent="0.25">
      <c r="A320" s="28" t="s">
        <v>554</v>
      </c>
      <c r="B320" s="28" t="s">
        <v>207</v>
      </c>
      <c r="C320" s="28">
        <f t="shared" si="446"/>
        <v>0</v>
      </c>
      <c r="D320" s="28">
        <f t="shared" si="447"/>
        <v>0</v>
      </c>
      <c r="E320" s="28">
        <f t="shared" si="448"/>
        <v>1</v>
      </c>
      <c r="F320" s="28">
        <f t="shared" si="449"/>
        <v>0</v>
      </c>
      <c r="G320" s="28">
        <f t="shared" si="450"/>
        <v>0</v>
      </c>
      <c r="H320" s="28">
        <f t="shared" si="451"/>
        <v>0</v>
      </c>
    </row>
    <row r="321" spans="1:8" ht="22" customHeight="1" x14ac:dyDescent="0.25">
      <c r="A321" s="28" t="s">
        <v>555</v>
      </c>
      <c r="B321" s="28" t="s">
        <v>208</v>
      </c>
      <c r="C321" s="28">
        <f t="shared" si="446"/>
        <v>0</v>
      </c>
      <c r="D321" s="28">
        <f t="shared" si="447"/>
        <v>0</v>
      </c>
      <c r="E321" s="28">
        <f t="shared" si="448"/>
        <v>1</v>
      </c>
      <c r="F321" s="28">
        <f t="shared" si="449"/>
        <v>0</v>
      </c>
      <c r="G321" s="28">
        <f t="shared" si="450"/>
        <v>0</v>
      </c>
      <c r="H321" s="28">
        <f t="shared" si="451"/>
        <v>0</v>
      </c>
    </row>
    <row r="322" spans="1:8" ht="22" customHeight="1" x14ac:dyDescent="0.25">
      <c r="A322" s="28" t="s">
        <v>412</v>
      </c>
      <c r="B322" s="28" t="s">
        <v>69</v>
      </c>
      <c r="C322" s="28">
        <f t="shared" si="446"/>
        <v>0</v>
      </c>
      <c r="D322" s="28">
        <f t="shared" si="447"/>
        <v>0</v>
      </c>
      <c r="E322" s="28">
        <f t="shared" si="448"/>
        <v>1</v>
      </c>
      <c r="F322" s="28">
        <f t="shared" si="449"/>
        <v>0</v>
      </c>
      <c r="G322" s="28">
        <f t="shared" si="450"/>
        <v>0</v>
      </c>
      <c r="H322" s="28">
        <f t="shared" si="451"/>
        <v>0</v>
      </c>
    </row>
    <row r="323" spans="1:8" ht="22" customHeight="1" x14ac:dyDescent="0.25">
      <c r="A323" s="28" t="s">
        <v>556</v>
      </c>
      <c r="B323" s="28" t="s">
        <v>209</v>
      </c>
      <c r="C323" s="28">
        <f t="shared" si="446"/>
        <v>0</v>
      </c>
      <c r="D323" s="28">
        <f t="shared" si="447"/>
        <v>0</v>
      </c>
      <c r="E323" s="28">
        <f t="shared" si="448"/>
        <v>1</v>
      </c>
      <c r="F323" s="28">
        <f t="shared" si="449"/>
        <v>0</v>
      </c>
      <c r="G323" s="28">
        <f t="shared" si="450"/>
        <v>0</v>
      </c>
      <c r="H323" s="28">
        <f t="shared" si="451"/>
        <v>0</v>
      </c>
    </row>
    <row r="324" spans="1:8" ht="22" customHeight="1" x14ac:dyDescent="0.25">
      <c r="A324" s="28" t="s">
        <v>557</v>
      </c>
      <c r="B324" s="28" t="s">
        <v>210</v>
      </c>
      <c r="C324" s="28">
        <f t="shared" si="446"/>
        <v>0</v>
      </c>
      <c r="D324" s="28">
        <f t="shared" si="447"/>
        <v>0</v>
      </c>
      <c r="E324" s="28">
        <f t="shared" si="448"/>
        <v>1</v>
      </c>
      <c r="F324" s="28">
        <f t="shared" si="449"/>
        <v>0</v>
      </c>
      <c r="G324" s="28">
        <f t="shared" si="450"/>
        <v>0</v>
      </c>
      <c r="H324" s="28">
        <f t="shared" si="451"/>
        <v>0</v>
      </c>
    </row>
    <row r="325" spans="1:8" ht="22" customHeight="1" x14ac:dyDescent="0.25">
      <c r="A325" s="28" t="s">
        <v>357</v>
      </c>
      <c r="B325" s="28" t="s">
        <v>15</v>
      </c>
      <c r="C325" s="28">
        <f t="shared" ref="C325:C388" si="452">IFERROR(IF(FIND(C$1,$A325)&gt;0,1),0)</f>
        <v>1</v>
      </c>
      <c r="D325" s="28">
        <f t="shared" ref="D325:D388" si="453">IFERROR(IF(FIND(D$1,$B325)&gt;0,1),0)</f>
        <v>1</v>
      </c>
      <c r="E325" s="28">
        <f t="shared" ref="E325:E388" si="454">IF(AND($C325=0,$D325=0),1,0)</f>
        <v>0</v>
      </c>
      <c r="F325" s="28">
        <f t="shared" ref="F325:F388" si="455">IF(AND($C325=0,$D325=1),1,0)</f>
        <v>0</v>
      </c>
      <c r="G325" s="28">
        <f t="shared" ref="G325:G388" si="456">IF(AND($C325=1,$D325=0),1,0)</f>
        <v>0</v>
      </c>
      <c r="H325" s="28">
        <f t="shared" ref="H325:H388" si="457">IF(AND($C325=1,$D325=1),1,0)</f>
        <v>1</v>
      </c>
    </row>
    <row r="326" spans="1:8" ht="22" customHeight="1" x14ac:dyDescent="0.25">
      <c r="A326" s="28" t="s">
        <v>558</v>
      </c>
      <c r="B326" s="28" t="s">
        <v>211</v>
      </c>
      <c r="C326" s="28">
        <f t="shared" si="452"/>
        <v>0</v>
      </c>
      <c r="D326" s="28">
        <f t="shared" si="453"/>
        <v>0</v>
      </c>
      <c r="E326" s="28">
        <f t="shared" si="454"/>
        <v>1</v>
      </c>
      <c r="F326" s="28">
        <f t="shared" si="455"/>
        <v>0</v>
      </c>
      <c r="G326" s="28">
        <f t="shared" si="456"/>
        <v>0</v>
      </c>
      <c r="H326" s="28">
        <f t="shared" si="457"/>
        <v>0</v>
      </c>
    </row>
    <row r="327" spans="1:8" ht="22" customHeight="1" x14ac:dyDescent="0.25">
      <c r="A327" s="28" t="s">
        <v>505</v>
      </c>
      <c r="B327" s="28" t="s">
        <v>160</v>
      </c>
      <c r="C327" s="28">
        <f t="shared" si="452"/>
        <v>1</v>
      </c>
      <c r="D327" s="28">
        <f t="shared" si="453"/>
        <v>1</v>
      </c>
      <c r="E327" s="28">
        <f t="shared" si="454"/>
        <v>0</v>
      </c>
      <c r="F327" s="28">
        <f t="shared" si="455"/>
        <v>0</v>
      </c>
      <c r="G327" s="28">
        <f t="shared" si="456"/>
        <v>0</v>
      </c>
      <c r="H327" s="28">
        <f t="shared" si="457"/>
        <v>1</v>
      </c>
    </row>
    <row r="328" spans="1:8" ht="22" customHeight="1" x14ac:dyDescent="0.25">
      <c r="A328" s="28" t="s">
        <v>559</v>
      </c>
      <c r="B328" s="28" t="s">
        <v>935</v>
      </c>
      <c r="C328" s="28">
        <f t="shared" si="452"/>
        <v>1</v>
      </c>
      <c r="D328" s="28">
        <f t="shared" si="453"/>
        <v>1</v>
      </c>
      <c r="E328" s="28">
        <f t="shared" si="454"/>
        <v>0</v>
      </c>
      <c r="F328" s="28">
        <f t="shared" si="455"/>
        <v>0</v>
      </c>
      <c r="G328" s="28">
        <f t="shared" si="456"/>
        <v>0</v>
      </c>
      <c r="H328" s="28">
        <f t="shared" si="457"/>
        <v>1</v>
      </c>
    </row>
    <row r="329" spans="1:8" ht="22" customHeight="1" x14ac:dyDescent="0.25">
      <c r="A329" s="28" t="s">
        <v>505</v>
      </c>
      <c r="B329" s="28" t="s">
        <v>160</v>
      </c>
      <c r="C329" s="28">
        <f t="shared" si="452"/>
        <v>1</v>
      </c>
      <c r="D329" s="28">
        <f t="shared" si="453"/>
        <v>1</v>
      </c>
      <c r="E329" s="28">
        <f t="shared" si="454"/>
        <v>0</v>
      </c>
      <c r="F329" s="28">
        <f t="shared" si="455"/>
        <v>0</v>
      </c>
      <c r="G329" s="28">
        <f t="shared" si="456"/>
        <v>0</v>
      </c>
      <c r="H329" s="28">
        <f t="shared" si="457"/>
        <v>1</v>
      </c>
    </row>
    <row r="330" spans="1:8" ht="22" customHeight="1" x14ac:dyDescent="0.25">
      <c r="A330" s="28" t="s">
        <v>384</v>
      </c>
      <c r="B330" s="28" t="s">
        <v>42</v>
      </c>
      <c r="C330" s="28">
        <f t="shared" si="452"/>
        <v>0</v>
      </c>
      <c r="D330" s="28">
        <f t="shared" si="453"/>
        <v>0</v>
      </c>
      <c r="E330" s="28">
        <f t="shared" si="454"/>
        <v>1</v>
      </c>
      <c r="F330" s="28">
        <f t="shared" si="455"/>
        <v>0</v>
      </c>
      <c r="G330" s="28">
        <f t="shared" si="456"/>
        <v>0</v>
      </c>
      <c r="H330" s="28">
        <f t="shared" si="457"/>
        <v>0</v>
      </c>
    </row>
    <row r="331" spans="1:8" ht="22" customHeight="1" x14ac:dyDescent="0.25">
      <c r="A331" s="28" t="s">
        <v>560</v>
      </c>
      <c r="B331" s="28" t="s">
        <v>213</v>
      </c>
      <c r="C331" s="28">
        <f t="shared" si="452"/>
        <v>1</v>
      </c>
      <c r="D331" s="28">
        <f t="shared" si="453"/>
        <v>1</v>
      </c>
      <c r="E331" s="28">
        <f t="shared" si="454"/>
        <v>0</v>
      </c>
      <c r="F331" s="28">
        <f t="shared" si="455"/>
        <v>0</v>
      </c>
      <c r="G331" s="28">
        <f t="shared" si="456"/>
        <v>0</v>
      </c>
      <c r="H331" s="28">
        <f t="shared" si="457"/>
        <v>1</v>
      </c>
    </row>
    <row r="332" spans="1:8" ht="22" customHeight="1" x14ac:dyDescent="0.25">
      <c r="A332" s="28" t="s">
        <v>561</v>
      </c>
      <c r="B332" s="28" t="s">
        <v>214</v>
      </c>
      <c r="C332" s="28">
        <f t="shared" si="452"/>
        <v>1</v>
      </c>
      <c r="D332" s="28">
        <f t="shared" si="453"/>
        <v>1</v>
      </c>
      <c r="E332" s="28">
        <f t="shared" si="454"/>
        <v>0</v>
      </c>
      <c r="F332" s="28">
        <f t="shared" si="455"/>
        <v>0</v>
      </c>
      <c r="G332" s="28">
        <f t="shared" si="456"/>
        <v>0</v>
      </c>
      <c r="H332" s="28">
        <f t="shared" si="457"/>
        <v>1</v>
      </c>
    </row>
    <row r="333" spans="1:8" ht="22" customHeight="1" x14ac:dyDescent="0.25">
      <c r="A333" s="28" t="s">
        <v>505</v>
      </c>
      <c r="B333" s="28" t="s">
        <v>160</v>
      </c>
      <c r="C333" s="28">
        <f t="shared" si="452"/>
        <v>1</v>
      </c>
      <c r="D333" s="28">
        <f t="shared" si="453"/>
        <v>1</v>
      </c>
      <c r="E333" s="28">
        <f t="shared" si="454"/>
        <v>0</v>
      </c>
      <c r="F333" s="28">
        <f t="shared" si="455"/>
        <v>0</v>
      </c>
      <c r="G333" s="28">
        <f t="shared" si="456"/>
        <v>0</v>
      </c>
      <c r="H333" s="28">
        <f t="shared" si="457"/>
        <v>1</v>
      </c>
    </row>
    <row r="334" spans="1:8" ht="22" customHeight="1" x14ac:dyDescent="0.25">
      <c r="A334" s="28" t="s">
        <v>562</v>
      </c>
      <c r="B334" s="28" t="s">
        <v>215</v>
      </c>
      <c r="C334" s="28">
        <f t="shared" si="452"/>
        <v>0</v>
      </c>
      <c r="D334" s="28">
        <f t="shared" si="453"/>
        <v>0</v>
      </c>
      <c r="E334" s="28">
        <f t="shared" si="454"/>
        <v>1</v>
      </c>
      <c r="F334" s="28">
        <f t="shared" si="455"/>
        <v>0</v>
      </c>
      <c r="G334" s="28">
        <f t="shared" si="456"/>
        <v>0</v>
      </c>
      <c r="H334" s="28">
        <f t="shared" si="457"/>
        <v>0</v>
      </c>
    </row>
    <row r="335" spans="1:8" ht="22" customHeight="1" x14ac:dyDescent="0.25">
      <c r="A335" s="28" t="s">
        <v>563</v>
      </c>
      <c r="B335" s="28" t="s">
        <v>216</v>
      </c>
      <c r="C335" s="28">
        <f t="shared" si="452"/>
        <v>0</v>
      </c>
      <c r="D335" s="28">
        <f t="shared" si="453"/>
        <v>0</v>
      </c>
      <c r="E335" s="28">
        <f t="shared" si="454"/>
        <v>1</v>
      </c>
      <c r="F335" s="28">
        <f t="shared" si="455"/>
        <v>0</v>
      </c>
      <c r="G335" s="28">
        <f t="shared" si="456"/>
        <v>0</v>
      </c>
      <c r="H335" s="28">
        <f t="shared" si="457"/>
        <v>0</v>
      </c>
    </row>
    <row r="336" spans="1:8" ht="22" customHeight="1" x14ac:dyDescent="0.25">
      <c r="A336" s="28" t="s">
        <v>348</v>
      </c>
      <c r="B336" s="28" t="s">
        <v>6</v>
      </c>
      <c r="C336" s="28">
        <f t="shared" si="452"/>
        <v>0</v>
      </c>
      <c r="D336" s="28">
        <f t="shared" si="453"/>
        <v>0</v>
      </c>
      <c r="E336" s="28">
        <f t="shared" si="454"/>
        <v>1</v>
      </c>
      <c r="F336" s="28">
        <f t="shared" si="455"/>
        <v>0</v>
      </c>
      <c r="G336" s="28">
        <f t="shared" si="456"/>
        <v>0</v>
      </c>
      <c r="H336" s="28">
        <f t="shared" si="457"/>
        <v>0</v>
      </c>
    </row>
    <row r="337" spans="1:8" ht="22" customHeight="1" x14ac:dyDescent="0.25">
      <c r="A337" s="28" t="s">
        <v>564</v>
      </c>
      <c r="B337" s="28" t="s">
        <v>217</v>
      </c>
      <c r="C337" s="28">
        <f t="shared" si="452"/>
        <v>0</v>
      </c>
      <c r="D337" s="28">
        <f t="shared" si="453"/>
        <v>0</v>
      </c>
      <c r="E337" s="28">
        <f t="shared" si="454"/>
        <v>1</v>
      </c>
      <c r="F337" s="28">
        <f t="shared" si="455"/>
        <v>0</v>
      </c>
      <c r="G337" s="28">
        <f t="shared" si="456"/>
        <v>0</v>
      </c>
      <c r="H337" s="28">
        <f t="shared" si="457"/>
        <v>0</v>
      </c>
    </row>
    <row r="338" spans="1:8" ht="22" customHeight="1" x14ac:dyDescent="0.25">
      <c r="A338" s="28" t="s">
        <v>458</v>
      </c>
      <c r="B338" s="28" t="s">
        <v>114</v>
      </c>
      <c r="C338" s="28">
        <f t="shared" si="452"/>
        <v>1</v>
      </c>
      <c r="D338" s="28">
        <f t="shared" si="453"/>
        <v>1</v>
      </c>
      <c r="E338" s="28">
        <f t="shared" si="454"/>
        <v>0</v>
      </c>
      <c r="F338" s="28">
        <f t="shared" si="455"/>
        <v>0</v>
      </c>
      <c r="G338" s="28">
        <f t="shared" si="456"/>
        <v>0</v>
      </c>
      <c r="H338" s="28">
        <f t="shared" si="457"/>
        <v>1</v>
      </c>
    </row>
    <row r="339" spans="1:8" ht="22" customHeight="1" x14ac:dyDescent="0.25">
      <c r="A339" s="28" t="s">
        <v>520</v>
      </c>
      <c r="B339" s="28" t="s">
        <v>175</v>
      </c>
      <c r="C339" s="28">
        <f t="shared" si="452"/>
        <v>1</v>
      </c>
      <c r="D339" s="28">
        <f t="shared" si="453"/>
        <v>1</v>
      </c>
      <c r="E339" s="28">
        <f t="shared" si="454"/>
        <v>0</v>
      </c>
      <c r="F339" s="28">
        <f t="shared" si="455"/>
        <v>0</v>
      </c>
      <c r="G339" s="28">
        <f t="shared" si="456"/>
        <v>0</v>
      </c>
      <c r="H339" s="28">
        <f t="shared" si="457"/>
        <v>1</v>
      </c>
    </row>
    <row r="340" spans="1:8" ht="22" customHeight="1" x14ac:dyDescent="0.25">
      <c r="A340" s="28" t="s">
        <v>561</v>
      </c>
      <c r="B340" s="28" t="s">
        <v>214</v>
      </c>
      <c r="C340" s="28">
        <f t="shared" si="452"/>
        <v>1</v>
      </c>
      <c r="D340" s="28">
        <f t="shared" si="453"/>
        <v>1</v>
      </c>
      <c r="E340" s="28">
        <f t="shared" si="454"/>
        <v>0</v>
      </c>
      <c r="F340" s="28">
        <f t="shared" si="455"/>
        <v>0</v>
      </c>
      <c r="G340" s="28">
        <f t="shared" si="456"/>
        <v>0</v>
      </c>
      <c r="H340" s="28">
        <f t="shared" si="457"/>
        <v>1</v>
      </c>
    </row>
    <row r="341" spans="1:8" ht="22" customHeight="1" x14ac:dyDescent="0.25">
      <c r="A341" s="28" t="s">
        <v>479</v>
      </c>
      <c r="B341" s="28" t="s">
        <v>135</v>
      </c>
      <c r="C341" s="28">
        <f t="shared" si="452"/>
        <v>0</v>
      </c>
      <c r="D341" s="28">
        <f t="shared" si="453"/>
        <v>0</v>
      </c>
      <c r="E341" s="28">
        <f t="shared" si="454"/>
        <v>1</v>
      </c>
      <c r="F341" s="28">
        <f t="shared" si="455"/>
        <v>0</v>
      </c>
      <c r="G341" s="28">
        <f t="shared" si="456"/>
        <v>0</v>
      </c>
      <c r="H341" s="28">
        <f t="shared" si="457"/>
        <v>0</v>
      </c>
    </row>
    <row r="342" spans="1:8" ht="22" customHeight="1" x14ac:dyDescent="0.25">
      <c r="A342" s="28" t="s">
        <v>565</v>
      </c>
      <c r="B342" s="28" t="s">
        <v>218</v>
      </c>
      <c r="C342" s="28">
        <f t="shared" si="452"/>
        <v>0</v>
      </c>
      <c r="D342" s="28">
        <f t="shared" si="453"/>
        <v>0</v>
      </c>
      <c r="E342" s="28">
        <f t="shared" si="454"/>
        <v>1</v>
      </c>
      <c r="F342" s="28">
        <f t="shared" si="455"/>
        <v>0</v>
      </c>
      <c r="G342" s="28">
        <f t="shared" si="456"/>
        <v>0</v>
      </c>
      <c r="H342" s="28">
        <f t="shared" si="457"/>
        <v>0</v>
      </c>
    </row>
    <row r="343" spans="1:8" ht="22" customHeight="1" x14ac:dyDescent="0.25">
      <c r="A343" s="28" t="s">
        <v>344</v>
      </c>
      <c r="B343" s="28" t="s">
        <v>2</v>
      </c>
      <c r="C343" s="28">
        <f t="shared" si="452"/>
        <v>0</v>
      </c>
      <c r="D343" s="28">
        <f t="shared" si="453"/>
        <v>0</v>
      </c>
      <c r="E343" s="28">
        <f t="shared" si="454"/>
        <v>1</v>
      </c>
      <c r="F343" s="28">
        <f t="shared" si="455"/>
        <v>0</v>
      </c>
      <c r="G343" s="28">
        <f t="shared" si="456"/>
        <v>0</v>
      </c>
      <c r="H343" s="28">
        <f t="shared" si="457"/>
        <v>0</v>
      </c>
    </row>
    <row r="344" spans="1:8" ht="22" customHeight="1" x14ac:dyDescent="0.25">
      <c r="A344" s="28" t="s">
        <v>431</v>
      </c>
      <c r="B344" s="28" t="s">
        <v>88</v>
      </c>
      <c r="C344" s="28">
        <f t="shared" si="452"/>
        <v>1</v>
      </c>
      <c r="D344" s="28">
        <f t="shared" si="453"/>
        <v>1</v>
      </c>
      <c r="E344" s="28">
        <f t="shared" si="454"/>
        <v>0</v>
      </c>
      <c r="F344" s="28">
        <f t="shared" si="455"/>
        <v>0</v>
      </c>
      <c r="G344" s="28">
        <f t="shared" si="456"/>
        <v>0</v>
      </c>
      <c r="H344" s="28">
        <f t="shared" si="457"/>
        <v>1</v>
      </c>
    </row>
    <row r="345" spans="1:8" ht="22" customHeight="1" x14ac:dyDescent="0.25">
      <c r="A345" s="28" t="s">
        <v>566</v>
      </c>
      <c r="B345" s="28" t="s">
        <v>219</v>
      </c>
      <c r="C345" s="28">
        <f t="shared" si="452"/>
        <v>0</v>
      </c>
      <c r="D345" s="28">
        <f t="shared" si="453"/>
        <v>0</v>
      </c>
      <c r="E345" s="28">
        <f t="shared" si="454"/>
        <v>1</v>
      </c>
      <c r="F345" s="28">
        <f t="shared" si="455"/>
        <v>0</v>
      </c>
      <c r="G345" s="28">
        <f t="shared" si="456"/>
        <v>0</v>
      </c>
      <c r="H345" s="28">
        <f t="shared" si="457"/>
        <v>0</v>
      </c>
    </row>
    <row r="346" spans="1:8" ht="22" customHeight="1" x14ac:dyDescent="0.25">
      <c r="A346" s="28" t="s">
        <v>567</v>
      </c>
      <c r="B346" s="28" t="s">
        <v>220</v>
      </c>
      <c r="C346" s="28">
        <f t="shared" si="452"/>
        <v>0</v>
      </c>
      <c r="D346" s="28">
        <f t="shared" si="453"/>
        <v>0</v>
      </c>
      <c r="E346" s="28">
        <f t="shared" si="454"/>
        <v>1</v>
      </c>
      <c r="F346" s="28">
        <f t="shared" si="455"/>
        <v>0</v>
      </c>
      <c r="G346" s="28">
        <f t="shared" si="456"/>
        <v>0</v>
      </c>
      <c r="H346" s="28">
        <f t="shared" si="457"/>
        <v>0</v>
      </c>
    </row>
    <row r="347" spans="1:8" ht="22" customHeight="1" x14ac:dyDescent="0.25">
      <c r="A347" s="28" t="s">
        <v>350</v>
      </c>
      <c r="B347" s="28" t="s">
        <v>8</v>
      </c>
      <c r="C347" s="28">
        <f t="shared" si="452"/>
        <v>0</v>
      </c>
      <c r="D347" s="28">
        <f t="shared" si="453"/>
        <v>1</v>
      </c>
      <c r="E347" s="28">
        <f t="shared" si="454"/>
        <v>0</v>
      </c>
      <c r="F347" s="28">
        <f t="shared" si="455"/>
        <v>1</v>
      </c>
      <c r="G347" s="28">
        <f t="shared" si="456"/>
        <v>0</v>
      </c>
      <c r="H347" s="28">
        <f t="shared" si="457"/>
        <v>0</v>
      </c>
    </row>
    <row r="348" spans="1:8" ht="22" customHeight="1" x14ac:dyDescent="0.25">
      <c r="A348" s="28" t="s">
        <v>568</v>
      </c>
      <c r="B348" s="28" t="s">
        <v>221</v>
      </c>
      <c r="C348" s="28">
        <f t="shared" si="452"/>
        <v>1</v>
      </c>
      <c r="D348" s="28">
        <f t="shared" si="453"/>
        <v>1</v>
      </c>
      <c r="E348" s="28">
        <f t="shared" si="454"/>
        <v>0</v>
      </c>
      <c r="F348" s="28">
        <f t="shared" si="455"/>
        <v>0</v>
      </c>
      <c r="G348" s="28">
        <f t="shared" si="456"/>
        <v>0</v>
      </c>
      <c r="H348" s="28">
        <f t="shared" si="457"/>
        <v>1</v>
      </c>
    </row>
    <row r="349" spans="1:8" ht="22" customHeight="1" x14ac:dyDescent="0.25">
      <c r="A349" s="28" t="s">
        <v>431</v>
      </c>
      <c r="B349" s="28" t="s">
        <v>88</v>
      </c>
      <c r="C349" s="28">
        <f t="shared" si="452"/>
        <v>1</v>
      </c>
      <c r="D349" s="28">
        <f t="shared" si="453"/>
        <v>1</v>
      </c>
      <c r="E349" s="28">
        <f t="shared" si="454"/>
        <v>0</v>
      </c>
      <c r="F349" s="28">
        <f t="shared" si="455"/>
        <v>0</v>
      </c>
      <c r="G349" s="28">
        <f t="shared" si="456"/>
        <v>0</v>
      </c>
      <c r="H349" s="28">
        <f t="shared" si="457"/>
        <v>1</v>
      </c>
    </row>
    <row r="350" spans="1:8" ht="22" customHeight="1" x14ac:dyDescent="0.25">
      <c r="A350" s="28" t="s">
        <v>569</v>
      </c>
      <c r="B350" s="28" t="s">
        <v>222</v>
      </c>
      <c r="C350" s="28">
        <f t="shared" si="452"/>
        <v>0</v>
      </c>
      <c r="D350" s="28">
        <f t="shared" si="453"/>
        <v>0</v>
      </c>
      <c r="E350" s="28">
        <f t="shared" si="454"/>
        <v>1</v>
      </c>
      <c r="F350" s="28">
        <f t="shared" si="455"/>
        <v>0</v>
      </c>
      <c r="G350" s="28">
        <f t="shared" si="456"/>
        <v>0</v>
      </c>
      <c r="H350" s="28">
        <f t="shared" si="457"/>
        <v>0</v>
      </c>
    </row>
    <row r="351" spans="1:8" ht="22" customHeight="1" x14ac:dyDescent="0.25">
      <c r="A351" s="28" t="s">
        <v>570</v>
      </c>
      <c r="B351" s="28" t="s">
        <v>223</v>
      </c>
      <c r="C351" s="28">
        <f t="shared" si="452"/>
        <v>1</v>
      </c>
      <c r="D351" s="28">
        <f t="shared" si="453"/>
        <v>1</v>
      </c>
      <c r="E351" s="28">
        <f t="shared" si="454"/>
        <v>0</v>
      </c>
      <c r="F351" s="28">
        <f t="shared" si="455"/>
        <v>0</v>
      </c>
      <c r="G351" s="28">
        <f t="shared" si="456"/>
        <v>0</v>
      </c>
      <c r="H351" s="28">
        <f t="shared" si="457"/>
        <v>1</v>
      </c>
    </row>
    <row r="352" spans="1:8" ht="22" customHeight="1" x14ac:dyDescent="0.25">
      <c r="A352" s="28" t="s">
        <v>384</v>
      </c>
      <c r="B352" s="28" t="s">
        <v>42</v>
      </c>
      <c r="C352" s="28">
        <f t="shared" si="452"/>
        <v>0</v>
      </c>
      <c r="D352" s="28">
        <f t="shared" si="453"/>
        <v>0</v>
      </c>
      <c r="E352" s="28">
        <f t="shared" si="454"/>
        <v>1</v>
      </c>
      <c r="F352" s="28">
        <f t="shared" si="455"/>
        <v>0</v>
      </c>
      <c r="G352" s="28">
        <f t="shared" si="456"/>
        <v>0</v>
      </c>
      <c r="H352" s="28">
        <f t="shared" si="457"/>
        <v>0</v>
      </c>
    </row>
    <row r="353" spans="1:8" ht="22" customHeight="1" x14ac:dyDescent="0.25">
      <c r="A353" s="28" t="s">
        <v>571</v>
      </c>
      <c r="B353" s="28" t="s">
        <v>224</v>
      </c>
      <c r="C353" s="28">
        <f t="shared" si="452"/>
        <v>0</v>
      </c>
      <c r="D353" s="28">
        <f t="shared" si="453"/>
        <v>0</v>
      </c>
      <c r="E353" s="28">
        <f t="shared" si="454"/>
        <v>1</v>
      </c>
      <c r="F353" s="28">
        <f t="shared" si="455"/>
        <v>0</v>
      </c>
      <c r="G353" s="28">
        <f t="shared" si="456"/>
        <v>0</v>
      </c>
      <c r="H353" s="28">
        <f t="shared" si="457"/>
        <v>0</v>
      </c>
    </row>
    <row r="354" spans="1:8" ht="22" customHeight="1" x14ac:dyDescent="0.25">
      <c r="A354" s="28" t="s">
        <v>572</v>
      </c>
      <c r="B354" s="28" t="s">
        <v>225</v>
      </c>
      <c r="C354" s="28">
        <f t="shared" si="452"/>
        <v>0</v>
      </c>
      <c r="D354" s="28">
        <f t="shared" si="453"/>
        <v>0</v>
      </c>
      <c r="E354" s="28">
        <f t="shared" si="454"/>
        <v>1</v>
      </c>
      <c r="F354" s="28">
        <f t="shared" si="455"/>
        <v>0</v>
      </c>
      <c r="G354" s="28">
        <f t="shared" si="456"/>
        <v>0</v>
      </c>
      <c r="H354" s="28">
        <f t="shared" si="457"/>
        <v>0</v>
      </c>
    </row>
    <row r="355" spans="1:8" ht="22" customHeight="1" x14ac:dyDescent="0.25">
      <c r="A355" s="28" t="s">
        <v>408</v>
      </c>
      <c r="B355" s="28" t="s">
        <v>65</v>
      </c>
      <c r="C355" s="28">
        <f t="shared" si="452"/>
        <v>0</v>
      </c>
      <c r="D355" s="28">
        <f t="shared" si="453"/>
        <v>0</v>
      </c>
      <c r="E355" s="28">
        <f t="shared" si="454"/>
        <v>1</v>
      </c>
      <c r="F355" s="28">
        <f t="shared" si="455"/>
        <v>0</v>
      </c>
      <c r="G355" s="28">
        <f t="shared" si="456"/>
        <v>0</v>
      </c>
      <c r="H355" s="28">
        <f t="shared" si="457"/>
        <v>0</v>
      </c>
    </row>
    <row r="356" spans="1:8" ht="22" customHeight="1" x14ac:dyDescent="0.25">
      <c r="A356" s="28" t="s">
        <v>573</v>
      </c>
      <c r="B356" s="28" t="s">
        <v>226</v>
      </c>
      <c r="C356" s="28">
        <f t="shared" si="452"/>
        <v>0</v>
      </c>
      <c r="D356" s="28">
        <f t="shared" si="453"/>
        <v>0</v>
      </c>
      <c r="E356" s="28">
        <f t="shared" si="454"/>
        <v>1</v>
      </c>
      <c r="F356" s="28">
        <f t="shared" si="455"/>
        <v>0</v>
      </c>
      <c r="G356" s="28">
        <f t="shared" si="456"/>
        <v>0</v>
      </c>
      <c r="H356" s="28">
        <f t="shared" si="457"/>
        <v>0</v>
      </c>
    </row>
    <row r="357" spans="1:8" ht="22" customHeight="1" x14ac:dyDescent="0.25">
      <c r="A357" s="28" t="s">
        <v>574</v>
      </c>
      <c r="B357" s="28" t="s">
        <v>227</v>
      </c>
      <c r="C357" s="28">
        <f t="shared" si="452"/>
        <v>1</v>
      </c>
      <c r="D357" s="28">
        <f t="shared" si="453"/>
        <v>1</v>
      </c>
      <c r="E357" s="28">
        <f t="shared" si="454"/>
        <v>0</v>
      </c>
      <c r="F357" s="28">
        <f t="shared" si="455"/>
        <v>0</v>
      </c>
      <c r="G357" s="28">
        <f t="shared" si="456"/>
        <v>0</v>
      </c>
      <c r="H357" s="28">
        <f t="shared" si="457"/>
        <v>1</v>
      </c>
    </row>
    <row r="358" spans="1:8" ht="22" customHeight="1" x14ac:dyDescent="0.25">
      <c r="A358" s="28" t="s">
        <v>467</v>
      </c>
      <c r="B358" s="28" t="s">
        <v>123</v>
      </c>
      <c r="C358" s="28">
        <f t="shared" si="452"/>
        <v>0</v>
      </c>
      <c r="D358" s="28">
        <f t="shared" si="453"/>
        <v>0</v>
      </c>
      <c r="E358" s="28">
        <f t="shared" si="454"/>
        <v>1</v>
      </c>
      <c r="F358" s="28">
        <f t="shared" si="455"/>
        <v>0</v>
      </c>
      <c r="G358" s="28">
        <f t="shared" si="456"/>
        <v>0</v>
      </c>
      <c r="H358" s="28">
        <f t="shared" si="457"/>
        <v>0</v>
      </c>
    </row>
    <row r="359" spans="1:8" ht="22" customHeight="1" x14ac:dyDescent="0.25">
      <c r="A359" s="28" t="s">
        <v>575</v>
      </c>
      <c r="B359" s="28" t="s">
        <v>228</v>
      </c>
      <c r="C359" s="28">
        <f t="shared" si="452"/>
        <v>1</v>
      </c>
      <c r="D359" s="28">
        <f t="shared" si="453"/>
        <v>1</v>
      </c>
      <c r="E359" s="28">
        <f t="shared" si="454"/>
        <v>0</v>
      </c>
      <c r="F359" s="28">
        <f t="shared" si="455"/>
        <v>0</v>
      </c>
      <c r="G359" s="28">
        <f t="shared" si="456"/>
        <v>0</v>
      </c>
      <c r="H359" s="28">
        <f t="shared" si="457"/>
        <v>1</v>
      </c>
    </row>
    <row r="360" spans="1:8" ht="22" customHeight="1" x14ac:dyDescent="0.25">
      <c r="A360" s="28" t="s">
        <v>576</v>
      </c>
      <c r="B360" s="28" t="s">
        <v>229</v>
      </c>
      <c r="C360" s="28">
        <f t="shared" si="452"/>
        <v>1</v>
      </c>
      <c r="D360" s="28">
        <f t="shared" si="453"/>
        <v>1</v>
      </c>
      <c r="E360" s="28">
        <f t="shared" si="454"/>
        <v>0</v>
      </c>
      <c r="F360" s="28">
        <f t="shared" si="455"/>
        <v>0</v>
      </c>
      <c r="G360" s="28">
        <f t="shared" si="456"/>
        <v>0</v>
      </c>
      <c r="H360" s="28">
        <f t="shared" si="457"/>
        <v>1</v>
      </c>
    </row>
    <row r="361" spans="1:8" ht="22" customHeight="1" x14ac:dyDescent="0.25">
      <c r="A361" s="28" t="s">
        <v>577</v>
      </c>
      <c r="B361" s="28" t="s">
        <v>230</v>
      </c>
      <c r="C361" s="28">
        <f t="shared" si="452"/>
        <v>1</v>
      </c>
      <c r="D361" s="28">
        <f t="shared" si="453"/>
        <v>1</v>
      </c>
      <c r="E361" s="28">
        <f t="shared" si="454"/>
        <v>0</v>
      </c>
      <c r="F361" s="28">
        <f t="shared" si="455"/>
        <v>0</v>
      </c>
      <c r="G361" s="28">
        <f t="shared" si="456"/>
        <v>0</v>
      </c>
      <c r="H361" s="28">
        <f t="shared" si="457"/>
        <v>1</v>
      </c>
    </row>
    <row r="362" spans="1:8" ht="22" customHeight="1" x14ac:dyDescent="0.25">
      <c r="A362" s="28" t="s">
        <v>578</v>
      </c>
      <c r="B362" s="28" t="s">
        <v>231</v>
      </c>
      <c r="C362" s="28">
        <f t="shared" si="452"/>
        <v>1</v>
      </c>
      <c r="D362" s="28">
        <f t="shared" si="453"/>
        <v>1</v>
      </c>
      <c r="E362" s="28">
        <f t="shared" si="454"/>
        <v>0</v>
      </c>
      <c r="F362" s="28">
        <f t="shared" si="455"/>
        <v>0</v>
      </c>
      <c r="G362" s="28">
        <f t="shared" si="456"/>
        <v>0</v>
      </c>
      <c r="H362" s="28">
        <f t="shared" si="457"/>
        <v>1</v>
      </c>
    </row>
    <row r="363" spans="1:8" ht="22" customHeight="1" x14ac:dyDescent="0.25">
      <c r="A363" s="28" t="s">
        <v>579</v>
      </c>
      <c r="B363" s="28" t="s">
        <v>232</v>
      </c>
      <c r="C363" s="28">
        <f t="shared" si="452"/>
        <v>0</v>
      </c>
      <c r="D363" s="28">
        <f t="shared" si="453"/>
        <v>0</v>
      </c>
      <c r="E363" s="28">
        <f t="shared" si="454"/>
        <v>1</v>
      </c>
      <c r="F363" s="28">
        <f t="shared" si="455"/>
        <v>0</v>
      </c>
      <c r="G363" s="28">
        <f t="shared" si="456"/>
        <v>0</v>
      </c>
      <c r="H363" s="28">
        <f t="shared" si="457"/>
        <v>0</v>
      </c>
    </row>
    <row r="364" spans="1:8" ht="22" customHeight="1" x14ac:dyDescent="0.25">
      <c r="A364" s="28" t="s">
        <v>445</v>
      </c>
      <c r="B364" s="28" t="s">
        <v>101</v>
      </c>
      <c r="C364" s="28">
        <f t="shared" si="452"/>
        <v>0</v>
      </c>
      <c r="D364" s="28">
        <f t="shared" si="453"/>
        <v>0</v>
      </c>
      <c r="E364" s="28">
        <f t="shared" si="454"/>
        <v>1</v>
      </c>
      <c r="F364" s="28">
        <f t="shared" si="455"/>
        <v>0</v>
      </c>
      <c r="G364" s="28">
        <f t="shared" si="456"/>
        <v>0</v>
      </c>
      <c r="H364" s="28">
        <f t="shared" si="457"/>
        <v>0</v>
      </c>
    </row>
    <row r="365" spans="1:8" ht="22" customHeight="1" x14ac:dyDescent="0.25">
      <c r="A365" s="28" t="s">
        <v>580</v>
      </c>
      <c r="B365" s="28" t="s">
        <v>233</v>
      </c>
      <c r="C365" s="28">
        <f t="shared" si="452"/>
        <v>1</v>
      </c>
      <c r="D365" s="28">
        <f t="shared" si="453"/>
        <v>1</v>
      </c>
      <c r="E365" s="28">
        <f t="shared" si="454"/>
        <v>0</v>
      </c>
      <c r="F365" s="28">
        <f t="shared" si="455"/>
        <v>0</v>
      </c>
      <c r="G365" s="28">
        <f t="shared" si="456"/>
        <v>0</v>
      </c>
      <c r="H365" s="28">
        <f t="shared" si="457"/>
        <v>1</v>
      </c>
    </row>
    <row r="366" spans="1:8" ht="22" customHeight="1" x14ac:dyDescent="0.25">
      <c r="A366" s="28" t="s">
        <v>581</v>
      </c>
      <c r="B366" s="28" t="s">
        <v>234</v>
      </c>
      <c r="C366" s="28">
        <f t="shared" si="452"/>
        <v>0</v>
      </c>
      <c r="D366" s="28">
        <f t="shared" si="453"/>
        <v>0</v>
      </c>
      <c r="E366" s="28">
        <f t="shared" si="454"/>
        <v>1</v>
      </c>
      <c r="F366" s="28">
        <f t="shared" si="455"/>
        <v>0</v>
      </c>
      <c r="G366" s="28">
        <f t="shared" si="456"/>
        <v>0</v>
      </c>
      <c r="H366" s="28">
        <f t="shared" si="457"/>
        <v>0</v>
      </c>
    </row>
    <row r="367" spans="1:8" ht="22" customHeight="1" x14ac:dyDescent="0.25">
      <c r="A367" s="28" t="s">
        <v>418</v>
      </c>
      <c r="B367" s="28" t="s">
        <v>75</v>
      </c>
      <c r="C367" s="28">
        <f t="shared" si="452"/>
        <v>1</v>
      </c>
      <c r="D367" s="28">
        <f t="shared" si="453"/>
        <v>1</v>
      </c>
      <c r="E367" s="28">
        <f t="shared" si="454"/>
        <v>0</v>
      </c>
      <c r="F367" s="28">
        <f t="shared" si="455"/>
        <v>0</v>
      </c>
      <c r="G367" s="28">
        <f t="shared" si="456"/>
        <v>0</v>
      </c>
      <c r="H367" s="28">
        <f t="shared" si="457"/>
        <v>1</v>
      </c>
    </row>
    <row r="368" spans="1:8" ht="22" customHeight="1" x14ac:dyDescent="0.25">
      <c r="A368" s="28" t="s">
        <v>582</v>
      </c>
      <c r="B368" s="28" t="s">
        <v>235</v>
      </c>
      <c r="C368" s="28">
        <f t="shared" si="452"/>
        <v>1</v>
      </c>
      <c r="D368" s="28">
        <f t="shared" si="453"/>
        <v>1</v>
      </c>
      <c r="E368" s="28">
        <f t="shared" si="454"/>
        <v>0</v>
      </c>
      <c r="F368" s="28">
        <f t="shared" si="455"/>
        <v>0</v>
      </c>
      <c r="G368" s="28">
        <f t="shared" si="456"/>
        <v>0</v>
      </c>
      <c r="H368" s="28">
        <f t="shared" si="457"/>
        <v>1</v>
      </c>
    </row>
    <row r="369" spans="1:8" ht="22" customHeight="1" x14ac:dyDescent="0.25">
      <c r="A369" s="28" t="s">
        <v>583</v>
      </c>
      <c r="B369" s="28" t="s">
        <v>236</v>
      </c>
      <c r="C369" s="28">
        <f t="shared" si="452"/>
        <v>1</v>
      </c>
      <c r="D369" s="28">
        <f t="shared" si="453"/>
        <v>1</v>
      </c>
      <c r="E369" s="28">
        <f t="shared" si="454"/>
        <v>0</v>
      </c>
      <c r="F369" s="28">
        <f t="shared" si="455"/>
        <v>0</v>
      </c>
      <c r="G369" s="28">
        <f t="shared" si="456"/>
        <v>0</v>
      </c>
      <c r="H369" s="28">
        <f t="shared" si="457"/>
        <v>1</v>
      </c>
    </row>
    <row r="370" spans="1:8" ht="22" customHeight="1" x14ac:dyDescent="0.25">
      <c r="A370" s="28" t="s">
        <v>584</v>
      </c>
      <c r="B370" s="28" t="s">
        <v>221</v>
      </c>
      <c r="C370" s="28">
        <f t="shared" si="452"/>
        <v>1</v>
      </c>
      <c r="D370" s="28">
        <f t="shared" si="453"/>
        <v>1</v>
      </c>
      <c r="E370" s="28">
        <f t="shared" si="454"/>
        <v>0</v>
      </c>
      <c r="F370" s="28">
        <f t="shared" si="455"/>
        <v>0</v>
      </c>
      <c r="G370" s="28">
        <f t="shared" si="456"/>
        <v>0</v>
      </c>
      <c r="H370" s="28">
        <f t="shared" si="457"/>
        <v>1</v>
      </c>
    </row>
    <row r="371" spans="1:8" ht="22" customHeight="1" x14ac:dyDescent="0.25">
      <c r="A371" s="28" t="s">
        <v>981</v>
      </c>
      <c r="B371" s="28" t="s">
        <v>237</v>
      </c>
      <c r="C371" s="28">
        <f t="shared" si="452"/>
        <v>1</v>
      </c>
      <c r="D371" s="28">
        <f t="shared" si="453"/>
        <v>1</v>
      </c>
      <c r="E371" s="28">
        <f t="shared" si="454"/>
        <v>0</v>
      </c>
      <c r="F371" s="28">
        <f t="shared" si="455"/>
        <v>0</v>
      </c>
      <c r="G371" s="28">
        <f t="shared" si="456"/>
        <v>0</v>
      </c>
      <c r="H371" s="28">
        <f t="shared" si="457"/>
        <v>1</v>
      </c>
    </row>
    <row r="372" spans="1:8" ht="22" customHeight="1" x14ac:dyDescent="0.25">
      <c r="A372" s="28" t="s">
        <v>350</v>
      </c>
      <c r="B372" s="28" t="s">
        <v>8</v>
      </c>
      <c r="C372" s="28">
        <f t="shared" si="452"/>
        <v>0</v>
      </c>
      <c r="D372" s="28">
        <f t="shared" si="453"/>
        <v>1</v>
      </c>
      <c r="E372" s="28">
        <f t="shared" si="454"/>
        <v>0</v>
      </c>
      <c r="F372" s="28">
        <f t="shared" si="455"/>
        <v>1</v>
      </c>
      <c r="G372" s="28">
        <f t="shared" si="456"/>
        <v>0</v>
      </c>
      <c r="H372" s="28">
        <f t="shared" si="457"/>
        <v>0</v>
      </c>
    </row>
    <row r="373" spans="1:8" ht="22" customHeight="1" x14ac:dyDescent="0.25">
      <c r="A373" s="28" t="s">
        <v>573</v>
      </c>
      <c r="B373" s="28" t="s">
        <v>226</v>
      </c>
      <c r="C373" s="28">
        <f t="shared" si="452"/>
        <v>0</v>
      </c>
      <c r="D373" s="28">
        <f t="shared" si="453"/>
        <v>0</v>
      </c>
      <c r="E373" s="28">
        <f t="shared" si="454"/>
        <v>1</v>
      </c>
      <c r="F373" s="28">
        <f t="shared" si="455"/>
        <v>0</v>
      </c>
      <c r="G373" s="28">
        <f t="shared" si="456"/>
        <v>0</v>
      </c>
      <c r="H373" s="28">
        <f t="shared" si="457"/>
        <v>0</v>
      </c>
    </row>
    <row r="374" spans="1:8" ht="22" customHeight="1" x14ac:dyDescent="0.25">
      <c r="A374" s="28" t="s">
        <v>587</v>
      </c>
      <c r="B374" s="28" t="s">
        <v>239</v>
      </c>
      <c r="C374" s="28">
        <f t="shared" si="452"/>
        <v>1</v>
      </c>
      <c r="D374" s="28">
        <f t="shared" si="453"/>
        <v>1</v>
      </c>
      <c r="E374" s="28">
        <f t="shared" si="454"/>
        <v>0</v>
      </c>
      <c r="F374" s="28">
        <f t="shared" si="455"/>
        <v>0</v>
      </c>
      <c r="G374" s="28">
        <f t="shared" si="456"/>
        <v>0</v>
      </c>
      <c r="H374" s="28">
        <f t="shared" si="457"/>
        <v>1</v>
      </c>
    </row>
    <row r="375" spans="1:8" ht="22" customHeight="1" x14ac:dyDescent="0.25">
      <c r="A375" s="28" t="s">
        <v>588</v>
      </c>
      <c r="B375" s="28" t="s">
        <v>240</v>
      </c>
      <c r="C375" s="28">
        <f t="shared" si="452"/>
        <v>1</v>
      </c>
      <c r="D375" s="28">
        <f t="shared" si="453"/>
        <v>1</v>
      </c>
      <c r="E375" s="28">
        <f t="shared" si="454"/>
        <v>0</v>
      </c>
      <c r="F375" s="28">
        <f t="shared" si="455"/>
        <v>0</v>
      </c>
      <c r="G375" s="28">
        <f t="shared" si="456"/>
        <v>0</v>
      </c>
      <c r="H375" s="28">
        <f t="shared" si="457"/>
        <v>1</v>
      </c>
    </row>
    <row r="376" spans="1:8" ht="22" customHeight="1" x14ac:dyDescent="0.25">
      <c r="A376" s="28" t="s">
        <v>589</v>
      </c>
      <c r="B376" s="28" t="s">
        <v>241</v>
      </c>
      <c r="C376" s="28">
        <f t="shared" si="452"/>
        <v>1</v>
      </c>
      <c r="D376" s="28">
        <f t="shared" si="453"/>
        <v>1</v>
      </c>
      <c r="E376" s="28">
        <f t="shared" si="454"/>
        <v>0</v>
      </c>
      <c r="F376" s="28">
        <f t="shared" si="455"/>
        <v>0</v>
      </c>
      <c r="G376" s="28">
        <f t="shared" si="456"/>
        <v>0</v>
      </c>
      <c r="H376" s="28">
        <f t="shared" si="457"/>
        <v>1</v>
      </c>
    </row>
    <row r="377" spans="1:8" ht="22" customHeight="1" x14ac:dyDescent="0.25">
      <c r="A377" s="28" t="s">
        <v>590</v>
      </c>
      <c r="B377" s="28" t="s">
        <v>242</v>
      </c>
      <c r="C377" s="28">
        <f t="shared" si="452"/>
        <v>1</v>
      </c>
      <c r="D377" s="28">
        <f t="shared" si="453"/>
        <v>1</v>
      </c>
      <c r="E377" s="28">
        <f t="shared" si="454"/>
        <v>0</v>
      </c>
      <c r="F377" s="28">
        <f t="shared" si="455"/>
        <v>0</v>
      </c>
      <c r="G377" s="28">
        <f t="shared" si="456"/>
        <v>0</v>
      </c>
      <c r="H377" s="28">
        <f t="shared" si="457"/>
        <v>1</v>
      </c>
    </row>
    <row r="378" spans="1:8" ht="22" customHeight="1" x14ac:dyDescent="0.25">
      <c r="A378" s="28" t="s">
        <v>591</v>
      </c>
      <c r="B378" s="28" t="s">
        <v>243</v>
      </c>
      <c r="C378" s="28">
        <f t="shared" si="452"/>
        <v>1</v>
      </c>
      <c r="D378" s="28">
        <f t="shared" si="453"/>
        <v>1</v>
      </c>
      <c r="E378" s="28">
        <f t="shared" si="454"/>
        <v>0</v>
      </c>
      <c r="F378" s="28">
        <f t="shared" si="455"/>
        <v>0</v>
      </c>
      <c r="G378" s="28">
        <f t="shared" si="456"/>
        <v>0</v>
      </c>
      <c r="H378" s="28">
        <f t="shared" si="457"/>
        <v>1</v>
      </c>
    </row>
    <row r="379" spans="1:8" ht="22" customHeight="1" x14ac:dyDescent="0.25">
      <c r="A379" s="28" t="s">
        <v>592</v>
      </c>
      <c r="B379" s="28" t="s">
        <v>244</v>
      </c>
      <c r="C379" s="28">
        <f t="shared" si="452"/>
        <v>0</v>
      </c>
      <c r="D379" s="28">
        <f t="shared" si="453"/>
        <v>0</v>
      </c>
      <c r="E379" s="28">
        <f t="shared" si="454"/>
        <v>1</v>
      </c>
      <c r="F379" s="28">
        <f t="shared" si="455"/>
        <v>0</v>
      </c>
      <c r="G379" s="28">
        <f t="shared" si="456"/>
        <v>0</v>
      </c>
      <c r="H379" s="28">
        <f t="shared" si="457"/>
        <v>0</v>
      </c>
    </row>
    <row r="380" spans="1:8" ht="22" customHeight="1" x14ac:dyDescent="0.25">
      <c r="A380" s="28" t="s">
        <v>398</v>
      </c>
      <c r="B380" s="28" t="s">
        <v>56</v>
      </c>
      <c r="C380" s="28">
        <f t="shared" si="452"/>
        <v>0</v>
      </c>
      <c r="D380" s="28">
        <f t="shared" si="453"/>
        <v>0</v>
      </c>
      <c r="E380" s="28">
        <f t="shared" si="454"/>
        <v>1</v>
      </c>
      <c r="F380" s="28">
        <f t="shared" si="455"/>
        <v>0</v>
      </c>
      <c r="G380" s="28">
        <f t="shared" si="456"/>
        <v>0</v>
      </c>
      <c r="H380" s="28">
        <f t="shared" si="457"/>
        <v>0</v>
      </c>
    </row>
    <row r="381" spans="1:8" ht="22" customHeight="1" x14ac:dyDescent="0.25">
      <c r="A381" s="28" t="s">
        <v>593</v>
      </c>
      <c r="B381" s="28" t="s">
        <v>245</v>
      </c>
      <c r="C381" s="28">
        <f t="shared" si="452"/>
        <v>1</v>
      </c>
      <c r="D381" s="28">
        <f t="shared" si="453"/>
        <v>1</v>
      </c>
      <c r="E381" s="28">
        <f t="shared" si="454"/>
        <v>0</v>
      </c>
      <c r="F381" s="28">
        <f t="shared" si="455"/>
        <v>0</v>
      </c>
      <c r="G381" s="28">
        <f t="shared" si="456"/>
        <v>0</v>
      </c>
      <c r="H381" s="28">
        <f t="shared" si="457"/>
        <v>1</v>
      </c>
    </row>
    <row r="382" spans="1:8" ht="22" customHeight="1" x14ac:dyDescent="0.25">
      <c r="A382" s="28" t="s">
        <v>982</v>
      </c>
      <c r="B382" s="28" t="s">
        <v>99</v>
      </c>
      <c r="C382" s="28">
        <f t="shared" si="452"/>
        <v>0</v>
      </c>
      <c r="D382" s="28">
        <f t="shared" si="453"/>
        <v>0</v>
      </c>
      <c r="E382" s="28">
        <f t="shared" si="454"/>
        <v>1</v>
      </c>
      <c r="F382" s="28">
        <f t="shared" si="455"/>
        <v>0</v>
      </c>
      <c r="G382" s="28">
        <f t="shared" si="456"/>
        <v>0</v>
      </c>
      <c r="H382" s="28">
        <f t="shared" si="457"/>
        <v>0</v>
      </c>
    </row>
    <row r="383" spans="1:8" ht="22" customHeight="1" x14ac:dyDescent="0.25">
      <c r="A383" s="28" t="s">
        <v>1095</v>
      </c>
      <c r="B383" s="28" t="s">
        <v>1095</v>
      </c>
      <c r="C383" s="28">
        <f t="shared" si="452"/>
        <v>0</v>
      </c>
      <c r="D383" s="28">
        <f t="shared" si="453"/>
        <v>0</v>
      </c>
      <c r="E383" s="28">
        <f t="shared" si="454"/>
        <v>1</v>
      </c>
      <c r="F383" s="28">
        <f t="shared" si="455"/>
        <v>0</v>
      </c>
      <c r="G383" s="28">
        <f t="shared" si="456"/>
        <v>0</v>
      </c>
      <c r="H383" s="28">
        <f t="shared" si="457"/>
        <v>0</v>
      </c>
    </row>
    <row r="384" spans="1:8" ht="22" customHeight="1" x14ac:dyDescent="0.25">
      <c r="A384" s="28" t="s">
        <v>594</v>
      </c>
      <c r="B384" s="28" t="s">
        <v>246</v>
      </c>
      <c r="C384" s="28">
        <f t="shared" si="452"/>
        <v>0</v>
      </c>
      <c r="D384" s="28">
        <f t="shared" si="453"/>
        <v>1</v>
      </c>
      <c r="E384" s="28">
        <f t="shared" si="454"/>
        <v>0</v>
      </c>
      <c r="F384" s="28">
        <f t="shared" si="455"/>
        <v>1</v>
      </c>
      <c r="G384" s="28">
        <f t="shared" si="456"/>
        <v>0</v>
      </c>
      <c r="H384" s="28">
        <f t="shared" si="457"/>
        <v>0</v>
      </c>
    </row>
    <row r="385" spans="1:8" ht="22" customHeight="1" x14ac:dyDescent="0.25">
      <c r="A385" s="28" t="s">
        <v>595</v>
      </c>
      <c r="B385" s="28" t="s">
        <v>247</v>
      </c>
      <c r="C385" s="28">
        <f t="shared" si="452"/>
        <v>0</v>
      </c>
      <c r="D385" s="28">
        <f t="shared" si="453"/>
        <v>0</v>
      </c>
      <c r="E385" s="28">
        <f t="shared" si="454"/>
        <v>1</v>
      </c>
      <c r="F385" s="28">
        <f t="shared" si="455"/>
        <v>0</v>
      </c>
      <c r="G385" s="28">
        <f t="shared" si="456"/>
        <v>0</v>
      </c>
      <c r="H385" s="28">
        <f t="shared" si="457"/>
        <v>0</v>
      </c>
    </row>
    <row r="386" spans="1:8" ht="22" customHeight="1" x14ac:dyDescent="0.25">
      <c r="A386" s="28" t="s">
        <v>350</v>
      </c>
      <c r="B386" s="28" t="s">
        <v>8</v>
      </c>
      <c r="C386" s="28">
        <f t="shared" si="452"/>
        <v>0</v>
      </c>
      <c r="D386" s="28">
        <f t="shared" si="453"/>
        <v>1</v>
      </c>
      <c r="E386" s="28">
        <f t="shared" si="454"/>
        <v>0</v>
      </c>
      <c r="F386" s="28">
        <f t="shared" si="455"/>
        <v>1</v>
      </c>
      <c r="G386" s="28">
        <f t="shared" si="456"/>
        <v>0</v>
      </c>
      <c r="H386" s="28">
        <f t="shared" si="457"/>
        <v>0</v>
      </c>
    </row>
    <row r="387" spans="1:8" ht="22" customHeight="1" x14ac:dyDescent="0.25">
      <c r="A387" s="28" t="s">
        <v>596</v>
      </c>
      <c r="B387" s="28" t="s">
        <v>248</v>
      </c>
      <c r="C387" s="28">
        <f t="shared" si="452"/>
        <v>0</v>
      </c>
      <c r="D387" s="28">
        <f t="shared" si="453"/>
        <v>0</v>
      </c>
      <c r="E387" s="28">
        <f t="shared" si="454"/>
        <v>1</v>
      </c>
      <c r="F387" s="28">
        <f t="shared" si="455"/>
        <v>0</v>
      </c>
      <c r="G387" s="28">
        <f t="shared" si="456"/>
        <v>0</v>
      </c>
      <c r="H387" s="28">
        <f t="shared" si="457"/>
        <v>0</v>
      </c>
    </row>
    <row r="388" spans="1:8" ht="22" customHeight="1" x14ac:dyDescent="0.25">
      <c r="A388" s="28" t="s">
        <v>591</v>
      </c>
      <c r="B388" s="28" t="s">
        <v>243</v>
      </c>
      <c r="C388" s="28">
        <f t="shared" si="452"/>
        <v>1</v>
      </c>
      <c r="D388" s="28">
        <f t="shared" si="453"/>
        <v>1</v>
      </c>
      <c r="E388" s="28">
        <f t="shared" si="454"/>
        <v>0</v>
      </c>
      <c r="F388" s="28">
        <f t="shared" si="455"/>
        <v>0</v>
      </c>
      <c r="G388" s="28">
        <f t="shared" si="456"/>
        <v>0</v>
      </c>
      <c r="H388" s="28">
        <f t="shared" si="457"/>
        <v>1</v>
      </c>
    </row>
    <row r="389" spans="1:8" ht="22" customHeight="1" x14ac:dyDescent="0.25">
      <c r="A389" s="28" t="s">
        <v>597</v>
      </c>
      <c r="B389" s="28" t="s">
        <v>249</v>
      </c>
      <c r="C389" s="28">
        <f t="shared" ref="C389:C452" si="458">IFERROR(IF(FIND(C$1,$A389)&gt;0,1),0)</f>
        <v>0</v>
      </c>
      <c r="D389" s="28">
        <f t="shared" ref="D389:D452" si="459">IFERROR(IF(FIND(D$1,$B389)&gt;0,1),0)</f>
        <v>0</v>
      </c>
      <c r="E389" s="28">
        <f t="shared" ref="E389:E452" si="460">IF(AND($C389=0,$D389=0),1,0)</f>
        <v>1</v>
      </c>
      <c r="F389" s="28">
        <f t="shared" ref="F389:F452" si="461">IF(AND($C389=0,$D389=1),1,0)</f>
        <v>0</v>
      </c>
      <c r="G389" s="28">
        <f t="shared" ref="G389:G452" si="462">IF(AND($C389=1,$D389=0),1,0)</f>
        <v>0</v>
      </c>
      <c r="H389" s="28">
        <f t="shared" ref="H389:H452" si="463">IF(AND($C389=1,$D389=1),1,0)</f>
        <v>0</v>
      </c>
    </row>
    <row r="390" spans="1:8" ht="22" customHeight="1" x14ac:dyDescent="0.25">
      <c r="A390" s="28" t="s">
        <v>598</v>
      </c>
      <c r="B390" s="28" t="s">
        <v>250</v>
      </c>
      <c r="C390" s="28">
        <f t="shared" si="458"/>
        <v>0</v>
      </c>
      <c r="D390" s="28">
        <f t="shared" si="459"/>
        <v>0</v>
      </c>
      <c r="E390" s="28">
        <f t="shared" si="460"/>
        <v>1</v>
      </c>
      <c r="F390" s="28">
        <f t="shared" si="461"/>
        <v>0</v>
      </c>
      <c r="G390" s="28">
        <f t="shared" si="462"/>
        <v>0</v>
      </c>
      <c r="H390" s="28">
        <f t="shared" si="463"/>
        <v>0</v>
      </c>
    </row>
    <row r="391" spans="1:8" ht="22" customHeight="1" x14ac:dyDescent="0.25">
      <c r="A391" s="28" t="s">
        <v>599</v>
      </c>
      <c r="B391" s="28" t="s">
        <v>251</v>
      </c>
      <c r="C391" s="28">
        <f t="shared" si="458"/>
        <v>0</v>
      </c>
      <c r="D391" s="28">
        <f t="shared" si="459"/>
        <v>0</v>
      </c>
      <c r="E391" s="28">
        <f t="shared" si="460"/>
        <v>1</v>
      </c>
      <c r="F391" s="28">
        <f t="shared" si="461"/>
        <v>0</v>
      </c>
      <c r="G391" s="28">
        <f t="shared" si="462"/>
        <v>0</v>
      </c>
      <c r="H391" s="28">
        <f t="shared" si="463"/>
        <v>0</v>
      </c>
    </row>
    <row r="392" spans="1:8" ht="22" customHeight="1" x14ac:dyDescent="0.25">
      <c r="A392" s="28" t="s">
        <v>350</v>
      </c>
      <c r="B392" s="28" t="s">
        <v>8</v>
      </c>
      <c r="C392" s="28">
        <f t="shared" si="458"/>
        <v>0</v>
      </c>
      <c r="D392" s="28">
        <f t="shared" si="459"/>
        <v>1</v>
      </c>
      <c r="E392" s="28">
        <f t="shared" si="460"/>
        <v>0</v>
      </c>
      <c r="F392" s="28">
        <f t="shared" si="461"/>
        <v>1</v>
      </c>
      <c r="G392" s="28">
        <f t="shared" si="462"/>
        <v>0</v>
      </c>
      <c r="H392" s="28">
        <f t="shared" si="463"/>
        <v>0</v>
      </c>
    </row>
    <row r="393" spans="1:8" ht="22" customHeight="1" x14ac:dyDescent="0.25">
      <c r="A393" s="28" t="s">
        <v>600</v>
      </c>
      <c r="B393" s="28" t="s">
        <v>252</v>
      </c>
      <c r="C393" s="28">
        <f t="shared" si="458"/>
        <v>0</v>
      </c>
      <c r="D393" s="28">
        <f t="shared" si="459"/>
        <v>0</v>
      </c>
      <c r="E393" s="28">
        <f t="shared" si="460"/>
        <v>1</v>
      </c>
      <c r="F393" s="28">
        <f t="shared" si="461"/>
        <v>0</v>
      </c>
      <c r="G393" s="28">
        <f t="shared" si="462"/>
        <v>0</v>
      </c>
      <c r="H393" s="28">
        <f t="shared" si="463"/>
        <v>0</v>
      </c>
    </row>
    <row r="394" spans="1:8" ht="22" customHeight="1" x14ac:dyDescent="0.25">
      <c r="A394" s="28" t="s">
        <v>440</v>
      </c>
      <c r="B394" s="28" t="s">
        <v>97</v>
      </c>
      <c r="C394" s="28">
        <f t="shared" si="458"/>
        <v>1</v>
      </c>
      <c r="D394" s="28">
        <f t="shared" si="459"/>
        <v>1</v>
      </c>
      <c r="E394" s="28">
        <f t="shared" si="460"/>
        <v>0</v>
      </c>
      <c r="F394" s="28">
        <f t="shared" si="461"/>
        <v>0</v>
      </c>
      <c r="G394" s="28">
        <f t="shared" si="462"/>
        <v>0</v>
      </c>
      <c r="H394" s="28">
        <f t="shared" si="463"/>
        <v>1</v>
      </c>
    </row>
    <row r="395" spans="1:8" ht="22" customHeight="1" x14ac:dyDescent="0.25">
      <c r="A395" s="28" t="s">
        <v>601</v>
      </c>
      <c r="B395" s="28" t="s">
        <v>253</v>
      </c>
      <c r="C395" s="28">
        <f t="shared" si="458"/>
        <v>0</v>
      </c>
      <c r="D395" s="28">
        <f t="shared" si="459"/>
        <v>0</v>
      </c>
      <c r="E395" s="28">
        <f t="shared" si="460"/>
        <v>1</v>
      </c>
      <c r="F395" s="28">
        <f t="shared" si="461"/>
        <v>0</v>
      </c>
      <c r="G395" s="28">
        <f t="shared" si="462"/>
        <v>0</v>
      </c>
      <c r="H395" s="28">
        <f t="shared" si="463"/>
        <v>0</v>
      </c>
    </row>
    <row r="396" spans="1:8" ht="22" customHeight="1" x14ac:dyDescent="0.25">
      <c r="A396" s="28" t="s">
        <v>394</v>
      </c>
      <c r="B396" s="28" t="s">
        <v>52</v>
      </c>
      <c r="C396" s="28">
        <f t="shared" si="458"/>
        <v>1</v>
      </c>
      <c r="D396" s="28">
        <f t="shared" si="459"/>
        <v>1</v>
      </c>
      <c r="E396" s="28">
        <f t="shared" si="460"/>
        <v>0</v>
      </c>
      <c r="F396" s="28">
        <f t="shared" si="461"/>
        <v>0</v>
      </c>
      <c r="G396" s="28">
        <f t="shared" si="462"/>
        <v>0</v>
      </c>
      <c r="H396" s="28">
        <f t="shared" si="463"/>
        <v>1</v>
      </c>
    </row>
    <row r="397" spans="1:8" ht="22" customHeight="1" x14ac:dyDescent="0.25">
      <c r="A397" s="28" t="s">
        <v>602</v>
      </c>
      <c r="B397" s="28" t="s">
        <v>254</v>
      </c>
      <c r="C397" s="28">
        <f t="shared" si="458"/>
        <v>0</v>
      </c>
      <c r="D397" s="28">
        <f t="shared" si="459"/>
        <v>0</v>
      </c>
      <c r="E397" s="28">
        <f t="shared" si="460"/>
        <v>1</v>
      </c>
      <c r="F397" s="28">
        <f t="shared" si="461"/>
        <v>0</v>
      </c>
      <c r="G397" s="28">
        <f t="shared" si="462"/>
        <v>0</v>
      </c>
      <c r="H397" s="28">
        <f t="shared" si="463"/>
        <v>0</v>
      </c>
    </row>
    <row r="398" spans="1:8" ht="22" customHeight="1" x14ac:dyDescent="0.25">
      <c r="A398" s="28" t="s">
        <v>350</v>
      </c>
      <c r="B398" s="28" t="s">
        <v>8</v>
      </c>
      <c r="C398" s="28">
        <f t="shared" si="458"/>
        <v>0</v>
      </c>
      <c r="D398" s="28">
        <f t="shared" si="459"/>
        <v>1</v>
      </c>
      <c r="E398" s="28">
        <f t="shared" si="460"/>
        <v>0</v>
      </c>
      <c r="F398" s="28">
        <f t="shared" si="461"/>
        <v>1</v>
      </c>
      <c r="G398" s="28">
        <f t="shared" si="462"/>
        <v>0</v>
      </c>
      <c r="H398" s="28">
        <f t="shared" si="463"/>
        <v>0</v>
      </c>
    </row>
    <row r="399" spans="1:8" ht="22" customHeight="1" x14ac:dyDescent="0.25">
      <c r="A399" s="28" t="s">
        <v>603</v>
      </c>
      <c r="B399" s="28" t="s">
        <v>998</v>
      </c>
      <c r="C399" s="28">
        <f t="shared" si="458"/>
        <v>0</v>
      </c>
      <c r="D399" s="28">
        <f t="shared" si="459"/>
        <v>0</v>
      </c>
      <c r="E399" s="28">
        <f t="shared" si="460"/>
        <v>1</v>
      </c>
      <c r="F399" s="28">
        <f t="shared" si="461"/>
        <v>0</v>
      </c>
      <c r="G399" s="28">
        <f t="shared" si="462"/>
        <v>0</v>
      </c>
      <c r="H399" s="28">
        <f t="shared" si="463"/>
        <v>0</v>
      </c>
    </row>
    <row r="400" spans="1:8" ht="22" customHeight="1" x14ac:dyDescent="0.25">
      <c r="A400" s="28" t="s">
        <v>604</v>
      </c>
      <c r="B400" s="28" t="s">
        <v>143</v>
      </c>
      <c r="C400" s="28">
        <f t="shared" si="458"/>
        <v>0</v>
      </c>
      <c r="D400" s="28">
        <f t="shared" si="459"/>
        <v>0</v>
      </c>
      <c r="E400" s="28">
        <f t="shared" si="460"/>
        <v>1</v>
      </c>
      <c r="F400" s="28">
        <f t="shared" si="461"/>
        <v>0</v>
      </c>
      <c r="G400" s="28">
        <f t="shared" si="462"/>
        <v>0</v>
      </c>
      <c r="H400" s="28">
        <f t="shared" si="463"/>
        <v>0</v>
      </c>
    </row>
    <row r="401" spans="1:8" ht="22" customHeight="1" x14ac:dyDescent="0.25">
      <c r="A401" s="28" t="s">
        <v>605</v>
      </c>
      <c r="B401" s="28" t="s">
        <v>256</v>
      </c>
      <c r="C401" s="28">
        <f t="shared" si="458"/>
        <v>0</v>
      </c>
      <c r="D401" s="28">
        <f t="shared" si="459"/>
        <v>0</v>
      </c>
      <c r="E401" s="28">
        <f t="shared" si="460"/>
        <v>1</v>
      </c>
      <c r="F401" s="28">
        <f t="shared" si="461"/>
        <v>0</v>
      </c>
      <c r="G401" s="28">
        <f t="shared" si="462"/>
        <v>0</v>
      </c>
      <c r="H401" s="28">
        <f t="shared" si="463"/>
        <v>0</v>
      </c>
    </row>
    <row r="402" spans="1:8" ht="22" customHeight="1" x14ac:dyDescent="0.25">
      <c r="A402" s="28" t="s">
        <v>606</v>
      </c>
      <c r="B402" s="28" t="s">
        <v>257</v>
      </c>
      <c r="C402" s="28">
        <f t="shared" si="458"/>
        <v>0</v>
      </c>
      <c r="D402" s="28">
        <f t="shared" si="459"/>
        <v>0</v>
      </c>
      <c r="E402" s="28">
        <f t="shared" si="460"/>
        <v>1</v>
      </c>
      <c r="F402" s="28">
        <f t="shared" si="461"/>
        <v>0</v>
      </c>
      <c r="G402" s="28">
        <f t="shared" si="462"/>
        <v>0</v>
      </c>
      <c r="H402" s="28">
        <f t="shared" si="463"/>
        <v>0</v>
      </c>
    </row>
    <row r="403" spans="1:8" ht="22" customHeight="1" x14ac:dyDescent="0.25">
      <c r="A403" s="28" t="s">
        <v>607</v>
      </c>
      <c r="B403" s="28" t="s">
        <v>258</v>
      </c>
      <c r="C403" s="28">
        <f t="shared" si="458"/>
        <v>1</v>
      </c>
      <c r="D403" s="28">
        <f t="shared" si="459"/>
        <v>1</v>
      </c>
      <c r="E403" s="28">
        <f t="shared" si="460"/>
        <v>0</v>
      </c>
      <c r="F403" s="28">
        <f t="shared" si="461"/>
        <v>0</v>
      </c>
      <c r="G403" s="28">
        <f t="shared" si="462"/>
        <v>0</v>
      </c>
      <c r="H403" s="28">
        <f t="shared" si="463"/>
        <v>1</v>
      </c>
    </row>
    <row r="404" spans="1:8" ht="22" customHeight="1" x14ac:dyDescent="0.25">
      <c r="A404" s="28" t="s">
        <v>591</v>
      </c>
      <c r="B404" s="28" t="s">
        <v>243</v>
      </c>
      <c r="C404" s="28">
        <f t="shared" si="458"/>
        <v>1</v>
      </c>
      <c r="D404" s="28">
        <f t="shared" si="459"/>
        <v>1</v>
      </c>
      <c r="E404" s="28">
        <f t="shared" si="460"/>
        <v>0</v>
      </c>
      <c r="F404" s="28">
        <f t="shared" si="461"/>
        <v>0</v>
      </c>
      <c r="G404" s="28">
        <f t="shared" si="462"/>
        <v>0</v>
      </c>
      <c r="H404" s="28">
        <f t="shared" si="463"/>
        <v>1</v>
      </c>
    </row>
    <row r="405" spans="1:8" ht="22" customHeight="1" x14ac:dyDescent="0.25">
      <c r="A405" s="28" t="s">
        <v>608</v>
      </c>
      <c r="B405" s="28" t="s">
        <v>259</v>
      </c>
      <c r="C405" s="28">
        <f t="shared" si="458"/>
        <v>1</v>
      </c>
      <c r="D405" s="28">
        <f t="shared" si="459"/>
        <v>1</v>
      </c>
      <c r="E405" s="28">
        <f t="shared" si="460"/>
        <v>0</v>
      </c>
      <c r="F405" s="28">
        <f t="shared" si="461"/>
        <v>0</v>
      </c>
      <c r="G405" s="28">
        <f t="shared" si="462"/>
        <v>0</v>
      </c>
      <c r="H405" s="28">
        <f t="shared" si="463"/>
        <v>1</v>
      </c>
    </row>
    <row r="406" spans="1:8" ht="22" customHeight="1" x14ac:dyDescent="0.25">
      <c r="A406" s="28" t="s">
        <v>378</v>
      </c>
      <c r="B406" s="28" t="s">
        <v>36</v>
      </c>
      <c r="C406" s="28">
        <f t="shared" si="458"/>
        <v>1</v>
      </c>
      <c r="D406" s="28">
        <f t="shared" si="459"/>
        <v>1</v>
      </c>
      <c r="E406" s="28">
        <f t="shared" si="460"/>
        <v>0</v>
      </c>
      <c r="F406" s="28">
        <f t="shared" si="461"/>
        <v>0</v>
      </c>
      <c r="G406" s="28">
        <f t="shared" si="462"/>
        <v>0</v>
      </c>
      <c r="H406" s="28">
        <f t="shared" si="463"/>
        <v>1</v>
      </c>
    </row>
    <row r="407" spans="1:8" ht="22" customHeight="1" x14ac:dyDescent="0.25">
      <c r="A407" s="28" t="s">
        <v>532</v>
      </c>
      <c r="B407" s="28" t="s">
        <v>186</v>
      </c>
      <c r="C407" s="28">
        <f t="shared" si="458"/>
        <v>0</v>
      </c>
      <c r="D407" s="28">
        <f t="shared" si="459"/>
        <v>0</v>
      </c>
      <c r="E407" s="28">
        <f t="shared" si="460"/>
        <v>1</v>
      </c>
      <c r="F407" s="28">
        <f t="shared" si="461"/>
        <v>0</v>
      </c>
      <c r="G407" s="28">
        <f t="shared" si="462"/>
        <v>0</v>
      </c>
      <c r="H407" s="28">
        <f t="shared" si="463"/>
        <v>0</v>
      </c>
    </row>
    <row r="408" spans="1:8" ht="22" customHeight="1" x14ac:dyDescent="0.25">
      <c r="A408" s="28" t="s">
        <v>609</v>
      </c>
      <c r="B408" s="28" t="s">
        <v>260</v>
      </c>
      <c r="C408" s="28">
        <f t="shared" si="458"/>
        <v>0</v>
      </c>
      <c r="D408" s="28">
        <f t="shared" si="459"/>
        <v>0</v>
      </c>
      <c r="E408" s="28">
        <f t="shared" si="460"/>
        <v>1</v>
      </c>
      <c r="F408" s="28">
        <f t="shared" si="461"/>
        <v>0</v>
      </c>
      <c r="G408" s="28">
        <f t="shared" si="462"/>
        <v>0</v>
      </c>
      <c r="H408" s="28">
        <f t="shared" si="463"/>
        <v>0</v>
      </c>
    </row>
    <row r="409" spans="1:8" ht="22" customHeight="1" x14ac:dyDescent="0.25">
      <c r="A409" s="28" t="s">
        <v>397</v>
      </c>
      <c r="B409" s="28" t="s">
        <v>55</v>
      </c>
      <c r="C409" s="28">
        <f t="shared" si="458"/>
        <v>0</v>
      </c>
      <c r="D409" s="28">
        <f t="shared" si="459"/>
        <v>0</v>
      </c>
      <c r="E409" s="28">
        <f t="shared" si="460"/>
        <v>1</v>
      </c>
      <c r="F409" s="28">
        <f t="shared" si="461"/>
        <v>0</v>
      </c>
      <c r="G409" s="28">
        <f t="shared" si="462"/>
        <v>0</v>
      </c>
      <c r="H409" s="28">
        <f t="shared" si="463"/>
        <v>0</v>
      </c>
    </row>
    <row r="410" spans="1:8" ht="22" customHeight="1" x14ac:dyDescent="0.25">
      <c r="A410" s="28" t="s">
        <v>610</v>
      </c>
      <c r="B410" s="28" t="s">
        <v>261</v>
      </c>
      <c r="C410" s="28">
        <f t="shared" si="458"/>
        <v>0</v>
      </c>
      <c r="D410" s="28">
        <f t="shared" si="459"/>
        <v>0</v>
      </c>
      <c r="E410" s="28">
        <f t="shared" si="460"/>
        <v>1</v>
      </c>
      <c r="F410" s="28">
        <f t="shared" si="461"/>
        <v>0</v>
      </c>
      <c r="G410" s="28">
        <f t="shared" si="462"/>
        <v>0</v>
      </c>
      <c r="H410" s="28">
        <f t="shared" si="463"/>
        <v>0</v>
      </c>
    </row>
    <row r="411" spans="1:8" ht="22" customHeight="1" x14ac:dyDescent="0.25">
      <c r="A411" s="28" t="s">
        <v>596</v>
      </c>
      <c r="B411" s="28" t="s">
        <v>248</v>
      </c>
      <c r="C411" s="28">
        <f t="shared" si="458"/>
        <v>0</v>
      </c>
      <c r="D411" s="28">
        <f t="shared" si="459"/>
        <v>0</v>
      </c>
      <c r="E411" s="28">
        <f t="shared" si="460"/>
        <v>1</v>
      </c>
      <c r="F411" s="28">
        <f t="shared" si="461"/>
        <v>0</v>
      </c>
      <c r="G411" s="28">
        <f t="shared" si="462"/>
        <v>0</v>
      </c>
      <c r="H411" s="28">
        <f t="shared" si="463"/>
        <v>0</v>
      </c>
    </row>
    <row r="412" spans="1:8" ht="22" customHeight="1" x14ac:dyDescent="0.25">
      <c r="A412" s="28" t="s">
        <v>398</v>
      </c>
      <c r="B412" s="28" t="s">
        <v>56</v>
      </c>
      <c r="C412" s="28">
        <f t="shared" si="458"/>
        <v>0</v>
      </c>
      <c r="D412" s="28">
        <f t="shared" si="459"/>
        <v>0</v>
      </c>
      <c r="E412" s="28">
        <f t="shared" si="460"/>
        <v>1</v>
      </c>
      <c r="F412" s="28">
        <f t="shared" si="461"/>
        <v>0</v>
      </c>
      <c r="G412" s="28">
        <f t="shared" si="462"/>
        <v>0</v>
      </c>
      <c r="H412" s="28">
        <f t="shared" si="463"/>
        <v>0</v>
      </c>
    </row>
    <row r="413" spans="1:8" ht="22" customHeight="1" x14ac:dyDescent="0.25">
      <c r="A413" s="28" t="s">
        <v>611</v>
      </c>
      <c r="B413" s="28" t="s">
        <v>262</v>
      </c>
      <c r="C413" s="28">
        <f t="shared" si="458"/>
        <v>1</v>
      </c>
      <c r="D413" s="28">
        <f t="shared" si="459"/>
        <v>1</v>
      </c>
      <c r="E413" s="28">
        <f t="shared" si="460"/>
        <v>0</v>
      </c>
      <c r="F413" s="28">
        <f t="shared" si="461"/>
        <v>0</v>
      </c>
      <c r="G413" s="28">
        <f t="shared" si="462"/>
        <v>0</v>
      </c>
      <c r="H413" s="28">
        <f t="shared" si="463"/>
        <v>1</v>
      </c>
    </row>
    <row r="414" spans="1:8" ht="22" customHeight="1" x14ac:dyDescent="0.25">
      <c r="A414" s="28" t="s">
        <v>612</v>
      </c>
      <c r="B414" s="28" t="s">
        <v>263</v>
      </c>
      <c r="C414" s="28">
        <f t="shared" si="458"/>
        <v>0</v>
      </c>
      <c r="D414" s="28">
        <f t="shared" si="459"/>
        <v>0</v>
      </c>
      <c r="E414" s="28">
        <f t="shared" si="460"/>
        <v>1</v>
      </c>
      <c r="F414" s="28">
        <f t="shared" si="461"/>
        <v>0</v>
      </c>
      <c r="G414" s="28">
        <f t="shared" si="462"/>
        <v>0</v>
      </c>
      <c r="H414" s="28">
        <f t="shared" si="463"/>
        <v>0</v>
      </c>
    </row>
    <row r="415" spans="1:8" ht="22" customHeight="1" x14ac:dyDescent="0.25">
      <c r="A415" s="28" t="s">
        <v>613</v>
      </c>
      <c r="B415" s="28" t="s">
        <v>259</v>
      </c>
      <c r="C415" s="28">
        <f t="shared" si="458"/>
        <v>1</v>
      </c>
      <c r="D415" s="28">
        <f t="shared" si="459"/>
        <v>1</v>
      </c>
      <c r="E415" s="28">
        <f t="shared" si="460"/>
        <v>0</v>
      </c>
      <c r="F415" s="28">
        <f t="shared" si="461"/>
        <v>0</v>
      </c>
      <c r="G415" s="28">
        <f t="shared" si="462"/>
        <v>0</v>
      </c>
      <c r="H415" s="28">
        <f t="shared" si="463"/>
        <v>1</v>
      </c>
    </row>
    <row r="416" spans="1:8" ht="22" customHeight="1" x14ac:dyDescent="0.25">
      <c r="A416" s="28" t="s">
        <v>384</v>
      </c>
      <c r="B416" s="28" t="s">
        <v>42</v>
      </c>
      <c r="C416" s="28">
        <f t="shared" si="458"/>
        <v>0</v>
      </c>
      <c r="D416" s="28">
        <f t="shared" si="459"/>
        <v>0</v>
      </c>
      <c r="E416" s="28">
        <f t="shared" si="460"/>
        <v>1</v>
      </c>
      <c r="F416" s="28">
        <f t="shared" si="461"/>
        <v>0</v>
      </c>
      <c r="G416" s="28">
        <f t="shared" si="462"/>
        <v>0</v>
      </c>
      <c r="H416" s="28">
        <f t="shared" si="463"/>
        <v>0</v>
      </c>
    </row>
    <row r="417" spans="1:8" ht="22" customHeight="1" x14ac:dyDescent="0.25">
      <c r="A417" s="28" t="s">
        <v>614</v>
      </c>
      <c r="B417" s="28" t="s">
        <v>264</v>
      </c>
      <c r="C417" s="28">
        <f t="shared" si="458"/>
        <v>0</v>
      </c>
      <c r="D417" s="28">
        <f t="shared" si="459"/>
        <v>0</v>
      </c>
      <c r="E417" s="28">
        <f t="shared" si="460"/>
        <v>1</v>
      </c>
      <c r="F417" s="28">
        <f t="shared" si="461"/>
        <v>0</v>
      </c>
      <c r="G417" s="28">
        <f t="shared" si="462"/>
        <v>0</v>
      </c>
      <c r="H417" s="28">
        <f t="shared" si="463"/>
        <v>0</v>
      </c>
    </row>
    <row r="418" spans="1:8" ht="22" customHeight="1" x14ac:dyDescent="0.25">
      <c r="A418" s="28" t="s">
        <v>1010</v>
      </c>
      <c r="B418" s="28" t="s">
        <v>1009</v>
      </c>
      <c r="C418" s="28">
        <f t="shared" si="458"/>
        <v>0</v>
      </c>
      <c r="D418" s="28">
        <f t="shared" si="459"/>
        <v>0</v>
      </c>
      <c r="E418" s="28">
        <f t="shared" si="460"/>
        <v>1</v>
      </c>
      <c r="F418" s="28">
        <f t="shared" si="461"/>
        <v>0</v>
      </c>
      <c r="G418" s="28">
        <f t="shared" si="462"/>
        <v>0</v>
      </c>
      <c r="H418" s="28">
        <f t="shared" si="463"/>
        <v>0</v>
      </c>
    </row>
    <row r="419" spans="1:8" ht="22" customHeight="1" x14ac:dyDescent="0.25">
      <c r="A419" s="28" t="s">
        <v>1095</v>
      </c>
      <c r="B419" s="28" t="s">
        <v>1095</v>
      </c>
      <c r="C419" s="28">
        <f t="shared" si="458"/>
        <v>0</v>
      </c>
      <c r="D419" s="28">
        <f t="shared" si="459"/>
        <v>0</v>
      </c>
      <c r="E419" s="28">
        <f t="shared" si="460"/>
        <v>1</v>
      </c>
      <c r="F419" s="28">
        <f t="shared" si="461"/>
        <v>0</v>
      </c>
      <c r="G419" s="28">
        <f t="shared" si="462"/>
        <v>0</v>
      </c>
      <c r="H419" s="28">
        <f t="shared" si="463"/>
        <v>0</v>
      </c>
    </row>
    <row r="420" spans="1:8" ht="22" customHeight="1" x14ac:dyDescent="0.25">
      <c r="A420" s="28" t="s">
        <v>615</v>
      </c>
      <c r="B420" s="28" t="s">
        <v>265</v>
      </c>
      <c r="C420" s="28">
        <f t="shared" si="458"/>
        <v>0</v>
      </c>
      <c r="D420" s="28">
        <f t="shared" si="459"/>
        <v>0</v>
      </c>
      <c r="E420" s="28">
        <f t="shared" si="460"/>
        <v>1</v>
      </c>
      <c r="F420" s="28">
        <f t="shared" si="461"/>
        <v>0</v>
      </c>
      <c r="G420" s="28">
        <f t="shared" si="462"/>
        <v>0</v>
      </c>
      <c r="H420" s="28">
        <f t="shared" si="463"/>
        <v>0</v>
      </c>
    </row>
    <row r="421" spans="1:8" ht="22" customHeight="1" x14ac:dyDescent="0.25">
      <c r="A421" s="28" t="s">
        <v>375</v>
      </c>
      <c r="B421" s="28" t="s">
        <v>33</v>
      </c>
      <c r="C421" s="28">
        <f t="shared" si="458"/>
        <v>1</v>
      </c>
      <c r="D421" s="28">
        <f t="shared" si="459"/>
        <v>1</v>
      </c>
      <c r="E421" s="28">
        <f t="shared" si="460"/>
        <v>0</v>
      </c>
      <c r="F421" s="28">
        <f t="shared" si="461"/>
        <v>0</v>
      </c>
      <c r="G421" s="28">
        <f t="shared" si="462"/>
        <v>0</v>
      </c>
      <c r="H421" s="28">
        <f t="shared" si="463"/>
        <v>1</v>
      </c>
    </row>
    <row r="422" spans="1:8" ht="22" customHeight="1" x14ac:dyDescent="0.25">
      <c r="A422" s="28" t="s">
        <v>599</v>
      </c>
      <c r="B422" s="28" t="s">
        <v>251</v>
      </c>
      <c r="C422" s="28">
        <f t="shared" si="458"/>
        <v>0</v>
      </c>
      <c r="D422" s="28">
        <f t="shared" si="459"/>
        <v>0</v>
      </c>
      <c r="E422" s="28">
        <f t="shared" si="460"/>
        <v>1</v>
      </c>
      <c r="F422" s="28">
        <f t="shared" si="461"/>
        <v>0</v>
      </c>
      <c r="G422" s="28">
        <f t="shared" si="462"/>
        <v>0</v>
      </c>
      <c r="H422" s="28">
        <f t="shared" si="463"/>
        <v>0</v>
      </c>
    </row>
    <row r="423" spans="1:8" ht="22" customHeight="1" x14ac:dyDescent="0.25">
      <c r="A423" s="28" t="s">
        <v>1095</v>
      </c>
      <c r="B423" s="28" t="s">
        <v>1095</v>
      </c>
      <c r="C423" s="28">
        <f t="shared" si="458"/>
        <v>0</v>
      </c>
      <c r="D423" s="28">
        <f t="shared" si="459"/>
        <v>0</v>
      </c>
      <c r="E423" s="28">
        <f t="shared" si="460"/>
        <v>1</v>
      </c>
      <c r="F423" s="28">
        <f t="shared" si="461"/>
        <v>0</v>
      </c>
      <c r="G423" s="28">
        <f t="shared" si="462"/>
        <v>0</v>
      </c>
      <c r="H423" s="28">
        <f t="shared" si="463"/>
        <v>0</v>
      </c>
    </row>
    <row r="424" spans="1:8" ht="22" customHeight="1" x14ac:dyDescent="0.25">
      <c r="A424" s="28" t="s">
        <v>616</v>
      </c>
      <c r="B424" s="28" t="s">
        <v>266</v>
      </c>
      <c r="C424" s="28">
        <f t="shared" si="458"/>
        <v>1</v>
      </c>
      <c r="D424" s="28">
        <f t="shared" si="459"/>
        <v>1</v>
      </c>
      <c r="E424" s="28">
        <f t="shared" si="460"/>
        <v>0</v>
      </c>
      <c r="F424" s="28">
        <f t="shared" si="461"/>
        <v>0</v>
      </c>
      <c r="G424" s="28">
        <f t="shared" si="462"/>
        <v>0</v>
      </c>
      <c r="H424" s="28">
        <f t="shared" si="463"/>
        <v>1</v>
      </c>
    </row>
    <row r="425" spans="1:8" ht="22" customHeight="1" x14ac:dyDescent="0.25">
      <c r="A425" s="28" t="s">
        <v>1002</v>
      </c>
      <c r="B425" s="28" t="s">
        <v>999</v>
      </c>
      <c r="C425" s="28">
        <f t="shared" si="458"/>
        <v>1</v>
      </c>
      <c r="D425" s="28">
        <f t="shared" si="459"/>
        <v>1</v>
      </c>
      <c r="E425" s="28">
        <f t="shared" si="460"/>
        <v>0</v>
      </c>
      <c r="F425" s="28">
        <f t="shared" si="461"/>
        <v>0</v>
      </c>
      <c r="G425" s="28">
        <f t="shared" si="462"/>
        <v>0</v>
      </c>
      <c r="H425" s="28">
        <f t="shared" si="463"/>
        <v>1</v>
      </c>
    </row>
    <row r="426" spans="1:8" ht="22" customHeight="1" x14ac:dyDescent="0.25">
      <c r="A426" s="28" t="s">
        <v>1095</v>
      </c>
      <c r="B426" s="28" t="s">
        <v>1095</v>
      </c>
      <c r="C426" s="28">
        <f t="shared" si="458"/>
        <v>0</v>
      </c>
      <c r="D426" s="28">
        <f t="shared" si="459"/>
        <v>0</v>
      </c>
      <c r="E426" s="28">
        <f t="shared" si="460"/>
        <v>1</v>
      </c>
      <c r="F426" s="28">
        <f t="shared" si="461"/>
        <v>0</v>
      </c>
      <c r="G426" s="28">
        <f t="shared" si="462"/>
        <v>0</v>
      </c>
      <c r="H426" s="28">
        <f t="shared" si="463"/>
        <v>0</v>
      </c>
    </row>
    <row r="427" spans="1:8" ht="22" customHeight="1" x14ac:dyDescent="0.25">
      <c r="A427" s="28" t="s">
        <v>1001</v>
      </c>
      <c r="B427" s="28" t="s">
        <v>1000</v>
      </c>
      <c r="C427" s="28">
        <f t="shared" si="458"/>
        <v>0</v>
      </c>
      <c r="D427" s="28">
        <f t="shared" si="459"/>
        <v>0</v>
      </c>
      <c r="E427" s="28">
        <f t="shared" si="460"/>
        <v>1</v>
      </c>
      <c r="F427" s="28">
        <f t="shared" si="461"/>
        <v>0</v>
      </c>
      <c r="G427" s="28">
        <f t="shared" si="462"/>
        <v>0</v>
      </c>
      <c r="H427" s="28">
        <f t="shared" si="463"/>
        <v>0</v>
      </c>
    </row>
    <row r="428" spans="1:8" ht="22" customHeight="1" x14ac:dyDescent="0.25">
      <c r="A428" s="28" t="s">
        <v>617</v>
      </c>
      <c r="B428" s="28" t="s">
        <v>267</v>
      </c>
      <c r="C428" s="28">
        <f t="shared" si="458"/>
        <v>0</v>
      </c>
      <c r="D428" s="28">
        <f t="shared" si="459"/>
        <v>0</v>
      </c>
      <c r="E428" s="28">
        <f t="shared" si="460"/>
        <v>1</v>
      </c>
      <c r="F428" s="28">
        <f t="shared" si="461"/>
        <v>0</v>
      </c>
      <c r="G428" s="28">
        <f t="shared" si="462"/>
        <v>0</v>
      </c>
      <c r="H428" s="28">
        <f t="shared" si="463"/>
        <v>0</v>
      </c>
    </row>
    <row r="429" spans="1:8" ht="22" customHeight="1" x14ac:dyDescent="0.25">
      <c r="A429" s="28" t="s">
        <v>607</v>
      </c>
      <c r="B429" s="28" t="s">
        <v>258</v>
      </c>
      <c r="C429" s="28">
        <f t="shared" si="458"/>
        <v>1</v>
      </c>
      <c r="D429" s="28">
        <f t="shared" si="459"/>
        <v>1</v>
      </c>
      <c r="E429" s="28">
        <f t="shared" si="460"/>
        <v>0</v>
      </c>
      <c r="F429" s="28">
        <f t="shared" si="461"/>
        <v>0</v>
      </c>
      <c r="G429" s="28">
        <f t="shared" si="462"/>
        <v>0</v>
      </c>
      <c r="H429" s="28">
        <f t="shared" si="463"/>
        <v>1</v>
      </c>
    </row>
    <row r="430" spans="1:8" ht="22" customHeight="1" x14ac:dyDescent="0.25">
      <c r="A430" s="28" t="s">
        <v>397</v>
      </c>
      <c r="B430" s="28" t="s">
        <v>55</v>
      </c>
      <c r="C430" s="28">
        <f t="shared" si="458"/>
        <v>0</v>
      </c>
      <c r="D430" s="28">
        <f t="shared" si="459"/>
        <v>0</v>
      </c>
      <c r="E430" s="28">
        <f t="shared" si="460"/>
        <v>1</v>
      </c>
      <c r="F430" s="28">
        <f t="shared" si="461"/>
        <v>0</v>
      </c>
      <c r="G430" s="28">
        <f t="shared" si="462"/>
        <v>0</v>
      </c>
      <c r="H430" s="28">
        <f t="shared" si="463"/>
        <v>0</v>
      </c>
    </row>
    <row r="431" spans="1:8" ht="22" customHeight="1" x14ac:dyDescent="0.25">
      <c r="A431" s="28" t="s">
        <v>473</v>
      </c>
      <c r="B431" s="28" t="s">
        <v>129</v>
      </c>
      <c r="C431" s="28">
        <f t="shared" si="458"/>
        <v>1</v>
      </c>
      <c r="D431" s="28">
        <f t="shared" si="459"/>
        <v>1</v>
      </c>
      <c r="E431" s="28">
        <f t="shared" si="460"/>
        <v>0</v>
      </c>
      <c r="F431" s="28">
        <f t="shared" si="461"/>
        <v>0</v>
      </c>
      <c r="G431" s="28">
        <f t="shared" si="462"/>
        <v>0</v>
      </c>
      <c r="H431" s="28">
        <f t="shared" si="463"/>
        <v>1</v>
      </c>
    </row>
    <row r="432" spans="1:8" ht="22" customHeight="1" x14ac:dyDescent="0.25">
      <c r="A432" s="28" t="s">
        <v>618</v>
      </c>
      <c r="B432" s="28" t="s">
        <v>268</v>
      </c>
      <c r="C432" s="28">
        <f t="shared" si="458"/>
        <v>0</v>
      </c>
      <c r="D432" s="28">
        <f t="shared" si="459"/>
        <v>0</v>
      </c>
      <c r="E432" s="28">
        <f t="shared" si="460"/>
        <v>1</v>
      </c>
      <c r="F432" s="28">
        <f t="shared" si="461"/>
        <v>0</v>
      </c>
      <c r="G432" s="28">
        <f t="shared" si="462"/>
        <v>0</v>
      </c>
      <c r="H432" s="28">
        <f t="shared" si="463"/>
        <v>0</v>
      </c>
    </row>
    <row r="433" spans="1:8" ht="22" customHeight="1" x14ac:dyDescent="0.25">
      <c r="A433" s="28" t="s">
        <v>619</v>
      </c>
      <c r="B433" s="28" t="s">
        <v>51</v>
      </c>
      <c r="C433" s="28">
        <f t="shared" si="458"/>
        <v>0</v>
      </c>
      <c r="D433" s="28">
        <f t="shared" si="459"/>
        <v>0</v>
      </c>
      <c r="E433" s="28">
        <f t="shared" si="460"/>
        <v>1</v>
      </c>
      <c r="F433" s="28">
        <f t="shared" si="461"/>
        <v>0</v>
      </c>
      <c r="G433" s="28">
        <f t="shared" si="462"/>
        <v>0</v>
      </c>
      <c r="H433" s="28">
        <f t="shared" si="463"/>
        <v>0</v>
      </c>
    </row>
    <row r="434" spans="1:8" ht="22" customHeight="1" x14ac:dyDescent="0.25">
      <c r="A434" s="28" t="s">
        <v>620</v>
      </c>
      <c r="B434" s="28" t="s">
        <v>269</v>
      </c>
      <c r="C434" s="28">
        <f t="shared" si="458"/>
        <v>1</v>
      </c>
      <c r="D434" s="28">
        <f t="shared" si="459"/>
        <v>1</v>
      </c>
      <c r="E434" s="28">
        <f t="shared" si="460"/>
        <v>0</v>
      </c>
      <c r="F434" s="28">
        <f t="shared" si="461"/>
        <v>0</v>
      </c>
      <c r="G434" s="28">
        <f t="shared" si="462"/>
        <v>0</v>
      </c>
      <c r="H434" s="28">
        <f t="shared" si="463"/>
        <v>1</v>
      </c>
    </row>
    <row r="435" spans="1:8" ht="22" customHeight="1" x14ac:dyDescent="0.25">
      <c r="A435" s="28" t="s">
        <v>621</v>
      </c>
      <c r="B435" s="28" t="s">
        <v>270</v>
      </c>
      <c r="C435" s="28">
        <f t="shared" si="458"/>
        <v>0</v>
      </c>
      <c r="D435" s="28">
        <f t="shared" si="459"/>
        <v>0</v>
      </c>
      <c r="E435" s="28">
        <f t="shared" si="460"/>
        <v>1</v>
      </c>
      <c r="F435" s="28">
        <f t="shared" si="461"/>
        <v>0</v>
      </c>
      <c r="G435" s="28">
        <f t="shared" si="462"/>
        <v>0</v>
      </c>
      <c r="H435" s="28">
        <f t="shared" si="463"/>
        <v>0</v>
      </c>
    </row>
    <row r="436" spans="1:8" ht="22" customHeight="1" x14ac:dyDescent="0.25">
      <c r="A436" s="28" t="s">
        <v>622</v>
      </c>
      <c r="B436" s="28" t="s">
        <v>271</v>
      </c>
      <c r="C436" s="28">
        <f t="shared" si="458"/>
        <v>0</v>
      </c>
      <c r="D436" s="28">
        <f t="shared" si="459"/>
        <v>0</v>
      </c>
      <c r="E436" s="28">
        <f t="shared" si="460"/>
        <v>1</v>
      </c>
      <c r="F436" s="28">
        <f t="shared" si="461"/>
        <v>0</v>
      </c>
      <c r="G436" s="28">
        <f t="shared" si="462"/>
        <v>0</v>
      </c>
      <c r="H436" s="28">
        <f t="shared" si="463"/>
        <v>0</v>
      </c>
    </row>
    <row r="437" spans="1:8" ht="22" customHeight="1" x14ac:dyDescent="0.25">
      <c r="A437" s="28" t="s">
        <v>596</v>
      </c>
      <c r="B437" s="28" t="s">
        <v>248</v>
      </c>
      <c r="C437" s="28">
        <f t="shared" si="458"/>
        <v>0</v>
      </c>
      <c r="D437" s="28">
        <f t="shared" si="459"/>
        <v>0</v>
      </c>
      <c r="E437" s="28">
        <f t="shared" si="460"/>
        <v>1</v>
      </c>
      <c r="F437" s="28">
        <f t="shared" si="461"/>
        <v>0</v>
      </c>
      <c r="G437" s="28">
        <f t="shared" si="462"/>
        <v>0</v>
      </c>
      <c r="H437" s="28">
        <f t="shared" si="463"/>
        <v>0</v>
      </c>
    </row>
    <row r="438" spans="1:8" ht="22" customHeight="1" x14ac:dyDescent="0.25">
      <c r="A438" s="28" t="s">
        <v>597</v>
      </c>
      <c r="B438" s="28" t="s">
        <v>1003</v>
      </c>
      <c r="C438" s="28">
        <f t="shared" si="458"/>
        <v>0</v>
      </c>
      <c r="D438" s="28">
        <f t="shared" si="459"/>
        <v>0</v>
      </c>
      <c r="E438" s="28">
        <f t="shared" si="460"/>
        <v>1</v>
      </c>
      <c r="F438" s="28">
        <f t="shared" si="461"/>
        <v>0</v>
      </c>
      <c r="G438" s="28">
        <f t="shared" si="462"/>
        <v>0</v>
      </c>
      <c r="H438" s="28">
        <f t="shared" si="463"/>
        <v>0</v>
      </c>
    </row>
    <row r="439" spans="1:8" ht="22" customHeight="1" x14ac:dyDescent="0.25">
      <c r="A439" s="28" t="s">
        <v>623</v>
      </c>
      <c r="B439" s="28" t="s">
        <v>272</v>
      </c>
      <c r="C439" s="28">
        <f t="shared" si="458"/>
        <v>1</v>
      </c>
      <c r="D439" s="28">
        <f t="shared" si="459"/>
        <v>1</v>
      </c>
      <c r="E439" s="28">
        <f t="shared" si="460"/>
        <v>0</v>
      </c>
      <c r="F439" s="28">
        <f t="shared" si="461"/>
        <v>0</v>
      </c>
      <c r="G439" s="28">
        <f t="shared" si="462"/>
        <v>0</v>
      </c>
      <c r="H439" s="28">
        <f t="shared" si="463"/>
        <v>1</v>
      </c>
    </row>
    <row r="440" spans="1:8" ht="22" customHeight="1" x14ac:dyDescent="0.25">
      <c r="A440" s="28" t="s">
        <v>624</v>
      </c>
      <c r="B440" s="28" t="s">
        <v>273</v>
      </c>
      <c r="C440" s="28">
        <f t="shared" si="458"/>
        <v>1</v>
      </c>
      <c r="D440" s="28">
        <f t="shared" si="459"/>
        <v>1</v>
      </c>
      <c r="E440" s="28">
        <f t="shared" si="460"/>
        <v>0</v>
      </c>
      <c r="F440" s="28">
        <f t="shared" si="461"/>
        <v>0</v>
      </c>
      <c r="G440" s="28">
        <f t="shared" si="462"/>
        <v>0</v>
      </c>
      <c r="H440" s="28">
        <f t="shared" si="463"/>
        <v>1</v>
      </c>
    </row>
    <row r="441" spans="1:8" ht="22" customHeight="1" x14ac:dyDescent="0.25">
      <c r="A441" s="28" t="s">
        <v>408</v>
      </c>
      <c r="B441" s="28" t="s">
        <v>65</v>
      </c>
      <c r="C441" s="28">
        <f t="shared" si="458"/>
        <v>0</v>
      </c>
      <c r="D441" s="28">
        <f t="shared" si="459"/>
        <v>0</v>
      </c>
      <c r="E441" s="28">
        <f t="shared" si="460"/>
        <v>1</v>
      </c>
      <c r="F441" s="28">
        <f t="shared" si="461"/>
        <v>0</v>
      </c>
      <c r="G441" s="28">
        <f t="shared" si="462"/>
        <v>0</v>
      </c>
      <c r="H441" s="28">
        <f t="shared" si="463"/>
        <v>0</v>
      </c>
    </row>
    <row r="442" spans="1:8" ht="22" customHeight="1" x14ac:dyDescent="0.25">
      <c r="A442" s="28" t="s">
        <v>573</v>
      </c>
      <c r="B442" s="28" t="s">
        <v>226</v>
      </c>
      <c r="C442" s="28">
        <f t="shared" si="458"/>
        <v>0</v>
      </c>
      <c r="D442" s="28">
        <f t="shared" si="459"/>
        <v>0</v>
      </c>
      <c r="E442" s="28">
        <f t="shared" si="460"/>
        <v>1</v>
      </c>
      <c r="F442" s="28">
        <f t="shared" si="461"/>
        <v>0</v>
      </c>
      <c r="G442" s="28">
        <f t="shared" si="462"/>
        <v>0</v>
      </c>
      <c r="H442" s="28">
        <f t="shared" si="463"/>
        <v>0</v>
      </c>
    </row>
    <row r="443" spans="1:8" ht="22" customHeight="1" x14ac:dyDescent="0.25">
      <c r="A443" s="28" t="s">
        <v>625</v>
      </c>
      <c r="B443" s="28" t="s">
        <v>274</v>
      </c>
      <c r="C443" s="28">
        <f t="shared" si="458"/>
        <v>0</v>
      </c>
      <c r="D443" s="28">
        <f t="shared" si="459"/>
        <v>0</v>
      </c>
      <c r="E443" s="28">
        <f t="shared" si="460"/>
        <v>1</v>
      </c>
      <c r="F443" s="28">
        <f t="shared" si="461"/>
        <v>0</v>
      </c>
      <c r="G443" s="28">
        <f t="shared" si="462"/>
        <v>0</v>
      </c>
      <c r="H443" s="28">
        <f t="shared" si="463"/>
        <v>0</v>
      </c>
    </row>
    <row r="444" spans="1:8" ht="22" customHeight="1" x14ac:dyDescent="0.25">
      <c r="A444" s="28" t="s">
        <v>626</v>
      </c>
      <c r="B444" s="28" t="s">
        <v>275</v>
      </c>
      <c r="C444" s="28">
        <f t="shared" si="458"/>
        <v>1</v>
      </c>
      <c r="D444" s="28">
        <f t="shared" si="459"/>
        <v>1</v>
      </c>
      <c r="E444" s="28">
        <f t="shared" si="460"/>
        <v>0</v>
      </c>
      <c r="F444" s="28">
        <f t="shared" si="461"/>
        <v>0</v>
      </c>
      <c r="G444" s="28">
        <f t="shared" si="462"/>
        <v>0</v>
      </c>
      <c r="H444" s="28">
        <f t="shared" si="463"/>
        <v>1</v>
      </c>
    </row>
    <row r="445" spans="1:8" ht="22" customHeight="1" x14ac:dyDescent="0.25">
      <c r="A445" s="28" t="s">
        <v>627</v>
      </c>
      <c r="B445" s="28" t="s">
        <v>276</v>
      </c>
      <c r="C445" s="28">
        <f t="shared" si="458"/>
        <v>0</v>
      </c>
      <c r="D445" s="28">
        <f t="shared" si="459"/>
        <v>0</v>
      </c>
      <c r="E445" s="28">
        <f t="shared" si="460"/>
        <v>1</v>
      </c>
      <c r="F445" s="28">
        <f t="shared" si="461"/>
        <v>0</v>
      </c>
      <c r="G445" s="28">
        <f t="shared" si="462"/>
        <v>0</v>
      </c>
      <c r="H445" s="28">
        <f t="shared" si="463"/>
        <v>0</v>
      </c>
    </row>
    <row r="446" spans="1:8" ht="22" customHeight="1" x14ac:dyDescent="0.25">
      <c r="A446" s="28" t="s">
        <v>628</v>
      </c>
      <c r="B446" s="28" t="s">
        <v>277</v>
      </c>
      <c r="C446" s="28">
        <f t="shared" si="458"/>
        <v>1</v>
      </c>
      <c r="D446" s="28">
        <f t="shared" si="459"/>
        <v>1</v>
      </c>
      <c r="E446" s="28">
        <f t="shared" si="460"/>
        <v>0</v>
      </c>
      <c r="F446" s="28">
        <f t="shared" si="461"/>
        <v>0</v>
      </c>
      <c r="G446" s="28">
        <f t="shared" si="462"/>
        <v>0</v>
      </c>
      <c r="H446" s="28">
        <f t="shared" si="463"/>
        <v>1</v>
      </c>
    </row>
    <row r="447" spans="1:8" ht="22" customHeight="1" x14ac:dyDescent="0.25">
      <c r="A447" s="28" t="s">
        <v>629</v>
      </c>
      <c r="B447" s="28" t="s">
        <v>278</v>
      </c>
      <c r="C447" s="28">
        <f t="shared" si="458"/>
        <v>0</v>
      </c>
      <c r="D447" s="28">
        <f t="shared" si="459"/>
        <v>0</v>
      </c>
      <c r="E447" s="28">
        <f t="shared" si="460"/>
        <v>1</v>
      </c>
      <c r="F447" s="28">
        <f t="shared" si="461"/>
        <v>0</v>
      </c>
      <c r="G447" s="28">
        <f t="shared" si="462"/>
        <v>0</v>
      </c>
      <c r="H447" s="28">
        <f t="shared" si="463"/>
        <v>0</v>
      </c>
    </row>
    <row r="448" spans="1:8" ht="22" customHeight="1" x14ac:dyDescent="0.25">
      <c r="A448" s="28" t="s">
        <v>394</v>
      </c>
      <c r="B448" s="28" t="s">
        <v>52</v>
      </c>
      <c r="C448" s="28">
        <f t="shared" si="458"/>
        <v>1</v>
      </c>
      <c r="D448" s="28">
        <f t="shared" si="459"/>
        <v>1</v>
      </c>
      <c r="E448" s="28">
        <f t="shared" si="460"/>
        <v>0</v>
      </c>
      <c r="F448" s="28">
        <f t="shared" si="461"/>
        <v>0</v>
      </c>
      <c r="G448" s="28">
        <f t="shared" si="462"/>
        <v>0</v>
      </c>
      <c r="H448" s="28">
        <f t="shared" si="463"/>
        <v>1</v>
      </c>
    </row>
    <row r="449" spans="1:8" ht="22" customHeight="1" x14ac:dyDescent="0.25">
      <c r="A449" s="28" t="s">
        <v>630</v>
      </c>
      <c r="B449" s="28" t="s">
        <v>279</v>
      </c>
      <c r="C449" s="28">
        <f t="shared" si="458"/>
        <v>0</v>
      </c>
      <c r="D449" s="28">
        <f t="shared" si="459"/>
        <v>0</v>
      </c>
      <c r="E449" s="28">
        <f t="shared" si="460"/>
        <v>1</v>
      </c>
      <c r="F449" s="28">
        <f t="shared" si="461"/>
        <v>0</v>
      </c>
      <c r="G449" s="28">
        <f t="shared" si="462"/>
        <v>0</v>
      </c>
      <c r="H449" s="28">
        <f t="shared" si="463"/>
        <v>0</v>
      </c>
    </row>
    <row r="450" spans="1:8" ht="22" customHeight="1" x14ac:dyDescent="0.25">
      <c r="A450" s="28" t="s">
        <v>350</v>
      </c>
      <c r="B450" s="28" t="s">
        <v>8</v>
      </c>
      <c r="C450" s="28">
        <f t="shared" si="458"/>
        <v>0</v>
      </c>
      <c r="D450" s="28">
        <f t="shared" si="459"/>
        <v>1</v>
      </c>
      <c r="E450" s="28">
        <f t="shared" si="460"/>
        <v>0</v>
      </c>
      <c r="F450" s="28">
        <f t="shared" si="461"/>
        <v>1</v>
      </c>
      <c r="G450" s="28">
        <f t="shared" si="462"/>
        <v>0</v>
      </c>
      <c r="H450" s="28">
        <f t="shared" si="463"/>
        <v>0</v>
      </c>
    </row>
    <row r="451" spans="1:8" ht="22" customHeight="1" x14ac:dyDescent="0.25">
      <c r="A451" s="28" t="s">
        <v>436</v>
      </c>
      <c r="B451" s="28" t="s">
        <v>93</v>
      </c>
      <c r="C451" s="28">
        <f t="shared" si="458"/>
        <v>0</v>
      </c>
      <c r="D451" s="28">
        <f t="shared" si="459"/>
        <v>0</v>
      </c>
      <c r="E451" s="28">
        <f t="shared" si="460"/>
        <v>1</v>
      </c>
      <c r="F451" s="28">
        <f t="shared" si="461"/>
        <v>0</v>
      </c>
      <c r="G451" s="28">
        <f t="shared" si="462"/>
        <v>0</v>
      </c>
      <c r="H451" s="28">
        <f t="shared" si="463"/>
        <v>0</v>
      </c>
    </row>
    <row r="452" spans="1:8" ht="22" customHeight="1" x14ac:dyDescent="0.25">
      <c r="A452" s="28" t="s">
        <v>524</v>
      </c>
      <c r="B452" s="28" t="s">
        <v>906</v>
      </c>
      <c r="C452" s="28">
        <f t="shared" si="458"/>
        <v>1</v>
      </c>
      <c r="D452" s="28">
        <f t="shared" si="459"/>
        <v>1</v>
      </c>
      <c r="E452" s="28">
        <f t="shared" si="460"/>
        <v>0</v>
      </c>
      <c r="F452" s="28">
        <f t="shared" si="461"/>
        <v>0</v>
      </c>
      <c r="G452" s="28">
        <f t="shared" si="462"/>
        <v>0</v>
      </c>
      <c r="H452" s="28">
        <f t="shared" si="463"/>
        <v>1</v>
      </c>
    </row>
    <row r="453" spans="1:8" ht="22" customHeight="1" x14ac:dyDescent="0.25">
      <c r="A453" s="28" t="s">
        <v>632</v>
      </c>
      <c r="B453" s="28" t="s">
        <v>281</v>
      </c>
      <c r="C453" s="28">
        <f t="shared" ref="C453:C516" si="464">IFERROR(IF(FIND(C$1,$A453)&gt;0,1),0)</f>
        <v>0</v>
      </c>
      <c r="D453" s="28">
        <f t="shared" ref="D453:D516" si="465">IFERROR(IF(FIND(D$1,$B453)&gt;0,1),0)</f>
        <v>0</v>
      </c>
      <c r="E453" s="28">
        <f t="shared" ref="E453:E516" si="466">IF(AND($C453=0,$D453=0),1,0)</f>
        <v>1</v>
      </c>
      <c r="F453" s="28">
        <f t="shared" ref="F453:F516" si="467">IF(AND($C453=0,$D453=1),1,0)</f>
        <v>0</v>
      </c>
      <c r="G453" s="28">
        <f t="shared" ref="G453:G516" si="468">IF(AND($C453=1,$D453=0),1,0)</f>
        <v>0</v>
      </c>
      <c r="H453" s="28">
        <f t="shared" ref="H453:H516" si="469">IF(AND($C453=1,$D453=1),1,0)</f>
        <v>0</v>
      </c>
    </row>
    <row r="454" spans="1:8" ht="22" customHeight="1" x14ac:dyDescent="0.25">
      <c r="A454" s="28" t="s">
        <v>388</v>
      </c>
      <c r="B454" s="28" t="s">
        <v>46</v>
      </c>
      <c r="C454" s="28">
        <f t="shared" si="464"/>
        <v>1</v>
      </c>
      <c r="D454" s="28">
        <f t="shared" si="465"/>
        <v>1</v>
      </c>
      <c r="E454" s="28">
        <f t="shared" si="466"/>
        <v>0</v>
      </c>
      <c r="F454" s="28">
        <f t="shared" si="467"/>
        <v>0</v>
      </c>
      <c r="G454" s="28">
        <f t="shared" si="468"/>
        <v>0</v>
      </c>
      <c r="H454" s="28">
        <f t="shared" si="469"/>
        <v>1</v>
      </c>
    </row>
    <row r="455" spans="1:8" ht="22" customHeight="1" x14ac:dyDescent="0.25">
      <c r="A455" s="28" t="s">
        <v>378</v>
      </c>
      <c r="B455" s="28" t="s">
        <v>36</v>
      </c>
      <c r="C455" s="28">
        <f t="shared" si="464"/>
        <v>1</v>
      </c>
      <c r="D455" s="28">
        <f t="shared" si="465"/>
        <v>1</v>
      </c>
      <c r="E455" s="28">
        <f t="shared" si="466"/>
        <v>0</v>
      </c>
      <c r="F455" s="28">
        <f t="shared" si="467"/>
        <v>0</v>
      </c>
      <c r="G455" s="28">
        <f t="shared" si="468"/>
        <v>0</v>
      </c>
      <c r="H455" s="28">
        <f t="shared" si="469"/>
        <v>1</v>
      </c>
    </row>
    <row r="456" spans="1:8" ht="22" customHeight="1" x14ac:dyDescent="0.25">
      <c r="A456" s="28" t="s">
        <v>366</v>
      </c>
      <c r="B456" s="28" t="s">
        <v>24</v>
      </c>
      <c r="C456" s="28">
        <f t="shared" si="464"/>
        <v>1</v>
      </c>
      <c r="D456" s="28">
        <f t="shared" si="465"/>
        <v>1</v>
      </c>
      <c r="E456" s="28">
        <f t="shared" si="466"/>
        <v>0</v>
      </c>
      <c r="F456" s="28">
        <f t="shared" si="467"/>
        <v>0</v>
      </c>
      <c r="G456" s="28">
        <f t="shared" si="468"/>
        <v>0</v>
      </c>
      <c r="H456" s="28">
        <f t="shared" si="469"/>
        <v>1</v>
      </c>
    </row>
    <row r="457" spans="1:8" ht="22" customHeight="1" x14ac:dyDescent="0.25">
      <c r="A457" s="28" t="s">
        <v>633</v>
      </c>
      <c r="B457" s="28" t="s">
        <v>282</v>
      </c>
      <c r="C457" s="28">
        <f t="shared" si="464"/>
        <v>1</v>
      </c>
      <c r="D457" s="28">
        <f t="shared" si="465"/>
        <v>1</v>
      </c>
      <c r="E457" s="28">
        <f t="shared" si="466"/>
        <v>0</v>
      </c>
      <c r="F457" s="28">
        <f t="shared" si="467"/>
        <v>0</v>
      </c>
      <c r="G457" s="28">
        <f t="shared" si="468"/>
        <v>0</v>
      </c>
      <c r="H457" s="28">
        <f t="shared" si="469"/>
        <v>1</v>
      </c>
    </row>
    <row r="458" spans="1:8" ht="22" customHeight="1" x14ac:dyDescent="0.25">
      <c r="A458" s="28" t="s">
        <v>375</v>
      </c>
      <c r="B458" s="28" t="s">
        <v>33</v>
      </c>
      <c r="C458" s="28">
        <f t="shared" si="464"/>
        <v>1</v>
      </c>
      <c r="D458" s="28">
        <f t="shared" si="465"/>
        <v>1</v>
      </c>
      <c r="E458" s="28">
        <f t="shared" si="466"/>
        <v>0</v>
      </c>
      <c r="F458" s="28">
        <f t="shared" si="467"/>
        <v>0</v>
      </c>
      <c r="G458" s="28">
        <f t="shared" si="468"/>
        <v>0</v>
      </c>
      <c r="H458" s="28">
        <f t="shared" si="469"/>
        <v>1</v>
      </c>
    </row>
    <row r="459" spans="1:8" ht="22" customHeight="1" x14ac:dyDescent="0.25">
      <c r="A459" s="28" t="s">
        <v>634</v>
      </c>
      <c r="B459" s="28" t="s">
        <v>283</v>
      </c>
      <c r="C459" s="28">
        <f t="shared" si="464"/>
        <v>0</v>
      </c>
      <c r="D459" s="28">
        <f t="shared" si="465"/>
        <v>0</v>
      </c>
      <c r="E459" s="28">
        <f t="shared" si="466"/>
        <v>1</v>
      </c>
      <c r="F459" s="28">
        <f t="shared" si="467"/>
        <v>0</v>
      </c>
      <c r="G459" s="28">
        <f t="shared" si="468"/>
        <v>0</v>
      </c>
      <c r="H459" s="28">
        <f t="shared" si="469"/>
        <v>0</v>
      </c>
    </row>
    <row r="460" spans="1:8" ht="22" customHeight="1" x14ac:dyDescent="0.25">
      <c r="A460" s="28" t="s">
        <v>396</v>
      </c>
      <c r="B460" s="28" t="s">
        <v>54</v>
      </c>
      <c r="C460" s="28">
        <f t="shared" si="464"/>
        <v>1</v>
      </c>
      <c r="D460" s="28">
        <f t="shared" si="465"/>
        <v>1</v>
      </c>
      <c r="E460" s="28">
        <f t="shared" si="466"/>
        <v>0</v>
      </c>
      <c r="F460" s="28">
        <f t="shared" si="467"/>
        <v>0</v>
      </c>
      <c r="G460" s="28">
        <f t="shared" si="468"/>
        <v>0</v>
      </c>
      <c r="H460" s="28">
        <f t="shared" si="469"/>
        <v>1</v>
      </c>
    </row>
    <row r="461" spans="1:8" ht="22" customHeight="1" x14ac:dyDescent="0.25">
      <c r="A461" s="28" t="s">
        <v>378</v>
      </c>
      <c r="B461" s="28" t="s">
        <v>36</v>
      </c>
      <c r="C461" s="28">
        <f t="shared" si="464"/>
        <v>1</v>
      </c>
      <c r="D461" s="28">
        <f t="shared" si="465"/>
        <v>1</v>
      </c>
      <c r="E461" s="28">
        <f t="shared" si="466"/>
        <v>0</v>
      </c>
      <c r="F461" s="28">
        <f t="shared" si="467"/>
        <v>0</v>
      </c>
      <c r="G461" s="28">
        <f t="shared" si="468"/>
        <v>0</v>
      </c>
      <c r="H461" s="28">
        <f t="shared" si="469"/>
        <v>1</v>
      </c>
    </row>
    <row r="462" spans="1:8" ht="22" customHeight="1" x14ac:dyDescent="0.25">
      <c r="A462" s="28" t="s">
        <v>382</v>
      </c>
      <c r="B462" s="28" t="s">
        <v>40</v>
      </c>
      <c r="C462" s="28">
        <f t="shared" si="464"/>
        <v>0</v>
      </c>
      <c r="D462" s="28">
        <f t="shared" si="465"/>
        <v>0</v>
      </c>
      <c r="E462" s="28">
        <f t="shared" si="466"/>
        <v>1</v>
      </c>
      <c r="F462" s="28">
        <f t="shared" si="467"/>
        <v>0</v>
      </c>
      <c r="G462" s="28">
        <f t="shared" si="468"/>
        <v>0</v>
      </c>
      <c r="H462" s="28">
        <f t="shared" si="469"/>
        <v>0</v>
      </c>
    </row>
    <row r="463" spans="1:8" ht="22" customHeight="1" x14ac:dyDescent="0.25">
      <c r="A463" s="28" t="s">
        <v>497</v>
      </c>
      <c r="B463" s="28" t="s">
        <v>152</v>
      </c>
      <c r="C463" s="28">
        <f t="shared" si="464"/>
        <v>0</v>
      </c>
      <c r="D463" s="28">
        <f t="shared" si="465"/>
        <v>0</v>
      </c>
      <c r="E463" s="28">
        <f t="shared" si="466"/>
        <v>1</v>
      </c>
      <c r="F463" s="28">
        <f t="shared" si="467"/>
        <v>0</v>
      </c>
      <c r="G463" s="28">
        <f t="shared" si="468"/>
        <v>0</v>
      </c>
      <c r="H463" s="28">
        <f t="shared" si="469"/>
        <v>0</v>
      </c>
    </row>
    <row r="464" spans="1:8" ht="22" customHeight="1" x14ac:dyDescent="0.25">
      <c r="A464" s="28" t="s">
        <v>635</v>
      </c>
      <c r="B464" s="28" t="s">
        <v>284</v>
      </c>
      <c r="C464" s="28">
        <f t="shared" si="464"/>
        <v>0</v>
      </c>
      <c r="D464" s="28">
        <f t="shared" si="465"/>
        <v>0</v>
      </c>
      <c r="E464" s="28">
        <f t="shared" si="466"/>
        <v>1</v>
      </c>
      <c r="F464" s="28">
        <f t="shared" si="467"/>
        <v>0</v>
      </c>
      <c r="G464" s="28">
        <f t="shared" si="468"/>
        <v>0</v>
      </c>
      <c r="H464" s="28">
        <f t="shared" si="469"/>
        <v>0</v>
      </c>
    </row>
    <row r="465" spans="1:8" ht="22" customHeight="1" x14ac:dyDescent="0.25">
      <c r="A465" s="28" t="s">
        <v>375</v>
      </c>
      <c r="B465" s="28" t="s">
        <v>33</v>
      </c>
      <c r="C465" s="28">
        <f t="shared" si="464"/>
        <v>1</v>
      </c>
      <c r="D465" s="28">
        <f t="shared" si="465"/>
        <v>1</v>
      </c>
      <c r="E465" s="28">
        <f t="shared" si="466"/>
        <v>0</v>
      </c>
      <c r="F465" s="28">
        <f t="shared" si="467"/>
        <v>0</v>
      </c>
      <c r="G465" s="28">
        <f t="shared" si="468"/>
        <v>0</v>
      </c>
      <c r="H465" s="28">
        <f t="shared" si="469"/>
        <v>1</v>
      </c>
    </row>
    <row r="466" spans="1:8" ht="22" customHeight="1" x14ac:dyDescent="0.25">
      <c r="A466" s="28" t="s">
        <v>636</v>
      </c>
      <c r="B466" s="28" t="s">
        <v>285</v>
      </c>
      <c r="C466" s="28">
        <f t="shared" si="464"/>
        <v>1</v>
      </c>
      <c r="D466" s="28">
        <f t="shared" si="465"/>
        <v>1</v>
      </c>
      <c r="E466" s="28">
        <f t="shared" si="466"/>
        <v>0</v>
      </c>
      <c r="F466" s="28">
        <f t="shared" si="467"/>
        <v>0</v>
      </c>
      <c r="G466" s="28">
        <f t="shared" si="468"/>
        <v>0</v>
      </c>
      <c r="H466" s="28">
        <f t="shared" si="469"/>
        <v>1</v>
      </c>
    </row>
    <row r="467" spans="1:8" ht="22" customHeight="1" x14ac:dyDescent="0.25">
      <c r="A467" s="28" t="s">
        <v>388</v>
      </c>
      <c r="B467" s="28" t="s">
        <v>46</v>
      </c>
      <c r="C467" s="28">
        <f t="shared" si="464"/>
        <v>1</v>
      </c>
      <c r="D467" s="28">
        <f t="shared" si="465"/>
        <v>1</v>
      </c>
      <c r="E467" s="28">
        <f t="shared" si="466"/>
        <v>0</v>
      </c>
      <c r="F467" s="28">
        <f t="shared" si="467"/>
        <v>0</v>
      </c>
      <c r="G467" s="28">
        <f t="shared" si="468"/>
        <v>0</v>
      </c>
      <c r="H467" s="28">
        <f t="shared" si="469"/>
        <v>1</v>
      </c>
    </row>
    <row r="468" spans="1:8" ht="22" customHeight="1" x14ac:dyDescent="0.25">
      <c r="A468" s="28" t="s">
        <v>350</v>
      </c>
      <c r="B468" s="28" t="s">
        <v>8</v>
      </c>
      <c r="C468" s="28">
        <f t="shared" si="464"/>
        <v>0</v>
      </c>
      <c r="D468" s="28">
        <f t="shared" si="465"/>
        <v>1</v>
      </c>
      <c r="E468" s="28">
        <f t="shared" si="466"/>
        <v>0</v>
      </c>
      <c r="F468" s="28">
        <f t="shared" si="467"/>
        <v>1</v>
      </c>
      <c r="G468" s="28">
        <f t="shared" si="468"/>
        <v>0</v>
      </c>
      <c r="H468" s="28">
        <f t="shared" si="469"/>
        <v>0</v>
      </c>
    </row>
    <row r="469" spans="1:8" ht="22" customHeight="1" x14ac:dyDescent="0.25">
      <c r="A469" s="28" t="s">
        <v>375</v>
      </c>
      <c r="B469" s="28" t="s">
        <v>33</v>
      </c>
      <c r="C469" s="28">
        <f t="shared" si="464"/>
        <v>1</v>
      </c>
      <c r="D469" s="28">
        <f t="shared" si="465"/>
        <v>1</v>
      </c>
      <c r="E469" s="28">
        <f t="shared" si="466"/>
        <v>0</v>
      </c>
      <c r="F469" s="28">
        <f t="shared" si="467"/>
        <v>0</v>
      </c>
      <c r="G469" s="28">
        <f t="shared" si="468"/>
        <v>0</v>
      </c>
      <c r="H469" s="28">
        <f t="shared" si="469"/>
        <v>1</v>
      </c>
    </row>
    <row r="470" spans="1:8" ht="22" customHeight="1" x14ac:dyDescent="0.25">
      <c r="A470" s="28" t="s">
        <v>1095</v>
      </c>
      <c r="B470" s="28" t="s">
        <v>1095</v>
      </c>
      <c r="C470" s="28">
        <f t="shared" si="464"/>
        <v>0</v>
      </c>
      <c r="D470" s="28">
        <f t="shared" si="465"/>
        <v>0</v>
      </c>
      <c r="E470" s="28">
        <f t="shared" si="466"/>
        <v>1</v>
      </c>
      <c r="F470" s="28">
        <f t="shared" si="467"/>
        <v>0</v>
      </c>
      <c r="G470" s="28">
        <f t="shared" si="468"/>
        <v>0</v>
      </c>
      <c r="H470" s="28">
        <f t="shared" si="469"/>
        <v>0</v>
      </c>
    </row>
    <row r="471" spans="1:8" ht="22" customHeight="1" x14ac:dyDescent="0.25">
      <c r="A471" s="28" t="s">
        <v>1019</v>
      </c>
      <c r="B471" s="28" t="s">
        <v>1012</v>
      </c>
      <c r="C471" s="28">
        <f t="shared" si="464"/>
        <v>0</v>
      </c>
      <c r="D471" s="28">
        <f t="shared" si="465"/>
        <v>0</v>
      </c>
      <c r="E471" s="28">
        <f t="shared" si="466"/>
        <v>1</v>
      </c>
      <c r="F471" s="28">
        <f t="shared" si="467"/>
        <v>0</v>
      </c>
      <c r="G471" s="28">
        <f t="shared" si="468"/>
        <v>0</v>
      </c>
      <c r="H471" s="28">
        <f t="shared" si="469"/>
        <v>0</v>
      </c>
    </row>
    <row r="472" spans="1:8" ht="22" customHeight="1" x14ac:dyDescent="0.25">
      <c r="A472" s="28" t="s">
        <v>1095</v>
      </c>
      <c r="B472" s="28" t="s">
        <v>1095</v>
      </c>
      <c r="C472" s="28">
        <f t="shared" si="464"/>
        <v>0</v>
      </c>
      <c r="D472" s="28">
        <f t="shared" si="465"/>
        <v>0</v>
      </c>
      <c r="E472" s="28">
        <f t="shared" si="466"/>
        <v>1</v>
      </c>
      <c r="F472" s="28">
        <f t="shared" si="467"/>
        <v>0</v>
      </c>
      <c r="G472" s="28">
        <f t="shared" si="468"/>
        <v>0</v>
      </c>
      <c r="H472" s="28">
        <f t="shared" si="469"/>
        <v>0</v>
      </c>
    </row>
    <row r="473" spans="1:8" ht="22" customHeight="1" x14ac:dyDescent="0.25">
      <c r="A473" s="28" t="s">
        <v>378</v>
      </c>
      <c r="B473" s="28" t="s">
        <v>36</v>
      </c>
      <c r="C473" s="28">
        <f t="shared" si="464"/>
        <v>1</v>
      </c>
      <c r="D473" s="28">
        <f t="shared" si="465"/>
        <v>1</v>
      </c>
      <c r="E473" s="28">
        <f t="shared" si="466"/>
        <v>0</v>
      </c>
      <c r="F473" s="28">
        <f t="shared" si="467"/>
        <v>0</v>
      </c>
      <c r="G473" s="28">
        <f t="shared" si="468"/>
        <v>0</v>
      </c>
      <c r="H473" s="28">
        <f t="shared" si="469"/>
        <v>1</v>
      </c>
    </row>
    <row r="474" spans="1:8" ht="22" customHeight="1" x14ac:dyDescent="0.25">
      <c r="A474" s="28" t="s">
        <v>384</v>
      </c>
      <c r="B474" s="28" t="s">
        <v>42</v>
      </c>
      <c r="C474" s="28">
        <f t="shared" si="464"/>
        <v>0</v>
      </c>
      <c r="D474" s="28">
        <f t="shared" si="465"/>
        <v>0</v>
      </c>
      <c r="E474" s="28">
        <f t="shared" si="466"/>
        <v>1</v>
      </c>
      <c r="F474" s="28">
        <f t="shared" si="467"/>
        <v>0</v>
      </c>
      <c r="G474" s="28">
        <f t="shared" si="468"/>
        <v>0</v>
      </c>
      <c r="H474" s="28">
        <f t="shared" si="469"/>
        <v>0</v>
      </c>
    </row>
    <row r="475" spans="1:8" ht="22" customHeight="1" x14ac:dyDescent="0.25">
      <c r="A475" s="28" t="s">
        <v>637</v>
      </c>
      <c r="B475" s="28" t="s">
        <v>286</v>
      </c>
      <c r="C475" s="28">
        <f t="shared" si="464"/>
        <v>0</v>
      </c>
      <c r="D475" s="28">
        <f t="shared" si="465"/>
        <v>0</v>
      </c>
      <c r="E475" s="28">
        <f t="shared" si="466"/>
        <v>1</v>
      </c>
      <c r="F475" s="28">
        <f t="shared" si="467"/>
        <v>0</v>
      </c>
      <c r="G475" s="28">
        <f t="shared" si="468"/>
        <v>0</v>
      </c>
      <c r="H475" s="28">
        <f t="shared" si="469"/>
        <v>0</v>
      </c>
    </row>
    <row r="476" spans="1:8" ht="22" customHeight="1" x14ac:dyDescent="0.25">
      <c r="A476" s="28" t="s">
        <v>638</v>
      </c>
      <c r="B476" s="28" t="s">
        <v>287</v>
      </c>
      <c r="C476" s="28">
        <f t="shared" si="464"/>
        <v>0</v>
      </c>
      <c r="D476" s="28">
        <f t="shared" si="465"/>
        <v>0</v>
      </c>
      <c r="E476" s="28">
        <f t="shared" si="466"/>
        <v>1</v>
      </c>
      <c r="F476" s="28">
        <f t="shared" si="467"/>
        <v>0</v>
      </c>
      <c r="G476" s="28">
        <f t="shared" si="468"/>
        <v>0</v>
      </c>
      <c r="H476" s="28">
        <f t="shared" si="469"/>
        <v>0</v>
      </c>
    </row>
    <row r="477" spans="1:8" ht="22" customHeight="1" x14ac:dyDescent="0.25">
      <c r="A477" s="28" t="s">
        <v>639</v>
      </c>
      <c r="B477" s="28" t="s">
        <v>288</v>
      </c>
      <c r="C477" s="28">
        <f t="shared" si="464"/>
        <v>1</v>
      </c>
      <c r="D477" s="28">
        <f t="shared" si="465"/>
        <v>1</v>
      </c>
      <c r="E477" s="28">
        <f t="shared" si="466"/>
        <v>0</v>
      </c>
      <c r="F477" s="28">
        <f t="shared" si="467"/>
        <v>0</v>
      </c>
      <c r="G477" s="28">
        <f t="shared" si="468"/>
        <v>0</v>
      </c>
      <c r="H477" s="28">
        <f t="shared" si="469"/>
        <v>1</v>
      </c>
    </row>
    <row r="478" spans="1:8" ht="22" customHeight="1" x14ac:dyDescent="0.25">
      <c r="A478" s="28" t="s">
        <v>640</v>
      </c>
      <c r="B478" s="28" t="s">
        <v>289</v>
      </c>
      <c r="C478" s="28">
        <f t="shared" si="464"/>
        <v>0</v>
      </c>
      <c r="D478" s="28">
        <f t="shared" si="465"/>
        <v>0</v>
      </c>
      <c r="E478" s="28">
        <f t="shared" si="466"/>
        <v>1</v>
      </c>
      <c r="F478" s="28">
        <f t="shared" si="467"/>
        <v>0</v>
      </c>
      <c r="G478" s="28">
        <f t="shared" si="468"/>
        <v>0</v>
      </c>
      <c r="H478" s="28">
        <f t="shared" si="469"/>
        <v>0</v>
      </c>
    </row>
    <row r="479" spans="1:8" ht="22" customHeight="1" x14ac:dyDescent="0.25">
      <c r="A479" s="28" t="s">
        <v>641</v>
      </c>
      <c r="B479" s="28" t="s">
        <v>1013</v>
      </c>
      <c r="C479" s="28">
        <f t="shared" si="464"/>
        <v>0</v>
      </c>
      <c r="D479" s="28">
        <f t="shared" si="465"/>
        <v>0</v>
      </c>
      <c r="E479" s="28">
        <f t="shared" si="466"/>
        <v>1</v>
      </c>
      <c r="F479" s="28">
        <f t="shared" si="467"/>
        <v>0</v>
      </c>
      <c r="G479" s="28">
        <f t="shared" si="468"/>
        <v>0</v>
      </c>
      <c r="H479" s="28">
        <f t="shared" si="469"/>
        <v>0</v>
      </c>
    </row>
    <row r="480" spans="1:8" ht="22" customHeight="1" x14ac:dyDescent="0.25">
      <c r="A480" s="28" t="s">
        <v>642</v>
      </c>
      <c r="B480" s="28" t="s">
        <v>97</v>
      </c>
      <c r="C480" s="28">
        <f t="shared" si="464"/>
        <v>1</v>
      </c>
      <c r="D480" s="28">
        <f t="shared" si="465"/>
        <v>1</v>
      </c>
      <c r="E480" s="28">
        <f t="shared" si="466"/>
        <v>0</v>
      </c>
      <c r="F480" s="28">
        <f t="shared" si="467"/>
        <v>0</v>
      </c>
      <c r="G480" s="28">
        <f t="shared" si="468"/>
        <v>0</v>
      </c>
      <c r="H480" s="28">
        <f t="shared" si="469"/>
        <v>1</v>
      </c>
    </row>
    <row r="481" spans="1:8" ht="22" customHeight="1" x14ac:dyDescent="0.25">
      <c r="A481" s="28" t="s">
        <v>350</v>
      </c>
      <c r="B481" s="28" t="s">
        <v>8</v>
      </c>
      <c r="C481" s="28">
        <f t="shared" si="464"/>
        <v>0</v>
      </c>
      <c r="D481" s="28">
        <f t="shared" si="465"/>
        <v>1</v>
      </c>
      <c r="E481" s="28">
        <f t="shared" si="466"/>
        <v>0</v>
      </c>
      <c r="F481" s="28">
        <f t="shared" si="467"/>
        <v>1</v>
      </c>
      <c r="G481" s="28">
        <f t="shared" si="468"/>
        <v>0</v>
      </c>
      <c r="H481" s="28">
        <f t="shared" si="469"/>
        <v>0</v>
      </c>
    </row>
    <row r="482" spans="1:8" ht="22" customHeight="1" x14ac:dyDescent="0.25">
      <c r="A482" s="28" t="s">
        <v>643</v>
      </c>
      <c r="B482" s="28" t="s">
        <v>291</v>
      </c>
      <c r="C482" s="28">
        <f t="shared" si="464"/>
        <v>1</v>
      </c>
      <c r="D482" s="28">
        <f t="shared" si="465"/>
        <v>1</v>
      </c>
      <c r="E482" s="28">
        <f t="shared" si="466"/>
        <v>0</v>
      </c>
      <c r="F482" s="28">
        <f t="shared" si="467"/>
        <v>0</v>
      </c>
      <c r="G482" s="28">
        <f t="shared" si="468"/>
        <v>0</v>
      </c>
      <c r="H482" s="28">
        <f t="shared" si="469"/>
        <v>1</v>
      </c>
    </row>
    <row r="483" spans="1:8" ht="22" customHeight="1" x14ac:dyDescent="0.25">
      <c r="A483" s="28" t="s">
        <v>644</v>
      </c>
      <c r="B483" s="28" t="s">
        <v>292</v>
      </c>
      <c r="C483" s="28">
        <f t="shared" si="464"/>
        <v>0</v>
      </c>
      <c r="D483" s="28">
        <f t="shared" si="465"/>
        <v>0</v>
      </c>
      <c r="E483" s="28">
        <f t="shared" si="466"/>
        <v>1</v>
      </c>
      <c r="F483" s="28">
        <f t="shared" si="467"/>
        <v>0</v>
      </c>
      <c r="G483" s="28">
        <f t="shared" si="468"/>
        <v>0</v>
      </c>
      <c r="H483" s="28">
        <f t="shared" si="469"/>
        <v>0</v>
      </c>
    </row>
    <row r="484" spans="1:8" ht="22" customHeight="1" x14ac:dyDescent="0.25">
      <c r="A484" s="28" t="s">
        <v>645</v>
      </c>
      <c r="B484" s="28" t="s">
        <v>293</v>
      </c>
      <c r="C484" s="28">
        <f t="shared" si="464"/>
        <v>1</v>
      </c>
      <c r="D484" s="28">
        <f t="shared" si="465"/>
        <v>1</v>
      </c>
      <c r="E484" s="28">
        <f t="shared" si="466"/>
        <v>0</v>
      </c>
      <c r="F484" s="28">
        <f t="shared" si="467"/>
        <v>0</v>
      </c>
      <c r="G484" s="28">
        <f t="shared" si="468"/>
        <v>0</v>
      </c>
      <c r="H484" s="28">
        <f t="shared" si="469"/>
        <v>1</v>
      </c>
    </row>
    <row r="485" spans="1:8" ht="22" customHeight="1" x14ac:dyDescent="0.25">
      <c r="A485" s="28" t="s">
        <v>410</v>
      </c>
      <c r="B485" s="28" t="s">
        <v>239</v>
      </c>
      <c r="C485" s="28">
        <f t="shared" si="464"/>
        <v>1</v>
      </c>
      <c r="D485" s="28">
        <f t="shared" si="465"/>
        <v>1</v>
      </c>
      <c r="E485" s="28">
        <f t="shared" si="466"/>
        <v>0</v>
      </c>
      <c r="F485" s="28">
        <f t="shared" si="467"/>
        <v>0</v>
      </c>
      <c r="G485" s="28">
        <f t="shared" si="468"/>
        <v>0</v>
      </c>
      <c r="H485" s="28">
        <f t="shared" si="469"/>
        <v>1</v>
      </c>
    </row>
    <row r="486" spans="1:8" ht="22" customHeight="1" x14ac:dyDescent="0.25">
      <c r="A486" s="28" t="s">
        <v>588</v>
      </c>
      <c r="B486" s="28" t="s">
        <v>240</v>
      </c>
      <c r="C486" s="28">
        <f t="shared" si="464"/>
        <v>1</v>
      </c>
      <c r="D486" s="28">
        <f t="shared" si="465"/>
        <v>1</v>
      </c>
      <c r="E486" s="28">
        <f t="shared" si="466"/>
        <v>0</v>
      </c>
      <c r="F486" s="28">
        <f t="shared" si="467"/>
        <v>0</v>
      </c>
      <c r="G486" s="28">
        <f t="shared" si="468"/>
        <v>0</v>
      </c>
      <c r="H486" s="28">
        <f t="shared" si="469"/>
        <v>1</v>
      </c>
    </row>
    <row r="487" spans="1:8" ht="22" customHeight="1" x14ac:dyDescent="0.25">
      <c r="A487" s="28" t="s">
        <v>646</v>
      </c>
      <c r="B487" s="28" t="s">
        <v>294</v>
      </c>
      <c r="C487" s="28">
        <f t="shared" si="464"/>
        <v>1</v>
      </c>
      <c r="D487" s="28">
        <f t="shared" si="465"/>
        <v>1</v>
      </c>
      <c r="E487" s="28">
        <f t="shared" si="466"/>
        <v>0</v>
      </c>
      <c r="F487" s="28">
        <f t="shared" si="467"/>
        <v>0</v>
      </c>
      <c r="G487" s="28">
        <f t="shared" si="468"/>
        <v>0</v>
      </c>
      <c r="H487" s="28">
        <f t="shared" si="469"/>
        <v>1</v>
      </c>
    </row>
    <row r="488" spans="1:8" ht="22" customHeight="1" x14ac:dyDescent="0.25">
      <c r="A488" s="28" t="s">
        <v>591</v>
      </c>
      <c r="B488" s="28" t="s">
        <v>243</v>
      </c>
      <c r="C488" s="28">
        <f t="shared" si="464"/>
        <v>1</v>
      </c>
      <c r="D488" s="28">
        <f t="shared" si="465"/>
        <v>1</v>
      </c>
      <c r="E488" s="28">
        <f t="shared" si="466"/>
        <v>0</v>
      </c>
      <c r="F488" s="28">
        <f t="shared" si="467"/>
        <v>0</v>
      </c>
      <c r="G488" s="28">
        <f t="shared" si="468"/>
        <v>0</v>
      </c>
      <c r="H488" s="28">
        <f t="shared" si="469"/>
        <v>1</v>
      </c>
    </row>
    <row r="489" spans="1:8" ht="22" customHeight="1" x14ac:dyDescent="0.25">
      <c r="A489" s="28" t="s">
        <v>647</v>
      </c>
      <c r="B489" s="28" t="s">
        <v>295</v>
      </c>
      <c r="C489" s="28">
        <f t="shared" si="464"/>
        <v>1</v>
      </c>
      <c r="D489" s="28">
        <f t="shared" si="465"/>
        <v>1</v>
      </c>
      <c r="E489" s="28">
        <f t="shared" si="466"/>
        <v>0</v>
      </c>
      <c r="F489" s="28">
        <f t="shared" si="467"/>
        <v>0</v>
      </c>
      <c r="G489" s="28">
        <f t="shared" si="468"/>
        <v>0</v>
      </c>
      <c r="H489" s="28">
        <f t="shared" si="469"/>
        <v>1</v>
      </c>
    </row>
    <row r="490" spans="1:8" ht="22" customHeight="1" x14ac:dyDescent="0.25">
      <c r="A490" s="28" t="s">
        <v>648</v>
      </c>
      <c r="B490" s="28" t="s">
        <v>296</v>
      </c>
      <c r="C490" s="28">
        <f t="shared" si="464"/>
        <v>0</v>
      </c>
      <c r="D490" s="28">
        <f t="shared" si="465"/>
        <v>0</v>
      </c>
      <c r="E490" s="28">
        <f t="shared" si="466"/>
        <v>1</v>
      </c>
      <c r="F490" s="28">
        <f t="shared" si="467"/>
        <v>0</v>
      </c>
      <c r="G490" s="28">
        <f t="shared" si="468"/>
        <v>0</v>
      </c>
      <c r="H490" s="28">
        <f t="shared" si="469"/>
        <v>0</v>
      </c>
    </row>
    <row r="491" spans="1:8" ht="22" customHeight="1" x14ac:dyDescent="0.25">
      <c r="A491" s="28" t="s">
        <v>649</v>
      </c>
      <c r="B491" s="28" t="s">
        <v>297</v>
      </c>
      <c r="C491" s="28">
        <f t="shared" si="464"/>
        <v>1</v>
      </c>
      <c r="D491" s="28">
        <f t="shared" si="465"/>
        <v>1</v>
      </c>
      <c r="E491" s="28">
        <f t="shared" si="466"/>
        <v>0</v>
      </c>
      <c r="F491" s="28">
        <f t="shared" si="467"/>
        <v>0</v>
      </c>
      <c r="G491" s="28">
        <f t="shared" si="468"/>
        <v>0</v>
      </c>
      <c r="H491" s="28">
        <f t="shared" si="469"/>
        <v>1</v>
      </c>
    </row>
    <row r="492" spans="1:8" ht="22" customHeight="1" x14ac:dyDescent="0.25">
      <c r="A492" s="28" t="s">
        <v>596</v>
      </c>
      <c r="B492" s="28" t="s">
        <v>248</v>
      </c>
      <c r="C492" s="28">
        <f t="shared" si="464"/>
        <v>0</v>
      </c>
      <c r="D492" s="28">
        <f t="shared" si="465"/>
        <v>0</v>
      </c>
      <c r="E492" s="28">
        <f t="shared" si="466"/>
        <v>1</v>
      </c>
      <c r="F492" s="28">
        <f t="shared" si="467"/>
        <v>0</v>
      </c>
      <c r="G492" s="28">
        <f t="shared" si="468"/>
        <v>0</v>
      </c>
      <c r="H492" s="28">
        <f t="shared" si="469"/>
        <v>0</v>
      </c>
    </row>
    <row r="493" spans="1:8" ht="22" customHeight="1" x14ac:dyDescent="0.25">
      <c r="A493" s="28" t="s">
        <v>397</v>
      </c>
      <c r="B493" s="28" t="s">
        <v>55</v>
      </c>
      <c r="C493" s="28">
        <f t="shared" si="464"/>
        <v>0</v>
      </c>
      <c r="D493" s="28">
        <f t="shared" si="465"/>
        <v>0</v>
      </c>
      <c r="E493" s="28">
        <f t="shared" si="466"/>
        <v>1</v>
      </c>
      <c r="F493" s="28">
        <f t="shared" si="467"/>
        <v>0</v>
      </c>
      <c r="G493" s="28">
        <f t="shared" si="468"/>
        <v>0</v>
      </c>
      <c r="H493" s="28">
        <f t="shared" si="469"/>
        <v>0</v>
      </c>
    </row>
    <row r="494" spans="1:8" ht="22" customHeight="1" x14ac:dyDescent="0.25">
      <c r="A494" s="28" t="s">
        <v>350</v>
      </c>
      <c r="B494" s="28" t="s">
        <v>8</v>
      </c>
      <c r="C494" s="28">
        <f t="shared" si="464"/>
        <v>0</v>
      </c>
      <c r="D494" s="28">
        <f t="shared" si="465"/>
        <v>1</v>
      </c>
      <c r="E494" s="28">
        <f t="shared" si="466"/>
        <v>0</v>
      </c>
      <c r="F494" s="28">
        <f t="shared" si="467"/>
        <v>1</v>
      </c>
      <c r="G494" s="28">
        <f t="shared" si="468"/>
        <v>0</v>
      </c>
      <c r="H494" s="28">
        <f t="shared" si="469"/>
        <v>0</v>
      </c>
    </row>
    <row r="495" spans="1:8" ht="22" customHeight="1" x14ac:dyDescent="0.25">
      <c r="A495" s="28" t="s">
        <v>524</v>
      </c>
      <c r="B495" s="28" t="s">
        <v>237</v>
      </c>
      <c r="C495" s="28">
        <f t="shared" si="464"/>
        <v>1</v>
      </c>
      <c r="D495" s="28">
        <f t="shared" si="465"/>
        <v>1</v>
      </c>
      <c r="E495" s="28">
        <f t="shared" si="466"/>
        <v>0</v>
      </c>
      <c r="F495" s="28">
        <f t="shared" si="467"/>
        <v>0</v>
      </c>
      <c r="G495" s="28">
        <f t="shared" si="468"/>
        <v>0</v>
      </c>
      <c r="H495" s="28">
        <f t="shared" si="469"/>
        <v>1</v>
      </c>
    </row>
    <row r="496" spans="1:8" ht="22" customHeight="1" x14ac:dyDescent="0.25">
      <c r="A496" s="28" t="s">
        <v>344</v>
      </c>
      <c r="B496" s="28" t="s">
        <v>2</v>
      </c>
      <c r="C496" s="28">
        <f t="shared" si="464"/>
        <v>0</v>
      </c>
      <c r="D496" s="28">
        <f t="shared" si="465"/>
        <v>0</v>
      </c>
      <c r="E496" s="28">
        <f t="shared" si="466"/>
        <v>1</v>
      </c>
      <c r="F496" s="28">
        <f t="shared" si="467"/>
        <v>0</v>
      </c>
      <c r="G496" s="28">
        <f t="shared" si="468"/>
        <v>0</v>
      </c>
      <c r="H496" s="28">
        <f t="shared" si="469"/>
        <v>0</v>
      </c>
    </row>
    <row r="497" spans="1:8" ht="22" customHeight="1" x14ac:dyDescent="0.25">
      <c r="A497" s="28" t="s">
        <v>650</v>
      </c>
      <c r="B497" s="28" t="s">
        <v>298</v>
      </c>
      <c r="C497" s="28">
        <f t="shared" si="464"/>
        <v>0</v>
      </c>
      <c r="D497" s="28">
        <f t="shared" si="465"/>
        <v>0</v>
      </c>
      <c r="E497" s="28">
        <f t="shared" si="466"/>
        <v>1</v>
      </c>
      <c r="F497" s="28">
        <f t="shared" si="467"/>
        <v>0</v>
      </c>
      <c r="G497" s="28">
        <f t="shared" si="468"/>
        <v>0</v>
      </c>
      <c r="H497" s="28">
        <f t="shared" si="469"/>
        <v>0</v>
      </c>
    </row>
    <row r="498" spans="1:8" ht="22" customHeight="1" x14ac:dyDescent="0.25">
      <c r="A498" s="28" t="s">
        <v>651</v>
      </c>
      <c r="B498" s="28" t="s">
        <v>299</v>
      </c>
      <c r="C498" s="28">
        <f t="shared" si="464"/>
        <v>0</v>
      </c>
      <c r="D498" s="28">
        <f t="shared" si="465"/>
        <v>0</v>
      </c>
      <c r="E498" s="28">
        <f t="shared" si="466"/>
        <v>1</v>
      </c>
      <c r="F498" s="28">
        <f t="shared" si="467"/>
        <v>0</v>
      </c>
      <c r="G498" s="28">
        <f t="shared" si="468"/>
        <v>0</v>
      </c>
      <c r="H498" s="28">
        <f t="shared" si="469"/>
        <v>0</v>
      </c>
    </row>
    <row r="499" spans="1:8" ht="22" customHeight="1" x14ac:dyDescent="0.25">
      <c r="A499" s="28" t="s">
        <v>572</v>
      </c>
      <c r="B499" s="28" t="s">
        <v>225</v>
      </c>
      <c r="C499" s="28">
        <f t="shared" si="464"/>
        <v>0</v>
      </c>
      <c r="D499" s="28">
        <f t="shared" si="465"/>
        <v>0</v>
      </c>
      <c r="E499" s="28">
        <f t="shared" si="466"/>
        <v>1</v>
      </c>
      <c r="F499" s="28">
        <f t="shared" si="467"/>
        <v>0</v>
      </c>
      <c r="G499" s="28">
        <f t="shared" si="468"/>
        <v>0</v>
      </c>
      <c r="H499" s="28">
        <f t="shared" si="469"/>
        <v>0</v>
      </c>
    </row>
    <row r="500" spans="1:8" ht="22" customHeight="1" x14ac:dyDescent="0.25">
      <c r="A500" s="28" t="s">
        <v>366</v>
      </c>
      <c r="B500" s="28" t="s">
        <v>24</v>
      </c>
      <c r="C500" s="28">
        <f t="shared" si="464"/>
        <v>1</v>
      </c>
      <c r="D500" s="28">
        <f t="shared" si="465"/>
        <v>1</v>
      </c>
      <c r="E500" s="28">
        <f t="shared" si="466"/>
        <v>0</v>
      </c>
      <c r="F500" s="28">
        <f t="shared" si="467"/>
        <v>0</v>
      </c>
      <c r="G500" s="28">
        <f t="shared" si="468"/>
        <v>0</v>
      </c>
      <c r="H500" s="28">
        <f t="shared" si="469"/>
        <v>1</v>
      </c>
    </row>
    <row r="501" spans="1:8" ht="22" customHeight="1" x14ac:dyDescent="0.25">
      <c r="A501" s="28" t="s">
        <v>652</v>
      </c>
      <c r="B501" s="28" t="s">
        <v>300</v>
      </c>
      <c r="C501" s="28">
        <f t="shared" si="464"/>
        <v>0</v>
      </c>
      <c r="D501" s="28">
        <f t="shared" si="465"/>
        <v>0</v>
      </c>
      <c r="E501" s="28">
        <f t="shared" si="466"/>
        <v>1</v>
      </c>
      <c r="F501" s="28">
        <f t="shared" si="467"/>
        <v>0</v>
      </c>
      <c r="G501" s="28">
        <f t="shared" si="468"/>
        <v>0</v>
      </c>
      <c r="H501" s="28">
        <f t="shared" si="469"/>
        <v>0</v>
      </c>
    </row>
    <row r="502" spans="1:8" ht="22" customHeight="1" x14ac:dyDescent="0.25">
      <c r="A502" s="28" t="s">
        <v>592</v>
      </c>
      <c r="B502" s="28" t="s">
        <v>244</v>
      </c>
      <c r="C502" s="28">
        <f t="shared" si="464"/>
        <v>0</v>
      </c>
      <c r="D502" s="28">
        <f t="shared" si="465"/>
        <v>0</v>
      </c>
      <c r="E502" s="28">
        <f t="shared" si="466"/>
        <v>1</v>
      </c>
      <c r="F502" s="28">
        <f t="shared" si="467"/>
        <v>0</v>
      </c>
      <c r="G502" s="28">
        <f t="shared" si="468"/>
        <v>0</v>
      </c>
      <c r="H502" s="28">
        <f t="shared" si="469"/>
        <v>0</v>
      </c>
    </row>
    <row r="503" spans="1:8" ht="22" customHeight="1" x14ac:dyDescent="0.25">
      <c r="A503" s="28" t="s">
        <v>398</v>
      </c>
      <c r="B503" s="28" t="s">
        <v>56</v>
      </c>
      <c r="C503" s="28">
        <f t="shared" si="464"/>
        <v>0</v>
      </c>
      <c r="D503" s="28">
        <f t="shared" si="465"/>
        <v>0</v>
      </c>
      <c r="E503" s="28">
        <f t="shared" si="466"/>
        <v>1</v>
      </c>
      <c r="F503" s="28">
        <f t="shared" si="467"/>
        <v>0</v>
      </c>
      <c r="G503" s="28">
        <f t="shared" si="468"/>
        <v>0</v>
      </c>
      <c r="H503" s="28">
        <f t="shared" si="469"/>
        <v>0</v>
      </c>
    </row>
    <row r="504" spans="1:8" ht="22" customHeight="1" x14ac:dyDescent="0.25">
      <c r="A504" s="28" t="s">
        <v>524</v>
      </c>
      <c r="B504" s="28" t="s">
        <v>178</v>
      </c>
      <c r="C504" s="28">
        <f t="shared" si="464"/>
        <v>1</v>
      </c>
      <c r="D504" s="28">
        <f t="shared" si="465"/>
        <v>1</v>
      </c>
      <c r="E504" s="28">
        <f t="shared" si="466"/>
        <v>0</v>
      </c>
      <c r="F504" s="28">
        <f t="shared" si="467"/>
        <v>0</v>
      </c>
      <c r="G504" s="28">
        <f t="shared" si="468"/>
        <v>0</v>
      </c>
      <c r="H504" s="28">
        <f t="shared" si="469"/>
        <v>1</v>
      </c>
    </row>
    <row r="505" spans="1:8" ht="22" customHeight="1" x14ac:dyDescent="0.25">
      <c r="A505" s="28" t="s">
        <v>653</v>
      </c>
      <c r="B505" s="28" t="s">
        <v>301</v>
      </c>
      <c r="C505" s="28">
        <f t="shared" si="464"/>
        <v>0</v>
      </c>
      <c r="D505" s="28">
        <f t="shared" si="465"/>
        <v>0</v>
      </c>
      <c r="E505" s="28">
        <f t="shared" si="466"/>
        <v>1</v>
      </c>
      <c r="F505" s="28">
        <f t="shared" si="467"/>
        <v>0</v>
      </c>
      <c r="G505" s="28">
        <f t="shared" si="468"/>
        <v>0</v>
      </c>
      <c r="H505" s="28">
        <f t="shared" si="469"/>
        <v>0</v>
      </c>
    </row>
    <row r="506" spans="1:8" ht="22" customHeight="1" x14ac:dyDescent="0.25">
      <c r="A506" s="28" t="s">
        <v>344</v>
      </c>
      <c r="B506" s="28" t="s">
        <v>2</v>
      </c>
      <c r="C506" s="28">
        <f t="shared" si="464"/>
        <v>0</v>
      </c>
      <c r="D506" s="28">
        <f t="shared" si="465"/>
        <v>0</v>
      </c>
      <c r="E506" s="28">
        <f t="shared" si="466"/>
        <v>1</v>
      </c>
      <c r="F506" s="28">
        <f t="shared" si="467"/>
        <v>0</v>
      </c>
      <c r="G506" s="28">
        <f t="shared" si="468"/>
        <v>0</v>
      </c>
      <c r="H506" s="28">
        <f t="shared" si="469"/>
        <v>0</v>
      </c>
    </row>
    <row r="507" spans="1:8" ht="22" customHeight="1" x14ac:dyDescent="0.25">
      <c r="A507" s="28" t="s">
        <v>654</v>
      </c>
      <c r="B507" s="28" t="s">
        <v>302</v>
      </c>
      <c r="C507" s="28">
        <f t="shared" si="464"/>
        <v>0</v>
      </c>
      <c r="D507" s="28">
        <f t="shared" si="465"/>
        <v>0</v>
      </c>
      <c r="E507" s="28">
        <f t="shared" si="466"/>
        <v>1</v>
      </c>
      <c r="F507" s="28">
        <f t="shared" si="467"/>
        <v>0</v>
      </c>
      <c r="G507" s="28">
        <f t="shared" si="468"/>
        <v>0</v>
      </c>
      <c r="H507" s="28">
        <f t="shared" si="469"/>
        <v>0</v>
      </c>
    </row>
    <row r="508" spans="1:8" ht="22" customHeight="1" x14ac:dyDescent="0.25">
      <c r="A508" s="28" t="s">
        <v>1095</v>
      </c>
      <c r="B508" s="28" t="s">
        <v>1095</v>
      </c>
      <c r="C508" s="28">
        <f t="shared" si="464"/>
        <v>0</v>
      </c>
      <c r="D508" s="28">
        <f t="shared" si="465"/>
        <v>0</v>
      </c>
      <c r="E508" s="28">
        <f t="shared" si="466"/>
        <v>1</v>
      </c>
      <c r="F508" s="28">
        <f t="shared" si="467"/>
        <v>0</v>
      </c>
      <c r="G508" s="28">
        <f t="shared" si="468"/>
        <v>0</v>
      </c>
      <c r="H508" s="28">
        <f t="shared" si="469"/>
        <v>0</v>
      </c>
    </row>
    <row r="509" spans="1:8" ht="22" customHeight="1" x14ac:dyDescent="0.25">
      <c r="A509" s="28" t="s">
        <v>655</v>
      </c>
      <c r="B509" s="28" t="s">
        <v>303</v>
      </c>
      <c r="C509" s="28">
        <f t="shared" si="464"/>
        <v>0</v>
      </c>
      <c r="D509" s="28">
        <f t="shared" si="465"/>
        <v>0</v>
      </c>
      <c r="E509" s="28">
        <f t="shared" si="466"/>
        <v>1</v>
      </c>
      <c r="F509" s="28">
        <f t="shared" si="467"/>
        <v>0</v>
      </c>
      <c r="G509" s="28">
        <f t="shared" si="468"/>
        <v>0</v>
      </c>
      <c r="H509" s="28">
        <f t="shared" si="469"/>
        <v>0</v>
      </c>
    </row>
    <row r="510" spans="1:8" ht="22" customHeight="1" x14ac:dyDescent="0.25">
      <c r="A510" s="28" t="s">
        <v>656</v>
      </c>
      <c r="B510" s="28" t="s">
        <v>304</v>
      </c>
      <c r="C510" s="28">
        <f t="shared" si="464"/>
        <v>0</v>
      </c>
      <c r="D510" s="28">
        <f t="shared" si="465"/>
        <v>0</v>
      </c>
      <c r="E510" s="28">
        <f t="shared" si="466"/>
        <v>1</v>
      </c>
      <c r="F510" s="28">
        <f t="shared" si="467"/>
        <v>0</v>
      </c>
      <c r="G510" s="28">
        <f t="shared" si="468"/>
        <v>0</v>
      </c>
      <c r="H510" s="28">
        <f t="shared" si="469"/>
        <v>0</v>
      </c>
    </row>
    <row r="511" spans="1:8" ht="22" customHeight="1" x14ac:dyDescent="0.25">
      <c r="A511" s="28" t="s">
        <v>657</v>
      </c>
      <c r="B511" s="28" t="s">
        <v>305</v>
      </c>
      <c r="C511" s="28">
        <f t="shared" si="464"/>
        <v>0</v>
      </c>
      <c r="D511" s="28">
        <f t="shared" si="465"/>
        <v>0</v>
      </c>
      <c r="E511" s="28">
        <f t="shared" si="466"/>
        <v>1</v>
      </c>
      <c r="F511" s="28">
        <f t="shared" si="467"/>
        <v>0</v>
      </c>
      <c r="G511" s="28">
        <f t="shared" si="468"/>
        <v>0</v>
      </c>
      <c r="H511" s="28">
        <f t="shared" si="469"/>
        <v>0</v>
      </c>
    </row>
    <row r="512" spans="1:8" ht="22" customHeight="1" x14ac:dyDescent="0.25">
      <c r="A512" s="28" t="s">
        <v>1095</v>
      </c>
      <c r="B512" s="28" t="s">
        <v>1095</v>
      </c>
      <c r="C512" s="28">
        <f t="shared" si="464"/>
        <v>0</v>
      </c>
      <c r="D512" s="28">
        <f t="shared" si="465"/>
        <v>0</v>
      </c>
      <c r="E512" s="28">
        <f t="shared" si="466"/>
        <v>1</v>
      </c>
      <c r="F512" s="28">
        <f t="shared" si="467"/>
        <v>0</v>
      </c>
      <c r="G512" s="28">
        <f t="shared" si="468"/>
        <v>0</v>
      </c>
      <c r="H512" s="28">
        <f t="shared" si="469"/>
        <v>0</v>
      </c>
    </row>
    <row r="513" spans="1:8" ht="22" customHeight="1" x14ac:dyDescent="0.25">
      <c r="A513" s="28" t="s">
        <v>1015</v>
      </c>
      <c r="B513" s="28" t="s">
        <v>1016</v>
      </c>
      <c r="C513" s="28">
        <f t="shared" si="464"/>
        <v>0</v>
      </c>
      <c r="D513" s="28">
        <f t="shared" si="465"/>
        <v>0</v>
      </c>
      <c r="E513" s="28">
        <f t="shared" si="466"/>
        <v>1</v>
      </c>
      <c r="F513" s="28">
        <f t="shared" si="467"/>
        <v>0</v>
      </c>
      <c r="G513" s="28">
        <f t="shared" si="468"/>
        <v>0</v>
      </c>
      <c r="H513" s="28">
        <f t="shared" si="469"/>
        <v>0</v>
      </c>
    </row>
    <row r="514" spans="1:8" ht="22" customHeight="1" x14ac:dyDescent="0.25">
      <c r="A514" s="28" t="s">
        <v>658</v>
      </c>
      <c r="B514" s="28" t="s">
        <v>306</v>
      </c>
      <c r="C514" s="28">
        <f t="shared" si="464"/>
        <v>1</v>
      </c>
      <c r="D514" s="28">
        <f t="shared" si="465"/>
        <v>1</v>
      </c>
      <c r="E514" s="28">
        <f t="shared" si="466"/>
        <v>0</v>
      </c>
      <c r="F514" s="28">
        <f t="shared" si="467"/>
        <v>0</v>
      </c>
      <c r="G514" s="28">
        <f t="shared" si="468"/>
        <v>0</v>
      </c>
      <c r="H514" s="28">
        <f t="shared" si="469"/>
        <v>1</v>
      </c>
    </row>
    <row r="515" spans="1:8" ht="22" customHeight="1" x14ac:dyDescent="0.25">
      <c r="A515" s="28" t="s">
        <v>1095</v>
      </c>
      <c r="B515" s="28" t="s">
        <v>1095</v>
      </c>
      <c r="C515" s="28">
        <f t="shared" si="464"/>
        <v>0</v>
      </c>
      <c r="D515" s="28">
        <f t="shared" si="465"/>
        <v>0</v>
      </c>
      <c r="E515" s="28">
        <f t="shared" si="466"/>
        <v>1</v>
      </c>
      <c r="F515" s="28">
        <f t="shared" si="467"/>
        <v>0</v>
      </c>
      <c r="G515" s="28">
        <f t="shared" si="468"/>
        <v>0</v>
      </c>
      <c r="H515" s="28">
        <f t="shared" si="469"/>
        <v>0</v>
      </c>
    </row>
    <row r="516" spans="1:8" ht="22" customHeight="1" x14ac:dyDescent="0.25">
      <c r="A516" s="28" t="s">
        <v>659</v>
      </c>
      <c r="B516" s="28" t="s">
        <v>307</v>
      </c>
      <c r="C516" s="28">
        <f t="shared" si="464"/>
        <v>0</v>
      </c>
      <c r="D516" s="28">
        <f t="shared" si="465"/>
        <v>0</v>
      </c>
      <c r="E516" s="28">
        <f t="shared" si="466"/>
        <v>1</v>
      </c>
      <c r="F516" s="28">
        <f t="shared" si="467"/>
        <v>0</v>
      </c>
      <c r="G516" s="28">
        <f t="shared" si="468"/>
        <v>0</v>
      </c>
      <c r="H516" s="28">
        <f t="shared" si="469"/>
        <v>0</v>
      </c>
    </row>
    <row r="517" spans="1:8" ht="22" customHeight="1" x14ac:dyDescent="0.25">
      <c r="A517" s="28" t="s">
        <v>1017</v>
      </c>
      <c r="B517" s="28" t="s">
        <v>1018</v>
      </c>
      <c r="C517" s="28">
        <f t="shared" ref="C517" si="470">IFERROR(IF(FIND(C$1,$A517)&gt;0,1),0)</f>
        <v>0</v>
      </c>
      <c r="D517" s="28">
        <f t="shared" ref="D517" si="471">IFERROR(IF(FIND(D$1,$B517)&gt;0,1),0)</f>
        <v>0</v>
      </c>
      <c r="E517" s="28">
        <f t="shared" ref="E517" si="472">IF(AND($C517=0,$D517=0),1,0)</f>
        <v>1</v>
      </c>
      <c r="F517" s="28">
        <f t="shared" ref="F517" si="473">IF(AND($C517=0,$D517=1),1,0)</f>
        <v>0</v>
      </c>
      <c r="G517" s="28">
        <f t="shared" ref="G517" si="474">IF(AND($C517=1,$D517=0),1,0)</f>
        <v>0</v>
      </c>
      <c r="H517" s="28">
        <f t="shared" ref="H517" si="475">IF(AND($C517=1,$D517=1),1,0)</f>
        <v>0</v>
      </c>
    </row>
  </sheetData>
  <conditionalFormatting sqref="BE24:BG26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X41 S32:W37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9:AD12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9:R12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9:AN12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9:AX12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16:AF21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16:T21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16:AP21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16:AZ21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25:R29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25:AD29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25:AP29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5:AZ29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33:R37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N4:DM34">
    <cfRule type="colorScale" priority="89">
      <colorScale>
        <cfvo type="min"/>
        <cfvo type="max"/>
        <color rgb="FFFCFCFF"/>
        <color rgb="FFF8696B"/>
      </colorScale>
    </cfRule>
  </conditionalFormatting>
  <conditionalFormatting sqref="EZ4:FY34">
    <cfRule type="colorScale" priority="91">
      <colorScale>
        <cfvo type="min"/>
        <cfvo type="max"/>
        <color rgb="FFFCFCFF"/>
        <color rgb="FFF8696B"/>
      </colorScale>
    </cfRule>
  </conditionalFormatting>
  <conditionalFormatting sqref="DT4:ES34">
    <cfRule type="colorScale" priority="93">
      <colorScale>
        <cfvo type="min"/>
        <cfvo type="max"/>
        <color rgb="FFFCFCFF"/>
        <color rgb="FFF8696B"/>
      </colorScale>
    </cfRule>
  </conditionalFormatting>
  <conditionalFormatting sqref="GE4:HD34">
    <cfRule type="colorScale" priority="95">
      <colorScale>
        <cfvo type="min"/>
        <cfvo type="max"/>
        <color rgb="FFFCFCFF"/>
        <color rgb="FFF8696B"/>
      </colorScale>
    </cfRule>
  </conditionalFormatting>
  <conditionalFormatting sqref="BI4:CH34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33:AD37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33:AP37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33:AX37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51:W56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4:S48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44:AE48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44:AP48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44:AY48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52:S56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52:AE56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I52:AP56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52:AY56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J2:IQ28">
    <cfRule type="colorScale" priority="27">
      <colorScale>
        <cfvo type="min"/>
        <cfvo type="max"/>
        <color rgb="FFFCFCFF"/>
        <color rgb="FFF8696B"/>
      </colorScale>
    </cfRule>
  </conditionalFormatting>
  <conditionalFormatting sqref="IT2:KA28">
    <cfRule type="colorScale" priority="26">
      <colorScale>
        <cfvo type="min"/>
        <cfvo type="max"/>
        <color rgb="FFFCFCFF"/>
        <color rgb="FFF8696B"/>
      </colorScale>
    </cfRule>
  </conditionalFormatting>
  <conditionalFormatting sqref="T60:X60 Z60:AD66 U61:X66">
    <cfRule type="colorScale" priority="25">
      <colorScale>
        <cfvo type="min"/>
        <cfvo type="max"/>
        <color rgb="FFFCFCFF"/>
        <color rgb="FFF8696B"/>
      </colorScale>
    </cfRule>
  </conditionalFormatting>
  <conditionalFormatting sqref="AA59:AD59">
    <cfRule type="colorScale" priority="24">
      <colorScale>
        <cfvo type="min"/>
        <cfvo type="max"/>
        <color rgb="FFFCFCFF"/>
        <color rgb="FFF8696B"/>
      </colorScale>
    </cfRule>
  </conditionalFormatting>
  <conditionalFormatting sqref="AA67:AD67">
    <cfRule type="colorScale" priority="23">
      <colorScale>
        <cfvo type="min"/>
        <cfvo type="max"/>
        <color rgb="FFFCFCFF"/>
        <color rgb="FFF8696B"/>
      </colorScale>
    </cfRule>
  </conditionalFormatting>
  <conditionalFormatting sqref="AG59:AJ59">
    <cfRule type="colorScale" priority="22">
      <colorScale>
        <cfvo type="min"/>
        <cfvo type="max"/>
        <color rgb="FFFCFCFF"/>
        <color rgb="FFF8696B"/>
      </colorScale>
    </cfRule>
  </conditionalFormatting>
  <conditionalFormatting sqref="Z69:AD75">
    <cfRule type="colorScale" priority="21">
      <colorScale>
        <cfvo type="min"/>
        <cfvo type="max"/>
        <color rgb="FFFCFCFF"/>
        <color rgb="FFF8696B"/>
      </colorScale>
    </cfRule>
  </conditionalFormatting>
  <conditionalFormatting sqref="T69:X75">
    <cfRule type="colorScale" priority="17">
      <colorScale>
        <cfvo type="min"/>
        <cfvo type="max"/>
        <color rgb="FFFCFCFF"/>
        <color rgb="FFF8696B"/>
      </colorScale>
    </cfRule>
  </conditionalFormatting>
  <conditionalFormatting sqref="AI69:AO75">
    <cfRule type="colorScale" priority="14">
      <colorScale>
        <cfvo type="min"/>
        <cfvo type="max"/>
        <color rgb="FFFCFCFF"/>
        <color rgb="FFF8696B"/>
      </colorScale>
    </cfRule>
  </conditionalFormatting>
  <conditionalFormatting sqref="AR69:AV75">
    <cfRule type="colorScale" priority="10">
      <colorScale>
        <cfvo type="min"/>
        <cfvo type="max"/>
        <color rgb="FFFCFCFF"/>
        <color rgb="FFF8696B"/>
      </colorScale>
    </cfRule>
  </conditionalFormatting>
  <conditionalFormatting sqref="KC2:LJ28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LL2:MS28">
    <cfRule type="colorScale" priority="4">
      <colorScale>
        <cfvo type="min"/>
        <cfvo type="max"/>
        <color rgb="FFFCFCFF"/>
        <color rgb="FF63BE7B"/>
      </colorScale>
    </cfRule>
  </conditionalFormatting>
  <conditionalFormatting sqref="MY2:OF28">
    <cfRule type="colorScale" priority="2">
      <colorScale>
        <cfvo type="min"/>
        <cfvo type="max"/>
        <color rgb="FFFCFCFF"/>
        <color rgb="FF63BE7B"/>
      </colorScale>
    </cfRule>
  </conditionalFormatting>
  <conditionalFormatting sqref="OK2:PR2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5" id="{37501990-5851-DA47-A757-4FE65DF9EA3C}">
            <x14:iconSet custom="1">
              <x14:cfvo type="percent">
                <xm:f>0</xm:f>
              </x14:cfvo>
              <x14:cfvo type="num" gte="0">
                <xm:f>0</xm:f>
              </x14:cfvo>
              <x14:cfvo type="num" gte="0">
                <xm:f>1</xm:f>
              </x14:cfvo>
              <x14:cfIcon iconSet="3ArrowsGray" iconId="1"/>
              <x14:cfIcon iconSet="4ArrowsGray" iconId="1"/>
              <x14:cfIcon iconSet="3ArrowsGray" iconId="0"/>
            </x14:iconSet>
          </x14:cfRule>
          <xm:sqref>Z76:AD82</xm:sqref>
        </x14:conditionalFormatting>
        <x14:conditionalFormatting xmlns:xm="http://schemas.microsoft.com/office/excel/2006/main">
          <x14:cfRule type="iconSet" priority="13" id="{E09A64DB-C677-6A46-89CA-295F84BFE3C9}">
            <x14:iconSet custom="1">
              <x14:cfvo type="percent">
                <xm:f>0</xm:f>
              </x14:cfvo>
              <x14:cfvo type="num" gte="0">
                <xm:f>0</xm:f>
              </x14:cfvo>
              <x14:cfvo type="num" gte="0">
                <xm:f>1</xm:f>
              </x14:cfvo>
              <x14:cfIcon iconSet="3ArrowsGray" iconId="1"/>
              <x14:cfIcon iconSet="4ArrowsGray" iconId="1"/>
              <x14:cfIcon iconSet="3ArrowsGray" iconId="0"/>
            </x14:iconSet>
          </x14:cfRule>
          <xm:sqref>AI76:AO82</xm:sqref>
        </x14:conditionalFormatting>
        <x14:conditionalFormatting xmlns:xm="http://schemas.microsoft.com/office/excel/2006/main">
          <x14:cfRule type="iconSet" priority="12" id="{D2349186-B73E-3F4F-9013-DC6BDE4403A0}">
            <x14:iconSet custom="1">
              <x14:cfvo type="percent">
                <xm:f>0</xm:f>
              </x14:cfvo>
              <x14:cfvo type="num" gte="0">
                <xm:f>0</xm:f>
              </x14:cfvo>
              <x14:cfvo type="num" gte="0">
                <xm:f>1</xm:f>
              </x14:cfvo>
              <x14:cfIcon iconSet="3ArrowsGray" iconId="1"/>
              <x14:cfIcon iconSet="4ArrowsGray" iconId="1"/>
              <x14:cfIcon iconSet="3ArrowsGray" iconId="0"/>
            </x14:iconSet>
          </x14:cfRule>
          <xm:sqref>OH76:XFD102 A76:KA102 LL76:MS102 MU76:MW102</xm:sqref>
        </x14:conditionalFormatting>
        <x14:conditionalFormatting xmlns:xm="http://schemas.microsoft.com/office/excel/2006/main">
          <x14:cfRule type="iconSet" priority="11" id="{626B6E0D-5977-EA41-BBA8-2D6EB8457368}">
            <x14:iconSet custom="1">
              <x14:cfvo type="percent">
                <xm:f>0</xm:f>
              </x14:cfvo>
              <x14:cfvo type="num" gte="0">
                <xm:f>0</xm:f>
              </x14:cfvo>
              <x14:cfvo type="num" gte="0">
                <xm:f>1</xm:f>
              </x14:cfvo>
              <x14:cfIcon iconSet="3ArrowsGray" iconId="1"/>
              <x14:cfIcon iconSet="4ArrowsGray" iconId="1"/>
              <x14:cfIcon iconSet="3ArrowsGray" iconId="0"/>
            </x14:iconSet>
          </x14:cfRule>
          <xm:sqref>AW76:BK84</xm:sqref>
        </x14:conditionalFormatting>
        <x14:conditionalFormatting xmlns:xm="http://schemas.microsoft.com/office/excel/2006/main">
          <x14:cfRule type="iconSet" priority="8" id="{28BA227A-B854-0A4A-8834-BA1F324F806A}">
            <x14:iconSet custom="1">
              <x14:cfvo type="percent">
                <xm:f>0</xm:f>
              </x14:cfvo>
              <x14:cfvo type="num" gte="0">
                <xm:f>0</xm:f>
              </x14:cfvo>
              <x14:cfvo type="num" gte="0">
                <xm:f>1</xm:f>
              </x14:cfvo>
              <x14:cfIcon iconSet="3ArrowsGray" iconId="1"/>
              <x14:cfIcon iconSet="4ArrowsGray" iconId="1"/>
              <x14:cfIcon iconSet="3ArrowsGray" iconId="0"/>
            </x14:iconSet>
          </x14:cfRule>
          <xm:sqref>KB76:KB102</xm:sqref>
        </x14:conditionalFormatting>
        <x14:conditionalFormatting xmlns:xm="http://schemas.microsoft.com/office/excel/2006/main">
          <x14:cfRule type="iconSet" priority="3" id="{8447601E-6A01-094E-8F30-CC747AC6E1C1}">
            <x14:iconSet custom="1">
              <x14:cfvo type="percent">
                <xm:f>0</xm:f>
              </x14:cfvo>
              <x14:cfvo type="num" gte="0">
                <xm:f>0</xm:f>
              </x14:cfvo>
              <x14:cfvo type="num" gte="0">
                <xm:f>1</xm:f>
              </x14:cfvo>
              <x14:cfIcon iconSet="3ArrowsGray" iconId="1"/>
              <x14:cfIcon iconSet="4ArrowsGray" iconId="1"/>
              <x14:cfIcon iconSet="3ArrowsGray" iconId="0"/>
            </x14:iconSet>
          </x14:cfRule>
          <xm:sqref>MY76:OF102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5157-9B55-0840-AB95-19DD05BE705D}">
  <dimension ref="B1:FI2818"/>
  <sheetViews>
    <sheetView topLeftCell="B1430" zoomScale="91" zoomScaleNormal="269" workbookViewId="0">
      <selection activeCell="FG49" sqref="FG49"/>
    </sheetView>
  </sheetViews>
  <sheetFormatPr baseColWidth="10" defaultColWidth="3.5" defaultRowHeight="16" x14ac:dyDescent="0.2"/>
  <cols>
    <col min="4" max="4" width="3.5" style="125"/>
    <col min="5" max="16" width="3.5" style="4"/>
    <col min="33" max="33" width="3.5" style="125"/>
    <col min="34" max="48" width="3.5" style="4"/>
    <col min="63" max="63" width="3.5" style="132"/>
    <col min="75" max="75" width="3.5" style="132"/>
    <col min="92" max="92" width="3.5" style="132"/>
    <col min="110" max="110" width="3.5" style="132"/>
    <col min="126" max="126" width="3.5" style="132"/>
  </cols>
  <sheetData>
    <row r="1" spans="2:160" x14ac:dyDescent="0.2">
      <c r="C1" t="s">
        <v>1783</v>
      </c>
      <c r="EU1" t="s">
        <v>1804</v>
      </c>
    </row>
    <row r="2" spans="2:160" x14ac:dyDescent="0.2">
      <c r="B2" s="4" t="s">
        <v>1782</v>
      </c>
      <c r="C2" s="4"/>
    </row>
    <row r="4" spans="2:160" s="120" customFormat="1" ht="21" x14ac:dyDescent="0.2">
      <c r="D4" s="126">
        <v>1</v>
      </c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0">
        <v>1</v>
      </c>
      <c r="AG4" s="126">
        <v>1</v>
      </c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4"/>
      <c r="AS4" s="121"/>
      <c r="AT4" s="121"/>
      <c r="AU4" s="121"/>
      <c r="AV4" s="121"/>
      <c r="AX4" s="120">
        <v>1</v>
      </c>
      <c r="BK4" s="133"/>
      <c r="BM4" s="120">
        <v>1</v>
      </c>
      <c r="BW4" s="133"/>
      <c r="CC4" s="120">
        <v>1</v>
      </c>
      <c r="CN4" s="133"/>
      <c r="CR4" s="120">
        <v>1</v>
      </c>
      <c r="DF4" s="133"/>
      <c r="DH4" s="120">
        <v>1</v>
      </c>
      <c r="DV4" s="133"/>
      <c r="DX4" s="120">
        <v>1</v>
      </c>
      <c r="EU4" s="120">
        <v>1</v>
      </c>
    </row>
    <row r="5" spans="2:160" s="14" customFormat="1" ht="18" customHeight="1" x14ac:dyDescent="0.2">
      <c r="D5" s="127" t="s">
        <v>313</v>
      </c>
      <c r="E5" s="14" t="s">
        <v>319</v>
      </c>
      <c r="F5" s="14" t="s">
        <v>319</v>
      </c>
      <c r="G5" s="14" t="s">
        <v>313</v>
      </c>
      <c r="H5" s="14" t="s">
        <v>312</v>
      </c>
      <c r="I5" s="14" t="s">
        <v>317</v>
      </c>
      <c r="Q5" s="14" t="s">
        <v>313</v>
      </c>
      <c r="R5" s="14" t="s">
        <v>319</v>
      </c>
      <c r="S5" s="14" t="s">
        <v>319</v>
      </c>
      <c r="T5" s="14" t="s">
        <v>313</v>
      </c>
      <c r="U5" s="14" t="s">
        <v>312</v>
      </c>
      <c r="V5" s="14" t="s">
        <v>317</v>
      </c>
      <c r="AG5" s="127" t="s">
        <v>313</v>
      </c>
      <c r="AH5" s="14" t="s">
        <v>319</v>
      </c>
      <c r="AI5" s="14" t="s">
        <v>319</v>
      </c>
      <c r="AJ5" s="14" t="s">
        <v>313</v>
      </c>
      <c r="AL5" s="14" t="s">
        <v>312</v>
      </c>
      <c r="AM5" s="14" t="s">
        <v>317</v>
      </c>
      <c r="AN5" s="14" t="s">
        <v>1766</v>
      </c>
      <c r="AX5" s="14" t="s">
        <v>313</v>
      </c>
      <c r="AY5" s="14" t="s">
        <v>319</v>
      </c>
      <c r="AZ5" s="14" t="s">
        <v>319</v>
      </c>
      <c r="BA5" s="14" t="s">
        <v>313</v>
      </c>
      <c r="BB5" s="14" t="s">
        <v>1745</v>
      </c>
      <c r="BC5" s="14" t="s">
        <v>312</v>
      </c>
      <c r="BD5" s="14" t="s">
        <v>1786</v>
      </c>
      <c r="BE5" s="14" t="s">
        <v>317</v>
      </c>
      <c r="BK5" s="134"/>
      <c r="BM5" s="14" t="s">
        <v>313</v>
      </c>
      <c r="BN5" s="14" t="s">
        <v>319</v>
      </c>
      <c r="BO5" s="14" t="s">
        <v>319</v>
      </c>
      <c r="BP5" s="14" t="s">
        <v>313</v>
      </c>
      <c r="BQ5" s="14" t="s">
        <v>312</v>
      </c>
      <c r="BR5" s="14" t="s">
        <v>317</v>
      </c>
      <c r="BW5" s="134"/>
      <c r="CC5" s="14" t="s">
        <v>313</v>
      </c>
      <c r="CD5" s="14" t="s">
        <v>319</v>
      </c>
      <c r="CE5" s="14" t="s">
        <v>319</v>
      </c>
      <c r="CF5" s="14" t="s">
        <v>313</v>
      </c>
      <c r="CG5" s="14" t="s">
        <v>1745</v>
      </c>
      <c r="CH5" s="14" t="s">
        <v>312</v>
      </c>
      <c r="CI5" s="14" t="s">
        <v>1786</v>
      </c>
      <c r="CJ5" s="14" t="s">
        <v>317</v>
      </c>
      <c r="CN5" s="134"/>
      <c r="CR5" s="14" t="s">
        <v>1798</v>
      </c>
      <c r="CS5" s="14" t="s">
        <v>313</v>
      </c>
      <c r="CT5" s="14" t="s">
        <v>319</v>
      </c>
      <c r="CU5" s="14" t="s">
        <v>319</v>
      </c>
      <c r="CV5" s="14" t="s">
        <v>313</v>
      </c>
      <c r="CW5" s="14" t="s">
        <v>312</v>
      </c>
      <c r="CX5" s="14" t="s">
        <v>317</v>
      </c>
      <c r="CY5" s="14" t="s">
        <v>1766</v>
      </c>
      <c r="CZ5" s="14" t="s">
        <v>1799</v>
      </c>
      <c r="DF5" s="134"/>
      <c r="DH5" s="14" t="s">
        <v>1798</v>
      </c>
      <c r="DI5" s="14" t="s">
        <v>313</v>
      </c>
      <c r="DJ5" s="14" t="s">
        <v>319</v>
      </c>
      <c r="DK5" s="14" t="s">
        <v>319</v>
      </c>
      <c r="DL5" s="14" t="s">
        <v>313</v>
      </c>
      <c r="DM5" s="14" t="s">
        <v>1745</v>
      </c>
      <c r="DN5" s="14" t="s">
        <v>312</v>
      </c>
      <c r="DO5" s="14" t="s">
        <v>317</v>
      </c>
      <c r="DP5" s="14" t="s">
        <v>1766</v>
      </c>
      <c r="DQ5" s="14" t="s">
        <v>1799</v>
      </c>
      <c r="DV5" s="134"/>
      <c r="DX5" s="14" t="s">
        <v>1798</v>
      </c>
      <c r="DY5" s="14" t="s">
        <v>313</v>
      </c>
      <c r="DZ5" s="14" t="s">
        <v>313</v>
      </c>
      <c r="EA5" s="14" t="s">
        <v>319</v>
      </c>
      <c r="EB5" s="14" t="s">
        <v>319</v>
      </c>
      <c r="EC5" s="14" t="s">
        <v>313</v>
      </c>
      <c r="ED5" s="14" t="s">
        <v>313</v>
      </c>
      <c r="EE5" s="14" t="s">
        <v>313</v>
      </c>
      <c r="EF5" s="14" t="s">
        <v>313</v>
      </c>
      <c r="EG5" s="14" t="s">
        <v>312</v>
      </c>
      <c r="EH5" s="14" t="s">
        <v>317</v>
      </c>
      <c r="EI5" s="14" t="s">
        <v>317</v>
      </c>
      <c r="EJ5" s="14" t="s">
        <v>317</v>
      </c>
      <c r="EK5" s="14" t="s">
        <v>1799</v>
      </c>
      <c r="EU5" s="14" t="s">
        <v>1798</v>
      </c>
      <c r="EV5" s="14" t="s">
        <v>313</v>
      </c>
      <c r="EW5" s="14" t="s">
        <v>319</v>
      </c>
      <c r="EX5" s="14" t="s">
        <v>319</v>
      </c>
      <c r="EY5" s="14" t="s">
        <v>313</v>
      </c>
      <c r="FA5" s="14" t="s">
        <v>312</v>
      </c>
      <c r="FB5" s="14" t="s">
        <v>317</v>
      </c>
      <c r="FC5" s="14" t="s">
        <v>317</v>
      </c>
      <c r="FD5" s="14" t="s">
        <v>1799</v>
      </c>
    </row>
    <row r="6" spans="2:160" s="122" customFormat="1" ht="14" x14ac:dyDescent="0.2">
      <c r="D6" s="128">
        <v>0</v>
      </c>
      <c r="E6" s="122">
        <v>1</v>
      </c>
      <c r="F6" s="122">
        <v>2</v>
      </c>
      <c r="G6" s="122">
        <v>3</v>
      </c>
      <c r="H6" s="122">
        <v>4</v>
      </c>
      <c r="I6" s="122">
        <v>5</v>
      </c>
      <c r="Q6" s="122">
        <v>0</v>
      </c>
      <c r="R6" s="122">
        <v>1</v>
      </c>
      <c r="S6" s="122">
        <v>2</v>
      </c>
      <c r="T6" s="122">
        <v>3</v>
      </c>
      <c r="U6" s="122">
        <v>4</v>
      </c>
      <c r="V6" s="122">
        <v>5</v>
      </c>
      <c r="AG6" s="128">
        <v>0</v>
      </c>
      <c r="AH6" s="122">
        <v>1</v>
      </c>
      <c r="AI6" s="122">
        <v>2</v>
      </c>
      <c r="AJ6" s="122">
        <v>3</v>
      </c>
      <c r="AL6" s="122">
        <v>4</v>
      </c>
      <c r="AM6" s="122">
        <v>5</v>
      </c>
      <c r="AN6" s="122">
        <v>5</v>
      </c>
      <c r="AX6" s="122">
        <v>0</v>
      </c>
      <c r="AY6" s="122">
        <v>1</v>
      </c>
      <c r="AZ6" s="122">
        <v>2</v>
      </c>
      <c r="BA6" s="122">
        <v>3</v>
      </c>
      <c r="BB6" s="122">
        <v>3</v>
      </c>
      <c r="BC6" s="122">
        <v>4</v>
      </c>
      <c r="BD6" s="122">
        <v>4</v>
      </c>
      <c r="BE6" s="122">
        <v>5</v>
      </c>
      <c r="BK6" s="135"/>
      <c r="BM6" s="122">
        <v>0</v>
      </c>
      <c r="BN6" s="122">
        <v>1</v>
      </c>
      <c r="BO6" s="122">
        <v>2</v>
      </c>
      <c r="BP6" s="122">
        <v>3</v>
      </c>
      <c r="BQ6" s="122">
        <v>4</v>
      </c>
      <c r="BR6" s="122">
        <v>5</v>
      </c>
      <c r="BW6" s="135"/>
      <c r="CC6" s="122">
        <v>0</v>
      </c>
      <c r="CD6" s="122">
        <v>1</v>
      </c>
      <c r="CE6" s="122">
        <v>2</v>
      </c>
      <c r="CF6" s="122">
        <v>3</v>
      </c>
      <c r="CG6" s="122">
        <v>3</v>
      </c>
      <c r="CH6" s="122">
        <v>4</v>
      </c>
      <c r="CI6" s="122">
        <v>4</v>
      </c>
      <c r="CJ6" s="122">
        <v>5</v>
      </c>
      <c r="CN6" s="135"/>
      <c r="CR6" s="122">
        <v>0</v>
      </c>
      <c r="CS6" s="122">
        <v>1</v>
      </c>
      <c r="CT6" s="122">
        <v>2</v>
      </c>
      <c r="CU6" s="122">
        <v>3</v>
      </c>
      <c r="CV6" s="122">
        <v>4</v>
      </c>
      <c r="CW6" s="122">
        <v>5</v>
      </c>
      <c r="CX6" s="122">
        <v>6</v>
      </c>
      <c r="CY6" s="122">
        <v>6</v>
      </c>
      <c r="CZ6" s="122">
        <v>7</v>
      </c>
      <c r="DF6" s="135"/>
      <c r="DH6" s="122">
        <v>0</v>
      </c>
      <c r="DI6" s="122">
        <v>1</v>
      </c>
      <c r="DJ6" s="122">
        <v>2</v>
      </c>
      <c r="DK6" s="122">
        <v>3</v>
      </c>
      <c r="DL6" s="122">
        <v>4</v>
      </c>
      <c r="DM6" s="122">
        <v>4</v>
      </c>
      <c r="DN6" s="122">
        <v>5</v>
      </c>
      <c r="DO6" s="122">
        <v>6</v>
      </c>
      <c r="DP6" s="122">
        <v>6</v>
      </c>
      <c r="DQ6" s="122">
        <v>7</v>
      </c>
      <c r="DV6" s="135"/>
      <c r="DX6" s="122">
        <v>0</v>
      </c>
      <c r="DY6" s="122">
        <v>1</v>
      </c>
      <c r="DZ6" s="122">
        <v>1</v>
      </c>
      <c r="EA6" s="122">
        <v>2</v>
      </c>
      <c r="EB6" s="122">
        <v>3</v>
      </c>
      <c r="EC6" s="122">
        <v>4</v>
      </c>
      <c r="ED6" s="122">
        <v>4</v>
      </c>
      <c r="EE6" s="122">
        <v>4</v>
      </c>
      <c r="EF6" s="122">
        <v>4</v>
      </c>
      <c r="EG6" s="122">
        <v>5</v>
      </c>
      <c r="EH6" s="122">
        <v>6</v>
      </c>
      <c r="EI6" s="122">
        <v>6</v>
      </c>
      <c r="EJ6" s="122">
        <v>6</v>
      </c>
      <c r="EK6" s="122">
        <v>7</v>
      </c>
      <c r="EU6" s="122">
        <v>0</v>
      </c>
      <c r="EV6" s="122">
        <v>1</v>
      </c>
      <c r="EW6" s="122">
        <v>2</v>
      </c>
      <c r="EX6" s="122">
        <v>3</v>
      </c>
      <c r="EY6" s="122">
        <v>4</v>
      </c>
      <c r="FA6" s="122">
        <v>5</v>
      </c>
      <c r="FB6" s="122">
        <v>6</v>
      </c>
      <c r="FC6" s="122">
        <v>6</v>
      </c>
      <c r="FD6" s="122">
        <v>7</v>
      </c>
    </row>
    <row r="7" spans="2:160" s="122" customFormat="1" ht="14" x14ac:dyDescent="0.2">
      <c r="D7" s="128">
        <v>0</v>
      </c>
      <c r="E7" s="122">
        <v>1</v>
      </c>
      <c r="F7" s="122">
        <v>1</v>
      </c>
      <c r="H7" s="122">
        <v>2</v>
      </c>
      <c r="I7" s="122">
        <v>3</v>
      </c>
      <c r="Q7" s="122">
        <v>0</v>
      </c>
      <c r="R7" s="122">
        <v>1</v>
      </c>
      <c r="S7" s="122">
        <v>1</v>
      </c>
      <c r="T7" s="122">
        <v>1</v>
      </c>
      <c r="U7" s="122">
        <v>2</v>
      </c>
      <c r="V7" s="122">
        <v>3</v>
      </c>
      <c r="AG7" s="128">
        <v>0</v>
      </c>
      <c r="AH7" s="122">
        <v>1</v>
      </c>
      <c r="AI7" s="122">
        <v>1</v>
      </c>
      <c r="AJ7" s="122">
        <v>2</v>
      </c>
      <c r="AK7" s="122">
        <v>3</v>
      </c>
      <c r="AL7" s="122">
        <v>4</v>
      </c>
      <c r="AM7" s="122">
        <v>5</v>
      </c>
      <c r="AN7" s="122">
        <v>6</v>
      </c>
      <c r="AX7" s="122">
        <v>0</v>
      </c>
      <c r="AY7" s="122">
        <v>1</v>
      </c>
      <c r="AZ7" s="122">
        <v>1</v>
      </c>
      <c r="BA7" s="122">
        <v>2</v>
      </c>
      <c r="BB7" s="122">
        <v>3</v>
      </c>
      <c r="BC7" s="122">
        <v>4</v>
      </c>
      <c r="BD7" s="122">
        <v>5</v>
      </c>
      <c r="BE7" s="122">
        <v>6</v>
      </c>
      <c r="BK7" s="135"/>
      <c r="BM7" s="122">
        <v>0</v>
      </c>
      <c r="BN7" s="122">
        <v>1</v>
      </c>
      <c r="BO7" s="122">
        <v>1</v>
      </c>
      <c r="BP7" s="122">
        <v>1</v>
      </c>
      <c r="BQ7" s="122">
        <v>2</v>
      </c>
      <c r="BR7" s="122">
        <v>3</v>
      </c>
      <c r="BW7" s="135"/>
      <c r="CC7" s="122">
        <v>0</v>
      </c>
      <c r="CD7" s="122">
        <v>1</v>
      </c>
      <c r="CE7" s="122">
        <v>1</v>
      </c>
      <c r="CF7" s="122">
        <v>2</v>
      </c>
      <c r="CG7" s="122">
        <v>3</v>
      </c>
      <c r="CH7" s="122">
        <v>4</v>
      </c>
      <c r="CI7" s="122">
        <v>5</v>
      </c>
      <c r="CJ7" s="122">
        <v>6</v>
      </c>
      <c r="CN7" s="135"/>
      <c r="CR7" s="122">
        <v>0</v>
      </c>
      <c r="CS7" s="122">
        <v>1</v>
      </c>
      <c r="CT7" s="122">
        <v>2</v>
      </c>
      <c r="CU7" s="122">
        <v>3</v>
      </c>
      <c r="CV7" s="122">
        <v>4</v>
      </c>
      <c r="CW7" s="122">
        <v>5</v>
      </c>
      <c r="CX7" s="122">
        <v>6</v>
      </c>
      <c r="CY7" s="122">
        <v>7</v>
      </c>
      <c r="CZ7" s="122">
        <v>8</v>
      </c>
      <c r="DF7" s="135"/>
      <c r="DH7" s="122">
        <v>0</v>
      </c>
      <c r="DI7" s="122">
        <v>1</v>
      </c>
      <c r="DJ7" s="122">
        <v>2</v>
      </c>
      <c r="DK7" s="122">
        <v>2</v>
      </c>
      <c r="DL7" s="122">
        <v>3</v>
      </c>
      <c r="DM7" s="122">
        <v>4</v>
      </c>
      <c r="DN7" s="122">
        <v>5</v>
      </c>
      <c r="DO7" s="122">
        <v>6</v>
      </c>
      <c r="DP7" s="122">
        <v>7</v>
      </c>
      <c r="DQ7" s="122">
        <v>8</v>
      </c>
      <c r="DV7" s="135"/>
      <c r="DX7" s="122">
        <v>0</v>
      </c>
      <c r="DY7" s="122">
        <v>1</v>
      </c>
      <c r="DZ7" s="122">
        <v>2</v>
      </c>
      <c r="EA7" s="122">
        <v>2</v>
      </c>
      <c r="EB7" s="122">
        <v>2</v>
      </c>
      <c r="EC7" s="122">
        <v>2</v>
      </c>
      <c r="ED7" s="122">
        <v>3</v>
      </c>
      <c r="EE7" s="122">
        <v>4</v>
      </c>
      <c r="EF7" s="122">
        <v>5</v>
      </c>
      <c r="EG7" s="122">
        <v>5</v>
      </c>
      <c r="EH7" s="122">
        <v>5</v>
      </c>
      <c r="EI7" s="122">
        <v>6</v>
      </c>
      <c r="EJ7" s="122">
        <v>7</v>
      </c>
      <c r="EK7" s="122">
        <v>8</v>
      </c>
      <c r="EU7" s="122">
        <v>0</v>
      </c>
      <c r="EV7" s="122">
        <v>1</v>
      </c>
      <c r="EW7" s="122">
        <v>2</v>
      </c>
      <c r="EX7" s="122">
        <v>2</v>
      </c>
      <c r="EY7" s="122">
        <v>3</v>
      </c>
      <c r="EZ7" s="122">
        <v>4</v>
      </c>
      <c r="FA7" s="122">
        <v>5</v>
      </c>
      <c r="FB7" s="122">
        <v>6</v>
      </c>
      <c r="FC7" s="122">
        <v>7</v>
      </c>
      <c r="FD7" s="122">
        <v>8</v>
      </c>
    </row>
    <row r="8" spans="2:160" s="119" customFormat="1" x14ac:dyDescent="0.2">
      <c r="D8" s="129" t="s">
        <v>1072</v>
      </c>
      <c r="E8" s="119" t="s">
        <v>1073</v>
      </c>
      <c r="F8" s="119" t="s">
        <v>1738</v>
      </c>
      <c r="H8" s="119" t="s">
        <v>1739</v>
      </c>
      <c r="I8" s="119" t="s">
        <v>1075</v>
      </c>
      <c r="Q8" s="119" t="s">
        <v>1072</v>
      </c>
      <c r="R8" s="119" t="s">
        <v>1073</v>
      </c>
      <c r="S8" s="119" t="s">
        <v>1738</v>
      </c>
      <c r="T8" s="119" t="s">
        <v>1738</v>
      </c>
      <c r="U8" s="119" t="s">
        <v>1074</v>
      </c>
      <c r="V8" s="119" t="s">
        <v>1075</v>
      </c>
      <c r="AG8" s="129" t="s">
        <v>1072</v>
      </c>
      <c r="AH8" s="119" t="s">
        <v>1073</v>
      </c>
      <c r="AI8" s="119" t="s">
        <v>1738</v>
      </c>
      <c r="AJ8" s="119" t="s">
        <v>1488</v>
      </c>
      <c r="AK8" s="119" t="s">
        <v>1736</v>
      </c>
      <c r="AL8" s="119" t="s">
        <v>1074</v>
      </c>
      <c r="AM8" s="119" t="s">
        <v>1735</v>
      </c>
      <c r="AN8" s="119" t="s">
        <v>1075</v>
      </c>
      <c r="AX8" s="119" t="s">
        <v>1072</v>
      </c>
      <c r="AY8" s="119" t="s">
        <v>1073</v>
      </c>
      <c r="AZ8" s="119" t="s">
        <v>1738</v>
      </c>
      <c r="BA8" s="119" t="s">
        <v>1488</v>
      </c>
      <c r="BB8" s="119" t="s">
        <v>1736</v>
      </c>
      <c r="BC8" s="119" t="s">
        <v>1074</v>
      </c>
      <c r="BD8" s="119" t="s">
        <v>1735</v>
      </c>
      <c r="BE8" s="119" t="s">
        <v>1075</v>
      </c>
      <c r="BK8" s="136"/>
      <c r="BM8" s="119" t="s">
        <v>1072</v>
      </c>
      <c r="BN8" s="119" t="s">
        <v>1073</v>
      </c>
      <c r="BO8" s="119" t="s">
        <v>1738</v>
      </c>
      <c r="BP8" s="119" t="s">
        <v>1738</v>
      </c>
      <c r="BQ8" s="119" t="s">
        <v>1074</v>
      </c>
      <c r="BR8" s="119" t="s">
        <v>1075</v>
      </c>
      <c r="BW8" s="136"/>
      <c r="CC8" s="119" t="s">
        <v>1072</v>
      </c>
      <c r="CD8" s="119" t="s">
        <v>1073</v>
      </c>
      <c r="CE8" s="119" t="s">
        <v>1738</v>
      </c>
      <c r="CF8" s="119" t="s">
        <v>1488</v>
      </c>
      <c r="CG8" s="119" t="s">
        <v>1736</v>
      </c>
      <c r="CH8" s="119" t="s">
        <v>1074</v>
      </c>
      <c r="CI8" s="119" t="s">
        <v>1735</v>
      </c>
      <c r="CJ8" s="119" t="s">
        <v>1075</v>
      </c>
      <c r="CN8" s="136"/>
      <c r="CR8" s="119" t="s">
        <v>1798</v>
      </c>
      <c r="CS8" s="119" t="s">
        <v>1072</v>
      </c>
      <c r="CT8" s="119" t="s">
        <v>1073</v>
      </c>
      <c r="CU8" s="119" t="s">
        <v>1488</v>
      </c>
      <c r="CV8" s="119" t="s">
        <v>1736</v>
      </c>
      <c r="CW8" s="119" t="s">
        <v>1074</v>
      </c>
      <c r="CX8" s="119" t="s">
        <v>1735</v>
      </c>
      <c r="CY8" s="119" t="s">
        <v>1075</v>
      </c>
      <c r="CZ8" s="119" t="s">
        <v>1799</v>
      </c>
      <c r="DF8" s="136"/>
      <c r="DH8" s="119" t="s">
        <v>1798</v>
      </c>
      <c r="DI8" s="119" t="s">
        <v>1072</v>
      </c>
      <c r="DJ8" s="119" t="s">
        <v>1073</v>
      </c>
      <c r="DK8" s="119" t="s">
        <v>1738</v>
      </c>
      <c r="DL8" s="119" t="s">
        <v>1488</v>
      </c>
      <c r="DM8" s="119" t="s">
        <v>1736</v>
      </c>
      <c r="DN8" s="119" t="s">
        <v>1074</v>
      </c>
      <c r="DO8" s="119" t="s">
        <v>1735</v>
      </c>
      <c r="DP8" s="119" t="s">
        <v>1075</v>
      </c>
      <c r="DQ8" s="119" t="s">
        <v>1799</v>
      </c>
      <c r="DV8" s="136"/>
      <c r="DX8" s="119" t="s">
        <v>1798</v>
      </c>
      <c r="DY8" s="119" t="s">
        <v>1072</v>
      </c>
      <c r="DZ8" s="119" t="s">
        <v>1073</v>
      </c>
      <c r="EA8" s="119" t="s">
        <v>1073</v>
      </c>
      <c r="EB8" s="119" t="s">
        <v>1073</v>
      </c>
      <c r="EC8" s="119" t="s">
        <v>1073</v>
      </c>
      <c r="ED8" s="119" t="s">
        <v>1488</v>
      </c>
      <c r="EE8" s="119" t="s">
        <v>1736</v>
      </c>
      <c r="EF8" s="119" t="s">
        <v>1074</v>
      </c>
      <c r="EG8" s="119" t="s">
        <v>1074</v>
      </c>
      <c r="EH8" s="119" t="s">
        <v>1074</v>
      </c>
      <c r="EI8" s="119" t="s">
        <v>1735</v>
      </c>
      <c r="EJ8" s="119" t="s">
        <v>1075</v>
      </c>
      <c r="EK8" s="119" t="s">
        <v>1799</v>
      </c>
      <c r="EU8" s="119" t="s">
        <v>1798</v>
      </c>
      <c r="EV8" s="119" t="s">
        <v>1072</v>
      </c>
      <c r="EW8" s="119" t="s">
        <v>1073</v>
      </c>
      <c r="EX8" s="119" t="s">
        <v>1073</v>
      </c>
      <c r="EY8" s="119" t="s">
        <v>1488</v>
      </c>
      <c r="EZ8" s="119" t="s">
        <v>1736</v>
      </c>
      <c r="FA8" s="119" t="s">
        <v>1074</v>
      </c>
      <c r="FB8" s="119" t="s">
        <v>1735</v>
      </c>
      <c r="FC8" s="119" t="s">
        <v>1075</v>
      </c>
      <c r="FD8" s="119" t="s">
        <v>1799</v>
      </c>
    </row>
    <row r="10" spans="2:160" s="120" customFormat="1" ht="21" x14ac:dyDescent="0.2">
      <c r="D10" s="126">
        <v>2</v>
      </c>
      <c r="E10" s="121"/>
      <c r="F10" s="121"/>
      <c r="G10" s="121"/>
      <c r="H10" s="121"/>
      <c r="I10" s="121"/>
      <c r="J10" s="121"/>
      <c r="K10" s="121"/>
      <c r="L10" s="121"/>
      <c r="M10" s="121"/>
      <c r="N10" s="121"/>
      <c r="O10" s="121"/>
      <c r="P10" s="121"/>
      <c r="Q10" s="120">
        <v>2</v>
      </c>
      <c r="AG10" s="126">
        <v>2</v>
      </c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4"/>
      <c r="AS10" s="121"/>
      <c r="AT10" s="121"/>
      <c r="AU10" s="121"/>
      <c r="AV10" s="121"/>
      <c r="AX10" s="120">
        <v>2</v>
      </c>
      <c r="BK10" s="133"/>
      <c r="BM10" s="120">
        <v>2</v>
      </c>
      <c r="BW10" s="133"/>
      <c r="CC10" s="120">
        <v>2</v>
      </c>
      <c r="CN10" s="133"/>
      <c r="CR10" s="120">
        <v>2</v>
      </c>
      <c r="DF10" s="133"/>
      <c r="DH10" s="120">
        <v>2</v>
      </c>
      <c r="DV10" s="133"/>
      <c r="DX10" s="120">
        <v>2</v>
      </c>
      <c r="EU10" s="120">
        <v>2</v>
      </c>
    </row>
    <row r="11" spans="2:160" s="14" customFormat="1" ht="18" customHeight="1" x14ac:dyDescent="0.2">
      <c r="D11" s="127" t="s">
        <v>342</v>
      </c>
      <c r="E11" s="14" t="s">
        <v>317</v>
      </c>
      <c r="Q11" s="14" t="s">
        <v>342</v>
      </c>
      <c r="R11" s="14" t="s">
        <v>317</v>
      </c>
      <c r="AG11" s="127" t="s">
        <v>342</v>
      </c>
      <c r="AH11" s="14" t="s">
        <v>317</v>
      </c>
      <c r="AI11" s="14" t="s">
        <v>317</v>
      </c>
      <c r="AX11" s="14" t="s">
        <v>342</v>
      </c>
      <c r="AY11" s="14" t="s">
        <v>1776</v>
      </c>
      <c r="AZ11" s="14" t="s">
        <v>317</v>
      </c>
      <c r="BK11" s="134"/>
      <c r="BM11" s="14" t="s">
        <v>342</v>
      </c>
      <c r="BN11" s="14" t="s">
        <v>317</v>
      </c>
      <c r="BW11" s="134"/>
      <c r="CC11" s="14" t="s">
        <v>342</v>
      </c>
      <c r="CD11" s="14" t="s">
        <v>1776</v>
      </c>
      <c r="CE11" s="14" t="s">
        <v>317</v>
      </c>
      <c r="CN11" s="134"/>
      <c r="CR11" s="14" t="s">
        <v>1798</v>
      </c>
      <c r="CS11" s="14" t="s">
        <v>342</v>
      </c>
      <c r="CT11" s="14" t="s">
        <v>317</v>
      </c>
      <c r="CU11" s="14" t="s">
        <v>1766</v>
      </c>
      <c r="CV11" s="14" t="s">
        <v>1799</v>
      </c>
      <c r="DF11" s="134"/>
      <c r="DH11" s="14" t="s">
        <v>1798</v>
      </c>
      <c r="DI11" s="14" t="s">
        <v>342</v>
      </c>
      <c r="DJ11" s="14" t="s">
        <v>317</v>
      </c>
      <c r="DK11" s="14" t="s">
        <v>1766</v>
      </c>
      <c r="DL11" s="14" t="s">
        <v>1799</v>
      </c>
      <c r="DV11" s="134"/>
      <c r="DX11" s="14" t="s">
        <v>1798</v>
      </c>
      <c r="DY11" s="14" t="s">
        <v>342</v>
      </c>
      <c r="DZ11" s="14" t="s">
        <v>342</v>
      </c>
      <c r="EA11" s="14" t="s">
        <v>317</v>
      </c>
      <c r="EB11" s="14" t="s">
        <v>317</v>
      </c>
      <c r="EC11" s="14" t="s">
        <v>1799</v>
      </c>
      <c r="EU11" s="14" t="s">
        <v>1798</v>
      </c>
      <c r="EV11" s="14" t="s">
        <v>342</v>
      </c>
      <c r="EW11" s="14" t="s">
        <v>317</v>
      </c>
      <c r="EX11" s="14" t="s">
        <v>317</v>
      </c>
      <c r="EY11" s="14" t="s">
        <v>1799</v>
      </c>
    </row>
    <row r="12" spans="2:160" s="122" customFormat="1" ht="14" x14ac:dyDescent="0.2">
      <c r="D12" s="128">
        <v>0</v>
      </c>
      <c r="E12" s="122">
        <v>1</v>
      </c>
      <c r="Q12" s="122">
        <v>0</v>
      </c>
      <c r="R12" s="122">
        <v>1</v>
      </c>
      <c r="AG12" s="128">
        <v>0</v>
      </c>
      <c r="AH12" s="122">
        <v>1</v>
      </c>
      <c r="AI12" s="122">
        <v>1</v>
      </c>
      <c r="AX12" s="122">
        <v>0</v>
      </c>
      <c r="AY12" s="122">
        <v>0</v>
      </c>
      <c r="AZ12" s="122">
        <v>1</v>
      </c>
      <c r="BK12" s="135"/>
      <c r="BM12" s="122">
        <v>0</v>
      </c>
      <c r="BN12" s="122">
        <v>1</v>
      </c>
      <c r="BW12" s="135"/>
      <c r="CC12" s="122">
        <v>0</v>
      </c>
      <c r="CD12" s="122">
        <v>0</v>
      </c>
      <c r="CE12" s="122">
        <v>1</v>
      </c>
      <c r="CN12" s="135"/>
      <c r="CR12" s="122">
        <v>0</v>
      </c>
      <c r="CS12" s="122">
        <v>1</v>
      </c>
      <c r="CT12" s="122">
        <v>2</v>
      </c>
      <c r="CU12" s="122">
        <v>2</v>
      </c>
      <c r="CV12" s="122">
        <v>3</v>
      </c>
      <c r="DF12" s="135"/>
      <c r="DH12" s="122">
        <v>0</v>
      </c>
      <c r="DI12" s="122">
        <v>1</v>
      </c>
      <c r="DJ12" s="122">
        <v>2</v>
      </c>
      <c r="DK12" s="122">
        <v>2</v>
      </c>
      <c r="DL12" s="122">
        <v>3</v>
      </c>
      <c r="DV12" s="135"/>
      <c r="DX12" s="122">
        <v>0</v>
      </c>
      <c r="DY12" s="122">
        <v>1</v>
      </c>
      <c r="DZ12" s="122">
        <v>1</v>
      </c>
      <c r="EA12" s="122">
        <v>2</v>
      </c>
      <c r="EB12" s="122">
        <v>2</v>
      </c>
      <c r="EC12" s="122">
        <v>3</v>
      </c>
      <c r="EU12" s="122">
        <v>0</v>
      </c>
      <c r="EV12" s="122">
        <v>1</v>
      </c>
      <c r="EW12" s="122">
        <v>2</v>
      </c>
      <c r="EX12" s="122">
        <v>2</v>
      </c>
      <c r="EY12" s="122">
        <v>3</v>
      </c>
    </row>
    <row r="13" spans="2:160" s="122" customFormat="1" ht="14" x14ac:dyDescent="0.2">
      <c r="D13" s="128">
        <v>0</v>
      </c>
      <c r="E13" s="122">
        <v>1</v>
      </c>
      <c r="Q13" s="122">
        <v>0</v>
      </c>
      <c r="R13" s="122">
        <v>1</v>
      </c>
      <c r="AG13" s="128">
        <v>0</v>
      </c>
      <c r="AH13" s="122">
        <v>1</v>
      </c>
      <c r="AI13" s="122">
        <v>2</v>
      </c>
      <c r="AX13" s="122">
        <v>0</v>
      </c>
      <c r="AY13" s="122">
        <v>1</v>
      </c>
      <c r="AZ13" s="122">
        <v>2</v>
      </c>
      <c r="BK13" s="135"/>
      <c r="BM13" s="122">
        <v>0</v>
      </c>
      <c r="BN13" s="122">
        <v>1</v>
      </c>
      <c r="BW13" s="135"/>
      <c r="CC13" s="122">
        <v>0</v>
      </c>
      <c r="CD13" s="122">
        <v>1</v>
      </c>
      <c r="CE13" s="122">
        <v>2</v>
      </c>
      <c r="CN13" s="135"/>
      <c r="CR13" s="122">
        <v>0</v>
      </c>
      <c r="CS13" s="122">
        <v>1</v>
      </c>
      <c r="CT13" s="122">
        <v>2</v>
      </c>
      <c r="CU13" s="122">
        <v>3</v>
      </c>
      <c r="CV13" s="122">
        <v>4</v>
      </c>
      <c r="DF13" s="135"/>
      <c r="DH13" s="122">
        <v>0</v>
      </c>
      <c r="DI13" s="122">
        <v>1</v>
      </c>
      <c r="DJ13" s="122">
        <v>2</v>
      </c>
      <c r="DK13" s="122">
        <v>3</v>
      </c>
      <c r="DL13" s="122">
        <v>4</v>
      </c>
      <c r="DV13" s="135"/>
      <c r="DX13" s="122">
        <v>0</v>
      </c>
      <c r="DY13" s="122">
        <v>0</v>
      </c>
      <c r="DZ13" s="122">
        <v>1</v>
      </c>
      <c r="EA13" s="122">
        <v>2</v>
      </c>
      <c r="EB13" s="122">
        <v>3</v>
      </c>
      <c r="EC13" s="122">
        <v>4</v>
      </c>
      <c r="EU13" s="122">
        <v>0</v>
      </c>
      <c r="EV13" s="122">
        <v>1</v>
      </c>
      <c r="EW13" s="122">
        <v>2</v>
      </c>
      <c r="EX13" s="122">
        <v>3</v>
      </c>
      <c r="EY13" s="122">
        <v>4</v>
      </c>
    </row>
    <row r="14" spans="2:160" s="119" customFormat="1" x14ac:dyDescent="0.2">
      <c r="D14" s="129" t="s">
        <v>769</v>
      </c>
      <c r="E14" s="119" t="s">
        <v>1075</v>
      </c>
      <c r="Q14" s="119" t="s">
        <v>769</v>
      </c>
      <c r="R14" s="119" t="s">
        <v>1075</v>
      </c>
      <c r="AG14" s="129" t="s">
        <v>769</v>
      </c>
      <c r="AH14" s="119" t="s">
        <v>1735</v>
      </c>
      <c r="AI14" s="119" t="s">
        <v>1075</v>
      </c>
      <c r="AX14" s="119" t="s">
        <v>769</v>
      </c>
      <c r="AY14" s="119" t="s">
        <v>1735</v>
      </c>
      <c r="AZ14" s="119" t="s">
        <v>1075</v>
      </c>
      <c r="BK14" s="136"/>
      <c r="BM14" s="119" t="s">
        <v>769</v>
      </c>
      <c r="BN14" s="119" t="s">
        <v>1075</v>
      </c>
      <c r="BW14" s="136"/>
      <c r="CC14" s="119" t="s">
        <v>769</v>
      </c>
      <c r="CD14" s="119" t="s">
        <v>1735</v>
      </c>
      <c r="CE14" s="119" t="s">
        <v>1075</v>
      </c>
      <c r="CN14" s="136"/>
      <c r="CR14" s="119" t="s">
        <v>1798</v>
      </c>
      <c r="CS14" s="119" t="s">
        <v>769</v>
      </c>
      <c r="CT14" s="119" t="s">
        <v>1735</v>
      </c>
      <c r="CU14" s="119" t="s">
        <v>1075</v>
      </c>
      <c r="CV14" s="119" t="s">
        <v>1799</v>
      </c>
      <c r="DF14" s="136"/>
      <c r="DH14" s="119" t="s">
        <v>1798</v>
      </c>
      <c r="DI14" s="119" t="s">
        <v>769</v>
      </c>
      <c r="DJ14" s="119" t="s">
        <v>1735</v>
      </c>
      <c r="DK14" s="119" t="s">
        <v>1075</v>
      </c>
      <c r="DL14" s="119" t="s">
        <v>1799</v>
      </c>
      <c r="DV14" s="136"/>
      <c r="DX14" s="119" t="s">
        <v>1798</v>
      </c>
      <c r="DY14" s="119" t="s">
        <v>1798</v>
      </c>
      <c r="DZ14" s="119" t="s">
        <v>769</v>
      </c>
      <c r="EA14" s="119" t="s">
        <v>1735</v>
      </c>
      <c r="EB14" s="119" t="s">
        <v>1075</v>
      </c>
      <c r="EC14" s="119" t="s">
        <v>1799</v>
      </c>
      <c r="EU14" s="119" t="s">
        <v>1798</v>
      </c>
      <c r="EV14" s="119" t="s">
        <v>769</v>
      </c>
      <c r="EW14" s="119" t="s">
        <v>1735</v>
      </c>
      <c r="EX14" s="119" t="s">
        <v>1075</v>
      </c>
      <c r="EY14" s="119" t="s">
        <v>1799</v>
      </c>
    </row>
    <row r="16" spans="2:160" s="120" customFormat="1" ht="21" x14ac:dyDescent="0.2">
      <c r="D16" s="126">
        <v>3</v>
      </c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0">
        <v>3</v>
      </c>
      <c r="AG16" s="126">
        <v>3</v>
      </c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4"/>
      <c r="AS16" s="121"/>
      <c r="AT16" s="121"/>
      <c r="AU16" s="121"/>
      <c r="AV16" s="121"/>
      <c r="AX16" s="120">
        <v>3</v>
      </c>
      <c r="BK16" s="133"/>
      <c r="BM16" s="120">
        <v>3</v>
      </c>
      <c r="BW16" s="133"/>
      <c r="CC16" s="120">
        <v>3</v>
      </c>
      <c r="CN16" s="133"/>
      <c r="CR16" s="120">
        <v>3</v>
      </c>
      <c r="DF16" s="133"/>
      <c r="DH16" s="120">
        <v>3</v>
      </c>
      <c r="DV16" s="133"/>
      <c r="DX16" s="120">
        <v>3</v>
      </c>
      <c r="EU16" s="120">
        <v>3</v>
      </c>
    </row>
    <row r="17" spans="4:163" s="14" customFormat="1" ht="18" customHeight="1" x14ac:dyDescent="0.2">
      <c r="D17" s="127" t="s">
        <v>313</v>
      </c>
      <c r="E17" s="14" t="s">
        <v>319</v>
      </c>
      <c r="F17" s="14" t="s">
        <v>342</v>
      </c>
      <c r="G17" s="14" t="s">
        <v>317</v>
      </c>
      <c r="H17" s="14" t="s">
        <v>322</v>
      </c>
      <c r="I17" s="14" t="s">
        <v>320</v>
      </c>
      <c r="Q17" s="14" t="s">
        <v>313</v>
      </c>
      <c r="R17" s="14" t="s">
        <v>319</v>
      </c>
      <c r="S17" s="14" t="s">
        <v>342</v>
      </c>
      <c r="T17" s="14" t="s">
        <v>317</v>
      </c>
      <c r="U17" s="14" t="s">
        <v>322</v>
      </c>
      <c r="V17" s="14" t="s">
        <v>320</v>
      </c>
      <c r="AG17" s="127" t="s">
        <v>313</v>
      </c>
      <c r="AH17" s="14" t="s">
        <v>319</v>
      </c>
      <c r="AJ17" s="14" t="s">
        <v>1776</v>
      </c>
      <c r="AL17" s="14" t="s">
        <v>317</v>
      </c>
      <c r="AM17" s="14" t="s">
        <v>322</v>
      </c>
      <c r="AN17" s="14" t="s">
        <v>1761</v>
      </c>
      <c r="AO17" s="14" t="s">
        <v>320</v>
      </c>
      <c r="AX17" s="14" t="s">
        <v>313</v>
      </c>
      <c r="AY17" s="14" t="s">
        <v>319</v>
      </c>
      <c r="AZ17" s="14" t="s">
        <v>1768</v>
      </c>
      <c r="BA17" s="14" t="s">
        <v>342</v>
      </c>
      <c r="BB17" s="14" t="s">
        <v>1776</v>
      </c>
      <c r="BC17" s="14" t="s">
        <v>317</v>
      </c>
      <c r="BD17" s="14" t="s">
        <v>1766</v>
      </c>
      <c r="BE17" s="14" t="s">
        <v>322</v>
      </c>
      <c r="BF17" s="14" t="s">
        <v>320</v>
      </c>
      <c r="BG17" s="14" t="s">
        <v>1755</v>
      </c>
      <c r="BK17" s="134"/>
      <c r="BM17" s="14" t="s">
        <v>313</v>
      </c>
      <c r="BN17" s="14" t="s">
        <v>319</v>
      </c>
      <c r="BO17" s="14" t="s">
        <v>342</v>
      </c>
      <c r="BP17" s="14" t="s">
        <v>317</v>
      </c>
      <c r="BQ17" s="14" t="s">
        <v>322</v>
      </c>
      <c r="BR17" s="14" t="s">
        <v>320</v>
      </c>
      <c r="BW17" s="134"/>
      <c r="CC17" s="14" t="s">
        <v>313</v>
      </c>
      <c r="CD17" s="14" t="s">
        <v>319</v>
      </c>
      <c r="CE17" s="14" t="s">
        <v>342</v>
      </c>
      <c r="CF17" s="14" t="s">
        <v>1776</v>
      </c>
      <c r="CG17" s="14" t="s">
        <v>317</v>
      </c>
      <c r="CH17" s="14" t="s">
        <v>1766</v>
      </c>
      <c r="CI17" s="14" t="s">
        <v>322</v>
      </c>
      <c r="CJ17" s="14" t="s">
        <v>320</v>
      </c>
      <c r="CK17" s="14" t="s">
        <v>1755</v>
      </c>
      <c r="CN17" s="134"/>
      <c r="CR17" s="14" t="s">
        <v>1798</v>
      </c>
      <c r="CS17" s="14" t="s">
        <v>313</v>
      </c>
      <c r="CT17" s="14" t="s">
        <v>319</v>
      </c>
      <c r="CU17" s="14" t="s">
        <v>342</v>
      </c>
      <c r="CV17" s="14" t="s">
        <v>1776</v>
      </c>
      <c r="CW17" s="14" t="s">
        <v>317</v>
      </c>
      <c r="CX17" s="14" t="s">
        <v>322</v>
      </c>
      <c r="CY17" s="14" t="s">
        <v>1761</v>
      </c>
      <c r="CZ17" s="14" t="s">
        <v>320</v>
      </c>
      <c r="DA17" s="14" t="s">
        <v>1755</v>
      </c>
      <c r="DB17" s="14" t="s">
        <v>1799</v>
      </c>
      <c r="DF17" s="134"/>
      <c r="DH17" s="14" t="s">
        <v>1798</v>
      </c>
      <c r="DI17" s="14" t="s">
        <v>313</v>
      </c>
      <c r="DJ17" s="14" t="s">
        <v>319</v>
      </c>
      <c r="DK17" s="14" t="s">
        <v>342</v>
      </c>
      <c r="DL17" s="14" t="s">
        <v>1776</v>
      </c>
      <c r="DM17" s="14" t="s">
        <v>317</v>
      </c>
      <c r="DN17" s="14" t="s">
        <v>322</v>
      </c>
      <c r="DO17" s="14" t="s">
        <v>1761</v>
      </c>
      <c r="DP17" s="14" t="s">
        <v>320</v>
      </c>
      <c r="DQ17" s="14" t="s">
        <v>1799</v>
      </c>
      <c r="DV17" s="134"/>
      <c r="DX17" s="14" t="s">
        <v>1798</v>
      </c>
      <c r="DY17" s="14" t="s">
        <v>313</v>
      </c>
      <c r="DZ17" s="14" t="s">
        <v>313</v>
      </c>
      <c r="EA17" s="14" t="s">
        <v>319</v>
      </c>
      <c r="EB17" s="14" t="s">
        <v>342</v>
      </c>
      <c r="EC17" s="14" t="s">
        <v>342</v>
      </c>
      <c r="ED17" s="14" t="s">
        <v>317</v>
      </c>
      <c r="EE17" s="14" t="s">
        <v>317</v>
      </c>
      <c r="EF17" s="14" t="s">
        <v>322</v>
      </c>
      <c r="EG17" s="14" t="s">
        <v>322</v>
      </c>
      <c r="EH17" s="14" t="s">
        <v>322</v>
      </c>
      <c r="EI17" s="14" t="s">
        <v>320</v>
      </c>
      <c r="EJ17" s="14" t="s">
        <v>320</v>
      </c>
      <c r="EK17" s="14" t="s">
        <v>1799</v>
      </c>
      <c r="EU17" s="14" t="s">
        <v>1798</v>
      </c>
      <c r="EV17" s="14" t="s">
        <v>313</v>
      </c>
      <c r="EW17" s="14" t="s">
        <v>319</v>
      </c>
      <c r="EX17" s="14" t="s">
        <v>342</v>
      </c>
      <c r="EY17" s="14" t="s">
        <v>317</v>
      </c>
      <c r="EZ17" s="14" t="s">
        <v>317</v>
      </c>
      <c r="FA17" s="14" t="s">
        <v>322</v>
      </c>
      <c r="FB17" s="14" t="s">
        <v>322</v>
      </c>
      <c r="FC17" s="14" t="s">
        <v>320</v>
      </c>
      <c r="FD17" s="14" t="s">
        <v>1799</v>
      </c>
    </row>
    <row r="18" spans="4:163" s="122" customFormat="1" ht="14" x14ac:dyDescent="0.2">
      <c r="D18" s="128">
        <v>0</v>
      </c>
      <c r="E18" s="122">
        <v>1</v>
      </c>
      <c r="F18" s="122">
        <v>2</v>
      </c>
      <c r="G18" s="122">
        <v>3</v>
      </c>
      <c r="H18" s="122">
        <v>4</v>
      </c>
      <c r="I18" s="122">
        <v>5</v>
      </c>
      <c r="Q18" s="122">
        <v>0</v>
      </c>
      <c r="R18" s="122">
        <v>1</v>
      </c>
      <c r="S18" s="122">
        <v>2</v>
      </c>
      <c r="T18" s="122">
        <v>3</v>
      </c>
      <c r="U18" s="122">
        <v>4</v>
      </c>
      <c r="V18" s="122">
        <v>5</v>
      </c>
      <c r="AG18" s="128">
        <v>0</v>
      </c>
      <c r="AH18" s="122">
        <v>1</v>
      </c>
      <c r="AI18" s="122">
        <v>-1</v>
      </c>
      <c r="AJ18" s="122">
        <v>2</v>
      </c>
      <c r="AK18" s="122">
        <v>3</v>
      </c>
      <c r="AL18" s="122">
        <v>3</v>
      </c>
      <c r="AM18" s="122">
        <v>4</v>
      </c>
      <c r="AN18" s="122">
        <v>4</v>
      </c>
      <c r="AO18" s="122">
        <v>5</v>
      </c>
      <c r="AP18" s="122">
        <v>-1</v>
      </c>
      <c r="AX18" s="122">
        <v>0</v>
      </c>
      <c r="AY18" s="122">
        <v>1</v>
      </c>
      <c r="AZ18" s="122">
        <v>1</v>
      </c>
      <c r="BA18" s="122">
        <v>2</v>
      </c>
      <c r="BB18" s="122">
        <v>2</v>
      </c>
      <c r="BC18" s="122">
        <v>3</v>
      </c>
      <c r="BD18" s="122">
        <v>3</v>
      </c>
      <c r="BE18" s="122">
        <v>4</v>
      </c>
      <c r="BF18" s="122">
        <v>5</v>
      </c>
      <c r="BG18" s="122">
        <v>5</v>
      </c>
      <c r="BK18" s="135"/>
      <c r="BM18" s="122">
        <v>0</v>
      </c>
      <c r="BN18" s="122">
        <v>1</v>
      </c>
      <c r="BO18" s="122">
        <v>2</v>
      </c>
      <c r="BP18" s="122">
        <v>3</v>
      </c>
      <c r="BQ18" s="122">
        <v>4</v>
      </c>
      <c r="BR18" s="122">
        <v>5</v>
      </c>
      <c r="BW18" s="135"/>
      <c r="CC18" s="122">
        <v>0</v>
      </c>
      <c r="CD18" s="122">
        <v>1</v>
      </c>
      <c r="CE18" s="122">
        <v>2</v>
      </c>
      <c r="CF18" s="122">
        <v>2</v>
      </c>
      <c r="CG18" s="122">
        <v>3</v>
      </c>
      <c r="CH18" s="122">
        <v>3</v>
      </c>
      <c r="CI18" s="122">
        <v>4</v>
      </c>
      <c r="CJ18" s="122">
        <v>5</v>
      </c>
      <c r="CK18" s="122">
        <v>5</v>
      </c>
      <c r="CN18" s="135"/>
      <c r="CR18" s="122">
        <v>0</v>
      </c>
      <c r="CS18" s="122">
        <v>1</v>
      </c>
      <c r="CT18" s="122">
        <v>2</v>
      </c>
      <c r="CU18" s="122">
        <v>3</v>
      </c>
      <c r="CV18" s="122">
        <v>3</v>
      </c>
      <c r="CW18" s="122">
        <v>4</v>
      </c>
      <c r="CX18" s="122">
        <v>5</v>
      </c>
      <c r="CY18" s="122">
        <v>5</v>
      </c>
      <c r="CZ18" s="122">
        <v>6</v>
      </c>
      <c r="DA18" s="122">
        <v>6</v>
      </c>
      <c r="DB18" s="122">
        <v>7</v>
      </c>
      <c r="DF18" s="135"/>
      <c r="DH18" s="122">
        <v>0</v>
      </c>
      <c r="DI18" s="122">
        <v>1</v>
      </c>
      <c r="DJ18" s="122">
        <v>2</v>
      </c>
      <c r="DK18" s="122">
        <v>3</v>
      </c>
      <c r="DL18" s="122">
        <v>3</v>
      </c>
      <c r="DM18" s="122">
        <v>4</v>
      </c>
      <c r="DN18" s="122">
        <v>5</v>
      </c>
      <c r="DO18" s="122">
        <v>5</v>
      </c>
      <c r="DP18" s="122">
        <v>6</v>
      </c>
      <c r="DQ18" s="122">
        <v>7</v>
      </c>
      <c r="DV18" s="135"/>
      <c r="DX18" s="122">
        <v>0</v>
      </c>
      <c r="DY18" s="122">
        <v>1</v>
      </c>
      <c r="DZ18" s="122">
        <v>1</v>
      </c>
      <c r="EA18" s="122">
        <v>2</v>
      </c>
      <c r="EB18" s="122">
        <v>3</v>
      </c>
      <c r="EC18" s="122">
        <v>3</v>
      </c>
      <c r="ED18" s="122">
        <v>4</v>
      </c>
      <c r="EE18" s="122">
        <v>4</v>
      </c>
      <c r="EF18" s="122">
        <v>5</v>
      </c>
      <c r="EG18" s="122">
        <v>5</v>
      </c>
      <c r="EH18" s="122">
        <v>5</v>
      </c>
      <c r="EI18" s="122">
        <v>6</v>
      </c>
      <c r="EJ18" s="122">
        <v>6</v>
      </c>
      <c r="EK18" s="122">
        <v>7</v>
      </c>
      <c r="EU18" s="122">
        <v>0</v>
      </c>
      <c r="EV18" s="122">
        <v>1</v>
      </c>
      <c r="EW18" s="122">
        <v>2</v>
      </c>
      <c r="EX18" s="122">
        <v>3</v>
      </c>
      <c r="EY18" s="122">
        <v>4</v>
      </c>
      <c r="EZ18" s="122">
        <v>4</v>
      </c>
      <c r="FA18" s="122">
        <v>5</v>
      </c>
      <c r="FB18" s="122">
        <v>5</v>
      </c>
      <c r="FC18" s="122">
        <v>6</v>
      </c>
      <c r="FD18" s="122">
        <v>7</v>
      </c>
    </row>
    <row r="19" spans="4:163" s="122" customFormat="1" ht="14" x14ac:dyDescent="0.2">
      <c r="D19" s="128">
        <v>0</v>
      </c>
      <c r="E19" s="122">
        <v>1</v>
      </c>
      <c r="F19" s="122">
        <v>2</v>
      </c>
      <c r="G19" s="122">
        <v>3</v>
      </c>
      <c r="H19" s="122">
        <v>4</v>
      </c>
      <c r="I19" s="122">
        <v>5</v>
      </c>
      <c r="Q19" s="122">
        <v>0</v>
      </c>
      <c r="R19" s="122">
        <v>1</v>
      </c>
      <c r="S19" s="122">
        <v>2</v>
      </c>
      <c r="T19" s="122">
        <v>3</v>
      </c>
      <c r="U19" s="122">
        <v>4</v>
      </c>
      <c r="V19" s="122">
        <v>5</v>
      </c>
      <c r="AG19" s="128">
        <v>0</v>
      </c>
      <c r="AH19" s="122">
        <v>1</v>
      </c>
      <c r="AI19" s="122">
        <v>2</v>
      </c>
      <c r="AJ19" s="122">
        <v>3</v>
      </c>
      <c r="AK19" s="122">
        <v>4</v>
      </c>
      <c r="AL19" s="122">
        <v>5</v>
      </c>
      <c r="AM19" s="122">
        <v>6</v>
      </c>
      <c r="AN19" s="122">
        <v>7</v>
      </c>
      <c r="AO19" s="122">
        <v>8</v>
      </c>
      <c r="AP19" s="122">
        <v>9</v>
      </c>
      <c r="AX19" s="122">
        <v>0</v>
      </c>
      <c r="AY19" s="122">
        <v>1</v>
      </c>
      <c r="AZ19" s="122">
        <v>2</v>
      </c>
      <c r="BA19" s="122">
        <v>3</v>
      </c>
      <c r="BB19" s="122">
        <v>4</v>
      </c>
      <c r="BC19" s="122">
        <v>5</v>
      </c>
      <c r="BD19" s="122">
        <v>6</v>
      </c>
      <c r="BE19" s="122">
        <v>7</v>
      </c>
      <c r="BF19" s="122">
        <v>8</v>
      </c>
      <c r="BG19" s="122">
        <v>9</v>
      </c>
      <c r="BK19" s="135"/>
      <c r="BM19" s="122">
        <v>0</v>
      </c>
      <c r="BN19" s="122">
        <v>1</v>
      </c>
      <c r="BO19" s="122">
        <v>2</v>
      </c>
      <c r="BP19" s="122">
        <v>3</v>
      </c>
      <c r="BQ19" s="122">
        <v>4</v>
      </c>
      <c r="BR19" s="122">
        <v>5</v>
      </c>
      <c r="BW19" s="135"/>
      <c r="CC19" s="122">
        <v>0</v>
      </c>
      <c r="CD19" s="122">
        <v>1</v>
      </c>
      <c r="CE19" s="122">
        <v>2</v>
      </c>
      <c r="CF19" s="122">
        <v>3</v>
      </c>
      <c r="CG19" s="122">
        <v>4</v>
      </c>
      <c r="CH19" s="122">
        <v>5</v>
      </c>
      <c r="CI19" s="122">
        <v>6</v>
      </c>
      <c r="CJ19" s="122">
        <v>7</v>
      </c>
      <c r="CK19" s="122">
        <v>8</v>
      </c>
      <c r="CN19" s="135"/>
      <c r="CR19" s="122">
        <v>0</v>
      </c>
      <c r="CS19" s="122">
        <v>1</v>
      </c>
      <c r="CT19" s="122">
        <v>2</v>
      </c>
      <c r="CU19" s="122">
        <v>3</v>
      </c>
      <c r="CV19" s="122">
        <v>4</v>
      </c>
      <c r="CW19" s="122">
        <v>5</v>
      </c>
      <c r="CX19" s="122">
        <v>6</v>
      </c>
      <c r="CY19" s="122">
        <v>7</v>
      </c>
      <c r="CZ19" s="122">
        <v>8</v>
      </c>
      <c r="DA19" s="122">
        <v>9</v>
      </c>
      <c r="DB19" s="122">
        <v>10</v>
      </c>
      <c r="DF19" s="135"/>
      <c r="DH19" s="122">
        <v>0</v>
      </c>
      <c r="DI19" s="122">
        <v>1</v>
      </c>
      <c r="DJ19" s="122">
        <v>2</v>
      </c>
      <c r="DK19" s="122">
        <v>3</v>
      </c>
      <c r="DL19" s="122">
        <v>4</v>
      </c>
      <c r="DM19" s="122">
        <v>5</v>
      </c>
      <c r="DN19" s="122">
        <v>6</v>
      </c>
      <c r="DO19" s="122">
        <v>7</v>
      </c>
      <c r="DP19" s="122">
        <v>8</v>
      </c>
      <c r="DQ19" s="122">
        <v>9</v>
      </c>
      <c r="DV19" s="135"/>
      <c r="DX19" s="122">
        <v>0</v>
      </c>
      <c r="DY19" s="122">
        <v>1</v>
      </c>
      <c r="DZ19" s="122">
        <v>2</v>
      </c>
      <c r="EA19" s="122">
        <v>2</v>
      </c>
      <c r="EB19" s="122">
        <v>3</v>
      </c>
      <c r="EC19" s="122">
        <v>4</v>
      </c>
      <c r="ED19" s="122">
        <v>5</v>
      </c>
      <c r="EE19" s="122">
        <v>6</v>
      </c>
      <c r="EF19" s="122">
        <v>6</v>
      </c>
      <c r="EG19" s="122">
        <v>7</v>
      </c>
      <c r="EH19" s="122">
        <v>8</v>
      </c>
      <c r="EI19" s="122">
        <v>8</v>
      </c>
      <c r="EJ19" s="122">
        <v>9</v>
      </c>
      <c r="EK19" s="122">
        <v>9</v>
      </c>
      <c r="EU19" s="122">
        <v>0</v>
      </c>
      <c r="EV19" s="122">
        <v>1</v>
      </c>
      <c r="EW19" s="122">
        <v>2</v>
      </c>
      <c r="EX19" s="122">
        <v>3</v>
      </c>
      <c r="EY19" s="122">
        <v>4</v>
      </c>
      <c r="EZ19" s="122">
        <v>5</v>
      </c>
      <c r="FA19" s="122">
        <v>6</v>
      </c>
      <c r="FB19" s="122">
        <v>7</v>
      </c>
      <c r="FC19" s="122">
        <v>8</v>
      </c>
      <c r="FD19" s="122">
        <v>9</v>
      </c>
    </row>
    <row r="20" spans="4:163" s="119" customFormat="1" x14ac:dyDescent="0.2">
      <c r="D20" s="129" t="s">
        <v>1072</v>
      </c>
      <c r="E20" s="119" t="s">
        <v>1073</v>
      </c>
      <c r="F20" s="119" t="s">
        <v>769</v>
      </c>
      <c r="G20" s="119" t="s">
        <v>1075</v>
      </c>
      <c r="H20" s="119" t="s">
        <v>750</v>
      </c>
      <c r="I20" s="119" t="s">
        <v>1076</v>
      </c>
      <c r="Q20" s="119" t="s">
        <v>1072</v>
      </c>
      <c r="R20" s="119" t="s">
        <v>1073</v>
      </c>
      <c r="S20" s="119" t="s">
        <v>769</v>
      </c>
      <c r="T20" s="119" t="s">
        <v>1075</v>
      </c>
      <c r="U20" s="119" t="s">
        <v>750</v>
      </c>
      <c r="V20" s="119" t="s">
        <v>1076</v>
      </c>
      <c r="AG20" s="129" t="s">
        <v>1072</v>
      </c>
      <c r="AH20" s="119" t="s">
        <v>1073</v>
      </c>
      <c r="AI20" s="119" t="s">
        <v>1490</v>
      </c>
      <c r="AJ20" s="119" t="s">
        <v>769</v>
      </c>
      <c r="AK20" s="119" t="s">
        <v>1488</v>
      </c>
      <c r="AL20" s="119" t="s">
        <v>1075</v>
      </c>
      <c r="AM20" s="119" t="s">
        <v>1491</v>
      </c>
      <c r="AN20" s="119" t="s">
        <v>750</v>
      </c>
      <c r="AO20" s="119" t="s">
        <v>1076</v>
      </c>
      <c r="AP20" s="119" t="s">
        <v>1735</v>
      </c>
      <c r="AX20" s="119" t="s">
        <v>1072</v>
      </c>
      <c r="AY20" s="119" t="s">
        <v>1073</v>
      </c>
      <c r="AZ20" s="119" t="s">
        <v>1490</v>
      </c>
      <c r="BA20" s="119" t="s">
        <v>769</v>
      </c>
      <c r="BB20" s="119" t="s">
        <v>1488</v>
      </c>
      <c r="BC20" s="119" t="s">
        <v>1075</v>
      </c>
      <c r="BD20" s="119" t="s">
        <v>1491</v>
      </c>
      <c r="BE20" s="119" t="s">
        <v>750</v>
      </c>
      <c r="BF20" s="119" t="s">
        <v>1076</v>
      </c>
      <c r="BG20" s="119" t="s">
        <v>1735</v>
      </c>
      <c r="BK20" s="136"/>
      <c r="BM20" s="119" t="s">
        <v>1072</v>
      </c>
      <c r="BN20" s="119" t="s">
        <v>1073</v>
      </c>
      <c r="BO20" s="119" t="s">
        <v>769</v>
      </c>
      <c r="BP20" s="119" t="s">
        <v>1075</v>
      </c>
      <c r="BQ20" s="119" t="s">
        <v>750</v>
      </c>
      <c r="BR20" s="119" t="s">
        <v>1076</v>
      </c>
      <c r="BW20" s="136"/>
      <c r="CC20" s="119" t="s">
        <v>1072</v>
      </c>
      <c r="CD20" s="119" t="s">
        <v>1073</v>
      </c>
      <c r="CE20" s="119" t="s">
        <v>769</v>
      </c>
      <c r="CF20" s="119" t="s">
        <v>1488</v>
      </c>
      <c r="CG20" s="119" t="s">
        <v>1075</v>
      </c>
      <c r="CH20" s="119" t="s">
        <v>1491</v>
      </c>
      <c r="CI20" s="119" t="s">
        <v>750</v>
      </c>
      <c r="CJ20" s="119" t="s">
        <v>1076</v>
      </c>
      <c r="CK20" s="119" t="s">
        <v>1735</v>
      </c>
      <c r="CN20" s="136"/>
      <c r="CR20" s="119" t="s">
        <v>1798</v>
      </c>
      <c r="CS20" s="119" t="s">
        <v>1072</v>
      </c>
      <c r="CT20" s="119" t="s">
        <v>1073</v>
      </c>
      <c r="CU20" s="119" t="s">
        <v>769</v>
      </c>
      <c r="CV20" s="119" t="s">
        <v>1488</v>
      </c>
      <c r="CW20" s="119" t="s">
        <v>1075</v>
      </c>
      <c r="CX20" s="119" t="s">
        <v>1491</v>
      </c>
      <c r="CY20" s="119" t="s">
        <v>750</v>
      </c>
      <c r="CZ20" s="119" t="s">
        <v>1076</v>
      </c>
      <c r="DA20" s="119" t="s">
        <v>1735</v>
      </c>
      <c r="DB20" s="119" t="s">
        <v>1799</v>
      </c>
      <c r="DF20" s="136"/>
      <c r="DH20" s="119" t="s">
        <v>1798</v>
      </c>
      <c r="DI20" s="119" t="s">
        <v>1072</v>
      </c>
      <c r="DJ20" s="119" t="s">
        <v>1073</v>
      </c>
      <c r="DK20" s="119" t="s">
        <v>769</v>
      </c>
      <c r="DL20" s="119" t="s">
        <v>1488</v>
      </c>
      <c r="DM20" s="119" t="s">
        <v>1075</v>
      </c>
      <c r="DN20" s="119" t="s">
        <v>1491</v>
      </c>
      <c r="DO20" s="119" t="s">
        <v>750</v>
      </c>
      <c r="DP20" s="119" t="s">
        <v>1076</v>
      </c>
      <c r="DQ20" s="119" t="s">
        <v>1799</v>
      </c>
      <c r="DV20" s="136"/>
      <c r="DX20" s="119" t="s">
        <v>1798</v>
      </c>
      <c r="DY20" s="119" t="s">
        <v>1072</v>
      </c>
      <c r="DZ20" s="119" t="s">
        <v>1073</v>
      </c>
      <c r="EA20" s="119" t="s">
        <v>1073</v>
      </c>
      <c r="EB20" s="119" t="s">
        <v>769</v>
      </c>
      <c r="EC20" s="119" t="s">
        <v>1488</v>
      </c>
      <c r="ED20" s="119" t="s">
        <v>1075</v>
      </c>
      <c r="EE20" s="119" t="s">
        <v>1491</v>
      </c>
      <c r="EF20" s="119" t="s">
        <v>1491</v>
      </c>
      <c r="EG20" s="119" t="s">
        <v>750</v>
      </c>
      <c r="EH20" s="119" t="s">
        <v>1076</v>
      </c>
      <c r="EI20" s="119" t="s">
        <v>1076</v>
      </c>
      <c r="EJ20" s="119" t="s">
        <v>1799</v>
      </c>
      <c r="EK20" s="119" t="s">
        <v>1799</v>
      </c>
      <c r="EU20" s="119" t="s">
        <v>1798</v>
      </c>
      <c r="EV20" s="119" t="s">
        <v>1072</v>
      </c>
      <c r="EW20" s="119" t="s">
        <v>1073</v>
      </c>
      <c r="EX20" s="119" t="s">
        <v>769</v>
      </c>
      <c r="EY20" s="119" t="s">
        <v>1488</v>
      </c>
      <c r="EZ20" s="119" t="s">
        <v>1075</v>
      </c>
      <c r="FA20" s="119" t="s">
        <v>1491</v>
      </c>
      <c r="FB20" s="119" t="s">
        <v>750</v>
      </c>
      <c r="FC20" s="119" t="s">
        <v>1076</v>
      </c>
      <c r="FD20" s="119" t="s">
        <v>1799</v>
      </c>
    </row>
    <row r="22" spans="4:163" s="120" customFormat="1" ht="21" x14ac:dyDescent="0.2">
      <c r="D22" s="126">
        <v>4</v>
      </c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0">
        <v>4</v>
      </c>
      <c r="AG22" s="126">
        <v>4</v>
      </c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4"/>
      <c r="AS22" s="121"/>
      <c r="AT22" s="121"/>
      <c r="AU22" s="121"/>
      <c r="AV22" s="121"/>
      <c r="AX22" s="120">
        <v>4</v>
      </c>
      <c r="BK22" s="133"/>
      <c r="BM22" s="120">
        <v>4</v>
      </c>
      <c r="BW22" s="133"/>
      <c r="CC22" s="120">
        <v>4</v>
      </c>
      <c r="CN22" s="133"/>
      <c r="CR22" s="120">
        <v>4</v>
      </c>
      <c r="DF22" s="133"/>
      <c r="DH22" s="120">
        <v>4</v>
      </c>
      <c r="DV22" s="133"/>
      <c r="DX22" s="120">
        <v>4</v>
      </c>
      <c r="EU22" s="120">
        <v>4</v>
      </c>
    </row>
    <row r="23" spans="4:163" s="14" customFormat="1" ht="18" customHeight="1" x14ac:dyDescent="0.2">
      <c r="D23" s="127" t="s">
        <v>310</v>
      </c>
      <c r="E23" s="14" t="s">
        <v>313</v>
      </c>
      <c r="F23" s="14" t="s">
        <v>330</v>
      </c>
      <c r="G23" s="14" t="s">
        <v>313</v>
      </c>
      <c r="H23" s="14" t="s">
        <v>321</v>
      </c>
      <c r="I23" s="14" t="s">
        <v>313</v>
      </c>
      <c r="Q23" s="14" t="s">
        <v>310</v>
      </c>
      <c r="R23" s="14" t="s">
        <v>313</v>
      </c>
      <c r="S23" s="14" t="s">
        <v>330</v>
      </c>
      <c r="T23" s="14" t="s">
        <v>313</v>
      </c>
      <c r="U23" s="14" t="s">
        <v>321</v>
      </c>
      <c r="V23" s="14" t="s">
        <v>313</v>
      </c>
      <c r="AG23" s="127" t="s">
        <v>310</v>
      </c>
      <c r="AH23" s="14" t="s">
        <v>1784</v>
      </c>
      <c r="AI23" s="14" t="s">
        <v>1784</v>
      </c>
      <c r="AJ23" s="14" t="s">
        <v>313</v>
      </c>
      <c r="AK23" s="14" t="s">
        <v>330</v>
      </c>
      <c r="AL23" s="14" t="s">
        <v>313</v>
      </c>
      <c r="AM23" s="14" t="s">
        <v>321</v>
      </c>
      <c r="AN23" s="14" t="s">
        <v>313</v>
      </c>
      <c r="AX23" s="14" t="s">
        <v>310</v>
      </c>
      <c r="AY23" s="14" t="s">
        <v>313</v>
      </c>
      <c r="AZ23" s="14" t="s">
        <v>330</v>
      </c>
      <c r="BA23" s="14" t="s">
        <v>313</v>
      </c>
      <c r="BB23" s="14" t="s">
        <v>1745</v>
      </c>
      <c r="BC23" s="14" t="s">
        <v>321</v>
      </c>
      <c r="BD23" s="14" t="s">
        <v>313</v>
      </c>
      <c r="BE23" s="14" t="s">
        <v>1745</v>
      </c>
      <c r="BK23" s="134"/>
      <c r="BM23" s="14" t="s">
        <v>310</v>
      </c>
      <c r="BN23" s="14" t="s">
        <v>313</v>
      </c>
      <c r="BO23" s="14" t="s">
        <v>330</v>
      </c>
      <c r="BP23" s="14" t="s">
        <v>313</v>
      </c>
      <c r="BQ23" s="14" t="s">
        <v>321</v>
      </c>
      <c r="BR23" s="14" t="s">
        <v>313</v>
      </c>
      <c r="BW23" s="134"/>
      <c r="CC23" s="14" t="s">
        <v>310</v>
      </c>
      <c r="CD23" s="14" t="s">
        <v>313</v>
      </c>
      <c r="CE23" s="14" t="s">
        <v>330</v>
      </c>
      <c r="CF23" s="14" t="s">
        <v>313</v>
      </c>
      <c r="CG23" s="14" t="s">
        <v>1745</v>
      </c>
      <c r="CH23" s="14" t="s">
        <v>321</v>
      </c>
      <c r="CI23" s="14" t="s">
        <v>313</v>
      </c>
      <c r="CJ23" s="14" t="s">
        <v>1745</v>
      </c>
      <c r="CN23" s="134"/>
      <c r="CR23" s="14" t="s">
        <v>1798</v>
      </c>
      <c r="CS23" s="14" t="s">
        <v>310</v>
      </c>
      <c r="CT23" s="14" t="s">
        <v>313</v>
      </c>
      <c r="CU23" s="14" t="s">
        <v>330</v>
      </c>
      <c r="CV23" s="14" t="s">
        <v>313</v>
      </c>
      <c r="CW23" s="14" t="s">
        <v>1745</v>
      </c>
      <c r="CX23" s="14" t="s">
        <v>321</v>
      </c>
      <c r="CY23" s="14" t="s">
        <v>313</v>
      </c>
      <c r="CZ23" s="14" t="s">
        <v>1745</v>
      </c>
      <c r="DA23" s="14" t="s">
        <v>1799</v>
      </c>
      <c r="DF23" s="134"/>
      <c r="DH23" s="14" t="s">
        <v>1798</v>
      </c>
      <c r="DI23" s="14" t="s">
        <v>310</v>
      </c>
      <c r="DJ23" s="14" t="s">
        <v>313</v>
      </c>
      <c r="DK23" s="14" t="s">
        <v>330</v>
      </c>
      <c r="DL23" s="14" t="s">
        <v>313</v>
      </c>
      <c r="DM23" s="14" t="s">
        <v>1745</v>
      </c>
      <c r="DN23" s="14" t="s">
        <v>321</v>
      </c>
      <c r="DO23" s="14" t="s">
        <v>313</v>
      </c>
      <c r="DP23" s="14" t="s">
        <v>1745</v>
      </c>
      <c r="DQ23" s="14" t="s">
        <v>1799</v>
      </c>
      <c r="DV23" s="134"/>
      <c r="DX23" s="14" t="s">
        <v>1798</v>
      </c>
      <c r="DY23" s="14" t="s">
        <v>310</v>
      </c>
      <c r="DZ23" s="14" t="s">
        <v>310</v>
      </c>
      <c r="EA23" s="14" t="s">
        <v>310</v>
      </c>
      <c r="EB23" s="14" t="s">
        <v>313</v>
      </c>
      <c r="EC23" s="14" t="s">
        <v>330</v>
      </c>
      <c r="ED23" s="14" t="s">
        <v>330</v>
      </c>
      <c r="EE23" s="14" t="s">
        <v>330</v>
      </c>
      <c r="EF23" s="14" t="s">
        <v>313</v>
      </c>
      <c r="EG23" s="14" t="s">
        <v>313</v>
      </c>
      <c r="EH23" s="14" t="s">
        <v>321</v>
      </c>
      <c r="EI23" s="14" t="s">
        <v>321</v>
      </c>
      <c r="EJ23" s="14" t="s">
        <v>313</v>
      </c>
      <c r="EK23" s="14" t="s">
        <v>313</v>
      </c>
      <c r="EL23" s="14" t="s">
        <v>1799</v>
      </c>
      <c r="EM23" s="14" t="s">
        <v>1799</v>
      </c>
      <c r="EU23" s="14" t="s">
        <v>1798</v>
      </c>
      <c r="EV23" s="14" t="s">
        <v>310</v>
      </c>
      <c r="EW23" s="14" t="s">
        <v>313</v>
      </c>
      <c r="EX23" s="14" t="s">
        <v>330</v>
      </c>
      <c r="EY23" s="14" t="s">
        <v>313</v>
      </c>
      <c r="EZ23" s="14" t="s">
        <v>313</v>
      </c>
      <c r="FA23" s="14" t="s">
        <v>321</v>
      </c>
      <c r="FB23" s="14" t="s">
        <v>313</v>
      </c>
      <c r="FC23" s="14" t="s">
        <v>313</v>
      </c>
      <c r="FD23" s="14" t="s">
        <v>1799</v>
      </c>
    </row>
    <row r="24" spans="4:163" s="122" customFormat="1" ht="14" x14ac:dyDescent="0.2">
      <c r="D24" s="128">
        <v>0</v>
      </c>
      <c r="E24" s="122">
        <v>1</v>
      </c>
      <c r="F24" s="122">
        <v>2</v>
      </c>
      <c r="G24" s="122">
        <v>3</v>
      </c>
      <c r="H24" s="122">
        <v>4</v>
      </c>
      <c r="I24" s="122">
        <v>5</v>
      </c>
      <c r="Q24" s="122">
        <v>0</v>
      </c>
      <c r="R24" s="122">
        <v>1</v>
      </c>
      <c r="S24" s="122">
        <v>2</v>
      </c>
      <c r="T24" s="122">
        <v>3</v>
      </c>
      <c r="U24" s="122">
        <v>4</v>
      </c>
      <c r="V24" s="122">
        <v>5</v>
      </c>
      <c r="AG24" s="128">
        <v>0</v>
      </c>
      <c r="AH24" s="122">
        <v>0</v>
      </c>
      <c r="AI24" s="122">
        <v>0</v>
      </c>
      <c r="AJ24" s="122">
        <v>1</v>
      </c>
      <c r="AK24" s="122">
        <v>2</v>
      </c>
      <c r="AL24" s="122">
        <v>3</v>
      </c>
      <c r="AM24" s="122">
        <v>4</v>
      </c>
      <c r="AN24" s="122">
        <v>5</v>
      </c>
      <c r="AX24" s="122">
        <v>0</v>
      </c>
      <c r="AY24" s="122">
        <v>1</v>
      </c>
      <c r="AZ24" s="122">
        <v>2</v>
      </c>
      <c r="BA24" s="122">
        <v>3</v>
      </c>
      <c r="BB24" s="122">
        <v>3</v>
      </c>
      <c r="BC24" s="122">
        <v>4</v>
      </c>
      <c r="BD24" s="122">
        <v>5</v>
      </c>
      <c r="BE24" s="122">
        <v>5</v>
      </c>
      <c r="BK24" s="135"/>
      <c r="BM24" s="122">
        <v>0</v>
      </c>
      <c r="BN24" s="122">
        <v>1</v>
      </c>
      <c r="BO24" s="122">
        <v>2</v>
      </c>
      <c r="BP24" s="122">
        <v>3</v>
      </c>
      <c r="BQ24" s="122">
        <v>4</v>
      </c>
      <c r="BR24" s="122">
        <v>5</v>
      </c>
      <c r="BW24" s="135"/>
      <c r="CC24" s="122">
        <v>0</v>
      </c>
      <c r="CD24" s="122">
        <v>1</v>
      </c>
      <c r="CE24" s="122">
        <v>2</v>
      </c>
      <c r="CF24" s="122">
        <v>3</v>
      </c>
      <c r="CG24" s="122">
        <v>3</v>
      </c>
      <c r="CH24" s="122">
        <v>4</v>
      </c>
      <c r="CI24" s="122">
        <v>5</v>
      </c>
      <c r="CJ24" s="122">
        <v>5</v>
      </c>
      <c r="CN24" s="135"/>
      <c r="CR24" s="122">
        <v>0</v>
      </c>
      <c r="CS24" s="122">
        <v>1</v>
      </c>
      <c r="CT24" s="122">
        <v>2</v>
      </c>
      <c r="CU24" s="122">
        <v>3</v>
      </c>
      <c r="CV24" s="122">
        <v>4</v>
      </c>
      <c r="CW24" s="122">
        <v>4</v>
      </c>
      <c r="CX24" s="122">
        <v>5</v>
      </c>
      <c r="CY24" s="122">
        <v>6</v>
      </c>
      <c r="CZ24" s="122">
        <v>6</v>
      </c>
      <c r="DA24" s="122">
        <v>7</v>
      </c>
      <c r="DF24" s="135"/>
      <c r="DH24" s="122">
        <v>0</v>
      </c>
      <c r="DI24" s="122">
        <v>1</v>
      </c>
      <c r="DJ24" s="122">
        <v>2</v>
      </c>
      <c r="DK24" s="122">
        <v>3</v>
      </c>
      <c r="DL24" s="122">
        <v>4</v>
      </c>
      <c r="DM24" s="122">
        <v>4</v>
      </c>
      <c r="DN24" s="122">
        <v>5</v>
      </c>
      <c r="DO24" s="122">
        <v>6</v>
      </c>
      <c r="DP24" s="122">
        <v>6</v>
      </c>
      <c r="DQ24" s="122">
        <v>7</v>
      </c>
      <c r="DV24" s="135"/>
      <c r="DX24" s="122">
        <v>0</v>
      </c>
      <c r="DY24" s="122">
        <v>1</v>
      </c>
      <c r="DZ24" s="122">
        <v>1</v>
      </c>
      <c r="EA24" s="122">
        <v>1</v>
      </c>
      <c r="EB24" s="122">
        <v>2</v>
      </c>
      <c r="EC24" s="122">
        <v>3</v>
      </c>
      <c r="ED24" s="122">
        <v>3</v>
      </c>
      <c r="EE24" s="122">
        <v>3</v>
      </c>
      <c r="EF24" s="122">
        <v>4</v>
      </c>
      <c r="EG24" s="122">
        <v>4</v>
      </c>
      <c r="EH24" s="122">
        <v>5</v>
      </c>
      <c r="EI24" s="122">
        <v>5</v>
      </c>
      <c r="EJ24" s="122">
        <v>6</v>
      </c>
      <c r="EK24" s="122">
        <v>6</v>
      </c>
      <c r="EL24" s="122">
        <v>7</v>
      </c>
      <c r="EM24" s="122">
        <v>7</v>
      </c>
      <c r="EU24" s="122">
        <v>0</v>
      </c>
      <c r="EV24" s="122">
        <v>1</v>
      </c>
      <c r="EW24" s="122">
        <v>2</v>
      </c>
      <c r="EX24" s="122">
        <v>3</v>
      </c>
      <c r="EY24" s="122">
        <v>4</v>
      </c>
      <c r="EZ24" s="122">
        <v>4</v>
      </c>
      <c r="FA24" s="122">
        <v>5</v>
      </c>
      <c r="FB24" s="122">
        <v>6</v>
      </c>
      <c r="FC24" s="122">
        <v>6</v>
      </c>
      <c r="FD24" s="122">
        <v>7</v>
      </c>
    </row>
    <row r="25" spans="4:163" s="122" customFormat="1" ht="14" x14ac:dyDescent="0.2">
      <c r="D25" s="128">
        <v>0</v>
      </c>
      <c r="E25" s="122">
        <v>-1</v>
      </c>
      <c r="F25" s="122">
        <v>1</v>
      </c>
      <c r="G25" s="122">
        <v>2</v>
      </c>
      <c r="H25" s="122">
        <v>3</v>
      </c>
      <c r="I25" s="122">
        <v>4</v>
      </c>
      <c r="Q25" s="122">
        <v>0</v>
      </c>
      <c r="R25" s="122">
        <v>0</v>
      </c>
      <c r="S25" s="122">
        <v>1</v>
      </c>
      <c r="T25" s="122">
        <v>2</v>
      </c>
      <c r="U25" s="122">
        <v>3</v>
      </c>
      <c r="V25" s="122">
        <v>4</v>
      </c>
      <c r="AG25" s="128">
        <v>0</v>
      </c>
      <c r="AH25" s="122">
        <v>1</v>
      </c>
      <c r="AI25" s="122">
        <v>2</v>
      </c>
      <c r="AJ25" s="122">
        <v>3</v>
      </c>
      <c r="AK25" s="122">
        <v>4</v>
      </c>
      <c r="AL25" s="122">
        <v>5</v>
      </c>
      <c r="AM25" s="122">
        <v>6</v>
      </c>
      <c r="AN25" s="122">
        <v>7</v>
      </c>
      <c r="AX25" s="122">
        <v>0</v>
      </c>
      <c r="AY25" s="122">
        <v>1</v>
      </c>
      <c r="AZ25" s="122">
        <v>2</v>
      </c>
      <c r="BA25" s="122">
        <v>3</v>
      </c>
      <c r="BB25" s="122">
        <v>4</v>
      </c>
      <c r="BC25" s="122">
        <v>5</v>
      </c>
      <c r="BD25" s="122">
        <v>6</v>
      </c>
      <c r="BE25" s="122">
        <v>7</v>
      </c>
      <c r="BK25" s="135"/>
      <c r="BM25" s="122">
        <v>0</v>
      </c>
      <c r="BN25" s="122">
        <v>0</v>
      </c>
      <c r="BO25" s="122">
        <v>1</v>
      </c>
      <c r="BP25" s="122">
        <v>2</v>
      </c>
      <c r="BQ25" s="122">
        <v>3</v>
      </c>
      <c r="BR25" s="122">
        <v>4</v>
      </c>
      <c r="BW25" s="135"/>
      <c r="CC25" s="122">
        <v>0</v>
      </c>
      <c r="CD25" s="122">
        <v>1</v>
      </c>
      <c r="CE25" s="122">
        <v>2</v>
      </c>
      <c r="CF25" s="122">
        <v>3</v>
      </c>
      <c r="CG25" s="122">
        <v>4</v>
      </c>
      <c r="CH25" s="122">
        <v>5</v>
      </c>
      <c r="CI25" s="122">
        <v>6</v>
      </c>
      <c r="CJ25" s="122">
        <v>7</v>
      </c>
      <c r="CN25" s="135"/>
      <c r="CR25" s="122">
        <v>0</v>
      </c>
      <c r="CS25" s="122">
        <v>1</v>
      </c>
      <c r="CT25" s="122">
        <v>2</v>
      </c>
      <c r="CU25" s="122">
        <v>3</v>
      </c>
      <c r="CV25" s="122">
        <v>4</v>
      </c>
      <c r="CW25" s="122">
        <v>5</v>
      </c>
      <c r="CX25" s="122">
        <v>6</v>
      </c>
      <c r="CY25" s="122">
        <v>7</v>
      </c>
      <c r="CZ25" s="122">
        <v>8</v>
      </c>
      <c r="DA25" s="122">
        <v>9</v>
      </c>
      <c r="DF25" s="135"/>
      <c r="DH25" s="122">
        <v>0</v>
      </c>
      <c r="DI25" s="122">
        <v>1</v>
      </c>
      <c r="DJ25" s="122">
        <v>2</v>
      </c>
      <c r="DK25" s="122">
        <v>3</v>
      </c>
      <c r="DL25" s="122">
        <v>4</v>
      </c>
      <c r="DM25" s="122">
        <v>5</v>
      </c>
      <c r="DN25" s="122">
        <v>6</v>
      </c>
      <c r="DO25" s="122">
        <v>7</v>
      </c>
      <c r="DP25" s="122">
        <v>8</v>
      </c>
      <c r="DQ25" s="122">
        <v>9</v>
      </c>
      <c r="DV25" s="135"/>
      <c r="DX25" s="122">
        <v>0</v>
      </c>
      <c r="DY25" s="122">
        <v>0</v>
      </c>
      <c r="DZ25" s="122">
        <v>1</v>
      </c>
      <c r="EA25" s="122">
        <v>2</v>
      </c>
      <c r="EB25" s="122">
        <v>2</v>
      </c>
      <c r="EC25" s="122">
        <v>2</v>
      </c>
      <c r="ED25" s="122">
        <v>3</v>
      </c>
      <c r="EE25" s="122">
        <v>4</v>
      </c>
      <c r="EF25" s="122">
        <v>4</v>
      </c>
      <c r="EG25" s="122">
        <v>5</v>
      </c>
      <c r="EH25" s="122">
        <v>5</v>
      </c>
      <c r="EI25" s="122">
        <v>6</v>
      </c>
      <c r="EJ25" s="122">
        <v>7</v>
      </c>
      <c r="EK25" s="122">
        <v>8</v>
      </c>
      <c r="EL25" s="122">
        <v>8</v>
      </c>
      <c r="EM25" s="122">
        <v>9</v>
      </c>
      <c r="EU25" s="122">
        <v>0</v>
      </c>
      <c r="EV25" s="122">
        <v>1</v>
      </c>
      <c r="EW25" s="122">
        <v>2</v>
      </c>
      <c r="EX25" s="122">
        <v>3</v>
      </c>
      <c r="EY25" s="122">
        <v>4</v>
      </c>
      <c r="EZ25" s="122">
        <v>5</v>
      </c>
      <c r="FA25" s="122">
        <v>6</v>
      </c>
      <c r="FB25" s="122">
        <v>7</v>
      </c>
      <c r="FC25" s="122">
        <v>8</v>
      </c>
      <c r="FD25" s="122">
        <v>9</v>
      </c>
    </row>
    <row r="26" spans="4:163" s="119" customFormat="1" x14ac:dyDescent="0.2">
      <c r="D26" s="129" t="s">
        <v>750</v>
      </c>
      <c r="F26" s="119" t="s">
        <v>740</v>
      </c>
      <c r="G26" s="119" t="s">
        <v>1072</v>
      </c>
      <c r="H26" s="119" t="s">
        <v>1054</v>
      </c>
      <c r="I26" s="119" t="s">
        <v>1072</v>
      </c>
      <c r="Q26" s="119" t="s">
        <v>750</v>
      </c>
      <c r="R26" s="119" t="s">
        <v>1740</v>
      </c>
      <c r="S26" s="119" t="s">
        <v>740</v>
      </c>
      <c r="T26" s="119" t="s">
        <v>1072</v>
      </c>
      <c r="U26" s="119" t="s">
        <v>1054</v>
      </c>
      <c r="V26" s="119" t="s">
        <v>1072</v>
      </c>
      <c r="AG26" s="129" t="s">
        <v>750</v>
      </c>
      <c r="AH26" s="119" t="s">
        <v>1488</v>
      </c>
      <c r="AI26" s="119" t="s">
        <v>740</v>
      </c>
      <c r="AJ26" s="119" t="s">
        <v>1488</v>
      </c>
      <c r="AK26" s="119" t="s">
        <v>1072</v>
      </c>
      <c r="AL26" s="119" t="s">
        <v>1054</v>
      </c>
      <c r="AM26" s="119" t="s">
        <v>1488</v>
      </c>
      <c r="AN26" s="119" t="s">
        <v>1072</v>
      </c>
      <c r="AX26" s="119" t="s">
        <v>750</v>
      </c>
      <c r="AY26" s="119" t="s">
        <v>1488</v>
      </c>
      <c r="AZ26" s="119" t="s">
        <v>740</v>
      </c>
      <c r="BA26" s="119" t="s">
        <v>1488</v>
      </c>
      <c r="BB26" s="119" t="s">
        <v>1072</v>
      </c>
      <c r="BC26" s="119" t="s">
        <v>1054</v>
      </c>
      <c r="BD26" s="119" t="s">
        <v>1488</v>
      </c>
      <c r="BE26" s="119" t="s">
        <v>1072</v>
      </c>
      <c r="BK26" s="136"/>
      <c r="BM26" s="119" t="s">
        <v>750</v>
      </c>
      <c r="BN26" s="119" t="s">
        <v>1740</v>
      </c>
      <c r="BO26" s="119" t="s">
        <v>740</v>
      </c>
      <c r="BP26" s="119" t="s">
        <v>1072</v>
      </c>
      <c r="BQ26" s="119" t="s">
        <v>1054</v>
      </c>
      <c r="BR26" s="119" t="s">
        <v>1072</v>
      </c>
      <c r="BW26" s="136"/>
      <c r="CC26" s="119" t="s">
        <v>750</v>
      </c>
      <c r="CD26" s="119" t="s">
        <v>1488</v>
      </c>
      <c r="CE26" s="119" t="s">
        <v>740</v>
      </c>
      <c r="CF26" s="119" t="s">
        <v>1488</v>
      </c>
      <c r="CG26" s="119" t="s">
        <v>1072</v>
      </c>
      <c r="CH26" s="119" t="s">
        <v>1054</v>
      </c>
      <c r="CI26" s="119" t="s">
        <v>1488</v>
      </c>
      <c r="CJ26" s="119" t="s">
        <v>1072</v>
      </c>
      <c r="CN26" s="136"/>
      <c r="CR26" s="119" t="s">
        <v>1798</v>
      </c>
      <c r="CS26" s="119" t="s">
        <v>750</v>
      </c>
      <c r="CT26" s="119" t="s">
        <v>1488</v>
      </c>
      <c r="CU26" s="119" t="s">
        <v>740</v>
      </c>
      <c r="CV26" s="119" t="s">
        <v>1488</v>
      </c>
      <c r="CW26" s="119" t="s">
        <v>1072</v>
      </c>
      <c r="CX26" s="119" t="s">
        <v>1054</v>
      </c>
      <c r="CY26" s="119" t="s">
        <v>1488</v>
      </c>
      <c r="CZ26" s="119" t="s">
        <v>1072</v>
      </c>
      <c r="DA26" s="119" t="s">
        <v>1799</v>
      </c>
      <c r="DF26" s="136"/>
      <c r="DH26" s="119" t="s">
        <v>1798</v>
      </c>
      <c r="DI26" s="119" t="s">
        <v>750</v>
      </c>
      <c r="DJ26" s="119" t="s">
        <v>1488</v>
      </c>
      <c r="DK26" s="119" t="s">
        <v>740</v>
      </c>
      <c r="DL26" s="119" t="s">
        <v>1488</v>
      </c>
      <c r="DM26" s="119" t="s">
        <v>1072</v>
      </c>
      <c r="DN26" s="119" t="s">
        <v>1054</v>
      </c>
      <c r="DO26" s="119" t="s">
        <v>1488</v>
      </c>
      <c r="DP26" s="119" t="s">
        <v>1072</v>
      </c>
      <c r="DQ26" s="119" t="s">
        <v>1799</v>
      </c>
      <c r="DV26" s="136"/>
      <c r="DX26" s="119" t="s">
        <v>1798</v>
      </c>
      <c r="DY26" s="119" t="s">
        <v>1798</v>
      </c>
      <c r="DZ26" s="119" t="s">
        <v>750</v>
      </c>
      <c r="EA26" s="119" t="s">
        <v>1488</v>
      </c>
      <c r="EB26" s="119" t="s">
        <v>1488</v>
      </c>
      <c r="EC26" s="119" t="s">
        <v>1488</v>
      </c>
      <c r="ED26" s="119" t="s">
        <v>740</v>
      </c>
      <c r="EE26" s="119" t="s">
        <v>1488</v>
      </c>
      <c r="EF26" s="119" t="s">
        <v>1488</v>
      </c>
      <c r="EG26" s="119" t="s">
        <v>1072</v>
      </c>
      <c r="EH26" s="119" t="s">
        <v>1072</v>
      </c>
      <c r="EI26" s="119" t="s">
        <v>1054</v>
      </c>
      <c r="EJ26" s="119" t="s">
        <v>1488</v>
      </c>
      <c r="EK26" s="119" t="s">
        <v>1072</v>
      </c>
      <c r="EL26" s="119" t="s">
        <v>1072</v>
      </c>
      <c r="EM26" s="119" t="s">
        <v>1799</v>
      </c>
      <c r="EU26" s="119" t="s">
        <v>1798</v>
      </c>
      <c r="EV26" s="119" t="s">
        <v>750</v>
      </c>
      <c r="EW26" s="119" t="s">
        <v>1488</v>
      </c>
      <c r="EX26" s="119" t="s">
        <v>740</v>
      </c>
      <c r="EY26" s="119" t="s">
        <v>1488</v>
      </c>
      <c r="EZ26" s="119" t="s">
        <v>1072</v>
      </c>
      <c r="FA26" s="119" t="s">
        <v>1054</v>
      </c>
      <c r="FB26" s="119" t="s">
        <v>1488</v>
      </c>
      <c r="FC26" s="119" t="s">
        <v>1072</v>
      </c>
      <c r="FD26" s="119" t="s">
        <v>1799</v>
      </c>
    </row>
    <row r="28" spans="4:163" s="120" customFormat="1" ht="21" x14ac:dyDescent="0.2">
      <c r="D28" s="126">
        <v>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0">
        <v>5</v>
      </c>
      <c r="AG28" s="126">
        <v>5</v>
      </c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4"/>
      <c r="AS28" s="121"/>
      <c r="AT28" s="121"/>
      <c r="AU28" s="121"/>
      <c r="AV28" s="121"/>
      <c r="AX28" s="120">
        <v>5</v>
      </c>
      <c r="BK28" s="133"/>
      <c r="BM28" s="120">
        <v>5</v>
      </c>
      <c r="BW28" s="133"/>
      <c r="CC28" s="120">
        <v>5</v>
      </c>
      <c r="CN28" s="133"/>
      <c r="CR28" s="120">
        <v>5</v>
      </c>
      <c r="DF28" s="133"/>
      <c r="DH28" s="120">
        <v>5</v>
      </c>
      <c r="DV28" s="133"/>
      <c r="DX28" s="120">
        <v>5</v>
      </c>
      <c r="EU28" s="120">
        <v>5</v>
      </c>
    </row>
    <row r="29" spans="4:163" s="14" customFormat="1" ht="18" customHeight="1" x14ac:dyDescent="0.2">
      <c r="D29" s="127" t="s">
        <v>317</v>
      </c>
      <c r="E29" s="14" t="s">
        <v>313</v>
      </c>
      <c r="F29" s="14" t="s">
        <v>333</v>
      </c>
      <c r="G29" s="14" t="s">
        <v>316</v>
      </c>
      <c r="H29" s="14" t="s">
        <v>317</v>
      </c>
      <c r="I29" s="14" t="s">
        <v>335</v>
      </c>
      <c r="J29" s="14" t="s">
        <v>317</v>
      </c>
      <c r="K29" s="14" t="s">
        <v>313</v>
      </c>
      <c r="L29" s="14" t="s">
        <v>321</v>
      </c>
      <c r="Q29" s="14" t="s">
        <v>317</v>
      </c>
      <c r="R29" s="14" t="s">
        <v>313</v>
      </c>
      <c r="S29" s="14" t="s">
        <v>333</v>
      </c>
      <c r="T29" s="14" t="s">
        <v>316</v>
      </c>
      <c r="U29" s="14" t="s">
        <v>317</v>
      </c>
      <c r="V29" s="14" t="s">
        <v>335</v>
      </c>
      <c r="W29" s="14" t="s">
        <v>317</v>
      </c>
      <c r="X29" s="14" t="s">
        <v>313</v>
      </c>
      <c r="Y29" s="14" t="s">
        <v>321</v>
      </c>
      <c r="AG29" s="127" t="s">
        <v>317</v>
      </c>
      <c r="AH29" s="14" t="s">
        <v>313</v>
      </c>
      <c r="AI29" s="14" t="s">
        <v>333</v>
      </c>
      <c r="AJ29" s="14" t="s">
        <v>1785</v>
      </c>
      <c r="AK29" s="14" t="s">
        <v>316</v>
      </c>
      <c r="AL29" s="14" t="s">
        <v>1779</v>
      </c>
      <c r="AM29" s="14" t="s">
        <v>1779</v>
      </c>
      <c r="AN29" s="14" t="s">
        <v>317</v>
      </c>
      <c r="AO29" s="14" t="s">
        <v>1766</v>
      </c>
      <c r="AP29" s="14" t="s">
        <v>335</v>
      </c>
      <c r="AQ29" s="14" t="s">
        <v>317</v>
      </c>
      <c r="AR29" s="14" t="s">
        <v>313</v>
      </c>
      <c r="AS29" s="14" t="s">
        <v>321</v>
      </c>
      <c r="AX29" s="14" t="s">
        <v>317</v>
      </c>
      <c r="AY29" s="14" t="s">
        <v>313</v>
      </c>
      <c r="AZ29" s="14" t="s">
        <v>333</v>
      </c>
      <c r="BB29" s="14" t="s">
        <v>316</v>
      </c>
      <c r="BC29" s="14" t="s">
        <v>317</v>
      </c>
      <c r="BD29" s="14" t="s">
        <v>335</v>
      </c>
      <c r="BE29" s="14" t="s">
        <v>317</v>
      </c>
      <c r="BF29" s="14" t="s">
        <v>1766</v>
      </c>
      <c r="BG29" s="14" t="s">
        <v>313</v>
      </c>
      <c r="BH29" s="14" t="s">
        <v>1745</v>
      </c>
      <c r="BI29" s="14" t="s">
        <v>321</v>
      </c>
      <c r="BK29" s="134"/>
      <c r="BM29" s="14" t="s">
        <v>317</v>
      </c>
      <c r="BN29" s="14" t="s">
        <v>313</v>
      </c>
      <c r="BO29" s="14" t="s">
        <v>333</v>
      </c>
      <c r="BP29" s="14" t="s">
        <v>316</v>
      </c>
      <c r="BQ29" s="14" t="s">
        <v>317</v>
      </c>
      <c r="BR29" s="14" t="s">
        <v>335</v>
      </c>
      <c r="BS29" s="14" t="s">
        <v>317</v>
      </c>
      <c r="BT29" s="14" t="s">
        <v>313</v>
      </c>
      <c r="BU29" s="14" t="s">
        <v>321</v>
      </c>
      <c r="BW29" s="134"/>
      <c r="CC29" s="14" t="s">
        <v>317</v>
      </c>
      <c r="CD29" s="14" t="s">
        <v>313</v>
      </c>
      <c r="CE29" s="14" t="s">
        <v>333</v>
      </c>
      <c r="CF29" s="14" t="s">
        <v>316</v>
      </c>
      <c r="CG29" s="14" t="s">
        <v>317</v>
      </c>
      <c r="CH29" s="14" t="s">
        <v>335</v>
      </c>
      <c r="CI29" s="14" t="s">
        <v>317</v>
      </c>
      <c r="CJ29" s="14" t="s">
        <v>1766</v>
      </c>
      <c r="CK29" s="14" t="s">
        <v>313</v>
      </c>
      <c r="CL29" s="14" t="s">
        <v>1745</v>
      </c>
      <c r="CM29" s="14" t="s">
        <v>321</v>
      </c>
      <c r="CN29" s="134" t="s">
        <v>1743</v>
      </c>
      <c r="CR29" s="14" t="s">
        <v>1798</v>
      </c>
      <c r="CS29" s="14" t="s">
        <v>317</v>
      </c>
      <c r="CT29" s="14" t="s">
        <v>313</v>
      </c>
      <c r="CU29" s="14" t="s">
        <v>333</v>
      </c>
      <c r="CV29" s="14" t="s">
        <v>316</v>
      </c>
      <c r="CW29" s="14" t="s">
        <v>1779</v>
      </c>
      <c r="CX29" s="14" t="s">
        <v>317</v>
      </c>
      <c r="CY29" s="14" t="s">
        <v>1766</v>
      </c>
      <c r="CZ29" s="14" t="s">
        <v>1766</v>
      </c>
      <c r="DA29" s="14" t="s">
        <v>335</v>
      </c>
      <c r="DB29" s="14" t="s">
        <v>317</v>
      </c>
      <c r="DC29" s="14" t="s">
        <v>313</v>
      </c>
      <c r="DD29" s="14" t="s">
        <v>321</v>
      </c>
      <c r="DE29" s="14" t="s">
        <v>1799</v>
      </c>
      <c r="DF29" s="134"/>
      <c r="DH29" s="14" t="s">
        <v>1798</v>
      </c>
      <c r="DI29" s="14" t="s">
        <v>317</v>
      </c>
      <c r="DJ29" s="14" t="s">
        <v>313</v>
      </c>
      <c r="DK29" s="14" t="s">
        <v>333</v>
      </c>
      <c r="DL29" s="14" t="s">
        <v>316</v>
      </c>
      <c r="DM29" s="14" t="s">
        <v>317</v>
      </c>
      <c r="DN29" s="14" t="s">
        <v>335</v>
      </c>
      <c r="DO29" s="14" t="s">
        <v>317</v>
      </c>
      <c r="DP29" s="14" t="s">
        <v>1766</v>
      </c>
      <c r="DQ29" s="14" t="s">
        <v>313</v>
      </c>
      <c r="DR29" s="14" t="s">
        <v>1745</v>
      </c>
      <c r="DS29" s="14" t="s">
        <v>321</v>
      </c>
      <c r="DT29" s="14" t="s">
        <v>1799</v>
      </c>
      <c r="DV29" s="134"/>
      <c r="DX29" s="14" t="s">
        <v>1798</v>
      </c>
      <c r="DY29" s="14" t="s">
        <v>317</v>
      </c>
      <c r="DZ29" s="14" t="s">
        <v>313</v>
      </c>
      <c r="EA29" s="14" t="s">
        <v>313</v>
      </c>
      <c r="EB29" s="14" t="s">
        <v>333</v>
      </c>
      <c r="EC29" s="14" t="s">
        <v>316</v>
      </c>
      <c r="ED29" s="14" t="s">
        <v>316</v>
      </c>
      <c r="EE29" s="14" t="s">
        <v>316</v>
      </c>
      <c r="EF29" s="14" t="s">
        <v>317</v>
      </c>
      <c r="EG29" s="14" t="s">
        <v>317</v>
      </c>
      <c r="EH29" s="14" t="s">
        <v>335</v>
      </c>
      <c r="EI29" s="14" t="s">
        <v>317</v>
      </c>
      <c r="EJ29" s="14" t="s">
        <v>313</v>
      </c>
      <c r="EK29" s="14" t="s">
        <v>313</v>
      </c>
      <c r="EL29" s="14" t="s">
        <v>321</v>
      </c>
      <c r="EM29" s="14" t="s">
        <v>321</v>
      </c>
      <c r="EN29" s="14" t="s">
        <v>1799</v>
      </c>
      <c r="EO29" s="14" t="s">
        <v>1799</v>
      </c>
      <c r="EU29" s="14" t="s">
        <v>1798</v>
      </c>
      <c r="EV29" s="14" t="s">
        <v>317</v>
      </c>
      <c r="EW29" s="14" t="s">
        <v>313</v>
      </c>
      <c r="EX29" s="14" t="s">
        <v>333</v>
      </c>
      <c r="EY29" s="14" t="s">
        <v>316</v>
      </c>
      <c r="EZ29" s="14" t="s">
        <v>317</v>
      </c>
      <c r="FA29" s="14" t="s">
        <v>335</v>
      </c>
      <c r="FB29" s="14" t="s">
        <v>317</v>
      </c>
      <c r="FC29" s="14" t="s">
        <v>317</v>
      </c>
      <c r="FD29" s="14" t="s">
        <v>313</v>
      </c>
      <c r="FE29" s="14" t="s">
        <v>313</v>
      </c>
      <c r="FF29" s="14" t="s">
        <v>321</v>
      </c>
      <c r="FG29" s="14" t="s">
        <v>1799</v>
      </c>
    </row>
    <row r="30" spans="4:163" s="122" customFormat="1" ht="14" x14ac:dyDescent="0.2">
      <c r="D30" s="128">
        <v>0</v>
      </c>
      <c r="E30" s="122">
        <v>1</v>
      </c>
      <c r="F30" s="122">
        <v>2</v>
      </c>
      <c r="G30" s="122">
        <v>3</v>
      </c>
      <c r="H30" s="122">
        <v>4</v>
      </c>
      <c r="I30" s="122">
        <v>5</v>
      </c>
      <c r="J30" s="122">
        <v>6</v>
      </c>
      <c r="K30" s="122">
        <v>7</v>
      </c>
      <c r="L30" s="122">
        <v>8</v>
      </c>
      <c r="Q30" s="122">
        <v>0</v>
      </c>
      <c r="R30" s="122">
        <v>1</v>
      </c>
      <c r="S30" s="122">
        <v>2</v>
      </c>
      <c r="T30" s="122">
        <v>3</v>
      </c>
      <c r="U30" s="122">
        <v>4</v>
      </c>
      <c r="V30" s="122">
        <v>5</v>
      </c>
      <c r="W30" s="122">
        <v>6</v>
      </c>
      <c r="X30" s="122">
        <v>7</v>
      </c>
      <c r="Y30" s="122">
        <v>8</v>
      </c>
      <c r="AG30" s="128">
        <v>0</v>
      </c>
      <c r="AH30" s="122">
        <v>1</v>
      </c>
      <c r="AI30" s="122">
        <v>2</v>
      </c>
      <c r="AJ30" s="122">
        <v>2</v>
      </c>
      <c r="AK30" s="122">
        <v>3</v>
      </c>
      <c r="AL30" s="122">
        <v>3</v>
      </c>
      <c r="AM30" s="122">
        <v>3</v>
      </c>
      <c r="AN30" s="122">
        <v>4</v>
      </c>
      <c r="AO30" s="122">
        <v>4</v>
      </c>
      <c r="AP30" s="122">
        <v>5</v>
      </c>
      <c r="AQ30" s="122">
        <v>6</v>
      </c>
      <c r="AR30" s="122">
        <v>7</v>
      </c>
      <c r="AS30" s="122">
        <v>8</v>
      </c>
      <c r="AX30" s="122">
        <v>0</v>
      </c>
      <c r="AY30" s="122">
        <v>1</v>
      </c>
      <c r="AZ30" s="122">
        <v>2</v>
      </c>
      <c r="BB30" s="122">
        <v>3</v>
      </c>
      <c r="BC30" s="122">
        <v>4</v>
      </c>
      <c r="BD30" s="122">
        <v>5</v>
      </c>
      <c r="BE30" s="122">
        <v>6</v>
      </c>
      <c r="BF30" s="122">
        <v>6</v>
      </c>
      <c r="BG30" s="122">
        <v>7</v>
      </c>
      <c r="BH30" s="122">
        <v>7</v>
      </c>
      <c r="BI30" s="122">
        <v>8</v>
      </c>
      <c r="BK30" s="135"/>
      <c r="BM30" s="122">
        <v>0</v>
      </c>
      <c r="BN30" s="122">
        <v>1</v>
      </c>
      <c r="BO30" s="122">
        <v>2</v>
      </c>
      <c r="BP30" s="122">
        <v>3</v>
      </c>
      <c r="BQ30" s="122">
        <v>4</v>
      </c>
      <c r="BR30" s="122">
        <v>5</v>
      </c>
      <c r="BS30" s="122">
        <v>6</v>
      </c>
      <c r="BT30" s="122">
        <v>7</v>
      </c>
      <c r="BU30" s="122">
        <v>8</v>
      </c>
      <c r="BW30" s="135"/>
      <c r="CC30" s="122">
        <v>0</v>
      </c>
      <c r="CD30" s="122">
        <v>1</v>
      </c>
      <c r="CE30" s="122">
        <v>2</v>
      </c>
      <c r="CF30" s="122">
        <v>3</v>
      </c>
      <c r="CG30" s="122">
        <v>4</v>
      </c>
      <c r="CH30" s="122">
        <v>5</v>
      </c>
      <c r="CI30" s="122">
        <v>6</v>
      </c>
      <c r="CJ30" s="122">
        <v>6</v>
      </c>
      <c r="CK30" s="122">
        <v>7</v>
      </c>
      <c r="CL30" s="122">
        <v>7</v>
      </c>
      <c r="CM30" s="122">
        <v>8</v>
      </c>
      <c r="CN30" s="135">
        <v>8</v>
      </c>
      <c r="CR30" s="122">
        <v>0</v>
      </c>
      <c r="CS30" s="122">
        <v>1</v>
      </c>
      <c r="CT30" s="122">
        <v>2</v>
      </c>
      <c r="CU30" s="122">
        <v>3</v>
      </c>
      <c r="CV30" s="122">
        <v>4</v>
      </c>
      <c r="CW30" s="122">
        <v>4</v>
      </c>
      <c r="CX30" s="122">
        <v>5</v>
      </c>
      <c r="CY30" s="122">
        <v>5</v>
      </c>
      <c r="CZ30" s="122">
        <v>5</v>
      </c>
      <c r="DA30" s="122">
        <v>6</v>
      </c>
      <c r="DB30" s="122">
        <v>7</v>
      </c>
      <c r="DC30" s="122">
        <v>8</v>
      </c>
      <c r="DD30" s="122">
        <v>9</v>
      </c>
      <c r="DE30" s="122">
        <v>10</v>
      </c>
      <c r="DF30" s="135"/>
      <c r="DH30" s="122">
        <v>0</v>
      </c>
      <c r="DI30" s="122">
        <v>1</v>
      </c>
      <c r="DJ30" s="122">
        <v>2</v>
      </c>
      <c r="DK30" s="122">
        <v>3</v>
      </c>
      <c r="DL30" s="122">
        <v>4</v>
      </c>
      <c r="DM30" s="122">
        <v>5</v>
      </c>
      <c r="DN30" s="122">
        <v>6</v>
      </c>
      <c r="DO30" s="122">
        <v>7</v>
      </c>
      <c r="DP30" s="122">
        <v>7</v>
      </c>
      <c r="DQ30" s="122">
        <v>8</v>
      </c>
      <c r="DR30" s="122">
        <v>8</v>
      </c>
      <c r="DS30" s="122">
        <v>9</v>
      </c>
      <c r="DT30" s="122">
        <v>10</v>
      </c>
      <c r="DV30" s="135"/>
      <c r="DX30" s="122">
        <v>0</v>
      </c>
      <c r="DY30" s="122">
        <v>1</v>
      </c>
      <c r="DZ30" s="122">
        <v>2</v>
      </c>
      <c r="EA30" s="122">
        <v>2</v>
      </c>
      <c r="EB30" s="122">
        <v>3</v>
      </c>
      <c r="EC30" s="122">
        <v>4</v>
      </c>
      <c r="ED30" s="122">
        <v>4</v>
      </c>
      <c r="EE30" s="122">
        <v>4</v>
      </c>
      <c r="EF30" s="122">
        <v>5</v>
      </c>
      <c r="EG30" s="122">
        <v>5</v>
      </c>
      <c r="EH30" s="122">
        <v>6</v>
      </c>
      <c r="EI30" s="122">
        <v>7</v>
      </c>
      <c r="EJ30" s="122">
        <v>8</v>
      </c>
      <c r="EK30" s="122">
        <v>8</v>
      </c>
      <c r="EL30" s="122">
        <v>9</v>
      </c>
      <c r="EM30" s="122">
        <v>9</v>
      </c>
      <c r="EN30" s="122">
        <v>10</v>
      </c>
      <c r="EO30" s="122">
        <v>10</v>
      </c>
      <c r="EU30" s="122">
        <v>0</v>
      </c>
      <c r="EV30" s="122">
        <v>1</v>
      </c>
      <c r="EW30" s="122">
        <v>2</v>
      </c>
      <c r="EX30" s="122">
        <v>3</v>
      </c>
      <c r="EY30" s="122">
        <v>4</v>
      </c>
      <c r="EZ30" s="122">
        <v>5</v>
      </c>
      <c r="FA30" s="122">
        <v>6</v>
      </c>
      <c r="FB30" s="122">
        <v>7</v>
      </c>
      <c r="FC30" s="122">
        <v>7</v>
      </c>
      <c r="FD30" s="122">
        <v>8</v>
      </c>
      <c r="FE30" s="122">
        <v>8</v>
      </c>
      <c r="FF30" s="122">
        <v>9</v>
      </c>
      <c r="FG30" s="122">
        <v>10</v>
      </c>
    </row>
    <row r="31" spans="4:163" s="122" customFormat="1" ht="14" x14ac:dyDescent="0.2">
      <c r="D31" s="128">
        <v>0</v>
      </c>
      <c r="F31" s="122">
        <v>1</v>
      </c>
      <c r="G31" s="122">
        <v>2</v>
      </c>
      <c r="I31" s="122">
        <v>3</v>
      </c>
      <c r="J31" s="122">
        <v>4</v>
      </c>
      <c r="K31" s="122">
        <v>5</v>
      </c>
      <c r="L31" s="122">
        <v>6</v>
      </c>
      <c r="Q31" s="122">
        <v>0</v>
      </c>
      <c r="R31" s="122">
        <v>0</v>
      </c>
      <c r="S31" s="122">
        <v>1</v>
      </c>
      <c r="T31" s="122">
        <v>2</v>
      </c>
      <c r="U31" s="122">
        <v>3</v>
      </c>
      <c r="V31" s="122">
        <v>3</v>
      </c>
      <c r="W31" s="122">
        <v>4</v>
      </c>
      <c r="X31" s="122">
        <v>5</v>
      </c>
      <c r="Y31" s="122">
        <v>6</v>
      </c>
      <c r="AG31" s="128">
        <v>0</v>
      </c>
      <c r="AH31" s="122">
        <v>1</v>
      </c>
      <c r="AI31" s="122">
        <v>2</v>
      </c>
      <c r="AJ31" s="122">
        <v>3</v>
      </c>
      <c r="AK31" s="122">
        <v>4</v>
      </c>
      <c r="AL31" s="122">
        <v>5</v>
      </c>
      <c r="AM31" s="122">
        <v>6</v>
      </c>
      <c r="AN31" s="122">
        <v>7</v>
      </c>
      <c r="AO31" s="122">
        <v>8</v>
      </c>
      <c r="AP31" s="122">
        <v>9</v>
      </c>
      <c r="AQ31" s="122">
        <v>10</v>
      </c>
      <c r="AR31" s="122">
        <v>11</v>
      </c>
      <c r="AS31" s="122">
        <v>12</v>
      </c>
      <c r="AX31" s="122">
        <v>0</v>
      </c>
      <c r="AY31" s="122">
        <v>1</v>
      </c>
      <c r="AZ31" s="122">
        <v>2</v>
      </c>
      <c r="BA31" s="122">
        <v>3</v>
      </c>
      <c r="BB31" s="122">
        <v>4</v>
      </c>
      <c r="BC31" s="122">
        <v>5</v>
      </c>
      <c r="BD31" s="122">
        <v>6</v>
      </c>
      <c r="BE31" s="122">
        <v>7</v>
      </c>
      <c r="BF31" s="122">
        <v>8</v>
      </c>
      <c r="BG31" s="122">
        <v>9</v>
      </c>
      <c r="BH31" s="122">
        <v>10</v>
      </c>
      <c r="BI31" s="122">
        <v>11</v>
      </c>
      <c r="BJ31" s="122">
        <v>12</v>
      </c>
      <c r="BK31" s="135"/>
      <c r="BM31" s="122">
        <v>0</v>
      </c>
      <c r="BN31" s="122">
        <v>0</v>
      </c>
      <c r="BO31" s="122">
        <v>1</v>
      </c>
      <c r="BP31" s="122">
        <v>2</v>
      </c>
      <c r="BQ31" s="122">
        <v>3</v>
      </c>
      <c r="BR31" s="122">
        <v>3</v>
      </c>
      <c r="BS31" s="122">
        <v>4</v>
      </c>
      <c r="BT31" s="122">
        <v>5</v>
      </c>
      <c r="BU31" s="122">
        <v>6</v>
      </c>
      <c r="BW31" s="135"/>
      <c r="CC31" s="122">
        <v>0</v>
      </c>
      <c r="CD31" s="122">
        <v>1</v>
      </c>
      <c r="CE31" s="122">
        <v>2</v>
      </c>
      <c r="CF31" s="122">
        <v>3</v>
      </c>
      <c r="CG31" s="122">
        <v>4</v>
      </c>
      <c r="CH31" s="122">
        <v>5</v>
      </c>
      <c r="CI31" s="122">
        <v>6</v>
      </c>
      <c r="CJ31" s="122">
        <v>7</v>
      </c>
      <c r="CK31" s="122">
        <v>8</v>
      </c>
      <c r="CL31" s="122">
        <v>9</v>
      </c>
      <c r="CM31" s="122">
        <v>10</v>
      </c>
      <c r="CN31" s="135">
        <v>11</v>
      </c>
      <c r="CR31" s="122">
        <v>0</v>
      </c>
      <c r="CS31" s="122">
        <v>1</v>
      </c>
      <c r="CT31" s="122">
        <v>2</v>
      </c>
      <c r="CU31" s="122">
        <v>3</v>
      </c>
      <c r="CV31" s="122">
        <v>4</v>
      </c>
      <c r="CW31" s="122">
        <v>5</v>
      </c>
      <c r="CX31" s="122">
        <v>6</v>
      </c>
      <c r="CY31" s="122">
        <v>7</v>
      </c>
      <c r="CZ31" s="122">
        <v>8</v>
      </c>
      <c r="DA31" s="122">
        <v>9</v>
      </c>
      <c r="DB31" s="122">
        <v>10</v>
      </c>
      <c r="DC31" s="122">
        <v>11</v>
      </c>
      <c r="DD31" s="122">
        <v>12</v>
      </c>
      <c r="DE31" s="122">
        <v>13</v>
      </c>
      <c r="DF31" s="135"/>
      <c r="DH31" s="122">
        <v>0</v>
      </c>
      <c r="DI31" s="122">
        <v>1</v>
      </c>
      <c r="DJ31" s="122">
        <v>2</v>
      </c>
      <c r="DK31" s="122">
        <v>3</v>
      </c>
      <c r="DL31" s="122">
        <v>4</v>
      </c>
      <c r="DM31" s="122">
        <v>5</v>
      </c>
      <c r="DN31" s="122">
        <v>6</v>
      </c>
      <c r="DO31" s="122">
        <v>7</v>
      </c>
      <c r="DP31" s="122">
        <v>8</v>
      </c>
      <c r="DQ31" s="122">
        <v>9</v>
      </c>
      <c r="DR31" s="122">
        <v>10</v>
      </c>
      <c r="DS31" s="122">
        <v>11</v>
      </c>
      <c r="DT31" s="122">
        <v>12</v>
      </c>
      <c r="DV31" s="135"/>
      <c r="DX31" s="122">
        <v>0</v>
      </c>
      <c r="DY31" s="122">
        <v>1</v>
      </c>
      <c r="DZ31" s="122">
        <v>2</v>
      </c>
      <c r="EA31" s="122">
        <v>3</v>
      </c>
      <c r="EB31" s="122">
        <v>3</v>
      </c>
      <c r="EC31" s="122">
        <v>4</v>
      </c>
      <c r="ED31" s="122">
        <v>5</v>
      </c>
      <c r="EE31" s="122">
        <v>6</v>
      </c>
      <c r="EF31" s="122">
        <v>7</v>
      </c>
      <c r="EG31" s="122">
        <v>8</v>
      </c>
      <c r="EH31" s="122">
        <v>8</v>
      </c>
      <c r="EI31" s="122">
        <v>8</v>
      </c>
      <c r="EJ31" s="122">
        <v>9</v>
      </c>
      <c r="EK31" s="122">
        <v>10</v>
      </c>
      <c r="EL31" s="122">
        <v>10</v>
      </c>
      <c r="EM31" s="122">
        <v>11</v>
      </c>
      <c r="EN31" s="122">
        <v>11</v>
      </c>
      <c r="EO31" s="122">
        <v>12</v>
      </c>
      <c r="EU31" s="122">
        <v>0</v>
      </c>
      <c r="EV31" s="122">
        <v>1</v>
      </c>
      <c r="EW31" s="122">
        <v>2</v>
      </c>
      <c r="EX31" s="122">
        <v>3</v>
      </c>
      <c r="EY31" s="122">
        <v>4</v>
      </c>
      <c r="EZ31" s="122">
        <v>5</v>
      </c>
      <c r="FA31" s="122">
        <v>6</v>
      </c>
      <c r="FB31" s="122">
        <v>7</v>
      </c>
      <c r="FC31" s="122">
        <v>8</v>
      </c>
      <c r="FD31" s="122">
        <v>9</v>
      </c>
      <c r="FE31" s="122">
        <v>10</v>
      </c>
      <c r="FF31" s="122">
        <v>11</v>
      </c>
      <c r="FG31" s="122">
        <v>12</v>
      </c>
    </row>
    <row r="32" spans="4:163" s="119" customFormat="1" x14ac:dyDescent="0.2">
      <c r="D32" s="129" t="s">
        <v>1075</v>
      </c>
      <c r="F32" s="119" t="s">
        <v>1077</v>
      </c>
      <c r="G32" s="119" t="s">
        <v>748</v>
      </c>
      <c r="I32" s="119" t="s">
        <v>1742</v>
      </c>
      <c r="J32" s="119" t="s">
        <v>1075</v>
      </c>
      <c r="K32" s="119" t="s">
        <v>1072</v>
      </c>
      <c r="L32" s="119" t="s">
        <v>1054</v>
      </c>
      <c r="Q32" s="119" t="s">
        <v>1075</v>
      </c>
      <c r="R32" s="119" t="s">
        <v>1741</v>
      </c>
      <c r="S32" s="119" t="s">
        <v>1077</v>
      </c>
      <c r="T32" s="119" t="s">
        <v>748</v>
      </c>
      <c r="U32" s="119" t="s">
        <v>1078</v>
      </c>
      <c r="V32" s="119" t="s">
        <v>1742</v>
      </c>
      <c r="W32" s="119" t="s">
        <v>1075</v>
      </c>
      <c r="X32" s="119" t="s">
        <v>1072</v>
      </c>
      <c r="Y32" s="119" t="s">
        <v>1054</v>
      </c>
      <c r="AG32" s="129" t="s">
        <v>1075</v>
      </c>
      <c r="AH32" s="119" t="s">
        <v>1488</v>
      </c>
      <c r="AI32" s="119" t="s">
        <v>1077</v>
      </c>
      <c r="AJ32" s="119" t="s">
        <v>1490</v>
      </c>
      <c r="AK32" s="119" t="s">
        <v>748</v>
      </c>
      <c r="AL32" s="119" t="s">
        <v>1488</v>
      </c>
      <c r="AM32" s="119" t="s">
        <v>1078</v>
      </c>
      <c r="AN32" s="119" t="s">
        <v>1735</v>
      </c>
      <c r="AO32" s="119" t="s">
        <v>1075</v>
      </c>
      <c r="AP32" s="119" t="s">
        <v>1488</v>
      </c>
      <c r="AQ32" s="119" t="s">
        <v>1072</v>
      </c>
      <c r="AR32" s="119" t="s">
        <v>1054</v>
      </c>
      <c r="AS32" s="119" t="s">
        <v>1735</v>
      </c>
      <c r="AX32" s="119" t="s">
        <v>1075</v>
      </c>
      <c r="AY32" s="119" t="s">
        <v>1488</v>
      </c>
      <c r="AZ32" s="119" t="s">
        <v>1077</v>
      </c>
      <c r="BA32" s="119" t="s">
        <v>1490</v>
      </c>
      <c r="BB32" s="119" t="s">
        <v>748</v>
      </c>
      <c r="BC32" s="119" t="s">
        <v>1488</v>
      </c>
      <c r="BD32" s="119" t="s">
        <v>1078</v>
      </c>
      <c r="BE32" s="119" t="s">
        <v>1735</v>
      </c>
      <c r="BF32" s="119" t="s">
        <v>1075</v>
      </c>
      <c r="BG32" s="119" t="s">
        <v>1488</v>
      </c>
      <c r="BH32" s="119" t="s">
        <v>1072</v>
      </c>
      <c r="BI32" s="119" t="s">
        <v>1054</v>
      </c>
      <c r="BJ32" s="119" t="s">
        <v>1735</v>
      </c>
      <c r="BK32" s="136"/>
      <c r="BM32" s="119" t="s">
        <v>1075</v>
      </c>
      <c r="BN32" s="119" t="s">
        <v>1741</v>
      </c>
      <c r="BO32" s="119" t="s">
        <v>1077</v>
      </c>
      <c r="BP32" s="119" t="s">
        <v>748</v>
      </c>
      <c r="BQ32" s="119" t="s">
        <v>1078</v>
      </c>
      <c r="BR32" s="119" t="s">
        <v>1742</v>
      </c>
      <c r="BS32" s="119" t="s">
        <v>1075</v>
      </c>
      <c r="BT32" s="119" t="s">
        <v>1072</v>
      </c>
      <c r="BU32" s="119" t="s">
        <v>1054</v>
      </c>
      <c r="BW32" s="136"/>
      <c r="CC32" s="119" t="s">
        <v>1075</v>
      </c>
      <c r="CD32" s="119" t="s">
        <v>1488</v>
      </c>
      <c r="CE32" s="119" t="s">
        <v>1077</v>
      </c>
      <c r="CF32" s="119" t="s">
        <v>748</v>
      </c>
      <c r="CG32" s="119" t="s">
        <v>1488</v>
      </c>
      <c r="CH32" s="119" t="s">
        <v>1078</v>
      </c>
      <c r="CI32" s="119" t="s">
        <v>1735</v>
      </c>
      <c r="CJ32" s="119" t="s">
        <v>1075</v>
      </c>
      <c r="CK32" s="119" t="s">
        <v>1488</v>
      </c>
      <c r="CL32" s="119" t="s">
        <v>1072</v>
      </c>
      <c r="CM32" s="119" t="s">
        <v>1054</v>
      </c>
      <c r="CN32" s="136" t="s">
        <v>1735</v>
      </c>
      <c r="CR32" s="119" t="s">
        <v>1798</v>
      </c>
      <c r="CS32" s="119" t="s">
        <v>1075</v>
      </c>
      <c r="CT32" s="119" t="s">
        <v>1488</v>
      </c>
      <c r="CU32" s="119" t="s">
        <v>1077</v>
      </c>
      <c r="CV32" s="119" t="s">
        <v>748</v>
      </c>
      <c r="CW32" s="119" t="s">
        <v>1488</v>
      </c>
      <c r="CX32" s="119" t="s">
        <v>1078</v>
      </c>
      <c r="CY32" s="119" t="s">
        <v>1735</v>
      </c>
      <c r="CZ32" s="119" t="s">
        <v>1075</v>
      </c>
      <c r="DA32" s="119" t="s">
        <v>1488</v>
      </c>
      <c r="DB32" s="119" t="s">
        <v>1072</v>
      </c>
      <c r="DC32" s="119" t="s">
        <v>1054</v>
      </c>
      <c r="DD32" s="119" t="s">
        <v>1735</v>
      </c>
      <c r="DE32" s="119" t="s">
        <v>1799</v>
      </c>
      <c r="DF32" s="136"/>
      <c r="DH32" s="119" t="s">
        <v>1798</v>
      </c>
      <c r="DI32" s="119" t="s">
        <v>1075</v>
      </c>
      <c r="DJ32" s="119" t="s">
        <v>1488</v>
      </c>
      <c r="DK32" s="119" t="s">
        <v>1077</v>
      </c>
      <c r="DL32" s="119" t="s">
        <v>748</v>
      </c>
      <c r="DM32" s="119" t="s">
        <v>1488</v>
      </c>
      <c r="DN32" s="119" t="s">
        <v>1078</v>
      </c>
      <c r="DO32" s="119" t="s">
        <v>1735</v>
      </c>
      <c r="DP32" s="119" t="s">
        <v>1075</v>
      </c>
      <c r="DQ32" s="119" t="s">
        <v>1488</v>
      </c>
      <c r="DR32" s="119" t="s">
        <v>1072</v>
      </c>
      <c r="DS32" s="119" t="s">
        <v>1054</v>
      </c>
      <c r="DT32" s="119" t="s">
        <v>1799</v>
      </c>
      <c r="DV32" s="136"/>
      <c r="DX32" s="119" t="s">
        <v>1798</v>
      </c>
      <c r="DY32" s="119" t="s">
        <v>1075</v>
      </c>
      <c r="DZ32" s="119" t="s">
        <v>1488</v>
      </c>
      <c r="EA32" s="119" t="s">
        <v>1077</v>
      </c>
      <c r="EB32" s="119" t="s">
        <v>1077</v>
      </c>
      <c r="EC32" s="119" t="s">
        <v>748</v>
      </c>
      <c r="ED32" s="119" t="s">
        <v>1488</v>
      </c>
      <c r="EE32" s="119" t="s">
        <v>1078</v>
      </c>
      <c r="EF32" s="119" t="s">
        <v>1735</v>
      </c>
      <c r="EG32" s="119" t="s">
        <v>1075</v>
      </c>
      <c r="EH32" s="119" t="s">
        <v>1075</v>
      </c>
      <c r="EI32" s="119" t="s">
        <v>1075</v>
      </c>
      <c r="EJ32" s="119" t="s">
        <v>1488</v>
      </c>
      <c r="EK32" s="119" t="s">
        <v>1072</v>
      </c>
      <c r="EL32" s="119" t="s">
        <v>1072</v>
      </c>
      <c r="EM32" s="119" t="s">
        <v>1054</v>
      </c>
      <c r="EN32" s="119" t="s">
        <v>1054</v>
      </c>
      <c r="EO32" s="119" t="s">
        <v>1799</v>
      </c>
      <c r="EU32" s="119" t="s">
        <v>1798</v>
      </c>
      <c r="EV32" s="119" t="s">
        <v>1075</v>
      </c>
      <c r="EW32" s="119" t="s">
        <v>1488</v>
      </c>
      <c r="EX32" s="119" t="s">
        <v>1077</v>
      </c>
      <c r="EY32" s="119" t="s">
        <v>748</v>
      </c>
      <c r="EZ32" s="119" t="s">
        <v>1488</v>
      </c>
      <c r="FA32" s="119" t="s">
        <v>1078</v>
      </c>
      <c r="FB32" s="119" t="s">
        <v>1735</v>
      </c>
      <c r="FC32" s="119" t="s">
        <v>1075</v>
      </c>
      <c r="FD32" s="119" t="s">
        <v>1488</v>
      </c>
      <c r="FE32" s="119" t="s">
        <v>1072</v>
      </c>
      <c r="FF32" s="119" t="s">
        <v>1054</v>
      </c>
      <c r="FG32" s="119" t="s">
        <v>1799</v>
      </c>
    </row>
    <row r="34" spans="4:161" s="120" customFormat="1" ht="21" x14ac:dyDescent="0.2">
      <c r="D34" s="126">
        <v>6</v>
      </c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0">
        <v>6</v>
      </c>
      <c r="AG34" s="126">
        <v>6</v>
      </c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4"/>
      <c r="AS34" s="121"/>
      <c r="AT34" s="121"/>
      <c r="AU34" s="121"/>
      <c r="AV34" s="121"/>
      <c r="AX34" s="120">
        <v>6</v>
      </c>
      <c r="BK34" s="133"/>
      <c r="BM34" s="120">
        <v>6</v>
      </c>
      <c r="BW34" s="133"/>
      <c r="CC34" s="120">
        <v>6</v>
      </c>
      <c r="CN34" s="133"/>
      <c r="CR34" s="120">
        <v>6</v>
      </c>
      <c r="DF34" s="133"/>
      <c r="DH34" s="120">
        <v>6</v>
      </c>
      <c r="DV34" s="133"/>
      <c r="DX34" s="120">
        <v>6</v>
      </c>
      <c r="EU34" s="120">
        <v>6</v>
      </c>
    </row>
    <row r="35" spans="4:161" s="14" customFormat="1" ht="18" customHeight="1" x14ac:dyDescent="0.2">
      <c r="D35" s="127" t="s">
        <v>313</v>
      </c>
      <c r="E35" s="14" t="s">
        <v>1743</v>
      </c>
      <c r="Q35" s="14" t="s">
        <v>313</v>
      </c>
      <c r="R35" s="14" t="s">
        <v>321</v>
      </c>
      <c r="S35" s="14" t="s">
        <v>1743</v>
      </c>
      <c r="AG35" s="127" t="s">
        <v>313</v>
      </c>
      <c r="AH35" s="14" t="s">
        <v>1745</v>
      </c>
      <c r="AI35" s="14" t="s">
        <v>321</v>
      </c>
      <c r="AJ35" s="14" t="s">
        <v>1743</v>
      </c>
      <c r="AX35" s="14" t="s">
        <v>313</v>
      </c>
      <c r="AY35" s="14" t="s">
        <v>1745</v>
      </c>
      <c r="AZ35" s="14" t="s">
        <v>321</v>
      </c>
      <c r="BK35" s="134"/>
      <c r="BM35" s="14" t="s">
        <v>313</v>
      </c>
      <c r="BN35" s="14" t="s">
        <v>321</v>
      </c>
      <c r="BO35" s="14" t="s">
        <v>1743</v>
      </c>
      <c r="BW35" s="134"/>
      <c r="CC35" s="14" t="s">
        <v>313</v>
      </c>
      <c r="CD35" s="14" t="s">
        <v>1745</v>
      </c>
      <c r="CE35" s="14" t="s">
        <v>321</v>
      </c>
      <c r="CN35" s="134"/>
      <c r="CR35" s="14" t="s">
        <v>1798</v>
      </c>
      <c r="CS35" s="14" t="s">
        <v>1800</v>
      </c>
      <c r="CT35" s="14" t="s">
        <v>313</v>
      </c>
      <c r="CU35" s="14" t="s">
        <v>321</v>
      </c>
      <c r="CV35" s="14" t="s">
        <v>1799</v>
      </c>
      <c r="DF35" s="134"/>
      <c r="DH35" s="14" t="s">
        <v>1798</v>
      </c>
      <c r="DI35" s="14" t="s">
        <v>1800</v>
      </c>
      <c r="DJ35" s="14" t="s">
        <v>313</v>
      </c>
      <c r="DK35" s="14" t="s">
        <v>321</v>
      </c>
      <c r="DL35" s="14" t="s">
        <v>1799</v>
      </c>
      <c r="DV35" s="134"/>
      <c r="DX35" s="14" t="s">
        <v>1798</v>
      </c>
      <c r="DY35" s="14" t="s">
        <v>1798</v>
      </c>
      <c r="DZ35" s="14" t="s">
        <v>313</v>
      </c>
      <c r="EA35" s="14" t="s">
        <v>313</v>
      </c>
      <c r="EB35" s="14" t="s">
        <v>321</v>
      </c>
      <c r="EC35" s="14" t="s">
        <v>1799</v>
      </c>
      <c r="ED35" s="14" t="s">
        <v>1799</v>
      </c>
      <c r="EU35" s="14" t="s">
        <v>1798</v>
      </c>
      <c r="EV35" s="14" t="s">
        <v>1798</v>
      </c>
      <c r="EW35" s="14" t="s">
        <v>313</v>
      </c>
      <c r="EX35" s="14" t="s">
        <v>321</v>
      </c>
      <c r="EY35" s="14" t="s">
        <v>1799</v>
      </c>
    </row>
    <row r="36" spans="4:161" s="122" customFormat="1" ht="14" x14ac:dyDescent="0.2">
      <c r="D36" s="128">
        <v>0</v>
      </c>
      <c r="E36" s="122">
        <v>1</v>
      </c>
      <c r="Q36" s="122">
        <v>0</v>
      </c>
      <c r="R36" s="122">
        <v>1</v>
      </c>
      <c r="S36" s="122">
        <v>1</v>
      </c>
      <c r="AG36" s="128">
        <v>0</v>
      </c>
      <c r="AH36" s="122">
        <v>0</v>
      </c>
      <c r="AI36" s="122">
        <v>1</v>
      </c>
      <c r="AJ36" s="122">
        <v>1</v>
      </c>
      <c r="AX36" s="122">
        <v>0</v>
      </c>
      <c r="AY36" s="122">
        <v>0</v>
      </c>
      <c r="AZ36" s="122">
        <v>1</v>
      </c>
      <c r="BK36" s="135"/>
      <c r="BM36" s="122">
        <v>0</v>
      </c>
      <c r="BN36" s="122">
        <v>1</v>
      </c>
      <c r="BO36" s="122">
        <v>1</v>
      </c>
      <c r="BW36" s="135"/>
      <c r="CC36" s="122">
        <v>0</v>
      </c>
      <c r="CD36" s="122">
        <v>0</v>
      </c>
      <c r="CE36" s="122">
        <v>1</v>
      </c>
      <c r="CN36" s="135"/>
      <c r="CR36" s="122">
        <v>0</v>
      </c>
      <c r="CS36" s="122">
        <v>0</v>
      </c>
      <c r="CT36" s="122">
        <v>1</v>
      </c>
      <c r="CU36" s="122">
        <v>2</v>
      </c>
      <c r="CV36" s="122">
        <v>3</v>
      </c>
      <c r="DF36" s="135"/>
      <c r="DH36" s="122">
        <v>0</v>
      </c>
      <c r="DI36" s="122">
        <v>0</v>
      </c>
      <c r="DJ36" s="122">
        <v>1</v>
      </c>
      <c r="DK36" s="122">
        <v>2</v>
      </c>
      <c r="DL36" s="122">
        <v>3</v>
      </c>
      <c r="DV36" s="135"/>
      <c r="DX36" s="122">
        <v>0</v>
      </c>
      <c r="DY36" s="122">
        <v>0</v>
      </c>
      <c r="DZ36" s="122">
        <v>1</v>
      </c>
      <c r="EA36" s="122">
        <v>1</v>
      </c>
      <c r="EB36" s="122">
        <v>2</v>
      </c>
      <c r="EC36" s="122">
        <v>3</v>
      </c>
      <c r="ED36" s="122">
        <v>3</v>
      </c>
      <c r="EU36" s="122">
        <v>0</v>
      </c>
      <c r="EV36" s="122">
        <v>0</v>
      </c>
      <c r="EW36" s="122">
        <v>1</v>
      </c>
      <c r="EX36" s="122">
        <v>2</v>
      </c>
      <c r="EY36" s="122">
        <v>3</v>
      </c>
    </row>
    <row r="37" spans="4:161" s="122" customFormat="1" ht="14" x14ac:dyDescent="0.2">
      <c r="D37" s="128">
        <v>0</v>
      </c>
      <c r="E37" s="122">
        <v>1</v>
      </c>
      <c r="Q37" s="122">
        <v>0</v>
      </c>
      <c r="R37" s="122">
        <v>0</v>
      </c>
      <c r="S37" s="122">
        <v>1</v>
      </c>
      <c r="AG37" s="128">
        <v>0</v>
      </c>
      <c r="AH37" s="122">
        <v>1</v>
      </c>
      <c r="AI37" s="122">
        <v>2</v>
      </c>
      <c r="AJ37" s="122">
        <v>3</v>
      </c>
      <c r="AX37" s="122">
        <v>0</v>
      </c>
      <c r="AY37" s="122">
        <v>1</v>
      </c>
      <c r="AZ37" s="122">
        <v>2</v>
      </c>
      <c r="BA37" s="122">
        <v>3</v>
      </c>
      <c r="BK37" s="135"/>
      <c r="BM37" s="122">
        <v>0</v>
      </c>
      <c r="BN37" s="122">
        <v>0</v>
      </c>
      <c r="BO37" s="122">
        <v>1</v>
      </c>
      <c r="BW37" s="135"/>
      <c r="CC37" s="122">
        <v>0</v>
      </c>
      <c r="CD37" s="122">
        <v>1</v>
      </c>
      <c r="CE37" s="122">
        <v>2</v>
      </c>
      <c r="CN37" s="135"/>
      <c r="CR37" s="122">
        <v>0</v>
      </c>
      <c r="CS37" s="122">
        <v>1</v>
      </c>
      <c r="CT37" s="122">
        <v>2</v>
      </c>
      <c r="CU37" s="122">
        <v>3</v>
      </c>
      <c r="CV37" s="122">
        <v>4</v>
      </c>
      <c r="DF37" s="135"/>
      <c r="DH37" s="122">
        <v>0</v>
      </c>
      <c r="DI37" s="122">
        <v>1</v>
      </c>
      <c r="DJ37" s="122">
        <v>2</v>
      </c>
      <c r="DK37" s="122">
        <v>3</v>
      </c>
      <c r="DL37" s="122">
        <v>4</v>
      </c>
      <c r="DV37" s="135"/>
      <c r="DX37" s="122">
        <v>0</v>
      </c>
      <c r="DY37" s="122">
        <v>1</v>
      </c>
      <c r="DZ37" s="122">
        <v>1</v>
      </c>
      <c r="EA37" s="122">
        <v>2</v>
      </c>
      <c r="EB37" s="122">
        <v>3</v>
      </c>
      <c r="EC37" s="122">
        <v>3</v>
      </c>
      <c r="ED37" s="122">
        <v>4</v>
      </c>
      <c r="EU37" s="122">
        <v>0</v>
      </c>
      <c r="EV37" s="122">
        <v>1</v>
      </c>
      <c r="EW37" s="122">
        <v>2</v>
      </c>
      <c r="EX37" s="122">
        <v>3</v>
      </c>
      <c r="EY37" s="122">
        <v>4</v>
      </c>
    </row>
    <row r="38" spans="4:161" s="119" customFormat="1" x14ac:dyDescent="0.2">
      <c r="D38" s="129" t="s">
        <v>738</v>
      </c>
      <c r="E38" s="119" t="s">
        <v>1054</v>
      </c>
      <c r="Q38" s="119" t="s">
        <v>738</v>
      </c>
      <c r="R38" s="119" t="s">
        <v>1744</v>
      </c>
      <c r="S38" s="119" t="s">
        <v>1054</v>
      </c>
      <c r="AG38" s="129" t="s">
        <v>738</v>
      </c>
      <c r="AH38" s="119" t="s">
        <v>1488</v>
      </c>
      <c r="AI38" s="119" t="s">
        <v>1054</v>
      </c>
      <c r="AJ38" s="119" t="s">
        <v>1490</v>
      </c>
      <c r="AX38" s="119" t="s">
        <v>738</v>
      </c>
      <c r="AY38" s="119" t="s">
        <v>1488</v>
      </c>
      <c r="AZ38" s="119" t="s">
        <v>1054</v>
      </c>
      <c r="BA38" s="119" t="s">
        <v>1490</v>
      </c>
      <c r="BK38" s="136"/>
      <c r="BM38" s="119" t="s">
        <v>738</v>
      </c>
      <c r="BN38" s="119" t="s">
        <v>1744</v>
      </c>
      <c r="BO38" s="119" t="s">
        <v>1054</v>
      </c>
      <c r="BW38" s="136"/>
      <c r="CC38" s="119" t="s">
        <v>738</v>
      </c>
      <c r="CD38" s="119" t="s">
        <v>1488</v>
      </c>
      <c r="CE38" s="119" t="s">
        <v>1054</v>
      </c>
      <c r="CN38" s="136"/>
      <c r="CR38" s="119" t="s">
        <v>1798</v>
      </c>
      <c r="CS38" s="119" t="s">
        <v>738</v>
      </c>
      <c r="CT38" s="119" t="s">
        <v>1488</v>
      </c>
      <c r="CU38" s="119" t="s">
        <v>1054</v>
      </c>
      <c r="CV38" s="119" t="s">
        <v>1799</v>
      </c>
      <c r="DF38" s="136"/>
      <c r="DH38" s="119" t="s">
        <v>1798</v>
      </c>
      <c r="DI38" s="119" t="s">
        <v>738</v>
      </c>
      <c r="DJ38" s="119" t="s">
        <v>1488</v>
      </c>
      <c r="DK38" s="119" t="s">
        <v>1054</v>
      </c>
      <c r="DL38" s="119" t="s">
        <v>1799</v>
      </c>
      <c r="DV38" s="136"/>
      <c r="DX38" s="119" t="s">
        <v>1798</v>
      </c>
      <c r="DY38" s="119" t="s">
        <v>738</v>
      </c>
      <c r="DZ38" s="119" t="s">
        <v>738</v>
      </c>
      <c r="EA38" s="119" t="s">
        <v>1488</v>
      </c>
      <c r="EB38" s="119" t="s">
        <v>1054</v>
      </c>
      <c r="EC38" s="119" t="s">
        <v>1054</v>
      </c>
      <c r="ED38" s="119" t="s">
        <v>1799</v>
      </c>
      <c r="EU38" s="119" t="s">
        <v>1798</v>
      </c>
      <c r="EV38" s="119" t="s">
        <v>738</v>
      </c>
      <c r="EW38" s="119" t="s">
        <v>1488</v>
      </c>
      <c r="EX38" s="119" t="s">
        <v>1054</v>
      </c>
      <c r="EY38" s="119" t="s">
        <v>1799</v>
      </c>
    </row>
    <row r="40" spans="4:161" s="120" customFormat="1" ht="21" x14ac:dyDescent="0.2">
      <c r="D40" s="126">
        <v>7</v>
      </c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0">
        <v>7</v>
      </c>
      <c r="AG40" s="126">
        <v>7</v>
      </c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4"/>
      <c r="AS40" s="121"/>
      <c r="AT40" s="121"/>
      <c r="AU40" s="121"/>
      <c r="AV40" s="121"/>
      <c r="AX40" s="120">
        <v>7</v>
      </c>
      <c r="BK40" s="133"/>
      <c r="BM40" s="120">
        <v>7</v>
      </c>
      <c r="BW40" s="133"/>
      <c r="CC40" s="120">
        <v>7</v>
      </c>
      <c r="CN40" s="133"/>
      <c r="CR40" s="120">
        <v>7</v>
      </c>
      <c r="DF40" s="133"/>
      <c r="DH40" s="120">
        <v>7</v>
      </c>
      <c r="DV40" s="133"/>
      <c r="DX40" s="120">
        <v>7</v>
      </c>
      <c r="EU40" s="120">
        <v>7</v>
      </c>
    </row>
    <row r="41" spans="4:161" s="14" customFormat="1" ht="18" customHeight="1" x14ac:dyDescent="0.2">
      <c r="D41" s="127" t="s">
        <v>317</v>
      </c>
      <c r="E41" s="14" t="s">
        <v>313</v>
      </c>
      <c r="F41" s="14" t="s">
        <v>321</v>
      </c>
      <c r="G41" s="14" t="s">
        <v>314</v>
      </c>
      <c r="H41" s="14" t="s">
        <v>322</v>
      </c>
      <c r="I41" s="14" t="s">
        <v>325</v>
      </c>
      <c r="J41" s="14" t="s">
        <v>1138</v>
      </c>
      <c r="K41" s="14" t="s">
        <v>1138</v>
      </c>
      <c r="Q41" s="14" t="s">
        <v>317</v>
      </c>
      <c r="R41" s="14" t="s">
        <v>313</v>
      </c>
      <c r="S41" s="14" t="s">
        <v>321</v>
      </c>
      <c r="T41" s="14" t="s">
        <v>314</v>
      </c>
      <c r="U41" s="14" t="s">
        <v>322</v>
      </c>
      <c r="V41" s="14" t="s">
        <v>325</v>
      </c>
      <c r="W41" s="14" t="s">
        <v>1138</v>
      </c>
      <c r="AG41" s="127" t="s">
        <v>317</v>
      </c>
      <c r="AH41" s="14" t="s">
        <v>313</v>
      </c>
      <c r="AI41" s="14" t="s">
        <v>321</v>
      </c>
      <c r="AJ41" s="14" t="s">
        <v>1743</v>
      </c>
      <c r="AK41" s="14" t="s">
        <v>314</v>
      </c>
      <c r="AL41" s="14" t="s">
        <v>322</v>
      </c>
      <c r="AM41" s="14" t="s">
        <v>325</v>
      </c>
      <c r="AN41" s="14" t="s">
        <v>1138</v>
      </c>
      <c r="AO41" s="14" t="s">
        <v>1763</v>
      </c>
      <c r="AP41" s="14" t="s">
        <v>1763</v>
      </c>
      <c r="AX41" s="14" t="s">
        <v>317</v>
      </c>
      <c r="AY41" s="14" t="s">
        <v>313</v>
      </c>
      <c r="AZ41" s="14" t="s">
        <v>321</v>
      </c>
      <c r="BA41" s="14" t="s">
        <v>1743</v>
      </c>
      <c r="BB41" s="14" t="s">
        <v>314</v>
      </c>
      <c r="BC41" s="14" t="s">
        <v>322</v>
      </c>
      <c r="BD41" s="14" t="s">
        <v>325</v>
      </c>
      <c r="BE41" s="14" t="s">
        <v>1787</v>
      </c>
      <c r="BF41" s="14" t="s">
        <v>1138</v>
      </c>
      <c r="BG41" s="14" t="s">
        <v>1763</v>
      </c>
      <c r="BK41" s="134"/>
      <c r="BM41" s="14" t="s">
        <v>317</v>
      </c>
      <c r="BN41" s="14" t="s">
        <v>313</v>
      </c>
      <c r="BO41" s="14" t="s">
        <v>321</v>
      </c>
      <c r="BP41" s="14" t="s">
        <v>314</v>
      </c>
      <c r="BQ41" s="14" t="s">
        <v>322</v>
      </c>
      <c r="BR41" s="14" t="s">
        <v>325</v>
      </c>
      <c r="BS41" s="14" t="s">
        <v>1138</v>
      </c>
      <c r="BW41" s="134"/>
      <c r="CC41" s="14" t="s">
        <v>317</v>
      </c>
      <c r="CD41" s="14" t="s">
        <v>313</v>
      </c>
      <c r="CE41" s="14" t="s">
        <v>321</v>
      </c>
      <c r="CF41" s="14" t="s">
        <v>314</v>
      </c>
      <c r="CG41" s="14" t="s">
        <v>322</v>
      </c>
      <c r="CH41" s="14" t="s">
        <v>325</v>
      </c>
      <c r="CI41" s="14" t="s">
        <v>1138</v>
      </c>
      <c r="CJ41" s="14" t="s">
        <v>1763</v>
      </c>
      <c r="CK41" s="14" t="s">
        <v>1763</v>
      </c>
      <c r="CN41" s="134"/>
      <c r="CR41" s="14" t="s">
        <v>1798</v>
      </c>
      <c r="CS41" s="14" t="s">
        <v>317</v>
      </c>
      <c r="CT41" s="14" t="s">
        <v>313</v>
      </c>
      <c r="CU41" s="14" t="s">
        <v>321</v>
      </c>
      <c r="CV41" s="14" t="s">
        <v>1743</v>
      </c>
      <c r="CW41" s="14" t="s">
        <v>1743</v>
      </c>
      <c r="CX41" s="14" t="s">
        <v>314</v>
      </c>
      <c r="CY41" s="14" t="s">
        <v>322</v>
      </c>
      <c r="CZ41" s="14" t="s">
        <v>325</v>
      </c>
      <c r="DA41" s="14" t="s">
        <v>1138</v>
      </c>
      <c r="DB41" s="14" t="s">
        <v>1799</v>
      </c>
      <c r="DF41" s="134"/>
      <c r="DH41" s="14" t="s">
        <v>1798</v>
      </c>
      <c r="DI41" s="14" t="s">
        <v>317</v>
      </c>
      <c r="DJ41" s="14" t="s">
        <v>313</v>
      </c>
      <c r="DK41" s="14" t="s">
        <v>321</v>
      </c>
      <c r="DL41" s="14" t="s">
        <v>1743</v>
      </c>
      <c r="DM41" s="14" t="s">
        <v>1743</v>
      </c>
      <c r="DN41" s="14" t="s">
        <v>314</v>
      </c>
      <c r="DO41" s="14" t="s">
        <v>322</v>
      </c>
      <c r="DP41" s="14" t="s">
        <v>325</v>
      </c>
      <c r="DQ41" s="14" t="s">
        <v>1138</v>
      </c>
      <c r="DR41" s="14" t="s">
        <v>1799</v>
      </c>
      <c r="DV41" s="134"/>
      <c r="DX41" s="14" t="s">
        <v>1798</v>
      </c>
      <c r="DY41" s="14" t="s">
        <v>317</v>
      </c>
      <c r="DZ41" s="14" t="s">
        <v>313</v>
      </c>
      <c r="EA41" s="14" t="s">
        <v>321</v>
      </c>
      <c r="EB41" s="14" t="s">
        <v>321</v>
      </c>
      <c r="EC41" s="14" t="s">
        <v>314</v>
      </c>
      <c r="ED41" s="14" t="s">
        <v>322</v>
      </c>
      <c r="EE41" s="14" t="s">
        <v>322</v>
      </c>
      <c r="EF41" s="14" t="s">
        <v>325</v>
      </c>
      <c r="EG41" s="14" t="s">
        <v>325</v>
      </c>
      <c r="EH41" s="14" t="s">
        <v>325</v>
      </c>
      <c r="EI41" s="14" t="s">
        <v>1138</v>
      </c>
      <c r="EJ41" s="14" t="s">
        <v>1138</v>
      </c>
      <c r="EK41" s="14" t="s">
        <v>1799</v>
      </c>
      <c r="EL41" s="14" t="s">
        <v>1799</v>
      </c>
      <c r="EM41" s="14" t="s">
        <v>1799</v>
      </c>
      <c r="EU41" s="14" t="s">
        <v>1798</v>
      </c>
      <c r="EV41" s="14" t="s">
        <v>317</v>
      </c>
      <c r="EW41" s="14" t="s">
        <v>313</v>
      </c>
      <c r="EX41" s="14" t="s">
        <v>321</v>
      </c>
      <c r="EY41" s="14" t="s">
        <v>314</v>
      </c>
      <c r="EZ41" s="14" t="s">
        <v>322</v>
      </c>
      <c r="FA41" s="14" t="s">
        <v>325</v>
      </c>
      <c r="FB41" s="14" t="s">
        <v>1138</v>
      </c>
      <c r="FC41" s="14" t="s">
        <v>1138</v>
      </c>
      <c r="FD41" s="14" t="s">
        <v>1138</v>
      </c>
      <c r="FE41" s="14" t="s">
        <v>1799</v>
      </c>
    </row>
    <row r="42" spans="4:161" s="122" customFormat="1" ht="14" x14ac:dyDescent="0.2">
      <c r="D42" s="128">
        <v>0</v>
      </c>
      <c r="E42" s="122">
        <v>1</v>
      </c>
      <c r="F42" s="122">
        <v>2</v>
      </c>
      <c r="G42" s="122">
        <v>3</v>
      </c>
      <c r="H42" s="122">
        <v>4</v>
      </c>
      <c r="I42" s="122">
        <v>5</v>
      </c>
      <c r="J42" s="122">
        <v>6</v>
      </c>
      <c r="K42" s="122">
        <v>6</v>
      </c>
      <c r="Q42" s="122">
        <v>0</v>
      </c>
      <c r="R42" s="122">
        <v>1</v>
      </c>
      <c r="S42" s="122">
        <v>2</v>
      </c>
      <c r="T42" s="122">
        <v>3</v>
      </c>
      <c r="U42" s="122">
        <v>4</v>
      </c>
      <c r="V42" s="122">
        <v>5</v>
      </c>
      <c r="W42" s="122">
        <v>6</v>
      </c>
      <c r="AG42" s="128">
        <v>0</v>
      </c>
      <c r="AH42" s="122">
        <v>1</v>
      </c>
      <c r="AI42" s="122">
        <v>2</v>
      </c>
      <c r="AJ42" s="122">
        <v>2</v>
      </c>
      <c r="AK42" s="122">
        <v>3</v>
      </c>
      <c r="AL42" s="122">
        <v>4</v>
      </c>
      <c r="AM42" s="122">
        <v>5</v>
      </c>
      <c r="AN42" s="122">
        <v>6</v>
      </c>
      <c r="AO42" s="122">
        <v>6</v>
      </c>
      <c r="AP42" s="122">
        <v>6</v>
      </c>
      <c r="AX42" s="122">
        <v>0</v>
      </c>
      <c r="AY42" s="122">
        <v>1</v>
      </c>
      <c r="AZ42" s="122">
        <v>2</v>
      </c>
      <c r="BA42" s="122">
        <v>2</v>
      </c>
      <c r="BB42" s="122">
        <v>3</v>
      </c>
      <c r="BC42" s="122">
        <v>4</v>
      </c>
      <c r="BD42" s="122">
        <v>5</v>
      </c>
      <c r="BE42" s="122">
        <v>5</v>
      </c>
      <c r="BF42" s="122">
        <v>6</v>
      </c>
      <c r="BG42" s="122">
        <v>6</v>
      </c>
      <c r="BK42" s="135"/>
      <c r="BM42" s="122">
        <v>0</v>
      </c>
      <c r="BN42" s="122">
        <v>1</v>
      </c>
      <c r="BO42" s="122">
        <v>2</v>
      </c>
      <c r="BP42" s="122">
        <v>3</v>
      </c>
      <c r="BQ42" s="122">
        <v>4</v>
      </c>
      <c r="BR42" s="122">
        <v>5</v>
      </c>
      <c r="BS42" s="122">
        <v>6</v>
      </c>
      <c r="BW42" s="135"/>
      <c r="CC42" s="122">
        <v>0</v>
      </c>
      <c r="CD42" s="122">
        <v>1</v>
      </c>
      <c r="CE42" s="122">
        <v>2</v>
      </c>
      <c r="CF42" s="122">
        <v>3</v>
      </c>
      <c r="CG42" s="122">
        <v>4</v>
      </c>
      <c r="CH42" s="122">
        <v>5</v>
      </c>
      <c r="CI42" s="122">
        <v>6</v>
      </c>
      <c r="CJ42" s="122">
        <v>6</v>
      </c>
      <c r="CK42" s="122">
        <v>6</v>
      </c>
      <c r="CN42" s="135"/>
      <c r="CR42" s="122">
        <v>0</v>
      </c>
      <c r="CS42" s="122">
        <v>1</v>
      </c>
      <c r="CT42" s="122">
        <v>2</v>
      </c>
      <c r="CU42" s="122">
        <v>3</v>
      </c>
      <c r="CV42" s="122">
        <v>3</v>
      </c>
      <c r="CW42" s="122">
        <v>3</v>
      </c>
      <c r="CX42" s="122">
        <v>4</v>
      </c>
      <c r="CY42" s="122">
        <v>5</v>
      </c>
      <c r="CZ42" s="122">
        <v>6</v>
      </c>
      <c r="DA42" s="122">
        <v>7</v>
      </c>
      <c r="DB42" s="122">
        <v>8</v>
      </c>
      <c r="DF42" s="135"/>
      <c r="DH42" s="122">
        <v>0</v>
      </c>
      <c r="DI42" s="122">
        <v>1</v>
      </c>
      <c r="DJ42" s="122">
        <v>2</v>
      </c>
      <c r="DK42" s="122">
        <v>3</v>
      </c>
      <c r="DL42" s="122">
        <v>3</v>
      </c>
      <c r="DM42" s="122">
        <v>3</v>
      </c>
      <c r="DN42" s="122">
        <v>4</v>
      </c>
      <c r="DO42" s="122">
        <v>5</v>
      </c>
      <c r="DP42" s="122">
        <v>6</v>
      </c>
      <c r="DQ42" s="122">
        <v>7</v>
      </c>
      <c r="DR42" s="122">
        <v>8</v>
      </c>
      <c r="DV42" s="135"/>
      <c r="DX42" s="122">
        <v>0</v>
      </c>
      <c r="DY42" s="122">
        <v>1</v>
      </c>
      <c r="DZ42" s="122">
        <v>2</v>
      </c>
      <c r="EA42" s="122">
        <v>3</v>
      </c>
      <c r="EB42" s="122">
        <v>3</v>
      </c>
      <c r="EC42" s="122">
        <v>4</v>
      </c>
      <c r="ED42" s="122">
        <v>5</v>
      </c>
      <c r="EE42" s="122">
        <v>5</v>
      </c>
      <c r="EF42" s="122">
        <v>6</v>
      </c>
      <c r="EG42" s="122">
        <v>6</v>
      </c>
      <c r="EH42" s="122">
        <v>6</v>
      </c>
      <c r="EI42" s="122">
        <v>7</v>
      </c>
      <c r="EJ42" s="122">
        <v>7</v>
      </c>
      <c r="EK42" s="122">
        <v>8</v>
      </c>
      <c r="EL42" s="122">
        <v>8</v>
      </c>
      <c r="EM42" s="122">
        <v>8</v>
      </c>
      <c r="EU42" s="122">
        <v>0</v>
      </c>
      <c r="EV42" s="122">
        <v>1</v>
      </c>
      <c r="EW42" s="122">
        <v>2</v>
      </c>
      <c r="EX42" s="122">
        <v>3</v>
      </c>
      <c r="EY42" s="122">
        <v>4</v>
      </c>
      <c r="EZ42" s="122">
        <v>5</v>
      </c>
      <c r="FA42" s="122">
        <v>6</v>
      </c>
      <c r="FB42" s="122">
        <v>7</v>
      </c>
      <c r="FC42" s="122">
        <v>7</v>
      </c>
      <c r="FD42" s="122">
        <v>7</v>
      </c>
      <c r="FE42" s="122">
        <v>8</v>
      </c>
    </row>
    <row r="43" spans="4:161" s="122" customFormat="1" ht="14" x14ac:dyDescent="0.2">
      <c r="D43" s="128">
        <v>0</v>
      </c>
      <c r="F43" s="122">
        <v>1</v>
      </c>
      <c r="G43" s="122">
        <v>2</v>
      </c>
      <c r="I43" s="122">
        <v>3</v>
      </c>
      <c r="J43" s="122">
        <v>4</v>
      </c>
      <c r="K43" s="122">
        <v>5</v>
      </c>
      <c r="Q43" s="122">
        <v>0</v>
      </c>
      <c r="R43" s="122">
        <v>0</v>
      </c>
      <c r="S43" s="122">
        <v>1</v>
      </c>
      <c r="T43" s="122">
        <v>2</v>
      </c>
      <c r="U43" s="122">
        <v>3</v>
      </c>
      <c r="V43" s="122">
        <v>4</v>
      </c>
      <c r="W43" s="122">
        <v>5</v>
      </c>
      <c r="AG43" s="128">
        <v>0</v>
      </c>
      <c r="AH43" s="122">
        <v>1</v>
      </c>
      <c r="AI43" s="122">
        <v>2</v>
      </c>
      <c r="AJ43" s="122">
        <v>3</v>
      </c>
      <c r="AK43" s="122">
        <v>4</v>
      </c>
      <c r="AL43" s="122">
        <v>5</v>
      </c>
      <c r="AM43" s="122">
        <v>6</v>
      </c>
      <c r="AN43" s="122">
        <v>7</v>
      </c>
      <c r="AO43" s="122">
        <v>8</v>
      </c>
      <c r="AP43" s="122">
        <v>9</v>
      </c>
      <c r="AX43" s="122">
        <v>0</v>
      </c>
      <c r="AY43" s="122">
        <v>1</v>
      </c>
      <c r="AZ43" s="122">
        <v>2</v>
      </c>
      <c r="BA43" s="122">
        <v>3</v>
      </c>
      <c r="BB43" s="122">
        <v>4</v>
      </c>
      <c r="BC43" s="122">
        <v>5</v>
      </c>
      <c r="BD43" s="122">
        <v>6</v>
      </c>
      <c r="BE43" s="122">
        <v>7</v>
      </c>
      <c r="BF43" s="122">
        <v>8</v>
      </c>
      <c r="BG43" s="122">
        <v>9</v>
      </c>
      <c r="BK43" s="135"/>
      <c r="BM43" s="122">
        <v>0</v>
      </c>
      <c r="BN43" s="122">
        <v>0</v>
      </c>
      <c r="BO43" s="122">
        <v>1</v>
      </c>
      <c r="BP43" s="122">
        <v>2</v>
      </c>
      <c r="BQ43" s="122">
        <v>3</v>
      </c>
      <c r="BR43" s="122">
        <v>4</v>
      </c>
      <c r="BS43" s="122">
        <v>5</v>
      </c>
      <c r="BW43" s="135"/>
      <c r="CC43" s="122">
        <v>0</v>
      </c>
      <c r="CD43" s="122">
        <v>1</v>
      </c>
      <c r="CE43" s="122">
        <v>2</v>
      </c>
      <c r="CF43" s="122">
        <v>3</v>
      </c>
      <c r="CG43" s="122">
        <v>4</v>
      </c>
      <c r="CH43" s="122">
        <v>5</v>
      </c>
      <c r="CI43" s="122">
        <v>6</v>
      </c>
      <c r="CJ43" s="122">
        <v>7</v>
      </c>
      <c r="CK43" s="122">
        <v>8</v>
      </c>
      <c r="CN43" s="135"/>
      <c r="CR43" s="122">
        <v>0</v>
      </c>
      <c r="CS43" s="122">
        <v>1</v>
      </c>
      <c r="CT43" s="122">
        <v>2</v>
      </c>
      <c r="CU43" s="122">
        <v>3</v>
      </c>
      <c r="CV43" s="122">
        <v>4</v>
      </c>
      <c r="CW43" s="122">
        <v>5</v>
      </c>
      <c r="CX43" s="122">
        <v>6</v>
      </c>
      <c r="CY43" s="122">
        <v>7</v>
      </c>
      <c r="CZ43" s="122">
        <v>8</v>
      </c>
      <c r="DA43" s="122">
        <v>9</v>
      </c>
      <c r="DB43" s="122">
        <v>10</v>
      </c>
      <c r="DF43" s="135"/>
      <c r="DH43" s="122">
        <v>0</v>
      </c>
      <c r="DI43" s="122">
        <v>1</v>
      </c>
      <c r="DJ43" s="122">
        <v>2</v>
      </c>
      <c r="DK43" s="122">
        <v>3</v>
      </c>
      <c r="DL43" s="122">
        <v>4</v>
      </c>
      <c r="DM43" s="122">
        <v>5</v>
      </c>
      <c r="DN43" s="122">
        <v>6</v>
      </c>
      <c r="DO43" s="122">
        <v>7</v>
      </c>
      <c r="DP43" s="122">
        <v>8</v>
      </c>
      <c r="DQ43" s="122">
        <v>9</v>
      </c>
      <c r="DR43" s="122">
        <v>10</v>
      </c>
      <c r="DV43" s="135"/>
      <c r="DX43" s="122">
        <v>0</v>
      </c>
      <c r="DY43" s="122">
        <v>1</v>
      </c>
      <c r="DZ43" s="122">
        <v>2</v>
      </c>
      <c r="EA43" s="122">
        <v>3</v>
      </c>
      <c r="EB43" s="122">
        <v>4</v>
      </c>
      <c r="EC43" s="122">
        <v>4</v>
      </c>
      <c r="ED43" s="122">
        <v>4</v>
      </c>
      <c r="EE43" s="122">
        <v>5</v>
      </c>
      <c r="EF43" s="122">
        <v>5</v>
      </c>
      <c r="EG43" s="122">
        <v>6</v>
      </c>
      <c r="EH43" s="122">
        <v>7</v>
      </c>
      <c r="EI43" s="122">
        <v>7</v>
      </c>
      <c r="EJ43" s="122">
        <v>8</v>
      </c>
      <c r="EK43" s="122">
        <v>8</v>
      </c>
      <c r="EL43" s="122">
        <v>9</v>
      </c>
      <c r="EM43" s="122">
        <v>10</v>
      </c>
      <c r="EU43" s="122">
        <v>0</v>
      </c>
      <c r="EV43" s="122">
        <v>1</v>
      </c>
      <c r="EW43" s="122">
        <v>2</v>
      </c>
      <c r="EX43" s="122">
        <v>3</v>
      </c>
      <c r="EY43" s="122">
        <v>4</v>
      </c>
      <c r="EZ43" s="122">
        <v>5</v>
      </c>
      <c r="FA43" s="122">
        <v>6</v>
      </c>
      <c r="FB43" s="122">
        <v>7</v>
      </c>
      <c r="FC43" s="122">
        <v>8</v>
      </c>
      <c r="FD43" s="122">
        <v>9</v>
      </c>
      <c r="FE43" s="122">
        <v>10</v>
      </c>
    </row>
    <row r="44" spans="4:161" s="119" customFormat="1" x14ac:dyDescent="0.2">
      <c r="D44" s="129" t="s">
        <v>1075</v>
      </c>
      <c r="F44" s="119" t="s">
        <v>1054</v>
      </c>
      <c r="G44" s="119" t="s">
        <v>1079</v>
      </c>
      <c r="I44" s="119" t="s">
        <v>1080</v>
      </c>
      <c r="J44" s="119" t="s">
        <v>750</v>
      </c>
      <c r="K44" s="119" t="s">
        <v>1072</v>
      </c>
      <c r="Q44" s="119" t="s">
        <v>1075</v>
      </c>
      <c r="R44" s="119" t="s">
        <v>1741</v>
      </c>
      <c r="S44" s="119" t="s">
        <v>1054</v>
      </c>
      <c r="T44" s="119" t="s">
        <v>1079</v>
      </c>
      <c r="U44" s="119" t="s">
        <v>1080</v>
      </c>
      <c r="V44" s="119" t="s">
        <v>750</v>
      </c>
      <c r="W44" s="119" t="s">
        <v>1072</v>
      </c>
      <c r="AG44" s="129" t="s">
        <v>1075</v>
      </c>
      <c r="AH44" s="119" t="s">
        <v>1488</v>
      </c>
      <c r="AI44" s="119" t="s">
        <v>1054</v>
      </c>
      <c r="AJ44" s="119" t="s">
        <v>1490</v>
      </c>
      <c r="AK44" s="119" t="s">
        <v>1079</v>
      </c>
      <c r="AL44" s="119" t="s">
        <v>1491</v>
      </c>
      <c r="AM44" s="119" t="s">
        <v>1080</v>
      </c>
      <c r="AN44" s="119" t="s">
        <v>1491</v>
      </c>
      <c r="AO44" s="119" t="s">
        <v>750</v>
      </c>
      <c r="AP44" s="119" t="s">
        <v>1072</v>
      </c>
      <c r="AX44" s="119" t="s">
        <v>1075</v>
      </c>
      <c r="AY44" s="119" t="s">
        <v>1488</v>
      </c>
      <c r="AZ44" s="119" t="s">
        <v>1054</v>
      </c>
      <c r="BA44" s="119" t="s">
        <v>1490</v>
      </c>
      <c r="BB44" s="119" t="s">
        <v>1079</v>
      </c>
      <c r="BC44" s="119" t="s">
        <v>1491</v>
      </c>
      <c r="BD44" s="119" t="s">
        <v>1080</v>
      </c>
      <c r="BE44" s="119" t="s">
        <v>1491</v>
      </c>
      <c r="BF44" s="119" t="s">
        <v>750</v>
      </c>
      <c r="BG44" s="119" t="s">
        <v>1072</v>
      </c>
      <c r="BK44" s="136"/>
      <c r="BM44" s="119" t="s">
        <v>1075</v>
      </c>
      <c r="BN44" s="119" t="s">
        <v>1741</v>
      </c>
      <c r="BO44" s="119" t="s">
        <v>1054</v>
      </c>
      <c r="BP44" s="119" t="s">
        <v>1079</v>
      </c>
      <c r="BQ44" s="119" t="s">
        <v>1080</v>
      </c>
      <c r="BR44" s="119" t="s">
        <v>750</v>
      </c>
      <c r="BS44" s="119" t="s">
        <v>1072</v>
      </c>
      <c r="BW44" s="136"/>
      <c r="CC44" s="119" t="s">
        <v>1075</v>
      </c>
      <c r="CD44" s="119" t="s">
        <v>1488</v>
      </c>
      <c r="CE44" s="119" t="s">
        <v>1054</v>
      </c>
      <c r="CF44" s="119" t="s">
        <v>1079</v>
      </c>
      <c r="CG44" s="119" t="s">
        <v>1491</v>
      </c>
      <c r="CH44" s="119" t="s">
        <v>1080</v>
      </c>
      <c r="CI44" s="119" t="s">
        <v>1491</v>
      </c>
      <c r="CJ44" s="119" t="s">
        <v>750</v>
      </c>
      <c r="CK44" s="119" t="s">
        <v>1072</v>
      </c>
      <c r="CN44" s="136"/>
      <c r="CR44" s="119" t="s">
        <v>1798</v>
      </c>
      <c r="CS44" s="119" t="s">
        <v>1075</v>
      </c>
      <c r="CT44" s="119" t="s">
        <v>1488</v>
      </c>
      <c r="CU44" s="119" t="s">
        <v>1054</v>
      </c>
      <c r="CV44" s="119" t="s">
        <v>1079</v>
      </c>
      <c r="CW44" s="119" t="s">
        <v>1491</v>
      </c>
      <c r="CX44" s="119" t="s">
        <v>1080</v>
      </c>
      <c r="CY44" s="119" t="s">
        <v>1491</v>
      </c>
      <c r="CZ44" s="119" t="s">
        <v>750</v>
      </c>
      <c r="DA44" s="119" t="s">
        <v>1072</v>
      </c>
      <c r="DB44" s="119" t="s">
        <v>1799</v>
      </c>
      <c r="DF44" s="136"/>
      <c r="DH44" s="119" t="s">
        <v>1798</v>
      </c>
      <c r="DI44" s="119" t="s">
        <v>1075</v>
      </c>
      <c r="DJ44" s="119" t="s">
        <v>1488</v>
      </c>
      <c r="DK44" s="119" t="s">
        <v>1054</v>
      </c>
      <c r="DL44" s="119" t="s">
        <v>1079</v>
      </c>
      <c r="DM44" s="119" t="s">
        <v>1491</v>
      </c>
      <c r="DN44" s="119" t="s">
        <v>1080</v>
      </c>
      <c r="DO44" s="119" t="s">
        <v>1491</v>
      </c>
      <c r="DP44" s="119" t="s">
        <v>750</v>
      </c>
      <c r="DQ44" s="119" t="s">
        <v>1072</v>
      </c>
      <c r="DR44" s="119" t="s">
        <v>1799</v>
      </c>
      <c r="DV44" s="136"/>
      <c r="DX44" s="119" t="s">
        <v>1798</v>
      </c>
      <c r="DY44" s="119" t="s">
        <v>1075</v>
      </c>
      <c r="DZ44" s="119" t="s">
        <v>1488</v>
      </c>
      <c r="EA44" s="119" t="s">
        <v>1054</v>
      </c>
      <c r="EB44" s="119" t="s">
        <v>1079</v>
      </c>
      <c r="EC44" s="119" t="s">
        <v>1079</v>
      </c>
      <c r="ED44" s="119" t="s">
        <v>1079</v>
      </c>
      <c r="EE44" s="119" t="s">
        <v>1491</v>
      </c>
      <c r="EF44" s="119" t="s">
        <v>1491</v>
      </c>
      <c r="EG44" s="119" t="s">
        <v>1080</v>
      </c>
      <c r="EH44" s="119" t="s">
        <v>1491</v>
      </c>
      <c r="EI44" s="119" t="s">
        <v>1491</v>
      </c>
      <c r="EJ44" s="119" t="s">
        <v>750</v>
      </c>
      <c r="EK44" s="119" t="s">
        <v>750</v>
      </c>
      <c r="EL44" s="119" t="s">
        <v>1072</v>
      </c>
      <c r="EM44" s="119" t="s">
        <v>1799</v>
      </c>
      <c r="EU44" s="119" t="s">
        <v>1798</v>
      </c>
      <c r="EV44" s="119" t="s">
        <v>1075</v>
      </c>
      <c r="EW44" s="119" t="s">
        <v>1488</v>
      </c>
      <c r="EX44" s="119" t="s">
        <v>1054</v>
      </c>
      <c r="EY44" s="119" t="s">
        <v>1079</v>
      </c>
      <c r="EZ44" s="119" t="s">
        <v>1491</v>
      </c>
      <c r="FA44" s="119" t="s">
        <v>1080</v>
      </c>
      <c r="FB44" s="119" t="s">
        <v>1491</v>
      </c>
      <c r="FC44" s="119" t="s">
        <v>750</v>
      </c>
      <c r="FD44" s="119" t="s">
        <v>1072</v>
      </c>
      <c r="FE44" s="119" t="s">
        <v>1799</v>
      </c>
    </row>
    <row r="46" spans="4:161" s="120" customFormat="1" ht="21" x14ac:dyDescent="0.2">
      <c r="D46" s="126">
        <v>8</v>
      </c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0">
        <v>8</v>
      </c>
      <c r="AG46" s="126">
        <v>8</v>
      </c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4"/>
      <c r="AS46" s="121"/>
      <c r="AT46" s="121"/>
      <c r="AU46" s="121"/>
      <c r="AV46" s="121"/>
      <c r="AX46" s="120">
        <v>8</v>
      </c>
      <c r="BK46" s="133"/>
      <c r="BM46" s="120">
        <v>8</v>
      </c>
      <c r="BW46" s="133"/>
      <c r="CC46" s="120">
        <v>8</v>
      </c>
      <c r="CN46" s="133"/>
      <c r="CR46" s="120">
        <v>8</v>
      </c>
      <c r="DF46" s="133"/>
      <c r="DH46" s="120">
        <v>8</v>
      </c>
      <c r="DV46" s="133"/>
      <c r="DX46" s="120">
        <v>8</v>
      </c>
      <c r="EU46" s="120">
        <v>8</v>
      </c>
    </row>
    <row r="47" spans="4:161" s="14" customFormat="1" ht="18" customHeight="1" x14ac:dyDescent="0.2">
      <c r="D47" s="127" t="s">
        <v>313</v>
      </c>
      <c r="F47" s="14" t="s">
        <v>333</v>
      </c>
      <c r="G47" s="14" t="s">
        <v>333</v>
      </c>
      <c r="H47" s="14" t="s">
        <v>313</v>
      </c>
      <c r="I47" s="14" t="s">
        <v>317</v>
      </c>
      <c r="J47" s="14" t="s">
        <v>334</v>
      </c>
      <c r="Q47" s="14" t="s">
        <v>313</v>
      </c>
      <c r="R47" s="14" t="s">
        <v>1745</v>
      </c>
      <c r="S47" s="14" t="s">
        <v>333</v>
      </c>
      <c r="T47" s="14" t="s">
        <v>333</v>
      </c>
      <c r="U47" s="14" t="s">
        <v>313</v>
      </c>
      <c r="V47" s="14" t="s">
        <v>317</v>
      </c>
      <c r="W47" s="14" t="s">
        <v>334</v>
      </c>
      <c r="AG47" s="127" t="s">
        <v>313</v>
      </c>
      <c r="AH47" s="14" t="s">
        <v>1745</v>
      </c>
      <c r="AI47" s="14" t="s">
        <v>1745</v>
      </c>
      <c r="AJ47" s="14" t="s">
        <v>1745</v>
      </c>
      <c r="AK47" s="14" t="s">
        <v>333</v>
      </c>
      <c r="AL47" s="14" t="s">
        <v>333</v>
      </c>
      <c r="AM47" s="14" t="s">
        <v>313</v>
      </c>
      <c r="AN47" s="14" t="s">
        <v>317</v>
      </c>
      <c r="AO47" s="14" t="s">
        <v>334</v>
      </c>
      <c r="AX47" s="14" t="s">
        <v>313</v>
      </c>
      <c r="AY47" s="14" t="s">
        <v>1745</v>
      </c>
      <c r="AZ47" s="14" t="s">
        <v>333</v>
      </c>
      <c r="BA47" s="14" t="s">
        <v>333</v>
      </c>
      <c r="BB47" s="14" t="s">
        <v>313</v>
      </c>
      <c r="BC47" s="14" t="s">
        <v>1745</v>
      </c>
      <c r="BD47" s="14" t="s">
        <v>317</v>
      </c>
      <c r="BE47" s="14" t="s">
        <v>1766</v>
      </c>
      <c r="BF47" s="14" t="s">
        <v>334</v>
      </c>
      <c r="BG47" s="14" t="s">
        <v>1777</v>
      </c>
      <c r="BK47" s="134"/>
      <c r="BM47" s="14" t="s">
        <v>313</v>
      </c>
      <c r="BN47" s="14" t="s">
        <v>1745</v>
      </c>
      <c r="BO47" s="14" t="s">
        <v>333</v>
      </c>
      <c r="BP47" s="14" t="s">
        <v>333</v>
      </c>
      <c r="BQ47" s="14" t="s">
        <v>313</v>
      </c>
      <c r="BR47" s="14" t="s">
        <v>317</v>
      </c>
      <c r="BS47" s="14" t="s">
        <v>334</v>
      </c>
      <c r="BW47" s="134"/>
      <c r="CC47" s="14" t="s">
        <v>313</v>
      </c>
      <c r="CD47" s="14" t="s">
        <v>1745</v>
      </c>
      <c r="CE47" s="14" t="s">
        <v>333</v>
      </c>
      <c r="CF47" s="14" t="s">
        <v>333</v>
      </c>
      <c r="CG47" s="14" t="s">
        <v>313</v>
      </c>
      <c r="CH47" s="14" t="s">
        <v>1745</v>
      </c>
      <c r="CI47" s="14" t="s">
        <v>317</v>
      </c>
      <c r="CJ47" s="14" t="s">
        <v>334</v>
      </c>
      <c r="CK47" s="14" t="s">
        <v>1777</v>
      </c>
      <c r="CN47" s="134"/>
      <c r="CR47" s="14" t="s">
        <v>1798</v>
      </c>
      <c r="CS47" s="14" t="s">
        <v>1800</v>
      </c>
      <c r="CT47" s="14" t="s">
        <v>313</v>
      </c>
      <c r="CU47" s="14" t="s">
        <v>333</v>
      </c>
      <c r="CV47" s="14" t="s">
        <v>333</v>
      </c>
      <c r="CW47" s="14" t="s">
        <v>313</v>
      </c>
      <c r="CX47" s="14" t="s">
        <v>317</v>
      </c>
      <c r="CY47" s="14" t="s">
        <v>334</v>
      </c>
      <c r="CZ47" s="14" t="s">
        <v>1777</v>
      </c>
      <c r="DA47" s="14" t="s">
        <v>1799</v>
      </c>
      <c r="DF47" s="134"/>
      <c r="DH47" s="14" t="s">
        <v>1798</v>
      </c>
      <c r="DI47" s="14" t="s">
        <v>1800</v>
      </c>
      <c r="DJ47" s="14" t="s">
        <v>313</v>
      </c>
      <c r="DK47" s="14" t="s">
        <v>333</v>
      </c>
      <c r="DL47" s="14" t="s">
        <v>333</v>
      </c>
      <c r="DM47" s="14" t="s">
        <v>313</v>
      </c>
      <c r="DN47" s="14" t="s">
        <v>317</v>
      </c>
      <c r="DO47" s="14" t="s">
        <v>334</v>
      </c>
      <c r="DP47" s="14" t="s">
        <v>1799</v>
      </c>
      <c r="DV47" s="134"/>
      <c r="DX47" s="14" t="s">
        <v>1798</v>
      </c>
      <c r="DY47" s="14" t="s">
        <v>313</v>
      </c>
      <c r="DZ47" s="14" t="s">
        <v>313</v>
      </c>
      <c r="EA47" s="14" t="s">
        <v>333</v>
      </c>
      <c r="EB47" s="14" t="s">
        <v>333</v>
      </c>
      <c r="EC47" s="14" t="s">
        <v>333</v>
      </c>
      <c r="ED47" s="14" t="s">
        <v>313</v>
      </c>
      <c r="EE47" s="14" t="s">
        <v>313</v>
      </c>
      <c r="EF47" s="14" t="s">
        <v>313</v>
      </c>
      <c r="EG47" s="14" t="s">
        <v>317</v>
      </c>
      <c r="EH47" s="14" t="s">
        <v>334</v>
      </c>
      <c r="EI47" s="14" t="s">
        <v>334</v>
      </c>
      <c r="EJ47" s="14" t="s">
        <v>1799</v>
      </c>
      <c r="EK47" s="14" t="s">
        <v>1799</v>
      </c>
      <c r="EU47" s="14" t="s">
        <v>1798</v>
      </c>
      <c r="EV47" s="14" t="s">
        <v>313</v>
      </c>
      <c r="EW47" s="14" t="s">
        <v>333</v>
      </c>
      <c r="EX47" s="14" t="s">
        <v>333</v>
      </c>
      <c r="EY47" s="14" t="s">
        <v>333</v>
      </c>
      <c r="EZ47" s="14" t="s">
        <v>313</v>
      </c>
      <c r="FB47" s="14" t="s">
        <v>317</v>
      </c>
      <c r="FC47" s="14" t="s">
        <v>334</v>
      </c>
      <c r="FD47" s="14" t="s">
        <v>1799</v>
      </c>
    </row>
    <row r="48" spans="4:161" s="122" customFormat="1" ht="14" x14ac:dyDescent="0.2">
      <c r="D48" s="128">
        <v>0</v>
      </c>
      <c r="F48" s="122">
        <v>1</v>
      </c>
      <c r="G48" s="122">
        <v>2</v>
      </c>
      <c r="H48" s="122">
        <v>3</v>
      </c>
      <c r="I48" s="122">
        <v>4</v>
      </c>
      <c r="J48" s="122">
        <v>5</v>
      </c>
      <c r="Q48" s="122">
        <v>0</v>
      </c>
      <c r="R48" s="122">
        <v>0</v>
      </c>
      <c r="S48" s="122">
        <v>1</v>
      </c>
      <c r="T48" s="122">
        <v>2</v>
      </c>
      <c r="U48" s="122">
        <v>3</v>
      </c>
      <c r="V48" s="122">
        <v>4</v>
      </c>
      <c r="W48" s="122">
        <v>5</v>
      </c>
      <c r="AG48" s="128">
        <v>0</v>
      </c>
      <c r="AH48" s="122">
        <v>0</v>
      </c>
      <c r="AI48" s="122">
        <v>0</v>
      </c>
      <c r="AJ48" s="122">
        <v>0</v>
      </c>
      <c r="AK48" s="122">
        <v>1</v>
      </c>
      <c r="AL48" s="122">
        <v>2</v>
      </c>
      <c r="AM48" s="122">
        <v>3</v>
      </c>
      <c r="AN48" s="122">
        <v>4</v>
      </c>
      <c r="AO48" s="122">
        <v>5</v>
      </c>
      <c r="AX48" s="122">
        <v>0</v>
      </c>
      <c r="AY48" s="122">
        <v>0</v>
      </c>
      <c r="AZ48" s="122">
        <v>1</v>
      </c>
      <c r="BA48" s="122">
        <v>2</v>
      </c>
      <c r="BB48" s="122">
        <v>3</v>
      </c>
      <c r="BC48" s="122">
        <v>3</v>
      </c>
      <c r="BD48" s="122">
        <v>4</v>
      </c>
      <c r="BE48" s="122">
        <v>4</v>
      </c>
      <c r="BF48" s="122">
        <v>5</v>
      </c>
      <c r="BG48" s="122">
        <v>5</v>
      </c>
      <c r="BK48" s="135"/>
      <c r="BM48" s="122">
        <v>0</v>
      </c>
      <c r="BN48" s="122">
        <v>0</v>
      </c>
      <c r="BO48" s="122">
        <v>1</v>
      </c>
      <c r="BP48" s="122">
        <v>2</v>
      </c>
      <c r="BQ48" s="122">
        <v>3</v>
      </c>
      <c r="BR48" s="122">
        <v>4</v>
      </c>
      <c r="BS48" s="122">
        <v>5</v>
      </c>
      <c r="BW48" s="135"/>
      <c r="CC48" s="122">
        <v>0</v>
      </c>
      <c r="CD48" s="122">
        <v>0</v>
      </c>
      <c r="CE48" s="122">
        <v>1</v>
      </c>
      <c r="CF48" s="122">
        <v>2</v>
      </c>
      <c r="CG48" s="122">
        <v>3</v>
      </c>
      <c r="CH48" s="122">
        <v>3</v>
      </c>
      <c r="CI48" s="122">
        <v>4</v>
      </c>
      <c r="CJ48" s="122">
        <v>5</v>
      </c>
      <c r="CK48" s="122">
        <v>5</v>
      </c>
      <c r="CN48" s="135"/>
      <c r="CR48" s="122">
        <v>0</v>
      </c>
      <c r="CS48" s="122">
        <v>0</v>
      </c>
      <c r="CT48" s="122">
        <v>1</v>
      </c>
      <c r="CU48" s="122">
        <v>2</v>
      </c>
      <c r="CV48" s="122">
        <v>3</v>
      </c>
      <c r="CW48" s="122">
        <v>4</v>
      </c>
      <c r="CX48" s="122">
        <v>5</v>
      </c>
      <c r="CY48" s="122">
        <v>6</v>
      </c>
      <c r="CZ48" s="122">
        <v>6</v>
      </c>
      <c r="DA48" s="122">
        <v>7</v>
      </c>
      <c r="DF48" s="135"/>
      <c r="DH48" s="122">
        <v>0</v>
      </c>
      <c r="DI48" s="122">
        <v>0</v>
      </c>
      <c r="DJ48" s="122">
        <v>1</v>
      </c>
      <c r="DK48" s="122">
        <v>2</v>
      </c>
      <c r="DL48" s="122">
        <v>3</v>
      </c>
      <c r="DM48" s="122">
        <v>4</v>
      </c>
      <c r="DN48" s="122">
        <v>5</v>
      </c>
      <c r="DO48" s="122">
        <v>6</v>
      </c>
      <c r="DP48" s="122">
        <v>7</v>
      </c>
      <c r="DV48" s="135"/>
      <c r="DX48" s="122">
        <v>0</v>
      </c>
      <c r="DY48" s="122">
        <v>1</v>
      </c>
      <c r="DZ48" s="122">
        <v>1</v>
      </c>
      <c r="EA48" s="122">
        <v>2</v>
      </c>
      <c r="EB48" s="122">
        <v>2</v>
      </c>
      <c r="EC48" s="122">
        <v>3</v>
      </c>
      <c r="ED48" s="122">
        <v>4</v>
      </c>
      <c r="EE48" s="122">
        <v>4</v>
      </c>
      <c r="EF48" s="122">
        <v>4</v>
      </c>
      <c r="EG48" s="122">
        <v>5</v>
      </c>
      <c r="EH48" s="122">
        <v>6</v>
      </c>
      <c r="EI48" s="122">
        <v>6</v>
      </c>
      <c r="EJ48" s="122">
        <v>7</v>
      </c>
      <c r="EK48" s="122">
        <v>7</v>
      </c>
      <c r="EU48" s="122">
        <v>0</v>
      </c>
      <c r="EV48" s="122">
        <v>1</v>
      </c>
      <c r="EW48" s="122">
        <v>2</v>
      </c>
      <c r="EX48" s="122">
        <v>2</v>
      </c>
      <c r="EY48" s="122">
        <v>3</v>
      </c>
      <c r="EZ48" s="122">
        <v>4</v>
      </c>
      <c r="FB48" s="122">
        <v>5</v>
      </c>
      <c r="FC48" s="122">
        <v>6</v>
      </c>
      <c r="FD48" s="122">
        <v>7</v>
      </c>
    </row>
    <row r="49" spans="4:160" s="122" customFormat="1" ht="14" x14ac:dyDescent="0.2">
      <c r="D49" s="128">
        <v>0</v>
      </c>
      <c r="E49" s="122">
        <v>1</v>
      </c>
      <c r="F49" s="122">
        <v>2</v>
      </c>
      <c r="G49" s="122">
        <v>2</v>
      </c>
      <c r="I49" s="122">
        <v>3</v>
      </c>
      <c r="J49" s="122">
        <v>4</v>
      </c>
      <c r="Q49" s="122">
        <v>0</v>
      </c>
      <c r="R49" s="122">
        <v>1</v>
      </c>
      <c r="S49" s="122">
        <v>2</v>
      </c>
      <c r="T49" s="122">
        <v>2</v>
      </c>
      <c r="U49" s="122">
        <v>2</v>
      </c>
      <c r="V49" s="122">
        <v>3</v>
      </c>
      <c r="W49" s="122">
        <v>4</v>
      </c>
      <c r="AG49" s="128">
        <v>0</v>
      </c>
      <c r="AH49" s="122">
        <v>1</v>
      </c>
      <c r="AI49" s="122">
        <v>2</v>
      </c>
      <c r="AJ49" s="122">
        <v>3</v>
      </c>
      <c r="AK49" s="122">
        <v>4</v>
      </c>
      <c r="AL49" s="122">
        <v>5</v>
      </c>
      <c r="AM49" s="122">
        <v>6</v>
      </c>
      <c r="AN49" s="122">
        <v>7</v>
      </c>
      <c r="AO49" s="122">
        <v>8</v>
      </c>
      <c r="AX49" s="122">
        <v>0</v>
      </c>
      <c r="AY49" s="122">
        <v>1</v>
      </c>
      <c r="AZ49" s="122">
        <v>2</v>
      </c>
      <c r="BA49" s="122">
        <v>2</v>
      </c>
      <c r="BB49" s="122">
        <v>3</v>
      </c>
      <c r="BC49" s="122">
        <v>4</v>
      </c>
      <c r="BD49" s="122">
        <v>5</v>
      </c>
      <c r="BE49" s="122">
        <v>6</v>
      </c>
      <c r="BF49" s="122">
        <v>7</v>
      </c>
      <c r="BG49" s="122">
        <v>8</v>
      </c>
      <c r="BK49" s="135"/>
      <c r="BM49" s="122">
        <v>0</v>
      </c>
      <c r="BN49" s="122">
        <v>1</v>
      </c>
      <c r="BO49" s="122">
        <v>2</v>
      </c>
      <c r="BP49" s="122">
        <v>2</v>
      </c>
      <c r="BQ49" s="122">
        <v>2</v>
      </c>
      <c r="BR49" s="122">
        <v>3</v>
      </c>
      <c r="BS49" s="122">
        <v>4</v>
      </c>
      <c r="BW49" s="135"/>
      <c r="CC49" s="122">
        <v>0</v>
      </c>
      <c r="CD49" s="122">
        <v>1</v>
      </c>
      <c r="CE49" s="122">
        <v>2</v>
      </c>
      <c r="CF49" s="122">
        <v>2</v>
      </c>
      <c r="CG49" s="122">
        <v>3</v>
      </c>
      <c r="CH49" s="122">
        <v>4</v>
      </c>
      <c r="CI49" s="122">
        <v>5</v>
      </c>
      <c r="CJ49" s="122">
        <v>6</v>
      </c>
      <c r="CK49" s="122">
        <v>7</v>
      </c>
      <c r="CN49" s="135"/>
      <c r="CR49" s="122">
        <v>0</v>
      </c>
      <c r="CS49" s="122">
        <v>1</v>
      </c>
      <c r="CT49" s="122">
        <v>2</v>
      </c>
      <c r="CU49" s="122">
        <v>3</v>
      </c>
      <c r="CV49" s="122">
        <v>4</v>
      </c>
      <c r="CW49" s="122">
        <v>5</v>
      </c>
      <c r="CX49" s="122">
        <v>6</v>
      </c>
      <c r="CY49" s="122">
        <v>7</v>
      </c>
      <c r="CZ49" s="122">
        <v>8</v>
      </c>
      <c r="DA49" s="122">
        <v>9</v>
      </c>
      <c r="DF49" s="135"/>
      <c r="DH49" s="122">
        <v>0</v>
      </c>
      <c r="DI49" s="122">
        <v>1</v>
      </c>
      <c r="DJ49" s="122">
        <v>2</v>
      </c>
      <c r="DK49" s="122">
        <v>3</v>
      </c>
      <c r="DL49" s="122">
        <v>4</v>
      </c>
      <c r="DM49" s="122">
        <v>5</v>
      </c>
      <c r="DN49" s="122">
        <v>6</v>
      </c>
      <c r="DO49" s="122">
        <v>7</v>
      </c>
      <c r="DP49" s="122">
        <v>8</v>
      </c>
      <c r="DV49" s="135"/>
      <c r="DX49" s="122">
        <v>0</v>
      </c>
      <c r="DY49" s="122">
        <v>1</v>
      </c>
      <c r="DZ49" s="122">
        <v>2</v>
      </c>
      <c r="EA49" s="122">
        <v>2</v>
      </c>
      <c r="EB49" s="122">
        <v>3</v>
      </c>
      <c r="EC49" s="122">
        <v>3</v>
      </c>
      <c r="ED49" s="122">
        <v>3</v>
      </c>
      <c r="EE49" s="122">
        <v>4</v>
      </c>
      <c r="EF49" s="122">
        <v>5</v>
      </c>
      <c r="EG49" s="122">
        <v>6</v>
      </c>
      <c r="EH49" s="122">
        <v>6</v>
      </c>
      <c r="EI49" s="122">
        <v>7</v>
      </c>
      <c r="EJ49" s="122">
        <v>7</v>
      </c>
      <c r="EK49" s="122">
        <v>8</v>
      </c>
      <c r="EU49" s="122">
        <v>0</v>
      </c>
      <c r="EV49" s="122">
        <v>1</v>
      </c>
      <c r="EW49" s="122">
        <v>2</v>
      </c>
      <c r="EX49" s="122">
        <v>3</v>
      </c>
      <c r="EY49" s="122">
        <v>3</v>
      </c>
      <c r="EZ49" s="122">
        <v>4</v>
      </c>
      <c r="FA49" s="122">
        <v>5</v>
      </c>
      <c r="FB49" s="122">
        <v>6</v>
      </c>
      <c r="FC49" s="122">
        <v>7</v>
      </c>
      <c r="FD49" s="122">
        <v>8</v>
      </c>
    </row>
    <row r="50" spans="4:160" s="119" customFormat="1" x14ac:dyDescent="0.2">
      <c r="D50" s="129" t="s">
        <v>1072</v>
      </c>
      <c r="E50" s="119" t="s">
        <v>1073</v>
      </c>
      <c r="F50" s="119" t="s">
        <v>1077</v>
      </c>
      <c r="G50" s="119" t="s">
        <v>1746</v>
      </c>
      <c r="I50" s="119" t="s">
        <v>1075</v>
      </c>
      <c r="J50" s="119" t="s">
        <v>1081</v>
      </c>
      <c r="Q50" s="119" t="s">
        <v>1072</v>
      </c>
      <c r="R50" s="119" t="s">
        <v>1073</v>
      </c>
      <c r="S50" s="119" t="s">
        <v>1077</v>
      </c>
      <c r="T50" s="119" t="s">
        <v>1746</v>
      </c>
      <c r="U50" s="119" t="s">
        <v>1746</v>
      </c>
      <c r="V50" s="119" t="s">
        <v>1075</v>
      </c>
      <c r="W50" s="119" t="s">
        <v>1081</v>
      </c>
      <c r="AG50" s="129" t="s">
        <v>1072</v>
      </c>
      <c r="AH50" s="119" t="s">
        <v>1073</v>
      </c>
      <c r="AI50" s="119" t="s">
        <v>1077</v>
      </c>
      <c r="AJ50" s="119" t="s">
        <v>1488</v>
      </c>
      <c r="AK50" s="119" t="s">
        <v>1736</v>
      </c>
      <c r="AL50" s="119" t="s">
        <v>1075</v>
      </c>
      <c r="AM50" s="119" t="s">
        <v>1490</v>
      </c>
      <c r="AN50" s="119" t="s">
        <v>1081</v>
      </c>
      <c r="AO50" s="119" t="s">
        <v>1488</v>
      </c>
      <c r="AX50" s="119" t="s">
        <v>1072</v>
      </c>
      <c r="AY50" s="119" t="s">
        <v>1073</v>
      </c>
      <c r="AZ50" s="119" t="s">
        <v>1077</v>
      </c>
      <c r="BA50" s="119" t="s">
        <v>1746</v>
      </c>
      <c r="BB50" s="119" t="s">
        <v>1488</v>
      </c>
      <c r="BC50" s="119" t="s">
        <v>1736</v>
      </c>
      <c r="BD50" s="119" t="s">
        <v>1075</v>
      </c>
      <c r="BE50" s="119" t="s">
        <v>1490</v>
      </c>
      <c r="BF50" s="119" t="s">
        <v>1081</v>
      </c>
      <c r="BG50" s="119" t="s">
        <v>1488</v>
      </c>
      <c r="BK50" s="136"/>
      <c r="BM50" s="119" t="s">
        <v>1072</v>
      </c>
      <c r="BN50" s="119" t="s">
        <v>1073</v>
      </c>
      <c r="BO50" s="119" t="s">
        <v>1077</v>
      </c>
      <c r="BP50" s="119" t="s">
        <v>1746</v>
      </c>
      <c r="BQ50" s="119" t="s">
        <v>1746</v>
      </c>
      <c r="BR50" s="119" t="s">
        <v>1075</v>
      </c>
      <c r="BS50" s="119" t="s">
        <v>1081</v>
      </c>
      <c r="BW50" s="136"/>
      <c r="CC50" s="119" t="s">
        <v>1072</v>
      </c>
      <c r="CD50" s="119" t="s">
        <v>1073</v>
      </c>
      <c r="CE50" s="119" t="s">
        <v>1077</v>
      </c>
      <c r="CF50" s="119" t="s">
        <v>1746</v>
      </c>
      <c r="CG50" s="119" t="s">
        <v>1488</v>
      </c>
      <c r="CH50" s="119" t="s">
        <v>1736</v>
      </c>
      <c r="CI50" s="119" t="s">
        <v>1075</v>
      </c>
      <c r="CJ50" s="119" t="s">
        <v>1081</v>
      </c>
      <c r="CK50" s="119" t="s">
        <v>1488</v>
      </c>
      <c r="CN50" s="136"/>
      <c r="CR50" s="119" t="s">
        <v>1798</v>
      </c>
      <c r="CS50" s="119" t="s">
        <v>1072</v>
      </c>
      <c r="CT50" s="119" t="s">
        <v>1073</v>
      </c>
      <c r="CU50" s="119" t="s">
        <v>1077</v>
      </c>
      <c r="CV50" s="119" t="s">
        <v>1488</v>
      </c>
      <c r="CW50" s="119" t="s">
        <v>1736</v>
      </c>
      <c r="CX50" s="119" t="s">
        <v>1075</v>
      </c>
      <c r="CY50" s="119" t="s">
        <v>1081</v>
      </c>
      <c r="CZ50" s="119" t="s">
        <v>1488</v>
      </c>
      <c r="DA50" s="119" t="s">
        <v>1799</v>
      </c>
      <c r="DF50" s="136"/>
      <c r="DH50" s="119" t="s">
        <v>1798</v>
      </c>
      <c r="DI50" s="119" t="s">
        <v>1072</v>
      </c>
      <c r="DJ50" s="119" t="s">
        <v>1073</v>
      </c>
      <c r="DK50" s="119" t="s">
        <v>1077</v>
      </c>
      <c r="DL50" s="119" t="s">
        <v>1488</v>
      </c>
      <c r="DM50" s="119" t="s">
        <v>1736</v>
      </c>
      <c r="DN50" s="119" t="s">
        <v>1075</v>
      </c>
      <c r="DO50" s="119" t="s">
        <v>1081</v>
      </c>
      <c r="DP50" s="119" t="s">
        <v>1799</v>
      </c>
      <c r="DV50" s="136"/>
      <c r="DX50" s="119" t="s">
        <v>1798</v>
      </c>
      <c r="DY50" s="119" t="s">
        <v>1072</v>
      </c>
      <c r="DZ50" s="119" t="s">
        <v>1073</v>
      </c>
      <c r="EA50" s="119" t="s">
        <v>1073</v>
      </c>
      <c r="EB50" s="119" t="s">
        <v>1077</v>
      </c>
      <c r="EC50" s="119" t="s">
        <v>1077</v>
      </c>
      <c r="ED50" s="119" t="s">
        <v>1077</v>
      </c>
      <c r="EE50" s="119" t="s">
        <v>1488</v>
      </c>
      <c r="EF50" s="119" t="s">
        <v>1736</v>
      </c>
      <c r="EG50" s="119" t="s">
        <v>1075</v>
      </c>
      <c r="EH50" s="119" t="s">
        <v>1075</v>
      </c>
      <c r="EI50" s="119" t="s">
        <v>1081</v>
      </c>
      <c r="EJ50" s="119" t="s">
        <v>1081</v>
      </c>
      <c r="EK50" s="119" t="s">
        <v>1799</v>
      </c>
      <c r="EU50" s="119" t="s">
        <v>1798</v>
      </c>
      <c r="EV50" s="119" t="s">
        <v>1072</v>
      </c>
      <c r="EW50" s="119" t="s">
        <v>1073</v>
      </c>
      <c r="EX50" s="119" t="s">
        <v>1077</v>
      </c>
      <c r="EY50" s="119" t="s">
        <v>1077</v>
      </c>
      <c r="EZ50" s="119" t="s">
        <v>1488</v>
      </c>
      <c r="FA50" s="119" t="s">
        <v>1736</v>
      </c>
      <c r="FB50" s="119" t="s">
        <v>1075</v>
      </c>
      <c r="FC50" s="119" t="s">
        <v>1081</v>
      </c>
      <c r="FD50" s="119" t="s">
        <v>1799</v>
      </c>
    </row>
    <row r="52" spans="4:160" s="120" customFormat="1" ht="21" x14ac:dyDescent="0.2">
      <c r="D52" s="126">
        <v>9</v>
      </c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0">
        <v>9</v>
      </c>
      <c r="AG52" s="126">
        <v>9</v>
      </c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4"/>
      <c r="AS52" s="121"/>
      <c r="AT52" s="121"/>
      <c r="AU52" s="121"/>
      <c r="AV52" s="121"/>
      <c r="AX52" s="120">
        <v>9</v>
      </c>
      <c r="BK52" s="133"/>
      <c r="BM52" s="120">
        <v>9</v>
      </c>
      <c r="BW52" s="133"/>
      <c r="CC52" s="120">
        <v>9</v>
      </c>
      <c r="CN52" s="133"/>
      <c r="CR52" s="120">
        <v>9</v>
      </c>
      <c r="DF52" s="133"/>
      <c r="DH52" s="120">
        <v>9</v>
      </c>
      <c r="DV52" s="133"/>
      <c r="DX52" s="120">
        <v>9</v>
      </c>
      <c r="EU52" s="120">
        <v>9</v>
      </c>
    </row>
    <row r="53" spans="4:160" s="14" customFormat="1" ht="18" customHeight="1" x14ac:dyDescent="0.2">
      <c r="D53" s="127" t="s">
        <v>310</v>
      </c>
      <c r="E53" s="14" t="s">
        <v>313</v>
      </c>
      <c r="F53" s="14" t="s">
        <v>318</v>
      </c>
      <c r="G53" s="14" t="s">
        <v>309</v>
      </c>
      <c r="H53" s="14" t="s">
        <v>319</v>
      </c>
      <c r="I53" s="14" t="s">
        <v>313</v>
      </c>
      <c r="Q53" s="14" t="s">
        <v>310</v>
      </c>
      <c r="R53" s="14" t="s">
        <v>313</v>
      </c>
      <c r="S53" s="14" t="s">
        <v>318</v>
      </c>
      <c r="T53" s="14" t="s">
        <v>309</v>
      </c>
      <c r="U53" s="14" t="s">
        <v>319</v>
      </c>
      <c r="V53" s="14" t="s">
        <v>313</v>
      </c>
      <c r="AG53" s="127" t="s">
        <v>310</v>
      </c>
      <c r="AH53" s="14" t="s">
        <v>1784</v>
      </c>
      <c r="AI53" s="14" t="s">
        <v>1784</v>
      </c>
      <c r="AJ53" s="14" t="s">
        <v>313</v>
      </c>
      <c r="AK53" s="14" t="s">
        <v>318</v>
      </c>
      <c r="AL53" s="14" t="s">
        <v>309</v>
      </c>
      <c r="AM53" s="14" t="s">
        <v>319</v>
      </c>
      <c r="AN53" s="14" t="s">
        <v>313</v>
      </c>
      <c r="AX53" s="14" t="s">
        <v>310</v>
      </c>
      <c r="AY53" s="14" t="s">
        <v>313</v>
      </c>
      <c r="AZ53" s="14" t="s">
        <v>318</v>
      </c>
      <c r="BA53" s="14" t="s">
        <v>309</v>
      </c>
      <c r="BB53" s="14" t="s">
        <v>1773</v>
      </c>
      <c r="BC53" s="14" t="s">
        <v>319</v>
      </c>
      <c r="BD53" s="14" t="s">
        <v>313</v>
      </c>
      <c r="BE53" s="14" t="s">
        <v>1745</v>
      </c>
      <c r="BK53" s="134"/>
      <c r="BM53" s="14" t="s">
        <v>310</v>
      </c>
      <c r="BN53" s="14" t="s">
        <v>313</v>
      </c>
      <c r="BO53" s="14" t="s">
        <v>318</v>
      </c>
      <c r="BP53" s="14" t="s">
        <v>309</v>
      </c>
      <c r="BQ53" s="14" t="s">
        <v>319</v>
      </c>
      <c r="BR53" s="14" t="s">
        <v>313</v>
      </c>
      <c r="BW53" s="134"/>
      <c r="CC53" s="14" t="s">
        <v>310</v>
      </c>
      <c r="CD53" s="14" t="s">
        <v>313</v>
      </c>
      <c r="CE53" s="14" t="s">
        <v>318</v>
      </c>
      <c r="CF53" s="14" t="s">
        <v>309</v>
      </c>
      <c r="CG53" s="14" t="s">
        <v>1773</v>
      </c>
      <c r="CH53" s="14" t="s">
        <v>319</v>
      </c>
      <c r="CI53" s="14" t="s">
        <v>313</v>
      </c>
      <c r="CJ53" s="14" t="s">
        <v>1745</v>
      </c>
      <c r="CN53" s="134"/>
      <c r="CR53" s="14" t="s">
        <v>1798</v>
      </c>
      <c r="CS53" s="14" t="s">
        <v>310</v>
      </c>
      <c r="CT53" s="14" t="s">
        <v>313</v>
      </c>
      <c r="CU53" s="14" t="s">
        <v>1745</v>
      </c>
      <c r="CV53" s="14" t="s">
        <v>1745</v>
      </c>
      <c r="CW53" s="14" t="s">
        <v>318</v>
      </c>
      <c r="CX53" s="14" t="s">
        <v>309</v>
      </c>
      <c r="CY53" s="14" t="s">
        <v>319</v>
      </c>
      <c r="CZ53" s="14" t="s">
        <v>313</v>
      </c>
      <c r="DA53" s="14" t="s">
        <v>1799</v>
      </c>
      <c r="DF53" s="134"/>
      <c r="DH53" s="14" t="s">
        <v>1798</v>
      </c>
      <c r="DI53" s="14" t="s">
        <v>310</v>
      </c>
      <c r="DJ53" s="14" t="s">
        <v>313</v>
      </c>
      <c r="DK53" s="14" t="s">
        <v>318</v>
      </c>
      <c r="DL53" s="14" t="s">
        <v>309</v>
      </c>
      <c r="DM53" s="14" t="s">
        <v>1773</v>
      </c>
      <c r="DN53" s="14" t="s">
        <v>319</v>
      </c>
      <c r="DO53" s="14" t="s">
        <v>313</v>
      </c>
      <c r="DP53" s="14" t="s">
        <v>1745</v>
      </c>
      <c r="DQ53" s="14" t="s">
        <v>1799</v>
      </c>
      <c r="DV53" s="134"/>
      <c r="DX53" s="14" t="s">
        <v>1798</v>
      </c>
      <c r="DY53" s="14" t="s">
        <v>310</v>
      </c>
      <c r="DZ53" s="14" t="s">
        <v>310</v>
      </c>
      <c r="EA53" s="14" t="s">
        <v>310</v>
      </c>
      <c r="EB53" s="14" t="s">
        <v>313</v>
      </c>
      <c r="EC53" s="14" t="s">
        <v>318</v>
      </c>
      <c r="ED53" s="14" t="s">
        <v>309</v>
      </c>
      <c r="EE53" s="14" t="s">
        <v>309</v>
      </c>
      <c r="EF53" s="14" t="s">
        <v>309</v>
      </c>
      <c r="EG53" s="14" t="s">
        <v>319</v>
      </c>
      <c r="EH53" s="14" t="s">
        <v>319</v>
      </c>
      <c r="EI53" s="14" t="s">
        <v>313</v>
      </c>
      <c r="EJ53" s="14" t="s">
        <v>313</v>
      </c>
      <c r="EK53" s="14" t="s">
        <v>313</v>
      </c>
      <c r="EL53" s="14" t="s">
        <v>1799</v>
      </c>
      <c r="EM53" s="14" t="s">
        <v>1799</v>
      </c>
      <c r="EU53" s="14" t="s">
        <v>1798</v>
      </c>
      <c r="EV53" s="14" t="s">
        <v>310</v>
      </c>
      <c r="EW53" s="14" t="s">
        <v>313</v>
      </c>
      <c r="EX53" s="14" t="s">
        <v>318</v>
      </c>
      <c r="EY53" s="14" t="s">
        <v>309</v>
      </c>
      <c r="EZ53" s="14" t="s">
        <v>309</v>
      </c>
      <c r="FA53" s="14" t="s">
        <v>319</v>
      </c>
      <c r="FB53" s="14" t="s">
        <v>313</v>
      </c>
      <c r="FC53" s="14" t="s">
        <v>313</v>
      </c>
      <c r="FD53" s="14" t="s">
        <v>1799</v>
      </c>
    </row>
    <row r="54" spans="4:160" s="122" customFormat="1" ht="14" x14ac:dyDescent="0.2">
      <c r="D54" s="128">
        <v>0</v>
      </c>
      <c r="E54" s="122">
        <v>1</v>
      </c>
      <c r="F54" s="122">
        <v>2</v>
      </c>
      <c r="G54" s="122">
        <v>3</v>
      </c>
      <c r="H54" s="122">
        <v>4</v>
      </c>
      <c r="I54" s="122">
        <v>5</v>
      </c>
      <c r="Q54" s="122">
        <v>0</v>
      </c>
      <c r="R54" s="122">
        <v>1</v>
      </c>
      <c r="S54" s="122">
        <v>2</v>
      </c>
      <c r="T54" s="122">
        <v>3</v>
      </c>
      <c r="U54" s="122">
        <v>4</v>
      </c>
      <c r="V54" s="122">
        <v>5</v>
      </c>
      <c r="AG54" s="128">
        <v>0</v>
      </c>
      <c r="AH54" s="122">
        <v>0</v>
      </c>
      <c r="AI54" s="122">
        <v>0</v>
      </c>
      <c r="AJ54" s="122">
        <v>1</v>
      </c>
      <c r="AK54" s="122">
        <v>2</v>
      </c>
      <c r="AL54" s="122">
        <v>3</v>
      </c>
      <c r="AM54" s="122">
        <v>4</v>
      </c>
      <c r="AN54" s="122">
        <v>5</v>
      </c>
      <c r="AX54" s="122">
        <v>0</v>
      </c>
      <c r="AY54" s="122">
        <v>1</v>
      </c>
      <c r="AZ54" s="122">
        <v>2</v>
      </c>
      <c r="BA54" s="122">
        <v>3</v>
      </c>
      <c r="BB54" s="122">
        <v>3</v>
      </c>
      <c r="BC54" s="122">
        <v>4</v>
      </c>
      <c r="BD54" s="122">
        <v>5</v>
      </c>
      <c r="BE54" s="122">
        <v>5</v>
      </c>
      <c r="BK54" s="135"/>
      <c r="BM54" s="122">
        <v>0</v>
      </c>
      <c r="BN54" s="122">
        <v>1</v>
      </c>
      <c r="BO54" s="122">
        <v>2</v>
      </c>
      <c r="BP54" s="122">
        <v>3</v>
      </c>
      <c r="BQ54" s="122">
        <v>4</v>
      </c>
      <c r="BR54" s="122">
        <v>5</v>
      </c>
      <c r="BW54" s="135"/>
      <c r="CC54" s="122">
        <v>0</v>
      </c>
      <c r="CD54" s="122">
        <v>1</v>
      </c>
      <c r="CE54" s="122">
        <v>2</v>
      </c>
      <c r="CF54" s="122">
        <v>3</v>
      </c>
      <c r="CG54" s="122">
        <v>3</v>
      </c>
      <c r="CH54" s="122">
        <v>4</v>
      </c>
      <c r="CI54" s="122">
        <v>5</v>
      </c>
      <c r="CJ54" s="122">
        <v>5</v>
      </c>
      <c r="CN54" s="135"/>
      <c r="CR54" s="122">
        <v>0</v>
      </c>
      <c r="CS54" s="122">
        <v>1</v>
      </c>
      <c r="CT54" s="122">
        <v>2</v>
      </c>
      <c r="CU54" s="122">
        <v>2</v>
      </c>
      <c r="CV54" s="122">
        <v>2</v>
      </c>
      <c r="CW54" s="122">
        <v>3</v>
      </c>
      <c r="CX54" s="122">
        <v>4</v>
      </c>
      <c r="CY54" s="122">
        <v>5</v>
      </c>
      <c r="CZ54" s="122">
        <v>6</v>
      </c>
      <c r="DA54" s="122">
        <v>7</v>
      </c>
      <c r="DF54" s="135"/>
      <c r="DH54" s="122">
        <v>0</v>
      </c>
      <c r="DI54" s="122">
        <v>1</v>
      </c>
      <c r="DJ54" s="122">
        <v>2</v>
      </c>
      <c r="DK54" s="122">
        <v>3</v>
      </c>
      <c r="DL54" s="122">
        <v>4</v>
      </c>
      <c r="DM54" s="122">
        <v>4</v>
      </c>
      <c r="DN54" s="122">
        <v>5</v>
      </c>
      <c r="DO54" s="122">
        <v>6</v>
      </c>
      <c r="DP54" s="122">
        <v>6</v>
      </c>
      <c r="DQ54" s="122">
        <v>7</v>
      </c>
      <c r="DV54" s="135"/>
      <c r="DX54" s="122">
        <v>0</v>
      </c>
      <c r="DY54" s="122">
        <v>1</v>
      </c>
      <c r="DZ54" s="122">
        <v>1</v>
      </c>
      <c r="EA54" s="122">
        <v>1</v>
      </c>
      <c r="EB54" s="122">
        <v>2</v>
      </c>
      <c r="EC54" s="122">
        <v>3</v>
      </c>
      <c r="ED54" s="122">
        <v>4</v>
      </c>
      <c r="EE54" s="122">
        <v>4</v>
      </c>
      <c r="EF54" s="122">
        <v>4</v>
      </c>
      <c r="EG54" s="122">
        <v>5</v>
      </c>
      <c r="EH54" s="122">
        <v>5</v>
      </c>
      <c r="EI54" s="122">
        <v>6</v>
      </c>
      <c r="EJ54" s="122">
        <v>6</v>
      </c>
      <c r="EK54" s="122">
        <v>6</v>
      </c>
      <c r="EL54" s="122">
        <v>7</v>
      </c>
      <c r="EM54" s="122">
        <v>7</v>
      </c>
      <c r="EU54" s="122">
        <v>0</v>
      </c>
      <c r="EV54" s="122">
        <v>1</v>
      </c>
      <c r="EW54" s="122">
        <v>2</v>
      </c>
      <c r="EX54" s="122">
        <v>3</v>
      </c>
      <c r="EY54" s="122">
        <v>4</v>
      </c>
      <c r="EZ54" s="122">
        <v>4</v>
      </c>
      <c r="FA54" s="122">
        <v>5</v>
      </c>
      <c r="FB54" s="122">
        <v>6</v>
      </c>
      <c r="FC54" s="122">
        <v>6</v>
      </c>
      <c r="FD54" s="122">
        <v>7</v>
      </c>
    </row>
    <row r="55" spans="4:160" s="122" customFormat="1" ht="14" x14ac:dyDescent="0.2">
      <c r="D55" s="128">
        <v>0</v>
      </c>
      <c r="F55" s="122">
        <v>1</v>
      </c>
      <c r="G55" s="122">
        <v>2</v>
      </c>
      <c r="H55" s="122">
        <v>3</v>
      </c>
      <c r="I55" s="122">
        <v>4</v>
      </c>
      <c r="Q55" s="122">
        <v>0</v>
      </c>
      <c r="R55" s="122">
        <v>0</v>
      </c>
      <c r="S55" s="122">
        <v>1</v>
      </c>
      <c r="T55" s="122">
        <v>2</v>
      </c>
      <c r="U55" s="122">
        <v>3</v>
      </c>
      <c r="V55" s="122">
        <v>4</v>
      </c>
      <c r="AG55" s="128">
        <v>0</v>
      </c>
      <c r="AH55" s="122">
        <v>1</v>
      </c>
      <c r="AI55" s="122">
        <v>2</v>
      </c>
      <c r="AJ55" s="122">
        <v>3</v>
      </c>
      <c r="AK55" s="122">
        <v>4</v>
      </c>
      <c r="AL55" s="122">
        <v>5</v>
      </c>
      <c r="AM55" s="122">
        <v>6</v>
      </c>
      <c r="AN55" s="122">
        <v>7</v>
      </c>
      <c r="AX55" s="122">
        <v>0</v>
      </c>
      <c r="AY55" s="122">
        <v>1</v>
      </c>
      <c r="AZ55" s="122">
        <v>2</v>
      </c>
      <c r="BA55" s="122">
        <v>3</v>
      </c>
      <c r="BB55" s="122">
        <v>4</v>
      </c>
      <c r="BC55" s="122">
        <v>5</v>
      </c>
      <c r="BD55" s="122">
        <v>6</v>
      </c>
      <c r="BE55" s="122">
        <v>7</v>
      </c>
      <c r="BK55" s="135"/>
      <c r="BM55" s="122">
        <v>0</v>
      </c>
      <c r="BN55" s="122">
        <v>0</v>
      </c>
      <c r="BO55" s="122">
        <v>1</v>
      </c>
      <c r="BP55" s="122">
        <v>2</v>
      </c>
      <c r="BQ55" s="122">
        <v>3</v>
      </c>
      <c r="BR55" s="122">
        <v>4</v>
      </c>
      <c r="BW55" s="135"/>
      <c r="CC55" s="122">
        <v>0</v>
      </c>
      <c r="CD55" s="122">
        <v>1</v>
      </c>
      <c r="CE55" s="122">
        <v>2</v>
      </c>
      <c r="CF55" s="122">
        <v>3</v>
      </c>
      <c r="CG55" s="122">
        <v>4</v>
      </c>
      <c r="CH55" s="122">
        <v>5</v>
      </c>
      <c r="CI55" s="122">
        <v>6</v>
      </c>
      <c r="CJ55" s="122">
        <v>7</v>
      </c>
      <c r="CN55" s="135"/>
      <c r="CR55" s="122">
        <v>0</v>
      </c>
      <c r="CS55" s="122">
        <v>1</v>
      </c>
      <c r="CT55" s="122">
        <v>2</v>
      </c>
      <c r="CU55" s="122">
        <v>3</v>
      </c>
      <c r="CV55" s="122">
        <v>4</v>
      </c>
      <c r="CW55" s="122">
        <v>5</v>
      </c>
      <c r="CX55" s="122">
        <v>6</v>
      </c>
      <c r="CY55" s="122">
        <v>7</v>
      </c>
      <c r="CZ55" s="122">
        <v>8</v>
      </c>
      <c r="DA55" s="122">
        <v>9</v>
      </c>
      <c r="DF55" s="135"/>
      <c r="DH55" s="122">
        <v>0</v>
      </c>
      <c r="DI55" s="122">
        <v>1</v>
      </c>
      <c r="DJ55" s="122">
        <v>2</v>
      </c>
      <c r="DK55" s="122">
        <v>3</v>
      </c>
      <c r="DL55" s="122">
        <v>4</v>
      </c>
      <c r="DM55" s="122">
        <v>5</v>
      </c>
      <c r="DN55" s="122">
        <v>6</v>
      </c>
      <c r="DO55" s="122">
        <v>7</v>
      </c>
      <c r="DP55" s="122">
        <v>8</v>
      </c>
      <c r="DQ55" s="122">
        <v>9</v>
      </c>
      <c r="DV55" s="135"/>
      <c r="DX55" s="122">
        <v>0</v>
      </c>
      <c r="DY55" s="122">
        <v>0</v>
      </c>
      <c r="DZ55" s="122">
        <v>1</v>
      </c>
      <c r="EA55" s="122">
        <v>2</v>
      </c>
      <c r="EB55" s="122">
        <v>2</v>
      </c>
      <c r="EC55" s="122">
        <v>3</v>
      </c>
      <c r="ED55" s="122">
        <v>3</v>
      </c>
      <c r="EE55" s="122">
        <v>4</v>
      </c>
      <c r="EF55" s="122">
        <v>5</v>
      </c>
      <c r="EG55" s="122">
        <v>5</v>
      </c>
      <c r="EH55" s="122">
        <v>6</v>
      </c>
      <c r="EI55" s="122">
        <v>6</v>
      </c>
      <c r="EJ55" s="122">
        <v>7</v>
      </c>
      <c r="EK55" s="122">
        <v>8</v>
      </c>
      <c r="EL55" s="122">
        <v>8</v>
      </c>
      <c r="EM55" s="122">
        <v>9</v>
      </c>
      <c r="EU55" s="122">
        <v>0</v>
      </c>
      <c r="EV55" s="122">
        <v>1</v>
      </c>
      <c r="EW55" s="122">
        <v>2</v>
      </c>
      <c r="EX55" s="122">
        <v>3</v>
      </c>
      <c r="EY55" s="122">
        <v>4</v>
      </c>
      <c r="EZ55" s="122">
        <v>5</v>
      </c>
      <c r="FA55" s="122">
        <v>6</v>
      </c>
      <c r="FB55" s="122">
        <v>7</v>
      </c>
      <c r="FC55" s="122">
        <v>8</v>
      </c>
      <c r="FD55" s="122">
        <v>9</v>
      </c>
    </row>
    <row r="56" spans="4:160" s="119" customFormat="1" x14ac:dyDescent="0.2">
      <c r="D56" s="129" t="s">
        <v>750</v>
      </c>
      <c r="F56" s="119" t="s">
        <v>736</v>
      </c>
      <c r="G56" s="119" t="s">
        <v>1072</v>
      </c>
      <c r="H56" s="119" t="s">
        <v>1073</v>
      </c>
      <c r="I56" s="119" t="s">
        <v>1072</v>
      </c>
      <c r="Q56" s="119" t="s">
        <v>750</v>
      </c>
      <c r="R56" s="119" t="s">
        <v>1740</v>
      </c>
      <c r="S56" s="119" t="s">
        <v>736</v>
      </c>
      <c r="T56" s="119" t="s">
        <v>1072</v>
      </c>
      <c r="U56" s="119" t="s">
        <v>1073</v>
      </c>
      <c r="V56" s="119" t="s">
        <v>1072</v>
      </c>
      <c r="AG56" s="129" t="s">
        <v>750</v>
      </c>
      <c r="AH56" s="119" t="s">
        <v>1488</v>
      </c>
      <c r="AI56" s="119" t="s">
        <v>736</v>
      </c>
      <c r="AJ56" s="119" t="s">
        <v>1488</v>
      </c>
      <c r="AK56" s="119" t="s">
        <v>1072</v>
      </c>
      <c r="AL56" s="119" t="s">
        <v>1073</v>
      </c>
      <c r="AM56" s="119" t="s">
        <v>1488</v>
      </c>
      <c r="AN56" s="119" t="s">
        <v>1072</v>
      </c>
      <c r="AX56" s="119" t="s">
        <v>750</v>
      </c>
      <c r="AY56" s="119" t="s">
        <v>1488</v>
      </c>
      <c r="AZ56" s="119" t="s">
        <v>736</v>
      </c>
      <c r="BA56" s="119" t="s">
        <v>1488</v>
      </c>
      <c r="BB56" s="119" t="s">
        <v>1072</v>
      </c>
      <c r="BC56" s="119" t="s">
        <v>1073</v>
      </c>
      <c r="BD56" s="119" t="s">
        <v>1488</v>
      </c>
      <c r="BE56" s="119" t="s">
        <v>1072</v>
      </c>
      <c r="BK56" s="136"/>
      <c r="BM56" s="119" t="s">
        <v>750</v>
      </c>
      <c r="BN56" s="119" t="s">
        <v>1740</v>
      </c>
      <c r="BO56" s="119" t="s">
        <v>736</v>
      </c>
      <c r="BP56" s="119" t="s">
        <v>1072</v>
      </c>
      <c r="BQ56" s="119" t="s">
        <v>1073</v>
      </c>
      <c r="BR56" s="119" t="s">
        <v>1072</v>
      </c>
      <c r="BW56" s="136"/>
      <c r="CC56" s="119" t="s">
        <v>750</v>
      </c>
      <c r="CD56" s="119" t="s">
        <v>1488</v>
      </c>
      <c r="CE56" s="119" t="s">
        <v>736</v>
      </c>
      <c r="CF56" s="119" t="s">
        <v>1488</v>
      </c>
      <c r="CG56" s="119" t="s">
        <v>1072</v>
      </c>
      <c r="CH56" s="119" t="s">
        <v>1073</v>
      </c>
      <c r="CI56" s="119" t="s">
        <v>1488</v>
      </c>
      <c r="CJ56" s="119" t="s">
        <v>1072</v>
      </c>
      <c r="CN56" s="136"/>
      <c r="CR56" s="119" t="s">
        <v>1798</v>
      </c>
      <c r="CS56" s="119" t="s">
        <v>750</v>
      </c>
      <c r="CT56" s="119" t="s">
        <v>1488</v>
      </c>
      <c r="CU56" s="119" t="s">
        <v>736</v>
      </c>
      <c r="CV56" s="119" t="s">
        <v>1488</v>
      </c>
      <c r="CW56" s="119" t="s">
        <v>1072</v>
      </c>
      <c r="CX56" s="119" t="s">
        <v>1073</v>
      </c>
      <c r="CY56" s="119" t="s">
        <v>1488</v>
      </c>
      <c r="CZ56" s="119" t="s">
        <v>1072</v>
      </c>
      <c r="DA56" s="119" t="s">
        <v>1799</v>
      </c>
      <c r="DF56" s="136"/>
      <c r="DH56" s="119" t="s">
        <v>1798</v>
      </c>
      <c r="DI56" s="119" t="s">
        <v>750</v>
      </c>
      <c r="DJ56" s="119" t="s">
        <v>1488</v>
      </c>
      <c r="DK56" s="119" t="s">
        <v>736</v>
      </c>
      <c r="DL56" s="119" t="s">
        <v>1488</v>
      </c>
      <c r="DM56" s="119" t="s">
        <v>1072</v>
      </c>
      <c r="DN56" s="119" t="s">
        <v>1073</v>
      </c>
      <c r="DO56" s="119" t="s">
        <v>1488</v>
      </c>
      <c r="DP56" s="119" t="s">
        <v>1072</v>
      </c>
      <c r="DQ56" s="119" t="s">
        <v>1799</v>
      </c>
      <c r="DV56" s="136"/>
      <c r="DX56" s="119" t="s">
        <v>1798</v>
      </c>
      <c r="DY56" s="119" t="s">
        <v>1798</v>
      </c>
      <c r="DZ56" s="119" t="s">
        <v>750</v>
      </c>
      <c r="EA56" s="119" t="s">
        <v>1488</v>
      </c>
      <c r="EB56" s="119" t="s">
        <v>1488</v>
      </c>
      <c r="EC56" s="119" t="s">
        <v>736</v>
      </c>
      <c r="ED56" s="119" t="s">
        <v>736</v>
      </c>
      <c r="EE56" s="119" t="s">
        <v>1488</v>
      </c>
      <c r="EF56" s="119" t="s">
        <v>1072</v>
      </c>
      <c r="EG56" s="119" t="s">
        <v>1072</v>
      </c>
      <c r="EH56" s="119" t="s">
        <v>1073</v>
      </c>
      <c r="EI56" s="119" t="s">
        <v>1073</v>
      </c>
      <c r="EJ56" s="119" t="s">
        <v>1488</v>
      </c>
      <c r="EK56" s="119" t="s">
        <v>1072</v>
      </c>
      <c r="EL56" s="119" t="s">
        <v>1072</v>
      </c>
      <c r="EM56" s="119" t="s">
        <v>1799</v>
      </c>
      <c r="EU56" s="119" t="s">
        <v>1798</v>
      </c>
      <c r="EV56" s="119" t="s">
        <v>750</v>
      </c>
      <c r="EW56" s="119" t="s">
        <v>1488</v>
      </c>
      <c r="EX56" s="119" t="s">
        <v>736</v>
      </c>
      <c r="EY56" s="119" t="s">
        <v>1488</v>
      </c>
      <c r="EZ56" s="119" t="s">
        <v>1072</v>
      </c>
      <c r="FA56" s="119" t="s">
        <v>1073</v>
      </c>
      <c r="FB56" s="119" t="s">
        <v>1488</v>
      </c>
      <c r="FC56" s="119" t="s">
        <v>1072</v>
      </c>
      <c r="FD56" s="119" t="s">
        <v>1799</v>
      </c>
    </row>
    <row r="58" spans="4:160" s="120" customFormat="1" ht="21" x14ac:dyDescent="0.2">
      <c r="D58" s="126">
        <v>10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0">
        <v>10</v>
      </c>
      <c r="AG58" s="126">
        <v>10</v>
      </c>
      <c r="AH58" s="121"/>
      <c r="AI58" s="121"/>
      <c r="AJ58" s="121"/>
      <c r="AK58" s="121"/>
      <c r="AL58" s="121"/>
      <c r="AM58" s="121"/>
      <c r="AN58" s="121"/>
      <c r="AO58" s="121"/>
      <c r="AP58" s="121"/>
      <c r="AQ58" s="121"/>
      <c r="AR58" s="124"/>
      <c r="AS58" s="121"/>
      <c r="AT58" s="121"/>
      <c r="AU58" s="121"/>
      <c r="AV58" s="121"/>
      <c r="AX58" s="120">
        <v>10</v>
      </c>
      <c r="BK58" s="133"/>
      <c r="BM58" s="120">
        <v>10</v>
      </c>
      <c r="BW58" s="133"/>
      <c r="CC58" s="120">
        <v>10</v>
      </c>
      <c r="CN58" s="133"/>
      <c r="CR58" s="120">
        <v>10</v>
      </c>
      <c r="DF58" s="133"/>
      <c r="DH58" s="120">
        <v>10</v>
      </c>
      <c r="DV58" s="133"/>
      <c r="DX58" s="120">
        <v>10</v>
      </c>
      <c r="EU58" s="120">
        <v>10</v>
      </c>
    </row>
    <row r="59" spans="4:160" s="14" customFormat="1" ht="18" customHeight="1" x14ac:dyDescent="0.2">
      <c r="D59" s="127" t="s">
        <v>320</v>
      </c>
      <c r="E59" s="14" t="s">
        <v>313</v>
      </c>
      <c r="F59" s="14" t="s">
        <v>312</v>
      </c>
      <c r="G59" s="14" t="s">
        <v>313</v>
      </c>
      <c r="Q59" s="14" t="s">
        <v>320</v>
      </c>
      <c r="R59" s="14" t="s">
        <v>313</v>
      </c>
      <c r="S59" s="14" t="s">
        <v>312</v>
      </c>
      <c r="T59" s="14" t="s">
        <v>313</v>
      </c>
      <c r="AG59" s="127" t="s">
        <v>320</v>
      </c>
      <c r="AH59" s="14" t="s">
        <v>1755</v>
      </c>
      <c r="AI59" s="14" t="s">
        <v>1755</v>
      </c>
      <c r="AJ59" s="14" t="s">
        <v>313</v>
      </c>
      <c r="AK59" s="14" t="s">
        <v>312</v>
      </c>
      <c r="AL59" s="14" t="s">
        <v>313</v>
      </c>
      <c r="AX59" s="14" t="s">
        <v>320</v>
      </c>
      <c r="AY59" s="14" t="s">
        <v>1755</v>
      </c>
      <c r="AZ59" s="14" t="s">
        <v>313</v>
      </c>
      <c r="BA59" s="14" t="s">
        <v>312</v>
      </c>
      <c r="BB59" s="14" t="s">
        <v>313</v>
      </c>
      <c r="BC59" s="14" t="s">
        <v>1745</v>
      </c>
      <c r="BK59" s="134"/>
      <c r="BM59" s="14" t="s">
        <v>320</v>
      </c>
      <c r="BN59" s="14" t="s">
        <v>313</v>
      </c>
      <c r="BO59" s="14" t="s">
        <v>312</v>
      </c>
      <c r="BP59" s="14" t="s">
        <v>313</v>
      </c>
      <c r="BW59" s="134"/>
      <c r="CC59" s="14" t="s">
        <v>320</v>
      </c>
      <c r="CD59" s="14" t="s">
        <v>1755</v>
      </c>
      <c r="CE59" s="14" t="s">
        <v>313</v>
      </c>
      <c r="CF59" s="14" t="s">
        <v>312</v>
      </c>
      <c r="CG59" s="14" t="s">
        <v>313</v>
      </c>
      <c r="CH59" s="14" t="s">
        <v>1745</v>
      </c>
      <c r="CN59" s="134"/>
      <c r="CR59" s="14" t="s">
        <v>1798</v>
      </c>
      <c r="CS59" s="14" t="s">
        <v>320</v>
      </c>
      <c r="CT59" s="14" t="s">
        <v>313</v>
      </c>
      <c r="CU59" s="14" t="s">
        <v>1745</v>
      </c>
      <c r="CV59" s="14" t="s">
        <v>312</v>
      </c>
      <c r="CW59" s="14" t="s">
        <v>313</v>
      </c>
      <c r="CX59" s="14" t="s">
        <v>1745</v>
      </c>
      <c r="CY59" s="14" t="s">
        <v>1799</v>
      </c>
      <c r="DF59" s="134"/>
      <c r="DH59" s="14" t="s">
        <v>1798</v>
      </c>
      <c r="DI59" s="14" t="s">
        <v>320</v>
      </c>
      <c r="DJ59" s="14" t="s">
        <v>313</v>
      </c>
      <c r="DK59" s="14" t="s">
        <v>1745</v>
      </c>
      <c r="DL59" s="14" t="s">
        <v>312</v>
      </c>
      <c r="DM59" s="14" t="s">
        <v>313</v>
      </c>
      <c r="DN59" s="14" t="s">
        <v>1745</v>
      </c>
      <c r="DO59" s="14" t="s">
        <v>1799</v>
      </c>
      <c r="DV59" s="134"/>
      <c r="DX59" s="14" t="s">
        <v>1798</v>
      </c>
      <c r="DY59" s="14" t="s">
        <v>320</v>
      </c>
      <c r="DZ59" s="14" t="s">
        <v>320</v>
      </c>
      <c r="EA59" s="14" t="s">
        <v>313</v>
      </c>
      <c r="EB59" s="14" t="s">
        <v>312</v>
      </c>
      <c r="EC59" s="14" t="s">
        <v>313</v>
      </c>
      <c r="ED59" s="14" t="s">
        <v>313</v>
      </c>
      <c r="EE59" s="14" t="s">
        <v>313</v>
      </c>
      <c r="EF59" s="14" t="s">
        <v>313</v>
      </c>
      <c r="EG59" s="14" t="s">
        <v>313</v>
      </c>
      <c r="EH59" s="14" t="s">
        <v>1799</v>
      </c>
      <c r="EI59" s="14" t="s">
        <v>1799</v>
      </c>
      <c r="EU59" s="14" t="s">
        <v>1798</v>
      </c>
      <c r="EV59" s="14" t="s">
        <v>320</v>
      </c>
      <c r="EW59" s="14" t="s">
        <v>313</v>
      </c>
      <c r="EX59" s="14" t="s">
        <v>313</v>
      </c>
      <c r="EY59" s="14" t="s">
        <v>312</v>
      </c>
      <c r="EZ59" s="14" t="s">
        <v>313</v>
      </c>
      <c r="FA59" s="14" t="s">
        <v>313</v>
      </c>
      <c r="FB59" s="14" t="s">
        <v>1799</v>
      </c>
    </row>
    <row r="60" spans="4:160" s="122" customFormat="1" ht="14" x14ac:dyDescent="0.2">
      <c r="D60" s="128">
        <v>0</v>
      </c>
      <c r="E60" s="122">
        <v>1</v>
      </c>
      <c r="F60" s="122">
        <v>2</v>
      </c>
      <c r="G60" s="122">
        <v>3</v>
      </c>
      <c r="Q60" s="122">
        <v>0</v>
      </c>
      <c r="R60" s="122">
        <v>1</v>
      </c>
      <c r="S60" s="122">
        <v>2</v>
      </c>
      <c r="T60" s="122">
        <v>3</v>
      </c>
      <c r="AG60" s="128">
        <v>0</v>
      </c>
      <c r="AH60" s="122">
        <v>0</v>
      </c>
      <c r="AI60" s="122">
        <v>0</v>
      </c>
      <c r="AJ60" s="122">
        <v>1</v>
      </c>
      <c r="AK60" s="122">
        <v>2</v>
      </c>
      <c r="AL60" s="122">
        <v>3</v>
      </c>
      <c r="AX60" s="122">
        <v>0</v>
      </c>
      <c r="AY60" s="122">
        <v>0</v>
      </c>
      <c r="AZ60" s="122">
        <v>1</v>
      </c>
      <c r="BA60" s="122">
        <v>2</v>
      </c>
      <c r="BB60" s="122">
        <v>3</v>
      </c>
      <c r="BC60" s="122">
        <v>3</v>
      </c>
      <c r="BK60" s="135"/>
      <c r="BM60" s="122">
        <v>0</v>
      </c>
      <c r="BN60" s="122">
        <v>1</v>
      </c>
      <c r="BO60" s="122">
        <v>2</v>
      </c>
      <c r="BP60" s="122">
        <v>3</v>
      </c>
      <c r="BW60" s="135"/>
      <c r="CC60" s="122">
        <v>0</v>
      </c>
      <c r="CD60" s="122">
        <v>0</v>
      </c>
      <c r="CE60" s="122">
        <v>1</v>
      </c>
      <c r="CF60" s="122">
        <v>2</v>
      </c>
      <c r="CG60" s="122">
        <v>3</v>
      </c>
      <c r="CH60" s="122">
        <v>3</v>
      </c>
      <c r="CN60" s="135"/>
      <c r="CR60" s="122">
        <v>0</v>
      </c>
      <c r="CS60" s="122">
        <v>1</v>
      </c>
      <c r="CT60" s="122">
        <v>2</v>
      </c>
      <c r="CU60" s="122">
        <v>2</v>
      </c>
      <c r="CV60" s="122">
        <v>3</v>
      </c>
      <c r="CW60" s="122">
        <v>4</v>
      </c>
      <c r="CX60" s="122">
        <v>4</v>
      </c>
      <c r="CY60" s="122">
        <v>5</v>
      </c>
      <c r="DF60" s="135"/>
      <c r="DH60" s="122">
        <v>0</v>
      </c>
      <c r="DI60" s="122">
        <v>1</v>
      </c>
      <c r="DJ60" s="122">
        <v>2</v>
      </c>
      <c r="DK60" s="122">
        <v>2</v>
      </c>
      <c r="DL60" s="122">
        <v>3</v>
      </c>
      <c r="DM60" s="122">
        <v>4</v>
      </c>
      <c r="DN60" s="122">
        <v>4</v>
      </c>
      <c r="DO60" s="122">
        <v>5</v>
      </c>
      <c r="DV60" s="135"/>
      <c r="DX60" s="122">
        <v>0</v>
      </c>
      <c r="DY60" s="122">
        <v>1</v>
      </c>
      <c r="DZ60" s="122">
        <v>1</v>
      </c>
      <c r="EA60" s="122">
        <v>2</v>
      </c>
      <c r="EB60" s="122">
        <v>3</v>
      </c>
      <c r="EC60" s="122">
        <v>4</v>
      </c>
      <c r="ED60" s="122">
        <v>4</v>
      </c>
      <c r="EE60" s="122">
        <v>4</v>
      </c>
      <c r="EF60" s="122">
        <v>4</v>
      </c>
      <c r="EG60" s="122">
        <v>4</v>
      </c>
      <c r="EH60" s="122">
        <v>5</v>
      </c>
      <c r="EI60" s="122">
        <v>5</v>
      </c>
      <c r="EU60" s="122">
        <v>0</v>
      </c>
      <c r="EV60" s="122">
        <v>1</v>
      </c>
      <c r="EW60" s="122">
        <v>2</v>
      </c>
      <c r="EX60" s="122">
        <v>2</v>
      </c>
      <c r="EY60" s="122">
        <v>3</v>
      </c>
      <c r="EZ60" s="122">
        <v>4</v>
      </c>
      <c r="FA60" s="122">
        <v>4</v>
      </c>
      <c r="FB60" s="122">
        <v>5</v>
      </c>
    </row>
    <row r="61" spans="4:160" s="122" customFormat="1" ht="14" x14ac:dyDescent="0.2">
      <c r="D61" s="128">
        <v>0</v>
      </c>
      <c r="E61" s="122">
        <v>1</v>
      </c>
      <c r="F61" s="122">
        <v>2</v>
      </c>
      <c r="G61" s="122">
        <v>3</v>
      </c>
      <c r="Q61" s="122">
        <v>0</v>
      </c>
      <c r="R61" s="122">
        <v>1</v>
      </c>
      <c r="S61" s="122">
        <v>2</v>
      </c>
      <c r="T61" s="122">
        <v>3</v>
      </c>
      <c r="AG61" s="128">
        <v>0</v>
      </c>
      <c r="AH61" s="122">
        <v>1</v>
      </c>
      <c r="AI61" s="122">
        <v>2</v>
      </c>
      <c r="AJ61" s="122">
        <v>3</v>
      </c>
      <c r="AK61" s="122">
        <v>4</v>
      </c>
      <c r="AL61" s="122">
        <v>5</v>
      </c>
      <c r="AX61" s="122">
        <v>0</v>
      </c>
      <c r="AY61" s="122">
        <v>1</v>
      </c>
      <c r="AZ61" s="122">
        <v>2</v>
      </c>
      <c r="BA61" s="122">
        <v>3</v>
      </c>
      <c r="BB61" s="122">
        <v>4</v>
      </c>
      <c r="BC61" s="122">
        <v>5</v>
      </c>
      <c r="BK61" s="135"/>
      <c r="BM61" s="122">
        <v>0</v>
      </c>
      <c r="BN61" s="122">
        <v>1</v>
      </c>
      <c r="BO61" s="122">
        <v>2</v>
      </c>
      <c r="BP61" s="122">
        <v>3</v>
      </c>
      <c r="BW61" s="135"/>
      <c r="CC61" s="122">
        <v>0</v>
      </c>
      <c r="CD61" s="122">
        <v>1</v>
      </c>
      <c r="CE61" s="122">
        <v>2</v>
      </c>
      <c r="CF61" s="122">
        <v>3</v>
      </c>
      <c r="CG61" s="122">
        <v>4</v>
      </c>
      <c r="CH61" s="122">
        <v>5</v>
      </c>
      <c r="CN61" s="135"/>
      <c r="CR61" s="122">
        <v>0</v>
      </c>
      <c r="CS61" s="122">
        <v>1</v>
      </c>
      <c r="CT61" s="122">
        <v>2</v>
      </c>
      <c r="CU61" s="122">
        <v>3</v>
      </c>
      <c r="CV61" s="122">
        <v>4</v>
      </c>
      <c r="CW61" s="122">
        <v>5</v>
      </c>
      <c r="CX61" s="122">
        <v>6</v>
      </c>
      <c r="CY61" s="122">
        <v>7</v>
      </c>
      <c r="DF61" s="135"/>
      <c r="DH61" s="122">
        <v>0</v>
      </c>
      <c r="DI61" s="122">
        <v>1</v>
      </c>
      <c r="DJ61" s="122">
        <v>2</v>
      </c>
      <c r="DK61" s="122">
        <v>3</v>
      </c>
      <c r="DL61" s="122">
        <v>4</v>
      </c>
      <c r="DM61" s="122">
        <v>5</v>
      </c>
      <c r="DN61" s="122">
        <v>6</v>
      </c>
      <c r="DO61" s="122">
        <v>7</v>
      </c>
      <c r="DV61" s="135"/>
      <c r="DX61" s="122">
        <v>0</v>
      </c>
      <c r="DY61" s="122">
        <v>1</v>
      </c>
      <c r="DZ61" s="122">
        <v>2</v>
      </c>
      <c r="EA61" s="122">
        <v>2</v>
      </c>
      <c r="EB61" s="122">
        <v>2</v>
      </c>
      <c r="EC61" s="122">
        <v>2</v>
      </c>
      <c r="ED61" s="122">
        <v>3</v>
      </c>
      <c r="EE61" s="122">
        <v>4</v>
      </c>
      <c r="EF61" s="122">
        <v>5</v>
      </c>
      <c r="EG61" s="122">
        <v>6</v>
      </c>
      <c r="EH61" s="122">
        <v>6</v>
      </c>
      <c r="EI61" s="122">
        <v>7</v>
      </c>
      <c r="EU61" s="122">
        <v>0</v>
      </c>
      <c r="EV61" s="122">
        <v>1</v>
      </c>
      <c r="EW61" s="122">
        <v>2</v>
      </c>
      <c r="EX61" s="122">
        <v>3</v>
      </c>
      <c r="EY61" s="122">
        <v>4</v>
      </c>
      <c r="EZ61" s="122">
        <v>5</v>
      </c>
      <c r="FA61" s="122">
        <v>6</v>
      </c>
      <c r="FB61" s="122">
        <v>7</v>
      </c>
    </row>
    <row r="62" spans="4:160" s="119" customFormat="1" x14ac:dyDescent="0.2">
      <c r="D62" s="129" t="s">
        <v>1076</v>
      </c>
      <c r="E62" s="119" t="s">
        <v>1072</v>
      </c>
      <c r="F62" s="119" t="s">
        <v>1074</v>
      </c>
      <c r="G62" s="119" t="s">
        <v>1072</v>
      </c>
      <c r="Q62" s="119" t="s">
        <v>1076</v>
      </c>
      <c r="R62" s="119" t="s">
        <v>1072</v>
      </c>
      <c r="S62" s="119" t="s">
        <v>1074</v>
      </c>
      <c r="T62" s="119" t="s">
        <v>1072</v>
      </c>
      <c r="AG62" s="129" t="s">
        <v>1076</v>
      </c>
      <c r="AH62" s="119" t="s">
        <v>1488</v>
      </c>
      <c r="AI62" s="119" t="s">
        <v>1072</v>
      </c>
      <c r="AJ62" s="119" t="s">
        <v>1074</v>
      </c>
      <c r="AK62" s="119" t="s">
        <v>1488</v>
      </c>
      <c r="AL62" s="119" t="s">
        <v>1072</v>
      </c>
      <c r="AX62" s="119" t="s">
        <v>1076</v>
      </c>
      <c r="AY62" s="119" t="s">
        <v>1488</v>
      </c>
      <c r="AZ62" s="119" t="s">
        <v>1072</v>
      </c>
      <c r="BA62" s="119" t="s">
        <v>1074</v>
      </c>
      <c r="BB62" s="119" t="s">
        <v>1488</v>
      </c>
      <c r="BC62" s="119" t="s">
        <v>1072</v>
      </c>
      <c r="BK62" s="136"/>
      <c r="BM62" s="119" t="s">
        <v>1076</v>
      </c>
      <c r="BN62" s="119" t="s">
        <v>1072</v>
      </c>
      <c r="BO62" s="119" t="s">
        <v>1074</v>
      </c>
      <c r="BP62" s="119" t="s">
        <v>1072</v>
      </c>
      <c r="BW62" s="136"/>
      <c r="CC62" s="119" t="s">
        <v>1076</v>
      </c>
      <c r="CD62" s="119" t="s">
        <v>1488</v>
      </c>
      <c r="CE62" s="119" t="s">
        <v>1072</v>
      </c>
      <c r="CF62" s="119" t="s">
        <v>1074</v>
      </c>
      <c r="CG62" s="119" t="s">
        <v>1488</v>
      </c>
      <c r="CH62" s="119" t="s">
        <v>1072</v>
      </c>
      <c r="CN62" s="136"/>
      <c r="CR62" s="119" t="s">
        <v>1798</v>
      </c>
      <c r="CS62" s="119" t="s">
        <v>1076</v>
      </c>
      <c r="CT62" s="119" t="s">
        <v>1488</v>
      </c>
      <c r="CU62" s="119" t="s">
        <v>1072</v>
      </c>
      <c r="CV62" s="119" t="s">
        <v>1074</v>
      </c>
      <c r="CW62" s="119" t="s">
        <v>1488</v>
      </c>
      <c r="CX62" s="119" t="s">
        <v>1072</v>
      </c>
      <c r="CY62" s="119" t="s">
        <v>1799</v>
      </c>
      <c r="DF62" s="136"/>
      <c r="DH62" s="119" t="s">
        <v>1798</v>
      </c>
      <c r="DI62" s="119" t="s">
        <v>1076</v>
      </c>
      <c r="DJ62" s="119" t="s">
        <v>1488</v>
      </c>
      <c r="DK62" s="119" t="s">
        <v>1072</v>
      </c>
      <c r="DL62" s="119" t="s">
        <v>1074</v>
      </c>
      <c r="DM62" s="119" t="s">
        <v>1488</v>
      </c>
      <c r="DN62" s="119" t="s">
        <v>1072</v>
      </c>
      <c r="DO62" s="119" t="s">
        <v>1799</v>
      </c>
      <c r="DV62" s="136"/>
      <c r="DX62" s="119" t="s">
        <v>1798</v>
      </c>
      <c r="DY62" s="119" t="s">
        <v>1076</v>
      </c>
      <c r="DZ62" s="119" t="s">
        <v>1488</v>
      </c>
      <c r="EA62" s="119" t="s">
        <v>1488</v>
      </c>
      <c r="EB62" s="119" t="s">
        <v>1488</v>
      </c>
      <c r="EC62" s="119" t="s">
        <v>1488</v>
      </c>
      <c r="ED62" s="119" t="s">
        <v>1072</v>
      </c>
      <c r="EE62" s="119" t="s">
        <v>1074</v>
      </c>
      <c r="EF62" s="119" t="s">
        <v>1488</v>
      </c>
      <c r="EG62" s="119" t="s">
        <v>1072</v>
      </c>
      <c r="EH62" s="119" t="s">
        <v>1072</v>
      </c>
      <c r="EI62" s="119" t="s">
        <v>1799</v>
      </c>
      <c r="EU62" s="119" t="s">
        <v>1798</v>
      </c>
      <c r="EV62" s="119" t="s">
        <v>1076</v>
      </c>
      <c r="EW62" s="119" t="s">
        <v>1488</v>
      </c>
      <c r="EX62" s="119" t="s">
        <v>1072</v>
      </c>
      <c r="EY62" s="119" t="s">
        <v>1074</v>
      </c>
      <c r="EZ62" s="119" t="s">
        <v>1488</v>
      </c>
      <c r="FA62" s="119" t="s">
        <v>1072</v>
      </c>
      <c r="FB62" s="119" t="s">
        <v>1799</v>
      </c>
    </row>
    <row r="64" spans="4:160" s="120" customFormat="1" ht="21" x14ac:dyDescent="0.2">
      <c r="D64" s="126">
        <v>11</v>
      </c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0">
        <v>11</v>
      </c>
      <c r="AG64" s="126">
        <v>11</v>
      </c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4"/>
      <c r="AS64" s="121"/>
      <c r="AT64" s="121"/>
      <c r="AU64" s="121"/>
      <c r="AV64" s="121"/>
      <c r="AX64" s="120">
        <v>11</v>
      </c>
      <c r="BK64" s="133"/>
      <c r="BM64" s="120">
        <v>11</v>
      </c>
      <c r="BW64" s="133"/>
      <c r="CC64" s="120">
        <v>11</v>
      </c>
      <c r="CN64" s="133"/>
      <c r="CR64" s="120">
        <v>11</v>
      </c>
      <c r="DF64" s="133"/>
      <c r="DH64" s="120">
        <v>11</v>
      </c>
      <c r="DV64" s="133"/>
      <c r="DX64" s="120">
        <v>11</v>
      </c>
      <c r="EU64" s="120">
        <v>11</v>
      </c>
    </row>
    <row r="65" spans="4:163" s="14" customFormat="1" ht="18" customHeight="1" x14ac:dyDescent="0.2">
      <c r="D65" s="127" t="s">
        <v>321</v>
      </c>
      <c r="E65" s="14" t="s">
        <v>309</v>
      </c>
      <c r="F65" s="14" t="s">
        <v>335</v>
      </c>
      <c r="G65" s="14" t="s">
        <v>320</v>
      </c>
      <c r="H65" s="14" t="s">
        <v>313</v>
      </c>
      <c r="I65" s="14" t="s">
        <v>319</v>
      </c>
      <c r="Q65" s="14" t="s">
        <v>321</v>
      </c>
      <c r="R65" s="14" t="s">
        <v>309</v>
      </c>
      <c r="S65" s="14" t="s">
        <v>335</v>
      </c>
      <c r="T65" s="14" t="s">
        <v>320</v>
      </c>
      <c r="U65" s="14" t="s">
        <v>313</v>
      </c>
      <c r="V65" s="14" t="s">
        <v>319</v>
      </c>
      <c r="AG65" s="127" t="s">
        <v>321</v>
      </c>
      <c r="AH65" s="14" t="s">
        <v>1743</v>
      </c>
      <c r="AI65" s="14" t="s">
        <v>309</v>
      </c>
      <c r="AJ65" s="14" t="s">
        <v>335</v>
      </c>
      <c r="AK65" s="14" t="s">
        <v>320</v>
      </c>
      <c r="AL65" s="14" t="s">
        <v>313</v>
      </c>
      <c r="AM65" s="14" t="s">
        <v>319</v>
      </c>
      <c r="AN65" s="14" t="s">
        <v>1768</v>
      </c>
      <c r="AX65" s="14" t="s">
        <v>321</v>
      </c>
      <c r="AY65" s="14" t="s">
        <v>1743</v>
      </c>
      <c r="AZ65" s="14" t="s">
        <v>309</v>
      </c>
      <c r="BA65" s="14" t="s">
        <v>335</v>
      </c>
      <c r="BB65" s="14" t="s">
        <v>320</v>
      </c>
      <c r="BC65" s="14" t="s">
        <v>313</v>
      </c>
      <c r="BD65" s="14" t="s">
        <v>319</v>
      </c>
      <c r="BE65" s="14" t="s">
        <v>1768</v>
      </c>
      <c r="BK65" s="134"/>
      <c r="BM65" s="14" t="s">
        <v>321</v>
      </c>
      <c r="BN65" s="14" t="s">
        <v>309</v>
      </c>
      <c r="BO65" s="14" t="s">
        <v>335</v>
      </c>
      <c r="BP65" s="14" t="s">
        <v>320</v>
      </c>
      <c r="BQ65" s="14" t="s">
        <v>313</v>
      </c>
      <c r="BR65" s="14" t="s">
        <v>319</v>
      </c>
      <c r="BW65" s="134"/>
      <c r="CC65" s="14" t="s">
        <v>321</v>
      </c>
      <c r="CD65" s="14" t="s">
        <v>309</v>
      </c>
      <c r="CE65" s="14" t="s">
        <v>335</v>
      </c>
      <c r="CF65" s="14" t="s">
        <v>320</v>
      </c>
      <c r="CG65" s="14" t="s">
        <v>313</v>
      </c>
      <c r="CH65" s="14" t="s">
        <v>319</v>
      </c>
      <c r="CI65" s="14" t="s">
        <v>1768</v>
      </c>
      <c r="CN65" s="134"/>
      <c r="CR65" s="14" t="s">
        <v>1798</v>
      </c>
      <c r="CS65" s="14" t="s">
        <v>321</v>
      </c>
      <c r="CT65" s="14" t="s">
        <v>309</v>
      </c>
      <c r="CU65" s="14" t="s">
        <v>335</v>
      </c>
      <c r="CV65" s="14" t="s">
        <v>320</v>
      </c>
      <c r="CW65" s="14" t="s">
        <v>313</v>
      </c>
      <c r="CX65" s="14" t="s">
        <v>319</v>
      </c>
      <c r="CY65" s="14" t="s">
        <v>1768</v>
      </c>
      <c r="CZ65" s="14" t="s">
        <v>1799</v>
      </c>
      <c r="DF65" s="134"/>
      <c r="DH65" s="14" t="s">
        <v>1798</v>
      </c>
      <c r="DI65" s="14" t="s">
        <v>321</v>
      </c>
      <c r="DJ65" s="14" t="s">
        <v>309</v>
      </c>
      <c r="DK65" s="14" t="s">
        <v>335</v>
      </c>
      <c r="DL65" s="14" t="s">
        <v>320</v>
      </c>
      <c r="DM65" s="14" t="s">
        <v>313</v>
      </c>
      <c r="DN65" s="14" t="s">
        <v>319</v>
      </c>
      <c r="DO65" s="14" t="s">
        <v>1799</v>
      </c>
      <c r="DV65" s="134"/>
      <c r="DX65" s="14" t="s">
        <v>1798</v>
      </c>
      <c r="DY65" s="14" t="s">
        <v>321</v>
      </c>
      <c r="DZ65" s="14" t="s">
        <v>309</v>
      </c>
      <c r="EA65" s="14" t="s">
        <v>309</v>
      </c>
      <c r="EB65" s="14" t="s">
        <v>335</v>
      </c>
      <c r="EC65" s="14" t="s">
        <v>320</v>
      </c>
      <c r="ED65" s="14" t="s">
        <v>320</v>
      </c>
      <c r="EE65" s="14" t="s">
        <v>320</v>
      </c>
      <c r="EF65" s="14" t="s">
        <v>313</v>
      </c>
      <c r="EG65" s="14" t="s">
        <v>313</v>
      </c>
      <c r="EH65" s="14" t="s">
        <v>319</v>
      </c>
      <c r="EI65" s="14" t="s">
        <v>1799</v>
      </c>
      <c r="EU65" s="14" t="s">
        <v>1798</v>
      </c>
      <c r="EV65" s="14" t="s">
        <v>321</v>
      </c>
      <c r="EW65" s="14" t="s">
        <v>309</v>
      </c>
      <c r="EX65" s="14" t="s">
        <v>335</v>
      </c>
      <c r="EY65" s="14" t="s">
        <v>320</v>
      </c>
      <c r="EZ65" s="14" t="s">
        <v>313</v>
      </c>
      <c r="FA65" s="14" t="s">
        <v>319</v>
      </c>
      <c r="FB65" s="14" t="s">
        <v>1799</v>
      </c>
    </row>
    <row r="66" spans="4:163" s="122" customFormat="1" ht="14" x14ac:dyDescent="0.2">
      <c r="D66" s="128">
        <v>0</v>
      </c>
      <c r="E66" s="122">
        <v>1</v>
      </c>
      <c r="F66" s="122">
        <v>2</v>
      </c>
      <c r="G66" s="122">
        <v>3</v>
      </c>
      <c r="H66" s="122">
        <v>4</v>
      </c>
      <c r="I66" s="122">
        <v>5</v>
      </c>
      <c r="Q66" s="122">
        <v>0</v>
      </c>
      <c r="R66" s="122">
        <v>1</v>
      </c>
      <c r="S66" s="122">
        <v>2</v>
      </c>
      <c r="T66" s="122">
        <v>3</v>
      </c>
      <c r="U66" s="122">
        <v>4</v>
      </c>
      <c r="V66" s="122">
        <v>5</v>
      </c>
      <c r="AG66" s="128">
        <v>0</v>
      </c>
      <c r="AH66" s="122">
        <v>0</v>
      </c>
      <c r="AI66" s="122">
        <v>1</v>
      </c>
      <c r="AJ66" s="122">
        <v>2</v>
      </c>
      <c r="AK66" s="122">
        <v>3</v>
      </c>
      <c r="AL66" s="122">
        <v>4</v>
      </c>
      <c r="AM66" s="122">
        <v>5</v>
      </c>
      <c r="AN66" s="122">
        <v>5</v>
      </c>
      <c r="AX66" s="122">
        <v>0</v>
      </c>
      <c r="AY66" s="122">
        <v>0</v>
      </c>
      <c r="AZ66" s="122">
        <v>1</v>
      </c>
      <c r="BA66" s="122">
        <v>2</v>
      </c>
      <c r="BB66" s="122">
        <v>3</v>
      </c>
      <c r="BC66" s="122">
        <v>4</v>
      </c>
      <c r="BD66" s="122">
        <v>5</v>
      </c>
      <c r="BE66" s="122">
        <v>5</v>
      </c>
      <c r="BK66" s="135"/>
      <c r="BM66" s="122">
        <v>0</v>
      </c>
      <c r="BN66" s="122">
        <v>1</v>
      </c>
      <c r="BO66" s="122">
        <v>2</v>
      </c>
      <c r="BP66" s="122">
        <v>3</v>
      </c>
      <c r="BQ66" s="122">
        <v>4</v>
      </c>
      <c r="BR66" s="122">
        <v>5</v>
      </c>
      <c r="BW66" s="135"/>
      <c r="CC66" s="122">
        <v>0</v>
      </c>
      <c r="CD66" s="122">
        <v>1</v>
      </c>
      <c r="CE66" s="122">
        <v>2</v>
      </c>
      <c r="CF66" s="122">
        <v>3</v>
      </c>
      <c r="CG66" s="122">
        <v>4</v>
      </c>
      <c r="CH66" s="122">
        <v>5</v>
      </c>
      <c r="CI66" s="122">
        <v>5</v>
      </c>
      <c r="CN66" s="135"/>
      <c r="CR66" s="122">
        <v>0</v>
      </c>
      <c r="CS66" s="122">
        <v>1</v>
      </c>
      <c r="CT66" s="122">
        <v>2</v>
      </c>
      <c r="CU66" s="122">
        <v>3</v>
      </c>
      <c r="CV66" s="122">
        <v>4</v>
      </c>
      <c r="CW66" s="122">
        <v>5</v>
      </c>
      <c r="CX66" s="122">
        <v>6</v>
      </c>
      <c r="CY66" s="122">
        <v>6</v>
      </c>
      <c r="CZ66" s="122">
        <v>7</v>
      </c>
      <c r="DF66" s="135"/>
      <c r="DH66" s="122">
        <v>0</v>
      </c>
      <c r="DI66" s="122">
        <v>1</v>
      </c>
      <c r="DJ66" s="122">
        <v>2</v>
      </c>
      <c r="DK66" s="122">
        <v>3</v>
      </c>
      <c r="DL66" s="122">
        <v>4</v>
      </c>
      <c r="DM66" s="122">
        <v>5</v>
      </c>
      <c r="DN66" s="122">
        <v>6</v>
      </c>
      <c r="DO66" s="122">
        <v>7</v>
      </c>
      <c r="DV66" s="135"/>
      <c r="DX66" s="122">
        <v>0</v>
      </c>
      <c r="DY66" s="122">
        <v>1</v>
      </c>
      <c r="DZ66" s="122">
        <v>2</v>
      </c>
      <c r="EA66" s="122">
        <v>2</v>
      </c>
      <c r="EB66" s="122">
        <v>3</v>
      </c>
      <c r="EC66" s="122">
        <v>4</v>
      </c>
      <c r="ED66" s="122">
        <v>4</v>
      </c>
      <c r="EE66" s="122">
        <v>4</v>
      </c>
      <c r="EF66" s="122">
        <v>5</v>
      </c>
      <c r="EG66" s="122">
        <v>5</v>
      </c>
      <c r="EH66" s="122">
        <v>6</v>
      </c>
      <c r="EI66" s="122">
        <v>7</v>
      </c>
      <c r="EU66" s="122">
        <v>0</v>
      </c>
      <c r="EV66" s="122">
        <v>1</v>
      </c>
      <c r="EW66" s="122">
        <v>2</v>
      </c>
      <c r="EX66" s="122">
        <v>3</v>
      </c>
      <c r="EY66" s="122">
        <v>4</v>
      </c>
      <c r="EZ66" s="122">
        <v>5</v>
      </c>
      <c r="FA66" s="122">
        <v>6</v>
      </c>
      <c r="FB66" s="122">
        <v>7</v>
      </c>
    </row>
    <row r="67" spans="4:163" s="122" customFormat="1" ht="14" x14ac:dyDescent="0.2">
      <c r="D67" s="128">
        <v>0</v>
      </c>
      <c r="F67" s="122">
        <v>1</v>
      </c>
      <c r="G67" s="122">
        <v>2</v>
      </c>
      <c r="I67" s="122">
        <v>3</v>
      </c>
      <c r="Q67" s="122">
        <v>0</v>
      </c>
      <c r="R67" s="122">
        <v>0</v>
      </c>
      <c r="S67" s="122">
        <v>1</v>
      </c>
      <c r="T67" s="122">
        <v>2</v>
      </c>
      <c r="U67" s="122">
        <v>3</v>
      </c>
      <c r="V67" s="122">
        <v>3</v>
      </c>
      <c r="AG67" s="128">
        <v>0</v>
      </c>
      <c r="AH67" s="122">
        <v>1</v>
      </c>
      <c r="AI67" s="122">
        <v>2</v>
      </c>
      <c r="AJ67" s="122">
        <v>3</v>
      </c>
      <c r="AK67" s="122">
        <v>4</v>
      </c>
      <c r="AL67" s="122">
        <v>5</v>
      </c>
      <c r="AM67" s="122">
        <v>6</v>
      </c>
      <c r="AN67" s="122">
        <v>7</v>
      </c>
      <c r="AX67" s="122">
        <v>0</v>
      </c>
      <c r="AY67" s="122">
        <v>1</v>
      </c>
      <c r="AZ67" s="122">
        <v>2</v>
      </c>
      <c r="BA67" s="122">
        <v>3</v>
      </c>
      <c r="BB67" s="122">
        <v>4</v>
      </c>
      <c r="BC67" s="122">
        <v>5</v>
      </c>
      <c r="BD67" s="122">
        <v>6</v>
      </c>
      <c r="BE67" s="122">
        <v>7</v>
      </c>
      <c r="BK67" s="135"/>
      <c r="BM67" s="122">
        <v>0</v>
      </c>
      <c r="BN67" s="122">
        <v>0</v>
      </c>
      <c r="BO67" s="122">
        <v>1</v>
      </c>
      <c r="BP67" s="122">
        <v>2</v>
      </c>
      <c r="BQ67" s="122">
        <v>3</v>
      </c>
      <c r="BR67" s="122">
        <v>3</v>
      </c>
      <c r="BW67" s="135"/>
      <c r="CC67" s="122">
        <v>0</v>
      </c>
      <c r="CD67" s="122">
        <v>1</v>
      </c>
      <c r="CE67" s="122">
        <v>2</v>
      </c>
      <c r="CF67" s="122">
        <v>3</v>
      </c>
      <c r="CG67" s="122">
        <v>4</v>
      </c>
      <c r="CH67" s="122">
        <v>5</v>
      </c>
      <c r="CI67" s="122">
        <v>6</v>
      </c>
      <c r="CN67" s="135"/>
      <c r="CR67" s="122">
        <v>0</v>
      </c>
      <c r="CS67" s="122">
        <v>1</v>
      </c>
      <c r="CT67" s="122">
        <v>2</v>
      </c>
      <c r="CU67" s="122">
        <v>3</v>
      </c>
      <c r="CV67" s="122">
        <v>4</v>
      </c>
      <c r="CW67" s="122">
        <v>5</v>
      </c>
      <c r="CX67" s="122">
        <v>6</v>
      </c>
      <c r="CY67" s="122">
        <v>7</v>
      </c>
      <c r="CZ67" s="122">
        <v>8</v>
      </c>
      <c r="DF67" s="135"/>
      <c r="DH67" s="122">
        <v>0</v>
      </c>
      <c r="DI67" s="122">
        <v>1</v>
      </c>
      <c r="DJ67" s="122">
        <v>2</v>
      </c>
      <c r="DK67" s="122">
        <v>3</v>
      </c>
      <c r="DL67" s="122">
        <v>4</v>
      </c>
      <c r="DM67" s="122">
        <v>5</v>
      </c>
      <c r="DN67" s="122">
        <v>6</v>
      </c>
      <c r="DO67" s="122">
        <v>7</v>
      </c>
      <c r="DV67" s="135"/>
      <c r="DX67" s="122">
        <v>0</v>
      </c>
      <c r="DY67" s="122">
        <v>1</v>
      </c>
      <c r="DZ67" s="122">
        <v>2</v>
      </c>
      <c r="EA67" s="122">
        <v>3</v>
      </c>
      <c r="EB67" s="122">
        <v>3</v>
      </c>
      <c r="EC67" s="122">
        <v>3</v>
      </c>
      <c r="ED67" s="122">
        <v>4</v>
      </c>
      <c r="EE67" s="122">
        <v>5</v>
      </c>
      <c r="EF67" s="122">
        <v>5</v>
      </c>
      <c r="EG67" s="122">
        <v>6</v>
      </c>
      <c r="EH67" s="122">
        <v>6</v>
      </c>
      <c r="EI67" s="122">
        <v>7</v>
      </c>
      <c r="EU67" s="122">
        <v>0</v>
      </c>
      <c r="EV67" s="122">
        <v>1</v>
      </c>
      <c r="EW67" s="122">
        <v>2</v>
      </c>
      <c r="EX67" s="122">
        <v>3</v>
      </c>
      <c r="EY67" s="122">
        <v>4</v>
      </c>
      <c r="EZ67" s="122">
        <v>5</v>
      </c>
      <c r="FA67" s="122">
        <v>6</v>
      </c>
      <c r="FB67" s="122">
        <v>7</v>
      </c>
    </row>
    <row r="68" spans="4:163" s="119" customFormat="1" x14ac:dyDescent="0.2">
      <c r="D68" s="129" t="s">
        <v>1054</v>
      </c>
      <c r="F68" s="119" t="s">
        <v>739</v>
      </c>
      <c r="G68" s="119" t="s">
        <v>1076</v>
      </c>
      <c r="I68" s="119" t="s">
        <v>1738</v>
      </c>
      <c r="Q68" s="119" t="s">
        <v>1054</v>
      </c>
      <c r="R68" s="119" t="s">
        <v>1737</v>
      </c>
      <c r="S68" s="119" t="s">
        <v>739</v>
      </c>
      <c r="T68" s="119" t="s">
        <v>1076</v>
      </c>
      <c r="U68" s="119" t="s">
        <v>1073</v>
      </c>
      <c r="V68" s="119" t="s">
        <v>1738</v>
      </c>
      <c r="AG68" s="129" t="s">
        <v>1054</v>
      </c>
      <c r="AH68" s="119" t="s">
        <v>1488</v>
      </c>
      <c r="AI68" s="119" t="s">
        <v>739</v>
      </c>
      <c r="AJ68" s="119" t="s">
        <v>1490</v>
      </c>
      <c r="AK68" s="119" t="s">
        <v>1076</v>
      </c>
      <c r="AL68" s="119" t="s">
        <v>1488</v>
      </c>
      <c r="AM68" s="119" t="s">
        <v>1073</v>
      </c>
      <c r="AN68" s="119" t="s">
        <v>1491</v>
      </c>
      <c r="AX68" s="119" t="s">
        <v>1054</v>
      </c>
      <c r="AY68" s="119" t="s">
        <v>1488</v>
      </c>
      <c r="AZ68" s="119" t="s">
        <v>739</v>
      </c>
      <c r="BA68" s="119" t="s">
        <v>1490</v>
      </c>
      <c r="BB68" s="119" t="s">
        <v>1076</v>
      </c>
      <c r="BC68" s="119" t="s">
        <v>1488</v>
      </c>
      <c r="BD68" s="119" t="s">
        <v>1073</v>
      </c>
      <c r="BE68" s="119" t="s">
        <v>1491</v>
      </c>
      <c r="BK68" s="136"/>
      <c r="BM68" s="119" t="s">
        <v>1054</v>
      </c>
      <c r="BN68" s="119" t="s">
        <v>1737</v>
      </c>
      <c r="BO68" s="119" t="s">
        <v>739</v>
      </c>
      <c r="BP68" s="119" t="s">
        <v>1076</v>
      </c>
      <c r="BQ68" s="119" t="s">
        <v>1073</v>
      </c>
      <c r="BR68" s="119" t="s">
        <v>1738</v>
      </c>
      <c r="BW68" s="136"/>
      <c r="CC68" s="119" t="s">
        <v>1054</v>
      </c>
      <c r="CD68" s="119" t="s">
        <v>1488</v>
      </c>
      <c r="CE68" s="119" t="s">
        <v>739</v>
      </c>
      <c r="CF68" s="119" t="s">
        <v>1076</v>
      </c>
      <c r="CG68" s="119" t="s">
        <v>1488</v>
      </c>
      <c r="CH68" s="119" t="s">
        <v>1073</v>
      </c>
      <c r="CI68" s="119" t="s">
        <v>1491</v>
      </c>
      <c r="CN68" s="136"/>
      <c r="CR68" s="119" t="s">
        <v>1798</v>
      </c>
      <c r="CS68" s="119" t="s">
        <v>1054</v>
      </c>
      <c r="CT68" s="119" t="s">
        <v>1488</v>
      </c>
      <c r="CU68" s="119" t="s">
        <v>739</v>
      </c>
      <c r="CV68" s="119" t="s">
        <v>1076</v>
      </c>
      <c r="CW68" s="119" t="s">
        <v>1488</v>
      </c>
      <c r="CX68" s="119" t="s">
        <v>1073</v>
      </c>
      <c r="CY68" s="119" t="s">
        <v>1491</v>
      </c>
      <c r="CZ68" s="119" t="s">
        <v>1799</v>
      </c>
      <c r="DF68" s="136"/>
      <c r="DH68" s="119" t="s">
        <v>1798</v>
      </c>
      <c r="DI68" s="119" t="s">
        <v>1054</v>
      </c>
      <c r="DJ68" s="119" t="s">
        <v>1488</v>
      </c>
      <c r="DK68" s="119" t="s">
        <v>739</v>
      </c>
      <c r="DL68" s="119" t="s">
        <v>1076</v>
      </c>
      <c r="DM68" s="119" t="s">
        <v>1488</v>
      </c>
      <c r="DN68" s="119" t="s">
        <v>1073</v>
      </c>
      <c r="DO68" s="119" t="s">
        <v>1799</v>
      </c>
      <c r="DV68" s="136"/>
      <c r="DX68" s="119" t="s">
        <v>1798</v>
      </c>
      <c r="DY68" s="119" t="s">
        <v>1054</v>
      </c>
      <c r="DZ68" s="119" t="s">
        <v>1488</v>
      </c>
      <c r="EA68" s="119" t="s">
        <v>739</v>
      </c>
      <c r="EB68" s="119" t="s">
        <v>739</v>
      </c>
      <c r="EC68" s="119" t="s">
        <v>739</v>
      </c>
      <c r="ED68" s="119" t="s">
        <v>1076</v>
      </c>
      <c r="EE68" s="119" t="s">
        <v>1488</v>
      </c>
      <c r="EF68" s="119" t="s">
        <v>1488</v>
      </c>
      <c r="EG68" s="119" t="s">
        <v>1073</v>
      </c>
      <c r="EH68" s="119" t="s">
        <v>1073</v>
      </c>
      <c r="EI68" s="119" t="s">
        <v>1799</v>
      </c>
      <c r="EU68" s="119" t="s">
        <v>1798</v>
      </c>
      <c r="EV68" s="119" t="s">
        <v>1054</v>
      </c>
      <c r="EW68" s="119" t="s">
        <v>1488</v>
      </c>
      <c r="EX68" s="119" t="s">
        <v>739</v>
      </c>
      <c r="EY68" s="119" t="s">
        <v>1076</v>
      </c>
      <c r="EZ68" s="119" t="s">
        <v>1488</v>
      </c>
      <c r="FA68" s="119" t="s">
        <v>1073</v>
      </c>
      <c r="FB68" s="119" t="s">
        <v>1799</v>
      </c>
    </row>
    <row r="70" spans="4:163" s="120" customFormat="1" ht="21" x14ac:dyDescent="0.2">
      <c r="D70" s="126">
        <v>12</v>
      </c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0">
        <v>12</v>
      </c>
      <c r="AG70" s="126">
        <v>12</v>
      </c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4"/>
      <c r="AS70" s="121"/>
      <c r="AT70" s="121"/>
      <c r="AU70" s="121"/>
      <c r="AV70" s="121"/>
      <c r="AX70" s="120">
        <v>12</v>
      </c>
      <c r="BK70" s="133"/>
      <c r="BM70" s="120">
        <v>12</v>
      </c>
      <c r="BW70" s="133"/>
      <c r="CC70" s="120">
        <v>12</v>
      </c>
      <c r="CN70" s="133"/>
      <c r="CR70" s="120">
        <v>12</v>
      </c>
      <c r="DF70" s="133"/>
      <c r="DH70" s="120">
        <v>12</v>
      </c>
      <c r="DV70" s="133"/>
      <c r="DX70" s="120">
        <v>12</v>
      </c>
      <c r="EU70" s="120">
        <v>12</v>
      </c>
    </row>
    <row r="71" spans="4:163" s="14" customFormat="1" ht="18" customHeight="1" x14ac:dyDescent="0.2">
      <c r="D71" s="127" t="s">
        <v>319</v>
      </c>
      <c r="E71" s="14" t="s">
        <v>313</v>
      </c>
      <c r="F71" s="14" t="s">
        <v>313</v>
      </c>
      <c r="G71" s="14" t="s">
        <v>336</v>
      </c>
      <c r="H71" s="14" t="s">
        <v>319</v>
      </c>
      <c r="Q71" s="14" t="s">
        <v>319</v>
      </c>
      <c r="R71" s="14" t="s">
        <v>313</v>
      </c>
      <c r="S71" s="14" t="s">
        <v>313</v>
      </c>
      <c r="T71" s="14" t="s">
        <v>336</v>
      </c>
      <c r="U71" s="14" t="s">
        <v>319</v>
      </c>
      <c r="AG71" s="127" t="s">
        <v>319</v>
      </c>
      <c r="AH71" s="14" t="s">
        <v>1768</v>
      </c>
      <c r="AI71" s="14" t="s">
        <v>313</v>
      </c>
      <c r="AJ71" s="14" t="s">
        <v>313</v>
      </c>
      <c r="AK71" s="14" t="s">
        <v>336</v>
      </c>
      <c r="AL71" s="14" t="s">
        <v>319</v>
      </c>
      <c r="AM71" s="14" t="s">
        <v>1768</v>
      </c>
      <c r="AN71" s="14" t="s">
        <v>1768</v>
      </c>
      <c r="AX71" s="14" t="s">
        <v>319</v>
      </c>
      <c r="AY71" s="14" t="s">
        <v>1768</v>
      </c>
      <c r="AZ71" s="14" t="s">
        <v>313</v>
      </c>
      <c r="BA71" s="14" t="s">
        <v>313</v>
      </c>
      <c r="BB71" s="14" t="s">
        <v>336</v>
      </c>
      <c r="BC71" s="14" t="s">
        <v>1756</v>
      </c>
      <c r="BD71" s="14" t="s">
        <v>319</v>
      </c>
      <c r="BE71" s="14" t="s">
        <v>1768</v>
      </c>
      <c r="BK71" s="134"/>
      <c r="BM71" s="14" t="s">
        <v>319</v>
      </c>
      <c r="BN71" s="14" t="s">
        <v>313</v>
      </c>
      <c r="BO71" s="14" t="s">
        <v>313</v>
      </c>
      <c r="BP71" s="14" t="s">
        <v>336</v>
      </c>
      <c r="BQ71" s="14" t="s">
        <v>319</v>
      </c>
      <c r="BW71" s="134"/>
      <c r="CC71" s="14" t="s">
        <v>319</v>
      </c>
      <c r="CD71" s="14" t="s">
        <v>1768</v>
      </c>
      <c r="CE71" s="14" t="s">
        <v>313</v>
      </c>
      <c r="CF71" s="14" t="s">
        <v>313</v>
      </c>
      <c r="CG71" s="14" t="s">
        <v>336</v>
      </c>
      <c r="CH71" s="14" t="s">
        <v>319</v>
      </c>
      <c r="CI71" s="14" t="s">
        <v>1768</v>
      </c>
      <c r="CN71" s="134"/>
      <c r="CR71" s="14" t="s">
        <v>1798</v>
      </c>
      <c r="CS71" s="14" t="s">
        <v>1800</v>
      </c>
      <c r="CT71" s="14" t="s">
        <v>319</v>
      </c>
      <c r="CU71" s="14" t="s">
        <v>313</v>
      </c>
      <c r="CV71" s="14" t="s">
        <v>313</v>
      </c>
      <c r="CW71" s="14" t="s">
        <v>336</v>
      </c>
      <c r="CX71" s="14" t="s">
        <v>319</v>
      </c>
      <c r="CY71" s="14" t="s">
        <v>1768</v>
      </c>
      <c r="CZ71" s="14" t="s">
        <v>1799</v>
      </c>
      <c r="DF71" s="134"/>
      <c r="DH71" s="14" t="s">
        <v>1798</v>
      </c>
      <c r="DI71" s="14" t="s">
        <v>319</v>
      </c>
      <c r="DJ71" s="14" t="s">
        <v>313</v>
      </c>
      <c r="DK71" s="14" t="s">
        <v>1745</v>
      </c>
      <c r="DL71" s="14" t="s">
        <v>313</v>
      </c>
      <c r="DM71" s="14" t="s">
        <v>336</v>
      </c>
      <c r="DN71" s="14" t="s">
        <v>319</v>
      </c>
      <c r="DO71" s="14" t="s">
        <v>1799</v>
      </c>
      <c r="DV71" s="134"/>
      <c r="DX71" s="14" t="s">
        <v>1798</v>
      </c>
      <c r="DY71" s="14" t="s">
        <v>319</v>
      </c>
      <c r="DZ71" s="14" t="s">
        <v>313</v>
      </c>
      <c r="EA71" s="14" t="s">
        <v>313</v>
      </c>
      <c r="EB71" s="14" t="s">
        <v>313</v>
      </c>
      <c r="EC71" s="14" t="s">
        <v>313</v>
      </c>
      <c r="ED71" s="14" t="s">
        <v>313</v>
      </c>
      <c r="EE71" s="14" t="s">
        <v>313</v>
      </c>
      <c r="EF71" s="14" t="s">
        <v>336</v>
      </c>
      <c r="EG71" s="14" t="s">
        <v>319</v>
      </c>
      <c r="EH71" s="14" t="s">
        <v>1799</v>
      </c>
      <c r="EU71" s="14" t="s">
        <v>1798</v>
      </c>
      <c r="EV71" s="14" t="s">
        <v>319</v>
      </c>
      <c r="EW71" s="14" t="s">
        <v>313</v>
      </c>
      <c r="EX71" s="14" t="s">
        <v>313</v>
      </c>
      <c r="EY71" s="14" t="s">
        <v>313</v>
      </c>
      <c r="EZ71" s="14" t="s">
        <v>336</v>
      </c>
      <c r="FA71" s="14" t="s">
        <v>319</v>
      </c>
      <c r="FB71" s="14" t="s">
        <v>1799</v>
      </c>
    </row>
    <row r="72" spans="4:163" s="122" customFormat="1" ht="14" x14ac:dyDescent="0.2">
      <c r="D72" s="128">
        <v>0</v>
      </c>
      <c r="E72" s="122">
        <v>1</v>
      </c>
      <c r="F72" s="122">
        <v>2</v>
      </c>
      <c r="G72" s="122">
        <v>3</v>
      </c>
      <c r="H72" s="122">
        <v>4</v>
      </c>
      <c r="Q72" s="122">
        <v>0</v>
      </c>
      <c r="R72" s="122">
        <v>1</v>
      </c>
      <c r="S72" s="122">
        <v>2</v>
      </c>
      <c r="T72" s="122">
        <v>3</v>
      </c>
      <c r="U72" s="122">
        <v>4</v>
      </c>
      <c r="AG72" s="128">
        <v>0</v>
      </c>
      <c r="AH72" s="122">
        <v>0</v>
      </c>
      <c r="AI72" s="122">
        <v>1</v>
      </c>
      <c r="AJ72" s="122">
        <v>2</v>
      </c>
      <c r="AK72" s="122">
        <v>3</v>
      </c>
      <c r="AL72" s="122">
        <v>4</v>
      </c>
      <c r="AM72" s="122">
        <v>4</v>
      </c>
      <c r="AN72" s="122">
        <v>4</v>
      </c>
      <c r="AX72" s="122">
        <v>0</v>
      </c>
      <c r="AY72" s="122">
        <v>0</v>
      </c>
      <c r="AZ72" s="122">
        <v>1</v>
      </c>
      <c r="BA72" s="122">
        <v>2</v>
      </c>
      <c r="BB72" s="122">
        <v>3</v>
      </c>
      <c r="BC72" s="122">
        <v>3</v>
      </c>
      <c r="BD72" s="122">
        <v>4</v>
      </c>
      <c r="BE72" s="122">
        <v>4</v>
      </c>
      <c r="BK72" s="135"/>
      <c r="BM72" s="122">
        <v>0</v>
      </c>
      <c r="BN72" s="122">
        <v>1</v>
      </c>
      <c r="BO72" s="122">
        <v>2</v>
      </c>
      <c r="BP72" s="122">
        <v>3</v>
      </c>
      <c r="BQ72" s="122">
        <v>4</v>
      </c>
      <c r="BW72" s="135"/>
      <c r="CC72" s="122">
        <v>0</v>
      </c>
      <c r="CD72" s="122">
        <v>0</v>
      </c>
      <c r="CE72" s="122">
        <v>1</v>
      </c>
      <c r="CF72" s="122">
        <v>2</v>
      </c>
      <c r="CG72" s="122">
        <v>3</v>
      </c>
      <c r="CH72" s="122">
        <v>4</v>
      </c>
      <c r="CI72" s="122">
        <v>4</v>
      </c>
      <c r="CN72" s="135"/>
      <c r="CR72" s="122">
        <v>0</v>
      </c>
      <c r="CS72" s="122">
        <v>0</v>
      </c>
      <c r="CT72" s="122">
        <v>1</v>
      </c>
      <c r="CU72" s="122">
        <v>2</v>
      </c>
      <c r="CV72" s="122">
        <v>3</v>
      </c>
      <c r="CW72" s="122">
        <v>4</v>
      </c>
      <c r="CX72" s="122">
        <v>5</v>
      </c>
      <c r="CY72" s="122">
        <v>5</v>
      </c>
      <c r="CZ72" s="122">
        <v>6</v>
      </c>
      <c r="DF72" s="135"/>
      <c r="DH72" s="122">
        <v>0</v>
      </c>
      <c r="DI72" s="122">
        <v>1</v>
      </c>
      <c r="DJ72" s="122">
        <v>2</v>
      </c>
      <c r="DK72" s="122">
        <v>2</v>
      </c>
      <c r="DL72" s="122">
        <v>3</v>
      </c>
      <c r="DM72" s="122">
        <v>4</v>
      </c>
      <c r="DN72" s="122">
        <v>5</v>
      </c>
      <c r="DO72" s="122">
        <v>6</v>
      </c>
      <c r="DV72" s="135"/>
      <c r="DX72" s="122">
        <v>0</v>
      </c>
      <c r="DY72" s="122">
        <v>1</v>
      </c>
      <c r="DZ72" s="122">
        <v>2</v>
      </c>
      <c r="EA72" s="122">
        <v>2</v>
      </c>
      <c r="EB72" s="122">
        <v>2</v>
      </c>
      <c r="EC72" s="122">
        <v>2</v>
      </c>
      <c r="ED72" s="122">
        <v>3</v>
      </c>
      <c r="EE72" s="122">
        <v>3</v>
      </c>
      <c r="EF72" s="122">
        <v>4</v>
      </c>
      <c r="EG72" s="122">
        <v>5</v>
      </c>
      <c r="EH72" s="122">
        <v>6</v>
      </c>
      <c r="EU72" s="122">
        <v>0</v>
      </c>
      <c r="EV72" s="122">
        <v>1</v>
      </c>
      <c r="EW72" s="122">
        <v>2</v>
      </c>
      <c r="EX72" s="122">
        <v>3</v>
      </c>
      <c r="EY72" s="122">
        <v>3</v>
      </c>
      <c r="EZ72" s="122">
        <v>4</v>
      </c>
      <c r="FA72" s="122">
        <v>5</v>
      </c>
      <c r="FB72" s="122">
        <v>6</v>
      </c>
    </row>
    <row r="73" spans="4:163" s="122" customFormat="1" ht="14" x14ac:dyDescent="0.2">
      <c r="D73" s="128">
        <v>0</v>
      </c>
      <c r="F73" s="122">
        <v>1</v>
      </c>
      <c r="G73" s="122">
        <v>2</v>
      </c>
      <c r="H73" s="122">
        <v>3</v>
      </c>
      <c r="Q73" s="122">
        <v>0</v>
      </c>
      <c r="R73" s="122">
        <v>0</v>
      </c>
      <c r="S73" s="122">
        <v>1</v>
      </c>
      <c r="T73" s="122">
        <v>2</v>
      </c>
      <c r="U73" s="122">
        <v>3</v>
      </c>
      <c r="AG73" s="128">
        <v>0</v>
      </c>
      <c r="AH73" s="122">
        <v>1</v>
      </c>
      <c r="AI73" s="122">
        <v>2</v>
      </c>
      <c r="AJ73" s="122">
        <v>3</v>
      </c>
      <c r="AK73" s="122">
        <v>4</v>
      </c>
      <c r="AL73" s="122">
        <v>5</v>
      </c>
      <c r="AM73" s="122">
        <v>6</v>
      </c>
      <c r="AN73" s="122">
        <v>7</v>
      </c>
      <c r="AX73" s="122">
        <v>0</v>
      </c>
      <c r="AY73" s="122">
        <v>1</v>
      </c>
      <c r="AZ73" s="122">
        <v>2</v>
      </c>
      <c r="BA73" s="122">
        <v>3</v>
      </c>
      <c r="BB73" s="122">
        <v>4</v>
      </c>
      <c r="BC73" s="122">
        <v>5</v>
      </c>
      <c r="BD73" s="122">
        <v>6</v>
      </c>
      <c r="BE73" s="122">
        <v>7</v>
      </c>
      <c r="BK73" s="135"/>
      <c r="BM73" s="122">
        <v>0</v>
      </c>
      <c r="BN73" s="122">
        <v>0</v>
      </c>
      <c r="BO73" s="122">
        <v>1</v>
      </c>
      <c r="BP73" s="122">
        <v>2</v>
      </c>
      <c r="BQ73" s="122">
        <v>3</v>
      </c>
      <c r="BW73" s="135"/>
      <c r="CC73" s="122">
        <v>0</v>
      </c>
      <c r="CD73" s="122">
        <v>1</v>
      </c>
      <c r="CE73" s="122">
        <v>2</v>
      </c>
      <c r="CF73" s="122">
        <v>3</v>
      </c>
      <c r="CG73" s="122">
        <v>4</v>
      </c>
      <c r="CH73" s="122">
        <v>5</v>
      </c>
      <c r="CI73" s="122">
        <v>6</v>
      </c>
      <c r="CN73" s="135"/>
      <c r="CR73" s="122">
        <v>0</v>
      </c>
      <c r="CS73" s="122">
        <v>1</v>
      </c>
      <c r="CT73" s="122">
        <v>2</v>
      </c>
      <c r="CU73" s="122">
        <v>3</v>
      </c>
      <c r="CV73" s="122">
        <v>4</v>
      </c>
      <c r="CW73" s="122">
        <v>5</v>
      </c>
      <c r="CX73" s="122">
        <v>6</v>
      </c>
      <c r="CY73" s="122">
        <v>7</v>
      </c>
      <c r="CZ73" s="122">
        <v>8</v>
      </c>
      <c r="DF73" s="135"/>
      <c r="DH73" s="122">
        <v>0</v>
      </c>
      <c r="DI73" s="122">
        <v>1</v>
      </c>
      <c r="DJ73" s="122">
        <v>2</v>
      </c>
      <c r="DK73" s="122">
        <v>3</v>
      </c>
      <c r="DL73" s="122">
        <v>4</v>
      </c>
      <c r="DM73" s="122">
        <v>5</v>
      </c>
      <c r="DN73" s="122">
        <v>6</v>
      </c>
      <c r="DO73" s="122">
        <v>7</v>
      </c>
      <c r="DV73" s="135"/>
      <c r="DX73" s="122">
        <v>0</v>
      </c>
      <c r="DY73" s="122">
        <v>1</v>
      </c>
      <c r="DZ73" s="122">
        <v>1</v>
      </c>
      <c r="EA73" s="122">
        <v>2</v>
      </c>
      <c r="EB73" s="122">
        <v>3</v>
      </c>
      <c r="EC73" s="122">
        <v>4</v>
      </c>
      <c r="ED73" s="122">
        <v>4</v>
      </c>
      <c r="EE73" s="122">
        <v>5</v>
      </c>
      <c r="EF73" s="122">
        <v>5</v>
      </c>
      <c r="EG73" s="122">
        <v>6</v>
      </c>
      <c r="EH73" s="122">
        <v>7</v>
      </c>
      <c r="EU73" s="122">
        <v>0</v>
      </c>
      <c r="EV73" s="122">
        <v>1</v>
      </c>
      <c r="EW73" s="122">
        <v>2</v>
      </c>
      <c r="EX73" s="122">
        <v>3</v>
      </c>
      <c r="EY73" s="122">
        <v>4</v>
      </c>
      <c r="EZ73" s="122">
        <v>5</v>
      </c>
      <c r="FA73" s="122">
        <v>6</v>
      </c>
      <c r="FB73" s="122">
        <v>7</v>
      </c>
    </row>
    <row r="74" spans="4:163" s="119" customFormat="1" x14ac:dyDescent="0.2">
      <c r="D74" s="129" t="s">
        <v>1073</v>
      </c>
      <c r="F74" s="119" t="s">
        <v>738</v>
      </c>
      <c r="G74" s="119" t="s">
        <v>1082</v>
      </c>
      <c r="H74" s="119" t="s">
        <v>1073</v>
      </c>
      <c r="Q74" s="119" t="s">
        <v>1073</v>
      </c>
      <c r="R74" s="119" t="s">
        <v>1738</v>
      </c>
      <c r="S74" s="119" t="s">
        <v>738</v>
      </c>
      <c r="T74" s="119" t="s">
        <v>1082</v>
      </c>
      <c r="U74" s="119" t="s">
        <v>1073</v>
      </c>
      <c r="AG74" s="129" t="s">
        <v>1073</v>
      </c>
      <c r="AH74" s="119" t="s">
        <v>1735</v>
      </c>
      <c r="AI74" s="119" t="s">
        <v>738</v>
      </c>
      <c r="AJ74" s="119" t="s">
        <v>1488</v>
      </c>
      <c r="AK74" s="119" t="s">
        <v>1082</v>
      </c>
      <c r="AL74" s="119" t="s">
        <v>1490</v>
      </c>
      <c r="AM74" s="119" t="s">
        <v>1073</v>
      </c>
      <c r="AN74" s="119" t="s">
        <v>1735</v>
      </c>
      <c r="AX74" s="119" t="s">
        <v>1073</v>
      </c>
      <c r="AY74" s="119" t="s">
        <v>1735</v>
      </c>
      <c r="AZ74" s="119" t="s">
        <v>738</v>
      </c>
      <c r="BA74" s="119" t="s">
        <v>1488</v>
      </c>
      <c r="BB74" s="119" t="s">
        <v>1082</v>
      </c>
      <c r="BC74" s="119" t="s">
        <v>1490</v>
      </c>
      <c r="BD74" s="119" t="s">
        <v>1073</v>
      </c>
      <c r="BE74" s="119" t="s">
        <v>1735</v>
      </c>
      <c r="BK74" s="136"/>
      <c r="BM74" s="119" t="s">
        <v>1073</v>
      </c>
      <c r="BN74" s="119" t="s">
        <v>1738</v>
      </c>
      <c r="BO74" s="119" t="s">
        <v>738</v>
      </c>
      <c r="BP74" s="119" t="s">
        <v>1082</v>
      </c>
      <c r="BQ74" s="119" t="s">
        <v>1073</v>
      </c>
      <c r="BW74" s="136"/>
      <c r="CC74" s="119" t="s">
        <v>1073</v>
      </c>
      <c r="CD74" s="119" t="s">
        <v>1735</v>
      </c>
      <c r="CE74" s="119" t="s">
        <v>738</v>
      </c>
      <c r="CF74" s="119" t="s">
        <v>1488</v>
      </c>
      <c r="CG74" s="119" t="s">
        <v>1082</v>
      </c>
      <c r="CH74" s="119" t="s">
        <v>1073</v>
      </c>
      <c r="CI74" s="119" t="s">
        <v>1735</v>
      </c>
      <c r="CN74" s="136"/>
      <c r="CR74" s="119" t="s">
        <v>1798</v>
      </c>
      <c r="CS74" s="119" t="s">
        <v>1073</v>
      </c>
      <c r="CT74" s="119" t="s">
        <v>1735</v>
      </c>
      <c r="CU74" s="119" t="s">
        <v>738</v>
      </c>
      <c r="CV74" s="119" t="s">
        <v>1488</v>
      </c>
      <c r="CW74" s="119" t="s">
        <v>1082</v>
      </c>
      <c r="CX74" s="119" t="s">
        <v>1073</v>
      </c>
      <c r="CY74" s="119" t="s">
        <v>1735</v>
      </c>
      <c r="CZ74" s="119" t="s">
        <v>1799</v>
      </c>
      <c r="DF74" s="136"/>
      <c r="DH74" s="119" t="s">
        <v>1798</v>
      </c>
      <c r="DI74" s="119" t="s">
        <v>1073</v>
      </c>
      <c r="DJ74" s="119" t="s">
        <v>1735</v>
      </c>
      <c r="DK74" s="119" t="s">
        <v>738</v>
      </c>
      <c r="DL74" s="119" t="s">
        <v>1488</v>
      </c>
      <c r="DM74" s="119" t="s">
        <v>1082</v>
      </c>
      <c r="DN74" s="119" t="s">
        <v>1073</v>
      </c>
      <c r="DO74" s="119" t="s">
        <v>1799</v>
      </c>
      <c r="DV74" s="136"/>
      <c r="DX74" s="119" t="s">
        <v>1798</v>
      </c>
      <c r="DY74" s="119" t="s">
        <v>1073</v>
      </c>
      <c r="DZ74" s="119" t="s">
        <v>1073</v>
      </c>
      <c r="EA74" s="119" t="s">
        <v>1735</v>
      </c>
      <c r="EB74" s="119" t="s">
        <v>738</v>
      </c>
      <c r="EC74" s="119" t="s">
        <v>1488</v>
      </c>
      <c r="ED74" s="119" t="s">
        <v>1488</v>
      </c>
      <c r="EE74" s="119" t="s">
        <v>1082</v>
      </c>
      <c r="EF74" s="119" t="s">
        <v>1082</v>
      </c>
      <c r="EG74" s="119" t="s">
        <v>1073</v>
      </c>
      <c r="EH74" s="119" t="s">
        <v>1799</v>
      </c>
      <c r="EU74" s="119" t="s">
        <v>1798</v>
      </c>
      <c r="EV74" s="119" t="s">
        <v>1073</v>
      </c>
      <c r="EW74" s="119" t="s">
        <v>1735</v>
      </c>
      <c r="EX74" s="119" t="s">
        <v>738</v>
      </c>
      <c r="EY74" s="119" t="s">
        <v>1488</v>
      </c>
      <c r="EZ74" s="119" t="s">
        <v>1082</v>
      </c>
      <c r="FA74" s="119" t="s">
        <v>1073</v>
      </c>
      <c r="FB74" s="119" t="s">
        <v>1799</v>
      </c>
    </row>
    <row r="76" spans="4:163" s="120" customFormat="1" ht="21" x14ac:dyDescent="0.2">
      <c r="D76" s="126">
        <v>13</v>
      </c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0">
        <v>13</v>
      </c>
      <c r="AG76" s="126">
        <v>13</v>
      </c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4"/>
      <c r="AS76" s="121"/>
      <c r="AT76" s="121"/>
      <c r="AU76" s="121"/>
      <c r="AV76" s="121"/>
      <c r="AX76" s="120">
        <v>13</v>
      </c>
      <c r="BK76" s="133"/>
      <c r="BM76" s="120">
        <v>13</v>
      </c>
      <c r="BW76" s="133"/>
      <c r="CC76" s="120">
        <v>13</v>
      </c>
      <c r="CN76" s="133"/>
      <c r="CR76" s="120">
        <v>13</v>
      </c>
      <c r="DF76" s="133"/>
      <c r="DH76" s="120">
        <v>13</v>
      </c>
      <c r="DV76" s="133"/>
      <c r="DX76" s="120">
        <v>13</v>
      </c>
      <c r="EU76" s="120">
        <v>13</v>
      </c>
    </row>
    <row r="77" spans="4:163" s="14" customFormat="1" ht="18" customHeight="1" x14ac:dyDescent="0.2">
      <c r="D77" s="127" t="s">
        <v>313</v>
      </c>
      <c r="E77" s="14" t="s">
        <v>319</v>
      </c>
      <c r="F77" s="14" t="s">
        <v>320</v>
      </c>
      <c r="G77" s="14" t="s">
        <v>313</v>
      </c>
      <c r="H77" s="14" t="s">
        <v>319</v>
      </c>
      <c r="I77" s="14" t="s">
        <v>317</v>
      </c>
      <c r="J77" s="14" t="s">
        <v>316</v>
      </c>
      <c r="K77" s="14" t="s">
        <v>317</v>
      </c>
      <c r="L77" s="14" t="s">
        <v>317</v>
      </c>
      <c r="M77" s="14" t="s">
        <v>321</v>
      </c>
      <c r="Q77" s="14" t="s">
        <v>313</v>
      </c>
      <c r="R77" s="14" t="s">
        <v>319</v>
      </c>
      <c r="S77" s="14" t="s">
        <v>320</v>
      </c>
      <c r="T77" s="14" t="s">
        <v>313</v>
      </c>
      <c r="U77" s="14" t="s">
        <v>319</v>
      </c>
      <c r="V77" s="14" t="s">
        <v>317</v>
      </c>
      <c r="W77" s="14" t="s">
        <v>316</v>
      </c>
      <c r="X77" s="14" t="s">
        <v>317</v>
      </c>
      <c r="Y77" s="14" t="s">
        <v>317</v>
      </c>
      <c r="Z77" s="14" t="s">
        <v>321</v>
      </c>
      <c r="AG77" s="127" t="s">
        <v>313</v>
      </c>
      <c r="AH77" s="14" t="s">
        <v>319</v>
      </c>
      <c r="AI77" s="14" t="s">
        <v>320</v>
      </c>
      <c r="AJ77" s="14" t="s">
        <v>1755</v>
      </c>
      <c r="AK77" s="14" t="s">
        <v>313</v>
      </c>
      <c r="AL77" s="14" t="s">
        <v>319</v>
      </c>
      <c r="AM77" s="14" t="s">
        <v>1768</v>
      </c>
      <c r="AN77" s="14" t="s">
        <v>317</v>
      </c>
      <c r="AO77" s="14" t="s">
        <v>316</v>
      </c>
      <c r="AP77" s="14" t="s">
        <v>317</v>
      </c>
      <c r="AQ77" s="14" t="s">
        <v>317</v>
      </c>
      <c r="AR77" s="14" t="s">
        <v>321</v>
      </c>
      <c r="AS77" s="14" t="s">
        <v>1743</v>
      </c>
      <c r="AT77" s="14" t="s">
        <v>1743</v>
      </c>
      <c r="AX77" s="14" t="s">
        <v>313</v>
      </c>
      <c r="AY77" s="14" t="s">
        <v>319</v>
      </c>
      <c r="AZ77" s="14" t="s">
        <v>1768</v>
      </c>
      <c r="BA77" s="14" t="s">
        <v>320</v>
      </c>
      <c r="BB77" s="14" t="s">
        <v>313</v>
      </c>
      <c r="BC77" s="14" t="s">
        <v>319</v>
      </c>
      <c r="BD77" s="14" t="s">
        <v>1768</v>
      </c>
      <c r="BE77" s="14" t="s">
        <v>317</v>
      </c>
      <c r="BF77" s="14" t="s">
        <v>316</v>
      </c>
      <c r="BG77" s="14" t="s">
        <v>317</v>
      </c>
      <c r="BH77" s="14" t="s">
        <v>317</v>
      </c>
      <c r="BI77" s="14" t="s">
        <v>321</v>
      </c>
      <c r="BJ77" s="14" t="s">
        <v>1743</v>
      </c>
      <c r="BK77" s="134" t="s">
        <v>1743</v>
      </c>
      <c r="BM77" s="14" t="s">
        <v>313</v>
      </c>
      <c r="BN77" s="14" t="s">
        <v>319</v>
      </c>
      <c r="BO77" s="14" t="s">
        <v>320</v>
      </c>
      <c r="BP77" s="14" t="s">
        <v>313</v>
      </c>
      <c r="BQ77" s="14" t="s">
        <v>319</v>
      </c>
      <c r="BR77" s="14" t="s">
        <v>317</v>
      </c>
      <c r="BS77" s="14" t="s">
        <v>316</v>
      </c>
      <c r="BT77" s="14" t="s">
        <v>317</v>
      </c>
      <c r="BU77" s="14" t="s">
        <v>317</v>
      </c>
      <c r="BV77" s="14" t="s">
        <v>321</v>
      </c>
      <c r="BW77" s="134"/>
      <c r="CC77" s="14" t="s">
        <v>313</v>
      </c>
      <c r="CD77" s="14" t="s">
        <v>319</v>
      </c>
      <c r="CE77" s="14" t="s">
        <v>320</v>
      </c>
      <c r="CF77" s="14" t="s">
        <v>313</v>
      </c>
      <c r="CG77" s="14" t="s">
        <v>319</v>
      </c>
      <c r="CH77" s="14" t="s">
        <v>1768</v>
      </c>
      <c r="CI77" s="14" t="s">
        <v>317</v>
      </c>
      <c r="CJ77" s="14" t="s">
        <v>316</v>
      </c>
      <c r="CK77" s="14" t="s">
        <v>317</v>
      </c>
      <c r="CL77" s="14" t="s">
        <v>317</v>
      </c>
      <c r="CM77" s="14" t="s">
        <v>321</v>
      </c>
      <c r="CN77" s="134" t="s">
        <v>1743</v>
      </c>
      <c r="CR77" s="14" t="s">
        <v>1798</v>
      </c>
      <c r="CS77" s="14" t="s">
        <v>313</v>
      </c>
      <c r="CT77" s="14" t="s">
        <v>319</v>
      </c>
      <c r="CU77" s="14" t="s">
        <v>320</v>
      </c>
      <c r="CV77" s="14" t="s">
        <v>313</v>
      </c>
      <c r="CW77" s="14" t="s">
        <v>319</v>
      </c>
      <c r="CX77" s="14" t="s">
        <v>1768</v>
      </c>
      <c r="CY77" s="14" t="s">
        <v>317</v>
      </c>
      <c r="CZ77" s="14" t="s">
        <v>316</v>
      </c>
      <c r="DA77" s="14" t="s">
        <v>317</v>
      </c>
      <c r="DB77" s="14" t="s">
        <v>317</v>
      </c>
      <c r="DC77" s="14" t="s">
        <v>321</v>
      </c>
      <c r="DD77" s="14" t="s">
        <v>1743</v>
      </c>
      <c r="DE77" s="14" t="s">
        <v>1799</v>
      </c>
      <c r="DF77" s="134"/>
      <c r="DH77" s="14" t="s">
        <v>1798</v>
      </c>
      <c r="DI77" s="14" t="s">
        <v>313</v>
      </c>
      <c r="DJ77" s="14" t="s">
        <v>319</v>
      </c>
      <c r="DK77" s="14" t="s">
        <v>320</v>
      </c>
      <c r="DL77" s="14" t="s">
        <v>313</v>
      </c>
      <c r="DM77" s="14" t="s">
        <v>319</v>
      </c>
      <c r="DN77" s="14" t="s">
        <v>1768</v>
      </c>
      <c r="DO77" s="14" t="s">
        <v>317</v>
      </c>
      <c r="DP77" s="14" t="s">
        <v>316</v>
      </c>
      <c r="DQ77" s="14" t="s">
        <v>317</v>
      </c>
      <c r="DR77" s="14" t="s">
        <v>317</v>
      </c>
      <c r="DS77" s="14" t="s">
        <v>321</v>
      </c>
      <c r="DT77" s="14" t="s">
        <v>1799</v>
      </c>
      <c r="DV77" s="134"/>
      <c r="DX77" s="14" t="s">
        <v>1798</v>
      </c>
      <c r="DY77" s="14" t="s">
        <v>313</v>
      </c>
      <c r="DZ77" s="14" t="s">
        <v>313</v>
      </c>
      <c r="EA77" s="14" t="s">
        <v>319</v>
      </c>
      <c r="EB77" s="14" t="s">
        <v>320</v>
      </c>
      <c r="EC77" s="14" t="s">
        <v>320</v>
      </c>
      <c r="ED77" s="14" t="s">
        <v>313</v>
      </c>
      <c r="EE77" s="14" t="s">
        <v>313</v>
      </c>
      <c r="EF77" s="14" t="s">
        <v>319</v>
      </c>
      <c r="EG77" s="14" t="s">
        <v>319</v>
      </c>
      <c r="EH77" s="14" t="s">
        <v>317</v>
      </c>
      <c r="EI77" s="14" t="s">
        <v>317</v>
      </c>
      <c r="EJ77" s="14" t="s">
        <v>316</v>
      </c>
      <c r="EK77" s="14" t="s">
        <v>317</v>
      </c>
      <c r="EL77" s="14" t="s">
        <v>317</v>
      </c>
      <c r="EM77" s="14" t="s">
        <v>317</v>
      </c>
      <c r="EN77" s="14" t="s">
        <v>317</v>
      </c>
      <c r="EO77" s="14" t="s">
        <v>317</v>
      </c>
      <c r="EP77" s="14" t="s">
        <v>321</v>
      </c>
      <c r="EQ77" s="14" t="s">
        <v>1799</v>
      </c>
      <c r="ER77" s="14" t="s">
        <v>1799</v>
      </c>
      <c r="EU77" s="14" t="s">
        <v>1798</v>
      </c>
      <c r="EV77" s="14" t="s">
        <v>313</v>
      </c>
      <c r="EW77" s="14" t="s">
        <v>319</v>
      </c>
      <c r="EX77" s="14" t="s">
        <v>320</v>
      </c>
      <c r="EY77" s="14" t="s">
        <v>313</v>
      </c>
      <c r="EZ77" s="14" t="s">
        <v>319</v>
      </c>
      <c r="FA77" s="14" t="s">
        <v>317</v>
      </c>
      <c r="FB77" s="14" t="s">
        <v>317</v>
      </c>
      <c r="FC77" s="14" t="s">
        <v>316</v>
      </c>
      <c r="FD77" s="14" t="s">
        <v>317</v>
      </c>
      <c r="FE77" s="14" t="s">
        <v>317</v>
      </c>
      <c r="FF77" s="14" t="s">
        <v>321</v>
      </c>
      <c r="FG77" s="14" t="s">
        <v>1799</v>
      </c>
    </row>
    <row r="78" spans="4:163" s="122" customFormat="1" ht="14" x14ac:dyDescent="0.2">
      <c r="D78" s="128">
        <v>0</v>
      </c>
      <c r="E78" s="122">
        <v>1</v>
      </c>
      <c r="F78" s="122">
        <v>2</v>
      </c>
      <c r="G78" s="122">
        <v>3</v>
      </c>
      <c r="H78" s="122">
        <v>4</v>
      </c>
      <c r="I78" s="122">
        <v>5</v>
      </c>
      <c r="J78" s="122">
        <v>6</v>
      </c>
      <c r="K78" s="122">
        <v>7</v>
      </c>
      <c r="L78" s="122">
        <v>8</v>
      </c>
      <c r="M78" s="122">
        <v>9</v>
      </c>
      <c r="Q78" s="122">
        <v>0</v>
      </c>
      <c r="R78" s="122">
        <v>1</v>
      </c>
      <c r="S78" s="122">
        <v>2</v>
      </c>
      <c r="T78" s="122">
        <v>3</v>
      </c>
      <c r="U78" s="122">
        <v>4</v>
      </c>
      <c r="V78" s="122">
        <v>5</v>
      </c>
      <c r="W78" s="122">
        <v>6</v>
      </c>
      <c r="X78" s="122">
        <v>7</v>
      </c>
      <c r="Y78" s="122">
        <v>8</v>
      </c>
      <c r="Z78" s="122">
        <v>9</v>
      </c>
      <c r="AG78" s="128">
        <v>0</v>
      </c>
      <c r="AH78" s="122">
        <v>1</v>
      </c>
      <c r="AI78" s="122">
        <v>2</v>
      </c>
      <c r="AJ78" s="122">
        <v>2</v>
      </c>
      <c r="AK78" s="122">
        <v>3</v>
      </c>
      <c r="AL78" s="122">
        <v>4</v>
      </c>
      <c r="AM78" s="122">
        <v>4</v>
      </c>
      <c r="AN78" s="122">
        <v>5</v>
      </c>
      <c r="AO78" s="122">
        <v>6</v>
      </c>
      <c r="AP78" s="122">
        <v>7</v>
      </c>
      <c r="AQ78" s="122">
        <v>8</v>
      </c>
      <c r="AR78" s="122">
        <v>9</v>
      </c>
      <c r="AS78" s="122">
        <v>9</v>
      </c>
      <c r="AT78" s="122">
        <v>9</v>
      </c>
      <c r="AX78" s="122">
        <v>0</v>
      </c>
      <c r="AY78" s="122">
        <v>1</v>
      </c>
      <c r="AZ78" s="122">
        <v>1</v>
      </c>
      <c r="BA78" s="122">
        <v>2</v>
      </c>
      <c r="BB78" s="122">
        <v>3</v>
      </c>
      <c r="BC78" s="122">
        <v>4</v>
      </c>
      <c r="BD78" s="122">
        <v>4</v>
      </c>
      <c r="BE78" s="122">
        <v>5</v>
      </c>
      <c r="BF78" s="122">
        <v>6</v>
      </c>
      <c r="BG78" s="122">
        <v>7</v>
      </c>
      <c r="BH78" s="122">
        <v>8</v>
      </c>
      <c r="BI78" s="122">
        <v>9</v>
      </c>
      <c r="BJ78" s="122">
        <v>9</v>
      </c>
      <c r="BK78" s="135">
        <v>9</v>
      </c>
      <c r="BM78" s="122">
        <v>0</v>
      </c>
      <c r="BN78" s="122">
        <v>1</v>
      </c>
      <c r="BO78" s="122">
        <v>2</v>
      </c>
      <c r="BP78" s="122">
        <v>3</v>
      </c>
      <c r="BQ78" s="122">
        <v>4</v>
      </c>
      <c r="BR78" s="122">
        <v>5</v>
      </c>
      <c r="BS78" s="122">
        <v>6</v>
      </c>
      <c r="BT78" s="122">
        <v>7</v>
      </c>
      <c r="BU78" s="122">
        <v>8</v>
      </c>
      <c r="BV78" s="122">
        <v>9</v>
      </c>
      <c r="BW78" s="135"/>
      <c r="CC78" s="122">
        <v>0</v>
      </c>
      <c r="CD78" s="122">
        <v>1</v>
      </c>
      <c r="CE78" s="122">
        <v>2</v>
      </c>
      <c r="CF78" s="122">
        <v>3</v>
      </c>
      <c r="CG78" s="122">
        <v>4</v>
      </c>
      <c r="CH78" s="122">
        <v>4</v>
      </c>
      <c r="CI78" s="122">
        <v>5</v>
      </c>
      <c r="CJ78" s="122">
        <v>6</v>
      </c>
      <c r="CK78" s="122">
        <v>7</v>
      </c>
      <c r="CL78" s="122">
        <v>8</v>
      </c>
      <c r="CM78" s="122">
        <v>9</v>
      </c>
      <c r="CN78" s="135">
        <v>9</v>
      </c>
      <c r="CR78" s="122">
        <v>0</v>
      </c>
      <c r="CS78" s="122">
        <v>1</v>
      </c>
      <c r="CT78" s="122">
        <v>2</v>
      </c>
      <c r="CU78" s="122">
        <v>3</v>
      </c>
      <c r="CV78" s="122">
        <v>4</v>
      </c>
      <c r="CW78" s="122">
        <v>5</v>
      </c>
      <c r="CX78" s="122">
        <v>5</v>
      </c>
      <c r="CY78" s="122">
        <v>6</v>
      </c>
      <c r="CZ78" s="122">
        <v>7</v>
      </c>
      <c r="DA78" s="122">
        <v>8</v>
      </c>
      <c r="DB78" s="122">
        <v>9</v>
      </c>
      <c r="DC78" s="122">
        <v>10</v>
      </c>
      <c r="DD78" s="122">
        <v>10</v>
      </c>
      <c r="DE78" s="122">
        <v>11</v>
      </c>
      <c r="DF78" s="135"/>
      <c r="DH78" s="122">
        <v>0</v>
      </c>
      <c r="DI78" s="122">
        <v>1</v>
      </c>
      <c r="DJ78" s="122">
        <v>2</v>
      </c>
      <c r="DK78" s="122">
        <v>3</v>
      </c>
      <c r="DL78" s="122">
        <v>4</v>
      </c>
      <c r="DM78" s="122">
        <v>5</v>
      </c>
      <c r="DN78" s="122">
        <v>5</v>
      </c>
      <c r="DO78" s="122">
        <v>6</v>
      </c>
      <c r="DP78" s="122">
        <v>7</v>
      </c>
      <c r="DQ78" s="122">
        <v>8</v>
      </c>
      <c r="DR78" s="122">
        <v>9</v>
      </c>
      <c r="DS78" s="122">
        <v>10</v>
      </c>
      <c r="DT78" s="122">
        <v>11</v>
      </c>
      <c r="DV78" s="135"/>
      <c r="DX78" s="122">
        <v>0</v>
      </c>
      <c r="DY78" s="122">
        <v>1</v>
      </c>
      <c r="DZ78" s="122">
        <v>1</v>
      </c>
      <c r="EA78" s="122">
        <v>2</v>
      </c>
      <c r="EB78" s="122">
        <v>3</v>
      </c>
      <c r="EC78" s="122">
        <v>3</v>
      </c>
      <c r="ED78" s="122">
        <v>4</v>
      </c>
      <c r="EE78" s="122">
        <v>4</v>
      </c>
      <c r="EF78" s="122">
        <v>5</v>
      </c>
      <c r="EG78" s="122">
        <v>5</v>
      </c>
      <c r="EH78" s="122">
        <v>6</v>
      </c>
      <c r="EI78" s="122">
        <v>6</v>
      </c>
      <c r="EJ78" s="122">
        <v>7</v>
      </c>
      <c r="EK78" s="122">
        <v>8</v>
      </c>
      <c r="EL78" s="122">
        <v>9</v>
      </c>
      <c r="EM78" s="122">
        <v>9</v>
      </c>
      <c r="EN78" s="122">
        <v>9</v>
      </c>
      <c r="EO78" s="122">
        <v>9</v>
      </c>
      <c r="EP78" s="122">
        <v>10</v>
      </c>
      <c r="EQ78" s="122">
        <v>11</v>
      </c>
      <c r="ER78" s="122">
        <v>11</v>
      </c>
      <c r="EU78" s="122">
        <v>0</v>
      </c>
      <c r="EV78" s="122">
        <v>1</v>
      </c>
      <c r="EW78" s="122">
        <v>2</v>
      </c>
      <c r="EX78" s="122">
        <v>3</v>
      </c>
      <c r="EY78" s="122">
        <v>4</v>
      </c>
      <c r="EZ78" s="122">
        <v>5</v>
      </c>
      <c r="FA78" s="122">
        <v>6</v>
      </c>
      <c r="FB78" s="122">
        <v>6</v>
      </c>
      <c r="FC78" s="122">
        <v>7</v>
      </c>
      <c r="FD78" s="122">
        <v>8</v>
      </c>
      <c r="FE78" s="122">
        <v>9</v>
      </c>
      <c r="FF78" s="122">
        <v>10</v>
      </c>
      <c r="FG78" s="122">
        <v>11</v>
      </c>
    </row>
    <row r="79" spans="4:163" s="122" customFormat="1" ht="14" x14ac:dyDescent="0.2">
      <c r="D79" s="128">
        <v>0</v>
      </c>
      <c r="E79" s="122">
        <v>1</v>
      </c>
      <c r="F79" s="122">
        <v>2</v>
      </c>
      <c r="H79" s="122">
        <v>3</v>
      </c>
      <c r="I79" s="122">
        <v>4</v>
      </c>
      <c r="J79" s="122">
        <v>5</v>
      </c>
      <c r="K79" s="122">
        <v>6</v>
      </c>
      <c r="L79" s="122">
        <v>6</v>
      </c>
      <c r="M79" s="122">
        <v>7</v>
      </c>
      <c r="Q79" s="122">
        <v>0</v>
      </c>
      <c r="R79" s="122">
        <v>1</v>
      </c>
      <c r="S79" s="122">
        <v>2</v>
      </c>
      <c r="T79" s="122">
        <v>3</v>
      </c>
      <c r="U79" s="122">
        <v>3</v>
      </c>
      <c r="V79" s="122">
        <v>4</v>
      </c>
      <c r="W79" s="122">
        <v>5</v>
      </c>
      <c r="X79" s="122">
        <v>6</v>
      </c>
      <c r="Y79" s="122">
        <v>6</v>
      </c>
      <c r="Z79" s="122">
        <v>7</v>
      </c>
      <c r="AG79" s="128">
        <v>0</v>
      </c>
      <c r="AH79" s="122">
        <v>1</v>
      </c>
      <c r="AI79" s="122">
        <v>2</v>
      </c>
      <c r="AJ79" s="122">
        <v>3</v>
      </c>
      <c r="AK79" s="122">
        <v>4</v>
      </c>
      <c r="AL79" s="122">
        <v>5</v>
      </c>
      <c r="AM79" s="122">
        <v>6</v>
      </c>
      <c r="AN79" s="122">
        <v>7</v>
      </c>
      <c r="AO79" s="122">
        <v>8</v>
      </c>
      <c r="AP79" s="122">
        <v>9</v>
      </c>
      <c r="AQ79" s="122">
        <v>10</v>
      </c>
      <c r="AR79" s="122">
        <v>11</v>
      </c>
      <c r="AS79" s="122">
        <v>12</v>
      </c>
      <c r="AT79" s="122">
        <v>13</v>
      </c>
      <c r="AX79" s="122">
        <v>0</v>
      </c>
      <c r="AY79" s="122">
        <v>1</v>
      </c>
      <c r="AZ79" s="122">
        <v>2</v>
      </c>
      <c r="BA79" s="122">
        <v>3</v>
      </c>
      <c r="BB79" s="122">
        <v>4</v>
      </c>
      <c r="BC79" s="122">
        <v>5</v>
      </c>
      <c r="BD79" s="122">
        <v>6</v>
      </c>
      <c r="BE79" s="122">
        <v>7</v>
      </c>
      <c r="BF79" s="122">
        <v>8</v>
      </c>
      <c r="BG79" s="122">
        <v>9</v>
      </c>
      <c r="BH79" s="122">
        <v>10</v>
      </c>
      <c r="BI79" s="122">
        <v>11</v>
      </c>
      <c r="BJ79" s="122">
        <v>12</v>
      </c>
      <c r="BK79" s="135">
        <v>13</v>
      </c>
      <c r="BM79" s="122">
        <v>0</v>
      </c>
      <c r="BN79" s="122">
        <v>1</v>
      </c>
      <c r="BO79" s="122">
        <v>2</v>
      </c>
      <c r="BP79" s="122">
        <v>3</v>
      </c>
      <c r="BQ79" s="122">
        <v>3</v>
      </c>
      <c r="BR79" s="122">
        <v>4</v>
      </c>
      <c r="BS79" s="122">
        <v>5</v>
      </c>
      <c r="BT79" s="122">
        <v>6</v>
      </c>
      <c r="BU79" s="122">
        <v>6</v>
      </c>
      <c r="BV79" s="122">
        <v>7</v>
      </c>
      <c r="BW79" s="135"/>
      <c r="CC79" s="122">
        <v>0</v>
      </c>
      <c r="CD79" s="122">
        <v>1</v>
      </c>
      <c r="CE79" s="122">
        <v>2</v>
      </c>
      <c r="CF79" s="122">
        <v>3</v>
      </c>
      <c r="CG79" s="122">
        <v>4</v>
      </c>
      <c r="CH79" s="122">
        <v>5</v>
      </c>
      <c r="CI79" s="122">
        <v>6</v>
      </c>
      <c r="CJ79" s="122">
        <v>7</v>
      </c>
      <c r="CK79" s="122">
        <v>8</v>
      </c>
      <c r="CL79" s="122">
        <v>9</v>
      </c>
      <c r="CM79" s="122">
        <v>10</v>
      </c>
      <c r="CN79" s="135">
        <v>11</v>
      </c>
      <c r="CR79" s="122">
        <v>0</v>
      </c>
      <c r="CS79" s="122">
        <v>1</v>
      </c>
      <c r="CT79" s="122">
        <v>2</v>
      </c>
      <c r="CU79" s="122">
        <v>3</v>
      </c>
      <c r="CV79" s="122">
        <v>4</v>
      </c>
      <c r="CW79" s="122">
        <v>5</v>
      </c>
      <c r="CX79" s="122">
        <v>6</v>
      </c>
      <c r="CY79" s="122">
        <v>7</v>
      </c>
      <c r="CZ79" s="122">
        <v>8</v>
      </c>
      <c r="DA79" s="122">
        <v>9</v>
      </c>
      <c r="DB79" s="122">
        <v>10</v>
      </c>
      <c r="DC79" s="122">
        <v>11</v>
      </c>
      <c r="DD79" s="122">
        <v>12</v>
      </c>
      <c r="DE79" s="122">
        <v>13</v>
      </c>
      <c r="DF79" s="135"/>
      <c r="DH79" s="122">
        <v>0</v>
      </c>
      <c r="DI79" s="122">
        <v>1</v>
      </c>
      <c r="DJ79" s="122">
        <v>2</v>
      </c>
      <c r="DK79" s="122">
        <v>3</v>
      </c>
      <c r="DL79" s="122">
        <v>4</v>
      </c>
      <c r="DM79" s="122">
        <v>5</v>
      </c>
      <c r="DN79" s="122">
        <v>6</v>
      </c>
      <c r="DO79" s="122">
        <v>7</v>
      </c>
      <c r="DP79" s="122">
        <v>8</v>
      </c>
      <c r="DQ79" s="122">
        <v>9</v>
      </c>
      <c r="DR79" s="122">
        <v>10</v>
      </c>
      <c r="DS79" s="122">
        <v>11</v>
      </c>
      <c r="DT79" s="122">
        <v>12</v>
      </c>
      <c r="DV79" s="135"/>
      <c r="DX79" s="122">
        <v>0</v>
      </c>
      <c r="DY79" s="122">
        <v>1</v>
      </c>
      <c r="DZ79" s="122">
        <v>2</v>
      </c>
      <c r="EA79" s="122">
        <v>2</v>
      </c>
      <c r="EB79" s="122">
        <v>3</v>
      </c>
      <c r="EC79" s="122">
        <v>4</v>
      </c>
      <c r="ED79" s="122">
        <v>4</v>
      </c>
      <c r="EE79" s="122">
        <v>5</v>
      </c>
      <c r="EF79" s="122">
        <v>5</v>
      </c>
      <c r="EG79" s="122">
        <v>6</v>
      </c>
      <c r="EH79" s="122">
        <v>6</v>
      </c>
      <c r="EI79" s="122">
        <v>7</v>
      </c>
      <c r="EJ79" s="122">
        <v>7</v>
      </c>
      <c r="EK79" s="122">
        <v>7</v>
      </c>
      <c r="EL79" s="122">
        <v>7</v>
      </c>
      <c r="EM79" s="122">
        <v>8</v>
      </c>
      <c r="EN79" s="122">
        <v>9</v>
      </c>
      <c r="EO79" s="122">
        <v>10</v>
      </c>
      <c r="EP79" s="122">
        <v>11</v>
      </c>
      <c r="EQ79" s="122">
        <v>11</v>
      </c>
      <c r="ER79" s="122">
        <v>12</v>
      </c>
      <c r="EU79" s="122">
        <v>0</v>
      </c>
      <c r="EV79" s="122">
        <v>1</v>
      </c>
      <c r="EW79" s="122">
        <v>2</v>
      </c>
      <c r="EX79" s="122">
        <v>3</v>
      </c>
      <c r="EY79" s="122">
        <v>4</v>
      </c>
      <c r="EZ79" s="122">
        <v>5</v>
      </c>
      <c r="FA79" s="122">
        <v>6</v>
      </c>
      <c r="FB79" s="122">
        <v>7</v>
      </c>
      <c r="FC79" s="122">
        <v>8</v>
      </c>
      <c r="FD79" s="122">
        <v>9</v>
      </c>
      <c r="FE79" s="122">
        <v>10</v>
      </c>
      <c r="FF79" s="122">
        <v>11</v>
      </c>
      <c r="FG79" s="122">
        <v>12</v>
      </c>
    </row>
    <row r="80" spans="4:163" s="119" customFormat="1" x14ac:dyDescent="0.2">
      <c r="D80" s="129" t="s">
        <v>1072</v>
      </c>
      <c r="E80" s="119" t="s">
        <v>1073</v>
      </c>
      <c r="F80" s="119" t="s">
        <v>1076</v>
      </c>
      <c r="H80" s="119" t="s">
        <v>1738</v>
      </c>
      <c r="I80" s="119" t="s">
        <v>1075</v>
      </c>
      <c r="J80" s="119" t="s">
        <v>737</v>
      </c>
      <c r="K80" s="119" t="s">
        <v>1075</v>
      </c>
      <c r="L80" s="119" t="s">
        <v>1075</v>
      </c>
      <c r="M80" s="119" t="s">
        <v>1054</v>
      </c>
      <c r="Q80" s="119" t="s">
        <v>1072</v>
      </c>
      <c r="R80" s="119" t="s">
        <v>1073</v>
      </c>
      <c r="S80" s="119" t="s">
        <v>1076</v>
      </c>
      <c r="T80" s="119" t="s">
        <v>1073</v>
      </c>
      <c r="U80" s="119" t="s">
        <v>1738</v>
      </c>
      <c r="V80" s="119" t="s">
        <v>1075</v>
      </c>
      <c r="W80" s="119" t="s">
        <v>737</v>
      </c>
      <c r="X80" s="119" t="s">
        <v>1075</v>
      </c>
      <c r="Y80" s="119" t="s">
        <v>1741</v>
      </c>
      <c r="Z80" s="119" t="s">
        <v>1054</v>
      </c>
      <c r="AG80" s="129" t="s">
        <v>1072</v>
      </c>
      <c r="AH80" s="119" t="s">
        <v>1073</v>
      </c>
      <c r="AI80" s="119" t="s">
        <v>1490</v>
      </c>
      <c r="AJ80" s="119" t="s">
        <v>1076</v>
      </c>
      <c r="AK80" s="119" t="s">
        <v>1488</v>
      </c>
      <c r="AL80" s="119" t="s">
        <v>1073</v>
      </c>
      <c r="AM80" s="119" t="s">
        <v>1735</v>
      </c>
      <c r="AN80" s="119" t="s">
        <v>1075</v>
      </c>
      <c r="AO80" s="119" t="s">
        <v>737</v>
      </c>
      <c r="AP80" s="119" t="s">
        <v>1735</v>
      </c>
      <c r="AQ80" s="119" t="s">
        <v>1075</v>
      </c>
      <c r="AR80" s="119" t="s">
        <v>1490</v>
      </c>
      <c r="AS80" s="119" t="s">
        <v>1054</v>
      </c>
      <c r="AT80" s="119" t="s">
        <v>1488</v>
      </c>
      <c r="AX80" s="119" t="s">
        <v>1072</v>
      </c>
      <c r="AY80" s="119" t="s">
        <v>1073</v>
      </c>
      <c r="AZ80" s="119" t="s">
        <v>1490</v>
      </c>
      <c r="BA80" s="119" t="s">
        <v>1076</v>
      </c>
      <c r="BB80" s="119" t="s">
        <v>1488</v>
      </c>
      <c r="BC80" s="119" t="s">
        <v>1073</v>
      </c>
      <c r="BD80" s="119" t="s">
        <v>1735</v>
      </c>
      <c r="BE80" s="119" t="s">
        <v>1075</v>
      </c>
      <c r="BF80" s="119" t="s">
        <v>737</v>
      </c>
      <c r="BG80" s="119" t="s">
        <v>1735</v>
      </c>
      <c r="BH80" s="119" t="s">
        <v>1075</v>
      </c>
      <c r="BI80" s="119" t="s">
        <v>1490</v>
      </c>
      <c r="BJ80" s="119" t="s">
        <v>1054</v>
      </c>
      <c r="BK80" s="136" t="s">
        <v>1488</v>
      </c>
      <c r="BM80" s="119" t="s">
        <v>1072</v>
      </c>
      <c r="BN80" s="119" t="s">
        <v>1073</v>
      </c>
      <c r="BO80" s="119" t="s">
        <v>1076</v>
      </c>
      <c r="BP80" s="119" t="s">
        <v>1073</v>
      </c>
      <c r="BQ80" s="119" t="s">
        <v>1738</v>
      </c>
      <c r="BR80" s="119" t="s">
        <v>1075</v>
      </c>
      <c r="BS80" s="119" t="s">
        <v>737</v>
      </c>
      <c r="BT80" s="119" t="s">
        <v>1075</v>
      </c>
      <c r="BU80" s="119" t="s">
        <v>1741</v>
      </c>
      <c r="BV80" s="119" t="s">
        <v>1054</v>
      </c>
      <c r="BW80" s="136"/>
      <c r="CC80" s="119" t="s">
        <v>1072</v>
      </c>
      <c r="CD80" s="119" t="s">
        <v>1073</v>
      </c>
      <c r="CE80" s="119" t="s">
        <v>1076</v>
      </c>
      <c r="CF80" s="119" t="s">
        <v>1488</v>
      </c>
      <c r="CG80" s="119" t="s">
        <v>1073</v>
      </c>
      <c r="CH80" s="119" t="s">
        <v>1735</v>
      </c>
      <c r="CI80" s="119" t="s">
        <v>1075</v>
      </c>
      <c r="CJ80" s="119" t="s">
        <v>737</v>
      </c>
      <c r="CK80" s="119" t="s">
        <v>1735</v>
      </c>
      <c r="CL80" s="119" t="s">
        <v>1075</v>
      </c>
      <c r="CM80" s="119" t="s">
        <v>1054</v>
      </c>
      <c r="CN80" s="136" t="s">
        <v>1488</v>
      </c>
      <c r="CR80" s="119" t="s">
        <v>1798</v>
      </c>
      <c r="CS80" s="119" t="s">
        <v>1072</v>
      </c>
      <c r="CT80" s="119" t="s">
        <v>1073</v>
      </c>
      <c r="CU80" s="119" t="s">
        <v>1076</v>
      </c>
      <c r="CV80" s="119" t="s">
        <v>1488</v>
      </c>
      <c r="CW80" s="119" t="s">
        <v>1073</v>
      </c>
      <c r="CX80" s="119" t="s">
        <v>1735</v>
      </c>
      <c r="CY80" s="119" t="s">
        <v>1075</v>
      </c>
      <c r="CZ80" s="119" t="s">
        <v>737</v>
      </c>
      <c r="DA80" s="119" t="s">
        <v>1735</v>
      </c>
      <c r="DB80" s="119" t="s">
        <v>1075</v>
      </c>
      <c r="DC80" s="119" t="s">
        <v>1054</v>
      </c>
      <c r="DD80" s="119" t="s">
        <v>1488</v>
      </c>
      <c r="DE80" s="119" t="s">
        <v>1799</v>
      </c>
      <c r="DF80" s="136"/>
      <c r="DH80" s="119" t="s">
        <v>1798</v>
      </c>
      <c r="DI80" s="119" t="s">
        <v>1072</v>
      </c>
      <c r="DJ80" s="119" t="s">
        <v>1073</v>
      </c>
      <c r="DK80" s="119" t="s">
        <v>1076</v>
      </c>
      <c r="DL80" s="119" t="s">
        <v>1488</v>
      </c>
      <c r="DM80" s="119" t="s">
        <v>1073</v>
      </c>
      <c r="DN80" s="119" t="s">
        <v>1735</v>
      </c>
      <c r="DO80" s="119" t="s">
        <v>1075</v>
      </c>
      <c r="DP80" s="119" t="s">
        <v>737</v>
      </c>
      <c r="DQ80" s="119" t="s">
        <v>1735</v>
      </c>
      <c r="DR80" s="119" t="s">
        <v>1075</v>
      </c>
      <c r="DS80" s="119" t="s">
        <v>1054</v>
      </c>
      <c r="DT80" s="119" t="s">
        <v>1799</v>
      </c>
      <c r="DV80" s="136"/>
      <c r="DX80" s="119" t="s">
        <v>1798</v>
      </c>
      <c r="DY80" s="119" t="s">
        <v>1072</v>
      </c>
      <c r="DZ80" s="119" t="s">
        <v>1073</v>
      </c>
      <c r="EA80" s="119" t="s">
        <v>1073</v>
      </c>
      <c r="EB80" s="119" t="s">
        <v>1076</v>
      </c>
      <c r="EC80" s="119" t="s">
        <v>1488</v>
      </c>
      <c r="ED80" s="119" t="s">
        <v>1488</v>
      </c>
      <c r="EE80" s="119" t="s">
        <v>1073</v>
      </c>
      <c r="EF80" s="119" t="s">
        <v>1073</v>
      </c>
      <c r="EG80" s="119" t="s">
        <v>1735</v>
      </c>
      <c r="EH80" s="119" t="s">
        <v>1735</v>
      </c>
      <c r="EI80" s="119" t="s">
        <v>1075</v>
      </c>
      <c r="EJ80" s="119" t="s">
        <v>1075</v>
      </c>
      <c r="EK80" s="119" t="s">
        <v>1075</v>
      </c>
      <c r="EL80" s="119" t="s">
        <v>1075</v>
      </c>
      <c r="EM80" s="119" t="s">
        <v>737</v>
      </c>
      <c r="EN80" s="119" t="s">
        <v>1735</v>
      </c>
      <c r="EO80" s="119" t="s">
        <v>1075</v>
      </c>
      <c r="EP80" s="119" t="s">
        <v>1054</v>
      </c>
      <c r="EQ80" s="119" t="s">
        <v>1054</v>
      </c>
      <c r="ER80" s="119" t="s">
        <v>1799</v>
      </c>
      <c r="EU80" s="119" t="s">
        <v>1798</v>
      </c>
      <c r="EV80" s="119" t="s">
        <v>1072</v>
      </c>
      <c r="EW80" s="119" t="s">
        <v>1073</v>
      </c>
      <c r="EX80" s="119" t="s">
        <v>1076</v>
      </c>
      <c r="EY80" s="119" t="s">
        <v>1488</v>
      </c>
      <c r="EZ80" s="119" t="s">
        <v>1073</v>
      </c>
      <c r="FA80" s="119" t="s">
        <v>1735</v>
      </c>
      <c r="FB80" s="119" t="s">
        <v>1075</v>
      </c>
      <c r="FC80" s="119" t="s">
        <v>737</v>
      </c>
      <c r="FD80" s="119" t="s">
        <v>1735</v>
      </c>
      <c r="FE80" s="119" t="s">
        <v>1075</v>
      </c>
      <c r="FF80" s="119" t="s">
        <v>1054</v>
      </c>
      <c r="FG80" s="119" t="s">
        <v>1799</v>
      </c>
    </row>
    <row r="82" spans="4:162" s="120" customFormat="1" ht="21" x14ac:dyDescent="0.2">
      <c r="D82" s="126">
        <v>14</v>
      </c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0">
        <v>14</v>
      </c>
      <c r="AG82" s="126">
        <v>14</v>
      </c>
      <c r="AH82" s="121"/>
      <c r="AI82" s="121"/>
      <c r="AJ82" s="121"/>
      <c r="AK82" s="121"/>
      <c r="AL82" s="121"/>
      <c r="AM82" s="121"/>
      <c r="AN82" s="121"/>
      <c r="AO82" s="121"/>
      <c r="AP82" s="121"/>
      <c r="AQ82" s="121"/>
      <c r="AR82" s="124"/>
      <c r="AS82" s="121"/>
      <c r="AT82" s="121"/>
      <c r="AU82" s="121"/>
      <c r="AV82" s="121"/>
      <c r="AX82" s="120">
        <v>14</v>
      </c>
      <c r="BK82" s="133"/>
      <c r="BM82" s="120">
        <v>14</v>
      </c>
      <c r="BW82" s="133"/>
      <c r="CC82" s="120">
        <v>14</v>
      </c>
      <c r="CN82" s="133"/>
      <c r="CR82" s="120">
        <v>14</v>
      </c>
      <c r="DF82" s="133"/>
      <c r="DH82" s="120">
        <v>14</v>
      </c>
      <c r="DV82" s="133"/>
      <c r="DX82" s="120">
        <v>14</v>
      </c>
      <c r="EU82" s="120">
        <v>14</v>
      </c>
    </row>
    <row r="83" spans="4:162" s="14" customFormat="1" ht="18" customHeight="1" x14ac:dyDescent="0.2">
      <c r="D83" s="127" t="s">
        <v>319</v>
      </c>
      <c r="E83" s="14" t="s">
        <v>313</v>
      </c>
      <c r="F83" s="14" t="s">
        <v>313</v>
      </c>
      <c r="G83" s="14" t="s">
        <v>321</v>
      </c>
      <c r="H83" s="14" t="s">
        <v>321</v>
      </c>
      <c r="I83" s="14" t="s">
        <v>313</v>
      </c>
      <c r="Q83" s="14" t="s">
        <v>319</v>
      </c>
      <c r="R83" s="14" t="s">
        <v>313</v>
      </c>
      <c r="S83" s="14" t="s">
        <v>313</v>
      </c>
      <c r="T83" s="14" t="s">
        <v>321</v>
      </c>
      <c r="U83" s="14" t="s">
        <v>321</v>
      </c>
      <c r="V83" s="14" t="s">
        <v>313</v>
      </c>
      <c r="AG83" s="127" t="s">
        <v>319</v>
      </c>
      <c r="AH83" s="14" t="s">
        <v>1768</v>
      </c>
      <c r="AI83" s="14" t="s">
        <v>1768</v>
      </c>
      <c r="AJ83" s="14" t="s">
        <v>1768</v>
      </c>
      <c r="AK83" s="14" t="s">
        <v>1768</v>
      </c>
      <c r="AL83" s="14" t="s">
        <v>313</v>
      </c>
      <c r="AM83" s="14" t="s">
        <v>313</v>
      </c>
      <c r="AN83" s="14" t="s">
        <v>321</v>
      </c>
      <c r="AO83" s="14" t="s">
        <v>321</v>
      </c>
      <c r="AP83" s="14" t="s">
        <v>313</v>
      </c>
      <c r="AX83" s="14" t="s">
        <v>319</v>
      </c>
      <c r="AY83" s="14" t="s">
        <v>1768</v>
      </c>
      <c r="AZ83" s="14" t="s">
        <v>1768</v>
      </c>
      <c r="BA83" s="14" t="s">
        <v>1768</v>
      </c>
      <c r="BB83" s="14" t="s">
        <v>1768</v>
      </c>
      <c r="BC83" s="14" t="s">
        <v>313</v>
      </c>
      <c r="BD83" s="14" t="s">
        <v>313</v>
      </c>
      <c r="BE83" s="14" t="s">
        <v>321</v>
      </c>
      <c r="BF83" s="14" t="s">
        <v>321</v>
      </c>
      <c r="BG83" s="14" t="s">
        <v>313</v>
      </c>
      <c r="BK83" s="134"/>
      <c r="BM83" s="14" t="s">
        <v>319</v>
      </c>
      <c r="BN83" s="14" t="s">
        <v>313</v>
      </c>
      <c r="BO83" s="14" t="s">
        <v>313</v>
      </c>
      <c r="BP83" s="14" t="s">
        <v>321</v>
      </c>
      <c r="BQ83" s="14" t="s">
        <v>321</v>
      </c>
      <c r="BR83" s="14" t="s">
        <v>313</v>
      </c>
      <c r="BW83" s="134"/>
      <c r="CC83" s="14" t="s">
        <v>319</v>
      </c>
      <c r="CD83" s="14" t="s">
        <v>1768</v>
      </c>
      <c r="CE83" s="14" t="s">
        <v>1768</v>
      </c>
      <c r="CF83" s="14" t="s">
        <v>1768</v>
      </c>
      <c r="CG83" s="14" t="s">
        <v>1768</v>
      </c>
      <c r="CH83" s="14" t="s">
        <v>313</v>
      </c>
      <c r="CI83" s="14" t="s">
        <v>313</v>
      </c>
      <c r="CJ83" s="14" t="s">
        <v>321</v>
      </c>
      <c r="CK83" s="14" t="s">
        <v>321</v>
      </c>
      <c r="CL83" s="14" t="s">
        <v>313</v>
      </c>
      <c r="CN83" s="134"/>
      <c r="CR83" s="14" t="s">
        <v>1798</v>
      </c>
      <c r="CS83" s="14" t="s">
        <v>1800</v>
      </c>
      <c r="CT83" s="14" t="s">
        <v>1800</v>
      </c>
      <c r="CU83" s="14" t="s">
        <v>1800</v>
      </c>
      <c r="CV83" s="14" t="s">
        <v>1800</v>
      </c>
      <c r="CW83" s="14" t="s">
        <v>319</v>
      </c>
      <c r="CX83" s="14" t="s">
        <v>313</v>
      </c>
      <c r="CY83" s="14" t="s">
        <v>313</v>
      </c>
      <c r="CZ83" s="14" t="s">
        <v>321</v>
      </c>
      <c r="DA83" s="14" t="s">
        <v>321</v>
      </c>
      <c r="DB83" s="14" t="s">
        <v>313</v>
      </c>
      <c r="DC83" s="14" t="s">
        <v>1799</v>
      </c>
      <c r="DF83" s="134"/>
      <c r="DH83" s="14" t="s">
        <v>1798</v>
      </c>
      <c r="DI83" s="14" t="s">
        <v>1800</v>
      </c>
      <c r="DJ83" s="14" t="s">
        <v>1800</v>
      </c>
      <c r="DK83" s="14" t="s">
        <v>1800</v>
      </c>
      <c r="DL83" s="14" t="s">
        <v>1800</v>
      </c>
      <c r="DM83" s="14" t="s">
        <v>319</v>
      </c>
      <c r="DN83" s="14" t="s">
        <v>313</v>
      </c>
      <c r="DO83" s="14" t="s">
        <v>313</v>
      </c>
      <c r="DP83" s="14" t="s">
        <v>321</v>
      </c>
      <c r="DQ83" s="14" t="s">
        <v>321</v>
      </c>
      <c r="DR83" s="14" t="s">
        <v>313</v>
      </c>
      <c r="DS83" s="14" t="s">
        <v>1799</v>
      </c>
      <c r="DV83" s="134"/>
      <c r="DX83" s="14" t="s">
        <v>1798</v>
      </c>
      <c r="DY83" s="14" t="s">
        <v>319</v>
      </c>
      <c r="DZ83" s="14" t="s">
        <v>313</v>
      </c>
      <c r="EA83" s="14" t="s">
        <v>313</v>
      </c>
      <c r="EB83" s="14" t="s">
        <v>313</v>
      </c>
      <c r="EC83" s="14" t="s">
        <v>313</v>
      </c>
      <c r="ED83" s="14" t="s">
        <v>313</v>
      </c>
      <c r="EE83" s="14" t="s">
        <v>321</v>
      </c>
      <c r="EF83" s="14" t="s">
        <v>321</v>
      </c>
      <c r="EG83" s="14" t="s">
        <v>321</v>
      </c>
      <c r="EH83" s="14" t="s">
        <v>321</v>
      </c>
      <c r="EI83" s="14" t="s">
        <v>321</v>
      </c>
      <c r="EJ83" s="14" t="s">
        <v>313</v>
      </c>
      <c r="EK83" s="14" t="s">
        <v>313</v>
      </c>
      <c r="EL83" s="14" t="s">
        <v>1799</v>
      </c>
      <c r="EM83" s="14" t="s">
        <v>1799</v>
      </c>
      <c r="EU83" s="14" t="s">
        <v>1798</v>
      </c>
      <c r="EV83" s="14" t="s">
        <v>319</v>
      </c>
      <c r="EW83" s="14" t="s">
        <v>313</v>
      </c>
      <c r="EX83" s="14" t="s">
        <v>313</v>
      </c>
      <c r="EY83" s="14" t="s">
        <v>313</v>
      </c>
      <c r="EZ83" s="14" t="s">
        <v>313</v>
      </c>
      <c r="FA83" s="14" t="s">
        <v>313</v>
      </c>
      <c r="FB83" s="14" t="s">
        <v>313</v>
      </c>
      <c r="FC83" s="14" t="s">
        <v>321</v>
      </c>
      <c r="FD83" s="14" t="s">
        <v>321</v>
      </c>
      <c r="FE83" s="14" t="s">
        <v>313</v>
      </c>
      <c r="FF83" s="14" t="s">
        <v>1799</v>
      </c>
    </row>
    <row r="84" spans="4:162" s="122" customFormat="1" ht="14" x14ac:dyDescent="0.2">
      <c r="D84" s="128">
        <v>0</v>
      </c>
      <c r="E84" s="122">
        <v>1</v>
      </c>
      <c r="F84" s="122">
        <v>2</v>
      </c>
      <c r="G84" s="122">
        <v>3</v>
      </c>
      <c r="H84" s="122">
        <v>4</v>
      </c>
      <c r="I84" s="122">
        <v>5</v>
      </c>
      <c r="Q84" s="122">
        <v>0</v>
      </c>
      <c r="R84" s="122">
        <v>1</v>
      </c>
      <c r="S84" s="122">
        <v>2</v>
      </c>
      <c r="T84" s="122">
        <v>3</v>
      </c>
      <c r="U84" s="122">
        <v>4</v>
      </c>
      <c r="V84" s="122">
        <v>5</v>
      </c>
      <c r="AG84" s="128">
        <v>0</v>
      </c>
      <c r="AH84" s="122">
        <v>0</v>
      </c>
      <c r="AI84" s="122">
        <v>0</v>
      </c>
      <c r="AJ84" s="122">
        <v>0</v>
      </c>
      <c r="AK84" s="122">
        <v>0</v>
      </c>
      <c r="AL84" s="122">
        <v>1</v>
      </c>
      <c r="AM84" s="122">
        <v>2</v>
      </c>
      <c r="AN84" s="122">
        <v>3</v>
      </c>
      <c r="AO84" s="122">
        <v>4</v>
      </c>
      <c r="AP84" s="122">
        <v>5</v>
      </c>
      <c r="AX84" s="122">
        <v>0</v>
      </c>
      <c r="AY84" s="122">
        <v>0</v>
      </c>
      <c r="AZ84" s="122">
        <v>0</v>
      </c>
      <c r="BA84" s="122">
        <v>0</v>
      </c>
      <c r="BB84" s="122">
        <v>0</v>
      </c>
      <c r="BC84" s="122">
        <v>1</v>
      </c>
      <c r="BD84" s="122">
        <v>2</v>
      </c>
      <c r="BE84" s="122">
        <v>3</v>
      </c>
      <c r="BF84" s="122">
        <v>4</v>
      </c>
      <c r="BG84" s="122">
        <v>5</v>
      </c>
      <c r="BK84" s="135"/>
      <c r="BM84" s="122">
        <v>0</v>
      </c>
      <c r="BN84" s="122">
        <v>1</v>
      </c>
      <c r="BO84" s="122">
        <v>2</v>
      </c>
      <c r="BP84" s="122">
        <v>3</v>
      </c>
      <c r="BQ84" s="122">
        <v>4</v>
      </c>
      <c r="BR84" s="122">
        <v>5</v>
      </c>
      <c r="BW84" s="135"/>
      <c r="CC84" s="122">
        <v>0</v>
      </c>
      <c r="CD84" s="122">
        <v>0</v>
      </c>
      <c r="CE84" s="122">
        <v>0</v>
      </c>
      <c r="CF84" s="122">
        <v>0</v>
      </c>
      <c r="CG84" s="122">
        <v>0</v>
      </c>
      <c r="CH84" s="122">
        <v>1</v>
      </c>
      <c r="CI84" s="122">
        <v>2</v>
      </c>
      <c r="CJ84" s="122">
        <v>3</v>
      </c>
      <c r="CK84" s="122">
        <v>4</v>
      </c>
      <c r="CL84" s="122">
        <v>5</v>
      </c>
      <c r="CN84" s="135"/>
      <c r="CR84" s="122">
        <v>0</v>
      </c>
      <c r="CS84" s="122">
        <v>0</v>
      </c>
      <c r="CT84" s="122">
        <v>0</v>
      </c>
      <c r="CU84" s="122">
        <v>0</v>
      </c>
      <c r="CV84" s="122">
        <v>0</v>
      </c>
      <c r="CW84" s="122">
        <v>1</v>
      </c>
      <c r="CX84" s="122">
        <v>2</v>
      </c>
      <c r="CY84" s="122">
        <v>3</v>
      </c>
      <c r="CZ84" s="122">
        <v>4</v>
      </c>
      <c r="DA84" s="122">
        <v>5</v>
      </c>
      <c r="DB84" s="122">
        <v>6</v>
      </c>
      <c r="DC84" s="122">
        <v>7</v>
      </c>
      <c r="DF84" s="135"/>
      <c r="DH84" s="122">
        <v>0</v>
      </c>
      <c r="DI84" s="122">
        <v>0</v>
      </c>
      <c r="DJ84" s="122">
        <v>0</v>
      </c>
      <c r="DK84" s="122">
        <v>0</v>
      </c>
      <c r="DL84" s="122">
        <v>0</v>
      </c>
      <c r="DM84" s="122">
        <v>1</v>
      </c>
      <c r="DN84" s="122">
        <v>2</v>
      </c>
      <c r="DO84" s="122">
        <v>3</v>
      </c>
      <c r="DP84" s="122">
        <v>4</v>
      </c>
      <c r="DQ84" s="122">
        <v>5</v>
      </c>
      <c r="DR84" s="122">
        <v>6</v>
      </c>
      <c r="DS84" s="122">
        <v>7</v>
      </c>
      <c r="DV84" s="135"/>
      <c r="DX84" s="122">
        <v>0</v>
      </c>
      <c r="DY84" s="122">
        <v>1</v>
      </c>
      <c r="DZ84" s="122">
        <v>2</v>
      </c>
      <c r="EA84" s="122">
        <v>2</v>
      </c>
      <c r="EB84" s="122">
        <v>2</v>
      </c>
      <c r="EC84" s="122">
        <v>2</v>
      </c>
      <c r="ED84" s="122">
        <v>3</v>
      </c>
      <c r="EE84" s="122">
        <v>4</v>
      </c>
      <c r="EF84" s="122">
        <v>5</v>
      </c>
      <c r="EG84" s="122">
        <v>5</v>
      </c>
      <c r="EH84" s="122">
        <v>5</v>
      </c>
      <c r="EI84" s="122">
        <v>5</v>
      </c>
      <c r="EJ84" s="122">
        <v>6</v>
      </c>
      <c r="EK84" s="122">
        <v>6</v>
      </c>
      <c r="EL84" s="122">
        <v>7</v>
      </c>
      <c r="EM84" s="122">
        <v>7</v>
      </c>
      <c r="EU84" s="122">
        <v>0</v>
      </c>
      <c r="EV84" s="122">
        <v>1</v>
      </c>
      <c r="EW84" s="122">
        <v>2</v>
      </c>
      <c r="EX84" s="122">
        <v>2</v>
      </c>
      <c r="EY84" s="122">
        <v>2</v>
      </c>
      <c r="EZ84" s="122">
        <v>2</v>
      </c>
      <c r="FA84" s="122">
        <v>2</v>
      </c>
      <c r="FB84" s="122">
        <v>3</v>
      </c>
      <c r="FC84" s="122">
        <v>4</v>
      </c>
      <c r="FD84" s="122">
        <v>5</v>
      </c>
      <c r="FE84" s="122">
        <v>6</v>
      </c>
      <c r="FF84" s="122">
        <v>7</v>
      </c>
    </row>
    <row r="85" spans="4:162" s="122" customFormat="1" ht="14" x14ac:dyDescent="0.2">
      <c r="D85" s="128">
        <v>0</v>
      </c>
      <c r="F85" s="122">
        <v>1</v>
      </c>
      <c r="G85" s="122">
        <v>2</v>
      </c>
      <c r="H85" s="122">
        <v>3</v>
      </c>
      <c r="I85" s="122">
        <v>4</v>
      </c>
      <c r="Q85" s="122">
        <v>0</v>
      </c>
      <c r="R85" s="122">
        <v>0</v>
      </c>
      <c r="S85" s="122">
        <v>1</v>
      </c>
      <c r="T85" s="122">
        <v>2</v>
      </c>
      <c r="U85" s="122">
        <v>3</v>
      </c>
      <c r="V85" s="122">
        <v>4</v>
      </c>
      <c r="AG85" s="128">
        <v>0</v>
      </c>
      <c r="AH85" s="122">
        <v>1</v>
      </c>
      <c r="AI85" s="122">
        <v>2</v>
      </c>
      <c r="AJ85" s="122">
        <v>3</v>
      </c>
      <c r="AK85" s="122">
        <v>4</v>
      </c>
      <c r="AL85" s="122">
        <v>5</v>
      </c>
      <c r="AM85" s="122">
        <v>6</v>
      </c>
      <c r="AN85" s="122">
        <v>7</v>
      </c>
      <c r="AO85" s="122">
        <v>8</v>
      </c>
      <c r="AP85" s="122">
        <v>9</v>
      </c>
      <c r="AX85" s="122">
        <v>0</v>
      </c>
      <c r="AY85" s="122">
        <v>1</v>
      </c>
      <c r="AZ85" s="122">
        <v>2</v>
      </c>
      <c r="BA85" s="122">
        <v>3</v>
      </c>
      <c r="BB85" s="122">
        <v>4</v>
      </c>
      <c r="BC85" s="122">
        <v>5</v>
      </c>
      <c r="BD85" s="122">
        <v>6</v>
      </c>
      <c r="BE85" s="122">
        <v>7</v>
      </c>
      <c r="BF85" s="122">
        <v>8</v>
      </c>
      <c r="BG85" s="122">
        <v>9</v>
      </c>
      <c r="BK85" s="135"/>
      <c r="BM85" s="122">
        <v>0</v>
      </c>
      <c r="BN85" s="122">
        <v>0</v>
      </c>
      <c r="BO85" s="122">
        <v>1</v>
      </c>
      <c r="BP85" s="122">
        <v>2</v>
      </c>
      <c r="BQ85" s="122">
        <v>3</v>
      </c>
      <c r="BR85" s="122">
        <v>4</v>
      </c>
      <c r="BW85" s="135"/>
      <c r="CC85" s="122">
        <v>0</v>
      </c>
      <c r="CD85" s="122">
        <v>1</v>
      </c>
      <c r="CE85" s="122">
        <v>2</v>
      </c>
      <c r="CF85" s="122">
        <v>3</v>
      </c>
      <c r="CG85" s="122">
        <v>4</v>
      </c>
      <c r="CH85" s="122">
        <v>5</v>
      </c>
      <c r="CI85" s="122">
        <v>6</v>
      </c>
      <c r="CJ85" s="122">
        <v>7</v>
      </c>
      <c r="CK85" s="122">
        <v>8</v>
      </c>
      <c r="CL85" s="122">
        <v>9</v>
      </c>
      <c r="CN85" s="135"/>
      <c r="CR85" s="122">
        <v>0</v>
      </c>
      <c r="CS85" s="122">
        <v>1</v>
      </c>
      <c r="CT85" s="122">
        <v>2</v>
      </c>
      <c r="CU85" s="122">
        <v>3</v>
      </c>
      <c r="CV85" s="122">
        <v>4</v>
      </c>
      <c r="CW85" s="122">
        <v>5</v>
      </c>
      <c r="CX85" s="122">
        <v>6</v>
      </c>
      <c r="CY85" s="122">
        <v>7</v>
      </c>
      <c r="CZ85" s="122">
        <v>8</v>
      </c>
      <c r="DA85" s="122">
        <v>9</v>
      </c>
      <c r="DB85" s="122">
        <v>10</v>
      </c>
      <c r="DC85" s="122">
        <v>11</v>
      </c>
      <c r="DF85" s="135"/>
      <c r="DH85" s="122">
        <v>0</v>
      </c>
      <c r="DI85" s="122">
        <v>1</v>
      </c>
      <c r="DJ85" s="122">
        <v>2</v>
      </c>
      <c r="DK85" s="122">
        <v>3</v>
      </c>
      <c r="DL85" s="122">
        <v>4</v>
      </c>
      <c r="DM85" s="122">
        <v>5</v>
      </c>
      <c r="DN85" s="122">
        <v>6</v>
      </c>
      <c r="DO85" s="122">
        <v>7</v>
      </c>
      <c r="DP85" s="122">
        <v>8</v>
      </c>
      <c r="DQ85" s="122">
        <v>9</v>
      </c>
      <c r="DR85" s="122">
        <v>10</v>
      </c>
      <c r="DS85" s="122">
        <v>11</v>
      </c>
      <c r="DV85" s="135"/>
      <c r="DX85" s="122">
        <v>0</v>
      </c>
      <c r="DY85" s="122">
        <v>1</v>
      </c>
      <c r="DZ85" s="122">
        <v>1</v>
      </c>
      <c r="EA85" s="122">
        <v>2</v>
      </c>
      <c r="EB85" s="122">
        <v>3</v>
      </c>
      <c r="EC85" s="122">
        <v>4</v>
      </c>
      <c r="ED85" s="122">
        <v>4</v>
      </c>
      <c r="EE85" s="122">
        <v>5</v>
      </c>
      <c r="EF85" s="122">
        <v>5</v>
      </c>
      <c r="EG85" s="122">
        <v>6</v>
      </c>
      <c r="EH85" s="122">
        <v>7</v>
      </c>
      <c r="EI85" s="122">
        <v>8</v>
      </c>
      <c r="EJ85" s="122">
        <v>9</v>
      </c>
      <c r="EK85" s="122">
        <v>10</v>
      </c>
      <c r="EL85" s="122">
        <v>10</v>
      </c>
      <c r="EM85" s="122">
        <v>11</v>
      </c>
      <c r="EU85" s="122">
        <v>0</v>
      </c>
      <c r="EV85" s="122">
        <v>1</v>
      </c>
      <c r="EW85" s="122">
        <v>2</v>
      </c>
      <c r="EX85" s="122">
        <v>3</v>
      </c>
      <c r="EY85" s="122">
        <v>4</v>
      </c>
      <c r="EZ85" s="122">
        <v>5</v>
      </c>
      <c r="FA85" s="122">
        <v>6</v>
      </c>
      <c r="FB85" s="122">
        <v>7</v>
      </c>
      <c r="FC85" s="122">
        <v>8</v>
      </c>
      <c r="FD85" s="122">
        <v>9</v>
      </c>
      <c r="FE85" s="122">
        <v>10</v>
      </c>
      <c r="FF85" s="122">
        <v>11</v>
      </c>
    </row>
    <row r="86" spans="4:162" s="119" customFormat="1" x14ac:dyDescent="0.2">
      <c r="D86" s="129" t="s">
        <v>1073</v>
      </c>
      <c r="F86" s="119" t="s">
        <v>738</v>
      </c>
      <c r="G86" s="119" t="s">
        <v>1054</v>
      </c>
      <c r="H86" s="119" t="s">
        <v>1054</v>
      </c>
      <c r="I86" s="119" t="s">
        <v>1072</v>
      </c>
      <c r="Q86" s="119" t="s">
        <v>1073</v>
      </c>
      <c r="R86" s="119" t="s">
        <v>1738</v>
      </c>
      <c r="S86" s="119" t="s">
        <v>738</v>
      </c>
      <c r="T86" s="119" t="s">
        <v>1054</v>
      </c>
      <c r="U86" s="119" t="s">
        <v>1054</v>
      </c>
      <c r="V86" s="119" t="s">
        <v>1072</v>
      </c>
      <c r="AG86" s="129" t="s">
        <v>1073</v>
      </c>
      <c r="AH86" s="119" t="s">
        <v>1735</v>
      </c>
      <c r="AI86" s="119" t="s">
        <v>738</v>
      </c>
      <c r="AJ86" s="119" t="s">
        <v>1488</v>
      </c>
      <c r="AK86" s="119" t="s">
        <v>1054</v>
      </c>
      <c r="AL86" s="119" t="s">
        <v>1488</v>
      </c>
      <c r="AM86" s="119" t="s">
        <v>1736</v>
      </c>
      <c r="AN86" s="119" t="s">
        <v>1054</v>
      </c>
      <c r="AO86" s="119" t="s">
        <v>1488</v>
      </c>
      <c r="AP86" s="119" t="s">
        <v>1072</v>
      </c>
      <c r="AX86" s="119" t="s">
        <v>1073</v>
      </c>
      <c r="AY86" s="119" t="s">
        <v>1735</v>
      </c>
      <c r="AZ86" s="119" t="s">
        <v>738</v>
      </c>
      <c r="BA86" s="119" t="s">
        <v>1488</v>
      </c>
      <c r="BB86" s="119" t="s">
        <v>1054</v>
      </c>
      <c r="BC86" s="119" t="s">
        <v>1488</v>
      </c>
      <c r="BD86" s="119" t="s">
        <v>1736</v>
      </c>
      <c r="BE86" s="119" t="s">
        <v>1054</v>
      </c>
      <c r="BF86" s="119" t="s">
        <v>1488</v>
      </c>
      <c r="BG86" s="119" t="s">
        <v>1072</v>
      </c>
      <c r="BK86" s="136"/>
      <c r="BM86" s="119" t="s">
        <v>1073</v>
      </c>
      <c r="BN86" s="119" t="s">
        <v>1738</v>
      </c>
      <c r="BO86" s="119" t="s">
        <v>738</v>
      </c>
      <c r="BP86" s="119" t="s">
        <v>1054</v>
      </c>
      <c r="BQ86" s="119" t="s">
        <v>1054</v>
      </c>
      <c r="BR86" s="119" t="s">
        <v>1072</v>
      </c>
      <c r="BW86" s="136"/>
      <c r="CC86" s="119" t="s">
        <v>1073</v>
      </c>
      <c r="CD86" s="119" t="s">
        <v>1735</v>
      </c>
      <c r="CE86" s="119" t="s">
        <v>738</v>
      </c>
      <c r="CF86" s="119" t="s">
        <v>1488</v>
      </c>
      <c r="CG86" s="119" t="s">
        <v>1054</v>
      </c>
      <c r="CH86" s="119" t="s">
        <v>1488</v>
      </c>
      <c r="CI86" s="119" t="s">
        <v>1736</v>
      </c>
      <c r="CJ86" s="119" t="s">
        <v>1054</v>
      </c>
      <c r="CK86" s="119" t="s">
        <v>1488</v>
      </c>
      <c r="CL86" s="119" t="s">
        <v>1072</v>
      </c>
      <c r="CN86" s="136"/>
      <c r="CR86" s="119" t="s">
        <v>1798</v>
      </c>
      <c r="CS86" s="119" t="s">
        <v>1073</v>
      </c>
      <c r="CT86" s="119" t="s">
        <v>1735</v>
      </c>
      <c r="CU86" s="119" t="s">
        <v>738</v>
      </c>
      <c r="CV86" s="119" t="s">
        <v>1488</v>
      </c>
      <c r="CW86" s="119" t="s">
        <v>1054</v>
      </c>
      <c r="CX86" s="119" t="s">
        <v>1488</v>
      </c>
      <c r="CY86" s="119" t="s">
        <v>1736</v>
      </c>
      <c r="CZ86" s="119" t="s">
        <v>1054</v>
      </c>
      <c r="DA86" s="119" t="s">
        <v>1488</v>
      </c>
      <c r="DB86" s="119" t="s">
        <v>1072</v>
      </c>
      <c r="DC86" s="119" t="s">
        <v>1799</v>
      </c>
      <c r="DF86" s="136"/>
      <c r="DH86" s="119" t="s">
        <v>1798</v>
      </c>
      <c r="DI86" s="119" t="s">
        <v>1073</v>
      </c>
      <c r="DJ86" s="119" t="s">
        <v>1735</v>
      </c>
      <c r="DK86" s="119" t="s">
        <v>738</v>
      </c>
      <c r="DL86" s="119" t="s">
        <v>1488</v>
      </c>
      <c r="DM86" s="119" t="s">
        <v>1054</v>
      </c>
      <c r="DN86" s="119" t="s">
        <v>1488</v>
      </c>
      <c r="DO86" s="119" t="s">
        <v>1736</v>
      </c>
      <c r="DP86" s="119" t="s">
        <v>1054</v>
      </c>
      <c r="DQ86" s="119" t="s">
        <v>1488</v>
      </c>
      <c r="DR86" s="119" t="s">
        <v>1072</v>
      </c>
      <c r="DS86" s="119" t="s">
        <v>1799</v>
      </c>
      <c r="DV86" s="136"/>
      <c r="DX86" s="119" t="s">
        <v>1798</v>
      </c>
      <c r="DY86" s="119" t="s">
        <v>1073</v>
      </c>
      <c r="DZ86" s="119" t="s">
        <v>1073</v>
      </c>
      <c r="EA86" s="119" t="s">
        <v>1735</v>
      </c>
      <c r="EB86" s="119" t="s">
        <v>738</v>
      </c>
      <c r="EC86" s="119" t="s">
        <v>1488</v>
      </c>
      <c r="ED86" s="119" t="s">
        <v>1488</v>
      </c>
      <c r="EE86" s="119" t="s">
        <v>1054</v>
      </c>
      <c r="EF86" s="119" t="s">
        <v>1054</v>
      </c>
      <c r="EG86" s="119" t="s">
        <v>1488</v>
      </c>
      <c r="EH86" s="119" t="s">
        <v>1736</v>
      </c>
      <c r="EI86" s="119" t="s">
        <v>1054</v>
      </c>
      <c r="EJ86" s="119" t="s">
        <v>1488</v>
      </c>
      <c r="EK86" s="119" t="s">
        <v>1072</v>
      </c>
      <c r="EL86" s="119" t="s">
        <v>1072</v>
      </c>
      <c r="EM86" s="119" t="s">
        <v>1799</v>
      </c>
      <c r="EU86" s="119" t="s">
        <v>1798</v>
      </c>
      <c r="EV86" s="119" t="s">
        <v>1073</v>
      </c>
      <c r="EW86" s="119" t="s">
        <v>1735</v>
      </c>
      <c r="EX86" s="119" t="s">
        <v>738</v>
      </c>
      <c r="EY86" s="119" t="s">
        <v>1488</v>
      </c>
      <c r="EZ86" s="119" t="s">
        <v>1054</v>
      </c>
      <c r="FA86" s="119" t="s">
        <v>1488</v>
      </c>
      <c r="FB86" s="119" t="s">
        <v>1736</v>
      </c>
      <c r="FC86" s="119" t="s">
        <v>1054</v>
      </c>
      <c r="FD86" s="119" t="s">
        <v>1488</v>
      </c>
      <c r="FE86" s="119" t="s">
        <v>1072</v>
      </c>
      <c r="FF86" s="119" t="s">
        <v>1799</v>
      </c>
    </row>
    <row r="88" spans="4:162" s="120" customFormat="1" ht="21" x14ac:dyDescent="0.2">
      <c r="D88" s="126">
        <v>15</v>
      </c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0">
        <v>15</v>
      </c>
      <c r="AG88" s="126">
        <v>15</v>
      </c>
      <c r="AH88" s="121"/>
      <c r="AI88" s="121"/>
      <c r="AJ88" s="121"/>
      <c r="AK88" s="121"/>
      <c r="AL88" s="121"/>
      <c r="AM88" s="121"/>
      <c r="AN88" s="121"/>
      <c r="AO88" s="121"/>
      <c r="AP88" s="121"/>
      <c r="AQ88" s="121"/>
      <c r="AR88" s="124"/>
      <c r="AS88" s="121"/>
      <c r="AT88" s="121"/>
      <c r="AU88" s="121"/>
      <c r="AV88" s="121"/>
      <c r="AX88" s="120">
        <v>15</v>
      </c>
      <c r="BK88" s="133"/>
      <c r="BM88" s="120">
        <v>15</v>
      </c>
      <c r="BW88" s="133"/>
      <c r="CC88" s="120">
        <v>15</v>
      </c>
      <c r="CN88" s="133"/>
      <c r="CR88" s="120">
        <v>15</v>
      </c>
      <c r="DF88" s="133"/>
      <c r="DH88" s="120">
        <v>15</v>
      </c>
      <c r="DV88" s="133"/>
      <c r="DX88" s="120">
        <v>15</v>
      </c>
      <c r="EU88" s="120">
        <v>15</v>
      </c>
    </row>
    <row r="89" spans="4:162" s="14" customFormat="1" ht="18" customHeight="1" x14ac:dyDescent="0.2">
      <c r="D89" s="127" t="s">
        <v>319</v>
      </c>
      <c r="E89" s="14" t="s">
        <v>313</v>
      </c>
      <c r="Q89" s="14" t="s">
        <v>319</v>
      </c>
      <c r="R89" s="14" t="s">
        <v>313</v>
      </c>
      <c r="AG89" s="127" t="s">
        <v>319</v>
      </c>
      <c r="AH89" s="14" t="s">
        <v>1768</v>
      </c>
      <c r="AI89" s="14" t="s">
        <v>313</v>
      </c>
      <c r="AX89" s="14" t="s">
        <v>319</v>
      </c>
      <c r="AY89" s="14" t="s">
        <v>1768</v>
      </c>
      <c r="AZ89" s="14" t="s">
        <v>313</v>
      </c>
      <c r="BK89" s="134"/>
      <c r="BM89" s="14" t="s">
        <v>319</v>
      </c>
      <c r="BN89" s="14" t="s">
        <v>313</v>
      </c>
      <c r="BW89" s="134"/>
      <c r="CC89" s="14" t="s">
        <v>319</v>
      </c>
      <c r="CD89" s="14" t="s">
        <v>1768</v>
      </c>
      <c r="CE89" s="14" t="s">
        <v>313</v>
      </c>
      <c r="CN89" s="134"/>
      <c r="CR89" s="14" t="s">
        <v>1798</v>
      </c>
      <c r="CS89" s="14" t="s">
        <v>319</v>
      </c>
      <c r="CT89" s="14" t="s">
        <v>313</v>
      </c>
      <c r="CU89" s="14" t="s">
        <v>1745</v>
      </c>
      <c r="CV89" s="14" t="s">
        <v>1799</v>
      </c>
      <c r="DF89" s="134"/>
      <c r="DH89" s="14" t="s">
        <v>1798</v>
      </c>
      <c r="DI89" s="14" t="s">
        <v>319</v>
      </c>
      <c r="DJ89" s="14" t="s">
        <v>313</v>
      </c>
      <c r="DK89" s="14" t="s">
        <v>1745</v>
      </c>
      <c r="DL89" s="14" t="s">
        <v>1799</v>
      </c>
      <c r="DV89" s="134"/>
      <c r="DX89" s="14" t="s">
        <v>1798</v>
      </c>
      <c r="DY89" s="14" t="s">
        <v>319</v>
      </c>
      <c r="DZ89" s="14" t="s">
        <v>313</v>
      </c>
      <c r="EA89" s="14" t="s">
        <v>313</v>
      </c>
      <c r="EB89" s="14" t="s">
        <v>313</v>
      </c>
      <c r="EC89" s="14" t="s">
        <v>1799</v>
      </c>
      <c r="ED89" s="14" t="s">
        <v>1799</v>
      </c>
      <c r="EU89" s="14" t="s">
        <v>1798</v>
      </c>
      <c r="EV89" s="14" t="s">
        <v>319</v>
      </c>
      <c r="EW89" s="14" t="s">
        <v>313</v>
      </c>
      <c r="EX89" s="14" t="s">
        <v>313</v>
      </c>
      <c r="EY89" s="14" t="s">
        <v>1799</v>
      </c>
    </row>
    <row r="90" spans="4:162" s="122" customFormat="1" ht="14" x14ac:dyDescent="0.2">
      <c r="D90" s="128">
        <v>0</v>
      </c>
      <c r="E90" s="122">
        <v>1</v>
      </c>
      <c r="Q90" s="122">
        <v>0</v>
      </c>
      <c r="R90" s="122">
        <v>1</v>
      </c>
      <c r="AG90" s="128">
        <v>0</v>
      </c>
      <c r="AH90" s="122">
        <v>0</v>
      </c>
      <c r="AI90" s="122">
        <v>1</v>
      </c>
      <c r="AX90" s="122">
        <v>0</v>
      </c>
      <c r="AY90" s="122">
        <v>0</v>
      </c>
      <c r="AZ90" s="122">
        <v>1</v>
      </c>
      <c r="BK90" s="135"/>
      <c r="BM90" s="122">
        <v>0</v>
      </c>
      <c r="BN90" s="122">
        <v>1</v>
      </c>
      <c r="BW90" s="135"/>
      <c r="CC90" s="122">
        <v>0</v>
      </c>
      <c r="CD90" s="122">
        <v>0</v>
      </c>
      <c r="CE90" s="122">
        <v>1</v>
      </c>
      <c r="CN90" s="135"/>
      <c r="CR90" s="122">
        <v>0</v>
      </c>
      <c r="CS90" s="122">
        <v>1</v>
      </c>
      <c r="CT90" s="122">
        <v>2</v>
      </c>
      <c r="CU90" s="122">
        <v>2</v>
      </c>
      <c r="CV90" s="122">
        <v>3</v>
      </c>
      <c r="DF90" s="135"/>
      <c r="DH90" s="122">
        <v>0</v>
      </c>
      <c r="DI90" s="122">
        <v>1</v>
      </c>
      <c r="DJ90" s="122">
        <v>2</v>
      </c>
      <c r="DK90" s="122">
        <v>2</v>
      </c>
      <c r="DL90" s="122">
        <v>3</v>
      </c>
      <c r="DV90" s="135"/>
      <c r="DX90" s="122">
        <v>0</v>
      </c>
      <c r="DY90" s="122">
        <v>1</v>
      </c>
      <c r="DZ90" s="122">
        <v>2</v>
      </c>
      <c r="EA90" s="122">
        <v>2</v>
      </c>
      <c r="EB90" s="122">
        <v>2</v>
      </c>
      <c r="EC90" s="122">
        <v>3</v>
      </c>
      <c r="ED90" s="122">
        <v>3</v>
      </c>
      <c r="EU90" s="122">
        <v>0</v>
      </c>
      <c r="EV90" s="122">
        <v>1</v>
      </c>
      <c r="EW90" s="122">
        <v>2</v>
      </c>
      <c r="EX90" s="122">
        <v>2</v>
      </c>
      <c r="EY90" s="122">
        <v>3</v>
      </c>
    </row>
    <row r="91" spans="4:162" s="122" customFormat="1" ht="14" x14ac:dyDescent="0.2">
      <c r="D91" s="128">
        <v>0</v>
      </c>
      <c r="E91" s="122">
        <v>1</v>
      </c>
      <c r="Q91" s="122">
        <v>0</v>
      </c>
      <c r="R91" s="122">
        <v>1</v>
      </c>
      <c r="AG91" s="128">
        <v>0</v>
      </c>
      <c r="AH91" s="122">
        <v>1</v>
      </c>
      <c r="AI91" s="122">
        <v>2</v>
      </c>
      <c r="AX91" s="122">
        <v>0</v>
      </c>
      <c r="AY91" s="122">
        <v>1</v>
      </c>
      <c r="AZ91" s="122">
        <v>2</v>
      </c>
      <c r="BK91" s="135"/>
      <c r="BM91" s="122">
        <v>0</v>
      </c>
      <c r="BN91" s="122">
        <v>1</v>
      </c>
      <c r="BW91" s="135"/>
      <c r="CC91" s="122">
        <v>0</v>
      </c>
      <c r="CD91" s="122">
        <v>1</v>
      </c>
      <c r="CE91" s="122">
        <v>2</v>
      </c>
      <c r="CN91" s="135"/>
      <c r="CR91" s="122">
        <v>0</v>
      </c>
      <c r="CS91" s="122">
        <v>1</v>
      </c>
      <c r="CT91" s="122">
        <v>2</v>
      </c>
      <c r="CU91" s="122">
        <v>3</v>
      </c>
      <c r="CV91" s="122">
        <v>4</v>
      </c>
      <c r="DF91" s="135"/>
      <c r="DH91" s="122">
        <v>0</v>
      </c>
      <c r="DI91" s="122">
        <v>1</v>
      </c>
      <c r="DJ91" s="122">
        <v>2</v>
      </c>
      <c r="DK91" s="122">
        <v>3</v>
      </c>
      <c r="DL91" s="122">
        <v>4</v>
      </c>
      <c r="DV91" s="135"/>
      <c r="DX91" s="122">
        <v>0</v>
      </c>
      <c r="DY91" s="122">
        <v>1</v>
      </c>
      <c r="DZ91" s="122">
        <v>1</v>
      </c>
      <c r="EA91" s="122">
        <v>2</v>
      </c>
      <c r="EB91" s="122">
        <v>3</v>
      </c>
      <c r="EC91" s="122">
        <v>3</v>
      </c>
      <c r="ED91" s="122">
        <v>4</v>
      </c>
      <c r="EU91" s="122">
        <v>0</v>
      </c>
      <c r="EV91" s="122">
        <v>1</v>
      </c>
      <c r="EW91" s="122">
        <v>2</v>
      </c>
      <c r="EX91" s="122">
        <v>3</v>
      </c>
      <c r="EY91" s="122">
        <v>4</v>
      </c>
    </row>
    <row r="92" spans="4:162" s="119" customFormat="1" x14ac:dyDescent="0.2">
      <c r="D92" s="129" t="s">
        <v>1073</v>
      </c>
      <c r="E92" s="119" t="s">
        <v>1072</v>
      </c>
      <c r="Q92" s="119" t="s">
        <v>1073</v>
      </c>
      <c r="R92" s="119" t="s">
        <v>1072</v>
      </c>
      <c r="AG92" s="129" t="s">
        <v>1073</v>
      </c>
      <c r="AH92" s="119" t="s">
        <v>1488</v>
      </c>
      <c r="AI92" s="119" t="s">
        <v>1072</v>
      </c>
      <c r="AX92" s="119" t="s">
        <v>1073</v>
      </c>
      <c r="AY92" s="119" t="s">
        <v>1488</v>
      </c>
      <c r="AZ92" s="119" t="s">
        <v>1072</v>
      </c>
      <c r="BK92" s="136"/>
      <c r="BM92" s="119" t="s">
        <v>1073</v>
      </c>
      <c r="BN92" s="119" t="s">
        <v>1072</v>
      </c>
      <c r="BW92" s="136"/>
      <c r="CC92" s="119" t="s">
        <v>1073</v>
      </c>
      <c r="CD92" s="119" t="s">
        <v>1488</v>
      </c>
      <c r="CE92" s="119" t="s">
        <v>1072</v>
      </c>
      <c r="CN92" s="136"/>
      <c r="CR92" s="119" t="s">
        <v>1798</v>
      </c>
      <c r="CS92" s="119" t="s">
        <v>1073</v>
      </c>
      <c r="CT92" s="119" t="s">
        <v>1488</v>
      </c>
      <c r="CU92" s="119" t="s">
        <v>1072</v>
      </c>
      <c r="CV92" s="119" t="s">
        <v>1799</v>
      </c>
      <c r="DF92" s="136"/>
      <c r="DH92" s="119" t="s">
        <v>1798</v>
      </c>
      <c r="DI92" s="119" t="s">
        <v>1073</v>
      </c>
      <c r="DJ92" s="119" t="s">
        <v>1488</v>
      </c>
      <c r="DK92" s="119" t="s">
        <v>1072</v>
      </c>
      <c r="DL92" s="119" t="s">
        <v>1799</v>
      </c>
      <c r="DV92" s="136"/>
      <c r="DX92" s="119" t="s">
        <v>1798</v>
      </c>
      <c r="DY92" s="119" t="s">
        <v>1073</v>
      </c>
      <c r="DZ92" s="119" t="s">
        <v>1073</v>
      </c>
      <c r="EA92" s="119" t="s">
        <v>1488</v>
      </c>
      <c r="EB92" s="119" t="s">
        <v>1072</v>
      </c>
      <c r="EC92" s="119" t="s">
        <v>1072</v>
      </c>
      <c r="ED92" s="119" t="s">
        <v>1799</v>
      </c>
      <c r="EU92" s="119" t="s">
        <v>1798</v>
      </c>
      <c r="EV92" s="119" t="s">
        <v>1073</v>
      </c>
      <c r="EW92" s="119" t="s">
        <v>1488</v>
      </c>
      <c r="EX92" s="119" t="s">
        <v>1072</v>
      </c>
      <c r="EY92" s="119" t="s">
        <v>1799</v>
      </c>
    </row>
    <row r="94" spans="4:162" s="120" customFormat="1" ht="21" x14ac:dyDescent="0.2">
      <c r="D94" s="126">
        <v>16</v>
      </c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0">
        <v>16</v>
      </c>
      <c r="AG94" s="126">
        <v>16</v>
      </c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4"/>
      <c r="AS94" s="121"/>
      <c r="AT94" s="121"/>
      <c r="AU94" s="121"/>
      <c r="AV94" s="121"/>
      <c r="AX94" s="120">
        <v>16</v>
      </c>
      <c r="BK94" s="133"/>
      <c r="BM94" s="120">
        <v>16</v>
      </c>
      <c r="BW94" s="133"/>
      <c r="CC94" s="120">
        <v>16</v>
      </c>
      <c r="CN94" s="133"/>
      <c r="CR94" s="120">
        <v>16</v>
      </c>
      <c r="DF94" s="133"/>
      <c r="DH94" s="120">
        <v>16</v>
      </c>
      <c r="DV94" s="133"/>
      <c r="DX94" s="120">
        <v>16</v>
      </c>
      <c r="EU94" s="120">
        <v>16</v>
      </c>
    </row>
    <row r="95" spans="4:162" s="14" customFormat="1" ht="18" customHeight="1" x14ac:dyDescent="0.2">
      <c r="D95" s="127" t="s">
        <v>321</v>
      </c>
      <c r="E95" s="14" t="s">
        <v>313</v>
      </c>
      <c r="F95" s="14" t="s">
        <v>325</v>
      </c>
      <c r="G95" s="14" t="s">
        <v>317</v>
      </c>
      <c r="H95" s="14" t="s">
        <v>312</v>
      </c>
      <c r="Q95" s="14" t="s">
        <v>321</v>
      </c>
      <c r="R95" s="14" t="s">
        <v>313</v>
      </c>
      <c r="S95" s="14" t="s">
        <v>325</v>
      </c>
      <c r="T95" s="14" t="s">
        <v>317</v>
      </c>
      <c r="U95" s="14" t="s">
        <v>312</v>
      </c>
      <c r="AG95" s="127" t="s">
        <v>321</v>
      </c>
      <c r="AH95" s="14" t="s">
        <v>313</v>
      </c>
      <c r="AI95" s="14" t="s">
        <v>325</v>
      </c>
      <c r="AJ95" s="14" t="s">
        <v>317</v>
      </c>
      <c r="AK95" s="14" t="s">
        <v>1766</v>
      </c>
      <c r="AL95" s="14" t="s">
        <v>312</v>
      </c>
      <c r="AM95" s="14" t="s">
        <v>1786</v>
      </c>
      <c r="AX95" s="14" t="s">
        <v>321</v>
      </c>
      <c r="AY95" s="14" t="s">
        <v>313</v>
      </c>
      <c r="AZ95" s="14" t="s">
        <v>325</v>
      </c>
      <c r="BA95" s="14" t="s">
        <v>317</v>
      </c>
      <c r="BB95" s="14" t="s">
        <v>1766</v>
      </c>
      <c r="BC95" s="14" t="s">
        <v>312</v>
      </c>
      <c r="BD95" s="14" t="s">
        <v>1786</v>
      </c>
      <c r="BK95" s="134"/>
      <c r="BM95" s="14" t="s">
        <v>321</v>
      </c>
      <c r="BN95" s="14" t="s">
        <v>313</v>
      </c>
      <c r="BO95" s="14" t="s">
        <v>325</v>
      </c>
      <c r="BP95" s="14" t="s">
        <v>317</v>
      </c>
      <c r="BQ95" s="14" t="s">
        <v>312</v>
      </c>
      <c r="BW95" s="134"/>
      <c r="CC95" s="14" t="s">
        <v>321</v>
      </c>
      <c r="CD95" s="14" t="s">
        <v>313</v>
      </c>
      <c r="CE95" s="14" t="s">
        <v>325</v>
      </c>
      <c r="CF95" s="14" t="s">
        <v>317</v>
      </c>
      <c r="CG95" s="14" t="s">
        <v>1766</v>
      </c>
      <c r="CH95" s="14" t="s">
        <v>312</v>
      </c>
      <c r="CI95" s="14" t="s">
        <v>1786</v>
      </c>
      <c r="CN95" s="134"/>
      <c r="CR95" s="14" t="s">
        <v>1798</v>
      </c>
      <c r="CS95" s="14" t="s">
        <v>321</v>
      </c>
      <c r="CT95" s="14" t="s">
        <v>313</v>
      </c>
      <c r="CU95" s="14" t="s">
        <v>325</v>
      </c>
      <c r="CV95" s="14" t="s">
        <v>1787</v>
      </c>
      <c r="CW95" s="14" t="s">
        <v>317</v>
      </c>
      <c r="CX95" s="14" t="s">
        <v>1766</v>
      </c>
      <c r="CY95" s="14" t="s">
        <v>312</v>
      </c>
      <c r="CZ95" s="14" t="s">
        <v>1799</v>
      </c>
      <c r="DF95" s="134"/>
      <c r="DH95" s="14" t="s">
        <v>1798</v>
      </c>
      <c r="DI95" s="14" t="s">
        <v>321</v>
      </c>
      <c r="DJ95" s="14" t="s">
        <v>313</v>
      </c>
      <c r="DK95" s="14" t="s">
        <v>325</v>
      </c>
      <c r="DL95" s="14" t="s">
        <v>1787</v>
      </c>
      <c r="DM95" s="14" t="s">
        <v>317</v>
      </c>
      <c r="DN95" s="14" t="s">
        <v>312</v>
      </c>
      <c r="DO95" s="14" t="s">
        <v>1799</v>
      </c>
      <c r="DV95" s="134"/>
      <c r="DX95" s="14" t="s">
        <v>1798</v>
      </c>
      <c r="DY95" s="14" t="s">
        <v>321</v>
      </c>
      <c r="DZ95" s="14" t="s">
        <v>321</v>
      </c>
      <c r="EA95" s="14" t="s">
        <v>313</v>
      </c>
      <c r="EB95" s="14" t="s">
        <v>325</v>
      </c>
      <c r="EC95" s="14" t="s">
        <v>325</v>
      </c>
      <c r="ED95" s="14" t="s">
        <v>325</v>
      </c>
      <c r="EE95" s="14" t="s">
        <v>317</v>
      </c>
      <c r="EF95" s="14" t="s">
        <v>317</v>
      </c>
      <c r="EG95" s="14" t="s">
        <v>312</v>
      </c>
      <c r="EH95" s="14" t="s">
        <v>1799</v>
      </c>
      <c r="EU95" s="14" t="s">
        <v>1798</v>
      </c>
      <c r="EV95" s="14" t="s">
        <v>321</v>
      </c>
      <c r="EW95" s="14" t="s">
        <v>313</v>
      </c>
      <c r="EX95" s="14" t="s">
        <v>325</v>
      </c>
      <c r="EY95" s="14" t="s">
        <v>317</v>
      </c>
      <c r="EZ95" s="14" t="s">
        <v>317</v>
      </c>
      <c r="FA95" s="14" t="s">
        <v>312</v>
      </c>
      <c r="FB95" s="14" t="s">
        <v>1799</v>
      </c>
    </row>
    <row r="96" spans="4:162" s="122" customFormat="1" ht="14" x14ac:dyDescent="0.2">
      <c r="D96" s="128">
        <v>0</v>
      </c>
      <c r="E96" s="122">
        <v>1</v>
      </c>
      <c r="F96" s="122">
        <v>2</v>
      </c>
      <c r="G96" s="122">
        <v>3</v>
      </c>
      <c r="H96" s="122">
        <v>4</v>
      </c>
      <c r="Q96" s="122">
        <v>0</v>
      </c>
      <c r="R96" s="122">
        <v>1</v>
      </c>
      <c r="S96" s="122">
        <v>2</v>
      </c>
      <c r="T96" s="122">
        <v>3</v>
      </c>
      <c r="U96" s="122">
        <v>4</v>
      </c>
      <c r="AG96" s="128">
        <v>0</v>
      </c>
      <c r="AH96" s="122">
        <v>1</v>
      </c>
      <c r="AI96" s="122">
        <v>2</v>
      </c>
      <c r="AJ96" s="122">
        <v>3</v>
      </c>
      <c r="AK96" s="122">
        <v>3</v>
      </c>
      <c r="AL96" s="122">
        <v>4</v>
      </c>
      <c r="AM96" s="122">
        <v>4</v>
      </c>
      <c r="AX96" s="122">
        <v>0</v>
      </c>
      <c r="AY96" s="122">
        <v>1</v>
      </c>
      <c r="AZ96" s="122">
        <v>2</v>
      </c>
      <c r="BA96" s="122">
        <v>3</v>
      </c>
      <c r="BB96" s="122">
        <v>3</v>
      </c>
      <c r="BC96" s="122">
        <v>4</v>
      </c>
      <c r="BD96" s="122">
        <v>4</v>
      </c>
      <c r="BK96" s="135"/>
      <c r="BM96" s="122">
        <v>0</v>
      </c>
      <c r="BN96" s="122">
        <v>1</v>
      </c>
      <c r="BO96" s="122">
        <v>2</v>
      </c>
      <c r="BP96" s="122">
        <v>3</v>
      </c>
      <c r="BQ96" s="122">
        <v>4</v>
      </c>
      <c r="BW96" s="135"/>
      <c r="CC96" s="122">
        <v>0</v>
      </c>
      <c r="CD96" s="122">
        <v>1</v>
      </c>
      <c r="CE96" s="122">
        <v>2</v>
      </c>
      <c r="CF96" s="122">
        <v>3</v>
      </c>
      <c r="CG96" s="122">
        <v>3</v>
      </c>
      <c r="CH96" s="122">
        <v>4</v>
      </c>
      <c r="CI96" s="122">
        <v>4</v>
      </c>
      <c r="CN96" s="135"/>
      <c r="CR96" s="122">
        <v>0</v>
      </c>
      <c r="CS96" s="122">
        <v>1</v>
      </c>
      <c r="CT96" s="122">
        <v>2</v>
      </c>
      <c r="CU96" s="122">
        <v>3</v>
      </c>
      <c r="CV96" s="122">
        <v>3</v>
      </c>
      <c r="CW96" s="122">
        <v>4</v>
      </c>
      <c r="CX96" s="122">
        <v>4</v>
      </c>
      <c r="CY96" s="122">
        <v>5</v>
      </c>
      <c r="CZ96" s="122">
        <v>6</v>
      </c>
      <c r="DF96" s="135"/>
      <c r="DH96" s="122">
        <v>0</v>
      </c>
      <c r="DI96" s="122">
        <v>1</v>
      </c>
      <c r="DJ96" s="122">
        <v>2</v>
      </c>
      <c r="DK96" s="122">
        <v>3</v>
      </c>
      <c r="DL96" s="122">
        <v>3</v>
      </c>
      <c r="DM96" s="122">
        <v>4</v>
      </c>
      <c r="DN96" s="122">
        <v>5</v>
      </c>
      <c r="DO96" s="122">
        <v>6</v>
      </c>
      <c r="DV96" s="135"/>
      <c r="DX96" s="122">
        <v>0</v>
      </c>
      <c r="DY96" s="122">
        <v>1</v>
      </c>
      <c r="DZ96" s="122">
        <v>1</v>
      </c>
      <c r="EA96" s="122">
        <v>2</v>
      </c>
      <c r="EB96" s="122">
        <v>3</v>
      </c>
      <c r="EC96" s="122">
        <v>3</v>
      </c>
      <c r="ED96" s="122">
        <v>3</v>
      </c>
      <c r="EE96" s="122">
        <v>4</v>
      </c>
      <c r="EF96" s="122">
        <v>4</v>
      </c>
      <c r="EG96" s="122">
        <v>5</v>
      </c>
      <c r="EH96" s="122">
        <v>6</v>
      </c>
      <c r="EU96" s="122">
        <v>0</v>
      </c>
      <c r="EV96" s="122">
        <v>1</v>
      </c>
      <c r="EW96" s="122">
        <v>2</v>
      </c>
      <c r="EX96" s="122">
        <v>3</v>
      </c>
      <c r="EY96" s="122">
        <v>4</v>
      </c>
      <c r="EZ96" s="122">
        <v>4</v>
      </c>
      <c r="FA96" s="122">
        <v>5</v>
      </c>
      <c r="FB96" s="122">
        <v>6</v>
      </c>
    </row>
    <row r="97" spans="4:165" s="122" customFormat="1" ht="14" x14ac:dyDescent="0.2">
      <c r="D97" s="128">
        <v>0</v>
      </c>
      <c r="F97" s="122">
        <v>1</v>
      </c>
      <c r="G97" s="122">
        <v>2</v>
      </c>
      <c r="H97" s="122">
        <v>3</v>
      </c>
      <c r="Q97" s="122">
        <v>0</v>
      </c>
      <c r="R97" s="122">
        <v>0</v>
      </c>
      <c r="S97" s="122">
        <v>1</v>
      </c>
      <c r="T97" s="122">
        <v>2</v>
      </c>
      <c r="U97" s="122">
        <v>3</v>
      </c>
      <c r="AG97" s="128">
        <v>0</v>
      </c>
      <c r="AH97" s="122">
        <v>1</v>
      </c>
      <c r="AI97" s="122">
        <v>2</v>
      </c>
      <c r="AJ97" s="122">
        <v>3</v>
      </c>
      <c r="AK97" s="122">
        <v>4</v>
      </c>
      <c r="AL97" s="122">
        <v>5</v>
      </c>
      <c r="AM97" s="122">
        <v>6</v>
      </c>
      <c r="AX97" s="122">
        <v>0</v>
      </c>
      <c r="AY97" s="122">
        <v>1</v>
      </c>
      <c r="AZ97" s="122">
        <v>2</v>
      </c>
      <c r="BA97" s="122">
        <v>3</v>
      </c>
      <c r="BB97" s="122">
        <v>4</v>
      </c>
      <c r="BC97" s="122">
        <v>5</v>
      </c>
      <c r="BD97" s="122">
        <v>6</v>
      </c>
      <c r="BK97" s="135"/>
      <c r="BM97" s="122">
        <v>0</v>
      </c>
      <c r="BN97" s="122">
        <v>0</v>
      </c>
      <c r="BO97" s="122">
        <v>1</v>
      </c>
      <c r="BP97" s="122">
        <v>2</v>
      </c>
      <c r="BQ97" s="122">
        <v>3</v>
      </c>
      <c r="BW97" s="135"/>
      <c r="CC97" s="122">
        <v>0</v>
      </c>
      <c r="CD97" s="122">
        <v>1</v>
      </c>
      <c r="CE97" s="122">
        <v>2</v>
      </c>
      <c r="CF97" s="122">
        <v>3</v>
      </c>
      <c r="CG97" s="122">
        <v>4</v>
      </c>
      <c r="CH97" s="122">
        <v>5</v>
      </c>
      <c r="CI97" s="122">
        <v>6</v>
      </c>
      <c r="CN97" s="135"/>
      <c r="CR97" s="122">
        <v>0</v>
      </c>
      <c r="CS97" s="122">
        <v>1</v>
      </c>
      <c r="CT97" s="122">
        <v>2</v>
      </c>
      <c r="CU97" s="122">
        <v>3</v>
      </c>
      <c r="CV97" s="122">
        <v>4</v>
      </c>
      <c r="CW97" s="122">
        <v>5</v>
      </c>
      <c r="CX97" s="122">
        <v>6</v>
      </c>
      <c r="CY97" s="122">
        <v>7</v>
      </c>
      <c r="CZ97" s="122">
        <v>8</v>
      </c>
      <c r="DF97" s="135"/>
      <c r="DH97" s="122">
        <v>0</v>
      </c>
      <c r="DI97" s="122">
        <v>1</v>
      </c>
      <c r="DJ97" s="122">
        <v>2</v>
      </c>
      <c r="DK97" s="122">
        <v>3</v>
      </c>
      <c r="DL97" s="122">
        <v>4</v>
      </c>
      <c r="DM97" s="122">
        <v>5</v>
      </c>
      <c r="DN97" s="122">
        <v>6</v>
      </c>
      <c r="DO97" s="122">
        <v>7</v>
      </c>
      <c r="DV97" s="135"/>
      <c r="DX97" s="122">
        <v>0</v>
      </c>
      <c r="DY97" s="122">
        <v>1</v>
      </c>
      <c r="DZ97" s="122">
        <v>2</v>
      </c>
      <c r="EA97" s="122">
        <v>2</v>
      </c>
      <c r="EB97" s="122">
        <v>2</v>
      </c>
      <c r="EC97" s="122">
        <v>3</v>
      </c>
      <c r="ED97" s="122">
        <v>4</v>
      </c>
      <c r="EE97" s="122">
        <v>4</v>
      </c>
      <c r="EF97" s="122">
        <v>5</v>
      </c>
      <c r="EG97" s="122">
        <v>6</v>
      </c>
      <c r="EH97" s="122">
        <v>7</v>
      </c>
      <c r="EU97" s="122">
        <v>0</v>
      </c>
      <c r="EV97" s="122">
        <v>1</v>
      </c>
      <c r="EW97" s="122">
        <v>2</v>
      </c>
      <c r="EX97" s="122">
        <v>3</v>
      </c>
      <c r="EY97" s="122">
        <v>4</v>
      </c>
      <c r="EZ97" s="122">
        <v>5</v>
      </c>
      <c r="FA97" s="122">
        <v>6</v>
      </c>
      <c r="FB97" s="122">
        <v>7</v>
      </c>
    </row>
    <row r="98" spans="4:165" s="119" customFormat="1" x14ac:dyDescent="0.2">
      <c r="D98" s="129" t="s">
        <v>1054</v>
      </c>
      <c r="F98" s="119" t="s">
        <v>1080</v>
      </c>
      <c r="G98" s="119" t="s">
        <v>1075</v>
      </c>
      <c r="H98" s="119" t="s">
        <v>1083</v>
      </c>
      <c r="Q98" s="119" t="s">
        <v>1054</v>
      </c>
      <c r="R98" s="119" t="s">
        <v>1737</v>
      </c>
      <c r="S98" s="119" t="s">
        <v>1080</v>
      </c>
      <c r="T98" s="119" t="s">
        <v>1075</v>
      </c>
      <c r="U98" s="119" t="s">
        <v>1083</v>
      </c>
      <c r="AG98" s="129" t="s">
        <v>1054</v>
      </c>
      <c r="AH98" s="119" t="s">
        <v>1491</v>
      </c>
      <c r="AI98" s="119" t="s">
        <v>1080</v>
      </c>
      <c r="AJ98" s="119" t="s">
        <v>1735</v>
      </c>
      <c r="AK98" s="119" t="s">
        <v>1075</v>
      </c>
      <c r="AL98" s="119" t="s">
        <v>1083</v>
      </c>
      <c r="AM98" s="119" t="s">
        <v>1491</v>
      </c>
      <c r="AX98" s="119" t="s">
        <v>1054</v>
      </c>
      <c r="AY98" s="119" t="s">
        <v>1491</v>
      </c>
      <c r="AZ98" s="119" t="s">
        <v>1080</v>
      </c>
      <c r="BA98" s="119" t="s">
        <v>1735</v>
      </c>
      <c r="BB98" s="119" t="s">
        <v>1075</v>
      </c>
      <c r="BC98" s="119" t="s">
        <v>1083</v>
      </c>
      <c r="BD98" s="119" t="s">
        <v>1491</v>
      </c>
      <c r="BK98" s="136"/>
      <c r="BM98" s="119" t="s">
        <v>1054</v>
      </c>
      <c r="BN98" s="119" t="s">
        <v>1737</v>
      </c>
      <c r="BO98" s="119" t="s">
        <v>1080</v>
      </c>
      <c r="BP98" s="119" t="s">
        <v>1075</v>
      </c>
      <c r="BQ98" s="119" t="s">
        <v>1083</v>
      </c>
      <c r="BW98" s="136"/>
      <c r="CC98" s="119" t="s">
        <v>1054</v>
      </c>
      <c r="CD98" s="119" t="s">
        <v>1491</v>
      </c>
      <c r="CE98" s="119" t="s">
        <v>1080</v>
      </c>
      <c r="CF98" s="119" t="s">
        <v>1735</v>
      </c>
      <c r="CG98" s="119" t="s">
        <v>1075</v>
      </c>
      <c r="CH98" s="119" t="s">
        <v>1083</v>
      </c>
      <c r="CI98" s="119" t="s">
        <v>1491</v>
      </c>
      <c r="CN98" s="136"/>
      <c r="CR98" s="119" t="s">
        <v>1798</v>
      </c>
      <c r="CS98" s="119" t="s">
        <v>1054</v>
      </c>
      <c r="CT98" s="119" t="s">
        <v>1491</v>
      </c>
      <c r="CU98" s="119" t="s">
        <v>1080</v>
      </c>
      <c r="CV98" s="119" t="s">
        <v>1735</v>
      </c>
      <c r="CW98" s="119" t="s">
        <v>1075</v>
      </c>
      <c r="CX98" s="119" t="s">
        <v>1083</v>
      </c>
      <c r="CY98" s="119" t="s">
        <v>1491</v>
      </c>
      <c r="CZ98" s="119" t="s">
        <v>1799</v>
      </c>
      <c r="DF98" s="136"/>
      <c r="DH98" s="119" t="s">
        <v>1798</v>
      </c>
      <c r="DI98" s="119" t="s">
        <v>1054</v>
      </c>
      <c r="DJ98" s="119" t="s">
        <v>1491</v>
      </c>
      <c r="DK98" s="119" t="s">
        <v>1080</v>
      </c>
      <c r="DL98" s="119" t="s">
        <v>1735</v>
      </c>
      <c r="DM98" s="119" t="s">
        <v>1075</v>
      </c>
      <c r="DN98" s="119" t="s">
        <v>1083</v>
      </c>
      <c r="DO98" s="119" t="s">
        <v>1799</v>
      </c>
      <c r="DV98" s="136"/>
      <c r="DX98" s="119" t="s">
        <v>1798</v>
      </c>
      <c r="DY98" s="119" t="s">
        <v>1054</v>
      </c>
      <c r="DZ98" s="119" t="s">
        <v>1491</v>
      </c>
      <c r="EA98" s="119" t="s">
        <v>1491</v>
      </c>
      <c r="EB98" s="119" t="s">
        <v>1491</v>
      </c>
      <c r="EC98" s="119" t="s">
        <v>1080</v>
      </c>
      <c r="ED98" s="119" t="s">
        <v>1735</v>
      </c>
      <c r="EE98" s="119" t="s">
        <v>1735</v>
      </c>
      <c r="EF98" s="119" t="s">
        <v>1075</v>
      </c>
      <c r="EG98" s="119" t="s">
        <v>1083</v>
      </c>
      <c r="EH98" s="119" t="s">
        <v>1799</v>
      </c>
      <c r="EU98" s="119" t="s">
        <v>1798</v>
      </c>
      <c r="EV98" s="119" t="s">
        <v>1054</v>
      </c>
      <c r="EW98" s="119" t="s">
        <v>1491</v>
      </c>
      <c r="EX98" s="119" t="s">
        <v>1080</v>
      </c>
      <c r="EY98" s="119" t="s">
        <v>1735</v>
      </c>
      <c r="EZ98" s="119" t="s">
        <v>1075</v>
      </c>
      <c r="FA98" s="119" t="s">
        <v>1083</v>
      </c>
      <c r="FB98" s="119" t="s">
        <v>1799</v>
      </c>
    </row>
    <row r="100" spans="4:165" s="120" customFormat="1" ht="21" x14ac:dyDescent="0.2">
      <c r="D100" s="126">
        <v>17</v>
      </c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0">
        <v>17</v>
      </c>
      <c r="AG100" s="126">
        <v>17</v>
      </c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4"/>
      <c r="AS100" s="121"/>
      <c r="AT100" s="121"/>
      <c r="AU100" s="121"/>
      <c r="AV100" s="121"/>
      <c r="AX100" s="120">
        <v>17</v>
      </c>
      <c r="BK100" s="133"/>
      <c r="BM100" s="120">
        <v>17</v>
      </c>
      <c r="BW100" s="133"/>
      <c r="CC100" s="120">
        <v>17</v>
      </c>
      <c r="CN100" s="133"/>
      <c r="CR100" s="120">
        <v>17</v>
      </c>
      <c r="DF100" s="133"/>
      <c r="DH100" s="120">
        <v>17</v>
      </c>
      <c r="DV100" s="133"/>
      <c r="DX100" s="120">
        <v>17</v>
      </c>
      <c r="EU100" s="120">
        <v>17</v>
      </c>
    </row>
    <row r="101" spans="4:165" s="14" customFormat="1" ht="18" customHeight="1" x14ac:dyDescent="0.2">
      <c r="D101" s="127" t="s">
        <v>321</v>
      </c>
      <c r="E101" s="14" t="s">
        <v>313</v>
      </c>
      <c r="F101" s="14" t="s">
        <v>336</v>
      </c>
      <c r="G101" s="14" t="s">
        <v>316</v>
      </c>
      <c r="H101" s="14" t="s">
        <v>313</v>
      </c>
      <c r="I101" s="14" t="s">
        <v>320</v>
      </c>
      <c r="J101" s="14" t="s">
        <v>309</v>
      </c>
      <c r="K101" s="14" t="s">
        <v>335</v>
      </c>
      <c r="Q101" s="14" t="s">
        <v>321</v>
      </c>
      <c r="R101" s="14" t="s">
        <v>313</v>
      </c>
      <c r="S101" s="14" t="s">
        <v>336</v>
      </c>
      <c r="T101" s="14" t="s">
        <v>316</v>
      </c>
      <c r="U101" s="14" t="s">
        <v>313</v>
      </c>
      <c r="V101" s="14" t="s">
        <v>320</v>
      </c>
      <c r="W101" s="14" t="s">
        <v>309</v>
      </c>
      <c r="X101" s="14" t="s">
        <v>335</v>
      </c>
      <c r="AG101" s="127" t="s">
        <v>321</v>
      </c>
      <c r="AH101" s="14" t="s">
        <v>313</v>
      </c>
      <c r="AI101" s="14" t="s">
        <v>336</v>
      </c>
      <c r="AJ101" s="14" t="s">
        <v>316</v>
      </c>
      <c r="AK101" s="14" t="s">
        <v>1779</v>
      </c>
      <c r="AL101" s="14" t="s">
        <v>313</v>
      </c>
      <c r="AM101" s="14" t="s">
        <v>320</v>
      </c>
      <c r="AN101" s="14" t="s">
        <v>1755</v>
      </c>
      <c r="AO101" s="14" t="s">
        <v>309</v>
      </c>
      <c r="AP101" s="14" t="s">
        <v>335</v>
      </c>
      <c r="AX101" s="14" t="s">
        <v>321</v>
      </c>
      <c r="AY101" s="14" t="s">
        <v>313</v>
      </c>
      <c r="AZ101" s="14" t="s">
        <v>336</v>
      </c>
      <c r="BA101" s="14" t="s">
        <v>316</v>
      </c>
      <c r="BB101" s="14" t="s">
        <v>1779</v>
      </c>
      <c r="BC101" s="14" t="s">
        <v>313</v>
      </c>
      <c r="BD101" s="14" t="s">
        <v>320</v>
      </c>
      <c r="BE101" s="14" t="s">
        <v>1755</v>
      </c>
      <c r="BF101" s="14" t="s">
        <v>309</v>
      </c>
      <c r="BG101" s="14" t="s">
        <v>335</v>
      </c>
      <c r="BK101" s="134"/>
      <c r="BM101" s="14" t="s">
        <v>321</v>
      </c>
      <c r="BN101" s="14" t="s">
        <v>313</v>
      </c>
      <c r="BO101" s="14" t="s">
        <v>336</v>
      </c>
      <c r="BP101" s="14" t="s">
        <v>316</v>
      </c>
      <c r="BQ101" s="14" t="s">
        <v>313</v>
      </c>
      <c r="BR101" s="14" t="s">
        <v>320</v>
      </c>
      <c r="BS101" s="14" t="s">
        <v>309</v>
      </c>
      <c r="BT101" s="14" t="s">
        <v>335</v>
      </c>
      <c r="BW101" s="134"/>
      <c r="CC101" s="14" t="s">
        <v>321</v>
      </c>
      <c r="CD101" s="14" t="s">
        <v>313</v>
      </c>
      <c r="CE101" s="14" t="s">
        <v>336</v>
      </c>
      <c r="CF101" s="14" t="s">
        <v>316</v>
      </c>
      <c r="CG101" s="14" t="s">
        <v>313</v>
      </c>
      <c r="CH101" s="14" t="s">
        <v>320</v>
      </c>
      <c r="CI101" s="14" t="s">
        <v>1755</v>
      </c>
      <c r="CJ101" s="14" t="s">
        <v>309</v>
      </c>
      <c r="CK101" s="14" t="s">
        <v>335</v>
      </c>
      <c r="CN101" s="134"/>
      <c r="CR101" s="14" t="s">
        <v>1798</v>
      </c>
      <c r="CS101" s="14" t="s">
        <v>321</v>
      </c>
      <c r="CT101" s="14" t="s">
        <v>313</v>
      </c>
      <c r="CU101" s="14" t="s">
        <v>336</v>
      </c>
      <c r="CV101" s="14" t="s">
        <v>316</v>
      </c>
      <c r="CW101" s="14" t="s">
        <v>313</v>
      </c>
      <c r="CX101" s="14" t="s">
        <v>320</v>
      </c>
      <c r="CY101" s="14" t="s">
        <v>1755</v>
      </c>
      <c r="CZ101" s="14" t="s">
        <v>309</v>
      </c>
      <c r="DA101" s="14" t="s">
        <v>335</v>
      </c>
      <c r="DB101" s="14" t="s">
        <v>1799</v>
      </c>
      <c r="DF101" s="134"/>
      <c r="DH101" s="14" t="s">
        <v>1798</v>
      </c>
      <c r="DI101" s="14" t="s">
        <v>321</v>
      </c>
      <c r="DJ101" s="14" t="s">
        <v>313</v>
      </c>
      <c r="DK101" s="14" t="s">
        <v>336</v>
      </c>
      <c r="DL101" s="14" t="s">
        <v>316</v>
      </c>
      <c r="DM101" s="14" t="s">
        <v>313</v>
      </c>
      <c r="DN101" s="14" t="s">
        <v>320</v>
      </c>
      <c r="DO101" s="14" t="s">
        <v>309</v>
      </c>
      <c r="DP101" s="14" t="s">
        <v>335</v>
      </c>
      <c r="DQ101" s="14" t="s">
        <v>1799</v>
      </c>
      <c r="DV101" s="134"/>
      <c r="DX101" s="14" t="s">
        <v>1798</v>
      </c>
      <c r="DY101" s="14" t="s">
        <v>321</v>
      </c>
      <c r="DZ101" s="14" t="s">
        <v>313</v>
      </c>
      <c r="EA101" s="14" t="s">
        <v>313</v>
      </c>
      <c r="EB101" s="14" t="s">
        <v>336</v>
      </c>
      <c r="EC101" s="14" t="s">
        <v>316</v>
      </c>
      <c r="ED101" s="14" t="s">
        <v>316</v>
      </c>
      <c r="EE101" s="14" t="s">
        <v>313</v>
      </c>
      <c r="EF101" s="14" t="s">
        <v>320</v>
      </c>
      <c r="EG101" s="14" t="s">
        <v>320</v>
      </c>
      <c r="EH101" s="14" t="s">
        <v>320</v>
      </c>
      <c r="EI101" s="14" t="s">
        <v>320</v>
      </c>
      <c r="EJ101" s="14" t="s">
        <v>309</v>
      </c>
      <c r="EK101" s="14" t="s">
        <v>335</v>
      </c>
      <c r="EL101" s="14" t="s">
        <v>1799</v>
      </c>
      <c r="EU101" s="14" t="s">
        <v>1798</v>
      </c>
      <c r="EV101" s="14" t="s">
        <v>321</v>
      </c>
      <c r="EW101" s="14" t="s">
        <v>313</v>
      </c>
      <c r="EX101" s="14" t="s">
        <v>336</v>
      </c>
      <c r="EY101" s="14" t="s">
        <v>316</v>
      </c>
      <c r="EZ101" s="14" t="s">
        <v>313</v>
      </c>
      <c r="FA101" s="14" t="s">
        <v>320</v>
      </c>
      <c r="FB101" s="14" t="s">
        <v>309</v>
      </c>
      <c r="FC101" s="14" t="s">
        <v>335</v>
      </c>
      <c r="FD101" s="14" t="s">
        <v>1799</v>
      </c>
    </row>
    <row r="102" spans="4:165" s="122" customFormat="1" ht="14" x14ac:dyDescent="0.2">
      <c r="D102" s="128">
        <v>0</v>
      </c>
      <c r="E102" s="122">
        <v>1</v>
      </c>
      <c r="F102" s="122">
        <v>2</v>
      </c>
      <c r="G102" s="122">
        <v>3</v>
      </c>
      <c r="H102" s="122">
        <v>4</v>
      </c>
      <c r="I102" s="122">
        <v>5</v>
      </c>
      <c r="J102" s="122">
        <v>6</v>
      </c>
      <c r="K102" s="122">
        <v>7</v>
      </c>
      <c r="Q102" s="122">
        <v>0</v>
      </c>
      <c r="R102" s="122">
        <v>1</v>
      </c>
      <c r="S102" s="122">
        <v>2</v>
      </c>
      <c r="T102" s="122">
        <v>3</v>
      </c>
      <c r="U102" s="122">
        <v>4</v>
      </c>
      <c r="V102" s="122">
        <v>5</v>
      </c>
      <c r="W102" s="122">
        <v>6</v>
      </c>
      <c r="X102" s="122">
        <v>7</v>
      </c>
      <c r="AG102" s="128">
        <v>0</v>
      </c>
      <c r="AH102" s="122">
        <v>1</v>
      </c>
      <c r="AI102" s="122">
        <v>2</v>
      </c>
      <c r="AJ102" s="122">
        <v>3</v>
      </c>
      <c r="AK102" s="122">
        <v>3</v>
      </c>
      <c r="AL102" s="122">
        <v>4</v>
      </c>
      <c r="AM102" s="122">
        <v>5</v>
      </c>
      <c r="AN102" s="122">
        <v>5</v>
      </c>
      <c r="AO102" s="122">
        <v>6</v>
      </c>
      <c r="AP102" s="122">
        <v>7</v>
      </c>
      <c r="AX102" s="122">
        <v>0</v>
      </c>
      <c r="AY102" s="122">
        <v>1</v>
      </c>
      <c r="AZ102" s="122">
        <v>2</v>
      </c>
      <c r="BA102" s="122">
        <v>3</v>
      </c>
      <c r="BB102" s="122">
        <v>3</v>
      </c>
      <c r="BC102" s="122">
        <v>4</v>
      </c>
      <c r="BD102" s="122">
        <v>5</v>
      </c>
      <c r="BE102" s="122">
        <v>5</v>
      </c>
      <c r="BF102" s="122">
        <v>6</v>
      </c>
      <c r="BG102" s="122">
        <v>7</v>
      </c>
      <c r="BK102" s="135"/>
      <c r="BM102" s="122">
        <v>0</v>
      </c>
      <c r="BN102" s="122">
        <v>1</v>
      </c>
      <c r="BO102" s="122">
        <v>2</v>
      </c>
      <c r="BP102" s="122">
        <v>3</v>
      </c>
      <c r="BQ102" s="122">
        <v>4</v>
      </c>
      <c r="BR102" s="122">
        <v>5</v>
      </c>
      <c r="BS102" s="122">
        <v>6</v>
      </c>
      <c r="BT102" s="122">
        <v>7</v>
      </c>
      <c r="BW102" s="135"/>
      <c r="CC102" s="122">
        <v>0</v>
      </c>
      <c r="CD102" s="122">
        <v>1</v>
      </c>
      <c r="CE102" s="122">
        <v>2</v>
      </c>
      <c r="CF102" s="122">
        <v>3</v>
      </c>
      <c r="CG102" s="122">
        <v>4</v>
      </c>
      <c r="CH102" s="122">
        <v>5</v>
      </c>
      <c r="CI102" s="122">
        <v>5</v>
      </c>
      <c r="CJ102" s="122">
        <v>6</v>
      </c>
      <c r="CK102" s="122">
        <v>7</v>
      </c>
      <c r="CN102" s="135"/>
      <c r="CR102" s="122">
        <v>0</v>
      </c>
      <c r="CS102" s="122">
        <v>1</v>
      </c>
      <c r="CT102" s="122">
        <v>2</v>
      </c>
      <c r="CU102" s="122">
        <v>3</v>
      </c>
      <c r="CV102" s="122">
        <v>4</v>
      </c>
      <c r="CW102" s="122">
        <v>5</v>
      </c>
      <c r="CX102" s="122">
        <v>6</v>
      </c>
      <c r="CY102" s="122">
        <v>6</v>
      </c>
      <c r="CZ102" s="122">
        <v>7</v>
      </c>
      <c r="DA102" s="122">
        <v>8</v>
      </c>
      <c r="DB102" s="122">
        <v>9</v>
      </c>
      <c r="DF102" s="135"/>
      <c r="DH102" s="122">
        <v>0</v>
      </c>
      <c r="DI102" s="122">
        <v>1</v>
      </c>
      <c r="DJ102" s="122">
        <v>2</v>
      </c>
      <c r="DK102" s="122">
        <v>3</v>
      </c>
      <c r="DL102" s="122">
        <v>4</v>
      </c>
      <c r="DM102" s="122">
        <v>5</v>
      </c>
      <c r="DN102" s="122">
        <v>6</v>
      </c>
      <c r="DO102" s="122">
        <v>7</v>
      </c>
      <c r="DP102" s="122">
        <v>8</v>
      </c>
      <c r="DQ102" s="122">
        <v>9</v>
      </c>
      <c r="DV102" s="135"/>
      <c r="DX102" s="122">
        <v>0</v>
      </c>
      <c r="DY102" s="122">
        <v>1</v>
      </c>
      <c r="DZ102" s="122">
        <v>2</v>
      </c>
      <c r="EA102" s="122">
        <v>2</v>
      </c>
      <c r="EB102" s="122">
        <v>3</v>
      </c>
      <c r="EC102" s="122">
        <v>4</v>
      </c>
      <c r="ED102" s="122">
        <v>4</v>
      </c>
      <c r="EE102" s="122">
        <v>5</v>
      </c>
      <c r="EF102" s="122">
        <v>6</v>
      </c>
      <c r="EG102" s="122">
        <v>6</v>
      </c>
      <c r="EH102" s="122">
        <v>6</v>
      </c>
      <c r="EI102" s="122">
        <v>6</v>
      </c>
      <c r="EJ102" s="122">
        <v>7</v>
      </c>
      <c r="EK102" s="122">
        <v>8</v>
      </c>
      <c r="EL102" s="122">
        <v>9</v>
      </c>
      <c r="EU102" s="122">
        <v>0</v>
      </c>
      <c r="EV102" s="122">
        <v>1</v>
      </c>
      <c r="EW102" s="122">
        <v>2</v>
      </c>
      <c r="EX102" s="122">
        <v>3</v>
      </c>
      <c r="EY102" s="122">
        <v>4</v>
      </c>
      <c r="EZ102" s="122">
        <v>5</v>
      </c>
      <c r="FA102" s="122">
        <v>6</v>
      </c>
      <c r="FB102" s="122">
        <v>7</v>
      </c>
      <c r="FC102" s="122">
        <v>8</v>
      </c>
      <c r="FD102" s="122">
        <v>9</v>
      </c>
    </row>
    <row r="103" spans="4:165" s="122" customFormat="1" ht="14" x14ac:dyDescent="0.2">
      <c r="D103" s="128">
        <v>0</v>
      </c>
      <c r="F103" s="122">
        <v>1</v>
      </c>
      <c r="G103" s="122">
        <v>2</v>
      </c>
      <c r="I103" s="122">
        <v>3</v>
      </c>
      <c r="K103" s="122">
        <v>4</v>
      </c>
      <c r="Q103" s="122">
        <v>0</v>
      </c>
      <c r="R103" s="122">
        <v>0</v>
      </c>
      <c r="S103" s="122">
        <v>1</v>
      </c>
      <c r="T103" s="122">
        <v>2</v>
      </c>
      <c r="U103" s="122">
        <v>2</v>
      </c>
      <c r="V103" s="122">
        <v>3</v>
      </c>
      <c r="W103" s="122">
        <v>3</v>
      </c>
      <c r="X103" s="122">
        <v>4</v>
      </c>
      <c r="AG103" s="128">
        <v>0</v>
      </c>
      <c r="AH103" s="122">
        <v>1</v>
      </c>
      <c r="AI103" s="122">
        <v>2</v>
      </c>
      <c r="AJ103" s="122">
        <v>3</v>
      </c>
      <c r="AK103" s="122">
        <v>4</v>
      </c>
      <c r="AL103" s="122">
        <v>5</v>
      </c>
      <c r="AM103" s="122">
        <v>6</v>
      </c>
      <c r="AN103" s="122">
        <v>7</v>
      </c>
      <c r="AO103" s="122">
        <v>8</v>
      </c>
      <c r="AP103" s="122">
        <v>9</v>
      </c>
      <c r="AX103" s="122">
        <v>0</v>
      </c>
      <c r="AY103" s="122">
        <v>1</v>
      </c>
      <c r="AZ103" s="122">
        <v>2</v>
      </c>
      <c r="BA103" s="122">
        <v>3</v>
      </c>
      <c r="BB103" s="122">
        <v>4</v>
      </c>
      <c r="BC103" s="122">
        <v>5</v>
      </c>
      <c r="BD103" s="122">
        <v>6</v>
      </c>
      <c r="BE103" s="122">
        <v>7</v>
      </c>
      <c r="BF103" s="122">
        <v>8</v>
      </c>
      <c r="BG103" s="122">
        <v>9</v>
      </c>
      <c r="BK103" s="135"/>
      <c r="BM103" s="122">
        <v>0</v>
      </c>
      <c r="BO103" s="122">
        <v>1</v>
      </c>
      <c r="BP103" s="122">
        <v>2</v>
      </c>
      <c r="BQ103" s="122">
        <v>2</v>
      </c>
      <c r="BR103" s="122">
        <v>3</v>
      </c>
      <c r="BS103" s="122">
        <v>3</v>
      </c>
      <c r="BT103" s="122">
        <v>4</v>
      </c>
      <c r="BW103" s="135"/>
      <c r="CC103" s="122">
        <v>0</v>
      </c>
      <c r="CD103" s="122">
        <v>1</v>
      </c>
      <c r="CE103" s="122">
        <v>2</v>
      </c>
      <c r="CF103" s="122">
        <v>3</v>
      </c>
      <c r="CG103" s="122">
        <v>4</v>
      </c>
      <c r="CH103" s="122">
        <v>5</v>
      </c>
      <c r="CI103" s="122">
        <v>6</v>
      </c>
      <c r="CJ103" s="122">
        <v>7</v>
      </c>
      <c r="CK103" s="122">
        <v>8</v>
      </c>
      <c r="CN103" s="135"/>
      <c r="CR103" s="122">
        <v>0</v>
      </c>
      <c r="CS103" s="122">
        <v>1</v>
      </c>
      <c r="CT103" s="122">
        <v>2</v>
      </c>
      <c r="CU103" s="122">
        <v>3</v>
      </c>
      <c r="CV103" s="122">
        <v>4</v>
      </c>
      <c r="CW103" s="122">
        <v>5</v>
      </c>
      <c r="CX103" s="122">
        <v>6</v>
      </c>
      <c r="CY103" s="122">
        <v>7</v>
      </c>
      <c r="CZ103" s="122">
        <v>8</v>
      </c>
      <c r="DA103" s="122">
        <v>9</v>
      </c>
      <c r="DB103" s="122">
        <v>10</v>
      </c>
      <c r="DF103" s="135"/>
      <c r="DH103" s="122">
        <v>0</v>
      </c>
      <c r="DI103" s="122">
        <v>1</v>
      </c>
      <c r="DJ103" s="122">
        <v>2</v>
      </c>
      <c r="DK103" s="122">
        <v>3</v>
      </c>
      <c r="DL103" s="122">
        <v>4</v>
      </c>
      <c r="DM103" s="122">
        <v>5</v>
      </c>
      <c r="DN103" s="122">
        <v>6</v>
      </c>
      <c r="DO103" s="122">
        <v>7</v>
      </c>
      <c r="DP103" s="122">
        <v>8</v>
      </c>
      <c r="DQ103" s="122">
        <v>9</v>
      </c>
      <c r="DV103" s="135"/>
      <c r="DX103" s="122">
        <v>0</v>
      </c>
      <c r="DY103" s="122">
        <v>1</v>
      </c>
      <c r="DZ103" s="122">
        <v>2</v>
      </c>
      <c r="EA103" s="122">
        <v>3</v>
      </c>
      <c r="EB103" s="122">
        <v>3</v>
      </c>
      <c r="EC103" s="122">
        <v>4</v>
      </c>
      <c r="ED103" s="122">
        <v>5</v>
      </c>
      <c r="EE103" s="122">
        <v>5</v>
      </c>
      <c r="EF103" s="122">
        <v>5</v>
      </c>
      <c r="EG103" s="122">
        <v>6</v>
      </c>
      <c r="EH103" s="122">
        <v>7</v>
      </c>
      <c r="EI103" s="122">
        <v>8</v>
      </c>
      <c r="EJ103" s="122">
        <v>8</v>
      </c>
      <c r="EK103" s="122">
        <v>8</v>
      </c>
      <c r="EL103" s="122">
        <v>9</v>
      </c>
      <c r="EU103" s="122">
        <v>0</v>
      </c>
      <c r="EV103" s="122">
        <v>1</v>
      </c>
      <c r="EW103" s="122">
        <v>2</v>
      </c>
      <c r="EX103" s="122">
        <v>3</v>
      </c>
      <c r="EY103" s="122">
        <v>4</v>
      </c>
      <c r="EZ103" s="122">
        <v>5</v>
      </c>
      <c r="FA103" s="122">
        <v>6</v>
      </c>
      <c r="FB103" s="122">
        <v>7</v>
      </c>
      <c r="FC103" s="122">
        <v>8</v>
      </c>
      <c r="FD103" s="122">
        <v>9</v>
      </c>
    </row>
    <row r="104" spans="4:165" s="119" customFormat="1" x14ac:dyDescent="0.2">
      <c r="D104" s="129" t="s">
        <v>1054</v>
      </c>
      <c r="F104" s="119" t="s">
        <v>1082</v>
      </c>
      <c r="G104" s="119" t="s">
        <v>748</v>
      </c>
      <c r="I104" s="119" t="s">
        <v>1076</v>
      </c>
      <c r="K104" s="119" t="s">
        <v>739</v>
      </c>
      <c r="Q104" s="119" t="s">
        <v>1054</v>
      </c>
      <c r="R104" s="119" t="s">
        <v>1737</v>
      </c>
      <c r="S104" s="119" t="s">
        <v>1082</v>
      </c>
      <c r="T104" s="119" t="s">
        <v>748</v>
      </c>
      <c r="U104" s="119" t="s">
        <v>1747</v>
      </c>
      <c r="V104" s="119" t="s">
        <v>1076</v>
      </c>
      <c r="W104" s="119" t="s">
        <v>1748</v>
      </c>
      <c r="X104" s="119" t="s">
        <v>739</v>
      </c>
      <c r="AG104" s="129" t="s">
        <v>1054</v>
      </c>
      <c r="AH104" s="119" t="s">
        <v>1488</v>
      </c>
      <c r="AI104" s="119" t="s">
        <v>1082</v>
      </c>
      <c r="AJ104" s="119" t="s">
        <v>1490</v>
      </c>
      <c r="AK104" s="119" t="s">
        <v>748</v>
      </c>
      <c r="AL104" s="119" t="s">
        <v>1488</v>
      </c>
      <c r="AM104" s="119" t="s">
        <v>1076</v>
      </c>
      <c r="AN104" s="119" t="s">
        <v>1735</v>
      </c>
      <c r="AO104" s="119" t="s">
        <v>739</v>
      </c>
      <c r="AP104" s="119" t="s">
        <v>1491</v>
      </c>
      <c r="AX104" s="119" t="s">
        <v>1054</v>
      </c>
      <c r="AY104" s="119" t="s">
        <v>1488</v>
      </c>
      <c r="AZ104" s="119" t="s">
        <v>1082</v>
      </c>
      <c r="BA104" s="119" t="s">
        <v>1490</v>
      </c>
      <c r="BB104" s="119" t="s">
        <v>748</v>
      </c>
      <c r="BC104" s="119" t="s">
        <v>1488</v>
      </c>
      <c r="BD104" s="119" t="s">
        <v>1076</v>
      </c>
      <c r="BE104" s="119" t="s">
        <v>1735</v>
      </c>
      <c r="BF104" s="119" t="s">
        <v>739</v>
      </c>
      <c r="BG104" s="119" t="s">
        <v>1491</v>
      </c>
      <c r="BK104" s="136"/>
      <c r="BM104" s="119" t="s">
        <v>1054</v>
      </c>
      <c r="BO104" s="119" t="s">
        <v>1082</v>
      </c>
      <c r="BP104" s="119" t="s">
        <v>748</v>
      </c>
      <c r="BQ104" s="119" t="s">
        <v>1747</v>
      </c>
      <c r="BR104" s="119" t="s">
        <v>1076</v>
      </c>
      <c r="BS104" s="119" t="s">
        <v>1748</v>
      </c>
      <c r="BT104" s="119" t="s">
        <v>739</v>
      </c>
      <c r="BW104" s="136"/>
      <c r="CC104" s="119" t="s">
        <v>1054</v>
      </c>
      <c r="CD104" s="119" t="s">
        <v>1488</v>
      </c>
      <c r="CE104" s="119" t="s">
        <v>1082</v>
      </c>
      <c r="CF104" s="119" t="s">
        <v>748</v>
      </c>
      <c r="CG104" s="119" t="s">
        <v>1488</v>
      </c>
      <c r="CH104" s="119" t="s">
        <v>1076</v>
      </c>
      <c r="CI104" s="119" t="s">
        <v>1735</v>
      </c>
      <c r="CJ104" s="119" t="s">
        <v>739</v>
      </c>
      <c r="CK104" s="119" t="s">
        <v>1491</v>
      </c>
      <c r="CN104" s="136"/>
      <c r="CR104" s="119" t="s">
        <v>1798</v>
      </c>
      <c r="CS104" s="119" t="s">
        <v>1054</v>
      </c>
      <c r="CT104" s="119" t="s">
        <v>1488</v>
      </c>
      <c r="CU104" s="119" t="s">
        <v>1082</v>
      </c>
      <c r="CV104" s="119" t="s">
        <v>748</v>
      </c>
      <c r="CW104" s="119" t="s">
        <v>1488</v>
      </c>
      <c r="CX104" s="119" t="s">
        <v>1076</v>
      </c>
      <c r="CY104" s="119" t="s">
        <v>1735</v>
      </c>
      <c r="CZ104" s="119" t="s">
        <v>739</v>
      </c>
      <c r="DA104" s="119" t="s">
        <v>1491</v>
      </c>
      <c r="DB104" s="119" t="s">
        <v>1799</v>
      </c>
      <c r="DF104" s="136"/>
      <c r="DH104" s="119" t="s">
        <v>1798</v>
      </c>
      <c r="DI104" s="119" t="s">
        <v>1054</v>
      </c>
      <c r="DJ104" s="119" t="s">
        <v>1488</v>
      </c>
      <c r="DK104" s="119" t="s">
        <v>1082</v>
      </c>
      <c r="DL104" s="119" t="s">
        <v>748</v>
      </c>
      <c r="DM104" s="119" t="s">
        <v>1488</v>
      </c>
      <c r="DN104" s="119" t="s">
        <v>1076</v>
      </c>
      <c r="DO104" s="119" t="s">
        <v>1735</v>
      </c>
      <c r="DP104" s="119" t="s">
        <v>739</v>
      </c>
      <c r="DQ104" s="119" t="s">
        <v>1799</v>
      </c>
      <c r="DV104" s="136"/>
      <c r="DX104" s="119" t="s">
        <v>1798</v>
      </c>
      <c r="DY104" s="119" t="s">
        <v>1054</v>
      </c>
      <c r="DZ104" s="119" t="s">
        <v>1488</v>
      </c>
      <c r="EA104" s="119" t="s">
        <v>1082</v>
      </c>
      <c r="EB104" s="119" t="s">
        <v>1082</v>
      </c>
      <c r="EC104" s="119" t="s">
        <v>748</v>
      </c>
      <c r="ED104" s="119" t="s">
        <v>1488</v>
      </c>
      <c r="EE104" s="119" t="s">
        <v>1488</v>
      </c>
      <c r="EF104" s="119" t="s">
        <v>1488</v>
      </c>
      <c r="EG104" s="119" t="s">
        <v>1076</v>
      </c>
      <c r="EH104" s="119" t="s">
        <v>1735</v>
      </c>
      <c r="EI104" s="119" t="s">
        <v>739</v>
      </c>
      <c r="EJ104" s="119" t="s">
        <v>739</v>
      </c>
      <c r="EK104" s="119" t="s">
        <v>739</v>
      </c>
      <c r="EL104" s="119" t="s">
        <v>1799</v>
      </c>
      <c r="EU104" s="119" t="s">
        <v>1798</v>
      </c>
      <c r="EV104" s="119" t="s">
        <v>1054</v>
      </c>
      <c r="EW104" s="119" t="s">
        <v>1488</v>
      </c>
      <c r="EX104" s="119" t="s">
        <v>1082</v>
      </c>
      <c r="EY104" s="119" t="s">
        <v>748</v>
      </c>
      <c r="EZ104" s="119" t="s">
        <v>1488</v>
      </c>
      <c r="FA104" s="119" t="s">
        <v>1076</v>
      </c>
      <c r="FB104" s="119" t="s">
        <v>1735</v>
      </c>
      <c r="FC104" s="119" t="s">
        <v>739</v>
      </c>
      <c r="FD104" s="119" t="s">
        <v>1799</v>
      </c>
    </row>
    <row r="106" spans="4:165" s="120" customFormat="1" ht="21" x14ac:dyDescent="0.2">
      <c r="D106" s="126">
        <v>18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0">
        <v>18</v>
      </c>
      <c r="AG106" s="126">
        <v>18</v>
      </c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/>
      <c r="AR106" s="124"/>
      <c r="AS106" s="121"/>
      <c r="AT106" s="121"/>
      <c r="AU106" s="121"/>
      <c r="AV106" s="121"/>
      <c r="AX106" s="120">
        <v>18</v>
      </c>
      <c r="BK106" s="133"/>
      <c r="BM106" s="120">
        <v>18</v>
      </c>
      <c r="BW106" s="133"/>
      <c r="CC106" s="120">
        <v>18</v>
      </c>
      <c r="CN106" s="133"/>
      <c r="CR106" s="120">
        <v>18</v>
      </c>
      <c r="DF106" s="133"/>
      <c r="DH106" s="120">
        <v>18</v>
      </c>
      <c r="DV106" s="133"/>
      <c r="DX106" s="120">
        <v>18</v>
      </c>
      <c r="EU106" s="120">
        <v>18</v>
      </c>
    </row>
    <row r="107" spans="4:165" s="14" customFormat="1" ht="18" customHeight="1" x14ac:dyDescent="0.2">
      <c r="D107" s="127" t="s">
        <v>324</v>
      </c>
      <c r="E107" s="14" t="s">
        <v>313</v>
      </c>
      <c r="F107" s="14" t="s">
        <v>335</v>
      </c>
      <c r="G107" s="14" t="s">
        <v>309</v>
      </c>
      <c r="H107" s="14" t="s">
        <v>325</v>
      </c>
      <c r="I107" s="14" t="s">
        <v>309</v>
      </c>
      <c r="J107" s="14" t="s">
        <v>316</v>
      </c>
      <c r="K107" s="14" t="s">
        <v>317</v>
      </c>
      <c r="L107" s="14" t="s">
        <v>318</v>
      </c>
      <c r="M107" s="14" t="s">
        <v>317</v>
      </c>
      <c r="Q107" s="14" t="s">
        <v>324</v>
      </c>
      <c r="R107" s="14" t="s">
        <v>313</v>
      </c>
      <c r="S107" s="14" t="s">
        <v>335</v>
      </c>
      <c r="T107" s="14" t="s">
        <v>309</v>
      </c>
      <c r="U107" s="14" t="s">
        <v>325</v>
      </c>
      <c r="V107" s="14" t="s">
        <v>309</v>
      </c>
      <c r="W107" s="14" t="s">
        <v>316</v>
      </c>
      <c r="X107" s="14" t="s">
        <v>317</v>
      </c>
      <c r="Y107" s="14" t="s">
        <v>318</v>
      </c>
      <c r="Z107" s="14" t="s">
        <v>317</v>
      </c>
      <c r="AG107" s="127" t="s">
        <v>324</v>
      </c>
      <c r="AH107" s="14" t="s">
        <v>313</v>
      </c>
      <c r="AI107" s="14" t="s">
        <v>335</v>
      </c>
      <c r="AJ107" s="14" t="s">
        <v>309</v>
      </c>
      <c r="AK107" s="14" t="s">
        <v>325</v>
      </c>
      <c r="AL107" s="14" t="s">
        <v>309</v>
      </c>
      <c r="AM107" s="14" t="s">
        <v>1773</v>
      </c>
      <c r="AN107" s="14" t="s">
        <v>316</v>
      </c>
      <c r="AO107" s="14" t="s">
        <v>317</v>
      </c>
      <c r="AP107" s="14" t="s">
        <v>1766</v>
      </c>
      <c r="AQ107" s="14" t="s">
        <v>318</v>
      </c>
      <c r="AR107" s="14" t="s">
        <v>317</v>
      </c>
      <c r="AS107" s="14" t="s">
        <v>1766</v>
      </c>
      <c r="AX107" s="14" t="s">
        <v>324</v>
      </c>
      <c r="AY107" s="14" t="s">
        <v>313</v>
      </c>
      <c r="AZ107" s="14" t="s">
        <v>335</v>
      </c>
      <c r="BA107" s="14" t="s">
        <v>309</v>
      </c>
      <c r="BB107" s="14" t="s">
        <v>325</v>
      </c>
      <c r="BC107" s="14" t="s">
        <v>309</v>
      </c>
      <c r="BD107" s="14" t="s">
        <v>1773</v>
      </c>
      <c r="BE107" s="14" t="s">
        <v>316</v>
      </c>
      <c r="BF107" s="14" t="s">
        <v>317</v>
      </c>
      <c r="BG107" s="14" t="s">
        <v>1766</v>
      </c>
      <c r="BH107" s="14" t="s">
        <v>318</v>
      </c>
      <c r="BI107" s="14" t="s">
        <v>317</v>
      </c>
      <c r="BJ107" s="14" t="s">
        <v>1766</v>
      </c>
      <c r="BK107" s="134"/>
      <c r="BM107" s="14" t="s">
        <v>324</v>
      </c>
      <c r="BN107" s="14" t="s">
        <v>313</v>
      </c>
      <c r="BO107" s="14" t="s">
        <v>335</v>
      </c>
      <c r="BP107" s="14" t="s">
        <v>309</v>
      </c>
      <c r="BQ107" s="14" t="s">
        <v>325</v>
      </c>
      <c r="BR107" s="14" t="s">
        <v>309</v>
      </c>
      <c r="BS107" s="14" t="s">
        <v>316</v>
      </c>
      <c r="BT107" s="14" t="s">
        <v>317</v>
      </c>
      <c r="BU107" s="14" t="s">
        <v>318</v>
      </c>
      <c r="BV107" s="14" t="s">
        <v>317</v>
      </c>
      <c r="BW107" s="134"/>
      <c r="CC107" s="14" t="s">
        <v>324</v>
      </c>
      <c r="CD107" s="14" t="s">
        <v>313</v>
      </c>
      <c r="CE107" s="14" t="s">
        <v>335</v>
      </c>
      <c r="CF107" s="14" t="s">
        <v>309</v>
      </c>
      <c r="CG107" s="14" t="s">
        <v>325</v>
      </c>
      <c r="CH107" s="14" t="s">
        <v>309</v>
      </c>
      <c r="CI107" s="14" t="s">
        <v>1773</v>
      </c>
      <c r="CJ107" s="14" t="s">
        <v>316</v>
      </c>
      <c r="CK107" s="14" t="s">
        <v>317</v>
      </c>
      <c r="CL107" s="14" t="s">
        <v>1766</v>
      </c>
      <c r="CM107" s="14" t="s">
        <v>318</v>
      </c>
      <c r="CN107" s="134" t="s">
        <v>317</v>
      </c>
      <c r="CR107" s="14" t="s">
        <v>1798</v>
      </c>
      <c r="CS107" s="14" t="s">
        <v>324</v>
      </c>
      <c r="CT107" s="14" t="s">
        <v>313</v>
      </c>
      <c r="CU107" s="14" t="s">
        <v>335</v>
      </c>
      <c r="CV107" s="14" t="s">
        <v>309</v>
      </c>
      <c r="CW107" s="14" t="s">
        <v>325</v>
      </c>
      <c r="CX107" s="14" t="s">
        <v>309</v>
      </c>
      <c r="CY107" s="14" t="s">
        <v>1773</v>
      </c>
      <c r="CZ107" s="14" t="s">
        <v>316</v>
      </c>
      <c r="DA107" s="14" t="s">
        <v>317</v>
      </c>
      <c r="DB107" s="14" t="s">
        <v>1766</v>
      </c>
      <c r="DC107" s="14" t="s">
        <v>318</v>
      </c>
      <c r="DD107" s="14" t="s">
        <v>317</v>
      </c>
      <c r="DE107" s="14" t="s">
        <v>1766</v>
      </c>
      <c r="DF107" s="134" t="s">
        <v>1799</v>
      </c>
      <c r="DH107" s="14" t="s">
        <v>1798</v>
      </c>
      <c r="DI107" s="14" t="s">
        <v>324</v>
      </c>
      <c r="DJ107" s="14" t="s">
        <v>313</v>
      </c>
      <c r="DK107" s="14" t="s">
        <v>335</v>
      </c>
      <c r="DL107" s="14" t="s">
        <v>309</v>
      </c>
      <c r="DM107" s="14" t="s">
        <v>325</v>
      </c>
      <c r="DN107" s="14" t="s">
        <v>309</v>
      </c>
      <c r="DO107" s="14" t="s">
        <v>1773</v>
      </c>
      <c r="DP107" s="14" t="s">
        <v>316</v>
      </c>
      <c r="DQ107" s="14" t="s">
        <v>317</v>
      </c>
      <c r="DR107" s="14" t="s">
        <v>1766</v>
      </c>
      <c r="DS107" s="14" t="s">
        <v>318</v>
      </c>
      <c r="DT107" s="14" t="s">
        <v>317</v>
      </c>
      <c r="DU107" s="14" t="s">
        <v>1766</v>
      </c>
      <c r="DV107" s="134" t="s">
        <v>1799</v>
      </c>
      <c r="DX107" s="14" t="s">
        <v>1798</v>
      </c>
      <c r="DY107" s="14" t="s">
        <v>324</v>
      </c>
      <c r="DZ107" s="14" t="s">
        <v>324</v>
      </c>
      <c r="EA107" s="14" t="s">
        <v>313</v>
      </c>
      <c r="EB107" s="14" t="s">
        <v>335</v>
      </c>
      <c r="EC107" s="14" t="s">
        <v>309</v>
      </c>
      <c r="ED107" s="14" t="s">
        <v>309</v>
      </c>
      <c r="EE107" s="14" t="s">
        <v>309</v>
      </c>
      <c r="EF107" s="14" t="s">
        <v>325</v>
      </c>
      <c r="EG107" s="14" t="s">
        <v>309</v>
      </c>
      <c r="EH107" s="14" t="s">
        <v>309</v>
      </c>
      <c r="EI107" s="14" t="s">
        <v>309</v>
      </c>
      <c r="EJ107" s="14" t="s">
        <v>309</v>
      </c>
      <c r="EK107" s="14" t="s">
        <v>316</v>
      </c>
      <c r="EL107" s="14" t="s">
        <v>317</v>
      </c>
      <c r="EM107" s="14" t="s">
        <v>317</v>
      </c>
      <c r="EN107" s="14" t="s">
        <v>317</v>
      </c>
      <c r="EO107" s="14" t="s">
        <v>318</v>
      </c>
      <c r="EP107" s="14" t="s">
        <v>317</v>
      </c>
      <c r="EQ107" s="14" t="s">
        <v>317</v>
      </c>
      <c r="ER107" s="14" t="s">
        <v>317</v>
      </c>
      <c r="ES107" s="14" t="s">
        <v>317</v>
      </c>
      <c r="ET107" s="14" t="s">
        <v>1799</v>
      </c>
      <c r="EU107" s="14" t="s">
        <v>1798</v>
      </c>
      <c r="EV107" s="14" t="s">
        <v>324</v>
      </c>
      <c r="EW107" s="14" t="s">
        <v>313</v>
      </c>
      <c r="EX107" s="14" t="s">
        <v>335</v>
      </c>
      <c r="EY107" s="14" t="s">
        <v>309</v>
      </c>
      <c r="EZ107" s="14" t="s">
        <v>325</v>
      </c>
      <c r="FA107" s="14" t="s">
        <v>309</v>
      </c>
      <c r="FB107" s="14" t="s">
        <v>309</v>
      </c>
      <c r="FC107" s="14" t="s">
        <v>316</v>
      </c>
      <c r="FD107" s="14" t="s">
        <v>317</v>
      </c>
      <c r="FE107" s="14" t="s">
        <v>317</v>
      </c>
      <c r="FF107" s="14" t="s">
        <v>318</v>
      </c>
      <c r="FG107" s="14" t="s">
        <v>317</v>
      </c>
      <c r="FH107" s="14" t="s">
        <v>317</v>
      </c>
      <c r="FI107" s="14" t="s">
        <v>1799</v>
      </c>
    </row>
    <row r="108" spans="4:165" s="122" customFormat="1" ht="14" x14ac:dyDescent="0.2">
      <c r="D108" s="128">
        <v>0</v>
      </c>
      <c r="E108" s="122">
        <v>1</v>
      </c>
      <c r="F108" s="122">
        <v>2</v>
      </c>
      <c r="G108" s="122">
        <v>3</v>
      </c>
      <c r="H108" s="122">
        <v>4</v>
      </c>
      <c r="I108" s="122">
        <v>5</v>
      </c>
      <c r="J108" s="122">
        <v>6</v>
      </c>
      <c r="K108" s="122">
        <v>7</v>
      </c>
      <c r="L108" s="122">
        <v>8</v>
      </c>
      <c r="M108" s="122">
        <v>9</v>
      </c>
      <c r="Q108" s="122">
        <v>0</v>
      </c>
      <c r="R108" s="122">
        <v>1</v>
      </c>
      <c r="S108" s="122">
        <v>2</v>
      </c>
      <c r="T108" s="122">
        <v>3</v>
      </c>
      <c r="U108" s="122">
        <v>4</v>
      </c>
      <c r="V108" s="122">
        <v>5</v>
      </c>
      <c r="W108" s="122">
        <v>6</v>
      </c>
      <c r="X108" s="122">
        <v>7</v>
      </c>
      <c r="Y108" s="122">
        <v>8</v>
      </c>
      <c r="Z108" s="122">
        <v>9</v>
      </c>
      <c r="AG108" s="128">
        <v>0</v>
      </c>
      <c r="AH108" s="122">
        <v>1</v>
      </c>
      <c r="AI108" s="122">
        <v>2</v>
      </c>
      <c r="AJ108" s="122">
        <v>3</v>
      </c>
      <c r="AK108" s="122">
        <v>4</v>
      </c>
      <c r="AL108" s="122">
        <v>5</v>
      </c>
      <c r="AM108" s="122">
        <v>5</v>
      </c>
      <c r="AN108" s="122">
        <v>6</v>
      </c>
      <c r="AO108" s="122">
        <v>7</v>
      </c>
      <c r="AP108" s="122">
        <v>7</v>
      </c>
      <c r="AQ108" s="122">
        <v>8</v>
      </c>
      <c r="AR108" s="122">
        <v>9</v>
      </c>
      <c r="AS108" s="122">
        <v>9</v>
      </c>
      <c r="AX108" s="122">
        <v>0</v>
      </c>
      <c r="AY108" s="122">
        <v>1</v>
      </c>
      <c r="AZ108" s="122">
        <v>2</v>
      </c>
      <c r="BA108" s="122">
        <v>3</v>
      </c>
      <c r="BB108" s="122">
        <v>4</v>
      </c>
      <c r="BC108" s="122">
        <v>5</v>
      </c>
      <c r="BD108" s="122">
        <v>5</v>
      </c>
      <c r="BE108" s="122">
        <v>6</v>
      </c>
      <c r="BF108" s="122">
        <v>7</v>
      </c>
      <c r="BG108" s="122">
        <v>7</v>
      </c>
      <c r="BH108" s="122">
        <v>8</v>
      </c>
      <c r="BI108" s="122">
        <v>9</v>
      </c>
      <c r="BJ108" s="122">
        <v>9</v>
      </c>
      <c r="BK108" s="135"/>
      <c r="BM108" s="122">
        <v>0</v>
      </c>
      <c r="BN108" s="122">
        <v>1</v>
      </c>
      <c r="BO108" s="122">
        <v>2</v>
      </c>
      <c r="BP108" s="122">
        <v>3</v>
      </c>
      <c r="BQ108" s="122">
        <v>4</v>
      </c>
      <c r="BR108" s="122">
        <v>5</v>
      </c>
      <c r="BS108" s="122">
        <v>6</v>
      </c>
      <c r="BT108" s="122">
        <v>7</v>
      </c>
      <c r="BU108" s="122">
        <v>8</v>
      </c>
      <c r="BV108" s="122">
        <v>9</v>
      </c>
      <c r="BW108" s="135"/>
      <c r="CC108" s="122">
        <v>0</v>
      </c>
      <c r="CD108" s="122">
        <v>1</v>
      </c>
      <c r="CE108" s="122">
        <v>2</v>
      </c>
      <c r="CF108" s="122">
        <v>3</v>
      </c>
      <c r="CG108" s="122">
        <v>4</v>
      </c>
      <c r="CH108" s="122">
        <v>5</v>
      </c>
      <c r="CI108" s="122">
        <v>5</v>
      </c>
      <c r="CJ108" s="122">
        <v>6</v>
      </c>
      <c r="CK108" s="122">
        <v>7</v>
      </c>
      <c r="CL108" s="122">
        <v>7</v>
      </c>
      <c r="CM108" s="122">
        <v>8</v>
      </c>
      <c r="CN108" s="135">
        <v>9</v>
      </c>
      <c r="CR108" s="122">
        <v>0</v>
      </c>
      <c r="CS108" s="122">
        <v>1</v>
      </c>
      <c r="CT108" s="122">
        <v>2</v>
      </c>
      <c r="CU108" s="122">
        <v>3</v>
      </c>
      <c r="CV108" s="122">
        <v>4</v>
      </c>
      <c r="CW108" s="122">
        <v>5</v>
      </c>
      <c r="CX108" s="122">
        <v>6</v>
      </c>
      <c r="CY108" s="122">
        <v>6</v>
      </c>
      <c r="CZ108" s="122">
        <v>7</v>
      </c>
      <c r="DA108" s="122">
        <v>8</v>
      </c>
      <c r="DB108" s="122">
        <v>8</v>
      </c>
      <c r="DC108" s="122">
        <v>9</v>
      </c>
      <c r="DD108" s="122">
        <v>10</v>
      </c>
      <c r="DE108" s="122">
        <v>10</v>
      </c>
      <c r="DF108" s="135">
        <v>11</v>
      </c>
      <c r="DH108" s="122">
        <v>0</v>
      </c>
      <c r="DI108" s="122">
        <v>1</v>
      </c>
      <c r="DJ108" s="122">
        <v>2</v>
      </c>
      <c r="DK108" s="122">
        <v>3</v>
      </c>
      <c r="DL108" s="122">
        <v>4</v>
      </c>
      <c r="DM108" s="122">
        <v>5</v>
      </c>
      <c r="DN108" s="122">
        <v>6</v>
      </c>
      <c r="DO108" s="122">
        <v>6</v>
      </c>
      <c r="DP108" s="122">
        <v>7</v>
      </c>
      <c r="DQ108" s="122">
        <v>8</v>
      </c>
      <c r="DR108" s="122">
        <v>8</v>
      </c>
      <c r="DS108" s="122">
        <v>9</v>
      </c>
      <c r="DT108" s="122">
        <v>10</v>
      </c>
      <c r="DU108" s="122">
        <v>10</v>
      </c>
      <c r="DV108" s="135">
        <v>11</v>
      </c>
      <c r="DX108" s="122">
        <v>0</v>
      </c>
      <c r="DY108" s="122">
        <v>1</v>
      </c>
      <c r="DZ108" s="122">
        <v>1</v>
      </c>
      <c r="EA108" s="122">
        <v>2</v>
      </c>
      <c r="EB108" s="122">
        <v>3</v>
      </c>
      <c r="EC108" s="122">
        <v>4</v>
      </c>
      <c r="ED108" s="122">
        <v>4</v>
      </c>
      <c r="EE108" s="122">
        <v>4</v>
      </c>
      <c r="EF108" s="122">
        <v>5</v>
      </c>
      <c r="EG108" s="122">
        <v>6</v>
      </c>
      <c r="EH108" s="122">
        <v>6</v>
      </c>
      <c r="EI108" s="122">
        <v>6</v>
      </c>
      <c r="EJ108" s="122">
        <v>6</v>
      </c>
      <c r="EK108" s="122">
        <v>7</v>
      </c>
      <c r="EL108" s="122">
        <v>8</v>
      </c>
      <c r="EM108" s="122">
        <v>8</v>
      </c>
      <c r="EN108" s="122">
        <v>8</v>
      </c>
      <c r="EO108" s="122">
        <v>9</v>
      </c>
      <c r="EP108" s="122">
        <v>10</v>
      </c>
      <c r="EQ108" s="122">
        <v>10</v>
      </c>
      <c r="ER108" s="122">
        <v>10</v>
      </c>
      <c r="ES108" s="122">
        <v>10</v>
      </c>
      <c r="ET108" s="122">
        <v>11</v>
      </c>
      <c r="EU108" s="122">
        <v>0</v>
      </c>
      <c r="EV108" s="122">
        <v>1</v>
      </c>
      <c r="EW108" s="122">
        <v>2</v>
      </c>
      <c r="EX108" s="122">
        <v>3</v>
      </c>
      <c r="EY108" s="122">
        <v>4</v>
      </c>
      <c r="EZ108" s="122">
        <v>5</v>
      </c>
      <c r="FA108" s="122">
        <v>6</v>
      </c>
      <c r="FB108" s="122">
        <v>6</v>
      </c>
      <c r="FC108" s="122">
        <v>7</v>
      </c>
      <c r="FD108" s="122">
        <v>8</v>
      </c>
      <c r="FE108" s="122">
        <v>8</v>
      </c>
      <c r="FF108" s="122">
        <v>9</v>
      </c>
      <c r="FG108" s="122">
        <v>10</v>
      </c>
      <c r="FH108" s="122">
        <v>10</v>
      </c>
      <c r="FI108" s="122">
        <v>11</v>
      </c>
    </row>
    <row r="109" spans="4:165" s="122" customFormat="1" ht="14" x14ac:dyDescent="0.2">
      <c r="D109" s="128">
        <v>0</v>
      </c>
      <c r="F109" s="122">
        <v>1</v>
      </c>
      <c r="H109" s="122">
        <v>2</v>
      </c>
      <c r="I109" s="122">
        <v>3</v>
      </c>
      <c r="J109" s="122">
        <v>4</v>
      </c>
      <c r="K109" s="122">
        <v>5</v>
      </c>
      <c r="L109" s="122">
        <v>6</v>
      </c>
      <c r="M109" s="122">
        <v>7</v>
      </c>
      <c r="Q109" s="122">
        <v>0</v>
      </c>
      <c r="R109" s="122">
        <v>0</v>
      </c>
      <c r="S109" s="122">
        <v>0</v>
      </c>
      <c r="T109" s="122">
        <v>1</v>
      </c>
      <c r="U109" s="122">
        <v>2</v>
      </c>
      <c r="V109" s="122">
        <v>3</v>
      </c>
      <c r="W109" s="122">
        <v>4</v>
      </c>
      <c r="X109" s="122">
        <v>5</v>
      </c>
      <c r="Y109" s="122">
        <v>6</v>
      </c>
      <c r="Z109" s="122">
        <v>7</v>
      </c>
      <c r="AG109" s="128">
        <v>0</v>
      </c>
      <c r="AH109" s="122">
        <v>1</v>
      </c>
      <c r="AI109" s="122">
        <v>2</v>
      </c>
      <c r="AJ109" s="122">
        <v>3</v>
      </c>
      <c r="AK109" s="122">
        <v>4</v>
      </c>
      <c r="AL109" s="122">
        <v>5</v>
      </c>
      <c r="AM109" s="122">
        <v>6</v>
      </c>
      <c r="AN109" s="122">
        <v>7</v>
      </c>
      <c r="AO109" s="122">
        <v>8</v>
      </c>
      <c r="AP109" s="122">
        <v>9</v>
      </c>
      <c r="AQ109" s="122">
        <v>10</v>
      </c>
      <c r="AR109" s="122">
        <v>11</v>
      </c>
      <c r="AS109" s="122">
        <v>12</v>
      </c>
      <c r="AX109" s="122">
        <v>0</v>
      </c>
      <c r="AY109" s="122">
        <v>1</v>
      </c>
      <c r="AZ109" s="122">
        <v>2</v>
      </c>
      <c r="BA109" s="122">
        <v>3</v>
      </c>
      <c r="BB109" s="122">
        <v>4</v>
      </c>
      <c r="BC109" s="122">
        <v>5</v>
      </c>
      <c r="BD109" s="122">
        <v>6</v>
      </c>
      <c r="BE109" s="122">
        <v>7</v>
      </c>
      <c r="BF109" s="122">
        <v>8</v>
      </c>
      <c r="BG109" s="122">
        <v>9</v>
      </c>
      <c r="BH109" s="122">
        <v>10</v>
      </c>
      <c r="BI109" s="122">
        <v>11</v>
      </c>
      <c r="BJ109" s="122">
        <v>12</v>
      </c>
      <c r="BK109" s="135"/>
      <c r="BM109" s="122">
        <v>0</v>
      </c>
      <c r="BN109" s="122">
        <v>0</v>
      </c>
      <c r="BO109" s="122">
        <v>0</v>
      </c>
      <c r="BP109" s="122">
        <v>1</v>
      </c>
      <c r="BQ109" s="122">
        <v>2</v>
      </c>
      <c r="BR109" s="122">
        <v>3</v>
      </c>
      <c r="BS109" s="122">
        <v>4</v>
      </c>
      <c r="BT109" s="122">
        <v>5</v>
      </c>
      <c r="BU109" s="122">
        <v>6</v>
      </c>
      <c r="BV109" s="122">
        <v>7</v>
      </c>
      <c r="BW109" s="135"/>
      <c r="CC109" s="122">
        <v>0</v>
      </c>
      <c r="CD109" s="122">
        <v>1</v>
      </c>
      <c r="CE109" s="122">
        <v>2</v>
      </c>
      <c r="CF109" s="122">
        <v>3</v>
      </c>
      <c r="CG109" s="122">
        <v>4</v>
      </c>
      <c r="CH109" s="122">
        <v>5</v>
      </c>
      <c r="CI109" s="122">
        <v>6</v>
      </c>
      <c r="CJ109" s="122">
        <v>7</v>
      </c>
      <c r="CK109" s="122">
        <v>8</v>
      </c>
      <c r="CL109" s="122">
        <v>9</v>
      </c>
      <c r="CM109" s="122">
        <v>10</v>
      </c>
      <c r="CN109" s="135">
        <v>11</v>
      </c>
      <c r="CR109" s="122">
        <v>0</v>
      </c>
      <c r="CS109" s="122">
        <v>1</v>
      </c>
      <c r="CT109" s="122">
        <v>2</v>
      </c>
      <c r="CU109" s="122">
        <v>3</v>
      </c>
      <c r="CV109" s="122">
        <v>4</v>
      </c>
      <c r="CW109" s="122">
        <v>5</v>
      </c>
      <c r="CX109" s="122">
        <v>6</v>
      </c>
      <c r="CY109" s="122">
        <v>7</v>
      </c>
      <c r="CZ109" s="122">
        <v>8</v>
      </c>
      <c r="DA109" s="122">
        <v>9</v>
      </c>
      <c r="DB109" s="122">
        <v>10</v>
      </c>
      <c r="DC109" s="122">
        <v>11</v>
      </c>
      <c r="DD109" s="122">
        <v>12</v>
      </c>
      <c r="DE109" s="122">
        <v>13</v>
      </c>
      <c r="DF109" s="135">
        <v>14</v>
      </c>
      <c r="DH109" s="122">
        <v>0</v>
      </c>
      <c r="DI109" s="122">
        <v>1</v>
      </c>
      <c r="DJ109" s="122">
        <v>2</v>
      </c>
      <c r="DK109" s="122">
        <v>3</v>
      </c>
      <c r="DL109" s="122">
        <v>4</v>
      </c>
      <c r="DM109" s="122">
        <v>5</v>
      </c>
      <c r="DN109" s="122">
        <v>6</v>
      </c>
      <c r="DO109" s="122">
        <v>7</v>
      </c>
      <c r="DP109" s="122">
        <v>8</v>
      </c>
      <c r="DQ109" s="122">
        <v>9</v>
      </c>
      <c r="DR109" s="122">
        <v>10</v>
      </c>
      <c r="DS109" s="122">
        <v>11</v>
      </c>
      <c r="DT109" s="122">
        <v>12</v>
      </c>
      <c r="DU109" s="122">
        <v>13</v>
      </c>
      <c r="DV109" s="135">
        <v>14</v>
      </c>
      <c r="DX109" s="122">
        <v>0</v>
      </c>
      <c r="DY109" s="122">
        <v>1</v>
      </c>
      <c r="DZ109" s="122">
        <v>2</v>
      </c>
      <c r="EA109" s="122">
        <v>2</v>
      </c>
      <c r="EB109" s="122">
        <v>3</v>
      </c>
      <c r="EC109" s="122">
        <v>3</v>
      </c>
      <c r="ED109" s="122">
        <v>4</v>
      </c>
      <c r="EE109" s="122">
        <v>5</v>
      </c>
      <c r="EF109" s="122">
        <v>5</v>
      </c>
      <c r="EG109" s="122">
        <v>5</v>
      </c>
      <c r="EH109" s="122">
        <v>6</v>
      </c>
      <c r="EI109" s="122">
        <v>7</v>
      </c>
      <c r="EJ109" s="122">
        <v>8</v>
      </c>
      <c r="EK109" s="122">
        <v>8</v>
      </c>
      <c r="EL109" s="122">
        <v>8</v>
      </c>
      <c r="EM109" s="122">
        <v>9</v>
      </c>
      <c r="EN109" s="122">
        <v>10</v>
      </c>
      <c r="EO109" s="122">
        <v>10</v>
      </c>
      <c r="EP109" s="122">
        <v>10</v>
      </c>
      <c r="EQ109" s="122">
        <v>11</v>
      </c>
      <c r="ER109" s="122">
        <v>12</v>
      </c>
      <c r="ES109" s="122">
        <v>13</v>
      </c>
      <c r="ET109" s="122">
        <v>14</v>
      </c>
      <c r="EU109" s="122">
        <v>0</v>
      </c>
      <c r="EV109" s="122">
        <v>1</v>
      </c>
      <c r="EW109" s="122">
        <v>2</v>
      </c>
      <c r="EX109" s="122">
        <v>3</v>
      </c>
      <c r="EY109" s="122">
        <v>4</v>
      </c>
      <c r="EZ109" s="122">
        <v>5</v>
      </c>
      <c r="FA109" s="122">
        <v>6</v>
      </c>
      <c r="FB109" s="122">
        <v>7</v>
      </c>
      <c r="FC109" s="122">
        <v>8</v>
      </c>
      <c r="FD109" s="122">
        <v>9</v>
      </c>
      <c r="FE109" s="122">
        <v>10</v>
      </c>
      <c r="FF109" s="122">
        <v>11</v>
      </c>
      <c r="FG109" s="122">
        <v>12</v>
      </c>
      <c r="FH109" s="122">
        <v>13</v>
      </c>
      <c r="FI109" s="122">
        <v>14</v>
      </c>
    </row>
    <row r="110" spans="4:165" s="119" customFormat="1" x14ac:dyDescent="0.2">
      <c r="D110" s="129" t="s">
        <v>1084</v>
      </c>
      <c r="F110" s="119" t="s">
        <v>1078</v>
      </c>
      <c r="H110" s="119" t="s">
        <v>1080</v>
      </c>
      <c r="I110" s="119" t="s">
        <v>1072</v>
      </c>
      <c r="J110" s="119" t="s">
        <v>737</v>
      </c>
      <c r="K110" s="119" t="s">
        <v>1075</v>
      </c>
      <c r="L110" s="119" t="s">
        <v>736</v>
      </c>
      <c r="M110" s="119" t="s">
        <v>1075</v>
      </c>
      <c r="Q110" s="119" t="s">
        <v>1084</v>
      </c>
      <c r="R110" s="119" t="s">
        <v>1749</v>
      </c>
      <c r="S110" s="119" t="s">
        <v>1749</v>
      </c>
      <c r="T110" s="119" t="s">
        <v>1078</v>
      </c>
      <c r="U110" s="119" t="s">
        <v>1080</v>
      </c>
      <c r="V110" s="119" t="s">
        <v>1072</v>
      </c>
      <c r="W110" s="119" t="s">
        <v>737</v>
      </c>
      <c r="X110" s="119" t="s">
        <v>1075</v>
      </c>
      <c r="Y110" s="119" t="s">
        <v>736</v>
      </c>
      <c r="Z110" s="119" t="s">
        <v>1075</v>
      </c>
      <c r="AG110" s="129" t="s">
        <v>1084</v>
      </c>
      <c r="AH110" s="119" t="s">
        <v>1488</v>
      </c>
      <c r="AI110" s="119" t="s">
        <v>1078</v>
      </c>
      <c r="AJ110" s="119" t="s">
        <v>1488</v>
      </c>
      <c r="AK110" s="119" t="s">
        <v>1080</v>
      </c>
      <c r="AL110" s="119" t="s">
        <v>1488</v>
      </c>
      <c r="AM110" s="119" t="s">
        <v>1072</v>
      </c>
      <c r="AN110" s="119" t="s">
        <v>737</v>
      </c>
      <c r="AO110" s="119" t="s">
        <v>1735</v>
      </c>
      <c r="AP110" s="119" t="s">
        <v>1075</v>
      </c>
      <c r="AQ110" s="119" t="s">
        <v>736</v>
      </c>
      <c r="AR110" s="119" t="s">
        <v>1735</v>
      </c>
      <c r="AS110" s="119" t="s">
        <v>1075</v>
      </c>
      <c r="AX110" s="119" t="s">
        <v>1084</v>
      </c>
      <c r="AY110" s="119" t="s">
        <v>1488</v>
      </c>
      <c r="AZ110" s="119" t="s">
        <v>1078</v>
      </c>
      <c r="BA110" s="119" t="s">
        <v>1488</v>
      </c>
      <c r="BB110" s="119" t="s">
        <v>1080</v>
      </c>
      <c r="BC110" s="119" t="s">
        <v>1488</v>
      </c>
      <c r="BD110" s="119" t="s">
        <v>1072</v>
      </c>
      <c r="BE110" s="119" t="s">
        <v>737</v>
      </c>
      <c r="BF110" s="119" t="s">
        <v>1735</v>
      </c>
      <c r="BG110" s="119" t="s">
        <v>1075</v>
      </c>
      <c r="BH110" s="119" t="s">
        <v>736</v>
      </c>
      <c r="BI110" s="119" t="s">
        <v>1735</v>
      </c>
      <c r="BJ110" s="119" t="s">
        <v>1075</v>
      </c>
      <c r="BK110" s="136"/>
      <c r="BM110" s="119" t="s">
        <v>1084</v>
      </c>
      <c r="BN110" s="119" t="s">
        <v>1749</v>
      </c>
      <c r="BO110" s="119" t="s">
        <v>1749</v>
      </c>
      <c r="BP110" s="119" t="s">
        <v>1078</v>
      </c>
      <c r="BQ110" s="119" t="s">
        <v>1080</v>
      </c>
      <c r="BR110" s="119" t="s">
        <v>1072</v>
      </c>
      <c r="BS110" s="119" t="s">
        <v>737</v>
      </c>
      <c r="BT110" s="119" t="s">
        <v>1075</v>
      </c>
      <c r="BU110" s="119" t="s">
        <v>736</v>
      </c>
      <c r="BV110" s="119" t="s">
        <v>1075</v>
      </c>
      <c r="BW110" s="136"/>
      <c r="CC110" s="119" t="s">
        <v>1084</v>
      </c>
      <c r="CD110" s="119" t="s">
        <v>1488</v>
      </c>
      <c r="CE110" s="119" t="s">
        <v>1078</v>
      </c>
      <c r="CF110" s="119" t="s">
        <v>1488</v>
      </c>
      <c r="CG110" s="119" t="s">
        <v>1080</v>
      </c>
      <c r="CH110" s="119" t="s">
        <v>1488</v>
      </c>
      <c r="CI110" s="119" t="s">
        <v>1072</v>
      </c>
      <c r="CJ110" s="119" t="s">
        <v>737</v>
      </c>
      <c r="CK110" s="119" t="s">
        <v>1735</v>
      </c>
      <c r="CL110" s="119" t="s">
        <v>1075</v>
      </c>
      <c r="CM110" s="119" t="s">
        <v>736</v>
      </c>
      <c r="CN110" s="136" t="s">
        <v>1735</v>
      </c>
      <c r="CR110" s="119" t="s">
        <v>1798</v>
      </c>
      <c r="CS110" s="119" t="s">
        <v>1084</v>
      </c>
      <c r="CT110" s="119" t="s">
        <v>1488</v>
      </c>
      <c r="CU110" s="119" t="s">
        <v>1078</v>
      </c>
      <c r="CV110" s="119" t="s">
        <v>1488</v>
      </c>
      <c r="CW110" s="119" t="s">
        <v>1080</v>
      </c>
      <c r="CX110" s="119" t="s">
        <v>1488</v>
      </c>
      <c r="CY110" s="119" t="s">
        <v>1072</v>
      </c>
      <c r="CZ110" s="119" t="s">
        <v>737</v>
      </c>
      <c r="DA110" s="119" t="s">
        <v>1735</v>
      </c>
      <c r="DB110" s="119" t="s">
        <v>1075</v>
      </c>
      <c r="DC110" s="119" t="s">
        <v>736</v>
      </c>
      <c r="DD110" s="119" t="s">
        <v>1735</v>
      </c>
      <c r="DE110" s="119" t="s">
        <v>1075</v>
      </c>
      <c r="DF110" s="136" t="s">
        <v>1799</v>
      </c>
      <c r="DH110" s="119" t="s">
        <v>1798</v>
      </c>
      <c r="DI110" s="119" t="s">
        <v>1084</v>
      </c>
      <c r="DJ110" s="119" t="s">
        <v>1488</v>
      </c>
      <c r="DK110" s="119" t="s">
        <v>1078</v>
      </c>
      <c r="DL110" s="119" t="s">
        <v>1488</v>
      </c>
      <c r="DM110" s="119" t="s">
        <v>1080</v>
      </c>
      <c r="DN110" s="119" t="s">
        <v>1488</v>
      </c>
      <c r="DO110" s="119" t="s">
        <v>1072</v>
      </c>
      <c r="DP110" s="119" t="s">
        <v>737</v>
      </c>
      <c r="DQ110" s="119" t="s">
        <v>1735</v>
      </c>
      <c r="DR110" s="119" t="s">
        <v>1075</v>
      </c>
      <c r="DS110" s="119" t="s">
        <v>736</v>
      </c>
      <c r="DT110" s="119" t="s">
        <v>1735</v>
      </c>
      <c r="DU110" s="119" t="s">
        <v>1075</v>
      </c>
      <c r="DV110" s="136" t="s">
        <v>1799</v>
      </c>
      <c r="DX110" s="119" t="s">
        <v>1798</v>
      </c>
      <c r="DY110" s="119" t="s">
        <v>1084</v>
      </c>
      <c r="DZ110" s="119" t="s">
        <v>1488</v>
      </c>
      <c r="EA110" s="119" t="s">
        <v>1488</v>
      </c>
      <c r="EB110" s="119" t="s">
        <v>1078</v>
      </c>
      <c r="EC110" s="119" t="s">
        <v>1078</v>
      </c>
      <c r="ED110" s="119" t="s">
        <v>1488</v>
      </c>
      <c r="EE110" s="119" t="s">
        <v>1080</v>
      </c>
      <c r="EF110" s="119" t="s">
        <v>1080</v>
      </c>
      <c r="EG110" s="119" t="s">
        <v>1080</v>
      </c>
      <c r="EH110" s="119" t="s">
        <v>1488</v>
      </c>
      <c r="EI110" s="119" t="s">
        <v>1072</v>
      </c>
      <c r="EJ110" s="119" t="s">
        <v>737</v>
      </c>
      <c r="EK110" s="119" t="s">
        <v>737</v>
      </c>
      <c r="EL110" s="119" t="s">
        <v>737</v>
      </c>
      <c r="EM110" s="119" t="s">
        <v>1735</v>
      </c>
      <c r="EN110" s="119" t="s">
        <v>1075</v>
      </c>
      <c r="EO110" s="119" t="s">
        <v>1075</v>
      </c>
      <c r="EP110" s="119" t="s">
        <v>1075</v>
      </c>
      <c r="EQ110" s="119" t="s">
        <v>736</v>
      </c>
      <c r="ER110" s="119" t="s">
        <v>1735</v>
      </c>
      <c r="ES110" s="119" t="s">
        <v>1075</v>
      </c>
      <c r="ET110" s="119" t="s">
        <v>1799</v>
      </c>
      <c r="EU110" s="119" t="s">
        <v>1798</v>
      </c>
      <c r="EV110" s="119" t="s">
        <v>1084</v>
      </c>
      <c r="EW110" s="119" t="s">
        <v>1488</v>
      </c>
      <c r="EX110" s="119" t="s">
        <v>1078</v>
      </c>
      <c r="EY110" s="119" t="s">
        <v>1488</v>
      </c>
      <c r="EZ110" s="119" t="s">
        <v>1080</v>
      </c>
      <c r="FA110" s="119" t="s">
        <v>1488</v>
      </c>
      <c r="FB110" s="119" t="s">
        <v>1072</v>
      </c>
      <c r="FC110" s="119" t="s">
        <v>737</v>
      </c>
      <c r="FD110" s="119" t="s">
        <v>1735</v>
      </c>
      <c r="FE110" s="119" t="s">
        <v>1075</v>
      </c>
      <c r="FF110" s="119" t="s">
        <v>736</v>
      </c>
      <c r="FG110" s="119" t="s">
        <v>1735</v>
      </c>
      <c r="FH110" s="119" t="s">
        <v>1075</v>
      </c>
      <c r="FI110" s="119" t="s">
        <v>1799</v>
      </c>
    </row>
    <row r="112" spans="4:165" s="120" customFormat="1" ht="21" x14ac:dyDescent="0.2">
      <c r="D112" s="126">
        <v>19</v>
      </c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0">
        <v>19</v>
      </c>
      <c r="AG112" s="126">
        <v>19</v>
      </c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4"/>
      <c r="AS112" s="121"/>
      <c r="AT112" s="121"/>
      <c r="AU112" s="121"/>
      <c r="AV112" s="121"/>
      <c r="AX112" s="120">
        <v>19</v>
      </c>
      <c r="BK112" s="133"/>
      <c r="BM112" s="120">
        <v>19</v>
      </c>
      <c r="BW112" s="133"/>
      <c r="CC112" s="120">
        <v>19</v>
      </c>
      <c r="CN112" s="133"/>
      <c r="CR112" s="120">
        <v>19</v>
      </c>
      <c r="DF112" s="133"/>
      <c r="DH112" s="120">
        <v>19</v>
      </c>
      <c r="DV112" s="133"/>
      <c r="DX112" s="120">
        <v>19</v>
      </c>
      <c r="EU112" s="120">
        <v>19</v>
      </c>
    </row>
    <row r="113" spans="4:160" s="14" customFormat="1" ht="18" customHeight="1" x14ac:dyDescent="0.2">
      <c r="D113" s="127" t="s">
        <v>342</v>
      </c>
      <c r="E113" s="14" t="s">
        <v>313</v>
      </c>
      <c r="F113" s="14" t="s">
        <v>319</v>
      </c>
      <c r="G113" s="14" t="s">
        <v>313</v>
      </c>
      <c r="H113" s="14" t="s">
        <v>320</v>
      </c>
      <c r="Q113" s="14" t="s">
        <v>342</v>
      </c>
      <c r="R113" s="14" t="s">
        <v>313</v>
      </c>
      <c r="S113" s="14" t="s">
        <v>319</v>
      </c>
      <c r="T113" s="14" t="s">
        <v>313</v>
      </c>
      <c r="U113" s="14" t="s">
        <v>320</v>
      </c>
      <c r="AG113" s="127" t="s">
        <v>342</v>
      </c>
      <c r="AH113" s="14" t="s">
        <v>313</v>
      </c>
      <c r="AI113" s="14" t="s">
        <v>319</v>
      </c>
      <c r="AJ113" s="14" t="s">
        <v>313</v>
      </c>
      <c r="AK113" s="14" t="s">
        <v>320</v>
      </c>
      <c r="AL113" s="14" t="s">
        <v>1755</v>
      </c>
      <c r="AX113" s="14" t="s">
        <v>342</v>
      </c>
      <c r="AY113" s="14" t="s">
        <v>313</v>
      </c>
      <c r="AZ113" s="14" t="s">
        <v>319</v>
      </c>
      <c r="BA113" s="14" t="s">
        <v>313</v>
      </c>
      <c r="BB113" s="14" t="s">
        <v>320</v>
      </c>
      <c r="BC113" s="14" t="s">
        <v>1755</v>
      </c>
      <c r="BK113" s="134"/>
      <c r="BM113" s="14" t="s">
        <v>342</v>
      </c>
      <c r="BN113" s="14" t="s">
        <v>313</v>
      </c>
      <c r="BO113" s="14" t="s">
        <v>319</v>
      </c>
      <c r="BP113" s="14" t="s">
        <v>313</v>
      </c>
      <c r="BQ113" s="14" t="s">
        <v>320</v>
      </c>
      <c r="BW113" s="134"/>
      <c r="CC113" s="14" t="s">
        <v>342</v>
      </c>
      <c r="CD113" s="14" t="s">
        <v>313</v>
      </c>
      <c r="CE113" s="14" t="s">
        <v>319</v>
      </c>
      <c r="CF113" s="14" t="s">
        <v>313</v>
      </c>
      <c r="CG113" s="14" t="s">
        <v>320</v>
      </c>
      <c r="CN113" s="134"/>
      <c r="CR113" s="14" t="s">
        <v>1798</v>
      </c>
      <c r="CS113" s="14" t="s">
        <v>342</v>
      </c>
      <c r="CT113" s="14" t="s">
        <v>313</v>
      </c>
      <c r="CU113" s="14" t="s">
        <v>319</v>
      </c>
      <c r="CV113" s="14" t="s">
        <v>313</v>
      </c>
      <c r="CW113" s="14" t="s">
        <v>320</v>
      </c>
      <c r="CX113" s="14" t="s">
        <v>1799</v>
      </c>
      <c r="DF113" s="134"/>
      <c r="DH113" s="14" t="s">
        <v>1798</v>
      </c>
      <c r="DI113" s="14" t="s">
        <v>342</v>
      </c>
      <c r="DJ113" s="14" t="s">
        <v>313</v>
      </c>
      <c r="DK113" s="14" t="s">
        <v>319</v>
      </c>
      <c r="DL113" s="14" t="s">
        <v>313</v>
      </c>
      <c r="DM113" s="14" t="s">
        <v>320</v>
      </c>
      <c r="DN113" s="14" t="s">
        <v>1799</v>
      </c>
      <c r="DV113" s="134"/>
      <c r="DX113" s="14" t="s">
        <v>1798</v>
      </c>
      <c r="DY113" s="14" t="s">
        <v>342</v>
      </c>
      <c r="DZ113" s="14" t="s">
        <v>342</v>
      </c>
      <c r="EA113" s="14" t="s">
        <v>342</v>
      </c>
      <c r="EB113" s="14" t="s">
        <v>313</v>
      </c>
      <c r="EC113" s="14" t="s">
        <v>313</v>
      </c>
      <c r="ED113" s="14" t="s">
        <v>319</v>
      </c>
      <c r="EE113" s="14" t="s">
        <v>313</v>
      </c>
      <c r="EF113" s="14" t="s">
        <v>313</v>
      </c>
      <c r="EG113" s="14" t="s">
        <v>320</v>
      </c>
      <c r="EH113" s="14" t="s">
        <v>320</v>
      </c>
      <c r="EI113" s="14" t="s">
        <v>320</v>
      </c>
      <c r="EJ113" s="14" t="s">
        <v>1799</v>
      </c>
      <c r="EU113" s="14" t="s">
        <v>1798</v>
      </c>
      <c r="EV113" s="14" t="s">
        <v>342</v>
      </c>
      <c r="EW113" s="14" t="s">
        <v>313</v>
      </c>
      <c r="EX113" s="14" t="s">
        <v>319</v>
      </c>
      <c r="EY113" s="14" t="s">
        <v>313</v>
      </c>
      <c r="EZ113" s="14" t="s">
        <v>320</v>
      </c>
      <c r="FA113" s="14" t="s">
        <v>1799</v>
      </c>
    </row>
    <row r="114" spans="4:160" s="122" customFormat="1" ht="14" x14ac:dyDescent="0.2">
      <c r="D114" s="128">
        <v>0</v>
      </c>
      <c r="E114" s="122">
        <v>1</v>
      </c>
      <c r="F114" s="122">
        <v>2</v>
      </c>
      <c r="G114" s="122">
        <v>3</v>
      </c>
      <c r="H114" s="122">
        <v>4</v>
      </c>
      <c r="Q114" s="122">
        <v>0</v>
      </c>
      <c r="R114" s="122">
        <v>1</v>
      </c>
      <c r="S114" s="122">
        <v>2</v>
      </c>
      <c r="T114" s="122">
        <v>3</v>
      </c>
      <c r="U114" s="122">
        <v>4</v>
      </c>
      <c r="AG114" s="128">
        <v>0</v>
      </c>
      <c r="AH114" s="122">
        <v>1</v>
      </c>
      <c r="AI114" s="122">
        <v>2</v>
      </c>
      <c r="AJ114" s="122">
        <v>3</v>
      </c>
      <c r="AK114" s="122">
        <v>4</v>
      </c>
      <c r="AL114" s="122">
        <v>4</v>
      </c>
      <c r="AX114" s="122">
        <v>0</v>
      </c>
      <c r="AY114" s="122">
        <v>1</v>
      </c>
      <c r="AZ114" s="122">
        <v>2</v>
      </c>
      <c r="BA114" s="122">
        <v>3</v>
      </c>
      <c r="BB114" s="122">
        <v>4</v>
      </c>
      <c r="BC114" s="122">
        <v>4</v>
      </c>
      <c r="BK114" s="135"/>
      <c r="BM114" s="122">
        <v>0</v>
      </c>
      <c r="BN114" s="122">
        <v>1</v>
      </c>
      <c r="BO114" s="122">
        <v>2</v>
      </c>
      <c r="BP114" s="122">
        <v>3</v>
      </c>
      <c r="BQ114" s="122">
        <v>4</v>
      </c>
      <c r="BW114" s="135"/>
      <c r="CC114" s="122">
        <v>0</v>
      </c>
      <c r="CD114" s="122">
        <v>1</v>
      </c>
      <c r="CE114" s="122">
        <v>2</v>
      </c>
      <c r="CF114" s="122">
        <v>3</v>
      </c>
      <c r="CG114" s="122">
        <v>4</v>
      </c>
      <c r="CN114" s="135"/>
      <c r="CR114" s="122">
        <v>0</v>
      </c>
      <c r="CS114" s="122">
        <v>1</v>
      </c>
      <c r="CT114" s="122">
        <v>2</v>
      </c>
      <c r="CU114" s="122">
        <v>3</v>
      </c>
      <c r="CV114" s="122">
        <v>4</v>
      </c>
      <c r="CW114" s="122">
        <v>5</v>
      </c>
      <c r="CX114" s="122">
        <v>6</v>
      </c>
      <c r="DF114" s="135"/>
      <c r="DH114" s="122">
        <v>0</v>
      </c>
      <c r="DI114" s="122">
        <v>1</v>
      </c>
      <c r="DJ114" s="122">
        <v>2</v>
      </c>
      <c r="DK114" s="122">
        <v>3</v>
      </c>
      <c r="DL114" s="122">
        <v>4</v>
      </c>
      <c r="DM114" s="122">
        <v>5</v>
      </c>
      <c r="DN114" s="122">
        <v>6</v>
      </c>
      <c r="DV114" s="135"/>
      <c r="DX114" s="122">
        <v>0</v>
      </c>
      <c r="DY114" s="122">
        <v>1</v>
      </c>
      <c r="DZ114" s="122">
        <v>1</v>
      </c>
      <c r="EA114" s="122">
        <v>1</v>
      </c>
      <c r="EB114" s="122">
        <v>2</v>
      </c>
      <c r="EC114" s="122">
        <v>2</v>
      </c>
      <c r="ED114" s="122">
        <v>3</v>
      </c>
      <c r="EE114" s="122">
        <v>4</v>
      </c>
      <c r="EF114" s="122">
        <v>4</v>
      </c>
      <c r="EG114" s="122">
        <v>5</v>
      </c>
      <c r="EH114" s="122">
        <v>5</v>
      </c>
      <c r="EI114" s="122">
        <v>5</v>
      </c>
      <c r="EJ114" s="122">
        <v>6</v>
      </c>
      <c r="EU114" s="122">
        <v>0</v>
      </c>
      <c r="EV114" s="122">
        <v>1</v>
      </c>
      <c r="EW114" s="122">
        <v>2</v>
      </c>
      <c r="EX114" s="122">
        <v>3</v>
      </c>
      <c r="EY114" s="122">
        <v>4</v>
      </c>
      <c r="EZ114" s="122">
        <v>5</v>
      </c>
      <c r="FA114" s="122">
        <v>6</v>
      </c>
    </row>
    <row r="115" spans="4:160" s="122" customFormat="1" ht="14" x14ac:dyDescent="0.2">
      <c r="D115" s="128">
        <v>0</v>
      </c>
      <c r="F115" s="122">
        <v>1</v>
      </c>
      <c r="H115" s="122">
        <v>2</v>
      </c>
      <c r="Q115" s="122">
        <v>0</v>
      </c>
      <c r="R115" s="122">
        <v>0</v>
      </c>
      <c r="S115" s="122">
        <v>1</v>
      </c>
      <c r="T115" s="122">
        <v>2</v>
      </c>
      <c r="U115" s="122">
        <v>2</v>
      </c>
      <c r="AG115" s="128">
        <v>0</v>
      </c>
      <c r="AH115" s="122">
        <v>1</v>
      </c>
      <c r="AI115" s="122">
        <v>2</v>
      </c>
      <c r="AJ115" s="122">
        <v>3</v>
      </c>
      <c r="AK115" s="122">
        <v>4</v>
      </c>
      <c r="AL115" s="122">
        <v>5</v>
      </c>
      <c r="AX115" s="122">
        <v>0</v>
      </c>
      <c r="AY115" s="122">
        <v>1</v>
      </c>
      <c r="AZ115" s="122">
        <v>2</v>
      </c>
      <c r="BA115" s="122">
        <v>3</v>
      </c>
      <c r="BB115" s="122">
        <v>4</v>
      </c>
      <c r="BC115" s="122">
        <v>5</v>
      </c>
      <c r="BK115" s="135"/>
      <c r="BM115" s="122">
        <v>0</v>
      </c>
      <c r="BN115" s="122">
        <v>0</v>
      </c>
      <c r="BO115" s="122">
        <v>1</v>
      </c>
      <c r="BP115" s="122">
        <v>2</v>
      </c>
      <c r="BQ115" s="122">
        <v>2</v>
      </c>
      <c r="BW115" s="135"/>
      <c r="CC115" s="122">
        <v>0</v>
      </c>
      <c r="CD115" s="122">
        <v>1</v>
      </c>
      <c r="CE115" s="122">
        <v>2</v>
      </c>
      <c r="CF115" s="122">
        <v>3</v>
      </c>
      <c r="CG115" s="122">
        <v>4</v>
      </c>
      <c r="CN115" s="135"/>
      <c r="CR115" s="122">
        <v>0</v>
      </c>
      <c r="CS115" s="122">
        <v>1</v>
      </c>
      <c r="CT115" s="122">
        <v>2</v>
      </c>
      <c r="CU115" s="122">
        <v>3</v>
      </c>
      <c r="CV115" s="122">
        <v>4</v>
      </c>
      <c r="CW115" s="122">
        <v>5</v>
      </c>
      <c r="CX115" s="122">
        <v>6</v>
      </c>
      <c r="DF115" s="135"/>
      <c r="DH115" s="122">
        <v>0</v>
      </c>
      <c r="DI115" s="122">
        <v>1</v>
      </c>
      <c r="DJ115" s="122">
        <v>2</v>
      </c>
      <c r="DK115" s="122">
        <v>3</v>
      </c>
      <c r="DL115" s="122">
        <v>4</v>
      </c>
      <c r="DM115" s="122">
        <v>5</v>
      </c>
      <c r="DN115" s="122">
        <v>6</v>
      </c>
      <c r="DV115" s="135"/>
      <c r="DX115" s="122">
        <v>0</v>
      </c>
      <c r="DY115" s="122">
        <v>0</v>
      </c>
      <c r="DZ115" s="122">
        <v>1</v>
      </c>
      <c r="EA115" s="122">
        <v>2</v>
      </c>
      <c r="EB115" s="122">
        <v>2</v>
      </c>
      <c r="EC115" s="122">
        <v>3</v>
      </c>
      <c r="ED115" s="122">
        <v>3</v>
      </c>
      <c r="EE115" s="122">
        <v>3</v>
      </c>
      <c r="EF115" s="122">
        <v>4</v>
      </c>
      <c r="EG115" s="122">
        <v>4</v>
      </c>
      <c r="EH115" s="122">
        <v>5</v>
      </c>
      <c r="EI115" s="122">
        <v>6</v>
      </c>
      <c r="EJ115" s="122">
        <v>6</v>
      </c>
      <c r="EU115" s="122">
        <v>0</v>
      </c>
      <c r="EV115" s="122">
        <v>1</v>
      </c>
      <c r="EW115" s="122">
        <v>2</v>
      </c>
      <c r="EX115" s="122">
        <v>3</v>
      </c>
      <c r="EY115" s="122">
        <v>4</v>
      </c>
      <c r="EZ115" s="122">
        <v>5</v>
      </c>
      <c r="FA115" s="122">
        <v>6</v>
      </c>
    </row>
    <row r="116" spans="4:160" s="119" customFormat="1" x14ac:dyDescent="0.2">
      <c r="D116" s="129" t="s">
        <v>769</v>
      </c>
      <c r="F116" s="119" t="s">
        <v>1073</v>
      </c>
      <c r="H116" s="119" t="s">
        <v>1076</v>
      </c>
      <c r="Q116" s="119" t="s">
        <v>769</v>
      </c>
      <c r="R116" s="119" t="s">
        <v>1750</v>
      </c>
      <c r="S116" s="119" t="s">
        <v>1073</v>
      </c>
      <c r="T116" s="119" t="s">
        <v>1076</v>
      </c>
      <c r="U116" s="119" t="s">
        <v>1748</v>
      </c>
      <c r="AG116" s="129" t="s">
        <v>769</v>
      </c>
      <c r="AH116" s="119" t="s">
        <v>1488</v>
      </c>
      <c r="AI116" s="119" t="s">
        <v>1073</v>
      </c>
      <c r="AJ116" s="119" t="s">
        <v>1488</v>
      </c>
      <c r="AK116" s="119" t="s">
        <v>1076</v>
      </c>
      <c r="AL116" s="119" t="s">
        <v>1490</v>
      </c>
      <c r="AX116" s="119" t="s">
        <v>769</v>
      </c>
      <c r="AY116" s="119" t="s">
        <v>1488</v>
      </c>
      <c r="AZ116" s="119" t="s">
        <v>1073</v>
      </c>
      <c r="BA116" s="119" t="s">
        <v>1488</v>
      </c>
      <c r="BB116" s="119" t="s">
        <v>1076</v>
      </c>
      <c r="BC116" s="119" t="s">
        <v>1490</v>
      </c>
      <c r="BK116" s="136"/>
      <c r="BM116" s="119" t="s">
        <v>769</v>
      </c>
      <c r="BN116" s="119" t="s">
        <v>1750</v>
      </c>
      <c r="BO116" s="119" t="s">
        <v>1073</v>
      </c>
      <c r="BP116" s="119" t="s">
        <v>1076</v>
      </c>
      <c r="BQ116" s="119" t="s">
        <v>1748</v>
      </c>
      <c r="BW116" s="136"/>
      <c r="CC116" s="119" t="s">
        <v>769</v>
      </c>
      <c r="CD116" s="119" t="s">
        <v>1488</v>
      </c>
      <c r="CE116" s="119" t="s">
        <v>1073</v>
      </c>
      <c r="CF116" s="119" t="s">
        <v>1488</v>
      </c>
      <c r="CG116" s="119" t="s">
        <v>1076</v>
      </c>
      <c r="CN116" s="136"/>
      <c r="CR116" s="119" t="s">
        <v>1798</v>
      </c>
      <c r="CS116" s="119" t="s">
        <v>769</v>
      </c>
      <c r="CT116" s="119" t="s">
        <v>1488</v>
      </c>
      <c r="CU116" s="119" t="s">
        <v>1073</v>
      </c>
      <c r="CV116" s="119" t="s">
        <v>1488</v>
      </c>
      <c r="CW116" s="119" t="s">
        <v>1076</v>
      </c>
      <c r="CX116" s="119" t="s">
        <v>1799</v>
      </c>
      <c r="DF116" s="136"/>
      <c r="DH116" s="119" t="s">
        <v>1798</v>
      </c>
      <c r="DI116" s="119" t="s">
        <v>769</v>
      </c>
      <c r="DJ116" s="119" t="s">
        <v>1488</v>
      </c>
      <c r="DK116" s="119" t="s">
        <v>1073</v>
      </c>
      <c r="DL116" s="119" t="s">
        <v>1488</v>
      </c>
      <c r="DM116" s="119" t="s">
        <v>1076</v>
      </c>
      <c r="DN116" s="119" t="s">
        <v>1799</v>
      </c>
      <c r="DV116" s="136"/>
      <c r="DX116" s="119" t="s">
        <v>1798</v>
      </c>
      <c r="DY116" s="119" t="s">
        <v>1798</v>
      </c>
      <c r="DZ116" s="119" t="s">
        <v>769</v>
      </c>
      <c r="EA116" s="119" t="s">
        <v>1488</v>
      </c>
      <c r="EB116" s="119" t="s">
        <v>1488</v>
      </c>
      <c r="EC116" s="119" t="s">
        <v>1073</v>
      </c>
      <c r="ED116" s="119" t="s">
        <v>1073</v>
      </c>
      <c r="EE116" s="119" t="s">
        <v>1073</v>
      </c>
      <c r="EF116" s="119" t="s">
        <v>1488</v>
      </c>
      <c r="EG116" s="119" t="s">
        <v>1488</v>
      </c>
      <c r="EH116" s="119" t="s">
        <v>1076</v>
      </c>
      <c r="EI116" s="119" t="s">
        <v>1799</v>
      </c>
      <c r="EJ116" s="119" t="s">
        <v>1799</v>
      </c>
      <c r="EU116" s="119" t="s">
        <v>1798</v>
      </c>
      <c r="EV116" s="119" t="s">
        <v>769</v>
      </c>
      <c r="EW116" s="119" t="s">
        <v>1488</v>
      </c>
      <c r="EX116" s="119" t="s">
        <v>1073</v>
      </c>
      <c r="EY116" s="119" t="s">
        <v>1488</v>
      </c>
      <c r="EZ116" s="119" t="s">
        <v>1076</v>
      </c>
      <c r="FA116" s="119" t="s">
        <v>1799</v>
      </c>
    </row>
    <row r="118" spans="4:160" s="120" customFormat="1" ht="21" x14ac:dyDescent="0.2">
      <c r="D118" s="126">
        <v>20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0">
        <v>20</v>
      </c>
      <c r="AG118" s="126">
        <v>20</v>
      </c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4"/>
      <c r="AS118" s="121"/>
      <c r="AT118" s="121"/>
      <c r="AU118" s="121"/>
      <c r="AV118" s="121"/>
      <c r="AX118" s="120">
        <v>20</v>
      </c>
      <c r="BK118" s="133"/>
      <c r="BM118" s="120">
        <v>20</v>
      </c>
      <c r="BW118" s="133"/>
      <c r="CC118" s="120">
        <v>20</v>
      </c>
      <c r="CN118" s="133"/>
      <c r="CR118" s="120">
        <v>20</v>
      </c>
      <c r="DF118" s="133"/>
      <c r="DH118" s="120">
        <v>20</v>
      </c>
      <c r="DV118" s="133"/>
      <c r="DX118" s="120">
        <v>20</v>
      </c>
      <c r="EU118" s="120">
        <v>20</v>
      </c>
    </row>
    <row r="119" spans="4:160" s="14" customFormat="1" ht="18" customHeight="1" x14ac:dyDescent="0.2">
      <c r="D119" s="127" t="s">
        <v>317</v>
      </c>
      <c r="E119" s="14" t="s">
        <v>313</v>
      </c>
      <c r="F119" s="14" t="s">
        <v>324</v>
      </c>
      <c r="G119" s="14" t="s">
        <v>326</v>
      </c>
      <c r="H119" s="14" t="s">
        <v>322</v>
      </c>
      <c r="I119" s="14" t="s">
        <v>325</v>
      </c>
      <c r="J119" s="14" t="s">
        <v>309</v>
      </c>
      <c r="Q119" s="14" t="s">
        <v>317</v>
      </c>
      <c r="R119" s="14" t="s">
        <v>313</v>
      </c>
      <c r="S119" s="14" t="s">
        <v>324</v>
      </c>
      <c r="T119" s="14" t="s">
        <v>326</v>
      </c>
      <c r="U119" s="14" t="s">
        <v>322</v>
      </c>
      <c r="V119" s="14" t="s">
        <v>325</v>
      </c>
      <c r="W119" s="14" t="s">
        <v>309</v>
      </c>
      <c r="AG119" s="127" t="s">
        <v>317</v>
      </c>
      <c r="AH119" s="14" t="s">
        <v>313</v>
      </c>
      <c r="AI119" s="14" t="s">
        <v>324</v>
      </c>
      <c r="AJ119" s="14" t="s">
        <v>1762</v>
      </c>
      <c r="AK119" s="14" t="s">
        <v>326</v>
      </c>
      <c r="AL119" s="14" t="s">
        <v>322</v>
      </c>
      <c r="AM119" s="14" t="s">
        <v>325</v>
      </c>
      <c r="AN119" s="14" t="s">
        <v>1787</v>
      </c>
      <c r="AO119" s="14" t="s">
        <v>309</v>
      </c>
      <c r="AX119" s="14" t="s">
        <v>317</v>
      </c>
      <c r="AY119" s="14" t="s">
        <v>313</v>
      </c>
      <c r="AZ119" s="14" t="s">
        <v>324</v>
      </c>
      <c r="BA119" s="14" t="s">
        <v>326</v>
      </c>
      <c r="BB119" s="14" t="s">
        <v>1791</v>
      </c>
      <c r="BC119" s="14" t="s">
        <v>322</v>
      </c>
      <c r="BD119" s="14" t="s">
        <v>325</v>
      </c>
      <c r="BE119" s="14" t="s">
        <v>1787</v>
      </c>
      <c r="BF119" s="14" t="s">
        <v>309</v>
      </c>
      <c r="BK119" s="134"/>
      <c r="BM119" s="14" t="s">
        <v>317</v>
      </c>
      <c r="BN119" s="14" t="s">
        <v>313</v>
      </c>
      <c r="BO119" s="14" t="s">
        <v>324</v>
      </c>
      <c r="BP119" s="14" t="s">
        <v>326</v>
      </c>
      <c r="BQ119" s="14" t="s">
        <v>322</v>
      </c>
      <c r="BR119" s="14" t="s">
        <v>325</v>
      </c>
      <c r="BS119" s="14" t="s">
        <v>309</v>
      </c>
      <c r="BW119" s="134"/>
      <c r="CC119" s="14" t="s">
        <v>317</v>
      </c>
      <c r="CD119" s="14" t="s">
        <v>313</v>
      </c>
      <c r="CE119" s="14" t="s">
        <v>324</v>
      </c>
      <c r="CF119" s="14" t="s">
        <v>326</v>
      </c>
      <c r="CG119" s="14" t="s">
        <v>322</v>
      </c>
      <c r="CH119" s="14" t="s">
        <v>325</v>
      </c>
      <c r="CI119" s="14" t="s">
        <v>1787</v>
      </c>
      <c r="CJ119" s="14" t="s">
        <v>309</v>
      </c>
      <c r="CN119" s="134"/>
      <c r="CR119" s="14" t="s">
        <v>1798</v>
      </c>
      <c r="CS119" s="14" t="s">
        <v>317</v>
      </c>
      <c r="CT119" s="14" t="s">
        <v>313</v>
      </c>
      <c r="CU119" s="14" t="s">
        <v>324</v>
      </c>
      <c r="CV119" s="14" t="s">
        <v>326</v>
      </c>
      <c r="CW119" s="14" t="s">
        <v>322</v>
      </c>
      <c r="CX119" s="14" t="s">
        <v>325</v>
      </c>
      <c r="CY119" s="14" t="s">
        <v>1787</v>
      </c>
      <c r="CZ119" s="14" t="s">
        <v>309</v>
      </c>
      <c r="DA119" s="14" t="s">
        <v>1799</v>
      </c>
      <c r="DF119" s="134"/>
      <c r="DH119" s="14" t="s">
        <v>1798</v>
      </c>
      <c r="DI119" s="14" t="s">
        <v>317</v>
      </c>
      <c r="DJ119" s="14" t="s">
        <v>313</v>
      </c>
      <c r="DK119" s="14" t="s">
        <v>324</v>
      </c>
      <c r="DL119" s="14" t="s">
        <v>326</v>
      </c>
      <c r="DM119" s="14" t="s">
        <v>322</v>
      </c>
      <c r="DN119" s="14" t="s">
        <v>325</v>
      </c>
      <c r="DO119" s="14" t="s">
        <v>1787</v>
      </c>
      <c r="DP119" s="14" t="s">
        <v>309</v>
      </c>
      <c r="DQ119" s="14" t="s">
        <v>1799</v>
      </c>
      <c r="DV119" s="134"/>
      <c r="DX119" s="14" t="s">
        <v>1798</v>
      </c>
      <c r="DY119" s="14" t="s">
        <v>317</v>
      </c>
      <c r="DZ119" s="14" t="s">
        <v>317</v>
      </c>
      <c r="EA119" s="14" t="s">
        <v>317</v>
      </c>
      <c r="EB119" s="14" t="s">
        <v>313</v>
      </c>
      <c r="EC119" s="14" t="s">
        <v>324</v>
      </c>
      <c r="ED119" s="14" t="s">
        <v>326</v>
      </c>
      <c r="EE119" s="14" t="s">
        <v>322</v>
      </c>
      <c r="EF119" s="14" t="s">
        <v>325</v>
      </c>
      <c r="EG119" s="14" t="s">
        <v>325</v>
      </c>
      <c r="EH119" s="14" t="s">
        <v>325</v>
      </c>
      <c r="EI119" s="14" t="s">
        <v>309</v>
      </c>
      <c r="EJ119" s="14" t="s">
        <v>309</v>
      </c>
      <c r="EK119" s="14" t="s">
        <v>309</v>
      </c>
      <c r="EL119" s="14" t="s">
        <v>1799</v>
      </c>
      <c r="EM119" s="14" t="s">
        <v>1799</v>
      </c>
      <c r="EU119" s="14" t="s">
        <v>1798</v>
      </c>
      <c r="EV119" s="14" t="s">
        <v>317</v>
      </c>
      <c r="EW119" s="14" t="s">
        <v>313</v>
      </c>
      <c r="EX119" s="14" t="s">
        <v>324</v>
      </c>
      <c r="EY119" s="14" t="s">
        <v>326</v>
      </c>
      <c r="EZ119" s="14" t="s">
        <v>322</v>
      </c>
      <c r="FA119" s="14" t="s">
        <v>325</v>
      </c>
      <c r="FB119" s="14" t="s">
        <v>309</v>
      </c>
      <c r="FC119" s="14" t="s">
        <v>309</v>
      </c>
      <c r="FD119" s="14" t="s">
        <v>1799</v>
      </c>
    </row>
    <row r="120" spans="4:160" s="122" customFormat="1" ht="14" x14ac:dyDescent="0.2">
      <c r="D120" s="128">
        <v>0</v>
      </c>
      <c r="E120" s="122">
        <v>1</v>
      </c>
      <c r="F120" s="122">
        <v>2</v>
      </c>
      <c r="G120" s="122">
        <v>3</v>
      </c>
      <c r="H120" s="122">
        <v>4</v>
      </c>
      <c r="I120" s="122">
        <v>5</v>
      </c>
      <c r="J120" s="122">
        <v>6</v>
      </c>
      <c r="Q120" s="122">
        <v>0</v>
      </c>
      <c r="R120" s="122">
        <v>1</v>
      </c>
      <c r="S120" s="122">
        <v>2</v>
      </c>
      <c r="T120" s="122">
        <v>3</v>
      </c>
      <c r="U120" s="122">
        <v>4</v>
      </c>
      <c r="V120" s="122">
        <v>5</v>
      </c>
      <c r="W120" s="122">
        <v>6</v>
      </c>
      <c r="AG120" s="128">
        <v>0</v>
      </c>
      <c r="AH120" s="122">
        <v>1</v>
      </c>
      <c r="AI120" s="122">
        <v>2</v>
      </c>
      <c r="AJ120" s="122">
        <v>2</v>
      </c>
      <c r="AK120" s="122">
        <v>3</v>
      </c>
      <c r="AL120" s="122">
        <v>4</v>
      </c>
      <c r="AM120" s="122">
        <v>5</v>
      </c>
      <c r="AN120" s="122">
        <v>5</v>
      </c>
      <c r="AO120" s="122">
        <v>6</v>
      </c>
      <c r="AX120" s="122">
        <v>0</v>
      </c>
      <c r="AY120" s="122">
        <v>1</v>
      </c>
      <c r="AZ120" s="122">
        <v>2</v>
      </c>
      <c r="BA120" s="122">
        <v>3</v>
      </c>
      <c r="BB120" s="122">
        <v>3</v>
      </c>
      <c r="BC120" s="122">
        <v>4</v>
      </c>
      <c r="BD120" s="122">
        <v>5</v>
      </c>
      <c r="BE120" s="122">
        <v>5</v>
      </c>
      <c r="BF120" s="122">
        <v>6</v>
      </c>
      <c r="BK120" s="135"/>
      <c r="BM120" s="122">
        <v>0</v>
      </c>
      <c r="BN120" s="122">
        <v>1</v>
      </c>
      <c r="BO120" s="122">
        <v>2</v>
      </c>
      <c r="BP120" s="122">
        <v>3</v>
      </c>
      <c r="BQ120" s="122">
        <v>4</v>
      </c>
      <c r="BR120" s="122">
        <v>5</v>
      </c>
      <c r="BS120" s="122">
        <v>6</v>
      </c>
      <c r="BW120" s="135"/>
      <c r="CC120" s="122">
        <v>0</v>
      </c>
      <c r="CD120" s="122">
        <v>1</v>
      </c>
      <c r="CE120" s="122">
        <v>2</v>
      </c>
      <c r="CF120" s="122">
        <v>3</v>
      </c>
      <c r="CG120" s="122">
        <v>4</v>
      </c>
      <c r="CH120" s="122">
        <v>5</v>
      </c>
      <c r="CI120" s="122">
        <v>5</v>
      </c>
      <c r="CJ120" s="122">
        <v>6</v>
      </c>
      <c r="CN120" s="135"/>
      <c r="CR120" s="122">
        <v>0</v>
      </c>
      <c r="CS120" s="122">
        <v>1</v>
      </c>
      <c r="CT120" s="122">
        <v>2</v>
      </c>
      <c r="CU120" s="122">
        <v>3</v>
      </c>
      <c r="CV120" s="122">
        <v>4</v>
      </c>
      <c r="CW120" s="122">
        <v>5</v>
      </c>
      <c r="CX120" s="122">
        <v>6</v>
      </c>
      <c r="CY120" s="122">
        <v>6</v>
      </c>
      <c r="CZ120" s="122">
        <v>7</v>
      </c>
      <c r="DA120" s="122">
        <v>8</v>
      </c>
      <c r="DF120" s="135"/>
      <c r="DH120" s="122">
        <v>0</v>
      </c>
      <c r="DI120" s="122">
        <v>1</v>
      </c>
      <c r="DJ120" s="122">
        <v>2</v>
      </c>
      <c r="DK120" s="122">
        <v>3</v>
      </c>
      <c r="DL120" s="122">
        <v>4</v>
      </c>
      <c r="DM120" s="122">
        <v>5</v>
      </c>
      <c r="DN120" s="122">
        <v>6</v>
      </c>
      <c r="DO120" s="122">
        <v>6</v>
      </c>
      <c r="DP120" s="122">
        <v>7</v>
      </c>
      <c r="DQ120" s="122">
        <v>8</v>
      </c>
      <c r="DV120" s="135"/>
      <c r="DX120" s="122">
        <v>0</v>
      </c>
      <c r="DY120" s="122">
        <v>1</v>
      </c>
      <c r="DZ120" s="122">
        <v>1</v>
      </c>
      <c r="EA120" s="122">
        <v>1</v>
      </c>
      <c r="EB120" s="122">
        <v>2</v>
      </c>
      <c r="EC120" s="122">
        <v>3</v>
      </c>
      <c r="ED120" s="122">
        <v>4</v>
      </c>
      <c r="EE120" s="122">
        <v>5</v>
      </c>
      <c r="EF120" s="122">
        <v>6</v>
      </c>
      <c r="EG120" s="122">
        <v>6</v>
      </c>
      <c r="EH120" s="122">
        <v>6</v>
      </c>
      <c r="EI120" s="122">
        <v>7</v>
      </c>
      <c r="EJ120" s="122">
        <v>7</v>
      </c>
      <c r="EK120" s="122">
        <v>7</v>
      </c>
      <c r="EL120" s="122">
        <v>8</v>
      </c>
      <c r="EM120" s="122">
        <v>8</v>
      </c>
      <c r="EU120" s="122">
        <v>0</v>
      </c>
      <c r="EV120" s="122">
        <v>1</v>
      </c>
      <c r="EW120" s="122">
        <v>2</v>
      </c>
      <c r="EX120" s="122">
        <v>3</v>
      </c>
      <c r="EY120" s="122">
        <v>4</v>
      </c>
      <c r="EZ120" s="122">
        <v>5</v>
      </c>
      <c r="FA120" s="122">
        <v>6</v>
      </c>
      <c r="FB120" s="122">
        <v>7</v>
      </c>
      <c r="FC120" s="122">
        <v>7</v>
      </c>
      <c r="FD120" s="122">
        <v>8</v>
      </c>
    </row>
    <row r="121" spans="4:160" s="122" customFormat="1" ht="14" x14ac:dyDescent="0.2">
      <c r="D121" s="128">
        <v>0</v>
      </c>
      <c r="F121" s="122">
        <v>1</v>
      </c>
      <c r="G121" s="122">
        <v>2</v>
      </c>
      <c r="I121" s="122">
        <v>3</v>
      </c>
      <c r="J121" s="122">
        <v>4</v>
      </c>
      <c r="Q121" s="122">
        <v>0</v>
      </c>
      <c r="R121" s="122">
        <v>0</v>
      </c>
      <c r="S121" s="122">
        <v>1</v>
      </c>
      <c r="T121" s="122">
        <v>2</v>
      </c>
      <c r="U121" s="122">
        <v>2</v>
      </c>
      <c r="V121" s="122">
        <v>3</v>
      </c>
      <c r="W121" s="122">
        <v>4</v>
      </c>
      <c r="AG121" s="128">
        <v>0</v>
      </c>
      <c r="AH121" s="122">
        <v>1</v>
      </c>
      <c r="AI121" s="122">
        <v>2</v>
      </c>
      <c r="AJ121" s="122">
        <v>3</v>
      </c>
      <c r="AK121" s="122">
        <v>4</v>
      </c>
      <c r="AL121" s="122">
        <v>5</v>
      </c>
      <c r="AM121" s="122">
        <v>6</v>
      </c>
      <c r="AN121" s="122">
        <v>7</v>
      </c>
      <c r="AO121" s="122">
        <v>8</v>
      </c>
      <c r="AX121" s="122">
        <v>0</v>
      </c>
      <c r="AY121" s="122">
        <v>1</v>
      </c>
      <c r="AZ121" s="122">
        <v>2</v>
      </c>
      <c r="BA121" s="122">
        <v>3</v>
      </c>
      <c r="BB121" s="122">
        <v>4</v>
      </c>
      <c r="BC121" s="122">
        <v>5</v>
      </c>
      <c r="BD121" s="122">
        <v>6</v>
      </c>
      <c r="BE121" s="122">
        <v>7</v>
      </c>
      <c r="BF121" s="122">
        <v>8</v>
      </c>
      <c r="BK121" s="135"/>
      <c r="BM121" s="122">
        <v>0</v>
      </c>
      <c r="BN121" s="122">
        <v>0</v>
      </c>
      <c r="BO121" s="122">
        <v>1</v>
      </c>
      <c r="BP121" s="122">
        <v>2</v>
      </c>
      <c r="BQ121" s="122">
        <v>2</v>
      </c>
      <c r="BR121" s="122">
        <v>3</v>
      </c>
      <c r="BS121" s="122">
        <v>4</v>
      </c>
      <c r="BW121" s="135"/>
      <c r="CC121" s="122">
        <v>0</v>
      </c>
      <c r="CD121" s="122">
        <v>1</v>
      </c>
      <c r="CE121" s="122">
        <v>2</v>
      </c>
      <c r="CF121" s="122">
        <v>3</v>
      </c>
      <c r="CG121" s="122">
        <v>4</v>
      </c>
      <c r="CH121" s="122">
        <v>5</v>
      </c>
      <c r="CI121" s="122">
        <v>6</v>
      </c>
      <c r="CJ121" s="122">
        <v>7</v>
      </c>
      <c r="CN121" s="135"/>
      <c r="CR121" s="122">
        <v>0</v>
      </c>
      <c r="CS121" s="122">
        <v>1</v>
      </c>
      <c r="CT121" s="122">
        <v>2</v>
      </c>
      <c r="CU121" s="122">
        <v>3</v>
      </c>
      <c r="CV121" s="122">
        <v>4</v>
      </c>
      <c r="CW121" s="122">
        <v>5</v>
      </c>
      <c r="CX121" s="122">
        <v>6</v>
      </c>
      <c r="CY121" s="122">
        <v>7</v>
      </c>
      <c r="CZ121" s="122">
        <v>8</v>
      </c>
      <c r="DA121" s="122">
        <v>9</v>
      </c>
      <c r="DF121" s="135"/>
      <c r="DH121" s="122">
        <v>0</v>
      </c>
      <c r="DI121" s="122">
        <v>1</v>
      </c>
      <c r="DJ121" s="122">
        <v>2</v>
      </c>
      <c r="DK121" s="122">
        <v>3</v>
      </c>
      <c r="DL121" s="122">
        <v>4</v>
      </c>
      <c r="DM121" s="122">
        <v>5</v>
      </c>
      <c r="DN121" s="122">
        <v>6</v>
      </c>
      <c r="DO121" s="122">
        <v>7</v>
      </c>
      <c r="DP121" s="122">
        <v>8</v>
      </c>
      <c r="DQ121" s="122">
        <v>9</v>
      </c>
      <c r="DV121" s="135"/>
      <c r="DX121" s="122">
        <v>0</v>
      </c>
      <c r="DY121" s="122">
        <v>1</v>
      </c>
      <c r="DZ121" s="122">
        <v>2</v>
      </c>
      <c r="EA121" s="122">
        <v>3</v>
      </c>
      <c r="EB121" s="122">
        <v>3</v>
      </c>
      <c r="EC121" s="122">
        <v>3</v>
      </c>
      <c r="ED121" s="122">
        <v>4</v>
      </c>
      <c r="EE121" s="122">
        <v>4</v>
      </c>
      <c r="EF121" s="122">
        <v>4</v>
      </c>
      <c r="EG121" s="122">
        <v>5</v>
      </c>
      <c r="EH121" s="122">
        <v>6</v>
      </c>
      <c r="EI121" s="122">
        <v>6</v>
      </c>
      <c r="EJ121" s="122">
        <v>7</v>
      </c>
      <c r="EK121" s="122">
        <v>8</v>
      </c>
      <c r="EL121" s="122">
        <v>8</v>
      </c>
      <c r="EM121" s="122">
        <v>9</v>
      </c>
      <c r="EU121" s="122">
        <v>0</v>
      </c>
      <c r="EV121" s="122">
        <v>1</v>
      </c>
      <c r="EW121" s="122">
        <v>2</v>
      </c>
      <c r="EX121" s="122">
        <v>3</v>
      </c>
      <c r="EY121" s="122">
        <v>4</v>
      </c>
      <c r="EZ121" s="122">
        <v>5</v>
      </c>
      <c r="FA121" s="122">
        <v>6</v>
      </c>
      <c r="FB121" s="122">
        <v>7</v>
      </c>
      <c r="FC121" s="122">
        <v>8</v>
      </c>
      <c r="FD121" s="122">
        <v>9</v>
      </c>
    </row>
    <row r="122" spans="4:160" s="119" customFormat="1" x14ac:dyDescent="0.2">
      <c r="D122" s="129" t="s">
        <v>1075</v>
      </c>
      <c r="F122" s="119" t="s">
        <v>1084</v>
      </c>
      <c r="G122" s="119" t="s">
        <v>1085</v>
      </c>
      <c r="I122" s="119" t="s">
        <v>1080</v>
      </c>
      <c r="J122" s="119" t="s">
        <v>1072</v>
      </c>
      <c r="Q122" s="119" t="s">
        <v>1075</v>
      </c>
      <c r="R122" s="119" t="s">
        <v>1741</v>
      </c>
      <c r="S122" s="119" t="s">
        <v>1084</v>
      </c>
      <c r="T122" s="119" t="s">
        <v>1085</v>
      </c>
      <c r="U122" s="119" t="s">
        <v>1751</v>
      </c>
      <c r="V122" s="119" t="s">
        <v>1080</v>
      </c>
      <c r="W122" s="119" t="s">
        <v>1072</v>
      </c>
      <c r="AG122" s="129" t="s">
        <v>1075</v>
      </c>
      <c r="AH122" s="119" t="s">
        <v>1491</v>
      </c>
      <c r="AI122" s="119" t="s">
        <v>1084</v>
      </c>
      <c r="AJ122" s="119" t="s">
        <v>1490</v>
      </c>
      <c r="AK122" s="119" t="s">
        <v>1085</v>
      </c>
      <c r="AL122" s="119" t="s">
        <v>1735</v>
      </c>
      <c r="AM122" s="119" t="s">
        <v>1080</v>
      </c>
      <c r="AN122" s="119" t="s">
        <v>1488</v>
      </c>
      <c r="AO122" s="119" t="s">
        <v>1072</v>
      </c>
      <c r="AX122" s="119" t="s">
        <v>1075</v>
      </c>
      <c r="AY122" s="119" t="s">
        <v>1491</v>
      </c>
      <c r="AZ122" s="119" t="s">
        <v>1084</v>
      </c>
      <c r="BA122" s="119" t="s">
        <v>1490</v>
      </c>
      <c r="BB122" s="119" t="s">
        <v>1085</v>
      </c>
      <c r="BC122" s="119" t="s">
        <v>1735</v>
      </c>
      <c r="BD122" s="119" t="s">
        <v>1080</v>
      </c>
      <c r="BE122" s="119" t="s">
        <v>1488</v>
      </c>
      <c r="BF122" s="119" t="s">
        <v>1072</v>
      </c>
      <c r="BK122" s="136"/>
      <c r="BM122" s="119" t="s">
        <v>1075</v>
      </c>
      <c r="BN122" s="119" t="s">
        <v>1741</v>
      </c>
      <c r="BO122" s="119" t="s">
        <v>1084</v>
      </c>
      <c r="BP122" s="119" t="s">
        <v>1085</v>
      </c>
      <c r="BQ122" s="119" t="s">
        <v>1751</v>
      </c>
      <c r="BR122" s="119" t="s">
        <v>1080</v>
      </c>
      <c r="BS122" s="119" t="s">
        <v>1072</v>
      </c>
      <c r="BW122" s="136"/>
      <c r="CC122" s="119" t="s">
        <v>1075</v>
      </c>
      <c r="CD122" s="119" t="s">
        <v>1491</v>
      </c>
      <c r="CE122" s="119" t="s">
        <v>1084</v>
      </c>
      <c r="CF122" s="119" t="s">
        <v>1085</v>
      </c>
      <c r="CG122" s="119" t="s">
        <v>1735</v>
      </c>
      <c r="CH122" s="119" t="s">
        <v>1080</v>
      </c>
      <c r="CI122" s="119" t="s">
        <v>1488</v>
      </c>
      <c r="CJ122" s="119" t="s">
        <v>1072</v>
      </c>
      <c r="CN122" s="136"/>
      <c r="CR122" s="119" t="s">
        <v>1798</v>
      </c>
      <c r="CS122" s="119" t="s">
        <v>1075</v>
      </c>
      <c r="CT122" s="119" t="s">
        <v>1491</v>
      </c>
      <c r="CU122" s="119" t="s">
        <v>1084</v>
      </c>
      <c r="CV122" s="119" t="s">
        <v>1085</v>
      </c>
      <c r="CW122" s="119" t="s">
        <v>1735</v>
      </c>
      <c r="CX122" s="119" t="s">
        <v>1080</v>
      </c>
      <c r="CY122" s="119" t="s">
        <v>1488</v>
      </c>
      <c r="CZ122" s="119" t="s">
        <v>1072</v>
      </c>
      <c r="DA122" s="119" t="s">
        <v>1799</v>
      </c>
      <c r="DF122" s="136"/>
      <c r="DH122" s="119" t="s">
        <v>1798</v>
      </c>
      <c r="DI122" s="119" t="s">
        <v>1075</v>
      </c>
      <c r="DJ122" s="119" t="s">
        <v>1491</v>
      </c>
      <c r="DK122" s="119" t="s">
        <v>1084</v>
      </c>
      <c r="DL122" s="119" t="s">
        <v>1085</v>
      </c>
      <c r="DM122" s="119" t="s">
        <v>1735</v>
      </c>
      <c r="DN122" s="119" t="s">
        <v>1080</v>
      </c>
      <c r="DO122" s="119" t="s">
        <v>1488</v>
      </c>
      <c r="DP122" s="119" t="s">
        <v>1072</v>
      </c>
      <c r="DQ122" s="119" t="s">
        <v>1799</v>
      </c>
      <c r="DV122" s="136"/>
      <c r="DX122" s="119" t="s">
        <v>1798</v>
      </c>
      <c r="DY122" s="119" t="s">
        <v>1075</v>
      </c>
      <c r="DZ122" s="119" t="s">
        <v>1491</v>
      </c>
      <c r="EA122" s="119" t="s">
        <v>1084</v>
      </c>
      <c r="EB122" s="119" t="s">
        <v>1084</v>
      </c>
      <c r="EC122" s="119" t="s">
        <v>1084</v>
      </c>
      <c r="ED122" s="119" t="s">
        <v>1085</v>
      </c>
      <c r="EE122" s="119" t="s">
        <v>1085</v>
      </c>
      <c r="EF122" s="119" t="s">
        <v>1085</v>
      </c>
      <c r="EG122" s="119" t="s">
        <v>1735</v>
      </c>
      <c r="EH122" s="119" t="s">
        <v>1080</v>
      </c>
      <c r="EI122" s="119" t="s">
        <v>1080</v>
      </c>
      <c r="EJ122" s="119" t="s">
        <v>1488</v>
      </c>
      <c r="EK122" s="119" t="s">
        <v>1072</v>
      </c>
      <c r="EL122" s="119" t="s">
        <v>1072</v>
      </c>
      <c r="EM122" s="119" t="s">
        <v>1799</v>
      </c>
      <c r="EU122" s="119" t="s">
        <v>1798</v>
      </c>
      <c r="EV122" s="119" t="s">
        <v>1075</v>
      </c>
      <c r="EW122" s="119" t="s">
        <v>1491</v>
      </c>
      <c r="EX122" s="119" t="s">
        <v>1084</v>
      </c>
      <c r="EY122" s="119" t="s">
        <v>1085</v>
      </c>
      <c r="EZ122" s="119" t="s">
        <v>1735</v>
      </c>
      <c r="FA122" s="119" t="s">
        <v>1080</v>
      </c>
      <c r="FB122" s="119" t="s">
        <v>1488</v>
      </c>
      <c r="FC122" s="119" t="s">
        <v>1072</v>
      </c>
      <c r="FD122" s="119" t="s">
        <v>1799</v>
      </c>
    </row>
    <row r="124" spans="4:160" s="120" customFormat="1" ht="21" x14ac:dyDescent="0.2">
      <c r="D124" s="126">
        <v>21</v>
      </c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0">
        <v>21</v>
      </c>
      <c r="AG124" s="126">
        <v>21</v>
      </c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4"/>
      <c r="AS124" s="121"/>
      <c r="AT124" s="121"/>
      <c r="AU124" s="121"/>
      <c r="AV124" s="121"/>
      <c r="AX124" s="120">
        <v>21</v>
      </c>
      <c r="BK124" s="133"/>
      <c r="BM124" s="120">
        <v>21</v>
      </c>
      <c r="BW124" s="133"/>
      <c r="CC124" s="120">
        <v>21</v>
      </c>
      <c r="CN124" s="133"/>
      <c r="CR124" s="120">
        <v>21</v>
      </c>
      <c r="DF124" s="133"/>
      <c r="DH124" s="120">
        <v>21</v>
      </c>
      <c r="DV124" s="133"/>
      <c r="DX124" s="120">
        <v>21</v>
      </c>
      <c r="EU124" s="120">
        <v>21</v>
      </c>
    </row>
    <row r="125" spans="4:160" s="14" customFormat="1" ht="18" customHeight="1" x14ac:dyDescent="0.2">
      <c r="D125" s="127" t="s">
        <v>313</v>
      </c>
      <c r="F125" s="14" t="s">
        <v>333</v>
      </c>
      <c r="G125" s="14" t="s">
        <v>333</v>
      </c>
      <c r="H125" s="14" t="s">
        <v>313</v>
      </c>
      <c r="I125" s="14" t="s">
        <v>317</v>
      </c>
      <c r="J125" s="14" t="s">
        <v>334</v>
      </c>
      <c r="Q125" s="14" t="s">
        <v>313</v>
      </c>
      <c r="R125" s="14" t="s">
        <v>1745</v>
      </c>
      <c r="S125" s="14" t="s">
        <v>333</v>
      </c>
      <c r="T125" s="14" t="s">
        <v>333</v>
      </c>
      <c r="U125" s="14" t="s">
        <v>313</v>
      </c>
      <c r="V125" s="14" t="s">
        <v>317</v>
      </c>
      <c r="W125" s="14" t="s">
        <v>334</v>
      </c>
      <c r="AG125" s="127" t="s">
        <v>313</v>
      </c>
      <c r="AH125" s="14" t="s">
        <v>1745</v>
      </c>
      <c r="AI125" s="14" t="s">
        <v>1745</v>
      </c>
      <c r="AJ125" s="14" t="s">
        <v>1745</v>
      </c>
      <c r="AK125" s="14" t="s">
        <v>333</v>
      </c>
      <c r="AL125" s="14" t="s">
        <v>333</v>
      </c>
      <c r="AM125" s="14" t="s">
        <v>313</v>
      </c>
      <c r="AN125" s="14" t="s">
        <v>317</v>
      </c>
      <c r="AO125" s="14" t="s">
        <v>334</v>
      </c>
      <c r="AX125" s="14" t="s">
        <v>313</v>
      </c>
      <c r="AY125" s="14" t="s">
        <v>1745</v>
      </c>
      <c r="AZ125" s="14" t="s">
        <v>333</v>
      </c>
      <c r="BA125" s="14" t="s">
        <v>333</v>
      </c>
      <c r="BB125" s="14" t="s">
        <v>313</v>
      </c>
      <c r="BC125" s="14" t="s">
        <v>1745</v>
      </c>
      <c r="BD125" s="14" t="s">
        <v>317</v>
      </c>
      <c r="BE125" s="14" t="s">
        <v>1766</v>
      </c>
      <c r="BF125" s="14" t="s">
        <v>334</v>
      </c>
      <c r="BG125" s="14" t="s">
        <v>1777</v>
      </c>
      <c r="BK125" s="134"/>
      <c r="BM125" s="14" t="s">
        <v>313</v>
      </c>
      <c r="BN125" s="14" t="s">
        <v>1745</v>
      </c>
      <c r="BO125" s="14" t="s">
        <v>333</v>
      </c>
      <c r="BP125" s="14" t="s">
        <v>333</v>
      </c>
      <c r="BQ125" s="14" t="s">
        <v>313</v>
      </c>
      <c r="BR125" s="14" t="s">
        <v>317</v>
      </c>
      <c r="BS125" s="14" t="s">
        <v>334</v>
      </c>
      <c r="BW125" s="134"/>
      <c r="CC125" s="14" t="s">
        <v>313</v>
      </c>
      <c r="CD125" s="14" t="s">
        <v>1745</v>
      </c>
      <c r="CE125" s="14" t="s">
        <v>333</v>
      </c>
      <c r="CF125" s="14" t="s">
        <v>333</v>
      </c>
      <c r="CG125" s="14" t="s">
        <v>313</v>
      </c>
      <c r="CH125" s="14" t="s">
        <v>1745</v>
      </c>
      <c r="CI125" s="14" t="s">
        <v>317</v>
      </c>
      <c r="CJ125" s="14" t="s">
        <v>334</v>
      </c>
      <c r="CK125" s="14" t="s">
        <v>1777</v>
      </c>
      <c r="CN125" s="134"/>
      <c r="CR125" s="14" t="s">
        <v>1798</v>
      </c>
      <c r="CS125" s="14" t="s">
        <v>1800</v>
      </c>
      <c r="CT125" s="14" t="s">
        <v>313</v>
      </c>
      <c r="CU125" s="14" t="s">
        <v>333</v>
      </c>
      <c r="CV125" s="14" t="s">
        <v>333</v>
      </c>
      <c r="CW125" s="14" t="s">
        <v>313</v>
      </c>
      <c r="CX125" s="14" t="s">
        <v>317</v>
      </c>
      <c r="CY125" s="14" t="s">
        <v>334</v>
      </c>
      <c r="CZ125" s="14" t="s">
        <v>1777</v>
      </c>
      <c r="DA125" s="14" t="s">
        <v>1799</v>
      </c>
      <c r="DF125" s="134"/>
      <c r="DH125" s="14" t="s">
        <v>1798</v>
      </c>
      <c r="DI125" s="14" t="s">
        <v>1800</v>
      </c>
      <c r="DJ125" s="14" t="s">
        <v>313</v>
      </c>
      <c r="DK125" s="14" t="s">
        <v>333</v>
      </c>
      <c r="DL125" s="14" t="s">
        <v>333</v>
      </c>
      <c r="DM125" s="14" t="s">
        <v>313</v>
      </c>
      <c r="DN125" s="14" t="s">
        <v>317</v>
      </c>
      <c r="DO125" s="14" t="s">
        <v>334</v>
      </c>
      <c r="DP125" s="14" t="s">
        <v>1799</v>
      </c>
      <c r="DV125" s="134"/>
      <c r="DX125" s="14" t="s">
        <v>1798</v>
      </c>
      <c r="DY125" s="14" t="s">
        <v>313</v>
      </c>
      <c r="DZ125" s="14" t="s">
        <v>313</v>
      </c>
      <c r="EA125" s="14" t="s">
        <v>333</v>
      </c>
      <c r="EB125" s="14" t="s">
        <v>333</v>
      </c>
      <c r="EC125" s="14" t="s">
        <v>333</v>
      </c>
      <c r="ED125" s="14" t="s">
        <v>313</v>
      </c>
      <c r="EE125" s="14" t="s">
        <v>313</v>
      </c>
      <c r="EF125" s="14" t="s">
        <v>313</v>
      </c>
      <c r="EG125" s="14" t="s">
        <v>317</v>
      </c>
      <c r="EH125" s="14" t="s">
        <v>334</v>
      </c>
      <c r="EI125" s="14" t="s">
        <v>334</v>
      </c>
      <c r="EJ125" s="14" t="s">
        <v>1799</v>
      </c>
      <c r="EK125" s="14" t="s">
        <v>1799</v>
      </c>
      <c r="EU125" s="14" t="s">
        <v>1798</v>
      </c>
      <c r="EV125" s="14" t="s">
        <v>313</v>
      </c>
      <c r="EW125" s="14" t="s">
        <v>333</v>
      </c>
      <c r="EX125" s="14" t="s">
        <v>333</v>
      </c>
      <c r="EY125" s="14" t="s">
        <v>333</v>
      </c>
      <c r="EZ125" s="14" t="s">
        <v>313</v>
      </c>
      <c r="FA125" s="14" t="s">
        <v>317</v>
      </c>
      <c r="FB125" s="14" t="s">
        <v>334</v>
      </c>
      <c r="FC125" s="14" t="s">
        <v>1799</v>
      </c>
    </row>
    <row r="126" spans="4:160" s="122" customFormat="1" ht="14" x14ac:dyDescent="0.2">
      <c r="D126" s="128">
        <v>0</v>
      </c>
      <c r="F126" s="122">
        <v>1</v>
      </c>
      <c r="G126" s="122">
        <v>2</v>
      </c>
      <c r="H126" s="122">
        <v>3</v>
      </c>
      <c r="I126" s="122">
        <v>4</v>
      </c>
      <c r="J126" s="122">
        <v>5</v>
      </c>
      <c r="Q126" s="122">
        <v>0</v>
      </c>
      <c r="R126" s="122">
        <v>0</v>
      </c>
      <c r="S126" s="122">
        <v>1</v>
      </c>
      <c r="T126" s="122">
        <v>2</v>
      </c>
      <c r="U126" s="122">
        <v>3</v>
      </c>
      <c r="V126" s="122">
        <v>4</v>
      </c>
      <c r="W126" s="122">
        <v>5</v>
      </c>
      <c r="AG126" s="128">
        <v>0</v>
      </c>
      <c r="AH126" s="122">
        <v>0</v>
      </c>
      <c r="AI126" s="122">
        <v>0</v>
      </c>
      <c r="AJ126" s="122">
        <v>0</v>
      </c>
      <c r="AK126" s="122">
        <v>1</v>
      </c>
      <c r="AL126" s="122">
        <v>2</v>
      </c>
      <c r="AM126" s="122">
        <v>3</v>
      </c>
      <c r="AN126" s="122">
        <v>4</v>
      </c>
      <c r="AO126" s="122">
        <v>5</v>
      </c>
      <c r="AX126" s="122">
        <v>0</v>
      </c>
      <c r="AY126" s="122">
        <v>0</v>
      </c>
      <c r="AZ126" s="122">
        <v>1</v>
      </c>
      <c r="BA126" s="122">
        <v>2</v>
      </c>
      <c r="BB126" s="122">
        <v>3</v>
      </c>
      <c r="BC126" s="122">
        <v>3</v>
      </c>
      <c r="BD126" s="122">
        <v>4</v>
      </c>
      <c r="BE126" s="122">
        <v>4</v>
      </c>
      <c r="BF126" s="122">
        <v>5</v>
      </c>
      <c r="BG126" s="122">
        <v>5</v>
      </c>
      <c r="BK126" s="135"/>
      <c r="BM126" s="122">
        <v>0</v>
      </c>
      <c r="BN126" s="122">
        <v>0</v>
      </c>
      <c r="BO126" s="122">
        <v>1</v>
      </c>
      <c r="BP126" s="122">
        <v>2</v>
      </c>
      <c r="BQ126" s="122">
        <v>3</v>
      </c>
      <c r="BR126" s="122">
        <v>4</v>
      </c>
      <c r="BS126" s="122">
        <v>5</v>
      </c>
      <c r="BW126" s="135"/>
      <c r="CC126" s="122">
        <v>0</v>
      </c>
      <c r="CD126" s="122">
        <v>0</v>
      </c>
      <c r="CE126" s="122">
        <v>1</v>
      </c>
      <c r="CF126" s="122">
        <v>2</v>
      </c>
      <c r="CG126" s="122">
        <v>3</v>
      </c>
      <c r="CH126" s="122">
        <v>3</v>
      </c>
      <c r="CI126" s="122">
        <v>4</v>
      </c>
      <c r="CJ126" s="122">
        <v>5</v>
      </c>
      <c r="CK126" s="122">
        <v>5</v>
      </c>
      <c r="CN126" s="135"/>
      <c r="CR126" s="122">
        <v>0</v>
      </c>
      <c r="CS126" s="122">
        <v>0</v>
      </c>
      <c r="CT126" s="122">
        <v>1</v>
      </c>
      <c r="CU126" s="122">
        <v>2</v>
      </c>
      <c r="CV126" s="122">
        <v>3</v>
      </c>
      <c r="CW126" s="122">
        <v>4</v>
      </c>
      <c r="CX126" s="122">
        <v>5</v>
      </c>
      <c r="CY126" s="122">
        <v>6</v>
      </c>
      <c r="CZ126" s="122">
        <v>6</v>
      </c>
      <c r="DA126" s="122">
        <v>7</v>
      </c>
      <c r="DF126" s="135"/>
      <c r="DH126" s="122">
        <v>0</v>
      </c>
      <c r="DI126" s="122">
        <v>0</v>
      </c>
      <c r="DJ126" s="122">
        <v>1</v>
      </c>
      <c r="DK126" s="122">
        <v>2</v>
      </c>
      <c r="DL126" s="122">
        <v>3</v>
      </c>
      <c r="DM126" s="122">
        <v>4</v>
      </c>
      <c r="DN126" s="122">
        <v>5</v>
      </c>
      <c r="DO126" s="122">
        <v>6</v>
      </c>
      <c r="DP126" s="122">
        <v>7</v>
      </c>
      <c r="DV126" s="135"/>
      <c r="DX126" s="122">
        <v>0</v>
      </c>
      <c r="DY126" s="122">
        <v>1</v>
      </c>
      <c r="DZ126" s="122">
        <v>1</v>
      </c>
      <c r="EA126" s="122">
        <v>2</v>
      </c>
      <c r="EB126" s="122">
        <v>2</v>
      </c>
      <c r="EC126" s="122">
        <v>3</v>
      </c>
      <c r="ED126" s="122">
        <v>4</v>
      </c>
      <c r="EE126" s="122">
        <v>4</v>
      </c>
      <c r="EF126" s="122">
        <v>4</v>
      </c>
      <c r="EG126" s="122">
        <v>5</v>
      </c>
      <c r="EH126" s="122">
        <v>6</v>
      </c>
      <c r="EI126" s="122">
        <v>6</v>
      </c>
      <c r="EJ126" s="122">
        <v>7</v>
      </c>
      <c r="EK126" s="122">
        <v>7</v>
      </c>
      <c r="EU126" s="122">
        <v>0</v>
      </c>
      <c r="EV126" s="122">
        <v>1</v>
      </c>
      <c r="EW126" s="122">
        <v>2</v>
      </c>
      <c r="EX126" s="122">
        <v>2</v>
      </c>
      <c r="EY126" s="122">
        <v>3</v>
      </c>
      <c r="EZ126" s="122">
        <v>4</v>
      </c>
      <c r="FA126" s="122">
        <v>5</v>
      </c>
      <c r="FB126" s="122">
        <v>6</v>
      </c>
      <c r="FC126" s="122">
        <v>7</v>
      </c>
    </row>
    <row r="127" spans="4:160" s="122" customFormat="1" ht="14" x14ac:dyDescent="0.2">
      <c r="D127" s="128">
        <v>0</v>
      </c>
      <c r="E127" s="122">
        <v>1</v>
      </c>
      <c r="F127" s="122">
        <v>2</v>
      </c>
      <c r="G127" s="122">
        <v>2</v>
      </c>
      <c r="I127" s="122">
        <v>3</v>
      </c>
      <c r="J127" s="122">
        <v>4</v>
      </c>
      <c r="Q127" s="122">
        <v>0</v>
      </c>
      <c r="R127" s="122">
        <v>1</v>
      </c>
      <c r="S127" s="122">
        <v>2</v>
      </c>
      <c r="T127" s="122">
        <v>2</v>
      </c>
      <c r="U127" s="122">
        <v>2</v>
      </c>
      <c r="V127" s="122">
        <v>3</v>
      </c>
      <c r="W127" s="122">
        <v>4</v>
      </c>
      <c r="AG127" s="128">
        <v>0</v>
      </c>
      <c r="AH127" s="122">
        <v>1</v>
      </c>
      <c r="AI127" s="122">
        <v>2</v>
      </c>
      <c r="AJ127" s="122">
        <v>3</v>
      </c>
      <c r="AK127" s="122">
        <v>4</v>
      </c>
      <c r="AL127" s="122">
        <v>5</v>
      </c>
      <c r="AM127" s="122">
        <v>6</v>
      </c>
      <c r="AN127" s="122">
        <v>7</v>
      </c>
      <c r="AO127" s="122">
        <v>8</v>
      </c>
      <c r="AX127" s="122">
        <v>0</v>
      </c>
      <c r="AY127" s="122">
        <v>1</v>
      </c>
      <c r="AZ127" s="122">
        <v>2</v>
      </c>
      <c r="BA127" s="122">
        <v>2</v>
      </c>
      <c r="BB127" s="122">
        <v>3</v>
      </c>
      <c r="BC127" s="122">
        <v>4</v>
      </c>
      <c r="BD127" s="122">
        <v>5</v>
      </c>
      <c r="BE127" s="122">
        <v>6</v>
      </c>
      <c r="BF127" s="122">
        <v>7</v>
      </c>
      <c r="BG127" s="122">
        <v>8</v>
      </c>
      <c r="BK127" s="135"/>
      <c r="BM127" s="122">
        <v>0</v>
      </c>
      <c r="BN127" s="122">
        <v>1</v>
      </c>
      <c r="BO127" s="122">
        <v>2</v>
      </c>
      <c r="BP127" s="122">
        <v>2</v>
      </c>
      <c r="BQ127" s="122">
        <v>2</v>
      </c>
      <c r="BR127" s="122">
        <v>3</v>
      </c>
      <c r="BS127" s="122">
        <v>4</v>
      </c>
      <c r="BW127" s="135"/>
      <c r="CC127" s="122">
        <v>0</v>
      </c>
      <c r="CD127" s="122">
        <v>1</v>
      </c>
      <c r="CE127" s="122">
        <v>2</v>
      </c>
      <c r="CF127" s="122">
        <v>2</v>
      </c>
      <c r="CG127" s="122">
        <v>3</v>
      </c>
      <c r="CH127" s="122">
        <v>4</v>
      </c>
      <c r="CI127" s="122">
        <v>5</v>
      </c>
      <c r="CJ127" s="122">
        <v>6</v>
      </c>
      <c r="CK127" s="122">
        <v>7</v>
      </c>
      <c r="CN127" s="135"/>
      <c r="CR127" s="122">
        <v>0</v>
      </c>
      <c r="CS127" s="122">
        <v>1</v>
      </c>
      <c r="CT127" s="122">
        <v>2</v>
      </c>
      <c r="CU127" s="122">
        <v>3</v>
      </c>
      <c r="CV127" s="122">
        <v>4</v>
      </c>
      <c r="CW127" s="122">
        <v>5</v>
      </c>
      <c r="CX127" s="122">
        <v>6</v>
      </c>
      <c r="CY127" s="122">
        <v>7</v>
      </c>
      <c r="CZ127" s="122">
        <v>8</v>
      </c>
      <c r="DA127" s="122">
        <v>9</v>
      </c>
      <c r="DF127" s="135"/>
      <c r="DH127" s="122">
        <v>0</v>
      </c>
      <c r="DI127" s="122">
        <v>1</v>
      </c>
      <c r="DJ127" s="122">
        <v>2</v>
      </c>
      <c r="DK127" s="122">
        <v>3</v>
      </c>
      <c r="DL127" s="122">
        <v>4</v>
      </c>
      <c r="DM127" s="122">
        <v>5</v>
      </c>
      <c r="DN127" s="122">
        <v>6</v>
      </c>
      <c r="DO127" s="122">
        <v>7</v>
      </c>
      <c r="DP127" s="122">
        <v>8</v>
      </c>
      <c r="DV127" s="135"/>
      <c r="DX127" s="122">
        <v>0</v>
      </c>
      <c r="DY127" s="122">
        <v>1</v>
      </c>
      <c r="DZ127" s="122">
        <v>2</v>
      </c>
      <c r="EA127" s="122">
        <v>2</v>
      </c>
      <c r="EB127" s="122">
        <v>3</v>
      </c>
      <c r="EC127" s="122">
        <v>3</v>
      </c>
      <c r="ED127" s="122">
        <v>3</v>
      </c>
      <c r="EE127" s="122">
        <v>4</v>
      </c>
      <c r="EF127" s="122">
        <v>5</v>
      </c>
      <c r="EG127" s="122">
        <v>6</v>
      </c>
      <c r="EH127" s="122">
        <v>6</v>
      </c>
      <c r="EI127" s="122">
        <v>7</v>
      </c>
      <c r="EJ127" s="122">
        <v>7</v>
      </c>
      <c r="EK127" s="122">
        <v>8</v>
      </c>
      <c r="EU127" s="122">
        <v>0</v>
      </c>
      <c r="EV127" s="122">
        <v>1</v>
      </c>
      <c r="EW127" s="122">
        <v>2</v>
      </c>
      <c r="EX127" s="122">
        <v>3</v>
      </c>
      <c r="EY127" s="122">
        <v>4</v>
      </c>
      <c r="EZ127" s="122">
        <v>5</v>
      </c>
      <c r="FA127" s="122">
        <v>6</v>
      </c>
      <c r="FB127" s="122">
        <v>7</v>
      </c>
      <c r="FC127" s="122">
        <v>8</v>
      </c>
    </row>
    <row r="128" spans="4:160" s="119" customFormat="1" x14ac:dyDescent="0.2">
      <c r="D128" s="129" t="s">
        <v>1072</v>
      </c>
      <c r="E128" s="119" t="s">
        <v>1073</v>
      </c>
      <c r="F128" s="119" t="s">
        <v>1077</v>
      </c>
      <c r="G128" s="119" t="s">
        <v>1746</v>
      </c>
      <c r="I128" s="119" t="s">
        <v>1075</v>
      </c>
      <c r="J128" s="119" t="s">
        <v>1081</v>
      </c>
      <c r="Q128" s="119" t="s">
        <v>1072</v>
      </c>
      <c r="R128" s="119" t="s">
        <v>1073</v>
      </c>
      <c r="S128" s="119" t="s">
        <v>1077</v>
      </c>
      <c r="T128" s="119" t="s">
        <v>1746</v>
      </c>
      <c r="U128" s="119" t="s">
        <v>1746</v>
      </c>
      <c r="V128" s="119" t="s">
        <v>1075</v>
      </c>
      <c r="W128" s="119" t="s">
        <v>1081</v>
      </c>
      <c r="AG128" s="129" t="s">
        <v>1072</v>
      </c>
      <c r="AH128" s="119" t="s">
        <v>1073</v>
      </c>
      <c r="AI128" s="119" t="s">
        <v>1077</v>
      </c>
      <c r="AJ128" s="119" t="s">
        <v>1488</v>
      </c>
      <c r="AK128" s="119" t="s">
        <v>1736</v>
      </c>
      <c r="AL128" s="119" t="s">
        <v>1075</v>
      </c>
      <c r="AM128" s="119" t="s">
        <v>1490</v>
      </c>
      <c r="AN128" s="119" t="s">
        <v>1081</v>
      </c>
      <c r="AO128" s="119" t="s">
        <v>1491</v>
      </c>
      <c r="AX128" s="119" t="s">
        <v>1072</v>
      </c>
      <c r="AY128" s="119" t="s">
        <v>1073</v>
      </c>
      <c r="AZ128" s="119" t="s">
        <v>1077</v>
      </c>
      <c r="BA128" s="119" t="s">
        <v>1746</v>
      </c>
      <c r="BB128" s="119" t="s">
        <v>1488</v>
      </c>
      <c r="BC128" s="119" t="s">
        <v>1736</v>
      </c>
      <c r="BD128" s="119" t="s">
        <v>1075</v>
      </c>
      <c r="BE128" s="119" t="s">
        <v>1490</v>
      </c>
      <c r="BF128" s="119" t="s">
        <v>1081</v>
      </c>
      <c r="BG128" s="119" t="s">
        <v>1491</v>
      </c>
      <c r="BK128" s="136"/>
      <c r="BM128" s="119" t="s">
        <v>1072</v>
      </c>
      <c r="BN128" s="119" t="s">
        <v>1073</v>
      </c>
      <c r="BO128" s="119" t="s">
        <v>1077</v>
      </c>
      <c r="BP128" s="119" t="s">
        <v>1746</v>
      </c>
      <c r="BQ128" s="119" t="s">
        <v>1746</v>
      </c>
      <c r="BR128" s="119" t="s">
        <v>1075</v>
      </c>
      <c r="BS128" s="119" t="s">
        <v>1081</v>
      </c>
      <c r="BW128" s="136"/>
      <c r="CC128" s="119" t="s">
        <v>1072</v>
      </c>
      <c r="CD128" s="119" t="s">
        <v>1073</v>
      </c>
      <c r="CE128" s="119" t="s">
        <v>1077</v>
      </c>
      <c r="CF128" s="119" t="s">
        <v>1746</v>
      </c>
      <c r="CG128" s="119" t="s">
        <v>1488</v>
      </c>
      <c r="CH128" s="119" t="s">
        <v>1736</v>
      </c>
      <c r="CI128" s="119" t="s">
        <v>1075</v>
      </c>
      <c r="CJ128" s="119" t="s">
        <v>1081</v>
      </c>
      <c r="CK128" s="119" t="s">
        <v>1491</v>
      </c>
      <c r="CN128" s="136"/>
      <c r="CR128" s="119" t="s">
        <v>1798</v>
      </c>
      <c r="CS128" s="119" t="s">
        <v>1072</v>
      </c>
      <c r="CT128" s="119" t="s">
        <v>1073</v>
      </c>
      <c r="CU128" s="119" t="s">
        <v>1077</v>
      </c>
      <c r="CV128" s="119" t="s">
        <v>1488</v>
      </c>
      <c r="CW128" s="119" t="s">
        <v>1736</v>
      </c>
      <c r="CX128" s="119" t="s">
        <v>1075</v>
      </c>
      <c r="CY128" s="119" t="s">
        <v>1081</v>
      </c>
      <c r="CZ128" s="119" t="s">
        <v>1491</v>
      </c>
      <c r="DA128" s="119" t="s">
        <v>1799</v>
      </c>
      <c r="DF128" s="136"/>
      <c r="DH128" s="119" t="s">
        <v>1798</v>
      </c>
      <c r="DI128" s="119" t="s">
        <v>1072</v>
      </c>
      <c r="DJ128" s="119" t="s">
        <v>1073</v>
      </c>
      <c r="DK128" s="119" t="s">
        <v>1077</v>
      </c>
      <c r="DL128" s="119" t="s">
        <v>1488</v>
      </c>
      <c r="DM128" s="119" t="s">
        <v>1736</v>
      </c>
      <c r="DN128" s="119" t="s">
        <v>1075</v>
      </c>
      <c r="DO128" s="119" t="s">
        <v>1081</v>
      </c>
      <c r="DP128" s="119" t="s">
        <v>1799</v>
      </c>
      <c r="DV128" s="136"/>
      <c r="DX128" s="119" t="s">
        <v>1798</v>
      </c>
      <c r="DY128" s="119" t="s">
        <v>1072</v>
      </c>
      <c r="DZ128" s="119" t="s">
        <v>1073</v>
      </c>
      <c r="EA128" s="119" t="s">
        <v>1073</v>
      </c>
      <c r="EB128" s="119" t="s">
        <v>1077</v>
      </c>
      <c r="EC128" s="119" t="s">
        <v>1077</v>
      </c>
      <c r="ED128" s="119" t="s">
        <v>1077</v>
      </c>
      <c r="EE128" s="119" t="s">
        <v>1488</v>
      </c>
      <c r="EF128" s="119" t="s">
        <v>1736</v>
      </c>
      <c r="EG128" s="119" t="s">
        <v>1075</v>
      </c>
      <c r="EH128" s="119" t="s">
        <v>1075</v>
      </c>
      <c r="EI128" s="119" t="s">
        <v>1081</v>
      </c>
      <c r="EJ128" s="119" t="s">
        <v>1081</v>
      </c>
      <c r="EK128" s="119" t="s">
        <v>1799</v>
      </c>
      <c r="EU128" s="119" t="s">
        <v>1798</v>
      </c>
      <c r="EV128" s="119" t="s">
        <v>1072</v>
      </c>
      <c r="EW128" s="119" t="s">
        <v>1073</v>
      </c>
      <c r="EX128" s="119" t="s">
        <v>1077</v>
      </c>
      <c r="EY128" s="119" t="s">
        <v>1488</v>
      </c>
      <c r="EZ128" s="119" t="s">
        <v>1736</v>
      </c>
      <c r="FA128" s="119" t="s">
        <v>1075</v>
      </c>
      <c r="FB128" s="119" t="s">
        <v>1081</v>
      </c>
      <c r="FC128" s="119" t="s">
        <v>1799</v>
      </c>
    </row>
    <row r="130" spans="4:160" s="120" customFormat="1" ht="21" x14ac:dyDescent="0.2">
      <c r="D130" s="126">
        <v>22</v>
      </c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0">
        <v>22</v>
      </c>
      <c r="AG130" s="126">
        <v>22</v>
      </c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4"/>
      <c r="AS130" s="121"/>
      <c r="AT130" s="121"/>
      <c r="AU130" s="121"/>
      <c r="AV130" s="121"/>
      <c r="AX130" s="120">
        <v>22</v>
      </c>
      <c r="BK130" s="133"/>
      <c r="BM130" s="120">
        <v>22</v>
      </c>
      <c r="BW130" s="133"/>
      <c r="CC130" s="120">
        <v>22</v>
      </c>
      <c r="CN130" s="133"/>
      <c r="CR130" s="120">
        <v>22</v>
      </c>
      <c r="DF130" s="133"/>
      <c r="DH130" s="120">
        <v>22</v>
      </c>
      <c r="DV130" s="133"/>
      <c r="DX130" s="120">
        <v>22</v>
      </c>
      <c r="EU130" s="120">
        <v>22</v>
      </c>
    </row>
    <row r="131" spans="4:160" s="14" customFormat="1" ht="18" customHeight="1" x14ac:dyDescent="0.2">
      <c r="D131" s="127" t="s">
        <v>310</v>
      </c>
      <c r="E131" s="14" t="s">
        <v>313</v>
      </c>
      <c r="F131" s="14" t="s">
        <v>318</v>
      </c>
      <c r="G131" s="14" t="s">
        <v>309</v>
      </c>
      <c r="H131" s="14" t="s">
        <v>328</v>
      </c>
      <c r="I131" s="14" t="s">
        <v>320</v>
      </c>
      <c r="J131" s="14" t="s">
        <v>313</v>
      </c>
      <c r="K131" s="14" t="s">
        <v>321</v>
      </c>
      <c r="Q131" s="14" t="s">
        <v>310</v>
      </c>
      <c r="R131" s="14" t="s">
        <v>313</v>
      </c>
      <c r="S131" s="14" t="s">
        <v>318</v>
      </c>
      <c r="T131" s="14" t="s">
        <v>309</v>
      </c>
      <c r="U131" s="14" t="s">
        <v>328</v>
      </c>
      <c r="V131" s="14" t="s">
        <v>320</v>
      </c>
      <c r="W131" s="14" t="s">
        <v>313</v>
      </c>
      <c r="X131" s="14" t="s">
        <v>321</v>
      </c>
      <c r="AG131" s="127" t="s">
        <v>310</v>
      </c>
      <c r="AH131" s="14" t="s">
        <v>313</v>
      </c>
      <c r="AI131" s="14" t="s">
        <v>318</v>
      </c>
      <c r="AJ131" s="14" t="s">
        <v>309</v>
      </c>
      <c r="AK131" s="14" t="s">
        <v>328</v>
      </c>
      <c r="AL131" s="14" t="s">
        <v>1788</v>
      </c>
      <c r="AM131" s="14" t="s">
        <v>320</v>
      </c>
      <c r="AN131" s="14" t="s">
        <v>313</v>
      </c>
      <c r="AO131" s="14" t="s">
        <v>321</v>
      </c>
      <c r="AX131" s="14" t="s">
        <v>310</v>
      </c>
      <c r="AY131" s="14" t="s">
        <v>313</v>
      </c>
      <c r="AZ131" s="14" t="s">
        <v>318</v>
      </c>
      <c r="BA131" s="14" t="s">
        <v>309</v>
      </c>
      <c r="BB131" s="14" t="s">
        <v>328</v>
      </c>
      <c r="BC131" s="14" t="s">
        <v>320</v>
      </c>
      <c r="BD131" s="14" t="s">
        <v>1755</v>
      </c>
      <c r="BE131" s="14" t="s">
        <v>313</v>
      </c>
      <c r="BF131" s="14" t="s">
        <v>321</v>
      </c>
      <c r="BK131" s="134"/>
      <c r="BM131" s="14" t="s">
        <v>310</v>
      </c>
      <c r="BN131" s="14" t="s">
        <v>313</v>
      </c>
      <c r="BO131" s="14" t="s">
        <v>318</v>
      </c>
      <c r="BP131" s="14" t="s">
        <v>309</v>
      </c>
      <c r="BQ131" s="14" t="s">
        <v>328</v>
      </c>
      <c r="BR131" s="14" t="s">
        <v>320</v>
      </c>
      <c r="BS131" s="14" t="s">
        <v>313</v>
      </c>
      <c r="BT131" s="14" t="s">
        <v>321</v>
      </c>
      <c r="BW131" s="134"/>
      <c r="CC131" s="14" t="s">
        <v>310</v>
      </c>
      <c r="CD131" s="14" t="s">
        <v>313</v>
      </c>
      <c r="CE131" s="14" t="s">
        <v>318</v>
      </c>
      <c r="CF131" s="14" t="s">
        <v>309</v>
      </c>
      <c r="CG131" s="14" t="s">
        <v>328</v>
      </c>
      <c r="CH131" s="14" t="s">
        <v>320</v>
      </c>
      <c r="CI131" s="14" t="s">
        <v>313</v>
      </c>
      <c r="CJ131" s="14" t="s">
        <v>321</v>
      </c>
      <c r="CN131" s="134"/>
      <c r="CR131" s="14" t="s">
        <v>1798</v>
      </c>
      <c r="CS131" s="14" t="s">
        <v>310</v>
      </c>
      <c r="CT131" s="14" t="s">
        <v>313</v>
      </c>
      <c r="CU131" s="14" t="s">
        <v>318</v>
      </c>
      <c r="CV131" s="14" t="s">
        <v>309</v>
      </c>
      <c r="CW131" s="14" t="s">
        <v>328</v>
      </c>
      <c r="CX131" s="14" t="s">
        <v>320</v>
      </c>
      <c r="CY131" s="14" t="s">
        <v>313</v>
      </c>
      <c r="CZ131" s="14" t="s">
        <v>321</v>
      </c>
      <c r="DA131" s="14" t="s">
        <v>1799</v>
      </c>
      <c r="DF131" s="134"/>
      <c r="DH131" s="14" t="s">
        <v>1798</v>
      </c>
      <c r="DI131" s="14" t="s">
        <v>310</v>
      </c>
      <c r="DJ131" s="14" t="s">
        <v>313</v>
      </c>
      <c r="DK131" s="14" t="s">
        <v>318</v>
      </c>
      <c r="DL131" s="14" t="s">
        <v>309</v>
      </c>
      <c r="DM131" s="14" t="s">
        <v>328</v>
      </c>
      <c r="DN131" s="14" t="s">
        <v>320</v>
      </c>
      <c r="DO131" s="14" t="s">
        <v>313</v>
      </c>
      <c r="DP131" s="14" t="s">
        <v>321</v>
      </c>
      <c r="DQ131" s="14" t="s">
        <v>1799</v>
      </c>
      <c r="DV131" s="134"/>
      <c r="DX131" s="14" t="s">
        <v>1798</v>
      </c>
      <c r="DY131" s="14" t="s">
        <v>310</v>
      </c>
      <c r="DZ131" s="14" t="s">
        <v>310</v>
      </c>
      <c r="EA131" s="14" t="s">
        <v>310</v>
      </c>
      <c r="EB131" s="14" t="s">
        <v>313</v>
      </c>
      <c r="EC131" s="14" t="s">
        <v>318</v>
      </c>
      <c r="ED131" s="14" t="s">
        <v>309</v>
      </c>
      <c r="EE131" s="14" t="s">
        <v>309</v>
      </c>
      <c r="EF131" s="14" t="s">
        <v>328</v>
      </c>
      <c r="EG131" s="14" t="s">
        <v>328</v>
      </c>
      <c r="EH131" s="14" t="s">
        <v>328</v>
      </c>
      <c r="EI131" s="14" t="s">
        <v>320</v>
      </c>
      <c r="EJ131" s="14" t="s">
        <v>313</v>
      </c>
      <c r="EK131" s="14" t="s">
        <v>321</v>
      </c>
      <c r="EL131" s="14" t="s">
        <v>1799</v>
      </c>
      <c r="EM131" s="14" t="s">
        <v>1799</v>
      </c>
      <c r="EU131" s="14" t="s">
        <v>1798</v>
      </c>
      <c r="EV131" s="14" t="s">
        <v>310</v>
      </c>
      <c r="EW131" s="14" t="s">
        <v>313</v>
      </c>
      <c r="EX131" s="14" t="s">
        <v>318</v>
      </c>
      <c r="EY131" s="14" t="s">
        <v>309</v>
      </c>
      <c r="EZ131" s="14" t="s">
        <v>328</v>
      </c>
      <c r="FA131" s="14" t="s">
        <v>320</v>
      </c>
      <c r="FB131" s="14" t="s">
        <v>313</v>
      </c>
      <c r="FC131" s="14" t="s">
        <v>321</v>
      </c>
      <c r="FD131" s="14" t="s">
        <v>1799</v>
      </c>
    </row>
    <row r="132" spans="4:160" s="122" customFormat="1" ht="14" x14ac:dyDescent="0.2">
      <c r="D132" s="128">
        <v>0</v>
      </c>
      <c r="E132" s="122">
        <v>1</v>
      </c>
      <c r="F132" s="122">
        <v>2</v>
      </c>
      <c r="G132" s="122">
        <v>3</v>
      </c>
      <c r="H132" s="122">
        <v>4</v>
      </c>
      <c r="I132" s="122">
        <v>5</v>
      </c>
      <c r="J132" s="122">
        <v>6</v>
      </c>
      <c r="K132" s="122">
        <v>7</v>
      </c>
      <c r="Q132" s="122">
        <v>0</v>
      </c>
      <c r="R132" s="122">
        <v>1</v>
      </c>
      <c r="S132" s="122">
        <v>2</v>
      </c>
      <c r="T132" s="122">
        <v>3</v>
      </c>
      <c r="U132" s="122">
        <v>4</v>
      </c>
      <c r="V132" s="122">
        <v>5</v>
      </c>
      <c r="W132" s="122">
        <v>6</v>
      </c>
      <c r="X132" s="122">
        <v>7</v>
      </c>
      <c r="AG132" s="128">
        <v>0</v>
      </c>
      <c r="AH132" s="122">
        <v>1</v>
      </c>
      <c r="AI132" s="122">
        <v>2</v>
      </c>
      <c r="AJ132" s="122">
        <v>3</v>
      </c>
      <c r="AK132" s="122">
        <v>4</v>
      </c>
      <c r="AL132" s="122">
        <v>4</v>
      </c>
      <c r="AM132" s="122">
        <v>5</v>
      </c>
      <c r="AN132" s="122">
        <v>6</v>
      </c>
      <c r="AO132" s="122">
        <v>7</v>
      </c>
      <c r="AX132" s="122">
        <v>0</v>
      </c>
      <c r="AY132" s="122">
        <v>1</v>
      </c>
      <c r="AZ132" s="122">
        <v>2</v>
      </c>
      <c r="BA132" s="122">
        <v>3</v>
      </c>
      <c r="BB132" s="122">
        <v>4</v>
      </c>
      <c r="BC132" s="122">
        <v>5</v>
      </c>
      <c r="BD132" s="122">
        <v>5</v>
      </c>
      <c r="BE132" s="122">
        <v>6</v>
      </c>
      <c r="BF132" s="122">
        <v>7</v>
      </c>
      <c r="BK132" s="135"/>
      <c r="BM132" s="122">
        <v>0</v>
      </c>
      <c r="BN132" s="122">
        <v>1</v>
      </c>
      <c r="BO132" s="122">
        <v>2</v>
      </c>
      <c r="BP132" s="122">
        <v>3</v>
      </c>
      <c r="BQ132" s="122">
        <v>4</v>
      </c>
      <c r="BR132" s="122">
        <v>5</v>
      </c>
      <c r="BS132" s="122">
        <v>6</v>
      </c>
      <c r="BT132" s="122">
        <v>7</v>
      </c>
      <c r="BW132" s="135"/>
      <c r="CC132" s="122">
        <v>0</v>
      </c>
      <c r="CD132" s="122">
        <v>1</v>
      </c>
      <c r="CE132" s="122">
        <v>2</v>
      </c>
      <c r="CF132" s="122">
        <v>3</v>
      </c>
      <c r="CG132" s="122">
        <v>4</v>
      </c>
      <c r="CH132" s="122">
        <v>5</v>
      </c>
      <c r="CI132" s="122">
        <v>6</v>
      </c>
      <c r="CJ132" s="122">
        <v>7</v>
      </c>
      <c r="CN132" s="135"/>
      <c r="CR132" s="122">
        <v>0</v>
      </c>
      <c r="CS132" s="122">
        <v>1</v>
      </c>
      <c r="CT132" s="122">
        <v>2</v>
      </c>
      <c r="CU132" s="122">
        <v>3</v>
      </c>
      <c r="CV132" s="122">
        <v>4</v>
      </c>
      <c r="CW132" s="122">
        <v>5</v>
      </c>
      <c r="CX132" s="122">
        <v>6</v>
      </c>
      <c r="CY132" s="122">
        <v>7</v>
      </c>
      <c r="CZ132" s="122">
        <v>8</v>
      </c>
      <c r="DA132" s="122">
        <v>9</v>
      </c>
      <c r="DF132" s="135"/>
      <c r="DH132" s="122">
        <v>0</v>
      </c>
      <c r="DI132" s="122">
        <v>1</v>
      </c>
      <c r="DJ132" s="122">
        <v>2</v>
      </c>
      <c r="DK132" s="122">
        <v>3</v>
      </c>
      <c r="DL132" s="122">
        <v>4</v>
      </c>
      <c r="DM132" s="122">
        <v>5</v>
      </c>
      <c r="DN132" s="122">
        <v>6</v>
      </c>
      <c r="DO132" s="122">
        <v>7</v>
      </c>
      <c r="DP132" s="122">
        <v>8</v>
      </c>
      <c r="DQ132" s="122">
        <v>9</v>
      </c>
      <c r="DV132" s="135"/>
      <c r="DX132" s="122">
        <v>0</v>
      </c>
      <c r="DY132" s="122">
        <v>1</v>
      </c>
      <c r="DZ132" s="122">
        <v>1</v>
      </c>
      <c r="EA132" s="122">
        <v>1</v>
      </c>
      <c r="EB132" s="122">
        <v>2</v>
      </c>
      <c r="EC132" s="122">
        <v>3</v>
      </c>
      <c r="ED132" s="122">
        <v>4</v>
      </c>
      <c r="EE132" s="122">
        <v>4</v>
      </c>
      <c r="EF132" s="122">
        <v>5</v>
      </c>
      <c r="EG132" s="122">
        <v>5</v>
      </c>
      <c r="EH132" s="122">
        <v>5</v>
      </c>
      <c r="EI132" s="122">
        <v>6</v>
      </c>
      <c r="EJ132" s="122">
        <v>7</v>
      </c>
      <c r="EK132" s="122">
        <v>8</v>
      </c>
      <c r="EL132" s="122">
        <v>9</v>
      </c>
      <c r="EM132" s="122">
        <v>9</v>
      </c>
      <c r="EU132" s="122">
        <v>0</v>
      </c>
      <c r="EV132" s="122">
        <v>1</v>
      </c>
      <c r="EW132" s="122">
        <v>2</v>
      </c>
      <c r="EX132" s="122">
        <v>3</v>
      </c>
      <c r="EY132" s="122">
        <v>4</v>
      </c>
      <c r="EZ132" s="122">
        <v>5</v>
      </c>
      <c r="FA132" s="122">
        <v>6</v>
      </c>
      <c r="FB132" s="122">
        <v>7</v>
      </c>
      <c r="FC132" s="122">
        <v>8</v>
      </c>
      <c r="FD132" s="122">
        <v>9</v>
      </c>
    </row>
    <row r="133" spans="4:160" s="122" customFormat="1" ht="14" x14ac:dyDescent="0.2">
      <c r="D133" s="128">
        <v>0</v>
      </c>
      <c r="F133" s="122">
        <v>1</v>
      </c>
      <c r="H133" s="122">
        <v>2</v>
      </c>
      <c r="I133" s="122">
        <v>3</v>
      </c>
      <c r="J133" s="122">
        <v>4</v>
      </c>
      <c r="K133" s="122">
        <v>5</v>
      </c>
      <c r="Q133" s="122">
        <v>0</v>
      </c>
      <c r="R133" s="122">
        <v>0</v>
      </c>
      <c r="S133" s="122">
        <v>1</v>
      </c>
      <c r="T133" s="122">
        <v>1</v>
      </c>
      <c r="U133" s="122">
        <v>2</v>
      </c>
      <c r="V133" s="122">
        <v>3</v>
      </c>
      <c r="W133" s="122">
        <v>4</v>
      </c>
      <c r="X133" s="122">
        <v>5</v>
      </c>
      <c r="AG133" s="128">
        <v>0</v>
      </c>
      <c r="AH133" s="122">
        <v>1</v>
      </c>
      <c r="AI133" s="122">
        <v>2</v>
      </c>
      <c r="AJ133" s="122">
        <v>3</v>
      </c>
      <c r="AK133" s="122">
        <v>4</v>
      </c>
      <c r="AL133" s="122">
        <v>5</v>
      </c>
      <c r="AM133" s="122">
        <v>6</v>
      </c>
      <c r="AN133" s="122">
        <v>7</v>
      </c>
      <c r="AO133" s="122">
        <v>8</v>
      </c>
      <c r="AX133" s="122">
        <v>0</v>
      </c>
      <c r="AY133" s="122">
        <v>1</v>
      </c>
      <c r="AZ133" s="122">
        <v>2</v>
      </c>
      <c r="BA133" s="122">
        <v>3</v>
      </c>
      <c r="BB133" s="122">
        <v>4</v>
      </c>
      <c r="BC133" s="122">
        <v>5</v>
      </c>
      <c r="BD133" s="122">
        <v>6</v>
      </c>
      <c r="BE133" s="122">
        <v>7</v>
      </c>
      <c r="BF133" s="122">
        <v>8</v>
      </c>
      <c r="BK133" s="135"/>
      <c r="BM133" s="122">
        <v>0</v>
      </c>
      <c r="BN133" s="122">
        <v>0</v>
      </c>
      <c r="BO133" s="122">
        <v>1</v>
      </c>
      <c r="BP133" s="122">
        <v>1</v>
      </c>
      <c r="BQ133" s="122">
        <v>2</v>
      </c>
      <c r="BR133" s="122">
        <v>3</v>
      </c>
      <c r="BS133" s="122">
        <v>4</v>
      </c>
      <c r="BT133" s="122">
        <v>5</v>
      </c>
      <c r="BW133" s="135"/>
      <c r="CC133" s="122">
        <v>0</v>
      </c>
      <c r="CD133" s="122">
        <v>1</v>
      </c>
      <c r="CE133" s="122">
        <v>2</v>
      </c>
      <c r="CF133" s="122">
        <v>3</v>
      </c>
      <c r="CG133" s="122">
        <v>4</v>
      </c>
      <c r="CH133" s="122">
        <v>5</v>
      </c>
      <c r="CI133" s="122">
        <v>6</v>
      </c>
      <c r="CJ133" s="122">
        <v>7</v>
      </c>
      <c r="CN133" s="135"/>
      <c r="CR133" s="122">
        <v>0</v>
      </c>
      <c r="CS133" s="122">
        <v>1</v>
      </c>
      <c r="CT133" s="122">
        <v>2</v>
      </c>
      <c r="CU133" s="122">
        <v>3</v>
      </c>
      <c r="CV133" s="122">
        <v>4</v>
      </c>
      <c r="CW133" s="122">
        <v>5</v>
      </c>
      <c r="CX133" s="122">
        <v>6</v>
      </c>
      <c r="CY133" s="122">
        <v>7</v>
      </c>
      <c r="CZ133" s="122">
        <v>8</v>
      </c>
      <c r="DA133" s="122">
        <v>9</v>
      </c>
      <c r="DF133" s="135"/>
      <c r="DH133" s="122">
        <v>0</v>
      </c>
      <c r="DI133" s="122">
        <v>1</v>
      </c>
      <c r="DJ133" s="122">
        <v>2</v>
      </c>
      <c r="DK133" s="122">
        <v>3</v>
      </c>
      <c r="DL133" s="122">
        <v>4</v>
      </c>
      <c r="DM133" s="122">
        <v>5</v>
      </c>
      <c r="DN133" s="122">
        <v>6</v>
      </c>
      <c r="DO133" s="122">
        <v>7</v>
      </c>
      <c r="DP133" s="122">
        <v>7</v>
      </c>
      <c r="DQ133" s="122">
        <v>8</v>
      </c>
      <c r="DV133" s="135"/>
      <c r="DX133" s="122">
        <v>0</v>
      </c>
      <c r="DY133" s="122">
        <v>0</v>
      </c>
      <c r="DZ133" s="122">
        <v>1</v>
      </c>
      <c r="EA133" s="122">
        <v>2</v>
      </c>
      <c r="EB133" s="122">
        <v>2</v>
      </c>
      <c r="EC133" s="122">
        <v>3</v>
      </c>
      <c r="ED133" s="122">
        <v>3</v>
      </c>
      <c r="EE133" s="122">
        <v>4</v>
      </c>
      <c r="EF133" s="122">
        <v>4</v>
      </c>
      <c r="EG133" s="122">
        <v>5</v>
      </c>
      <c r="EH133" s="122">
        <v>6</v>
      </c>
      <c r="EI133" s="122">
        <v>6</v>
      </c>
      <c r="EJ133" s="122">
        <v>7</v>
      </c>
      <c r="EK133" s="122">
        <v>7</v>
      </c>
      <c r="EL133" s="122">
        <v>7</v>
      </c>
      <c r="EM133" s="122">
        <v>8</v>
      </c>
      <c r="EU133" s="122">
        <v>0</v>
      </c>
      <c r="EV133" s="122">
        <v>1</v>
      </c>
      <c r="EW133" s="122">
        <v>2</v>
      </c>
      <c r="EX133" s="122">
        <v>3</v>
      </c>
      <c r="EY133" s="122">
        <v>4</v>
      </c>
      <c r="EZ133" s="122">
        <v>5</v>
      </c>
      <c r="FA133" s="122">
        <v>6</v>
      </c>
      <c r="FB133" s="122">
        <v>7</v>
      </c>
      <c r="FC133" s="122">
        <v>7</v>
      </c>
      <c r="FD133" s="122">
        <v>8</v>
      </c>
    </row>
    <row r="134" spans="4:160" s="119" customFormat="1" x14ac:dyDescent="0.2">
      <c r="D134" s="129" t="s">
        <v>750</v>
      </c>
      <c r="F134" s="119" t="s">
        <v>736</v>
      </c>
      <c r="H134" s="119" t="s">
        <v>750</v>
      </c>
      <c r="I134" s="119" t="s">
        <v>1076</v>
      </c>
      <c r="J134" s="119" t="s">
        <v>1072</v>
      </c>
      <c r="K134" s="119" t="s">
        <v>1722</v>
      </c>
      <c r="Q134" s="119" t="s">
        <v>750</v>
      </c>
      <c r="R134" s="119" t="s">
        <v>1740</v>
      </c>
      <c r="S134" s="119" t="s">
        <v>736</v>
      </c>
      <c r="T134" s="119" t="s">
        <v>1752</v>
      </c>
      <c r="U134" s="119" t="s">
        <v>750</v>
      </c>
      <c r="V134" s="119" t="s">
        <v>1076</v>
      </c>
      <c r="W134" s="119" t="s">
        <v>1072</v>
      </c>
      <c r="X134" s="119" t="s">
        <v>1722</v>
      </c>
      <c r="AG134" s="129" t="s">
        <v>750</v>
      </c>
      <c r="AH134" s="119" t="s">
        <v>1488</v>
      </c>
      <c r="AI134" s="119" t="s">
        <v>736</v>
      </c>
      <c r="AJ134" s="119" t="s">
        <v>1488</v>
      </c>
      <c r="AK134" s="119" t="s">
        <v>750</v>
      </c>
      <c r="AL134" s="119" t="s">
        <v>1490</v>
      </c>
      <c r="AM134" s="119" t="s">
        <v>1076</v>
      </c>
      <c r="AN134" s="119" t="s">
        <v>1072</v>
      </c>
      <c r="AO134" s="119" t="s">
        <v>1722</v>
      </c>
      <c r="AX134" s="119" t="s">
        <v>750</v>
      </c>
      <c r="AY134" s="119" t="s">
        <v>1488</v>
      </c>
      <c r="AZ134" s="119" t="s">
        <v>736</v>
      </c>
      <c r="BA134" s="119" t="s">
        <v>1488</v>
      </c>
      <c r="BB134" s="119" t="s">
        <v>750</v>
      </c>
      <c r="BC134" s="119" t="s">
        <v>1490</v>
      </c>
      <c r="BD134" s="119" t="s">
        <v>1076</v>
      </c>
      <c r="BE134" s="119" t="s">
        <v>1072</v>
      </c>
      <c r="BF134" s="119" t="s">
        <v>1722</v>
      </c>
      <c r="BK134" s="136"/>
      <c r="BM134" s="119" t="s">
        <v>750</v>
      </c>
      <c r="BN134" s="119" t="s">
        <v>1740</v>
      </c>
      <c r="BO134" s="119" t="s">
        <v>736</v>
      </c>
      <c r="BP134" s="119" t="s">
        <v>1752</v>
      </c>
      <c r="BQ134" s="119" t="s">
        <v>750</v>
      </c>
      <c r="BR134" s="119" t="s">
        <v>1076</v>
      </c>
      <c r="BS134" s="119" t="s">
        <v>1072</v>
      </c>
      <c r="BT134" s="119" t="s">
        <v>1722</v>
      </c>
      <c r="BW134" s="136"/>
      <c r="CC134" s="119" t="s">
        <v>750</v>
      </c>
      <c r="CD134" s="119" t="s">
        <v>1488</v>
      </c>
      <c r="CE134" s="119" t="s">
        <v>736</v>
      </c>
      <c r="CF134" s="119" t="s">
        <v>1488</v>
      </c>
      <c r="CG134" s="119" t="s">
        <v>750</v>
      </c>
      <c r="CH134" s="119" t="s">
        <v>1076</v>
      </c>
      <c r="CI134" s="119" t="s">
        <v>1072</v>
      </c>
      <c r="CJ134" s="119" t="s">
        <v>1722</v>
      </c>
      <c r="CN134" s="136"/>
      <c r="CR134" s="119" t="s">
        <v>1798</v>
      </c>
      <c r="CS134" s="119" t="s">
        <v>750</v>
      </c>
      <c r="CT134" s="119" t="s">
        <v>1488</v>
      </c>
      <c r="CU134" s="119" t="s">
        <v>736</v>
      </c>
      <c r="CV134" s="119" t="s">
        <v>1488</v>
      </c>
      <c r="CW134" s="119" t="s">
        <v>750</v>
      </c>
      <c r="CX134" s="119" t="s">
        <v>1076</v>
      </c>
      <c r="CY134" s="119" t="s">
        <v>1072</v>
      </c>
      <c r="CZ134" s="119" t="s">
        <v>1722</v>
      </c>
      <c r="DA134" s="119" t="s">
        <v>1799</v>
      </c>
      <c r="DF134" s="136"/>
      <c r="DH134" s="119" t="s">
        <v>1798</v>
      </c>
      <c r="DI134" s="119" t="s">
        <v>750</v>
      </c>
      <c r="DJ134" s="119" t="s">
        <v>1488</v>
      </c>
      <c r="DK134" s="119" t="s">
        <v>736</v>
      </c>
      <c r="DL134" s="119" t="s">
        <v>1488</v>
      </c>
      <c r="DM134" s="119" t="s">
        <v>750</v>
      </c>
      <c r="DN134" s="119" t="s">
        <v>1076</v>
      </c>
      <c r="DO134" s="119" t="s">
        <v>1072</v>
      </c>
      <c r="DP134" s="119" t="s">
        <v>1769</v>
      </c>
      <c r="DQ134" s="119" t="s">
        <v>1799</v>
      </c>
      <c r="DV134" s="136"/>
      <c r="DX134" s="119" t="s">
        <v>1798</v>
      </c>
      <c r="DY134" s="119" t="s">
        <v>1798</v>
      </c>
      <c r="DZ134" s="119" t="s">
        <v>750</v>
      </c>
      <c r="EA134" s="119" t="s">
        <v>1488</v>
      </c>
      <c r="EB134" s="119" t="s">
        <v>1488</v>
      </c>
      <c r="EC134" s="119" t="s">
        <v>736</v>
      </c>
      <c r="ED134" s="119" t="s">
        <v>736</v>
      </c>
      <c r="EE134" s="119" t="s">
        <v>1488</v>
      </c>
      <c r="EF134" s="119" t="s">
        <v>1488</v>
      </c>
      <c r="EG134" s="119" t="s">
        <v>750</v>
      </c>
      <c r="EH134" s="119" t="s">
        <v>1076</v>
      </c>
      <c r="EI134" s="119" t="s">
        <v>1076</v>
      </c>
      <c r="EJ134" s="119" t="s">
        <v>1072</v>
      </c>
      <c r="EK134" s="119" t="s">
        <v>1072</v>
      </c>
      <c r="EL134" s="119" t="s">
        <v>1072</v>
      </c>
      <c r="EM134" s="119" t="s">
        <v>1799</v>
      </c>
      <c r="EU134" s="119" t="s">
        <v>1798</v>
      </c>
      <c r="EV134" s="119" t="s">
        <v>750</v>
      </c>
      <c r="EW134" s="119" t="s">
        <v>1488</v>
      </c>
      <c r="EX134" s="119" t="s">
        <v>736</v>
      </c>
      <c r="EY134" s="119" t="s">
        <v>1488</v>
      </c>
      <c r="EZ134" s="119" t="s">
        <v>750</v>
      </c>
      <c r="FA134" s="119" t="s">
        <v>1076</v>
      </c>
      <c r="FB134" s="119" t="s">
        <v>1072</v>
      </c>
      <c r="FC134" s="119" t="s">
        <v>1072</v>
      </c>
      <c r="FD134" s="119" t="s">
        <v>1799</v>
      </c>
    </row>
    <row r="136" spans="4:160" s="120" customFormat="1" ht="21" x14ac:dyDescent="0.2">
      <c r="D136" s="126">
        <v>23</v>
      </c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0">
        <v>23</v>
      </c>
      <c r="AG136" s="126">
        <v>23</v>
      </c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/>
      <c r="AR136" s="124"/>
      <c r="AS136" s="121"/>
      <c r="AT136" s="121"/>
      <c r="AU136" s="121"/>
      <c r="AV136" s="121"/>
      <c r="AX136" s="120">
        <v>23</v>
      </c>
      <c r="BK136" s="133"/>
      <c r="BM136" s="120">
        <v>23</v>
      </c>
      <c r="BW136" s="133"/>
      <c r="CC136" s="120">
        <v>23</v>
      </c>
      <c r="CN136" s="133"/>
      <c r="CR136" s="120">
        <v>23</v>
      </c>
      <c r="DF136" s="133"/>
      <c r="DH136" s="120">
        <v>23</v>
      </c>
      <c r="DV136" s="133"/>
      <c r="DX136" s="120">
        <v>23</v>
      </c>
      <c r="EU136" s="120">
        <v>23</v>
      </c>
    </row>
    <row r="137" spans="4:160" s="14" customFormat="1" ht="18" customHeight="1" x14ac:dyDescent="0.2">
      <c r="D137" s="127" t="s">
        <v>334</v>
      </c>
      <c r="E137" s="14" t="s">
        <v>309</v>
      </c>
      <c r="F137" s="14" t="s">
        <v>325</v>
      </c>
      <c r="G137" s="14" t="s">
        <v>313</v>
      </c>
      <c r="H137" s="14" t="s">
        <v>336</v>
      </c>
      <c r="I137" s="14" t="s">
        <v>1138</v>
      </c>
      <c r="J137" s="14" t="s">
        <v>1138</v>
      </c>
      <c r="Q137" s="14" t="s">
        <v>334</v>
      </c>
      <c r="R137" s="14" t="s">
        <v>309</v>
      </c>
      <c r="S137" s="14" t="s">
        <v>325</v>
      </c>
      <c r="T137" s="14" t="s">
        <v>313</v>
      </c>
      <c r="U137" s="14" t="s">
        <v>336</v>
      </c>
      <c r="V137" s="14" t="s">
        <v>1138</v>
      </c>
      <c r="AG137" s="127" t="s">
        <v>334</v>
      </c>
      <c r="AH137" s="14" t="s">
        <v>309</v>
      </c>
      <c r="AI137" s="14" t="s">
        <v>325</v>
      </c>
      <c r="AJ137" s="14" t="s">
        <v>313</v>
      </c>
      <c r="AK137" s="14" t="s">
        <v>336</v>
      </c>
      <c r="AL137" s="14" t="s">
        <v>1138</v>
      </c>
      <c r="AM137" s="14" t="s">
        <v>1763</v>
      </c>
      <c r="AN137" s="14" t="s">
        <v>1763</v>
      </c>
      <c r="AX137" s="14" t="s">
        <v>334</v>
      </c>
      <c r="AY137" s="14" t="s">
        <v>309</v>
      </c>
      <c r="AZ137" s="14" t="s">
        <v>325</v>
      </c>
      <c r="BA137" s="14" t="s">
        <v>313</v>
      </c>
      <c r="BB137" s="14" t="s">
        <v>336</v>
      </c>
      <c r="BC137" s="14" t="s">
        <v>1138</v>
      </c>
      <c r="BD137" s="14" t="s">
        <v>1763</v>
      </c>
      <c r="BE137" s="14" t="s">
        <v>1763</v>
      </c>
      <c r="BK137" s="134"/>
      <c r="BM137" s="14" t="s">
        <v>334</v>
      </c>
      <c r="BN137" s="14" t="s">
        <v>309</v>
      </c>
      <c r="BO137" s="14" t="s">
        <v>325</v>
      </c>
      <c r="BP137" s="14" t="s">
        <v>313</v>
      </c>
      <c r="BQ137" s="14" t="s">
        <v>336</v>
      </c>
      <c r="BR137" s="14" t="s">
        <v>1138</v>
      </c>
      <c r="BW137" s="134"/>
      <c r="CC137" s="14" t="s">
        <v>334</v>
      </c>
      <c r="CD137" s="14" t="s">
        <v>309</v>
      </c>
      <c r="CE137" s="14" t="s">
        <v>325</v>
      </c>
      <c r="CF137" s="14" t="s">
        <v>313</v>
      </c>
      <c r="CG137" s="14" t="s">
        <v>336</v>
      </c>
      <c r="CH137" s="14" t="s">
        <v>1138</v>
      </c>
      <c r="CI137" s="14" t="s">
        <v>1763</v>
      </c>
      <c r="CJ137" s="14" t="s">
        <v>1763</v>
      </c>
      <c r="CN137" s="134"/>
      <c r="CR137" s="14" t="s">
        <v>1798</v>
      </c>
      <c r="CS137" s="14" t="s">
        <v>334</v>
      </c>
      <c r="CT137" s="14" t="s">
        <v>309</v>
      </c>
      <c r="CU137" s="14" t="s">
        <v>325</v>
      </c>
      <c r="CV137" s="14" t="s">
        <v>313</v>
      </c>
      <c r="CW137" s="14" t="s">
        <v>336</v>
      </c>
      <c r="CX137" s="14" t="s">
        <v>1756</v>
      </c>
      <c r="CY137" s="14" t="s">
        <v>1756</v>
      </c>
      <c r="CZ137" s="14" t="s">
        <v>1138</v>
      </c>
      <c r="DA137" s="14" t="s">
        <v>1799</v>
      </c>
      <c r="DF137" s="134"/>
      <c r="DH137" s="14" t="s">
        <v>1798</v>
      </c>
      <c r="DI137" s="14" t="s">
        <v>334</v>
      </c>
      <c r="DJ137" s="14" t="s">
        <v>309</v>
      </c>
      <c r="DK137" s="14" t="s">
        <v>325</v>
      </c>
      <c r="DL137" s="14" t="s">
        <v>313</v>
      </c>
      <c r="DM137" s="14" t="s">
        <v>336</v>
      </c>
      <c r="DN137" s="14" t="s">
        <v>1756</v>
      </c>
      <c r="DO137" s="14" t="s">
        <v>1138</v>
      </c>
      <c r="DP137" s="14" t="s">
        <v>1763</v>
      </c>
      <c r="DQ137" s="14" t="s">
        <v>1799</v>
      </c>
      <c r="DV137" s="134"/>
      <c r="DX137" s="14" t="s">
        <v>1798</v>
      </c>
      <c r="DY137" s="14" t="s">
        <v>334</v>
      </c>
      <c r="DZ137" s="14" t="s">
        <v>309</v>
      </c>
      <c r="EA137" s="14" t="s">
        <v>309</v>
      </c>
      <c r="EB137" s="14" t="s">
        <v>309</v>
      </c>
      <c r="EC137" s="14" t="s">
        <v>325</v>
      </c>
      <c r="ED137" s="14" t="s">
        <v>313</v>
      </c>
      <c r="EE137" s="14" t="s">
        <v>313</v>
      </c>
      <c r="EF137" s="14" t="s">
        <v>336</v>
      </c>
      <c r="EG137" s="14" t="s">
        <v>1138</v>
      </c>
      <c r="EH137" s="14" t="s">
        <v>1138</v>
      </c>
      <c r="EI137" s="14" t="s">
        <v>1799</v>
      </c>
      <c r="EJ137" s="14" t="s">
        <v>1799</v>
      </c>
      <c r="EK137" s="14" t="s">
        <v>1799</v>
      </c>
      <c r="EU137" s="14" t="s">
        <v>1798</v>
      </c>
      <c r="EV137" s="14" t="s">
        <v>334</v>
      </c>
      <c r="EW137" s="14" t="s">
        <v>309</v>
      </c>
      <c r="EX137" s="14" t="s">
        <v>325</v>
      </c>
      <c r="EY137" s="14" t="s">
        <v>313</v>
      </c>
      <c r="EZ137" s="14" t="s">
        <v>336</v>
      </c>
      <c r="FA137" s="14" t="s">
        <v>1138</v>
      </c>
      <c r="FB137" s="14" t="s">
        <v>1138</v>
      </c>
      <c r="FC137" s="14" t="s">
        <v>1138</v>
      </c>
      <c r="FD137" s="14" t="s">
        <v>1799</v>
      </c>
    </row>
    <row r="138" spans="4:160" s="122" customFormat="1" ht="14" x14ac:dyDescent="0.2">
      <c r="D138" s="128">
        <v>0</v>
      </c>
      <c r="E138" s="122">
        <v>1</v>
      </c>
      <c r="F138" s="122">
        <v>2</v>
      </c>
      <c r="G138" s="122">
        <v>3</v>
      </c>
      <c r="H138" s="122">
        <v>4</v>
      </c>
      <c r="I138" s="122">
        <v>5</v>
      </c>
      <c r="J138" s="122">
        <v>5</v>
      </c>
      <c r="Q138" s="122">
        <v>0</v>
      </c>
      <c r="R138" s="122">
        <v>1</v>
      </c>
      <c r="S138" s="122">
        <v>2</v>
      </c>
      <c r="T138" s="122">
        <v>3</v>
      </c>
      <c r="U138" s="122">
        <v>4</v>
      </c>
      <c r="V138" s="122">
        <v>5</v>
      </c>
      <c r="AG138" s="128">
        <v>0</v>
      </c>
      <c r="AH138" s="122">
        <v>1</v>
      </c>
      <c r="AI138" s="122">
        <v>2</v>
      </c>
      <c r="AJ138" s="122">
        <v>3</v>
      </c>
      <c r="AK138" s="122">
        <v>4</v>
      </c>
      <c r="AL138" s="122">
        <v>5</v>
      </c>
      <c r="AM138" s="122">
        <v>5</v>
      </c>
      <c r="AN138" s="122">
        <v>5</v>
      </c>
      <c r="AX138" s="122">
        <v>0</v>
      </c>
      <c r="AY138" s="122">
        <v>1</v>
      </c>
      <c r="AZ138" s="122">
        <v>2</v>
      </c>
      <c r="BA138" s="122">
        <v>3</v>
      </c>
      <c r="BB138" s="122">
        <v>4</v>
      </c>
      <c r="BC138" s="122">
        <v>5</v>
      </c>
      <c r="BD138" s="122">
        <v>5</v>
      </c>
      <c r="BE138" s="122">
        <v>5</v>
      </c>
      <c r="BK138" s="135"/>
      <c r="BM138" s="122">
        <v>0</v>
      </c>
      <c r="BN138" s="122">
        <v>1</v>
      </c>
      <c r="BO138" s="122">
        <v>2</v>
      </c>
      <c r="BP138" s="122">
        <v>3</v>
      </c>
      <c r="BQ138" s="122">
        <v>4</v>
      </c>
      <c r="BR138" s="122">
        <v>5</v>
      </c>
      <c r="BW138" s="135"/>
      <c r="CC138" s="122">
        <v>0</v>
      </c>
      <c r="CD138" s="122">
        <v>1</v>
      </c>
      <c r="CE138" s="122">
        <v>2</v>
      </c>
      <c r="CF138" s="122">
        <v>3</v>
      </c>
      <c r="CG138" s="122">
        <v>4</v>
      </c>
      <c r="CH138" s="122">
        <v>5</v>
      </c>
      <c r="CI138" s="122">
        <v>5</v>
      </c>
      <c r="CJ138" s="122">
        <v>5</v>
      </c>
      <c r="CN138" s="135"/>
      <c r="CR138" s="122">
        <v>0</v>
      </c>
      <c r="CS138" s="122">
        <v>1</v>
      </c>
      <c r="CT138" s="122">
        <v>2</v>
      </c>
      <c r="CU138" s="122">
        <v>3</v>
      </c>
      <c r="CV138" s="122">
        <v>4</v>
      </c>
      <c r="CW138" s="122">
        <v>5</v>
      </c>
      <c r="CX138" s="122">
        <v>5</v>
      </c>
      <c r="CY138" s="122">
        <v>5</v>
      </c>
      <c r="CZ138" s="122">
        <v>6</v>
      </c>
      <c r="DA138" s="122">
        <v>7</v>
      </c>
      <c r="DF138" s="135"/>
      <c r="DH138" s="122">
        <v>0</v>
      </c>
      <c r="DI138" s="122">
        <v>1</v>
      </c>
      <c r="DJ138" s="122">
        <v>2</v>
      </c>
      <c r="DK138" s="122">
        <v>3</v>
      </c>
      <c r="DL138" s="122">
        <v>4</v>
      </c>
      <c r="DM138" s="122">
        <v>5</v>
      </c>
      <c r="DN138" s="122">
        <v>5</v>
      </c>
      <c r="DO138" s="122">
        <v>6</v>
      </c>
      <c r="DP138" s="122">
        <v>6</v>
      </c>
      <c r="DQ138" s="122">
        <v>7</v>
      </c>
      <c r="DV138" s="135"/>
      <c r="DX138" s="122">
        <v>0</v>
      </c>
      <c r="DY138" s="122">
        <v>1</v>
      </c>
      <c r="DZ138" s="122">
        <v>2</v>
      </c>
      <c r="EA138" s="122">
        <v>2</v>
      </c>
      <c r="EB138" s="122">
        <v>2</v>
      </c>
      <c r="EC138" s="122">
        <v>3</v>
      </c>
      <c r="ED138" s="122">
        <v>4</v>
      </c>
      <c r="EE138" s="122">
        <v>4</v>
      </c>
      <c r="EF138" s="122">
        <v>5</v>
      </c>
      <c r="EG138" s="122">
        <v>6</v>
      </c>
      <c r="EH138" s="122">
        <v>6</v>
      </c>
      <c r="EI138" s="122">
        <v>7</v>
      </c>
      <c r="EJ138" s="122">
        <v>7</v>
      </c>
      <c r="EK138" s="122">
        <v>7</v>
      </c>
      <c r="EU138" s="122">
        <v>0</v>
      </c>
      <c r="EV138" s="122">
        <v>1</v>
      </c>
      <c r="EW138" s="122">
        <v>2</v>
      </c>
      <c r="EX138" s="122">
        <v>3</v>
      </c>
      <c r="EY138" s="122">
        <v>4</v>
      </c>
      <c r="EZ138" s="122">
        <v>5</v>
      </c>
      <c r="FA138" s="122">
        <v>6</v>
      </c>
      <c r="FB138" s="122">
        <v>6</v>
      </c>
      <c r="FC138" s="122">
        <v>6</v>
      </c>
      <c r="FD138" s="122">
        <v>7</v>
      </c>
    </row>
    <row r="139" spans="4:160" s="122" customFormat="1" ht="14" x14ac:dyDescent="0.2">
      <c r="D139" s="128">
        <v>0</v>
      </c>
      <c r="F139" s="122">
        <v>1</v>
      </c>
      <c r="H139" s="122">
        <v>2</v>
      </c>
      <c r="I139" s="122">
        <v>3</v>
      </c>
      <c r="J139" s="122">
        <v>4</v>
      </c>
      <c r="Q139" s="122">
        <v>0</v>
      </c>
      <c r="R139" s="122">
        <v>0</v>
      </c>
      <c r="S139" s="122">
        <v>1</v>
      </c>
      <c r="T139" s="122">
        <v>2</v>
      </c>
      <c r="U139" s="122">
        <v>3</v>
      </c>
      <c r="V139" s="122">
        <v>4</v>
      </c>
      <c r="AG139" s="128">
        <v>0</v>
      </c>
      <c r="AH139" s="122">
        <v>1</v>
      </c>
      <c r="AI139" s="122">
        <v>2</v>
      </c>
      <c r="AJ139" s="122">
        <v>3</v>
      </c>
      <c r="AK139" s="122">
        <v>4</v>
      </c>
      <c r="AL139" s="122">
        <v>5</v>
      </c>
      <c r="AM139" s="122">
        <v>6</v>
      </c>
      <c r="AN139" s="122">
        <v>7</v>
      </c>
      <c r="AX139" s="122">
        <v>0</v>
      </c>
      <c r="AY139" s="122">
        <v>1</v>
      </c>
      <c r="AZ139" s="122">
        <v>2</v>
      </c>
      <c r="BA139" s="122">
        <v>3</v>
      </c>
      <c r="BB139" s="122">
        <v>4</v>
      </c>
      <c r="BC139" s="122">
        <v>5</v>
      </c>
      <c r="BD139" s="122">
        <v>6</v>
      </c>
      <c r="BE139" s="122">
        <v>7</v>
      </c>
      <c r="BK139" s="135"/>
      <c r="BM139" s="122">
        <v>0</v>
      </c>
      <c r="BN139" s="122">
        <v>0</v>
      </c>
      <c r="BO139" s="122">
        <v>1</v>
      </c>
      <c r="BP139" s="122">
        <v>2</v>
      </c>
      <c r="BQ139" s="122">
        <v>3</v>
      </c>
      <c r="BR139" s="122">
        <v>4</v>
      </c>
      <c r="BW139" s="135"/>
      <c r="CC139" s="122">
        <v>0</v>
      </c>
      <c r="CD139" s="122">
        <v>1</v>
      </c>
      <c r="CE139" s="122">
        <v>2</v>
      </c>
      <c r="CF139" s="122">
        <v>3</v>
      </c>
      <c r="CG139" s="122">
        <v>4</v>
      </c>
      <c r="CH139" s="122">
        <v>5</v>
      </c>
      <c r="CI139" s="122">
        <v>6</v>
      </c>
      <c r="CJ139" s="122">
        <v>7</v>
      </c>
      <c r="CN139" s="135"/>
      <c r="CR139" s="122">
        <v>0</v>
      </c>
      <c r="CS139" s="122">
        <v>1</v>
      </c>
      <c r="CT139" s="122">
        <v>2</v>
      </c>
      <c r="CU139" s="122">
        <v>3</v>
      </c>
      <c r="CV139" s="122">
        <v>4</v>
      </c>
      <c r="CW139" s="122">
        <v>5</v>
      </c>
      <c r="CX139" s="122">
        <v>6</v>
      </c>
      <c r="CY139" s="122">
        <v>7</v>
      </c>
      <c r="CZ139" s="122">
        <v>8</v>
      </c>
      <c r="DA139" s="122">
        <v>9</v>
      </c>
      <c r="DF139" s="135"/>
      <c r="DH139" s="122">
        <v>0</v>
      </c>
      <c r="DI139" s="122">
        <v>1</v>
      </c>
      <c r="DJ139" s="122">
        <v>2</v>
      </c>
      <c r="DK139" s="122">
        <v>3</v>
      </c>
      <c r="DL139" s="122">
        <v>4</v>
      </c>
      <c r="DM139" s="122">
        <v>5</v>
      </c>
      <c r="DN139" s="122">
        <v>6</v>
      </c>
      <c r="DO139" s="122">
        <v>7</v>
      </c>
      <c r="DP139" s="122">
        <v>8</v>
      </c>
      <c r="DQ139" s="122">
        <v>9</v>
      </c>
      <c r="DV139" s="135"/>
      <c r="DX139" s="122">
        <v>0</v>
      </c>
      <c r="DY139" s="122">
        <v>1</v>
      </c>
      <c r="DZ139" s="122">
        <v>1</v>
      </c>
      <c r="EA139" s="122">
        <v>2</v>
      </c>
      <c r="EB139" s="122">
        <v>3</v>
      </c>
      <c r="EC139" s="122">
        <v>3</v>
      </c>
      <c r="ED139" s="122">
        <v>4</v>
      </c>
      <c r="EE139" s="122">
        <v>5</v>
      </c>
      <c r="EF139" s="122">
        <v>5</v>
      </c>
      <c r="EG139" s="122">
        <v>6</v>
      </c>
      <c r="EH139" s="122">
        <v>7</v>
      </c>
      <c r="EI139" s="122">
        <v>7</v>
      </c>
      <c r="EJ139" s="122">
        <v>8</v>
      </c>
      <c r="EK139" s="122">
        <v>9</v>
      </c>
      <c r="EU139" s="122">
        <v>0</v>
      </c>
      <c r="EV139" s="122">
        <v>1</v>
      </c>
      <c r="EW139" s="122">
        <v>2</v>
      </c>
      <c r="EX139" s="122">
        <v>3</v>
      </c>
      <c r="EY139" s="122">
        <v>4</v>
      </c>
      <c r="EZ139" s="122">
        <v>5</v>
      </c>
      <c r="FA139" s="122">
        <v>6</v>
      </c>
      <c r="FB139" s="122">
        <v>7</v>
      </c>
      <c r="FC139" s="122">
        <v>8</v>
      </c>
      <c r="FD139" s="122">
        <v>9</v>
      </c>
    </row>
    <row r="140" spans="4:160" s="119" customFormat="1" x14ac:dyDescent="0.2">
      <c r="D140" s="129" t="s">
        <v>1081</v>
      </c>
      <c r="F140" s="119" t="s">
        <v>1080</v>
      </c>
      <c r="H140" s="119" t="s">
        <v>1082</v>
      </c>
      <c r="I140" s="119" t="s">
        <v>750</v>
      </c>
      <c r="J140" s="119" t="s">
        <v>1072</v>
      </c>
      <c r="Q140" s="119" t="s">
        <v>1081</v>
      </c>
      <c r="R140" s="119" t="s">
        <v>1753</v>
      </c>
      <c r="S140" s="119" t="s">
        <v>1080</v>
      </c>
      <c r="T140" s="119" t="s">
        <v>1082</v>
      </c>
      <c r="U140" s="119" t="s">
        <v>750</v>
      </c>
      <c r="V140" s="119" t="s">
        <v>1072</v>
      </c>
      <c r="AG140" s="129" t="s">
        <v>1081</v>
      </c>
      <c r="AH140" s="119" t="s">
        <v>1488</v>
      </c>
      <c r="AI140" s="119" t="s">
        <v>1080</v>
      </c>
      <c r="AJ140" s="119" t="s">
        <v>1488</v>
      </c>
      <c r="AK140" s="119" t="s">
        <v>1082</v>
      </c>
      <c r="AL140" s="119" t="s">
        <v>1491</v>
      </c>
      <c r="AM140" s="119" t="s">
        <v>750</v>
      </c>
      <c r="AN140" s="119" t="s">
        <v>1072</v>
      </c>
      <c r="AX140" s="119" t="s">
        <v>1081</v>
      </c>
      <c r="AY140" s="119" t="s">
        <v>1488</v>
      </c>
      <c r="AZ140" s="119" t="s">
        <v>1080</v>
      </c>
      <c r="BA140" s="119" t="s">
        <v>1488</v>
      </c>
      <c r="BB140" s="119" t="s">
        <v>1082</v>
      </c>
      <c r="BC140" s="119" t="s">
        <v>1491</v>
      </c>
      <c r="BD140" s="119" t="s">
        <v>750</v>
      </c>
      <c r="BE140" s="119" t="s">
        <v>1072</v>
      </c>
      <c r="BK140" s="136"/>
      <c r="BM140" s="119" t="s">
        <v>1081</v>
      </c>
      <c r="BN140" s="119" t="s">
        <v>1753</v>
      </c>
      <c r="BO140" s="119" t="s">
        <v>1080</v>
      </c>
      <c r="BP140" s="119" t="s">
        <v>1082</v>
      </c>
      <c r="BQ140" s="119" t="s">
        <v>750</v>
      </c>
      <c r="BR140" s="119" t="s">
        <v>1072</v>
      </c>
      <c r="BW140" s="136"/>
      <c r="CC140" s="119" t="s">
        <v>1081</v>
      </c>
      <c r="CD140" s="119" t="s">
        <v>1488</v>
      </c>
      <c r="CE140" s="119" t="s">
        <v>1080</v>
      </c>
      <c r="CF140" s="119" t="s">
        <v>1488</v>
      </c>
      <c r="CG140" s="119" t="s">
        <v>1082</v>
      </c>
      <c r="CH140" s="119" t="s">
        <v>1491</v>
      </c>
      <c r="CI140" s="119" t="s">
        <v>750</v>
      </c>
      <c r="CJ140" s="119" t="s">
        <v>1072</v>
      </c>
      <c r="CN140" s="136"/>
      <c r="CR140" s="119" t="s">
        <v>1798</v>
      </c>
      <c r="CS140" s="119" t="s">
        <v>1081</v>
      </c>
      <c r="CT140" s="119" t="s">
        <v>1488</v>
      </c>
      <c r="CU140" s="119" t="s">
        <v>1080</v>
      </c>
      <c r="CV140" s="119" t="s">
        <v>1488</v>
      </c>
      <c r="CW140" s="119" t="s">
        <v>1082</v>
      </c>
      <c r="CX140" s="119" t="s">
        <v>1491</v>
      </c>
      <c r="CY140" s="119" t="s">
        <v>750</v>
      </c>
      <c r="CZ140" s="119" t="s">
        <v>1072</v>
      </c>
      <c r="DA140" s="119" t="s">
        <v>1799</v>
      </c>
      <c r="DF140" s="136"/>
      <c r="DH140" s="119" t="s">
        <v>1798</v>
      </c>
      <c r="DI140" s="119" t="s">
        <v>1081</v>
      </c>
      <c r="DJ140" s="119" t="s">
        <v>1488</v>
      </c>
      <c r="DK140" s="119" t="s">
        <v>1080</v>
      </c>
      <c r="DL140" s="119" t="s">
        <v>1488</v>
      </c>
      <c r="DM140" s="119" t="s">
        <v>1082</v>
      </c>
      <c r="DN140" s="119" t="s">
        <v>1491</v>
      </c>
      <c r="DO140" s="119" t="s">
        <v>750</v>
      </c>
      <c r="DP140" s="119" t="s">
        <v>1072</v>
      </c>
      <c r="DQ140" s="119" t="s">
        <v>1799</v>
      </c>
      <c r="DV140" s="136"/>
      <c r="DX140" s="119" t="s">
        <v>1798</v>
      </c>
      <c r="DY140" s="119" t="s">
        <v>1081</v>
      </c>
      <c r="DZ140" s="119" t="s">
        <v>1081</v>
      </c>
      <c r="EA140" s="119" t="s">
        <v>1488</v>
      </c>
      <c r="EB140" s="119" t="s">
        <v>1080</v>
      </c>
      <c r="EC140" s="119" t="s">
        <v>1080</v>
      </c>
      <c r="ED140" s="119" t="s">
        <v>1488</v>
      </c>
      <c r="EE140" s="119" t="s">
        <v>1082</v>
      </c>
      <c r="EF140" s="119" t="s">
        <v>1082</v>
      </c>
      <c r="EG140" s="119" t="s">
        <v>1491</v>
      </c>
      <c r="EH140" s="119" t="s">
        <v>750</v>
      </c>
      <c r="EI140" s="119" t="s">
        <v>750</v>
      </c>
      <c r="EJ140" s="119" t="s">
        <v>1072</v>
      </c>
      <c r="EK140" s="119" t="s">
        <v>1799</v>
      </c>
      <c r="EU140" s="119" t="s">
        <v>1798</v>
      </c>
      <c r="EV140" s="119" t="s">
        <v>1081</v>
      </c>
      <c r="EW140" s="119" t="s">
        <v>1488</v>
      </c>
      <c r="EX140" s="119" t="s">
        <v>1080</v>
      </c>
      <c r="EY140" s="119" t="s">
        <v>1488</v>
      </c>
      <c r="EZ140" s="119" t="s">
        <v>1082</v>
      </c>
      <c r="FA140" s="119" t="s">
        <v>1491</v>
      </c>
      <c r="FB140" s="119" t="s">
        <v>750</v>
      </c>
      <c r="FC140" s="119" t="s">
        <v>1072</v>
      </c>
      <c r="FD140" s="119" t="s">
        <v>1799</v>
      </c>
    </row>
    <row r="142" spans="4:160" s="120" customFormat="1" ht="21" x14ac:dyDescent="0.2">
      <c r="D142" s="126">
        <v>24</v>
      </c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  <c r="P142" s="121"/>
      <c r="Q142" s="120">
        <v>24</v>
      </c>
      <c r="AG142" s="126">
        <v>24</v>
      </c>
      <c r="AH142" s="121"/>
      <c r="AI142" s="121"/>
      <c r="AJ142" s="121"/>
      <c r="AK142" s="121"/>
      <c r="AL142" s="121"/>
      <c r="AM142" s="121"/>
      <c r="AN142" s="121"/>
      <c r="AO142" s="121"/>
      <c r="AP142" s="121"/>
      <c r="AQ142" s="121"/>
      <c r="AR142" s="124"/>
      <c r="AS142" s="121"/>
      <c r="AT142" s="121"/>
      <c r="AU142" s="121"/>
      <c r="AV142" s="121"/>
      <c r="AX142" s="120">
        <v>24</v>
      </c>
      <c r="BK142" s="133"/>
      <c r="BM142" s="120">
        <v>24</v>
      </c>
      <c r="BW142" s="133"/>
      <c r="CC142" s="120">
        <v>24</v>
      </c>
      <c r="CN142" s="133"/>
      <c r="CR142" s="120">
        <v>24</v>
      </c>
      <c r="DF142" s="133"/>
      <c r="DH142" s="120">
        <v>24</v>
      </c>
      <c r="DV142" s="133"/>
      <c r="DX142" s="120">
        <v>24</v>
      </c>
      <c r="EU142" s="120">
        <v>24</v>
      </c>
    </row>
    <row r="143" spans="4:160" s="14" customFormat="1" ht="18" customHeight="1" x14ac:dyDescent="0.2">
      <c r="D143" s="127" t="s">
        <v>312</v>
      </c>
      <c r="E143" s="14" t="s">
        <v>313</v>
      </c>
      <c r="F143" s="14" t="s">
        <v>342</v>
      </c>
      <c r="G143" s="14" t="s">
        <v>335</v>
      </c>
      <c r="H143" s="14" t="s">
        <v>309</v>
      </c>
      <c r="Q143" s="14" t="s">
        <v>312</v>
      </c>
      <c r="R143" s="14" t="s">
        <v>313</v>
      </c>
      <c r="S143" s="14" t="s">
        <v>342</v>
      </c>
      <c r="T143" s="14" t="s">
        <v>335</v>
      </c>
      <c r="U143" s="14" t="s">
        <v>309</v>
      </c>
      <c r="AG143" s="127" t="s">
        <v>312</v>
      </c>
      <c r="AH143" s="14" t="s">
        <v>1786</v>
      </c>
      <c r="AI143" s="14" t="s">
        <v>1786</v>
      </c>
      <c r="AJ143" s="14" t="s">
        <v>1786</v>
      </c>
      <c r="AK143" s="14" t="s">
        <v>313</v>
      </c>
      <c r="AL143" s="14" t="s">
        <v>342</v>
      </c>
      <c r="AM143" s="14" t="s">
        <v>335</v>
      </c>
      <c r="AN143" s="14" t="s">
        <v>309</v>
      </c>
      <c r="AX143" s="14" t="s">
        <v>312</v>
      </c>
      <c r="AY143" s="14" t="s">
        <v>1786</v>
      </c>
      <c r="AZ143" s="14" t="s">
        <v>1786</v>
      </c>
      <c r="BA143" s="14" t="s">
        <v>1786</v>
      </c>
      <c r="BB143" s="14" t="s">
        <v>313</v>
      </c>
      <c r="BC143" s="14" t="s">
        <v>342</v>
      </c>
      <c r="BD143" s="14" t="s">
        <v>335</v>
      </c>
      <c r="BE143" s="14" t="s">
        <v>309</v>
      </c>
      <c r="BK143" s="134"/>
      <c r="BM143" s="14" t="s">
        <v>312</v>
      </c>
      <c r="BN143" s="14" t="s">
        <v>313</v>
      </c>
      <c r="BO143" s="14" t="s">
        <v>342</v>
      </c>
      <c r="BP143" s="14" t="s">
        <v>335</v>
      </c>
      <c r="BQ143" s="14" t="s">
        <v>309</v>
      </c>
      <c r="BW143" s="134"/>
      <c r="CC143" s="14" t="s">
        <v>312</v>
      </c>
      <c r="CD143" s="14" t="s">
        <v>313</v>
      </c>
      <c r="CE143" s="14" t="s">
        <v>342</v>
      </c>
      <c r="CF143" s="14" t="s">
        <v>335</v>
      </c>
      <c r="CG143" s="14" t="s">
        <v>309</v>
      </c>
      <c r="CH143" s="14" t="s">
        <v>1773</v>
      </c>
      <c r="CI143" s="14" t="s">
        <v>1773</v>
      </c>
      <c r="CN143" s="134"/>
      <c r="CR143" s="14" t="s">
        <v>1798</v>
      </c>
      <c r="CS143" s="14" t="s">
        <v>312</v>
      </c>
      <c r="CT143" s="14" t="s">
        <v>313</v>
      </c>
      <c r="CU143" s="14" t="s">
        <v>342</v>
      </c>
      <c r="CV143" s="14" t="s">
        <v>1776</v>
      </c>
      <c r="CW143" s="14" t="s">
        <v>335</v>
      </c>
      <c r="CX143" s="14" t="s">
        <v>309</v>
      </c>
      <c r="CY143" s="14" t="s">
        <v>1799</v>
      </c>
      <c r="CZ143" s="14" t="s">
        <v>1801</v>
      </c>
      <c r="DF143" s="134"/>
      <c r="DH143" s="14" t="s">
        <v>1798</v>
      </c>
      <c r="DI143" s="14" t="s">
        <v>312</v>
      </c>
      <c r="DJ143" s="14" t="s">
        <v>313</v>
      </c>
      <c r="DK143" s="14" t="s">
        <v>342</v>
      </c>
      <c r="DL143" s="14" t="s">
        <v>335</v>
      </c>
      <c r="DM143" s="14" t="s">
        <v>309</v>
      </c>
      <c r="DN143" s="14" t="s">
        <v>1773</v>
      </c>
      <c r="DO143" s="14" t="s">
        <v>1799</v>
      </c>
      <c r="DV143" s="134"/>
      <c r="DX143" s="14" t="s">
        <v>1798</v>
      </c>
      <c r="DY143" s="14" t="s">
        <v>312</v>
      </c>
      <c r="DZ143" s="14" t="s">
        <v>312</v>
      </c>
      <c r="EA143" s="14" t="s">
        <v>313</v>
      </c>
      <c r="EB143" s="14" t="s">
        <v>342</v>
      </c>
      <c r="EC143" s="14" t="s">
        <v>342</v>
      </c>
      <c r="ED143" s="14" t="s">
        <v>335</v>
      </c>
      <c r="EE143" s="14" t="s">
        <v>309</v>
      </c>
      <c r="EF143" s="14" t="s">
        <v>309</v>
      </c>
      <c r="EG143" s="14" t="s">
        <v>309</v>
      </c>
      <c r="EH143" s="14" t="s">
        <v>1799</v>
      </c>
      <c r="EU143" s="14" t="s">
        <v>1798</v>
      </c>
      <c r="EV143" s="14" t="s">
        <v>312</v>
      </c>
      <c r="EW143" s="14" t="s">
        <v>313</v>
      </c>
      <c r="EX143" s="14" t="s">
        <v>342</v>
      </c>
      <c r="EY143" s="14" t="s">
        <v>335</v>
      </c>
      <c r="EZ143" s="14" t="s">
        <v>309</v>
      </c>
      <c r="FA143" s="14" t="s">
        <v>309</v>
      </c>
      <c r="FB143" s="14" t="s">
        <v>1799</v>
      </c>
    </row>
    <row r="144" spans="4:160" s="122" customFormat="1" ht="14" x14ac:dyDescent="0.2">
      <c r="D144" s="128">
        <v>0</v>
      </c>
      <c r="E144" s="122">
        <v>1</v>
      </c>
      <c r="F144" s="122">
        <v>2</v>
      </c>
      <c r="G144" s="122">
        <v>3</v>
      </c>
      <c r="H144" s="122">
        <v>4</v>
      </c>
      <c r="Q144" s="122">
        <v>0</v>
      </c>
      <c r="R144" s="122">
        <v>1</v>
      </c>
      <c r="S144" s="122">
        <v>2</v>
      </c>
      <c r="T144" s="122">
        <v>3</v>
      </c>
      <c r="U144" s="122">
        <v>4</v>
      </c>
      <c r="AG144" s="128">
        <v>0</v>
      </c>
      <c r="AH144" s="122">
        <v>0</v>
      </c>
      <c r="AI144" s="122">
        <v>0</v>
      </c>
      <c r="AJ144" s="122">
        <v>0</v>
      </c>
      <c r="AK144" s="122">
        <v>1</v>
      </c>
      <c r="AL144" s="122">
        <v>2</v>
      </c>
      <c r="AM144" s="122">
        <v>3</v>
      </c>
      <c r="AN144" s="122">
        <v>4</v>
      </c>
      <c r="AX144" s="122">
        <v>0</v>
      </c>
      <c r="AY144" s="122">
        <v>0</v>
      </c>
      <c r="AZ144" s="122">
        <v>0</v>
      </c>
      <c r="BA144" s="122">
        <v>0</v>
      </c>
      <c r="BB144" s="122">
        <v>1</v>
      </c>
      <c r="BC144" s="122">
        <v>2</v>
      </c>
      <c r="BD144" s="122">
        <v>3</v>
      </c>
      <c r="BE144" s="122">
        <v>4</v>
      </c>
      <c r="BK144" s="135"/>
      <c r="BM144" s="122">
        <v>0</v>
      </c>
      <c r="BN144" s="122">
        <v>1</v>
      </c>
      <c r="BO144" s="122">
        <v>2</v>
      </c>
      <c r="BP144" s="122">
        <v>3</v>
      </c>
      <c r="BQ144" s="122">
        <v>4</v>
      </c>
      <c r="BW144" s="135"/>
      <c r="CC144" s="122">
        <v>0</v>
      </c>
      <c r="CD144" s="122">
        <v>1</v>
      </c>
      <c r="CE144" s="122">
        <v>2</v>
      </c>
      <c r="CF144" s="122">
        <v>3</v>
      </c>
      <c r="CG144" s="122">
        <v>4</v>
      </c>
      <c r="CH144" s="122">
        <v>4</v>
      </c>
      <c r="CI144" s="122">
        <v>4</v>
      </c>
      <c r="CN144" s="135"/>
      <c r="CR144" s="122">
        <v>0</v>
      </c>
      <c r="CS144" s="122">
        <v>1</v>
      </c>
      <c r="CT144" s="122">
        <v>2</v>
      </c>
      <c r="CU144" s="122">
        <v>3</v>
      </c>
      <c r="CV144" s="122">
        <v>3</v>
      </c>
      <c r="CW144" s="122">
        <v>4</v>
      </c>
      <c r="CX144" s="122">
        <v>5</v>
      </c>
      <c r="CY144" s="122">
        <v>6</v>
      </c>
      <c r="CZ144" s="122">
        <v>6</v>
      </c>
      <c r="DF144" s="135"/>
      <c r="DH144" s="122">
        <v>0</v>
      </c>
      <c r="DI144" s="122">
        <v>1</v>
      </c>
      <c r="DJ144" s="122">
        <v>2</v>
      </c>
      <c r="DK144" s="122">
        <v>3</v>
      </c>
      <c r="DL144" s="122">
        <v>4</v>
      </c>
      <c r="DM144" s="122">
        <v>5</v>
      </c>
      <c r="DN144" s="122">
        <v>5</v>
      </c>
      <c r="DO144" s="122">
        <v>6</v>
      </c>
      <c r="DV144" s="135"/>
      <c r="DX144" s="122">
        <v>0</v>
      </c>
      <c r="DY144" s="122">
        <v>1</v>
      </c>
      <c r="DZ144" s="122">
        <v>1</v>
      </c>
      <c r="EA144" s="122">
        <v>2</v>
      </c>
      <c r="EB144" s="122">
        <v>3</v>
      </c>
      <c r="EC144" s="122">
        <v>3</v>
      </c>
      <c r="ED144" s="122">
        <v>4</v>
      </c>
      <c r="EE144" s="122">
        <v>5</v>
      </c>
      <c r="EF144" s="122">
        <v>5</v>
      </c>
      <c r="EG144" s="122">
        <v>5</v>
      </c>
      <c r="EH144" s="122">
        <v>6</v>
      </c>
      <c r="EU144" s="122">
        <v>0</v>
      </c>
      <c r="EV144" s="122">
        <v>1</v>
      </c>
      <c r="EW144" s="122">
        <v>2</v>
      </c>
      <c r="EX144" s="122">
        <v>3</v>
      </c>
      <c r="EY144" s="122">
        <v>4</v>
      </c>
      <c r="EZ144" s="122">
        <v>5</v>
      </c>
      <c r="FA144" s="122">
        <v>5</v>
      </c>
      <c r="FB144" s="122">
        <v>6</v>
      </c>
    </row>
    <row r="145" spans="4:158" s="122" customFormat="1" ht="14" x14ac:dyDescent="0.2">
      <c r="D145" s="128">
        <v>0</v>
      </c>
      <c r="F145" s="122">
        <v>1</v>
      </c>
      <c r="G145" s="122">
        <v>2</v>
      </c>
      <c r="H145" s="122">
        <v>3</v>
      </c>
      <c r="Q145" s="122">
        <v>0</v>
      </c>
      <c r="R145" s="122">
        <v>0</v>
      </c>
      <c r="S145" s="122">
        <v>1</v>
      </c>
      <c r="T145" s="122">
        <v>2</v>
      </c>
      <c r="U145" s="122">
        <v>3</v>
      </c>
      <c r="AG145" s="128">
        <v>0</v>
      </c>
      <c r="AH145" s="122">
        <v>1</v>
      </c>
      <c r="AI145" s="122">
        <v>2</v>
      </c>
      <c r="AJ145" s="122">
        <v>3</v>
      </c>
      <c r="AK145" s="122">
        <v>4</v>
      </c>
      <c r="AL145" s="122">
        <v>5</v>
      </c>
      <c r="AM145" s="122">
        <v>6</v>
      </c>
      <c r="AN145" s="122">
        <v>7</v>
      </c>
      <c r="AX145" s="122">
        <v>0</v>
      </c>
      <c r="AY145" s="122">
        <v>1</v>
      </c>
      <c r="AZ145" s="122">
        <v>2</v>
      </c>
      <c r="BA145" s="122">
        <v>3</v>
      </c>
      <c r="BB145" s="122">
        <v>4</v>
      </c>
      <c r="BC145" s="122">
        <v>5</v>
      </c>
      <c r="BD145" s="122">
        <v>6</v>
      </c>
      <c r="BE145" s="122">
        <v>7</v>
      </c>
      <c r="BK145" s="135"/>
      <c r="BM145" s="122">
        <v>0</v>
      </c>
      <c r="BN145" s="122">
        <v>0</v>
      </c>
      <c r="BO145" s="122">
        <v>1</v>
      </c>
      <c r="BP145" s="122">
        <v>2</v>
      </c>
      <c r="BQ145" s="122">
        <v>3</v>
      </c>
      <c r="BW145" s="135"/>
      <c r="CC145" s="122">
        <v>0</v>
      </c>
      <c r="CD145" s="122">
        <v>1</v>
      </c>
      <c r="CE145" s="122">
        <v>2</v>
      </c>
      <c r="CF145" s="122">
        <v>3</v>
      </c>
      <c r="CG145" s="122">
        <v>4</v>
      </c>
      <c r="CH145" s="122">
        <v>5</v>
      </c>
      <c r="CI145" s="122">
        <v>6</v>
      </c>
      <c r="CN145" s="135"/>
      <c r="CR145" s="122">
        <v>0</v>
      </c>
      <c r="CS145" s="122">
        <v>1</v>
      </c>
      <c r="CT145" s="122">
        <v>2</v>
      </c>
      <c r="CU145" s="122">
        <v>3</v>
      </c>
      <c r="CV145" s="122">
        <v>4</v>
      </c>
      <c r="CW145" s="122">
        <v>5</v>
      </c>
      <c r="CX145" s="122">
        <v>6</v>
      </c>
      <c r="CY145" s="122">
        <v>7</v>
      </c>
      <c r="CZ145" s="122">
        <v>8</v>
      </c>
      <c r="DF145" s="135"/>
      <c r="DH145" s="122">
        <v>0</v>
      </c>
      <c r="DI145" s="122">
        <v>1</v>
      </c>
      <c r="DJ145" s="122">
        <v>2</v>
      </c>
      <c r="DK145" s="122">
        <v>3</v>
      </c>
      <c r="DL145" s="122">
        <v>4</v>
      </c>
      <c r="DM145" s="122">
        <v>5</v>
      </c>
      <c r="DN145" s="122">
        <v>6</v>
      </c>
      <c r="DO145" s="122">
        <v>7</v>
      </c>
      <c r="DV145" s="135"/>
      <c r="DX145" s="122">
        <v>0</v>
      </c>
      <c r="DY145" s="122">
        <v>1</v>
      </c>
      <c r="DZ145" s="122">
        <v>2</v>
      </c>
      <c r="EA145" s="122">
        <v>2</v>
      </c>
      <c r="EB145" s="122">
        <v>2</v>
      </c>
      <c r="EC145" s="122">
        <v>3</v>
      </c>
      <c r="ED145" s="122">
        <v>4</v>
      </c>
      <c r="EE145" s="122">
        <v>4</v>
      </c>
      <c r="EF145" s="122">
        <v>5</v>
      </c>
      <c r="EG145" s="122">
        <v>6</v>
      </c>
      <c r="EH145" s="122">
        <v>7</v>
      </c>
      <c r="EU145" s="122">
        <v>0</v>
      </c>
      <c r="EV145" s="122">
        <v>1</v>
      </c>
      <c r="EW145" s="122">
        <v>2</v>
      </c>
      <c r="EX145" s="122">
        <v>3</v>
      </c>
      <c r="EY145" s="122">
        <v>4</v>
      </c>
      <c r="EZ145" s="122">
        <v>5</v>
      </c>
      <c r="FA145" s="122">
        <v>6</v>
      </c>
      <c r="FB145" s="122">
        <v>7</v>
      </c>
    </row>
    <row r="146" spans="4:158" s="119" customFormat="1" x14ac:dyDescent="0.2">
      <c r="D146" s="129" t="s">
        <v>1083</v>
      </c>
      <c r="F146" s="119" t="s">
        <v>769</v>
      </c>
      <c r="G146" s="119" t="s">
        <v>739</v>
      </c>
      <c r="H146" s="119" t="s">
        <v>1090</v>
      </c>
      <c r="Q146" s="119" t="s">
        <v>1083</v>
      </c>
      <c r="R146" s="119" t="s">
        <v>1754</v>
      </c>
      <c r="S146" s="119" t="s">
        <v>769</v>
      </c>
      <c r="T146" s="119" t="s">
        <v>739</v>
      </c>
      <c r="U146" s="119" t="s">
        <v>1090</v>
      </c>
      <c r="AG146" s="129" t="s">
        <v>1083</v>
      </c>
      <c r="AH146" s="119" t="s">
        <v>1488</v>
      </c>
      <c r="AI146" s="119" t="s">
        <v>769</v>
      </c>
      <c r="AJ146" s="119" t="s">
        <v>1490</v>
      </c>
      <c r="AK146" s="119" t="s">
        <v>739</v>
      </c>
      <c r="AL146" s="119" t="s">
        <v>1488</v>
      </c>
      <c r="AM146" s="119" t="s">
        <v>1090</v>
      </c>
      <c r="AN146" s="119" t="s">
        <v>1722</v>
      </c>
      <c r="AX146" s="119" t="s">
        <v>1083</v>
      </c>
      <c r="AY146" s="119" t="s">
        <v>1488</v>
      </c>
      <c r="AZ146" s="119" t="s">
        <v>769</v>
      </c>
      <c r="BA146" s="119" t="s">
        <v>1490</v>
      </c>
      <c r="BB146" s="119" t="s">
        <v>739</v>
      </c>
      <c r="BC146" s="119" t="s">
        <v>1488</v>
      </c>
      <c r="BD146" s="119" t="s">
        <v>1090</v>
      </c>
      <c r="BE146" s="119" t="s">
        <v>1722</v>
      </c>
      <c r="BK146" s="136"/>
      <c r="BM146" s="119" t="s">
        <v>1083</v>
      </c>
      <c r="BN146" s="119" t="s">
        <v>1754</v>
      </c>
      <c r="BO146" s="119" t="s">
        <v>769</v>
      </c>
      <c r="BP146" s="119" t="s">
        <v>739</v>
      </c>
      <c r="BQ146" s="119" t="s">
        <v>1090</v>
      </c>
      <c r="BW146" s="136"/>
      <c r="CC146" s="119" t="s">
        <v>1083</v>
      </c>
      <c r="CD146" s="119" t="s">
        <v>1488</v>
      </c>
      <c r="CE146" s="119" t="s">
        <v>769</v>
      </c>
      <c r="CF146" s="119" t="s">
        <v>739</v>
      </c>
      <c r="CG146" s="119" t="s">
        <v>1488</v>
      </c>
      <c r="CH146" s="119" t="s">
        <v>1090</v>
      </c>
      <c r="CI146" s="119" t="s">
        <v>1722</v>
      </c>
      <c r="CN146" s="136"/>
      <c r="CR146" s="119" t="s">
        <v>1798</v>
      </c>
      <c r="CS146" s="119" t="s">
        <v>1083</v>
      </c>
      <c r="CT146" s="119" t="s">
        <v>1488</v>
      </c>
      <c r="CU146" s="119" t="s">
        <v>769</v>
      </c>
      <c r="CV146" s="119" t="s">
        <v>739</v>
      </c>
      <c r="CW146" s="119" t="s">
        <v>1488</v>
      </c>
      <c r="CX146" s="119" t="s">
        <v>1090</v>
      </c>
      <c r="CY146" s="119" t="s">
        <v>1722</v>
      </c>
      <c r="CZ146" s="119" t="s">
        <v>1799</v>
      </c>
      <c r="DF146" s="136"/>
      <c r="DH146" s="119" t="s">
        <v>1798</v>
      </c>
      <c r="DI146" s="119" t="s">
        <v>1083</v>
      </c>
      <c r="DJ146" s="119" t="s">
        <v>1488</v>
      </c>
      <c r="DK146" s="119" t="s">
        <v>769</v>
      </c>
      <c r="DL146" s="119" t="s">
        <v>739</v>
      </c>
      <c r="DM146" s="119" t="s">
        <v>1488</v>
      </c>
      <c r="DN146" s="119" t="s">
        <v>1090</v>
      </c>
      <c r="DO146" s="119" t="s">
        <v>1799</v>
      </c>
      <c r="DV146" s="136"/>
      <c r="DX146" s="119" t="s">
        <v>1798</v>
      </c>
      <c r="DY146" s="119" t="s">
        <v>1083</v>
      </c>
      <c r="DZ146" s="119" t="s">
        <v>1488</v>
      </c>
      <c r="EA146" s="119" t="s">
        <v>1488</v>
      </c>
      <c r="EB146" s="119" t="s">
        <v>1488</v>
      </c>
      <c r="EC146" s="119" t="s">
        <v>769</v>
      </c>
      <c r="ED146" s="119" t="s">
        <v>739</v>
      </c>
      <c r="EE146" s="119" t="s">
        <v>739</v>
      </c>
      <c r="EF146" s="119" t="s">
        <v>1488</v>
      </c>
      <c r="EG146" s="119" t="s">
        <v>1090</v>
      </c>
      <c r="EH146" s="119" t="s">
        <v>1799</v>
      </c>
      <c r="EU146" s="119" t="s">
        <v>1798</v>
      </c>
      <c r="EV146" s="119" t="s">
        <v>1083</v>
      </c>
      <c r="EW146" s="119" t="s">
        <v>1488</v>
      </c>
      <c r="EX146" s="119" t="s">
        <v>769</v>
      </c>
      <c r="EY146" s="119" t="s">
        <v>739</v>
      </c>
      <c r="EZ146" s="119" t="s">
        <v>1488</v>
      </c>
      <c r="FA146" s="119" t="s">
        <v>1090</v>
      </c>
      <c r="FB146" s="119" t="s">
        <v>1799</v>
      </c>
    </row>
    <row r="148" spans="4:158" s="120" customFormat="1" ht="21" x14ac:dyDescent="0.2">
      <c r="D148" s="126">
        <v>25</v>
      </c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0">
        <v>25</v>
      </c>
      <c r="AG148" s="126">
        <v>25</v>
      </c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4"/>
      <c r="AS148" s="121"/>
      <c r="AT148" s="121"/>
      <c r="AU148" s="121"/>
      <c r="AV148" s="121"/>
      <c r="AX148" s="120">
        <v>25</v>
      </c>
      <c r="BK148" s="133"/>
      <c r="BM148" s="120">
        <v>25</v>
      </c>
      <c r="BW148" s="133"/>
      <c r="CC148" s="120">
        <v>25</v>
      </c>
      <c r="CN148" s="133"/>
      <c r="CR148" s="120">
        <v>25</v>
      </c>
      <c r="DF148" s="133"/>
      <c r="DH148" s="120">
        <v>25</v>
      </c>
      <c r="DV148" s="133"/>
      <c r="DX148" s="120">
        <v>25</v>
      </c>
      <c r="EU148" s="120">
        <v>25</v>
      </c>
    </row>
    <row r="149" spans="4:158" s="14" customFormat="1" ht="18" customHeight="1" x14ac:dyDescent="0.2">
      <c r="D149" s="127" t="s">
        <v>317</v>
      </c>
      <c r="E149" s="14" t="s">
        <v>319</v>
      </c>
      <c r="F149" s="14" t="s">
        <v>313</v>
      </c>
      <c r="Q149" s="14" t="s">
        <v>317</v>
      </c>
      <c r="R149" s="14" t="s">
        <v>319</v>
      </c>
      <c r="S149" s="14" t="s">
        <v>313</v>
      </c>
      <c r="AG149" s="127" t="s">
        <v>317</v>
      </c>
      <c r="AH149" s="14" t="s">
        <v>319</v>
      </c>
      <c r="AI149" s="14" t="s">
        <v>1768</v>
      </c>
      <c r="AJ149" s="14" t="s">
        <v>313</v>
      </c>
      <c r="AX149" s="14" t="s">
        <v>317</v>
      </c>
      <c r="AY149" s="14" t="s">
        <v>319</v>
      </c>
      <c r="AZ149" s="14" t="s">
        <v>1768</v>
      </c>
      <c r="BA149" s="14" t="s">
        <v>313</v>
      </c>
      <c r="BK149" s="134"/>
      <c r="BM149" s="14" t="s">
        <v>317</v>
      </c>
      <c r="BN149" s="14" t="s">
        <v>319</v>
      </c>
      <c r="BO149" s="14" t="s">
        <v>313</v>
      </c>
      <c r="BW149" s="134"/>
      <c r="CC149" s="14" t="s">
        <v>317</v>
      </c>
      <c r="CD149" s="14" t="s">
        <v>319</v>
      </c>
      <c r="CE149" s="14" t="s">
        <v>1768</v>
      </c>
      <c r="CF149" s="14" t="s">
        <v>313</v>
      </c>
      <c r="CN149" s="134"/>
      <c r="CR149" s="14" t="s">
        <v>1798</v>
      </c>
      <c r="CS149" s="14" t="s">
        <v>317</v>
      </c>
      <c r="CT149" s="14" t="s">
        <v>319</v>
      </c>
      <c r="CU149" s="14" t="s">
        <v>313</v>
      </c>
      <c r="CV149" s="14" t="s">
        <v>1745</v>
      </c>
      <c r="CW149" s="14" t="s">
        <v>1799</v>
      </c>
      <c r="DF149" s="134"/>
      <c r="DH149" s="14" t="s">
        <v>1798</v>
      </c>
      <c r="DI149" s="14" t="s">
        <v>317</v>
      </c>
      <c r="DJ149" s="14" t="s">
        <v>319</v>
      </c>
      <c r="DK149" s="14" t="s">
        <v>313</v>
      </c>
      <c r="DL149" s="14" t="s">
        <v>1745</v>
      </c>
      <c r="DM149" s="14" t="s">
        <v>1799</v>
      </c>
      <c r="DV149" s="134"/>
      <c r="DX149" s="14" t="s">
        <v>1798</v>
      </c>
      <c r="DY149" s="14" t="s">
        <v>1798</v>
      </c>
      <c r="DZ149" s="14" t="s">
        <v>317</v>
      </c>
      <c r="EA149" s="14" t="s">
        <v>319</v>
      </c>
      <c r="EB149" s="14" t="s">
        <v>319</v>
      </c>
      <c r="EC149" s="14" t="s">
        <v>313</v>
      </c>
      <c r="ED149" s="14" t="s">
        <v>313</v>
      </c>
      <c r="EE149" s="14" t="s">
        <v>1799</v>
      </c>
      <c r="EF149" s="14" t="s">
        <v>1799</v>
      </c>
      <c r="EU149" s="14" t="s">
        <v>1798</v>
      </c>
      <c r="EV149" s="14" t="s">
        <v>317</v>
      </c>
      <c r="EW149" s="14" t="s">
        <v>319</v>
      </c>
      <c r="EX149" s="14" t="s">
        <v>313</v>
      </c>
      <c r="EY149" s="14" t="s">
        <v>1799</v>
      </c>
      <c r="EZ149" s="14" t="s">
        <v>1799</v>
      </c>
    </row>
    <row r="150" spans="4:158" s="122" customFormat="1" ht="14" x14ac:dyDescent="0.2">
      <c r="D150" s="128">
        <v>0</v>
      </c>
      <c r="E150" s="122">
        <v>1</v>
      </c>
      <c r="F150" s="122">
        <v>2</v>
      </c>
      <c r="Q150" s="122">
        <v>0</v>
      </c>
      <c r="R150" s="122">
        <v>1</v>
      </c>
      <c r="S150" s="122">
        <v>2</v>
      </c>
      <c r="AG150" s="128">
        <v>0</v>
      </c>
      <c r="AH150" s="122">
        <v>1</v>
      </c>
      <c r="AI150" s="122">
        <v>1</v>
      </c>
      <c r="AJ150" s="122">
        <v>2</v>
      </c>
      <c r="AX150" s="122">
        <v>0</v>
      </c>
      <c r="AY150" s="122">
        <v>1</v>
      </c>
      <c r="AZ150" s="122">
        <v>1</v>
      </c>
      <c r="BA150" s="122">
        <v>2</v>
      </c>
      <c r="BK150" s="135"/>
      <c r="BM150" s="122">
        <v>0</v>
      </c>
      <c r="BN150" s="122">
        <v>1</v>
      </c>
      <c r="BO150" s="122">
        <v>2</v>
      </c>
      <c r="BW150" s="135"/>
      <c r="CC150" s="122">
        <v>0</v>
      </c>
      <c r="CD150" s="122">
        <v>1</v>
      </c>
      <c r="CE150" s="122">
        <v>1</v>
      </c>
      <c r="CF150" s="122">
        <v>2</v>
      </c>
      <c r="CN150" s="135"/>
      <c r="CR150" s="122">
        <v>0</v>
      </c>
      <c r="CS150" s="122">
        <v>1</v>
      </c>
      <c r="CT150" s="122">
        <v>2</v>
      </c>
      <c r="CU150" s="122">
        <v>3</v>
      </c>
      <c r="CV150" s="122">
        <v>3</v>
      </c>
      <c r="CW150" s="122">
        <v>4</v>
      </c>
      <c r="DF150" s="135"/>
      <c r="DH150" s="122">
        <v>0</v>
      </c>
      <c r="DI150" s="122">
        <v>1</v>
      </c>
      <c r="DJ150" s="122">
        <v>2</v>
      </c>
      <c r="DK150" s="122">
        <v>3</v>
      </c>
      <c r="DL150" s="122">
        <v>3</v>
      </c>
      <c r="DM150" s="122">
        <v>4</v>
      </c>
      <c r="DV150" s="135"/>
      <c r="DX150" s="122">
        <v>0</v>
      </c>
      <c r="DY150" s="122">
        <v>0</v>
      </c>
      <c r="DZ150" s="122">
        <v>1</v>
      </c>
      <c r="EA150" s="122">
        <v>2</v>
      </c>
      <c r="EB150" s="122">
        <v>2</v>
      </c>
      <c r="EC150" s="122">
        <v>3</v>
      </c>
      <c r="ED150" s="122">
        <v>3</v>
      </c>
      <c r="EE150" s="122">
        <v>4</v>
      </c>
      <c r="EF150" s="122">
        <v>4</v>
      </c>
      <c r="EU150" s="122">
        <v>0</v>
      </c>
      <c r="EV150" s="122">
        <v>1</v>
      </c>
      <c r="EW150" s="122">
        <v>2</v>
      </c>
      <c r="EX150" s="122">
        <v>3</v>
      </c>
      <c r="EY150" s="122">
        <v>4</v>
      </c>
      <c r="EZ150" s="122">
        <v>4</v>
      </c>
    </row>
    <row r="151" spans="4:158" s="122" customFormat="1" ht="14" x14ac:dyDescent="0.2">
      <c r="D151" s="128">
        <v>0</v>
      </c>
      <c r="E151" s="122">
        <v>1</v>
      </c>
      <c r="F151" s="122">
        <v>2</v>
      </c>
      <c r="Q151" s="122">
        <v>0</v>
      </c>
      <c r="R151" s="122">
        <v>1</v>
      </c>
      <c r="S151" s="122">
        <v>2</v>
      </c>
      <c r="AG151" s="128">
        <v>0</v>
      </c>
      <c r="AH151" s="122">
        <v>1</v>
      </c>
      <c r="AI151" s="122">
        <v>2</v>
      </c>
      <c r="AJ151" s="122">
        <v>3</v>
      </c>
      <c r="AX151" s="122">
        <v>0</v>
      </c>
      <c r="AY151" s="122">
        <v>1</v>
      </c>
      <c r="AZ151" s="122">
        <v>2</v>
      </c>
      <c r="BA151" s="122">
        <v>3</v>
      </c>
      <c r="BK151" s="135"/>
      <c r="BM151" s="122">
        <v>0</v>
      </c>
      <c r="BN151" s="122">
        <v>1</v>
      </c>
      <c r="BO151" s="122">
        <v>2</v>
      </c>
      <c r="BW151" s="135"/>
      <c r="CC151" s="122">
        <v>0</v>
      </c>
      <c r="CD151" s="122">
        <v>1</v>
      </c>
      <c r="CE151" s="122">
        <v>2</v>
      </c>
      <c r="CF151" s="122">
        <v>3</v>
      </c>
      <c r="CN151" s="135"/>
      <c r="CR151" s="122">
        <v>0</v>
      </c>
      <c r="CS151" s="122">
        <v>1</v>
      </c>
      <c r="CT151" s="122">
        <v>2</v>
      </c>
      <c r="CU151" s="122">
        <v>3</v>
      </c>
      <c r="CV151" s="122">
        <v>4</v>
      </c>
      <c r="CW151" s="122">
        <v>5</v>
      </c>
      <c r="DF151" s="135"/>
      <c r="DH151" s="122">
        <v>0</v>
      </c>
      <c r="DI151" s="122">
        <v>1</v>
      </c>
      <c r="DJ151" s="122">
        <v>2</v>
      </c>
      <c r="DK151" s="122">
        <v>3</v>
      </c>
      <c r="DL151" s="122">
        <v>4</v>
      </c>
      <c r="DM151" s="122">
        <v>5</v>
      </c>
      <c r="DV151" s="135"/>
      <c r="DX151" s="122">
        <v>0</v>
      </c>
      <c r="DY151" s="122">
        <v>1</v>
      </c>
      <c r="DZ151" s="122">
        <v>1</v>
      </c>
      <c r="EA151" s="122">
        <v>1</v>
      </c>
      <c r="EB151" s="122">
        <v>2</v>
      </c>
      <c r="EC151" s="122">
        <v>2</v>
      </c>
      <c r="ED151" s="122">
        <v>3</v>
      </c>
      <c r="EE151" s="122">
        <v>4</v>
      </c>
      <c r="EF151" s="122">
        <v>5</v>
      </c>
      <c r="EU151" s="122">
        <v>0</v>
      </c>
      <c r="EV151" s="122">
        <v>1</v>
      </c>
      <c r="EW151" s="122">
        <v>2</v>
      </c>
      <c r="EX151" s="122">
        <v>3</v>
      </c>
      <c r="EY151" s="122">
        <v>4</v>
      </c>
      <c r="EZ151" s="122">
        <v>5</v>
      </c>
    </row>
    <row r="152" spans="4:158" s="119" customFormat="1" x14ac:dyDescent="0.2">
      <c r="D152" s="129" t="s">
        <v>1492</v>
      </c>
      <c r="E152" s="119" t="s">
        <v>1073</v>
      </c>
      <c r="F152" s="119" t="s">
        <v>1086</v>
      </c>
      <c r="Q152" s="119" t="s">
        <v>1492</v>
      </c>
      <c r="R152" s="119" t="s">
        <v>1073</v>
      </c>
      <c r="S152" s="119" t="s">
        <v>1086</v>
      </c>
      <c r="AG152" s="129" t="s">
        <v>1492</v>
      </c>
      <c r="AH152" s="119" t="s">
        <v>1073</v>
      </c>
      <c r="AI152" s="119" t="s">
        <v>1488</v>
      </c>
      <c r="AJ152" s="119" t="s">
        <v>1086</v>
      </c>
      <c r="AX152" s="119" t="s">
        <v>1492</v>
      </c>
      <c r="AY152" s="119" t="s">
        <v>1073</v>
      </c>
      <c r="AZ152" s="119" t="s">
        <v>1488</v>
      </c>
      <c r="BA152" s="119" t="s">
        <v>1086</v>
      </c>
      <c r="BK152" s="136"/>
      <c r="BM152" s="119" t="s">
        <v>1492</v>
      </c>
      <c r="BN152" s="119" t="s">
        <v>1073</v>
      </c>
      <c r="BO152" s="119" t="s">
        <v>1086</v>
      </c>
      <c r="BW152" s="136"/>
      <c r="CC152" s="119" t="s">
        <v>1492</v>
      </c>
      <c r="CD152" s="119" t="s">
        <v>1073</v>
      </c>
      <c r="CE152" s="119" t="s">
        <v>1488</v>
      </c>
      <c r="CF152" s="119" t="s">
        <v>1086</v>
      </c>
      <c r="CN152" s="136"/>
      <c r="CR152" s="119" t="s">
        <v>1798</v>
      </c>
      <c r="CS152" s="119" t="s">
        <v>1492</v>
      </c>
      <c r="CT152" s="119" t="s">
        <v>1073</v>
      </c>
      <c r="CU152" s="119" t="s">
        <v>1488</v>
      </c>
      <c r="CV152" s="119" t="s">
        <v>1086</v>
      </c>
      <c r="CW152" s="119" t="s">
        <v>1799</v>
      </c>
      <c r="DF152" s="136"/>
      <c r="DH152" s="119" t="s">
        <v>1798</v>
      </c>
      <c r="DI152" s="119" t="s">
        <v>1492</v>
      </c>
      <c r="DJ152" s="119" t="s">
        <v>1073</v>
      </c>
      <c r="DK152" s="119" t="s">
        <v>1488</v>
      </c>
      <c r="DL152" s="119" t="s">
        <v>1086</v>
      </c>
      <c r="DM152" s="119" t="s">
        <v>1799</v>
      </c>
      <c r="DV152" s="136"/>
      <c r="DX152" s="119" t="s">
        <v>1798</v>
      </c>
      <c r="DY152" s="119" t="s">
        <v>1492</v>
      </c>
      <c r="DZ152" s="119" t="s">
        <v>1492</v>
      </c>
      <c r="EA152" s="119" t="s">
        <v>1492</v>
      </c>
      <c r="EB152" s="119" t="s">
        <v>1073</v>
      </c>
      <c r="EC152" s="119" t="s">
        <v>1073</v>
      </c>
      <c r="ED152" s="119" t="s">
        <v>1488</v>
      </c>
      <c r="EE152" s="119" t="s">
        <v>1086</v>
      </c>
      <c r="EF152" s="119" t="s">
        <v>1799</v>
      </c>
      <c r="EU152" s="119" t="s">
        <v>1798</v>
      </c>
      <c r="EV152" s="119" t="s">
        <v>1492</v>
      </c>
      <c r="EW152" s="119" t="s">
        <v>1073</v>
      </c>
      <c r="EX152" s="119" t="s">
        <v>1488</v>
      </c>
      <c r="EY152" s="119" t="s">
        <v>1086</v>
      </c>
      <c r="EZ152" s="119" t="s">
        <v>1799</v>
      </c>
    </row>
    <row r="154" spans="4:158" s="120" customFormat="1" ht="21" x14ac:dyDescent="0.2">
      <c r="D154" s="126">
        <v>26</v>
      </c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121"/>
      <c r="Q154" s="120">
        <v>26</v>
      </c>
      <c r="AG154" s="126">
        <v>26</v>
      </c>
      <c r="AH154" s="121"/>
      <c r="AI154" s="121"/>
      <c r="AJ154" s="121"/>
      <c r="AK154" s="121"/>
      <c r="AL154" s="121"/>
      <c r="AM154" s="121"/>
      <c r="AN154" s="121"/>
      <c r="AO154" s="121"/>
      <c r="AP154" s="121"/>
      <c r="AQ154" s="121"/>
      <c r="AR154" s="124"/>
      <c r="AS154" s="121"/>
      <c r="AT154" s="121"/>
      <c r="AU154" s="121"/>
      <c r="AV154" s="121"/>
      <c r="AX154" s="120">
        <v>26</v>
      </c>
      <c r="BK154" s="133"/>
      <c r="BM154" s="120">
        <v>26</v>
      </c>
      <c r="BW154" s="133"/>
      <c r="CC154" s="120">
        <v>26</v>
      </c>
      <c r="CN154" s="133"/>
      <c r="CR154" s="120">
        <v>26</v>
      </c>
      <c r="DF154" s="133"/>
      <c r="DH154" s="120">
        <v>26</v>
      </c>
      <c r="DV154" s="133"/>
      <c r="DX154" s="120">
        <v>26</v>
      </c>
      <c r="EU154" s="120">
        <v>26</v>
      </c>
    </row>
    <row r="155" spans="4:158" s="14" customFormat="1" ht="18" customHeight="1" x14ac:dyDescent="0.2">
      <c r="D155" s="127" t="s">
        <v>309</v>
      </c>
      <c r="E155" s="14" t="s">
        <v>321</v>
      </c>
      <c r="F155" s="14" t="s">
        <v>312</v>
      </c>
      <c r="Q155" s="14" t="s">
        <v>309</v>
      </c>
      <c r="R155" s="14" t="s">
        <v>321</v>
      </c>
      <c r="S155" s="14" t="s">
        <v>312</v>
      </c>
      <c r="AG155" s="127" t="s">
        <v>309</v>
      </c>
      <c r="AH155" s="14" t="s">
        <v>321</v>
      </c>
      <c r="AI155" s="14" t="s">
        <v>1743</v>
      </c>
      <c r="AJ155" s="14" t="s">
        <v>1743</v>
      </c>
      <c r="AK155" s="14" t="s">
        <v>312</v>
      </c>
      <c r="AL155" s="14" t="s">
        <v>1786</v>
      </c>
      <c r="AX155" s="14" t="s">
        <v>309</v>
      </c>
      <c r="AY155" s="14" t="s">
        <v>1773</v>
      </c>
      <c r="AZ155" s="14" t="s">
        <v>321</v>
      </c>
      <c r="BA155" s="14" t="s">
        <v>1743</v>
      </c>
      <c r="BB155" s="14" t="s">
        <v>1743</v>
      </c>
      <c r="BC155" s="14" t="s">
        <v>312</v>
      </c>
      <c r="BK155" s="134"/>
      <c r="BM155" s="14" t="s">
        <v>309</v>
      </c>
      <c r="BN155" s="14" t="s">
        <v>321</v>
      </c>
      <c r="BO155" s="14" t="s">
        <v>312</v>
      </c>
      <c r="BW155" s="134"/>
      <c r="CC155" s="14" t="s">
        <v>309</v>
      </c>
      <c r="CD155" s="14" t="s">
        <v>1773</v>
      </c>
      <c r="CE155" s="14" t="s">
        <v>321</v>
      </c>
      <c r="CF155" s="14" t="s">
        <v>312</v>
      </c>
      <c r="CG155" s="14" t="s">
        <v>1786</v>
      </c>
      <c r="CN155" s="134"/>
      <c r="CR155" s="14" t="s">
        <v>1798</v>
      </c>
      <c r="CS155" s="14" t="s">
        <v>1800</v>
      </c>
      <c r="CT155" s="14" t="s">
        <v>309</v>
      </c>
      <c r="CU155" s="14" t="s">
        <v>321</v>
      </c>
      <c r="CV155" s="14" t="s">
        <v>312</v>
      </c>
      <c r="CW155" s="14" t="s">
        <v>1786</v>
      </c>
      <c r="CX155" s="14" t="s">
        <v>1799</v>
      </c>
      <c r="DF155" s="134"/>
      <c r="DH155" s="14" t="s">
        <v>1798</v>
      </c>
      <c r="DI155" s="14" t="s">
        <v>1800</v>
      </c>
      <c r="DJ155" s="14" t="s">
        <v>309</v>
      </c>
      <c r="DK155" s="14" t="s">
        <v>321</v>
      </c>
      <c r="DL155" s="14" t="s">
        <v>312</v>
      </c>
      <c r="DM155" s="14" t="s">
        <v>1799</v>
      </c>
      <c r="DV155" s="134"/>
      <c r="DX155" s="14" t="s">
        <v>1798</v>
      </c>
      <c r="DY155" s="14" t="s">
        <v>1798</v>
      </c>
      <c r="DZ155" s="14" t="s">
        <v>309</v>
      </c>
      <c r="EA155" s="14" t="s">
        <v>321</v>
      </c>
      <c r="EB155" s="14" t="s">
        <v>321</v>
      </c>
      <c r="EC155" s="14" t="s">
        <v>312</v>
      </c>
      <c r="ED155" s="14" t="s">
        <v>1799</v>
      </c>
      <c r="EU155" s="14" t="s">
        <v>1798</v>
      </c>
      <c r="EV155" s="14" t="s">
        <v>309</v>
      </c>
      <c r="EW155" s="14" t="s">
        <v>321</v>
      </c>
      <c r="EX155" s="14" t="s">
        <v>321</v>
      </c>
      <c r="EY155" s="14" t="s">
        <v>312</v>
      </c>
      <c r="EZ155" s="14" t="s">
        <v>1799</v>
      </c>
    </row>
    <row r="156" spans="4:158" s="122" customFormat="1" ht="14" x14ac:dyDescent="0.2">
      <c r="D156" s="128">
        <v>0</v>
      </c>
      <c r="E156" s="122">
        <v>1</v>
      </c>
      <c r="F156" s="122">
        <v>2</v>
      </c>
      <c r="Q156" s="122">
        <v>0</v>
      </c>
      <c r="R156" s="122">
        <v>1</v>
      </c>
      <c r="S156" s="122">
        <v>2</v>
      </c>
      <c r="AG156" s="128">
        <v>0</v>
      </c>
      <c r="AH156" s="122">
        <v>1</v>
      </c>
      <c r="AI156" s="122">
        <v>1</v>
      </c>
      <c r="AJ156" s="122">
        <v>1</v>
      </c>
      <c r="AK156" s="122">
        <v>2</v>
      </c>
      <c r="AL156" s="122">
        <v>2</v>
      </c>
      <c r="AX156" s="122">
        <v>0</v>
      </c>
      <c r="AY156" s="122">
        <v>0</v>
      </c>
      <c r="AZ156" s="122">
        <v>1</v>
      </c>
      <c r="BA156" s="122">
        <v>1</v>
      </c>
      <c r="BB156" s="122">
        <v>1</v>
      </c>
      <c r="BC156" s="122">
        <v>2</v>
      </c>
      <c r="BK156" s="135"/>
      <c r="BM156" s="122">
        <v>0</v>
      </c>
      <c r="BN156" s="122">
        <v>1</v>
      </c>
      <c r="BO156" s="122">
        <v>2</v>
      </c>
      <c r="BW156" s="135"/>
      <c r="CC156" s="122">
        <v>0</v>
      </c>
      <c r="CD156" s="122">
        <v>0</v>
      </c>
      <c r="CE156" s="122">
        <v>1</v>
      </c>
      <c r="CF156" s="122">
        <v>2</v>
      </c>
      <c r="CG156" s="122">
        <v>2</v>
      </c>
      <c r="CN156" s="135"/>
      <c r="CR156" s="122">
        <v>0</v>
      </c>
      <c r="CS156" s="122">
        <v>0</v>
      </c>
      <c r="CT156" s="122">
        <v>1</v>
      </c>
      <c r="CU156" s="122">
        <v>2</v>
      </c>
      <c r="CV156" s="122">
        <v>3</v>
      </c>
      <c r="CW156" s="122">
        <v>3</v>
      </c>
      <c r="CX156" s="122">
        <v>4</v>
      </c>
      <c r="DF156" s="135"/>
      <c r="DH156" s="122">
        <v>0</v>
      </c>
      <c r="DI156" s="122">
        <v>0</v>
      </c>
      <c r="DJ156" s="122">
        <v>1</v>
      </c>
      <c r="DK156" s="122">
        <v>2</v>
      </c>
      <c r="DL156" s="122">
        <v>3</v>
      </c>
      <c r="DM156" s="122">
        <v>4</v>
      </c>
      <c r="DV156" s="135"/>
      <c r="DX156" s="122">
        <v>0</v>
      </c>
      <c r="DY156" s="122">
        <v>0</v>
      </c>
      <c r="DZ156" s="122">
        <v>1</v>
      </c>
      <c r="EA156" s="122">
        <v>2</v>
      </c>
      <c r="EB156" s="122">
        <v>2</v>
      </c>
      <c r="EC156" s="122">
        <v>3</v>
      </c>
      <c r="ED156" s="122">
        <v>4</v>
      </c>
      <c r="EU156" s="122">
        <v>0</v>
      </c>
      <c r="EV156" s="122">
        <v>1</v>
      </c>
      <c r="EW156" s="122">
        <v>2</v>
      </c>
      <c r="EX156" s="122">
        <v>2</v>
      </c>
      <c r="EY156" s="122">
        <v>3</v>
      </c>
      <c r="EZ156" s="122">
        <v>4</v>
      </c>
    </row>
    <row r="157" spans="4:158" s="122" customFormat="1" ht="14" x14ac:dyDescent="0.2">
      <c r="D157" s="128">
        <v>0</v>
      </c>
      <c r="E157" s="122">
        <v>1</v>
      </c>
      <c r="F157" s="122">
        <v>2</v>
      </c>
      <c r="Q157" s="122">
        <v>0</v>
      </c>
      <c r="R157" s="122">
        <v>1</v>
      </c>
      <c r="S157" s="122">
        <v>2</v>
      </c>
      <c r="AG157" s="128">
        <v>0</v>
      </c>
      <c r="AH157" s="122">
        <v>1</v>
      </c>
      <c r="AI157" s="122">
        <v>2</v>
      </c>
      <c r="AJ157" s="122">
        <v>3</v>
      </c>
      <c r="AK157" s="122">
        <v>4</v>
      </c>
      <c r="AL157" s="122">
        <v>5</v>
      </c>
      <c r="AX157" s="122">
        <v>0</v>
      </c>
      <c r="AY157" s="122">
        <v>1</v>
      </c>
      <c r="AZ157" s="122">
        <v>2</v>
      </c>
      <c r="BA157" s="122">
        <v>3</v>
      </c>
      <c r="BB157" s="122">
        <v>4</v>
      </c>
      <c r="BC157" s="122">
        <v>5</v>
      </c>
      <c r="BK157" s="135"/>
      <c r="BM157" s="122">
        <v>0</v>
      </c>
      <c r="BN157" s="122">
        <v>1</v>
      </c>
      <c r="BO157" s="122">
        <v>2</v>
      </c>
      <c r="BW157" s="135"/>
      <c r="CC157" s="122">
        <v>0</v>
      </c>
      <c r="CD157" s="122">
        <v>1</v>
      </c>
      <c r="CE157" s="122">
        <v>2</v>
      </c>
      <c r="CF157" s="122">
        <v>3</v>
      </c>
      <c r="CG157" s="122">
        <v>4</v>
      </c>
      <c r="CN157" s="135"/>
      <c r="CR157" s="122">
        <v>0</v>
      </c>
      <c r="CS157" s="122">
        <v>1</v>
      </c>
      <c r="CT157" s="122">
        <v>2</v>
      </c>
      <c r="CU157" s="122">
        <v>3</v>
      </c>
      <c r="CV157" s="122">
        <v>4</v>
      </c>
      <c r="CW157" s="122">
        <v>5</v>
      </c>
      <c r="CX157" s="122">
        <v>6</v>
      </c>
      <c r="DF157" s="135"/>
      <c r="DH157" s="122">
        <v>0</v>
      </c>
      <c r="DI157" s="122">
        <v>1</v>
      </c>
      <c r="DJ157" s="122">
        <v>2</v>
      </c>
      <c r="DK157" s="122">
        <v>3</v>
      </c>
      <c r="DL157" s="122">
        <v>4</v>
      </c>
      <c r="DM157" s="122">
        <v>5</v>
      </c>
      <c r="DV157" s="135"/>
      <c r="DX157" s="122">
        <v>0</v>
      </c>
      <c r="DY157" s="122">
        <v>1</v>
      </c>
      <c r="DZ157" s="122">
        <v>1</v>
      </c>
      <c r="EA157" s="122">
        <v>2</v>
      </c>
      <c r="EB157" s="122">
        <v>3</v>
      </c>
      <c r="EC157" s="122">
        <v>4</v>
      </c>
      <c r="ED157" s="122">
        <v>5</v>
      </c>
      <c r="EU157" s="122">
        <v>0</v>
      </c>
      <c r="EV157" s="122">
        <v>1</v>
      </c>
      <c r="EW157" s="122">
        <v>2</v>
      </c>
      <c r="EX157" s="122">
        <v>3</v>
      </c>
      <c r="EY157" s="122">
        <v>4</v>
      </c>
      <c r="EZ157" s="122">
        <v>5</v>
      </c>
    </row>
    <row r="158" spans="4:158" s="119" customFormat="1" x14ac:dyDescent="0.2">
      <c r="D158" s="129" t="s">
        <v>739</v>
      </c>
      <c r="E158" s="119" t="s">
        <v>1054</v>
      </c>
      <c r="F158" s="119" t="s">
        <v>1083</v>
      </c>
      <c r="Q158" s="119" t="s">
        <v>739</v>
      </c>
      <c r="R158" s="119" t="s">
        <v>1054</v>
      </c>
      <c r="S158" s="119" t="s">
        <v>1083</v>
      </c>
      <c r="AG158" s="129" t="s">
        <v>739</v>
      </c>
      <c r="AH158" s="119" t="s">
        <v>1735</v>
      </c>
      <c r="AI158" s="119" t="s">
        <v>1054</v>
      </c>
      <c r="AJ158" s="119" t="s">
        <v>1490</v>
      </c>
      <c r="AK158" s="119" t="s">
        <v>1083</v>
      </c>
      <c r="AL158" s="119" t="s">
        <v>1488</v>
      </c>
      <c r="AX158" s="119" t="s">
        <v>739</v>
      </c>
      <c r="AY158" s="119" t="s">
        <v>1735</v>
      </c>
      <c r="AZ158" s="119" t="s">
        <v>1054</v>
      </c>
      <c r="BA158" s="119" t="s">
        <v>1490</v>
      </c>
      <c r="BB158" s="119" t="s">
        <v>1083</v>
      </c>
      <c r="BC158" s="119" t="s">
        <v>1488</v>
      </c>
      <c r="BK158" s="136"/>
      <c r="BM158" s="119" t="s">
        <v>739</v>
      </c>
      <c r="BN158" s="119" t="s">
        <v>1054</v>
      </c>
      <c r="BO158" s="119" t="s">
        <v>1083</v>
      </c>
      <c r="BW158" s="136"/>
      <c r="CC158" s="119" t="s">
        <v>739</v>
      </c>
      <c r="CD158" s="119" t="s">
        <v>1735</v>
      </c>
      <c r="CE158" s="119" t="s">
        <v>1054</v>
      </c>
      <c r="CF158" s="119" t="s">
        <v>1083</v>
      </c>
      <c r="CG158" s="119" t="s">
        <v>1488</v>
      </c>
      <c r="CN158" s="136"/>
      <c r="CR158" s="119" t="s">
        <v>1798</v>
      </c>
      <c r="CS158" s="119" t="s">
        <v>739</v>
      </c>
      <c r="CT158" s="119" t="s">
        <v>1735</v>
      </c>
      <c r="CU158" s="119" t="s">
        <v>1054</v>
      </c>
      <c r="CV158" s="119" t="s">
        <v>1083</v>
      </c>
      <c r="CW158" s="119" t="s">
        <v>1488</v>
      </c>
      <c r="CX158" s="119" t="s">
        <v>1799</v>
      </c>
      <c r="DF158" s="136"/>
      <c r="DH158" s="119" t="s">
        <v>1798</v>
      </c>
      <c r="DI158" s="119" t="s">
        <v>739</v>
      </c>
      <c r="DJ158" s="119" t="s">
        <v>1735</v>
      </c>
      <c r="DK158" s="119" t="s">
        <v>1054</v>
      </c>
      <c r="DL158" s="119" t="s">
        <v>1083</v>
      </c>
      <c r="DM158" s="119" t="s">
        <v>1799</v>
      </c>
      <c r="DV158" s="136"/>
      <c r="DX158" s="119" t="s">
        <v>1798</v>
      </c>
      <c r="DY158" s="119" t="s">
        <v>739</v>
      </c>
      <c r="DZ158" s="119" t="s">
        <v>739</v>
      </c>
      <c r="EA158" s="119" t="s">
        <v>1735</v>
      </c>
      <c r="EB158" s="119" t="s">
        <v>1054</v>
      </c>
      <c r="EC158" s="119" t="s">
        <v>1083</v>
      </c>
      <c r="ED158" s="119" t="s">
        <v>1799</v>
      </c>
      <c r="EU158" s="119" t="s">
        <v>1798</v>
      </c>
      <c r="EV158" s="119" t="s">
        <v>739</v>
      </c>
      <c r="EW158" s="119" t="s">
        <v>1735</v>
      </c>
      <c r="EX158" s="119" t="s">
        <v>1054</v>
      </c>
      <c r="EY158" s="119" t="s">
        <v>1083</v>
      </c>
      <c r="EZ158" s="119" t="s">
        <v>1799</v>
      </c>
    </row>
    <row r="160" spans="4:158" s="120" customFormat="1" ht="21" x14ac:dyDescent="0.2">
      <c r="D160" s="126">
        <v>27</v>
      </c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0">
        <v>27</v>
      </c>
      <c r="AG160" s="126">
        <v>27</v>
      </c>
      <c r="AH160" s="121"/>
      <c r="AI160" s="121"/>
      <c r="AJ160" s="121"/>
      <c r="AK160" s="121"/>
      <c r="AL160" s="121"/>
      <c r="AM160" s="121"/>
      <c r="AN160" s="121"/>
      <c r="AO160" s="121"/>
      <c r="AP160" s="121"/>
      <c r="AQ160" s="121"/>
      <c r="AR160" s="124"/>
      <c r="AS160" s="121"/>
      <c r="AT160" s="121"/>
      <c r="AU160" s="121"/>
      <c r="AV160" s="121"/>
      <c r="AX160" s="120">
        <v>27</v>
      </c>
      <c r="BK160" s="133"/>
      <c r="BM160" s="120">
        <v>27</v>
      </c>
      <c r="BW160" s="133"/>
      <c r="CC160" s="120">
        <v>27</v>
      </c>
      <c r="CN160" s="133"/>
      <c r="CR160" s="120">
        <v>27</v>
      </c>
      <c r="DF160" s="133"/>
      <c r="DH160" s="120">
        <v>27</v>
      </c>
      <c r="DV160" s="133"/>
      <c r="DX160" s="120">
        <v>27</v>
      </c>
      <c r="EU160" s="120">
        <v>27</v>
      </c>
    </row>
    <row r="161" spans="4:161" s="14" customFormat="1" ht="18" customHeight="1" x14ac:dyDescent="0.2">
      <c r="D161" s="127"/>
      <c r="E161" s="14" t="s">
        <v>1755</v>
      </c>
      <c r="F161" s="14" t="s">
        <v>324</v>
      </c>
      <c r="G161" s="14" t="s">
        <v>309</v>
      </c>
      <c r="Q161" s="14" t="s">
        <v>320</v>
      </c>
      <c r="R161" s="14" t="s">
        <v>1755</v>
      </c>
      <c r="S161" s="14" t="s">
        <v>324</v>
      </c>
      <c r="T161" s="14" t="s">
        <v>309</v>
      </c>
      <c r="AG161" s="127" t="s">
        <v>320</v>
      </c>
      <c r="AH161" s="14" t="s">
        <v>1755</v>
      </c>
      <c r="AI161" s="14" t="s">
        <v>324</v>
      </c>
      <c r="AJ161" s="14" t="s">
        <v>1762</v>
      </c>
      <c r="AK161" s="14" t="s">
        <v>1762</v>
      </c>
      <c r="AL161" s="14" t="s">
        <v>309</v>
      </c>
      <c r="AX161" s="14" t="s">
        <v>320</v>
      </c>
      <c r="AY161" s="14" t="s">
        <v>324</v>
      </c>
      <c r="AZ161" s="14" t="s">
        <v>1762</v>
      </c>
      <c r="BA161" s="14" t="s">
        <v>1762</v>
      </c>
      <c r="BB161" s="14" t="s">
        <v>1762</v>
      </c>
      <c r="BC161" s="14" t="s">
        <v>309</v>
      </c>
      <c r="BK161" s="134"/>
      <c r="BM161" s="14" t="s">
        <v>320</v>
      </c>
      <c r="BN161" s="14" t="s">
        <v>1755</v>
      </c>
      <c r="BO161" s="14" t="s">
        <v>324</v>
      </c>
      <c r="BP161" s="14" t="s">
        <v>309</v>
      </c>
      <c r="BW161" s="134"/>
      <c r="CC161" s="14" t="s">
        <v>320</v>
      </c>
      <c r="CD161" s="14" t="s">
        <v>324</v>
      </c>
      <c r="CE161" s="14" t="s">
        <v>1762</v>
      </c>
      <c r="CF161" s="14" t="s">
        <v>1762</v>
      </c>
      <c r="CG161" s="14" t="s">
        <v>1762</v>
      </c>
      <c r="CH161" s="14" t="s">
        <v>1762</v>
      </c>
      <c r="CI161" s="14" t="s">
        <v>309</v>
      </c>
      <c r="CN161" s="134"/>
      <c r="CR161" s="14" t="s">
        <v>1798</v>
      </c>
      <c r="CS161" s="14" t="s">
        <v>1800</v>
      </c>
      <c r="CT161" s="14" t="s">
        <v>1800</v>
      </c>
      <c r="CU161" s="14" t="s">
        <v>320</v>
      </c>
      <c r="CV161" s="14" t="s">
        <v>324</v>
      </c>
      <c r="CW161" s="14" t="s">
        <v>309</v>
      </c>
      <c r="CX161" s="14" t="s">
        <v>1773</v>
      </c>
      <c r="CY161" s="14" t="s">
        <v>1799</v>
      </c>
      <c r="DF161" s="134"/>
      <c r="DH161" s="14" t="s">
        <v>1798</v>
      </c>
      <c r="DI161" s="14" t="s">
        <v>1800</v>
      </c>
      <c r="DJ161" s="14" t="s">
        <v>1800</v>
      </c>
      <c r="DK161" s="14" t="s">
        <v>320</v>
      </c>
      <c r="DL161" s="14" t="s">
        <v>324</v>
      </c>
      <c r="DM161" s="14" t="s">
        <v>309</v>
      </c>
      <c r="DN161" s="14" t="s">
        <v>1773</v>
      </c>
      <c r="DO161" s="14" t="s">
        <v>1799</v>
      </c>
      <c r="DV161" s="134"/>
      <c r="DX161" s="14" t="s">
        <v>1798</v>
      </c>
      <c r="DY161" s="14" t="s">
        <v>1798</v>
      </c>
      <c r="DZ161" s="14" t="s">
        <v>320</v>
      </c>
      <c r="EA161" s="14" t="s">
        <v>324</v>
      </c>
      <c r="EB161" s="14" t="s">
        <v>324</v>
      </c>
      <c r="EC161" s="14" t="s">
        <v>324</v>
      </c>
      <c r="ED161" s="14" t="s">
        <v>324</v>
      </c>
      <c r="EE161" s="14" t="s">
        <v>324</v>
      </c>
      <c r="EF161" s="14" t="s">
        <v>309</v>
      </c>
      <c r="EG161" s="14" t="s">
        <v>309</v>
      </c>
      <c r="EH161" s="14" t="s">
        <v>1799</v>
      </c>
      <c r="EI161" s="14" t="s">
        <v>1799</v>
      </c>
      <c r="EU161" s="14" t="s">
        <v>1798</v>
      </c>
      <c r="EV161" s="14" t="s">
        <v>1798</v>
      </c>
      <c r="EW161" s="14" t="s">
        <v>320</v>
      </c>
      <c r="EX161" s="14" t="s">
        <v>324</v>
      </c>
      <c r="EY161" s="14" t="s">
        <v>324</v>
      </c>
      <c r="EZ161" s="14" t="s">
        <v>309</v>
      </c>
      <c r="FA161" s="14" t="s">
        <v>309</v>
      </c>
      <c r="FB161" s="14" t="s">
        <v>1799</v>
      </c>
    </row>
    <row r="162" spans="4:161" s="122" customFormat="1" ht="14" x14ac:dyDescent="0.2">
      <c r="D162" s="128"/>
      <c r="E162" s="122">
        <v>0</v>
      </c>
      <c r="F162" s="122">
        <v>1</v>
      </c>
      <c r="G162" s="122">
        <v>2</v>
      </c>
      <c r="Q162" s="122">
        <v>0</v>
      </c>
      <c r="R162" s="122">
        <v>0</v>
      </c>
      <c r="S162" s="122">
        <v>1</v>
      </c>
      <c r="T162" s="122">
        <v>2</v>
      </c>
      <c r="AG162" s="128">
        <v>0</v>
      </c>
      <c r="AH162" s="122">
        <v>0</v>
      </c>
      <c r="AI162" s="122">
        <v>1</v>
      </c>
      <c r="AJ162" s="122">
        <v>1</v>
      </c>
      <c r="AK162" s="122">
        <v>1</v>
      </c>
      <c r="AL162" s="122">
        <v>2</v>
      </c>
      <c r="AX162" s="122">
        <v>0</v>
      </c>
      <c r="AY162" s="122">
        <v>1</v>
      </c>
      <c r="AZ162" s="122">
        <v>1</v>
      </c>
      <c r="BA162" s="122">
        <v>1</v>
      </c>
      <c r="BB162" s="122">
        <v>1</v>
      </c>
      <c r="BC162" s="122">
        <v>2</v>
      </c>
      <c r="BK162" s="135"/>
      <c r="BM162" s="122">
        <v>0</v>
      </c>
      <c r="BN162" s="122">
        <v>0</v>
      </c>
      <c r="BO162" s="122">
        <v>1</v>
      </c>
      <c r="BP162" s="122">
        <v>2</v>
      </c>
      <c r="BW162" s="135"/>
      <c r="CC162" s="122">
        <v>0</v>
      </c>
      <c r="CD162" s="122">
        <v>1</v>
      </c>
      <c r="CE162" s="122">
        <v>1</v>
      </c>
      <c r="CF162" s="122">
        <v>1</v>
      </c>
      <c r="CG162" s="122">
        <v>1</v>
      </c>
      <c r="CH162" s="122">
        <v>1</v>
      </c>
      <c r="CI162" s="122">
        <v>2</v>
      </c>
      <c r="CN162" s="135"/>
      <c r="CR162" s="122">
        <v>0</v>
      </c>
      <c r="CS162" s="122">
        <v>0</v>
      </c>
      <c r="CT162" s="122">
        <v>0</v>
      </c>
      <c r="CU162" s="122">
        <v>1</v>
      </c>
      <c r="CV162" s="122">
        <v>2</v>
      </c>
      <c r="CW162" s="122">
        <v>3</v>
      </c>
      <c r="CX162" s="122">
        <v>3</v>
      </c>
      <c r="CY162" s="122">
        <v>4</v>
      </c>
      <c r="DF162" s="135"/>
      <c r="DH162" s="122">
        <v>0</v>
      </c>
      <c r="DI162" s="122">
        <v>0</v>
      </c>
      <c r="DJ162" s="122">
        <v>0</v>
      </c>
      <c r="DK162" s="122">
        <v>1</v>
      </c>
      <c r="DL162" s="122">
        <v>2</v>
      </c>
      <c r="DM162" s="122">
        <v>3</v>
      </c>
      <c r="DN162" s="122">
        <v>3</v>
      </c>
      <c r="DO162" s="122">
        <v>4</v>
      </c>
      <c r="DV162" s="135"/>
      <c r="DX162" s="122">
        <v>0</v>
      </c>
      <c r="DY162" s="122">
        <v>0</v>
      </c>
      <c r="DZ162" s="122">
        <v>1</v>
      </c>
      <c r="EA162" s="122">
        <v>2</v>
      </c>
      <c r="EB162" s="122">
        <v>2</v>
      </c>
      <c r="EC162" s="122">
        <v>2</v>
      </c>
      <c r="ED162" s="122">
        <v>2</v>
      </c>
      <c r="EE162" s="122">
        <v>2</v>
      </c>
      <c r="EF162" s="122">
        <v>3</v>
      </c>
      <c r="EG162" s="122">
        <v>3</v>
      </c>
      <c r="EH162" s="122">
        <v>4</v>
      </c>
      <c r="EI162" s="122">
        <v>4</v>
      </c>
      <c r="EU162" s="122">
        <v>0</v>
      </c>
      <c r="EV162" s="122">
        <v>0</v>
      </c>
      <c r="EW162" s="122">
        <v>1</v>
      </c>
      <c r="EX162" s="122">
        <v>2</v>
      </c>
      <c r="EY162" s="122">
        <v>2</v>
      </c>
      <c r="EZ162" s="122">
        <v>3</v>
      </c>
      <c r="FA162" s="122">
        <v>3</v>
      </c>
      <c r="FB162" s="122">
        <v>4</v>
      </c>
    </row>
    <row r="163" spans="4:161" s="122" customFormat="1" ht="14" x14ac:dyDescent="0.2">
      <c r="D163" s="128">
        <v>0</v>
      </c>
      <c r="E163" s="122">
        <v>1</v>
      </c>
      <c r="F163" s="122">
        <v>2</v>
      </c>
      <c r="G163" s="122">
        <v>3</v>
      </c>
      <c r="Q163" s="122">
        <v>0</v>
      </c>
      <c r="R163" s="122">
        <v>1</v>
      </c>
      <c r="S163" s="122">
        <v>2</v>
      </c>
      <c r="T163" s="122">
        <v>3</v>
      </c>
      <c r="AG163" s="128">
        <v>0</v>
      </c>
      <c r="AH163" s="122">
        <v>1</v>
      </c>
      <c r="AI163" s="122">
        <v>2</v>
      </c>
      <c r="AJ163" s="122">
        <v>3</v>
      </c>
      <c r="AK163" s="122">
        <v>4</v>
      </c>
      <c r="AL163" s="122">
        <v>5</v>
      </c>
      <c r="AX163" s="122">
        <v>0</v>
      </c>
      <c r="AY163" s="122">
        <v>1</v>
      </c>
      <c r="AZ163" s="122">
        <v>2</v>
      </c>
      <c r="BA163" s="122">
        <v>3</v>
      </c>
      <c r="BB163" s="122">
        <v>4</v>
      </c>
      <c r="BC163" s="122">
        <v>5</v>
      </c>
      <c r="BK163" s="135"/>
      <c r="BM163" s="122">
        <v>0</v>
      </c>
      <c r="BN163" s="122">
        <v>1</v>
      </c>
      <c r="BO163" s="122">
        <v>2</v>
      </c>
      <c r="BP163" s="122">
        <v>3</v>
      </c>
      <c r="BW163" s="135"/>
      <c r="CC163" s="122">
        <v>0</v>
      </c>
      <c r="CD163" s="122">
        <v>0</v>
      </c>
      <c r="CE163" s="122">
        <v>1</v>
      </c>
      <c r="CF163" s="122">
        <v>2</v>
      </c>
      <c r="CG163" s="122">
        <v>3</v>
      </c>
      <c r="CH163" s="122">
        <v>4</v>
      </c>
      <c r="CI163" s="122">
        <v>5</v>
      </c>
      <c r="CN163" s="135"/>
      <c r="CR163" s="122">
        <v>0</v>
      </c>
      <c r="CS163" s="122">
        <v>1</v>
      </c>
      <c r="CT163" s="122">
        <v>2</v>
      </c>
      <c r="CU163" s="122">
        <v>3</v>
      </c>
      <c r="CV163" s="122">
        <v>4</v>
      </c>
      <c r="CW163" s="122">
        <v>5</v>
      </c>
      <c r="CX163" s="122">
        <v>6</v>
      </c>
      <c r="CY163" s="122">
        <v>7</v>
      </c>
      <c r="DF163" s="135"/>
      <c r="DH163" s="122">
        <v>0</v>
      </c>
      <c r="DI163" s="122">
        <v>1</v>
      </c>
      <c r="DJ163" s="122">
        <v>2</v>
      </c>
      <c r="DK163" s="122">
        <v>3</v>
      </c>
      <c r="DL163" s="122">
        <v>4</v>
      </c>
      <c r="DM163" s="122">
        <v>5</v>
      </c>
      <c r="DN163" s="122">
        <v>6</v>
      </c>
      <c r="DO163" s="122">
        <v>7</v>
      </c>
      <c r="DV163" s="135"/>
      <c r="DX163" s="122">
        <v>0</v>
      </c>
      <c r="DY163" s="122">
        <v>1</v>
      </c>
      <c r="DZ163" s="122">
        <v>1</v>
      </c>
      <c r="EA163" s="122">
        <v>1</v>
      </c>
      <c r="EB163" s="122">
        <v>2</v>
      </c>
      <c r="EC163" s="122">
        <v>3</v>
      </c>
      <c r="ED163" s="122">
        <v>4</v>
      </c>
      <c r="EE163" s="122">
        <v>5</v>
      </c>
      <c r="EF163" s="122">
        <v>5</v>
      </c>
      <c r="EG163" s="122">
        <v>6</v>
      </c>
      <c r="EH163" s="122">
        <v>6</v>
      </c>
      <c r="EI163" s="122">
        <v>7</v>
      </c>
      <c r="EU163" s="122">
        <v>0</v>
      </c>
      <c r="EV163" s="122">
        <v>1</v>
      </c>
      <c r="EW163" s="122">
        <v>2</v>
      </c>
      <c r="EX163" s="122">
        <v>3</v>
      </c>
      <c r="EY163" s="122">
        <v>4</v>
      </c>
      <c r="EZ163" s="122">
        <v>5</v>
      </c>
      <c r="FA163" s="122">
        <v>6</v>
      </c>
      <c r="FB163" s="122">
        <v>7</v>
      </c>
    </row>
    <row r="164" spans="4:161" s="119" customFormat="1" x14ac:dyDescent="0.2">
      <c r="D164" s="129" t="s">
        <v>738</v>
      </c>
      <c r="E164" s="119" t="s">
        <v>1054</v>
      </c>
      <c r="F164" s="119" t="s">
        <v>1084</v>
      </c>
      <c r="G164" s="119" t="s">
        <v>1072</v>
      </c>
      <c r="Q164" s="119" t="s">
        <v>738</v>
      </c>
      <c r="R164" s="119" t="s">
        <v>1054</v>
      </c>
      <c r="S164" s="119" t="s">
        <v>1084</v>
      </c>
      <c r="T164" s="119" t="s">
        <v>1072</v>
      </c>
      <c r="AG164" s="129" t="s">
        <v>738</v>
      </c>
      <c r="AH164" s="119" t="s">
        <v>1054</v>
      </c>
      <c r="AI164" s="119" t="s">
        <v>1488</v>
      </c>
      <c r="AJ164" s="119" t="s">
        <v>1084</v>
      </c>
      <c r="AK164" s="119" t="s">
        <v>1488</v>
      </c>
      <c r="AL164" s="119" t="s">
        <v>1072</v>
      </c>
      <c r="AX164" s="119" t="s">
        <v>738</v>
      </c>
      <c r="AY164" s="119" t="s">
        <v>1054</v>
      </c>
      <c r="AZ164" s="119" t="s">
        <v>1488</v>
      </c>
      <c r="BA164" s="119" t="s">
        <v>1084</v>
      </c>
      <c r="BB164" s="119" t="s">
        <v>1488</v>
      </c>
      <c r="BC164" s="119" t="s">
        <v>1072</v>
      </c>
      <c r="BK164" s="136"/>
      <c r="BM164" s="119" t="s">
        <v>738</v>
      </c>
      <c r="BN164" s="119" t="s">
        <v>1054</v>
      </c>
      <c r="BO164" s="119" t="s">
        <v>1084</v>
      </c>
      <c r="BP164" s="119" t="s">
        <v>1072</v>
      </c>
      <c r="BW164" s="136"/>
      <c r="CC164" s="119" t="s">
        <v>738</v>
      </c>
      <c r="CD164" s="119" t="s">
        <v>1744</v>
      </c>
      <c r="CE164" s="119" t="s">
        <v>1054</v>
      </c>
      <c r="CF164" s="119" t="s">
        <v>1488</v>
      </c>
      <c r="CG164" s="119" t="s">
        <v>1084</v>
      </c>
      <c r="CH164" s="119" t="s">
        <v>1488</v>
      </c>
      <c r="CI164" s="119" t="s">
        <v>1072</v>
      </c>
      <c r="CN164" s="136"/>
      <c r="CR164" s="119" t="s">
        <v>1798</v>
      </c>
      <c r="CS164" s="119" t="s">
        <v>738</v>
      </c>
      <c r="CT164" s="119" t="s">
        <v>1054</v>
      </c>
      <c r="CU164" s="119" t="s">
        <v>1488</v>
      </c>
      <c r="CV164" s="119" t="s">
        <v>1084</v>
      </c>
      <c r="CW164" s="119" t="s">
        <v>1488</v>
      </c>
      <c r="CX164" s="119" t="s">
        <v>1072</v>
      </c>
      <c r="CY164" s="119" t="s">
        <v>1799</v>
      </c>
      <c r="DF164" s="136"/>
      <c r="DH164" s="119" t="s">
        <v>1798</v>
      </c>
      <c r="DI164" s="119" t="s">
        <v>738</v>
      </c>
      <c r="DJ164" s="119" t="s">
        <v>1054</v>
      </c>
      <c r="DK164" s="119" t="s">
        <v>1488</v>
      </c>
      <c r="DL164" s="119" t="s">
        <v>1084</v>
      </c>
      <c r="DM164" s="119" t="s">
        <v>1488</v>
      </c>
      <c r="DN164" s="119" t="s">
        <v>1072</v>
      </c>
      <c r="DO164" s="119" t="s">
        <v>1799</v>
      </c>
      <c r="DV164" s="136"/>
      <c r="DX164" s="119" t="s">
        <v>1798</v>
      </c>
      <c r="DY164" s="119" t="s">
        <v>738</v>
      </c>
      <c r="DZ164" s="119" t="s">
        <v>738</v>
      </c>
      <c r="EA164" s="119" t="s">
        <v>738</v>
      </c>
      <c r="EB164" s="119" t="s">
        <v>1054</v>
      </c>
      <c r="EC164" s="119" t="s">
        <v>1488</v>
      </c>
      <c r="ED164" s="119" t="s">
        <v>1084</v>
      </c>
      <c r="EE164" s="119" t="s">
        <v>1488</v>
      </c>
      <c r="EF164" s="119" t="s">
        <v>1488</v>
      </c>
      <c r="EG164" s="119" t="s">
        <v>1072</v>
      </c>
      <c r="EH164" s="119" t="s">
        <v>1072</v>
      </c>
      <c r="EI164" s="119" t="s">
        <v>1799</v>
      </c>
      <c r="EU164" s="119" t="s">
        <v>1798</v>
      </c>
      <c r="EV164" s="119" t="s">
        <v>738</v>
      </c>
      <c r="EW164" s="119" t="s">
        <v>1054</v>
      </c>
      <c r="EX164" s="119" t="s">
        <v>1488</v>
      </c>
      <c r="EY164" s="119" t="s">
        <v>1084</v>
      </c>
      <c r="EZ164" s="119" t="s">
        <v>1488</v>
      </c>
      <c r="FA164" s="119" t="s">
        <v>1072</v>
      </c>
      <c r="FB164" s="119" t="s">
        <v>1799</v>
      </c>
    </row>
    <row r="166" spans="4:161" s="120" customFormat="1" ht="21" x14ac:dyDescent="0.2">
      <c r="D166" s="126">
        <v>28</v>
      </c>
      <c r="E166" s="121"/>
      <c r="F166" s="121"/>
      <c r="G166" s="121"/>
      <c r="H166" s="121"/>
      <c r="I166" s="121"/>
      <c r="J166" s="121"/>
      <c r="L166" s="121"/>
      <c r="M166" s="121"/>
      <c r="N166" s="121"/>
      <c r="O166" s="121"/>
      <c r="P166" s="121"/>
      <c r="Q166" s="120">
        <v>28</v>
      </c>
      <c r="AG166" s="126">
        <v>28</v>
      </c>
      <c r="AH166" s="121"/>
      <c r="AI166" s="121"/>
      <c r="AJ166" s="121"/>
      <c r="AK166" s="121"/>
      <c r="AL166" s="121"/>
      <c r="AM166" s="121"/>
      <c r="AN166" s="121"/>
      <c r="AO166" s="121"/>
      <c r="AP166" s="121"/>
      <c r="AQ166" s="121"/>
      <c r="AR166" s="124"/>
      <c r="AS166" s="121"/>
      <c r="AT166" s="121"/>
      <c r="AU166" s="121"/>
      <c r="AV166" s="121"/>
      <c r="AX166" s="120">
        <v>28</v>
      </c>
      <c r="BK166" s="133"/>
      <c r="BM166" s="120">
        <v>28</v>
      </c>
      <c r="BW166" s="133"/>
      <c r="CC166" s="120">
        <v>28</v>
      </c>
      <c r="CN166" s="133"/>
      <c r="CR166" s="120">
        <v>28</v>
      </c>
      <c r="DF166" s="133"/>
      <c r="DH166" s="120">
        <v>28</v>
      </c>
      <c r="DV166" s="133"/>
      <c r="DX166" s="120">
        <v>28</v>
      </c>
      <c r="EU166" s="120">
        <v>28</v>
      </c>
    </row>
    <row r="167" spans="4:161" s="14" customFormat="1" ht="18" customHeight="1" x14ac:dyDescent="0.2">
      <c r="D167" s="127" t="s">
        <v>336</v>
      </c>
      <c r="E167" s="14" t="s">
        <v>313</v>
      </c>
      <c r="F167" s="14" t="s">
        <v>336</v>
      </c>
      <c r="G167" s="14" t="s">
        <v>336</v>
      </c>
      <c r="H167" s="14" t="s">
        <v>322</v>
      </c>
      <c r="I167" s="14" t="s">
        <v>317</v>
      </c>
      <c r="Q167" s="14" t="s">
        <v>336</v>
      </c>
      <c r="R167" s="14" t="s">
        <v>313</v>
      </c>
      <c r="S167" s="14" t="s">
        <v>336</v>
      </c>
      <c r="T167" s="14" t="s">
        <v>1756</v>
      </c>
      <c r="U167" s="14" t="s">
        <v>336</v>
      </c>
      <c r="V167" s="14" t="s">
        <v>322</v>
      </c>
      <c r="W167" s="14" t="s">
        <v>317</v>
      </c>
      <c r="AG167" s="127" t="s">
        <v>336</v>
      </c>
      <c r="AH167" s="14" t="s">
        <v>1756</v>
      </c>
      <c r="AI167" s="14" t="s">
        <v>1756</v>
      </c>
      <c r="AJ167" s="14" t="s">
        <v>1756</v>
      </c>
      <c r="AK167" s="14" t="s">
        <v>1756</v>
      </c>
      <c r="AL167" s="14" t="s">
        <v>1756</v>
      </c>
      <c r="AM167" s="14" t="s">
        <v>313</v>
      </c>
      <c r="AN167" s="14" t="s">
        <v>336</v>
      </c>
      <c r="AO167" s="14" t="s">
        <v>336</v>
      </c>
      <c r="AP167" s="14" t="s">
        <v>322</v>
      </c>
      <c r="AQ167" s="14" t="s">
        <v>317</v>
      </c>
      <c r="AX167" s="14" t="s">
        <v>336</v>
      </c>
      <c r="AY167" s="14" t="s">
        <v>1756</v>
      </c>
      <c r="AZ167" s="14" t="s">
        <v>1756</v>
      </c>
      <c r="BA167" s="14" t="s">
        <v>1756</v>
      </c>
      <c r="BB167" s="14" t="s">
        <v>1756</v>
      </c>
      <c r="BC167" s="14" t="s">
        <v>1756</v>
      </c>
      <c r="BD167" s="14" t="s">
        <v>313</v>
      </c>
      <c r="BE167" s="14" t="s">
        <v>336</v>
      </c>
      <c r="BF167" s="14" t="s">
        <v>336</v>
      </c>
      <c r="BG167" s="14" t="s">
        <v>322</v>
      </c>
      <c r="BH167" s="14" t="s">
        <v>317</v>
      </c>
      <c r="BK167" s="134"/>
      <c r="BM167" s="14" t="s">
        <v>336</v>
      </c>
      <c r="BN167" s="14" t="s">
        <v>313</v>
      </c>
      <c r="BO167" s="14" t="s">
        <v>336</v>
      </c>
      <c r="BP167" s="14" t="s">
        <v>1756</v>
      </c>
      <c r="BQ167" s="14" t="s">
        <v>336</v>
      </c>
      <c r="BR167" s="14" t="s">
        <v>322</v>
      </c>
      <c r="BS167" s="14" t="s">
        <v>317</v>
      </c>
      <c r="BW167" s="134"/>
      <c r="CC167" s="14" t="s">
        <v>336</v>
      </c>
      <c r="CD167" s="14" t="s">
        <v>1756</v>
      </c>
      <c r="CE167" s="14" t="s">
        <v>1756</v>
      </c>
      <c r="CF167" s="14" t="s">
        <v>1756</v>
      </c>
      <c r="CG167" s="14" t="s">
        <v>1756</v>
      </c>
      <c r="CH167" s="14" t="s">
        <v>313</v>
      </c>
      <c r="CI167" s="14" t="s">
        <v>336</v>
      </c>
      <c r="CJ167" s="14" t="s">
        <v>336</v>
      </c>
      <c r="CK167" s="14" t="s">
        <v>322</v>
      </c>
      <c r="CL167" s="14" t="s">
        <v>317</v>
      </c>
      <c r="CN167" s="134"/>
      <c r="CR167" s="14" t="s">
        <v>1798</v>
      </c>
      <c r="CS167" s="14" t="s">
        <v>1800</v>
      </c>
      <c r="CT167" s="14" t="s">
        <v>1800</v>
      </c>
      <c r="CU167" s="14" t="s">
        <v>1800</v>
      </c>
      <c r="CV167" s="14" t="s">
        <v>336</v>
      </c>
      <c r="CW167" s="14" t="s">
        <v>313</v>
      </c>
      <c r="CX167" s="14" t="s">
        <v>1745</v>
      </c>
      <c r="CY167" s="14" t="s">
        <v>336</v>
      </c>
      <c r="CZ167" s="14" t="s">
        <v>336</v>
      </c>
      <c r="DA167" s="14" t="s">
        <v>322</v>
      </c>
      <c r="DB167" s="14" t="s">
        <v>317</v>
      </c>
      <c r="DC167" s="14" t="s">
        <v>1799</v>
      </c>
      <c r="DF167" s="134"/>
      <c r="DH167" s="14" t="s">
        <v>1798</v>
      </c>
      <c r="DI167" s="14" t="s">
        <v>1800</v>
      </c>
      <c r="DJ167" s="14" t="s">
        <v>1800</v>
      </c>
      <c r="DK167" s="14" t="s">
        <v>1800</v>
      </c>
      <c r="DL167" s="14" t="s">
        <v>336</v>
      </c>
      <c r="DM167" s="14" t="s">
        <v>313</v>
      </c>
      <c r="DN167" s="14" t="s">
        <v>336</v>
      </c>
      <c r="DO167" s="14" t="s">
        <v>336</v>
      </c>
      <c r="DP167" s="14" t="s">
        <v>322</v>
      </c>
      <c r="DQ167" s="14" t="s">
        <v>317</v>
      </c>
      <c r="DR167" s="14" t="s">
        <v>1799</v>
      </c>
      <c r="DV167" s="134"/>
      <c r="DX167" s="14" t="s">
        <v>1798</v>
      </c>
      <c r="DY167" s="14" t="s">
        <v>1798</v>
      </c>
      <c r="DZ167" s="14" t="s">
        <v>336</v>
      </c>
      <c r="EA167" s="14" t="s">
        <v>313</v>
      </c>
      <c r="EB167" s="14" t="s">
        <v>336</v>
      </c>
      <c r="EC167" s="14" t="s">
        <v>336</v>
      </c>
      <c r="ED167" s="14" t="s">
        <v>336</v>
      </c>
      <c r="EE167" s="14" t="s">
        <v>336</v>
      </c>
      <c r="EF167" s="14" t="s">
        <v>336</v>
      </c>
      <c r="EG167" s="14" t="s">
        <v>336</v>
      </c>
      <c r="EH167" s="14" t="s">
        <v>336</v>
      </c>
      <c r="EI167" s="14" t="s">
        <v>336</v>
      </c>
      <c r="EJ167" s="14" t="s">
        <v>322</v>
      </c>
      <c r="EK167" s="14" t="s">
        <v>317</v>
      </c>
      <c r="EL167" s="14" t="s">
        <v>317</v>
      </c>
      <c r="EM167" s="14" t="s">
        <v>317</v>
      </c>
      <c r="EN167" s="14" t="s">
        <v>1799</v>
      </c>
      <c r="EU167" s="14" t="s">
        <v>1798</v>
      </c>
      <c r="EV167" s="14" t="s">
        <v>336</v>
      </c>
      <c r="EW167" s="14" t="s">
        <v>313</v>
      </c>
      <c r="EX167" s="14" t="s">
        <v>313</v>
      </c>
      <c r="EY167" s="14" t="s">
        <v>336</v>
      </c>
      <c r="EZ167" s="14" t="s">
        <v>336</v>
      </c>
      <c r="FA167" s="14" t="s">
        <v>322</v>
      </c>
      <c r="FB167" s="14" t="s">
        <v>322</v>
      </c>
      <c r="FC167" s="14" t="s">
        <v>317</v>
      </c>
      <c r="FD167" s="14" t="s">
        <v>317</v>
      </c>
      <c r="FE167" s="14" t="s">
        <v>1799</v>
      </c>
    </row>
    <row r="168" spans="4:161" s="122" customFormat="1" ht="14" x14ac:dyDescent="0.2">
      <c r="D168" s="128">
        <v>0</v>
      </c>
      <c r="E168" s="122">
        <v>1</v>
      </c>
      <c r="F168" s="122">
        <v>2</v>
      </c>
      <c r="G168" s="122">
        <v>3</v>
      </c>
      <c r="H168" s="122">
        <v>4</v>
      </c>
      <c r="I168" s="122">
        <v>5</v>
      </c>
      <c r="Q168" s="122">
        <v>0</v>
      </c>
      <c r="R168" s="122">
        <v>1</v>
      </c>
      <c r="S168" s="122">
        <v>2</v>
      </c>
      <c r="T168" s="122">
        <v>2</v>
      </c>
      <c r="U168" s="122">
        <v>3</v>
      </c>
      <c r="V168" s="122">
        <v>4</v>
      </c>
      <c r="W168" s="122">
        <v>5</v>
      </c>
      <c r="AG168" s="128">
        <v>0</v>
      </c>
      <c r="AH168" s="122">
        <v>0</v>
      </c>
      <c r="AI168" s="122">
        <v>0</v>
      </c>
      <c r="AJ168" s="122">
        <v>0</v>
      </c>
      <c r="AK168" s="122">
        <v>0</v>
      </c>
      <c r="AL168" s="122">
        <v>0</v>
      </c>
      <c r="AM168" s="122">
        <v>1</v>
      </c>
      <c r="AN168" s="122">
        <v>2</v>
      </c>
      <c r="AO168" s="122">
        <v>3</v>
      </c>
      <c r="AP168" s="122">
        <v>4</v>
      </c>
      <c r="AQ168" s="122">
        <v>5</v>
      </c>
      <c r="AX168" s="122">
        <v>0</v>
      </c>
      <c r="AY168" s="122">
        <v>0</v>
      </c>
      <c r="AZ168" s="122">
        <v>0</v>
      </c>
      <c r="BA168" s="122">
        <v>0</v>
      </c>
      <c r="BB168" s="122">
        <v>0</v>
      </c>
      <c r="BC168" s="122">
        <v>0</v>
      </c>
      <c r="BD168" s="122">
        <v>1</v>
      </c>
      <c r="BE168" s="122">
        <v>2</v>
      </c>
      <c r="BF168" s="122">
        <v>3</v>
      </c>
      <c r="BG168" s="122">
        <v>4</v>
      </c>
      <c r="BH168" s="122">
        <v>5</v>
      </c>
      <c r="BK168" s="135"/>
      <c r="BM168" s="122">
        <v>0</v>
      </c>
      <c r="BN168" s="122">
        <v>1</v>
      </c>
      <c r="BO168" s="122">
        <v>2</v>
      </c>
      <c r="BP168" s="122">
        <v>2</v>
      </c>
      <c r="BQ168" s="122">
        <v>3</v>
      </c>
      <c r="BR168" s="122">
        <v>4</v>
      </c>
      <c r="BS168" s="122">
        <v>5</v>
      </c>
      <c r="BW168" s="135"/>
      <c r="CC168" s="122">
        <v>0</v>
      </c>
      <c r="CD168" s="122">
        <v>0</v>
      </c>
      <c r="CE168" s="122">
        <v>0</v>
      </c>
      <c r="CF168" s="122">
        <v>0</v>
      </c>
      <c r="CG168" s="122">
        <v>0</v>
      </c>
      <c r="CH168" s="122">
        <v>1</v>
      </c>
      <c r="CI168" s="122">
        <v>2</v>
      </c>
      <c r="CJ168" s="122">
        <v>3</v>
      </c>
      <c r="CK168" s="122">
        <v>4</v>
      </c>
      <c r="CL168" s="122">
        <v>5</v>
      </c>
      <c r="CN168" s="135"/>
      <c r="CR168" s="122">
        <v>0</v>
      </c>
      <c r="CS168" s="122">
        <v>0</v>
      </c>
      <c r="CT168" s="122">
        <v>0</v>
      </c>
      <c r="CU168" s="122">
        <v>0</v>
      </c>
      <c r="CV168" s="122">
        <v>1</v>
      </c>
      <c r="CW168" s="122">
        <v>2</v>
      </c>
      <c r="CX168" s="122">
        <v>2</v>
      </c>
      <c r="CY168" s="122">
        <v>3</v>
      </c>
      <c r="CZ168" s="122">
        <v>4</v>
      </c>
      <c r="DA168" s="122">
        <v>5</v>
      </c>
      <c r="DB168" s="122">
        <v>6</v>
      </c>
      <c r="DC168" s="122">
        <v>7</v>
      </c>
      <c r="DF168" s="135"/>
      <c r="DH168" s="122">
        <v>0</v>
      </c>
      <c r="DI168" s="122">
        <v>0</v>
      </c>
      <c r="DJ168" s="122">
        <v>0</v>
      </c>
      <c r="DK168" s="122">
        <v>0</v>
      </c>
      <c r="DL168" s="122">
        <v>1</v>
      </c>
      <c r="DM168" s="122">
        <v>2</v>
      </c>
      <c r="DN168" s="122">
        <v>3</v>
      </c>
      <c r="DO168" s="122">
        <v>4</v>
      </c>
      <c r="DP168" s="122">
        <v>5</v>
      </c>
      <c r="DQ168" s="122">
        <v>6</v>
      </c>
      <c r="DR168" s="122">
        <v>7</v>
      </c>
      <c r="DV168" s="135"/>
      <c r="DX168" s="122">
        <v>0</v>
      </c>
      <c r="DY168" s="122">
        <v>0</v>
      </c>
      <c r="DZ168" s="122">
        <v>1</v>
      </c>
      <c r="EA168" s="122">
        <v>2</v>
      </c>
      <c r="EB168" s="122">
        <v>3</v>
      </c>
      <c r="EC168" s="122">
        <v>4</v>
      </c>
      <c r="ED168" s="122">
        <v>4</v>
      </c>
      <c r="EE168" s="122">
        <v>4</v>
      </c>
      <c r="EF168" s="122">
        <v>4</v>
      </c>
      <c r="EG168" s="122">
        <v>4</v>
      </c>
      <c r="EH168" s="122">
        <v>4</v>
      </c>
      <c r="EI168" s="122">
        <v>4</v>
      </c>
      <c r="EJ168" s="122">
        <v>5</v>
      </c>
      <c r="EK168" s="122">
        <v>6</v>
      </c>
      <c r="EL168" s="122">
        <v>6</v>
      </c>
      <c r="EM168" s="122">
        <v>6</v>
      </c>
      <c r="EN168" s="122">
        <v>7</v>
      </c>
      <c r="EU168" s="122">
        <v>0</v>
      </c>
      <c r="EV168" s="122">
        <v>1</v>
      </c>
      <c r="EW168" s="122">
        <v>2</v>
      </c>
      <c r="EX168" s="122">
        <v>2</v>
      </c>
      <c r="EY168" s="122">
        <v>3</v>
      </c>
      <c r="EZ168" s="122">
        <v>4</v>
      </c>
      <c r="FA168" s="122">
        <v>5</v>
      </c>
      <c r="FB168" s="122">
        <v>5</v>
      </c>
      <c r="FC168" s="122">
        <v>6</v>
      </c>
      <c r="FD168" s="122">
        <v>6</v>
      </c>
      <c r="FE168" s="122">
        <v>7</v>
      </c>
    </row>
    <row r="169" spans="4:161" s="122" customFormat="1" ht="14" x14ac:dyDescent="0.2">
      <c r="D169" s="128">
        <v>0</v>
      </c>
      <c r="E169" s="122">
        <v>1</v>
      </c>
      <c r="F169" s="122">
        <v>2</v>
      </c>
      <c r="G169" s="122">
        <v>2</v>
      </c>
      <c r="H169" s="122">
        <v>3</v>
      </c>
      <c r="I169" s="122">
        <v>4</v>
      </c>
      <c r="Q169" s="122">
        <v>0</v>
      </c>
      <c r="R169" s="122">
        <v>0</v>
      </c>
      <c r="S169" s="122">
        <v>0</v>
      </c>
      <c r="T169" s="122">
        <v>1</v>
      </c>
      <c r="U169" s="122">
        <v>2</v>
      </c>
      <c r="V169" s="122">
        <v>3</v>
      </c>
      <c r="W169" s="122">
        <v>4</v>
      </c>
      <c r="AG169" s="128">
        <v>0</v>
      </c>
      <c r="AH169" s="122">
        <v>1</v>
      </c>
      <c r="AI169" s="122">
        <v>2</v>
      </c>
      <c r="AJ169" s="122">
        <v>3</v>
      </c>
      <c r="AK169" s="122">
        <v>4</v>
      </c>
      <c r="AL169" s="122">
        <v>5</v>
      </c>
      <c r="AM169" s="122">
        <v>6</v>
      </c>
      <c r="AN169" s="122">
        <v>7</v>
      </c>
      <c r="AO169" s="122">
        <v>8</v>
      </c>
      <c r="AP169" s="122">
        <v>9</v>
      </c>
      <c r="AQ169" s="122">
        <v>10</v>
      </c>
      <c r="AX169" s="122">
        <v>0</v>
      </c>
      <c r="AY169" s="122">
        <v>1</v>
      </c>
      <c r="AZ169" s="122">
        <v>2</v>
      </c>
      <c r="BA169" s="122">
        <v>3</v>
      </c>
      <c r="BB169" s="122">
        <v>4</v>
      </c>
      <c r="BC169" s="122">
        <v>5</v>
      </c>
      <c r="BD169" s="122">
        <v>6</v>
      </c>
      <c r="BE169" s="122">
        <v>7</v>
      </c>
      <c r="BF169" s="122">
        <v>8</v>
      </c>
      <c r="BG169" s="122">
        <v>9</v>
      </c>
      <c r="BH169" s="122">
        <v>10</v>
      </c>
      <c r="BK169" s="135"/>
      <c r="BM169" s="122">
        <v>0</v>
      </c>
      <c r="BN169" s="122">
        <v>0</v>
      </c>
      <c r="BO169" s="122">
        <v>0</v>
      </c>
      <c r="BP169" s="122">
        <v>1</v>
      </c>
      <c r="BQ169" s="122">
        <v>2</v>
      </c>
      <c r="BR169" s="122">
        <v>3</v>
      </c>
      <c r="BS169" s="122">
        <v>4</v>
      </c>
      <c r="BW169" s="135"/>
      <c r="CC169" s="122">
        <v>0</v>
      </c>
      <c r="CD169" s="122">
        <v>1</v>
      </c>
      <c r="CE169" s="122">
        <v>2</v>
      </c>
      <c r="CF169" s="122">
        <v>3</v>
      </c>
      <c r="CG169" s="122">
        <v>4</v>
      </c>
      <c r="CH169" s="122">
        <v>5</v>
      </c>
      <c r="CI169" s="122">
        <v>6</v>
      </c>
      <c r="CJ169" s="122">
        <v>7</v>
      </c>
      <c r="CK169" s="122">
        <v>8</v>
      </c>
      <c r="CL169" s="122">
        <v>9</v>
      </c>
      <c r="CN169" s="135"/>
      <c r="CR169" s="122">
        <v>0</v>
      </c>
      <c r="CS169" s="122">
        <v>1</v>
      </c>
      <c r="CT169" s="122">
        <v>2</v>
      </c>
      <c r="CU169" s="122">
        <v>3</v>
      </c>
      <c r="CV169" s="122">
        <v>4</v>
      </c>
      <c r="CW169" s="122">
        <v>5</v>
      </c>
      <c r="CX169" s="122">
        <v>6</v>
      </c>
      <c r="CY169" s="122">
        <v>7</v>
      </c>
      <c r="CZ169" s="122">
        <v>8</v>
      </c>
      <c r="DA169" s="122">
        <v>9</v>
      </c>
      <c r="DB169" s="122">
        <v>10</v>
      </c>
      <c r="DC169" s="122">
        <v>11</v>
      </c>
      <c r="DF169" s="135"/>
      <c r="DH169" s="122">
        <v>0</v>
      </c>
      <c r="DI169" s="122">
        <v>1</v>
      </c>
      <c r="DJ169" s="122">
        <v>2</v>
      </c>
      <c r="DK169" s="122">
        <v>3</v>
      </c>
      <c r="DL169" s="122">
        <v>4</v>
      </c>
      <c r="DM169" s="122">
        <v>5</v>
      </c>
      <c r="DN169" s="122">
        <v>6</v>
      </c>
      <c r="DO169" s="122">
        <v>7</v>
      </c>
      <c r="DP169" s="122">
        <v>8</v>
      </c>
      <c r="DQ169" s="122">
        <v>9</v>
      </c>
      <c r="DR169" s="122">
        <v>10</v>
      </c>
      <c r="DV169" s="135"/>
      <c r="DX169" s="122">
        <v>0</v>
      </c>
      <c r="DY169" s="122">
        <v>1</v>
      </c>
      <c r="DZ169" s="122">
        <v>1</v>
      </c>
      <c r="EA169" s="122">
        <v>1</v>
      </c>
      <c r="EB169" s="122">
        <v>1</v>
      </c>
      <c r="EC169" s="122">
        <v>1</v>
      </c>
      <c r="ED169" s="122">
        <v>2</v>
      </c>
      <c r="EE169" s="122">
        <v>3</v>
      </c>
      <c r="EF169" s="122">
        <v>4</v>
      </c>
      <c r="EG169" s="122">
        <v>5</v>
      </c>
      <c r="EH169" s="122">
        <v>6</v>
      </c>
      <c r="EI169" s="122">
        <v>7</v>
      </c>
      <c r="EJ169" s="122">
        <v>7</v>
      </c>
      <c r="EK169" s="122">
        <v>7</v>
      </c>
      <c r="EL169" s="122">
        <v>8</v>
      </c>
      <c r="EM169" s="122">
        <v>9</v>
      </c>
      <c r="EN169" s="122">
        <v>10</v>
      </c>
      <c r="EU169" s="122">
        <v>0</v>
      </c>
      <c r="EV169" s="122">
        <v>1</v>
      </c>
      <c r="EW169" s="122">
        <v>2</v>
      </c>
      <c r="EX169" s="122">
        <v>3</v>
      </c>
      <c r="EY169" s="122">
        <v>4</v>
      </c>
      <c r="EZ169" s="122">
        <v>5</v>
      </c>
      <c r="FA169" s="122">
        <v>6</v>
      </c>
      <c r="FB169" s="122">
        <v>7</v>
      </c>
      <c r="FC169" s="122">
        <v>8</v>
      </c>
      <c r="FD169" s="122">
        <v>9</v>
      </c>
      <c r="FE169" s="122">
        <v>10</v>
      </c>
    </row>
    <row r="170" spans="4:161" s="119" customFormat="1" x14ac:dyDescent="0.2">
      <c r="D170" s="129" t="s">
        <v>1082</v>
      </c>
      <c r="E170" s="119" t="s">
        <v>1075</v>
      </c>
      <c r="F170" s="119" t="s">
        <v>1082</v>
      </c>
      <c r="G170" s="119" t="s">
        <v>1082</v>
      </c>
      <c r="H170" s="119" t="s">
        <v>750</v>
      </c>
      <c r="I170" s="119" t="s">
        <v>1075</v>
      </c>
      <c r="Q170" s="119" t="s">
        <v>1082</v>
      </c>
      <c r="R170" s="119" t="s">
        <v>1757</v>
      </c>
      <c r="S170" s="119" t="s">
        <v>1757</v>
      </c>
      <c r="T170" s="119" t="s">
        <v>1075</v>
      </c>
      <c r="U170" s="119" t="s">
        <v>1082</v>
      </c>
      <c r="V170" s="119" t="s">
        <v>750</v>
      </c>
      <c r="W170" s="119" t="s">
        <v>1075</v>
      </c>
      <c r="AG170" s="129" t="s">
        <v>1082</v>
      </c>
      <c r="AH170" s="119" t="s">
        <v>1488</v>
      </c>
      <c r="AI170" s="119" t="s">
        <v>1075</v>
      </c>
      <c r="AJ170" s="119" t="s">
        <v>1490</v>
      </c>
      <c r="AK170" s="119" t="s">
        <v>1082</v>
      </c>
      <c r="AL170" s="119" t="s">
        <v>1488</v>
      </c>
      <c r="AM170" s="119" t="s">
        <v>750</v>
      </c>
      <c r="AN170" s="119" t="s">
        <v>1735</v>
      </c>
      <c r="AO170" s="119" t="s">
        <v>1075</v>
      </c>
      <c r="AP170" s="119" t="s">
        <v>1734</v>
      </c>
      <c r="AQ170" s="119" t="s">
        <v>1736</v>
      </c>
      <c r="AX170" s="119" t="s">
        <v>1082</v>
      </c>
      <c r="AY170" s="119" t="s">
        <v>1488</v>
      </c>
      <c r="AZ170" s="119" t="s">
        <v>1075</v>
      </c>
      <c r="BA170" s="119" t="s">
        <v>1490</v>
      </c>
      <c r="BB170" s="119" t="s">
        <v>1082</v>
      </c>
      <c r="BC170" s="119" t="s">
        <v>1488</v>
      </c>
      <c r="BD170" s="119" t="s">
        <v>750</v>
      </c>
      <c r="BE170" s="119" t="s">
        <v>1735</v>
      </c>
      <c r="BF170" s="119" t="s">
        <v>1075</v>
      </c>
      <c r="BG170" s="119" t="s">
        <v>1734</v>
      </c>
      <c r="BH170" s="119" t="s">
        <v>1736</v>
      </c>
      <c r="BK170" s="136"/>
      <c r="BM170" s="119" t="s">
        <v>1082</v>
      </c>
      <c r="BN170" s="119" t="s">
        <v>1757</v>
      </c>
      <c r="BO170" s="119" t="s">
        <v>1757</v>
      </c>
      <c r="BP170" s="119" t="s">
        <v>1075</v>
      </c>
      <c r="BQ170" s="119" t="s">
        <v>1082</v>
      </c>
      <c r="BR170" s="119" t="s">
        <v>750</v>
      </c>
      <c r="BS170" s="119" t="s">
        <v>1075</v>
      </c>
      <c r="BW170" s="136"/>
      <c r="CC170" s="119" t="s">
        <v>1082</v>
      </c>
      <c r="CD170" s="119" t="s">
        <v>1488</v>
      </c>
      <c r="CE170" s="119" t="s">
        <v>1075</v>
      </c>
      <c r="CF170" s="119" t="s">
        <v>1082</v>
      </c>
      <c r="CG170" s="119" t="s">
        <v>1488</v>
      </c>
      <c r="CH170" s="119" t="s">
        <v>750</v>
      </c>
      <c r="CI170" s="119" t="s">
        <v>1735</v>
      </c>
      <c r="CJ170" s="119" t="s">
        <v>1075</v>
      </c>
      <c r="CK170" s="119" t="s">
        <v>1734</v>
      </c>
      <c r="CL170" s="119" t="s">
        <v>1736</v>
      </c>
      <c r="CN170" s="136"/>
      <c r="CR170" s="119" t="s">
        <v>1798</v>
      </c>
      <c r="CS170" s="119" t="s">
        <v>1082</v>
      </c>
      <c r="CT170" s="119" t="s">
        <v>1488</v>
      </c>
      <c r="CU170" s="119" t="s">
        <v>1075</v>
      </c>
      <c r="CV170" s="119" t="s">
        <v>1082</v>
      </c>
      <c r="CW170" s="119" t="s">
        <v>1488</v>
      </c>
      <c r="CX170" s="119" t="s">
        <v>750</v>
      </c>
      <c r="CY170" s="119" t="s">
        <v>1735</v>
      </c>
      <c r="CZ170" s="119" t="s">
        <v>1075</v>
      </c>
      <c r="DA170" s="119" t="s">
        <v>1734</v>
      </c>
      <c r="DB170" s="119" t="s">
        <v>1736</v>
      </c>
      <c r="DC170" s="119" t="s">
        <v>1799</v>
      </c>
      <c r="DF170" s="136"/>
      <c r="DH170" s="119" t="s">
        <v>1798</v>
      </c>
      <c r="DI170" s="119" t="s">
        <v>1082</v>
      </c>
      <c r="DJ170" s="119" t="s">
        <v>1488</v>
      </c>
      <c r="DK170" s="119" t="s">
        <v>1075</v>
      </c>
      <c r="DL170" s="119" t="s">
        <v>1082</v>
      </c>
      <c r="DM170" s="119" t="s">
        <v>1488</v>
      </c>
      <c r="DN170" s="119" t="s">
        <v>750</v>
      </c>
      <c r="DO170" s="119" t="s">
        <v>1735</v>
      </c>
      <c r="DP170" s="119" t="s">
        <v>1075</v>
      </c>
      <c r="DQ170" s="119" t="s">
        <v>1734</v>
      </c>
      <c r="DR170" s="119" t="s">
        <v>1799</v>
      </c>
      <c r="DV170" s="136"/>
      <c r="DX170" s="119" t="s">
        <v>1798</v>
      </c>
      <c r="DY170" s="119" t="s">
        <v>1082</v>
      </c>
      <c r="DZ170" s="119" t="s">
        <v>1082</v>
      </c>
      <c r="EA170" s="119" t="s">
        <v>1082</v>
      </c>
      <c r="EB170" s="119" t="s">
        <v>1082</v>
      </c>
      <c r="EC170" s="119" t="s">
        <v>1082</v>
      </c>
      <c r="ED170" s="119" t="s">
        <v>1488</v>
      </c>
      <c r="EE170" s="119" t="s">
        <v>1075</v>
      </c>
      <c r="EF170" s="119" t="s">
        <v>1082</v>
      </c>
      <c r="EG170" s="119" t="s">
        <v>1488</v>
      </c>
      <c r="EH170" s="119" t="s">
        <v>750</v>
      </c>
      <c r="EI170" s="119" t="s">
        <v>1735</v>
      </c>
      <c r="EJ170" s="119" t="s">
        <v>1735</v>
      </c>
      <c r="EK170" s="119" t="s">
        <v>1735</v>
      </c>
      <c r="EL170" s="119" t="s">
        <v>1075</v>
      </c>
      <c r="EM170" s="119" t="s">
        <v>1734</v>
      </c>
      <c r="EN170" s="119" t="s">
        <v>1799</v>
      </c>
      <c r="EU170" s="119" t="s">
        <v>1798</v>
      </c>
      <c r="EV170" s="119" t="s">
        <v>1082</v>
      </c>
      <c r="EW170" s="119" t="s">
        <v>1488</v>
      </c>
      <c r="EX170" s="119" t="s">
        <v>1075</v>
      </c>
      <c r="EY170" s="119" t="s">
        <v>1082</v>
      </c>
      <c r="EZ170" s="119" t="s">
        <v>1488</v>
      </c>
      <c r="FA170" s="119" t="s">
        <v>750</v>
      </c>
      <c r="FB170" s="119" t="s">
        <v>1735</v>
      </c>
      <c r="FC170" s="119" t="s">
        <v>1075</v>
      </c>
      <c r="FD170" s="119" t="s">
        <v>1734</v>
      </c>
      <c r="FE170" s="119" t="s">
        <v>1799</v>
      </c>
    </row>
    <row r="172" spans="4:161" s="120" customFormat="1" ht="21" x14ac:dyDescent="0.2">
      <c r="D172" s="126">
        <v>29</v>
      </c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121"/>
      <c r="Q172" s="120">
        <v>29</v>
      </c>
      <c r="AG172" s="126">
        <v>29</v>
      </c>
      <c r="AH172" s="121"/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4"/>
      <c r="AS172" s="121"/>
      <c r="AT172" s="121"/>
      <c r="AU172" s="121"/>
      <c r="AV172" s="121"/>
      <c r="AX172" s="120">
        <v>29</v>
      </c>
      <c r="BK172" s="133"/>
      <c r="BM172" s="120">
        <v>29</v>
      </c>
      <c r="BW172" s="133"/>
      <c r="CC172" s="120">
        <v>29</v>
      </c>
      <c r="CN172" s="133"/>
      <c r="CR172" s="120">
        <v>29</v>
      </c>
      <c r="DF172" s="133"/>
      <c r="DH172" s="120">
        <v>29</v>
      </c>
      <c r="DV172" s="133"/>
      <c r="DX172" s="120">
        <v>29</v>
      </c>
      <c r="EU172" s="120">
        <v>29</v>
      </c>
    </row>
    <row r="173" spans="4:161" s="14" customFormat="1" ht="18" customHeight="1" x14ac:dyDescent="0.2">
      <c r="D173" s="127" t="s">
        <v>342</v>
      </c>
      <c r="E173" s="14" t="s">
        <v>317</v>
      </c>
      <c r="Q173" s="14" t="s">
        <v>342</v>
      </c>
      <c r="R173" s="14" t="s">
        <v>317</v>
      </c>
      <c r="AG173" s="127" t="s">
        <v>342</v>
      </c>
      <c r="AH173" s="14" t="s">
        <v>1776</v>
      </c>
      <c r="AI173" s="14" t="s">
        <v>317</v>
      </c>
      <c r="AX173" s="14" t="s">
        <v>342</v>
      </c>
      <c r="AY173" s="14" t="s">
        <v>1776</v>
      </c>
      <c r="AZ173" s="14" t="s">
        <v>317</v>
      </c>
      <c r="BK173" s="134"/>
      <c r="BM173" s="14" t="s">
        <v>342</v>
      </c>
      <c r="BN173" s="14" t="s">
        <v>317</v>
      </c>
      <c r="BW173" s="134"/>
      <c r="CC173" s="14" t="s">
        <v>342</v>
      </c>
      <c r="CD173" s="14" t="s">
        <v>1776</v>
      </c>
      <c r="CE173" s="14" t="s">
        <v>317</v>
      </c>
      <c r="CN173" s="134"/>
      <c r="CR173" s="14" t="s">
        <v>1798</v>
      </c>
      <c r="CS173" s="14" t="s">
        <v>342</v>
      </c>
      <c r="CT173" s="14" t="s">
        <v>317</v>
      </c>
      <c r="CU173" s="14" t="s">
        <v>1766</v>
      </c>
      <c r="CV173" s="14" t="s">
        <v>1799</v>
      </c>
      <c r="DF173" s="134"/>
      <c r="DH173" s="14" t="s">
        <v>1798</v>
      </c>
      <c r="DI173" s="14" t="s">
        <v>342</v>
      </c>
      <c r="DJ173" s="14" t="s">
        <v>317</v>
      </c>
      <c r="DK173" s="14" t="s">
        <v>1766</v>
      </c>
      <c r="DL173" s="14" t="s">
        <v>1799</v>
      </c>
      <c r="DV173" s="134"/>
      <c r="DX173" s="14" t="s">
        <v>1798</v>
      </c>
      <c r="DY173" s="14" t="s">
        <v>342</v>
      </c>
      <c r="DZ173" s="14" t="s">
        <v>342</v>
      </c>
      <c r="EA173" s="14" t="s">
        <v>317</v>
      </c>
      <c r="EB173" s="14" t="s">
        <v>317</v>
      </c>
      <c r="EC173" s="14" t="s">
        <v>1799</v>
      </c>
      <c r="EU173" s="14" t="s">
        <v>1798</v>
      </c>
      <c r="EV173" s="14" t="s">
        <v>342</v>
      </c>
      <c r="EW173" s="14" t="s">
        <v>317</v>
      </c>
      <c r="EX173" s="14" t="s">
        <v>317</v>
      </c>
      <c r="EY173" s="14" t="s">
        <v>1799</v>
      </c>
    </row>
    <row r="174" spans="4:161" s="122" customFormat="1" ht="14" x14ac:dyDescent="0.2">
      <c r="D174" s="128">
        <v>0</v>
      </c>
      <c r="E174" s="122">
        <v>1</v>
      </c>
      <c r="Q174" s="122">
        <v>0</v>
      </c>
      <c r="R174" s="122">
        <v>1</v>
      </c>
      <c r="AG174" s="128">
        <v>0</v>
      </c>
      <c r="AH174" s="122">
        <v>0</v>
      </c>
      <c r="AI174" s="122">
        <v>1</v>
      </c>
      <c r="AX174" s="122">
        <v>0</v>
      </c>
      <c r="AY174" s="122">
        <v>0</v>
      </c>
      <c r="AZ174" s="122">
        <v>1</v>
      </c>
      <c r="BK174" s="135"/>
      <c r="BM174" s="122">
        <v>0</v>
      </c>
      <c r="BN174" s="122">
        <v>1</v>
      </c>
      <c r="BW174" s="135"/>
      <c r="CC174" s="122">
        <v>0</v>
      </c>
      <c r="CD174" s="122">
        <v>0</v>
      </c>
      <c r="CE174" s="122">
        <v>1</v>
      </c>
      <c r="CN174" s="135"/>
      <c r="CR174" s="122">
        <v>0</v>
      </c>
      <c r="CS174" s="122">
        <v>1</v>
      </c>
      <c r="CT174" s="122">
        <v>2</v>
      </c>
      <c r="CU174" s="122">
        <v>2</v>
      </c>
      <c r="CV174" s="122">
        <v>3</v>
      </c>
      <c r="DF174" s="135"/>
      <c r="DH174" s="122">
        <v>0</v>
      </c>
      <c r="DI174" s="122">
        <v>1</v>
      </c>
      <c r="DJ174" s="122">
        <v>2</v>
      </c>
      <c r="DK174" s="122">
        <v>2</v>
      </c>
      <c r="DL174" s="122">
        <v>3</v>
      </c>
      <c r="DV174" s="135"/>
      <c r="DX174" s="122">
        <v>0</v>
      </c>
      <c r="DY174" s="122">
        <v>1</v>
      </c>
      <c r="DZ174" s="122">
        <v>1</v>
      </c>
      <c r="EA174" s="122">
        <v>2</v>
      </c>
      <c r="EB174" s="122">
        <v>2</v>
      </c>
      <c r="EC174" s="122">
        <v>3</v>
      </c>
      <c r="EU174" s="122">
        <v>0</v>
      </c>
      <c r="EV174" s="122">
        <v>1</v>
      </c>
      <c r="EW174" s="122">
        <v>2</v>
      </c>
      <c r="EX174" s="122">
        <v>2</v>
      </c>
      <c r="EY174" s="122">
        <v>3</v>
      </c>
    </row>
    <row r="175" spans="4:161" s="122" customFormat="1" ht="14" x14ac:dyDescent="0.2">
      <c r="D175" s="128">
        <v>0</v>
      </c>
      <c r="E175" s="122">
        <v>1</v>
      </c>
      <c r="Q175" s="122">
        <v>0</v>
      </c>
      <c r="R175" s="122">
        <v>1</v>
      </c>
      <c r="AG175" s="128">
        <v>0</v>
      </c>
      <c r="AH175" s="122">
        <v>1</v>
      </c>
      <c r="AI175" s="122">
        <v>2</v>
      </c>
      <c r="AX175" s="122">
        <v>0</v>
      </c>
      <c r="AY175" s="122">
        <v>1</v>
      </c>
      <c r="AZ175" s="122">
        <v>2</v>
      </c>
      <c r="BK175" s="135"/>
      <c r="BM175" s="122">
        <v>0</v>
      </c>
      <c r="BN175" s="122">
        <v>1</v>
      </c>
      <c r="BW175" s="135"/>
      <c r="CC175" s="122">
        <v>0</v>
      </c>
      <c r="CD175" s="122">
        <v>1</v>
      </c>
      <c r="CE175" s="122">
        <v>2</v>
      </c>
      <c r="CN175" s="135"/>
      <c r="CR175" s="122">
        <v>0</v>
      </c>
      <c r="CS175" s="122">
        <v>1</v>
      </c>
      <c r="CT175" s="122">
        <v>2</v>
      </c>
      <c r="CU175" s="122">
        <v>3</v>
      </c>
      <c r="CV175" s="122">
        <v>4</v>
      </c>
      <c r="DF175" s="135"/>
      <c r="DH175" s="122">
        <v>0</v>
      </c>
      <c r="DI175" s="122">
        <v>1</v>
      </c>
      <c r="DJ175" s="122">
        <v>2</v>
      </c>
      <c r="DK175" s="122">
        <v>3</v>
      </c>
      <c r="DL175" s="122">
        <v>4</v>
      </c>
      <c r="DV175" s="135"/>
      <c r="DX175" s="122">
        <v>0</v>
      </c>
      <c r="DY175" s="122">
        <v>0</v>
      </c>
      <c r="DZ175" s="122">
        <v>1</v>
      </c>
      <c r="EA175" s="122">
        <v>2</v>
      </c>
      <c r="EB175" s="122">
        <v>3</v>
      </c>
      <c r="EC175" s="122">
        <v>4</v>
      </c>
      <c r="EU175" s="122">
        <v>0</v>
      </c>
      <c r="EV175" s="122">
        <v>1</v>
      </c>
      <c r="EW175" s="122">
        <v>2</v>
      </c>
      <c r="EX175" s="122">
        <v>3</v>
      </c>
      <c r="EY175" s="122">
        <v>4</v>
      </c>
    </row>
    <row r="176" spans="4:161" s="119" customFormat="1" x14ac:dyDescent="0.2">
      <c r="D176" s="129" t="s">
        <v>769</v>
      </c>
      <c r="E176" s="119" t="s">
        <v>1075</v>
      </c>
      <c r="Q176" s="119" t="s">
        <v>769</v>
      </c>
      <c r="R176" s="119" t="s">
        <v>1075</v>
      </c>
      <c r="AG176" s="129" t="s">
        <v>769</v>
      </c>
      <c r="AH176" s="119" t="s">
        <v>1735</v>
      </c>
      <c r="AI176" s="119" t="s">
        <v>1075</v>
      </c>
      <c r="AX176" s="119" t="s">
        <v>769</v>
      </c>
      <c r="AY176" s="119" t="s">
        <v>1735</v>
      </c>
      <c r="AZ176" s="119" t="s">
        <v>1075</v>
      </c>
      <c r="BK176" s="136"/>
      <c r="BM176" s="119" t="s">
        <v>769</v>
      </c>
      <c r="BN176" s="119" t="s">
        <v>1075</v>
      </c>
      <c r="BW176" s="136"/>
      <c r="CC176" s="119" t="s">
        <v>769</v>
      </c>
      <c r="CD176" s="119" t="s">
        <v>1735</v>
      </c>
      <c r="CE176" s="119" t="s">
        <v>1075</v>
      </c>
      <c r="CN176" s="136"/>
      <c r="CR176" s="119" t="s">
        <v>1798</v>
      </c>
      <c r="CS176" s="119" t="s">
        <v>769</v>
      </c>
      <c r="CT176" s="119" t="s">
        <v>1735</v>
      </c>
      <c r="CU176" s="119" t="s">
        <v>1075</v>
      </c>
      <c r="CV176" s="119" t="s">
        <v>1799</v>
      </c>
      <c r="DF176" s="136"/>
      <c r="DH176" s="119" t="s">
        <v>1798</v>
      </c>
      <c r="DI176" s="119" t="s">
        <v>769</v>
      </c>
      <c r="DJ176" s="119" t="s">
        <v>1735</v>
      </c>
      <c r="DK176" s="119" t="s">
        <v>1075</v>
      </c>
      <c r="DL176" s="119" t="s">
        <v>1799</v>
      </c>
      <c r="DV176" s="136"/>
      <c r="DX176" s="119" t="s">
        <v>1798</v>
      </c>
      <c r="DY176" s="119" t="s">
        <v>1798</v>
      </c>
      <c r="DZ176" s="119" t="s">
        <v>769</v>
      </c>
      <c r="EA176" s="119" t="s">
        <v>1735</v>
      </c>
      <c r="EB176" s="119" t="s">
        <v>1075</v>
      </c>
      <c r="EC176" s="119" t="s">
        <v>1799</v>
      </c>
      <c r="EU176" s="119" t="s">
        <v>1798</v>
      </c>
      <c r="EV176" s="119" t="s">
        <v>769</v>
      </c>
      <c r="EW176" s="119" t="s">
        <v>1735</v>
      </c>
      <c r="EX176" s="119" t="s">
        <v>1075</v>
      </c>
      <c r="EY176" s="119" t="s">
        <v>1799</v>
      </c>
    </row>
    <row r="178" spans="4:164" s="120" customFormat="1" ht="21" x14ac:dyDescent="0.2">
      <c r="D178" s="126">
        <v>30</v>
      </c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  <c r="P178" s="121"/>
      <c r="Q178" s="120">
        <v>30</v>
      </c>
      <c r="AG178" s="126">
        <v>30</v>
      </c>
      <c r="AH178" s="121"/>
      <c r="AI178" s="121"/>
      <c r="AJ178" s="121"/>
      <c r="AK178" s="121"/>
      <c r="AL178" s="121"/>
      <c r="AM178" s="121"/>
      <c r="AN178" s="121"/>
      <c r="AO178" s="121"/>
      <c r="AP178" s="121"/>
      <c r="AQ178" s="121"/>
      <c r="AR178" s="124"/>
      <c r="AS178" s="121"/>
      <c r="AT178" s="121"/>
      <c r="AU178" s="121"/>
      <c r="AV178" s="121"/>
      <c r="AX178" s="120">
        <v>30</v>
      </c>
      <c r="BK178" s="133"/>
      <c r="BM178" s="120">
        <v>30</v>
      </c>
      <c r="BW178" s="133"/>
      <c r="CC178" s="120">
        <v>30</v>
      </c>
      <c r="CN178" s="133"/>
      <c r="CR178" s="120">
        <v>30</v>
      </c>
      <c r="DF178" s="133"/>
      <c r="DH178" s="120">
        <v>30</v>
      </c>
      <c r="DV178" s="133"/>
      <c r="DX178" s="120">
        <v>30</v>
      </c>
      <c r="EU178" s="120">
        <v>30</v>
      </c>
    </row>
    <row r="179" spans="4:164" s="14" customFormat="1" ht="18" customHeight="1" x14ac:dyDescent="0.2">
      <c r="D179" s="127" t="s">
        <v>319</v>
      </c>
      <c r="E179" s="14" t="s">
        <v>317</v>
      </c>
      <c r="F179" s="14" t="s">
        <v>313</v>
      </c>
      <c r="G179" s="14" t="s">
        <v>326</v>
      </c>
      <c r="H179" s="14" t="s">
        <v>320</v>
      </c>
      <c r="I179" s="14" t="s">
        <v>309</v>
      </c>
      <c r="J179" s="14" t="s">
        <v>335</v>
      </c>
      <c r="K179" s="14" t="s">
        <v>1138</v>
      </c>
      <c r="L179" s="14" t="s">
        <v>321</v>
      </c>
      <c r="M179" s="14" t="s">
        <v>309</v>
      </c>
      <c r="Q179" s="14" t="s">
        <v>319</v>
      </c>
      <c r="R179" s="14" t="s">
        <v>317</v>
      </c>
      <c r="S179" s="14" t="s">
        <v>313</v>
      </c>
      <c r="T179" s="14" t="s">
        <v>326</v>
      </c>
      <c r="U179" s="14" t="s">
        <v>320</v>
      </c>
      <c r="V179" s="14" t="s">
        <v>309</v>
      </c>
      <c r="W179" s="14" t="s">
        <v>335</v>
      </c>
      <c r="X179" s="14" t="s">
        <v>1138</v>
      </c>
      <c r="Y179" s="14" t="s">
        <v>321</v>
      </c>
      <c r="Z179" s="14" t="s">
        <v>309</v>
      </c>
      <c r="AG179" s="127" t="s">
        <v>319</v>
      </c>
      <c r="AH179" s="14" t="s">
        <v>1768</v>
      </c>
      <c r="AI179" s="14" t="s">
        <v>317</v>
      </c>
      <c r="AJ179" s="14" t="s">
        <v>313</v>
      </c>
      <c r="AK179" s="14" t="s">
        <v>326</v>
      </c>
      <c r="AL179" s="14" t="s">
        <v>320</v>
      </c>
      <c r="AM179" s="14" t="s">
        <v>1755</v>
      </c>
      <c r="AN179" s="14" t="s">
        <v>1755</v>
      </c>
      <c r="AO179" s="14" t="s">
        <v>309</v>
      </c>
      <c r="AP179" s="14" t="s">
        <v>335</v>
      </c>
      <c r="AQ179" s="14" t="s">
        <v>1138</v>
      </c>
      <c r="AR179" s="14" t="s">
        <v>321</v>
      </c>
      <c r="AS179" s="14" t="s">
        <v>309</v>
      </c>
      <c r="AX179" s="14" t="s">
        <v>319</v>
      </c>
      <c r="AY179" s="14" t="s">
        <v>1768</v>
      </c>
      <c r="AZ179" s="14" t="s">
        <v>317</v>
      </c>
      <c r="BA179" s="14" t="s">
        <v>313</v>
      </c>
      <c r="BB179" s="14" t="s">
        <v>326</v>
      </c>
      <c r="BC179" s="14" t="s">
        <v>1791</v>
      </c>
      <c r="BD179" s="14" t="s">
        <v>320</v>
      </c>
      <c r="BE179" s="14" t="s">
        <v>1755</v>
      </c>
      <c r="BF179" s="14" t="s">
        <v>309</v>
      </c>
      <c r="BG179" s="14" t="s">
        <v>335</v>
      </c>
      <c r="BH179" s="14" t="s">
        <v>1138</v>
      </c>
      <c r="BI179" s="14" t="s">
        <v>321</v>
      </c>
      <c r="BJ179" s="14" t="s">
        <v>309</v>
      </c>
      <c r="BK179" s="134"/>
      <c r="BM179" s="14" t="s">
        <v>319</v>
      </c>
      <c r="BN179" s="14" t="s">
        <v>317</v>
      </c>
      <c r="BO179" s="14" t="s">
        <v>313</v>
      </c>
      <c r="BP179" s="14" t="s">
        <v>326</v>
      </c>
      <c r="BQ179" s="14" t="s">
        <v>320</v>
      </c>
      <c r="BR179" s="14" t="s">
        <v>309</v>
      </c>
      <c r="BS179" s="14" t="s">
        <v>335</v>
      </c>
      <c r="BT179" s="14" t="s">
        <v>1138</v>
      </c>
      <c r="BU179" s="14" t="s">
        <v>321</v>
      </c>
      <c r="BV179" s="14" t="s">
        <v>309</v>
      </c>
      <c r="BW179" s="134"/>
      <c r="CC179" s="14" t="s">
        <v>319</v>
      </c>
      <c r="CD179" s="14" t="s">
        <v>1768</v>
      </c>
      <c r="CE179" s="14" t="s">
        <v>317</v>
      </c>
      <c r="CF179" s="14" t="s">
        <v>313</v>
      </c>
      <c r="CG179" s="14" t="s">
        <v>326</v>
      </c>
      <c r="CH179" s="14" t="s">
        <v>320</v>
      </c>
      <c r="CI179" s="14" t="s">
        <v>1755</v>
      </c>
      <c r="CJ179" s="14" t="s">
        <v>309</v>
      </c>
      <c r="CK179" s="14" t="s">
        <v>335</v>
      </c>
      <c r="CL179" s="14" t="s">
        <v>1138</v>
      </c>
      <c r="CM179" s="14" t="s">
        <v>321</v>
      </c>
      <c r="CN179" s="134" t="s">
        <v>309</v>
      </c>
      <c r="CR179" s="14" t="s">
        <v>1798</v>
      </c>
      <c r="CS179" s="14" t="s">
        <v>319</v>
      </c>
      <c r="CT179" s="14" t="s">
        <v>317</v>
      </c>
      <c r="CU179" s="14" t="s">
        <v>1766</v>
      </c>
      <c r="CV179" s="14" t="s">
        <v>313</v>
      </c>
      <c r="CW179" s="14" t="s">
        <v>326</v>
      </c>
      <c r="CX179" s="14" t="s">
        <v>320</v>
      </c>
      <c r="CY179" s="14" t="s">
        <v>309</v>
      </c>
      <c r="CZ179" s="14" t="s">
        <v>1773</v>
      </c>
      <c r="DA179" s="14" t="s">
        <v>335</v>
      </c>
      <c r="DB179" s="14" t="s">
        <v>1138</v>
      </c>
      <c r="DC179" s="14" t="s">
        <v>321</v>
      </c>
      <c r="DD179" s="14" t="s">
        <v>309</v>
      </c>
      <c r="DE179" s="14" t="s">
        <v>1799</v>
      </c>
      <c r="DF179" s="134"/>
      <c r="DH179" s="14" t="s">
        <v>1798</v>
      </c>
      <c r="DI179" s="14" t="s">
        <v>319</v>
      </c>
      <c r="DJ179" s="14" t="s">
        <v>317</v>
      </c>
      <c r="DK179" s="14" t="s">
        <v>1766</v>
      </c>
      <c r="DL179" s="14" t="s">
        <v>313</v>
      </c>
      <c r="DM179" s="14" t="s">
        <v>326</v>
      </c>
      <c r="DN179" s="14" t="s">
        <v>320</v>
      </c>
      <c r="DO179" s="14" t="s">
        <v>309</v>
      </c>
      <c r="DP179" s="14" t="s">
        <v>335</v>
      </c>
      <c r="DQ179" s="14" t="s">
        <v>1138</v>
      </c>
      <c r="DR179" s="14" t="s">
        <v>321</v>
      </c>
      <c r="DS179" s="14" t="s">
        <v>309</v>
      </c>
      <c r="DT179" s="14" t="s">
        <v>1799</v>
      </c>
      <c r="DV179" s="134"/>
      <c r="DX179" s="14" t="s">
        <v>1798</v>
      </c>
      <c r="DY179" s="14" t="s">
        <v>319</v>
      </c>
      <c r="DZ179" s="14" t="s">
        <v>319</v>
      </c>
      <c r="EA179" s="14" t="s">
        <v>317</v>
      </c>
      <c r="EB179" s="14" t="s">
        <v>317</v>
      </c>
      <c r="EC179" s="14" t="s">
        <v>313</v>
      </c>
      <c r="ED179" s="14" t="s">
        <v>326</v>
      </c>
      <c r="EE179" s="14" t="s">
        <v>320</v>
      </c>
      <c r="EF179" s="14" t="s">
        <v>320</v>
      </c>
      <c r="EG179" s="14" t="s">
        <v>309</v>
      </c>
      <c r="EH179" s="14" t="s">
        <v>309</v>
      </c>
      <c r="EI179" s="14" t="s">
        <v>335</v>
      </c>
      <c r="EJ179" s="14" t="s">
        <v>335</v>
      </c>
      <c r="EK179" s="14" t="s">
        <v>1138</v>
      </c>
      <c r="EL179" s="14" t="s">
        <v>1138</v>
      </c>
      <c r="EM179" s="14" t="s">
        <v>1138</v>
      </c>
      <c r="EN179" s="14" t="s">
        <v>321</v>
      </c>
      <c r="EO179" s="14" t="s">
        <v>309</v>
      </c>
      <c r="EP179" s="14" t="s">
        <v>1799</v>
      </c>
      <c r="EQ179" s="14" t="s">
        <v>1799</v>
      </c>
      <c r="EU179" s="14" t="s">
        <v>1798</v>
      </c>
      <c r="EV179" s="14" t="s">
        <v>319</v>
      </c>
      <c r="EW179" s="14" t="s">
        <v>317</v>
      </c>
      <c r="EX179" s="14" t="s">
        <v>317</v>
      </c>
      <c r="EY179" s="14" t="s">
        <v>313</v>
      </c>
      <c r="EZ179" s="14" t="s">
        <v>326</v>
      </c>
      <c r="FA179" s="14" t="s">
        <v>320</v>
      </c>
      <c r="FB179" s="14" t="s">
        <v>309</v>
      </c>
      <c r="FC179" s="14" t="s">
        <v>309</v>
      </c>
      <c r="FD179" s="14" t="s">
        <v>335</v>
      </c>
      <c r="FE179" s="14" t="s">
        <v>1138</v>
      </c>
      <c r="FF179" s="14" t="s">
        <v>321</v>
      </c>
      <c r="FG179" s="14" t="s">
        <v>309</v>
      </c>
      <c r="FH179" s="14" t="s">
        <v>1799</v>
      </c>
    </row>
    <row r="180" spans="4:164" s="122" customFormat="1" ht="14" x14ac:dyDescent="0.2">
      <c r="D180" s="128">
        <v>0</v>
      </c>
      <c r="E180" s="122">
        <v>1</v>
      </c>
      <c r="F180" s="122">
        <v>2</v>
      </c>
      <c r="G180" s="122">
        <v>3</v>
      </c>
      <c r="H180" s="122">
        <v>4</v>
      </c>
      <c r="I180" s="122">
        <v>5</v>
      </c>
      <c r="J180" s="122">
        <v>6</v>
      </c>
      <c r="K180" s="122">
        <v>7</v>
      </c>
      <c r="L180" s="122">
        <v>8</v>
      </c>
      <c r="M180" s="122">
        <v>9</v>
      </c>
      <c r="Q180" s="122">
        <v>0</v>
      </c>
      <c r="R180" s="122">
        <v>1</v>
      </c>
      <c r="S180" s="122">
        <v>2</v>
      </c>
      <c r="T180" s="122">
        <v>3</v>
      </c>
      <c r="U180" s="122">
        <v>4</v>
      </c>
      <c r="V180" s="122">
        <v>5</v>
      </c>
      <c r="W180" s="122">
        <v>6</v>
      </c>
      <c r="X180" s="122">
        <v>7</v>
      </c>
      <c r="Y180" s="122">
        <v>8</v>
      </c>
      <c r="Z180" s="122">
        <v>9</v>
      </c>
      <c r="AG180" s="128">
        <v>0</v>
      </c>
      <c r="AH180" s="122">
        <v>0</v>
      </c>
      <c r="AI180" s="122">
        <v>1</v>
      </c>
      <c r="AJ180" s="122">
        <v>2</v>
      </c>
      <c r="AK180" s="122">
        <v>3</v>
      </c>
      <c r="AL180" s="122">
        <v>4</v>
      </c>
      <c r="AM180" s="122">
        <v>4</v>
      </c>
      <c r="AN180" s="122">
        <v>4</v>
      </c>
      <c r="AO180" s="122">
        <v>5</v>
      </c>
      <c r="AP180" s="122">
        <v>6</v>
      </c>
      <c r="AQ180" s="122">
        <v>7</v>
      </c>
      <c r="AR180" s="122">
        <v>8</v>
      </c>
      <c r="AS180" s="122">
        <v>9</v>
      </c>
      <c r="AX180" s="122">
        <v>0</v>
      </c>
      <c r="AY180" s="122">
        <v>0</v>
      </c>
      <c r="AZ180" s="122">
        <v>1</v>
      </c>
      <c r="BA180" s="122">
        <v>2</v>
      </c>
      <c r="BB180" s="122">
        <v>3</v>
      </c>
      <c r="BC180" s="122">
        <v>3</v>
      </c>
      <c r="BD180" s="122">
        <v>4</v>
      </c>
      <c r="BE180" s="122">
        <v>4</v>
      </c>
      <c r="BF180" s="122">
        <v>5</v>
      </c>
      <c r="BG180" s="122">
        <v>6</v>
      </c>
      <c r="BH180" s="122">
        <v>7</v>
      </c>
      <c r="BI180" s="122">
        <v>8</v>
      </c>
      <c r="BJ180" s="122">
        <v>9</v>
      </c>
      <c r="BK180" s="135"/>
      <c r="BM180" s="122">
        <v>0</v>
      </c>
      <c r="BN180" s="122">
        <v>1</v>
      </c>
      <c r="BO180" s="122">
        <v>2</v>
      </c>
      <c r="BP180" s="122">
        <v>3</v>
      </c>
      <c r="BQ180" s="122">
        <v>4</v>
      </c>
      <c r="BR180" s="122">
        <v>5</v>
      </c>
      <c r="BS180" s="122">
        <v>6</v>
      </c>
      <c r="BT180" s="122">
        <v>7</v>
      </c>
      <c r="BU180" s="122">
        <v>8</v>
      </c>
      <c r="BV180" s="122">
        <v>9</v>
      </c>
      <c r="BW180" s="135"/>
      <c r="CC180" s="122">
        <v>0</v>
      </c>
      <c r="CD180" s="122">
        <v>0</v>
      </c>
      <c r="CE180" s="122">
        <v>1</v>
      </c>
      <c r="CF180" s="122">
        <v>2</v>
      </c>
      <c r="CG180" s="122">
        <v>3</v>
      </c>
      <c r="CH180" s="122">
        <v>4</v>
      </c>
      <c r="CI180" s="122">
        <v>4</v>
      </c>
      <c r="CJ180" s="122">
        <v>5</v>
      </c>
      <c r="CK180" s="122">
        <v>6</v>
      </c>
      <c r="CL180" s="122">
        <v>7</v>
      </c>
      <c r="CM180" s="122">
        <v>8</v>
      </c>
      <c r="CN180" s="135">
        <v>9</v>
      </c>
      <c r="CR180" s="122">
        <v>0</v>
      </c>
      <c r="CS180" s="122">
        <v>1</v>
      </c>
      <c r="CT180" s="122">
        <v>2</v>
      </c>
      <c r="CU180" s="122">
        <v>2</v>
      </c>
      <c r="CV180" s="122">
        <v>3</v>
      </c>
      <c r="CW180" s="122">
        <v>4</v>
      </c>
      <c r="CX180" s="122">
        <v>5</v>
      </c>
      <c r="CY180" s="122">
        <v>6</v>
      </c>
      <c r="CZ180" s="122">
        <v>6</v>
      </c>
      <c r="DA180" s="122">
        <v>7</v>
      </c>
      <c r="DB180" s="122">
        <v>8</v>
      </c>
      <c r="DC180" s="122">
        <v>9</v>
      </c>
      <c r="DD180" s="122">
        <v>10</v>
      </c>
      <c r="DE180" s="122">
        <v>11</v>
      </c>
      <c r="DF180" s="135"/>
      <c r="DH180" s="122">
        <v>0</v>
      </c>
      <c r="DI180" s="122">
        <v>1</v>
      </c>
      <c r="DJ180" s="122">
        <v>2</v>
      </c>
      <c r="DK180" s="122">
        <v>2</v>
      </c>
      <c r="DL180" s="122">
        <v>3</v>
      </c>
      <c r="DM180" s="122">
        <v>4</v>
      </c>
      <c r="DN180" s="122">
        <v>5</v>
      </c>
      <c r="DO180" s="122">
        <v>6</v>
      </c>
      <c r="DP180" s="122">
        <v>7</v>
      </c>
      <c r="DQ180" s="122">
        <v>8</v>
      </c>
      <c r="DR180" s="122">
        <v>9</v>
      </c>
      <c r="DS180" s="122">
        <v>10</v>
      </c>
      <c r="DT180" s="122">
        <v>11</v>
      </c>
      <c r="DV180" s="135"/>
      <c r="DX180" s="122">
        <v>0</v>
      </c>
      <c r="DY180" s="122">
        <v>1</v>
      </c>
      <c r="DZ180" s="122">
        <v>1</v>
      </c>
      <c r="EA180" s="122">
        <v>2</v>
      </c>
      <c r="EB180" s="122">
        <v>2</v>
      </c>
      <c r="EC180" s="122">
        <v>3</v>
      </c>
      <c r="ED180" s="122">
        <v>4</v>
      </c>
      <c r="EE180" s="122">
        <v>5</v>
      </c>
      <c r="EF180" s="122">
        <v>5</v>
      </c>
      <c r="EG180" s="122">
        <v>6</v>
      </c>
      <c r="EH180" s="122">
        <v>6</v>
      </c>
      <c r="EI180" s="122">
        <v>7</v>
      </c>
      <c r="EJ180" s="122">
        <v>7</v>
      </c>
      <c r="EK180" s="122">
        <v>8</v>
      </c>
      <c r="EL180" s="122">
        <v>8</v>
      </c>
      <c r="EM180" s="122">
        <v>8</v>
      </c>
      <c r="EN180" s="122">
        <v>9</v>
      </c>
      <c r="EO180" s="122">
        <v>10</v>
      </c>
      <c r="EP180" s="122">
        <v>11</v>
      </c>
      <c r="EQ180" s="122">
        <v>11</v>
      </c>
      <c r="EU180" s="122">
        <v>0</v>
      </c>
      <c r="EV180" s="122">
        <v>1</v>
      </c>
      <c r="EW180" s="122">
        <v>2</v>
      </c>
      <c r="EX180" s="122">
        <v>2</v>
      </c>
      <c r="EY180" s="122">
        <v>3</v>
      </c>
      <c r="EZ180" s="122">
        <v>4</v>
      </c>
      <c r="FA180" s="122">
        <v>5</v>
      </c>
      <c r="FB180" s="122">
        <v>6</v>
      </c>
      <c r="FC180" s="122">
        <v>6</v>
      </c>
      <c r="FD180" s="122">
        <v>7</v>
      </c>
      <c r="FE180" s="122">
        <v>8</v>
      </c>
      <c r="FF180" s="122">
        <v>9</v>
      </c>
      <c r="FG180" s="122">
        <v>10</v>
      </c>
      <c r="FH180" s="122">
        <v>11</v>
      </c>
    </row>
    <row r="181" spans="4:164" s="122" customFormat="1" ht="14" x14ac:dyDescent="0.2">
      <c r="D181" s="128">
        <v>0</v>
      </c>
      <c r="E181" s="122">
        <v>1</v>
      </c>
      <c r="G181" s="122">
        <v>2</v>
      </c>
      <c r="H181" s="122">
        <v>3</v>
      </c>
      <c r="J181" s="122">
        <v>4</v>
      </c>
      <c r="K181" s="122">
        <v>5</v>
      </c>
      <c r="L181" s="122">
        <v>6</v>
      </c>
      <c r="Q181" s="122">
        <v>0</v>
      </c>
      <c r="R181" s="122">
        <v>1</v>
      </c>
      <c r="S181" s="122">
        <v>2</v>
      </c>
      <c r="T181" s="122">
        <v>2</v>
      </c>
      <c r="U181" s="122">
        <v>3</v>
      </c>
      <c r="V181" s="122">
        <v>3</v>
      </c>
      <c r="W181" s="122">
        <v>4</v>
      </c>
      <c r="X181" s="122">
        <v>5</v>
      </c>
      <c r="Y181" s="122">
        <v>6</v>
      </c>
      <c r="Z181" s="122">
        <v>6</v>
      </c>
      <c r="AG181" s="128">
        <v>0</v>
      </c>
      <c r="AH181" s="122">
        <v>1</v>
      </c>
      <c r="AI181" s="122">
        <v>2</v>
      </c>
      <c r="AJ181" s="122">
        <v>3</v>
      </c>
      <c r="AK181" s="122">
        <v>4</v>
      </c>
      <c r="AL181" s="122">
        <v>5</v>
      </c>
      <c r="AM181" s="122">
        <v>6</v>
      </c>
      <c r="AN181" s="122">
        <v>7</v>
      </c>
      <c r="AO181" s="122">
        <v>8</v>
      </c>
      <c r="AP181" s="122">
        <v>9</v>
      </c>
      <c r="AQ181" s="122">
        <v>10</v>
      </c>
      <c r="AR181" s="122">
        <v>11</v>
      </c>
      <c r="AS181" s="122">
        <v>12</v>
      </c>
      <c r="AX181" s="122">
        <v>0</v>
      </c>
      <c r="AY181" s="122">
        <v>1</v>
      </c>
      <c r="AZ181" s="122">
        <v>2</v>
      </c>
      <c r="BA181" s="122">
        <v>3</v>
      </c>
      <c r="BB181" s="122">
        <v>4</v>
      </c>
      <c r="BC181" s="122">
        <v>5</v>
      </c>
      <c r="BD181" s="122">
        <v>6</v>
      </c>
      <c r="BE181" s="122">
        <v>7</v>
      </c>
      <c r="BF181" s="122">
        <v>8</v>
      </c>
      <c r="BG181" s="122">
        <v>9</v>
      </c>
      <c r="BH181" s="122">
        <v>10</v>
      </c>
      <c r="BI181" s="122">
        <v>11</v>
      </c>
      <c r="BJ181" s="122">
        <v>12</v>
      </c>
      <c r="BK181" s="135"/>
      <c r="BM181" s="122">
        <v>0</v>
      </c>
      <c r="BN181" s="122">
        <v>1</v>
      </c>
      <c r="BO181" s="122">
        <v>2</v>
      </c>
      <c r="BP181" s="122">
        <v>2</v>
      </c>
      <c r="BQ181" s="122">
        <v>3</v>
      </c>
      <c r="BR181" s="122">
        <v>3</v>
      </c>
      <c r="BS181" s="122">
        <v>4</v>
      </c>
      <c r="BT181" s="122">
        <v>5</v>
      </c>
      <c r="BU181" s="122">
        <v>6</v>
      </c>
      <c r="BV181" s="122">
        <v>6</v>
      </c>
      <c r="BW181" s="135"/>
      <c r="CC181" s="122">
        <v>0</v>
      </c>
      <c r="CD181" s="122">
        <v>1</v>
      </c>
      <c r="CE181" s="122">
        <v>2</v>
      </c>
      <c r="CF181" s="122">
        <v>3</v>
      </c>
      <c r="CG181" s="122">
        <v>4</v>
      </c>
      <c r="CH181" s="122">
        <v>5</v>
      </c>
      <c r="CI181" s="122">
        <v>6</v>
      </c>
      <c r="CJ181" s="122">
        <v>7</v>
      </c>
      <c r="CK181" s="122">
        <v>8</v>
      </c>
      <c r="CL181" s="122">
        <v>9</v>
      </c>
      <c r="CM181" s="122">
        <v>10</v>
      </c>
      <c r="CN181" s="135">
        <v>11</v>
      </c>
      <c r="CR181" s="122">
        <v>0</v>
      </c>
      <c r="CS181" s="122">
        <v>1</v>
      </c>
      <c r="CT181" s="122">
        <v>2</v>
      </c>
      <c r="CU181" s="122">
        <v>3</v>
      </c>
      <c r="CV181" s="122">
        <v>4</v>
      </c>
      <c r="CW181" s="122">
        <v>5</v>
      </c>
      <c r="CX181" s="122">
        <v>6</v>
      </c>
      <c r="CY181" s="122">
        <v>7</v>
      </c>
      <c r="CZ181" s="122">
        <v>8</v>
      </c>
      <c r="DA181" s="122">
        <v>9</v>
      </c>
      <c r="DB181" s="122">
        <v>10</v>
      </c>
      <c r="DC181" s="122">
        <v>11</v>
      </c>
      <c r="DD181" s="122">
        <v>12</v>
      </c>
      <c r="DE181" s="122">
        <v>13</v>
      </c>
      <c r="DF181" s="135"/>
      <c r="DH181" s="122">
        <v>0</v>
      </c>
      <c r="DI181" s="122">
        <v>1</v>
      </c>
      <c r="DJ181" s="122">
        <v>2</v>
      </c>
      <c r="DK181" s="122">
        <v>3</v>
      </c>
      <c r="DL181" s="122">
        <v>4</v>
      </c>
      <c r="DM181" s="122">
        <v>5</v>
      </c>
      <c r="DN181" s="122">
        <v>6</v>
      </c>
      <c r="DO181" s="122">
        <v>7</v>
      </c>
      <c r="DP181" s="122">
        <v>8</v>
      </c>
      <c r="DQ181" s="122">
        <v>9</v>
      </c>
      <c r="DR181" s="122">
        <v>10</v>
      </c>
      <c r="DS181" s="122">
        <v>11</v>
      </c>
      <c r="DT181" s="122">
        <v>12</v>
      </c>
      <c r="DV181" s="135"/>
      <c r="DX181" s="122">
        <v>0</v>
      </c>
      <c r="DY181" s="122">
        <v>1</v>
      </c>
      <c r="DZ181" s="122">
        <v>2</v>
      </c>
      <c r="EA181" s="122">
        <v>2</v>
      </c>
      <c r="EB181" s="122">
        <v>3</v>
      </c>
      <c r="EC181" s="122">
        <v>4</v>
      </c>
      <c r="ED181" s="122">
        <v>5</v>
      </c>
      <c r="EE181" s="122">
        <v>6</v>
      </c>
      <c r="EF181" s="122">
        <v>7</v>
      </c>
      <c r="EG181" s="122">
        <v>7</v>
      </c>
      <c r="EH181" s="122">
        <v>8</v>
      </c>
      <c r="EI181" s="122">
        <v>8</v>
      </c>
      <c r="EJ181" s="122">
        <v>9</v>
      </c>
      <c r="EK181" s="122">
        <v>9</v>
      </c>
      <c r="EL181" s="122">
        <v>10</v>
      </c>
      <c r="EM181" s="122">
        <v>11</v>
      </c>
      <c r="EN181" s="122">
        <v>11</v>
      </c>
      <c r="EO181" s="122">
        <v>11</v>
      </c>
      <c r="EP181" s="122">
        <v>11</v>
      </c>
      <c r="EQ181" s="122">
        <v>12</v>
      </c>
      <c r="EU181" s="122">
        <v>0</v>
      </c>
      <c r="EV181" s="122">
        <v>1</v>
      </c>
      <c r="EW181" s="122">
        <v>2</v>
      </c>
      <c r="EX181" s="122">
        <v>3</v>
      </c>
      <c r="EY181" s="122">
        <v>4</v>
      </c>
      <c r="EZ181" s="122">
        <v>5</v>
      </c>
      <c r="FA181" s="122">
        <v>6</v>
      </c>
      <c r="FB181" s="122">
        <v>7</v>
      </c>
      <c r="FC181" s="122">
        <v>8</v>
      </c>
      <c r="FD181" s="122">
        <v>9</v>
      </c>
      <c r="FE181" s="122">
        <v>10</v>
      </c>
      <c r="FF181" s="122">
        <v>11</v>
      </c>
      <c r="FG181" s="122">
        <v>12</v>
      </c>
      <c r="FH181" s="122">
        <v>13</v>
      </c>
    </row>
    <row r="182" spans="4:164" s="119" customFormat="1" x14ac:dyDescent="0.2">
      <c r="D182" s="129" t="s">
        <v>1073</v>
      </c>
      <c r="E182" s="119" t="s">
        <v>1075</v>
      </c>
      <c r="G182" s="119" t="s">
        <v>1087</v>
      </c>
      <c r="H182" s="119" t="s">
        <v>1076</v>
      </c>
      <c r="J182" s="119" t="s">
        <v>1758</v>
      </c>
      <c r="K182" s="119" t="s">
        <v>750</v>
      </c>
      <c r="L182" s="119" t="s">
        <v>1054</v>
      </c>
      <c r="Q182" s="119" t="s">
        <v>1073</v>
      </c>
      <c r="R182" s="119" t="s">
        <v>1075</v>
      </c>
      <c r="S182" s="119" t="s">
        <v>1087</v>
      </c>
      <c r="T182" s="119" t="s">
        <v>1765</v>
      </c>
      <c r="U182" s="119" t="s">
        <v>1076</v>
      </c>
      <c r="V182" s="119" t="s">
        <v>1748</v>
      </c>
      <c r="W182" s="119" t="s">
        <v>739</v>
      </c>
      <c r="X182" s="119" t="s">
        <v>750</v>
      </c>
      <c r="Y182" s="119" t="s">
        <v>1054</v>
      </c>
      <c r="Z182" s="119" t="s">
        <v>1737</v>
      </c>
      <c r="AG182" s="129" t="s">
        <v>1073</v>
      </c>
      <c r="AH182" s="119" t="s">
        <v>1735</v>
      </c>
      <c r="AI182" s="119" t="s">
        <v>1075</v>
      </c>
      <c r="AJ182" s="119" t="s">
        <v>1488</v>
      </c>
      <c r="AK182" s="119" t="s">
        <v>1087</v>
      </c>
      <c r="AL182" s="119" t="s">
        <v>1490</v>
      </c>
      <c r="AM182" s="119" t="s">
        <v>1076</v>
      </c>
      <c r="AN182" s="119" t="s">
        <v>1488</v>
      </c>
      <c r="AO182" s="119" t="s">
        <v>739</v>
      </c>
      <c r="AP182" s="119" t="s">
        <v>1491</v>
      </c>
      <c r="AQ182" s="119" t="s">
        <v>750</v>
      </c>
      <c r="AR182" s="119" t="s">
        <v>1054</v>
      </c>
      <c r="AS182" s="119" t="s">
        <v>1488</v>
      </c>
      <c r="AX182" s="119" t="s">
        <v>1073</v>
      </c>
      <c r="AY182" s="119" t="s">
        <v>1735</v>
      </c>
      <c r="AZ182" s="119" t="s">
        <v>1075</v>
      </c>
      <c r="BA182" s="119" t="s">
        <v>1488</v>
      </c>
      <c r="BB182" s="119" t="s">
        <v>1087</v>
      </c>
      <c r="BC182" s="119" t="s">
        <v>1490</v>
      </c>
      <c r="BD182" s="119" t="s">
        <v>1076</v>
      </c>
      <c r="BE182" s="119" t="s">
        <v>1488</v>
      </c>
      <c r="BF182" s="119" t="s">
        <v>739</v>
      </c>
      <c r="BG182" s="119" t="s">
        <v>1491</v>
      </c>
      <c r="BH182" s="119" t="s">
        <v>750</v>
      </c>
      <c r="BI182" s="119" t="s">
        <v>1054</v>
      </c>
      <c r="BJ182" s="119" t="s">
        <v>1488</v>
      </c>
      <c r="BK182" s="136"/>
      <c r="BM182" s="119" t="s">
        <v>1073</v>
      </c>
      <c r="BN182" s="119" t="s">
        <v>1075</v>
      </c>
      <c r="BO182" s="119" t="s">
        <v>1087</v>
      </c>
      <c r="BP182" s="119" t="s">
        <v>1765</v>
      </c>
      <c r="BQ182" s="119" t="s">
        <v>1076</v>
      </c>
      <c r="BR182" s="119" t="s">
        <v>1748</v>
      </c>
      <c r="BS182" s="119" t="s">
        <v>739</v>
      </c>
      <c r="BT182" s="119" t="s">
        <v>750</v>
      </c>
      <c r="BU182" s="119" t="s">
        <v>1054</v>
      </c>
      <c r="BV182" s="119" t="s">
        <v>1737</v>
      </c>
      <c r="BW182" s="136"/>
      <c r="CC182" s="119" t="s">
        <v>1073</v>
      </c>
      <c r="CD182" s="119" t="s">
        <v>1735</v>
      </c>
      <c r="CE182" s="119" t="s">
        <v>1075</v>
      </c>
      <c r="CF182" s="119" t="s">
        <v>1488</v>
      </c>
      <c r="CG182" s="119" t="s">
        <v>1087</v>
      </c>
      <c r="CH182" s="119" t="s">
        <v>1076</v>
      </c>
      <c r="CI182" s="119" t="s">
        <v>1488</v>
      </c>
      <c r="CJ182" s="119" t="s">
        <v>739</v>
      </c>
      <c r="CK182" s="119" t="s">
        <v>1491</v>
      </c>
      <c r="CL182" s="119" t="s">
        <v>750</v>
      </c>
      <c r="CM182" s="119" t="s">
        <v>1054</v>
      </c>
      <c r="CN182" s="136" t="s">
        <v>1488</v>
      </c>
      <c r="CR182" s="119" t="s">
        <v>1798</v>
      </c>
      <c r="CS182" s="119" t="s">
        <v>1073</v>
      </c>
      <c r="CT182" s="119" t="s">
        <v>1735</v>
      </c>
      <c r="CU182" s="119" t="s">
        <v>1075</v>
      </c>
      <c r="CV182" s="119" t="s">
        <v>1488</v>
      </c>
      <c r="CW182" s="119" t="s">
        <v>1087</v>
      </c>
      <c r="CX182" s="119" t="s">
        <v>1076</v>
      </c>
      <c r="CY182" s="119" t="s">
        <v>1488</v>
      </c>
      <c r="CZ182" s="119" t="s">
        <v>739</v>
      </c>
      <c r="DA182" s="119" t="s">
        <v>1491</v>
      </c>
      <c r="DB182" s="119" t="s">
        <v>750</v>
      </c>
      <c r="DC182" s="119" t="s">
        <v>1054</v>
      </c>
      <c r="DD182" s="119" t="s">
        <v>1488</v>
      </c>
      <c r="DE182" s="119" t="s">
        <v>1799</v>
      </c>
      <c r="DF182" s="136"/>
      <c r="DH182" s="119" t="s">
        <v>1798</v>
      </c>
      <c r="DI182" s="119" t="s">
        <v>1073</v>
      </c>
      <c r="DJ182" s="119" t="s">
        <v>1735</v>
      </c>
      <c r="DK182" s="119" t="s">
        <v>1075</v>
      </c>
      <c r="DL182" s="119" t="s">
        <v>1488</v>
      </c>
      <c r="DM182" s="119" t="s">
        <v>1087</v>
      </c>
      <c r="DN182" s="119" t="s">
        <v>1076</v>
      </c>
      <c r="DO182" s="119" t="s">
        <v>1488</v>
      </c>
      <c r="DP182" s="119" t="s">
        <v>739</v>
      </c>
      <c r="DQ182" s="119" t="s">
        <v>1491</v>
      </c>
      <c r="DR182" s="119" t="s">
        <v>750</v>
      </c>
      <c r="DS182" s="119" t="s">
        <v>1054</v>
      </c>
      <c r="DT182" s="119" t="s">
        <v>1799</v>
      </c>
      <c r="DV182" s="136"/>
      <c r="DX182" s="119" t="s">
        <v>1798</v>
      </c>
      <c r="DY182" s="119" t="s">
        <v>1073</v>
      </c>
      <c r="DZ182" s="119" t="s">
        <v>1735</v>
      </c>
      <c r="EA182" s="119" t="s">
        <v>1735</v>
      </c>
      <c r="EB182" s="119" t="s">
        <v>1075</v>
      </c>
      <c r="EC182" s="119" t="s">
        <v>1488</v>
      </c>
      <c r="ED182" s="119" t="s">
        <v>1087</v>
      </c>
      <c r="EE182" s="119" t="s">
        <v>1076</v>
      </c>
      <c r="EF182" s="119" t="s">
        <v>1488</v>
      </c>
      <c r="EG182" s="119" t="s">
        <v>1488</v>
      </c>
      <c r="EH182" s="119" t="s">
        <v>739</v>
      </c>
      <c r="EI182" s="119" t="s">
        <v>739</v>
      </c>
      <c r="EJ182" s="119" t="s">
        <v>1491</v>
      </c>
      <c r="EK182" s="119" t="s">
        <v>1491</v>
      </c>
      <c r="EL182" s="119" t="s">
        <v>750</v>
      </c>
      <c r="EM182" s="119" t="s">
        <v>1054</v>
      </c>
      <c r="EN182" s="119" t="s">
        <v>1054</v>
      </c>
      <c r="EO182" s="119" t="s">
        <v>1054</v>
      </c>
      <c r="EP182" s="119" t="s">
        <v>1054</v>
      </c>
      <c r="EQ182" s="119" t="s">
        <v>1799</v>
      </c>
      <c r="EU182" s="119" t="s">
        <v>1798</v>
      </c>
      <c r="EV182" s="119" t="s">
        <v>1073</v>
      </c>
      <c r="EW182" s="119" t="s">
        <v>1735</v>
      </c>
      <c r="EX182" s="119" t="s">
        <v>1075</v>
      </c>
      <c r="EY182" s="119" t="s">
        <v>1488</v>
      </c>
      <c r="EZ182" s="119" t="s">
        <v>1087</v>
      </c>
      <c r="FA182" s="119" t="s">
        <v>1076</v>
      </c>
      <c r="FB182" s="119" t="s">
        <v>1488</v>
      </c>
      <c r="FC182" s="119" t="s">
        <v>739</v>
      </c>
      <c r="FD182" s="119" t="s">
        <v>1491</v>
      </c>
      <c r="FE182" s="119" t="s">
        <v>750</v>
      </c>
      <c r="FF182" s="119" t="s">
        <v>1054</v>
      </c>
      <c r="FG182" s="119" t="s">
        <v>1488</v>
      </c>
      <c r="FH182" s="119" t="s">
        <v>1799</v>
      </c>
    </row>
    <row r="184" spans="4:164" s="120" customFormat="1" ht="21" x14ac:dyDescent="0.2">
      <c r="D184" s="126">
        <v>31</v>
      </c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0">
        <v>31</v>
      </c>
      <c r="AG184" s="126">
        <v>31</v>
      </c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4"/>
      <c r="AS184" s="121"/>
      <c r="AT184" s="121"/>
      <c r="AU184" s="121"/>
      <c r="AV184" s="121"/>
      <c r="AX184" s="120">
        <v>31</v>
      </c>
      <c r="BK184" s="133"/>
      <c r="BM184" s="120">
        <v>31</v>
      </c>
      <c r="BW184" s="133"/>
      <c r="CC184" s="120">
        <v>31</v>
      </c>
      <c r="CN184" s="133"/>
      <c r="CR184" s="120">
        <v>31</v>
      </c>
      <c r="DF184" s="133"/>
      <c r="DH184" s="120">
        <v>31</v>
      </c>
      <c r="DV184" s="133"/>
      <c r="DX184" s="120">
        <v>31</v>
      </c>
      <c r="EU184" s="120">
        <v>31</v>
      </c>
    </row>
    <row r="185" spans="4:164" s="14" customFormat="1" ht="18" customHeight="1" x14ac:dyDescent="0.2">
      <c r="D185" s="127" t="s">
        <v>320</v>
      </c>
      <c r="E185" s="14" t="s">
        <v>313</v>
      </c>
      <c r="F185" s="14" t="s">
        <v>321</v>
      </c>
      <c r="G185" s="14" t="s">
        <v>335</v>
      </c>
      <c r="Q185" s="14" t="s">
        <v>320</v>
      </c>
      <c r="R185" s="14" t="s">
        <v>313</v>
      </c>
      <c r="S185" s="14" t="s">
        <v>321</v>
      </c>
      <c r="T185" s="14" t="s">
        <v>335</v>
      </c>
      <c r="AG185" s="127" t="s">
        <v>320</v>
      </c>
      <c r="AH185" s="14" t="s">
        <v>1755</v>
      </c>
      <c r="AI185" s="14" t="s">
        <v>1755</v>
      </c>
      <c r="AJ185" s="14" t="s">
        <v>313</v>
      </c>
      <c r="AK185" s="14" t="s">
        <v>321</v>
      </c>
      <c r="AL185" s="14" t="s">
        <v>335</v>
      </c>
      <c r="AX185" s="14" t="s">
        <v>320</v>
      </c>
      <c r="AY185" s="14" t="s">
        <v>313</v>
      </c>
      <c r="AZ185" s="14" t="s">
        <v>321</v>
      </c>
      <c r="BA185" s="14" t="s">
        <v>1743</v>
      </c>
      <c r="BB185" s="14" t="s">
        <v>335</v>
      </c>
      <c r="BC185" s="14" t="s">
        <v>1789</v>
      </c>
      <c r="BK185" s="134"/>
      <c r="BM185" s="14" t="s">
        <v>320</v>
      </c>
      <c r="BN185" s="14" t="s">
        <v>313</v>
      </c>
      <c r="BO185" s="14" t="s">
        <v>321</v>
      </c>
      <c r="BP185" s="14" t="s">
        <v>335</v>
      </c>
      <c r="BW185" s="134"/>
      <c r="CC185" s="14" t="s">
        <v>320</v>
      </c>
      <c r="CD185" s="14" t="s">
        <v>313</v>
      </c>
      <c r="CE185" s="14" t="s">
        <v>321</v>
      </c>
      <c r="CF185" s="14" t="s">
        <v>335</v>
      </c>
      <c r="CG185" s="14" t="s">
        <v>1789</v>
      </c>
      <c r="CN185" s="134"/>
      <c r="CR185" s="14" t="s">
        <v>1798</v>
      </c>
      <c r="CS185" s="14" t="s">
        <v>320</v>
      </c>
      <c r="CT185" s="14" t="s">
        <v>313</v>
      </c>
      <c r="CU185" s="14" t="s">
        <v>321</v>
      </c>
      <c r="CV185" s="14" t="s">
        <v>1743</v>
      </c>
      <c r="CW185" s="14" t="s">
        <v>335</v>
      </c>
      <c r="CX185" s="14" t="s">
        <v>1799</v>
      </c>
      <c r="DF185" s="134"/>
      <c r="DH185" s="14" t="s">
        <v>1798</v>
      </c>
      <c r="DI185" s="14" t="s">
        <v>320</v>
      </c>
      <c r="DJ185" s="14" t="s">
        <v>313</v>
      </c>
      <c r="DK185" s="14" t="s">
        <v>321</v>
      </c>
      <c r="DL185" s="14" t="s">
        <v>335</v>
      </c>
      <c r="DM185" s="14" t="s">
        <v>1799</v>
      </c>
      <c r="DV185" s="134"/>
      <c r="DX185" s="14" t="s">
        <v>1798</v>
      </c>
      <c r="DY185" s="14" t="s">
        <v>320</v>
      </c>
      <c r="DZ185" s="14" t="s">
        <v>320</v>
      </c>
      <c r="EA185" s="14" t="s">
        <v>313</v>
      </c>
      <c r="EB185" s="14" t="s">
        <v>321</v>
      </c>
      <c r="EC185" s="14" t="s">
        <v>321</v>
      </c>
      <c r="ED185" s="14" t="s">
        <v>335</v>
      </c>
      <c r="EE185" s="14" t="s">
        <v>1799</v>
      </c>
      <c r="EU185" s="14" t="s">
        <v>1798</v>
      </c>
      <c r="EV185" s="14" t="s">
        <v>320</v>
      </c>
      <c r="EW185" s="14" t="s">
        <v>313</v>
      </c>
      <c r="EX185" s="14" t="s">
        <v>321</v>
      </c>
      <c r="EY185" s="14" t="s">
        <v>335</v>
      </c>
      <c r="EZ185" s="14" t="s">
        <v>1799</v>
      </c>
    </row>
    <row r="186" spans="4:164" s="122" customFormat="1" ht="14" x14ac:dyDescent="0.2">
      <c r="D186" s="128">
        <v>0</v>
      </c>
      <c r="E186" s="122">
        <v>1</v>
      </c>
      <c r="F186" s="122">
        <v>2</v>
      </c>
      <c r="G186" s="122">
        <v>3</v>
      </c>
      <c r="Q186" s="122">
        <v>0</v>
      </c>
      <c r="R186" s="122">
        <v>1</v>
      </c>
      <c r="S186" s="122">
        <v>2</v>
      </c>
      <c r="T186" s="122">
        <v>3</v>
      </c>
      <c r="AG186" s="128">
        <v>0</v>
      </c>
      <c r="AH186" s="122">
        <v>0</v>
      </c>
      <c r="AI186" s="122">
        <v>0</v>
      </c>
      <c r="AJ186" s="122">
        <v>1</v>
      </c>
      <c r="AK186" s="122">
        <v>2</v>
      </c>
      <c r="AL186" s="122">
        <v>3</v>
      </c>
      <c r="AX186" s="122">
        <v>0</v>
      </c>
      <c r="AY186" s="122">
        <v>1</v>
      </c>
      <c r="AZ186" s="122">
        <v>2</v>
      </c>
      <c r="BA186" s="122">
        <v>2</v>
      </c>
      <c r="BB186" s="122">
        <v>3</v>
      </c>
      <c r="BC186" s="122">
        <v>3</v>
      </c>
      <c r="BK186" s="135"/>
      <c r="BM186" s="122">
        <v>0</v>
      </c>
      <c r="BN186" s="122">
        <v>1</v>
      </c>
      <c r="BO186" s="122">
        <v>2</v>
      </c>
      <c r="BP186" s="122">
        <v>3</v>
      </c>
      <c r="BW186" s="135"/>
      <c r="CC186" s="122">
        <v>0</v>
      </c>
      <c r="CD186" s="122">
        <v>1</v>
      </c>
      <c r="CE186" s="122">
        <v>2</v>
      </c>
      <c r="CF186" s="122">
        <v>3</v>
      </c>
      <c r="CG186" s="122">
        <v>3</v>
      </c>
      <c r="CN186" s="135"/>
      <c r="CR186" s="122">
        <v>0</v>
      </c>
      <c r="CS186" s="122">
        <v>1</v>
      </c>
      <c r="CT186" s="122">
        <v>2</v>
      </c>
      <c r="CU186" s="122">
        <v>3</v>
      </c>
      <c r="CV186" s="122">
        <v>3</v>
      </c>
      <c r="CW186" s="122">
        <v>4</v>
      </c>
      <c r="CX186" s="122">
        <v>5</v>
      </c>
      <c r="DF186" s="135"/>
      <c r="DH186" s="122">
        <v>0</v>
      </c>
      <c r="DI186" s="122">
        <v>1</v>
      </c>
      <c r="DJ186" s="122">
        <v>2</v>
      </c>
      <c r="DK186" s="122">
        <v>3</v>
      </c>
      <c r="DL186" s="122">
        <v>4</v>
      </c>
      <c r="DM186" s="122">
        <v>5</v>
      </c>
      <c r="DV186" s="135"/>
      <c r="DX186" s="122">
        <v>0</v>
      </c>
      <c r="DY186" s="122">
        <v>1</v>
      </c>
      <c r="DZ186" s="122">
        <v>1</v>
      </c>
      <c r="EA186" s="122">
        <v>2</v>
      </c>
      <c r="EB186" s="122">
        <v>3</v>
      </c>
      <c r="EC186" s="122">
        <v>3</v>
      </c>
      <c r="ED186" s="122">
        <v>4</v>
      </c>
      <c r="EE186" s="122">
        <v>5</v>
      </c>
      <c r="EU186" s="122">
        <v>0</v>
      </c>
      <c r="EV186" s="122">
        <v>1</v>
      </c>
      <c r="EW186" s="122">
        <v>2</v>
      </c>
      <c r="EX186" s="122">
        <v>3</v>
      </c>
      <c r="EY186" s="122">
        <v>4</v>
      </c>
      <c r="EZ186" s="122">
        <v>5</v>
      </c>
    </row>
    <row r="187" spans="4:164" s="122" customFormat="1" ht="14" x14ac:dyDescent="0.2">
      <c r="D187" s="128">
        <v>0</v>
      </c>
      <c r="F187" s="122">
        <v>1</v>
      </c>
      <c r="G187" s="122">
        <v>2</v>
      </c>
      <c r="Q187" s="122">
        <v>0</v>
      </c>
      <c r="R187" s="122">
        <v>0</v>
      </c>
      <c r="S187" s="122">
        <v>1</v>
      </c>
      <c r="T187" s="122">
        <v>2</v>
      </c>
      <c r="AG187" s="128">
        <v>0</v>
      </c>
      <c r="AH187" s="122">
        <v>1</v>
      </c>
      <c r="AI187" s="122">
        <v>2</v>
      </c>
      <c r="AJ187" s="122">
        <v>3</v>
      </c>
      <c r="AK187" s="122">
        <v>4</v>
      </c>
      <c r="AL187" s="122">
        <v>5</v>
      </c>
      <c r="AX187" s="122">
        <v>0</v>
      </c>
      <c r="AY187" s="122">
        <v>1</v>
      </c>
      <c r="AZ187" s="122">
        <v>2</v>
      </c>
      <c r="BA187" s="122">
        <v>3</v>
      </c>
      <c r="BB187" s="122">
        <v>4</v>
      </c>
      <c r="BC187" s="122">
        <v>5</v>
      </c>
      <c r="BK187" s="135"/>
      <c r="BM187" s="122">
        <v>0</v>
      </c>
      <c r="BN187" s="122">
        <v>0</v>
      </c>
      <c r="BO187" s="122">
        <v>1</v>
      </c>
      <c r="BP187" s="122">
        <v>2</v>
      </c>
      <c r="BW187" s="135"/>
      <c r="CC187" s="122">
        <v>0</v>
      </c>
      <c r="CD187" s="122">
        <v>1</v>
      </c>
      <c r="CE187" s="122">
        <v>2</v>
      </c>
      <c r="CF187" s="122">
        <v>3</v>
      </c>
      <c r="CG187" s="122">
        <v>4</v>
      </c>
      <c r="CN187" s="135"/>
      <c r="CR187" s="122">
        <v>0</v>
      </c>
      <c r="CS187" s="122">
        <v>1</v>
      </c>
      <c r="CT187" s="122">
        <v>2</v>
      </c>
      <c r="CU187" s="122">
        <v>3</v>
      </c>
      <c r="CV187" s="122">
        <v>4</v>
      </c>
      <c r="CW187" s="122">
        <v>5</v>
      </c>
      <c r="CX187" s="122">
        <v>6</v>
      </c>
      <c r="DF187" s="135"/>
      <c r="DH187" s="122">
        <v>0</v>
      </c>
      <c r="DI187" s="122">
        <v>1</v>
      </c>
      <c r="DJ187" s="122">
        <v>2</v>
      </c>
      <c r="DK187" s="122">
        <v>3</v>
      </c>
      <c r="DL187" s="122">
        <v>4</v>
      </c>
      <c r="DM187" s="122">
        <v>5</v>
      </c>
      <c r="DV187" s="135"/>
      <c r="DX187" s="122">
        <v>0</v>
      </c>
      <c r="DY187" s="122">
        <v>1</v>
      </c>
      <c r="DZ187" s="122">
        <v>2</v>
      </c>
      <c r="EA187" s="122">
        <v>2</v>
      </c>
      <c r="EB187" s="122">
        <v>2</v>
      </c>
      <c r="EC187" s="122">
        <v>3</v>
      </c>
      <c r="ED187" s="122">
        <v>4</v>
      </c>
      <c r="EE187" s="122">
        <v>5</v>
      </c>
      <c r="EU187" s="122">
        <v>0</v>
      </c>
      <c r="EV187" s="122">
        <v>1</v>
      </c>
      <c r="EW187" s="122">
        <v>2</v>
      </c>
      <c r="EX187" s="122">
        <v>3</v>
      </c>
      <c r="EY187" s="122">
        <v>4</v>
      </c>
      <c r="EZ187" s="122">
        <v>5</v>
      </c>
    </row>
    <row r="188" spans="4:164" s="119" customFormat="1" x14ac:dyDescent="0.2">
      <c r="D188" s="129" t="s">
        <v>1076</v>
      </c>
      <c r="F188" s="119" t="s">
        <v>1054</v>
      </c>
      <c r="G188" s="119" t="s">
        <v>1078</v>
      </c>
      <c r="Q188" s="119" t="s">
        <v>1076</v>
      </c>
      <c r="R188" s="119" t="s">
        <v>1748</v>
      </c>
      <c r="S188" s="119" t="s">
        <v>1054</v>
      </c>
      <c r="T188" s="119" t="s">
        <v>1078</v>
      </c>
      <c r="AG188" s="129" t="s">
        <v>1076</v>
      </c>
      <c r="AH188" s="119" t="s">
        <v>1735</v>
      </c>
      <c r="AI188" s="119" t="s">
        <v>1054</v>
      </c>
      <c r="AJ188" s="119" t="s">
        <v>1490</v>
      </c>
      <c r="AK188" s="119" t="s">
        <v>1078</v>
      </c>
      <c r="AL188" s="119" t="s">
        <v>1491</v>
      </c>
      <c r="AX188" s="119" t="s">
        <v>1076</v>
      </c>
      <c r="AY188" s="119" t="s">
        <v>1735</v>
      </c>
      <c r="AZ188" s="119" t="s">
        <v>1054</v>
      </c>
      <c r="BA188" s="119" t="s">
        <v>1490</v>
      </c>
      <c r="BB188" s="119" t="s">
        <v>1078</v>
      </c>
      <c r="BC188" s="119" t="s">
        <v>1491</v>
      </c>
      <c r="BK188" s="136"/>
      <c r="BM188" s="119" t="s">
        <v>1076</v>
      </c>
      <c r="BN188" s="119" t="s">
        <v>1748</v>
      </c>
      <c r="BO188" s="119" t="s">
        <v>1054</v>
      </c>
      <c r="BP188" s="119" t="s">
        <v>1078</v>
      </c>
      <c r="BW188" s="136"/>
      <c r="CC188" s="119" t="s">
        <v>1076</v>
      </c>
      <c r="CD188" s="119" t="s">
        <v>1735</v>
      </c>
      <c r="CE188" s="119" t="s">
        <v>1054</v>
      </c>
      <c r="CF188" s="119" t="s">
        <v>1078</v>
      </c>
      <c r="CG188" s="119" t="s">
        <v>1491</v>
      </c>
      <c r="CN188" s="136"/>
      <c r="CR188" s="119" t="s">
        <v>1798</v>
      </c>
      <c r="CS188" s="119" t="s">
        <v>1076</v>
      </c>
      <c r="CT188" s="119" t="s">
        <v>1735</v>
      </c>
      <c r="CU188" s="119" t="s">
        <v>1054</v>
      </c>
      <c r="CV188" s="119" t="s">
        <v>1078</v>
      </c>
      <c r="CW188" s="119" t="s">
        <v>1491</v>
      </c>
      <c r="CX188" s="119" t="s">
        <v>1799</v>
      </c>
      <c r="DF188" s="136"/>
      <c r="DH188" s="119" t="s">
        <v>1798</v>
      </c>
      <c r="DI188" s="119" t="s">
        <v>1076</v>
      </c>
      <c r="DJ188" s="119" t="s">
        <v>1735</v>
      </c>
      <c r="DK188" s="119" t="s">
        <v>1054</v>
      </c>
      <c r="DL188" s="119" t="s">
        <v>1078</v>
      </c>
      <c r="DM188" s="119" t="s">
        <v>1799</v>
      </c>
      <c r="DV188" s="136"/>
      <c r="DX188" s="119" t="s">
        <v>1798</v>
      </c>
      <c r="DY188" s="119" t="s">
        <v>1076</v>
      </c>
      <c r="DZ188" s="119" t="s">
        <v>1735</v>
      </c>
      <c r="EA188" s="119" t="s">
        <v>1735</v>
      </c>
      <c r="EB188" s="119" t="s">
        <v>1735</v>
      </c>
      <c r="EC188" s="119" t="s">
        <v>1054</v>
      </c>
      <c r="ED188" s="119" t="s">
        <v>1078</v>
      </c>
      <c r="EE188" s="119" t="s">
        <v>1799</v>
      </c>
      <c r="EU188" s="119" t="s">
        <v>1798</v>
      </c>
      <c r="EV188" s="119" t="s">
        <v>1076</v>
      </c>
      <c r="EW188" s="119" t="s">
        <v>1735</v>
      </c>
      <c r="EX188" s="119" t="s">
        <v>1054</v>
      </c>
      <c r="EY188" s="119" t="s">
        <v>1078</v>
      </c>
      <c r="EZ188" s="119" t="s">
        <v>1799</v>
      </c>
    </row>
    <row r="190" spans="4:164" s="120" customFormat="1" ht="21" x14ac:dyDescent="0.2">
      <c r="D190" s="126">
        <v>32</v>
      </c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  <c r="P190" s="121"/>
      <c r="Q190" s="120">
        <v>32</v>
      </c>
      <c r="AG190" s="126">
        <v>32</v>
      </c>
      <c r="AH190" s="121"/>
      <c r="AI190" s="121"/>
      <c r="AJ190" s="121"/>
      <c r="AK190" s="121"/>
      <c r="AL190" s="121"/>
      <c r="AM190" s="121"/>
      <c r="AN190" s="121"/>
      <c r="AO190" s="121"/>
      <c r="AP190" s="121"/>
      <c r="AQ190" s="121"/>
      <c r="AR190" s="124"/>
      <c r="AS190" s="121"/>
      <c r="AT190" s="121"/>
      <c r="AU190" s="121"/>
      <c r="AV190" s="121"/>
      <c r="AX190" s="120">
        <v>32</v>
      </c>
      <c r="BK190" s="133"/>
      <c r="BM190" s="120">
        <v>32</v>
      </c>
      <c r="BW190" s="133"/>
      <c r="CC190" s="120">
        <v>32</v>
      </c>
      <c r="CN190" s="133"/>
      <c r="CR190" s="120">
        <v>32</v>
      </c>
      <c r="DF190" s="133"/>
      <c r="DH190" s="120">
        <v>32</v>
      </c>
      <c r="DV190" s="133"/>
      <c r="DX190" s="120">
        <v>32</v>
      </c>
      <c r="EU190" s="120">
        <v>32</v>
      </c>
    </row>
    <row r="191" spans="4:164" s="14" customFormat="1" ht="18" customHeight="1" x14ac:dyDescent="0.2">
      <c r="D191" s="127" t="s">
        <v>319</v>
      </c>
      <c r="E191" s="14" t="s">
        <v>313</v>
      </c>
      <c r="F191" s="14" t="s">
        <v>320</v>
      </c>
      <c r="Q191" s="14" t="s">
        <v>319</v>
      </c>
      <c r="R191" s="14" t="s">
        <v>313</v>
      </c>
      <c r="S191" s="14" t="s">
        <v>320</v>
      </c>
      <c r="AG191" s="127" t="s">
        <v>319</v>
      </c>
      <c r="AH191" s="14" t="s">
        <v>313</v>
      </c>
      <c r="AI191" s="14" t="s">
        <v>320</v>
      </c>
      <c r="AJ191" s="14" t="s">
        <v>1755</v>
      </c>
      <c r="AX191" s="14" t="s">
        <v>319</v>
      </c>
      <c r="AY191" s="14" t="s">
        <v>313</v>
      </c>
      <c r="AZ191" s="14" t="s">
        <v>320</v>
      </c>
      <c r="BA191" s="14" t="s">
        <v>1755</v>
      </c>
      <c r="BK191" s="134"/>
      <c r="BM191" s="14" t="s">
        <v>319</v>
      </c>
      <c r="BN191" s="14" t="s">
        <v>313</v>
      </c>
      <c r="BO191" s="14" t="s">
        <v>320</v>
      </c>
      <c r="BW191" s="134"/>
      <c r="CC191" s="14" t="s">
        <v>319</v>
      </c>
      <c r="CD191" s="14" t="s">
        <v>313</v>
      </c>
      <c r="CE191" s="14" t="s">
        <v>320</v>
      </c>
      <c r="CN191" s="134"/>
      <c r="CR191" s="14" t="s">
        <v>1798</v>
      </c>
      <c r="CS191" s="14" t="s">
        <v>319</v>
      </c>
      <c r="CT191" s="14" t="s">
        <v>313</v>
      </c>
      <c r="CU191" s="14" t="s">
        <v>320</v>
      </c>
      <c r="CV191" s="14" t="s">
        <v>1799</v>
      </c>
      <c r="DF191" s="134"/>
      <c r="DH191" s="14" t="s">
        <v>1798</v>
      </c>
      <c r="DI191" s="14" t="s">
        <v>319</v>
      </c>
      <c r="DJ191" s="14" t="s">
        <v>313</v>
      </c>
      <c r="DK191" s="14" t="s">
        <v>320</v>
      </c>
      <c r="DL191" s="14" t="s">
        <v>1799</v>
      </c>
      <c r="DV191" s="134"/>
      <c r="DX191" s="14" t="s">
        <v>1798</v>
      </c>
      <c r="DY191" s="14" t="s">
        <v>319</v>
      </c>
      <c r="DZ191" s="14" t="s">
        <v>313</v>
      </c>
      <c r="EA191" s="14" t="s">
        <v>313</v>
      </c>
      <c r="EB191" s="14" t="s">
        <v>320</v>
      </c>
      <c r="EC191" s="14" t="s">
        <v>320</v>
      </c>
      <c r="ED191" s="14" t="s">
        <v>320</v>
      </c>
      <c r="EE191" s="14" t="s">
        <v>1799</v>
      </c>
      <c r="EU191" s="14" t="s">
        <v>1798</v>
      </c>
      <c r="EV191" s="14" t="s">
        <v>319</v>
      </c>
      <c r="EW191" s="14" t="s">
        <v>313</v>
      </c>
      <c r="EX191" s="14" t="s">
        <v>320</v>
      </c>
      <c r="EY191" s="14" t="s">
        <v>1799</v>
      </c>
    </row>
    <row r="192" spans="4:164" s="122" customFormat="1" ht="14" x14ac:dyDescent="0.2">
      <c r="D192" s="128">
        <v>0</v>
      </c>
      <c r="E192" s="122">
        <v>1</v>
      </c>
      <c r="F192" s="122">
        <v>2</v>
      </c>
      <c r="Q192" s="122">
        <v>0</v>
      </c>
      <c r="R192" s="122">
        <v>1</v>
      </c>
      <c r="S192" s="122">
        <v>2</v>
      </c>
      <c r="AG192" s="128">
        <v>0</v>
      </c>
      <c r="AH192" s="122">
        <v>1</v>
      </c>
      <c r="AI192" s="122">
        <v>2</v>
      </c>
      <c r="AJ192" s="122">
        <v>2</v>
      </c>
      <c r="AX192" s="122">
        <v>0</v>
      </c>
      <c r="AY192" s="122">
        <v>1</v>
      </c>
      <c r="AZ192" s="122">
        <v>2</v>
      </c>
      <c r="BA192" s="122">
        <v>2</v>
      </c>
      <c r="BK192" s="135"/>
      <c r="BM192" s="122">
        <v>0</v>
      </c>
      <c r="BN192" s="122">
        <v>1</v>
      </c>
      <c r="BO192" s="122">
        <v>2</v>
      </c>
      <c r="BW192" s="135"/>
      <c r="CC192" s="122">
        <v>0</v>
      </c>
      <c r="CD192" s="122">
        <v>1</v>
      </c>
      <c r="CE192" s="122">
        <v>2</v>
      </c>
      <c r="CN192" s="135"/>
      <c r="CR192" s="122">
        <v>0</v>
      </c>
      <c r="CS192" s="122">
        <v>1</v>
      </c>
      <c r="CT192" s="122">
        <v>2</v>
      </c>
      <c r="CU192" s="122">
        <v>3</v>
      </c>
      <c r="CV192" s="122">
        <v>4</v>
      </c>
      <c r="DF192" s="135"/>
      <c r="DH192" s="122">
        <v>0</v>
      </c>
      <c r="DI192" s="122">
        <v>1</v>
      </c>
      <c r="DJ192" s="122">
        <v>2</v>
      </c>
      <c r="DK192" s="122">
        <v>3</v>
      </c>
      <c r="DL192" s="122">
        <v>4</v>
      </c>
      <c r="DV192" s="135"/>
      <c r="DX192" s="122">
        <v>0</v>
      </c>
      <c r="DY192" s="122">
        <v>1</v>
      </c>
      <c r="DZ192" s="122">
        <v>2</v>
      </c>
      <c r="EA192" s="122">
        <v>2</v>
      </c>
      <c r="EB192" s="122">
        <v>3</v>
      </c>
      <c r="EC192" s="122">
        <v>3</v>
      </c>
      <c r="ED192" s="122">
        <v>3</v>
      </c>
      <c r="EE192" s="122">
        <v>4</v>
      </c>
      <c r="EU192" s="122">
        <v>0</v>
      </c>
      <c r="EV192" s="122">
        <v>1</v>
      </c>
      <c r="EW192" s="122">
        <v>2</v>
      </c>
      <c r="EX192" s="122">
        <v>3</v>
      </c>
      <c r="EY192" s="122">
        <v>4</v>
      </c>
    </row>
    <row r="193" spans="4:160" s="122" customFormat="1" ht="14" x14ac:dyDescent="0.2">
      <c r="D193" s="128">
        <v>0</v>
      </c>
      <c r="F193" s="122">
        <v>1</v>
      </c>
      <c r="Q193" s="122">
        <v>0</v>
      </c>
      <c r="R193" s="122">
        <v>0</v>
      </c>
      <c r="S193" s="122">
        <v>1</v>
      </c>
      <c r="AG193" s="128">
        <v>0</v>
      </c>
      <c r="AH193" s="122">
        <v>1</v>
      </c>
      <c r="AI193" s="122">
        <v>2</v>
      </c>
      <c r="AJ193" s="122">
        <v>3</v>
      </c>
      <c r="AX193" s="122">
        <v>0</v>
      </c>
      <c r="AY193" s="122">
        <v>1</v>
      </c>
      <c r="AZ193" s="122">
        <v>2</v>
      </c>
      <c r="BA193" s="122">
        <v>3</v>
      </c>
      <c r="BK193" s="135"/>
      <c r="BM193" s="122">
        <v>0</v>
      </c>
      <c r="BN193" s="122">
        <v>0</v>
      </c>
      <c r="BO193" s="122">
        <v>1</v>
      </c>
      <c r="BW193" s="135"/>
      <c r="CC193" s="122">
        <v>0</v>
      </c>
      <c r="CD193" s="122">
        <v>1</v>
      </c>
      <c r="CE193" s="122">
        <v>2</v>
      </c>
      <c r="CN193" s="135"/>
      <c r="CR193" s="122">
        <v>0</v>
      </c>
      <c r="CS193" s="122">
        <v>1</v>
      </c>
      <c r="CT193" s="122">
        <v>2</v>
      </c>
      <c r="CU193" s="122">
        <v>3</v>
      </c>
      <c r="CV193" s="122">
        <v>4</v>
      </c>
      <c r="DF193" s="135"/>
      <c r="DH193" s="122">
        <v>0</v>
      </c>
      <c r="DI193" s="122">
        <v>1</v>
      </c>
      <c r="DJ193" s="122">
        <v>2</v>
      </c>
      <c r="DK193" s="122">
        <v>3</v>
      </c>
      <c r="DL193" s="122">
        <v>4</v>
      </c>
      <c r="DV193" s="135"/>
      <c r="DX193" s="122">
        <v>0</v>
      </c>
      <c r="DY193" s="122">
        <v>1</v>
      </c>
      <c r="DZ193" s="122">
        <v>1</v>
      </c>
      <c r="EA193" s="122">
        <v>2</v>
      </c>
      <c r="EB193" s="122">
        <v>2</v>
      </c>
      <c r="EC193" s="122">
        <v>3</v>
      </c>
      <c r="ED193" s="122">
        <v>4</v>
      </c>
      <c r="EE193" s="122">
        <v>4</v>
      </c>
      <c r="EU193" s="122">
        <v>0</v>
      </c>
      <c r="EV193" s="122">
        <v>1</v>
      </c>
      <c r="EW193" s="122">
        <v>2</v>
      </c>
      <c r="EX193" s="122">
        <v>3</v>
      </c>
      <c r="EY193" s="122">
        <v>4</v>
      </c>
    </row>
    <row r="194" spans="4:160" s="119" customFormat="1" x14ac:dyDescent="0.2">
      <c r="D194" s="129" t="s">
        <v>1073</v>
      </c>
      <c r="F194" s="119" t="s">
        <v>1076</v>
      </c>
      <c r="Q194" s="119" t="s">
        <v>1073</v>
      </c>
      <c r="R194" s="119" t="s">
        <v>1738</v>
      </c>
      <c r="S194" s="119" t="s">
        <v>1076</v>
      </c>
      <c r="AG194" s="129" t="s">
        <v>1073</v>
      </c>
      <c r="AH194" s="119" t="s">
        <v>1488</v>
      </c>
      <c r="AI194" s="119" t="s">
        <v>1076</v>
      </c>
      <c r="AJ194" s="119" t="s">
        <v>1490</v>
      </c>
      <c r="AX194" s="119" t="s">
        <v>1073</v>
      </c>
      <c r="AY194" s="119" t="s">
        <v>1488</v>
      </c>
      <c r="AZ194" s="119" t="s">
        <v>1076</v>
      </c>
      <c r="BA194" s="119" t="s">
        <v>1490</v>
      </c>
      <c r="BK194" s="136"/>
      <c r="BM194" s="119" t="s">
        <v>1073</v>
      </c>
      <c r="BN194" s="119" t="s">
        <v>1738</v>
      </c>
      <c r="BO194" s="119" t="s">
        <v>1076</v>
      </c>
      <c r="BW194" s="136"/>
      <c r="CC194" s="119" t="s">
        <v>1073</v>
      </c>
      <c r="CD194" s="119" t="s">
        <v>1488</v>
      </c>
      <c r="CE194" s="119" t="s">
        <v>1076</v>
      </c>
      <c r="CN194" s="136"/>
      <c r="CR194" s="119" t="s">
        <v>1798</v>
      </c>
      <c r="CS194" s="119" t="s">
        <v>1073</v>
      </c>
      <c r="CT194" s="119" t="s">
        <v>1488</v>
      </c>
      <c r="CU194" s="119" t="s">
        <v>1076</v>
      </c>
      <c r="CV194" s="119" t="s">
        <v>1799</v>
      </c>
      <c r="DF194" s="136"/>
      <c r="DH194" s="119" t="s">
        <v>1798</v>
      </c>
      <c r="DI194" s="119" t="s">
        <v>1073</v>
      </c>
      <c r="DJ194" s="119" t="s">
        <v>1488</v>
      </c>
      <c r="DK194" s="119" t="s">
        <v>1076</v>
      </c>
      <c r="DL194" s="119" t="s">
        <v>1799</v>
      </c>
      <c r="DV194" s="136"/>
      <c r="DX194" s="119" t="s">
        <v>1798</v>
      </c>
      <c r="DY194" s="119" t="s">
        <v>1073</v>
      </c>
      <c r="DZ194" s="119" t="s">
        <v>1073</v>
      </c>
      <c r="EA194" s="119" t="s">
        <v>1488</v>
      </c>
      <c r="EB194" s="119" t="s">
        <v>1488</v>
      </c>
      <c r="EC194" s="119" t="s">
        <v>1076</v>
      </c>
      <c r="ED194" s="119" t="s">
        <v>1799</v>
      </c>
      <c r="EE194" s="119" t="s">
        <v>1799</v>
      </c>
      <c r="EU194" s="119" t="s">
        <v>1798</v>
      </c>
      <c r="EV194" s="119" t="s">
        <v>1073</v>
      </c>
      <c r="EW194" s="119" t="s">
        <v>1488</v>
      </c>
      <c r="EX194" s="119" t="s">
        <v>1076</v>
      </c>
      <c r="EY194" s="119" t="s">
        <v>1799</v>
      </c>
    </row>
    <row r="196" spans="4:160" s="120" customFormat="1" ht="21" x14ac:dyDescent="0.2">
      <c r="D196" s="126">
        <v>33</v>
      </c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  <c r="P196" s="121"/>
      <c r="Q196" s="120">
        <v>33</v>
      </c>
      <c r="AG196" s="126">
        <v>33</v>
      </c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4"/>
      <c r="AS196" s="121"/>
      <c r="AT196" s="121"/>
      <c r="AU196" s="121"/>
      <c r="AV196" s="121"/>
      <c r="AX196" s="120">
        <v>33</v>
      </c>
      <c r="BK196" s="133"/>
      <c r="BM196" s="120">
        <v>33</v>
      </c>
      <c r="BW196" s="133"/>
      <c r="CC196" s="120">
        <v>33</v>
      </c>
      <c r="CN196" s="133"/>
      <c r="CR196" s="120">
        <v>33</v>
      </c>
      <c r="DF196" s="133"/>
      <c r="DH196" s="120">
        <v>33</v>
      </c>
      <c r="DV196" s="133"/>
      <c r="DX196" s="120">
        <v>33</v>
      </c>
      <c r="EU196" s="120">
        <v>33</v>
      </c>
    </row>
    <row r="197" spans="4:160" s="14" customFormat="1" ht="18" customHeight="1" x14ac:dyDescent="0.2">
      <c r="D197" s="127" t="s">
        <v>313</v>
      </c>
      <c r="E197" s="14" t="s">
        <v>1759</v>
      </c>
      <c r="F197" s="14" t="s">
        <v>342</v>
      </c>
      <c r="G197" s="14" t="s">
        <v>313</v>
      </c>
      <c r="H197" s="14" t="s">
        <v>325</v>
      </c>
      <c r="I197" s="14" t="s">
        <v>1138</v>
      </c>
      <c r="Q197" s="14" t="s">
        <v>313</v>
      </c>
      <c r="R197" s="14" t="s">
        <v>311</v>
      </c>
      <c r="S197" s="14" t="s">
        <v>1759</v>
      </c>
      <c r="T197" s="14" t="s">
        <v>342</v>
      </c>
      <c r="U197" s="14" t="s">
        <v>313</v>
      </c>
      <c r="V197" s="14" t="s">
        <v>325</v>
      </c>
      <c r="W197" s="14" t="s">
        <v>1138</v>
      </c>
      <c r="AG197" s="127" t="s">
        <v>313</v>
      </c>
      <c r="AH197" s="14" t="s">
        <v>311</v>
      </c>
      <c r="AI197" s="14" t="s">
        <v>1759</v>
      </c>
      <c r="AJ197" s="14" t="s">
        <v>1759</v>
      </c>
      <c r="AK197" s="14" t="s">
        <v>342</v>
      </c>
      <c r="AL197" s="14" t="s">
        <v>313</v>
      </c>
      <c r="AM197" s="14" t="s">
        <v>325</v>
      </c>
      <c r="AN197" s="14" t="s">
        <v>1138</v>
      </c>
      <c r="AO197" s="14" t="s">
        <v>1763</v>
      </c>
      <c r="AP197" s="14" t="s">
        <v>1763</v>
      </c>
      <c r="AX197" s="14" t="s">
        <v>313</v>
      </c>
      <c r="AY197" s="14" t="s">
        <v>311</v>
      </c>
      <c r="AZ197" s="14" t="s">
        <v>1759</v>
      </c>
      <c r="BA197" s="14" t="s">
        <v>1759</v>
      </c>
      <c r="BB197" s="14" t="s">
        <v>342</v>
      </c>
      <c r="BC197" s="14" t="s">
        <v>313</v>
      </c>
      <c r="BD197" s="14" t="s">
        <v>325</v>
      </c>
      <c r="BE197" s="14" t="s">
        <v>1138</v>
      </c>
      <c r="BF197" s="14" t="s">
        <v>1763</v>
      </c>
      <c r="BG197" s="14" t="s">
        <v>1763</v>
      </c>
      <c r="BK197" s="134"/>
      <c r="BM197" s="14" t="s">
        <v>313</v>
      </c>
      <c r="BN197" s="14" t="s">
        <v>311</v>
      </c>
      <c r="BO197" s="14" t="s">
        <v>1759</v>
      </c>
      <c r="BP197" s="14" t="s">
        <v>342</v>
      </c>
      <c r="BQ197" s="14" t="s">
        <v>313</v>
      </c>
      <c r="BR197" s="14" t="s">
        <v>325</v>
      </c>
      <c r="BS197" s="14" t="s">
        <v>1138</v>
      </c>
      <c r="BW197" s="134"/>
      <c r="CC197" s="14" t="s">
        <v>313</v>
      </c>
      <c r="CD197" s="14" t="s">
        <v>311</v>
      </c>
      <c r="CE197" s="14" t="s">
        <v>1759</v>
      </c>
      <c r="CF197" s="14" t="s">
        <v>342</v>
      </c>
      <c r="CG197" s="14" t="s">
        <v>313</v>
      </c>
      <c r="CH197" s="14" t="s">
        <v>325</v>
      </c>
      <c r="CI197" s="14" t="s">
        <v>1138</v>
      </c>
      <c r="CJ197" s="14" t="s">
        <v>1763</v>
      </c>
      <c r="CK197" s="14" t="s">
        <v>1763</v>
      </c>
      <c r="CN197" s="134"/>
      <c r="CR197" s="14" t="s">
        <v>1798</v>
      </c>
      <c r="CS197" s="14" t="s">
        <v>313</v>
      </c>
      <c r="CT197" s="14" t="s">
        <v>311</v>
      </c>
      <c r="CU197" s="14" t="s">
        <v>342</v>
      </c>
      <c r="CV197" s="14" t="s">
        <v>313</v>
      </c>
      <c r="CW197" s="14" t="s">
        <v>325</v>
      </c>
      <c r="CX197" s="14" t="s">
        <v>1787</v>
      </c>
      <c r="CY197" s="14" t="s">
        <v>1787</v>
      </c>
      <c r="CZ197" s="14" t="s">
        <v>1138</v>
      </c>
      <c r="DA197" s="14" t="s">
        <v>1799</v>
      </c>
      <c r="DF197" s="134"/>
      <c r="DH197" s="14" t="s">
        <v>1798</v>
      </c>
      <c r="DI197" s="14" t="s">
        <v>313</v>
      </c>
      <c r="DJ197" s="14" t="s">
        <v>311</v>
      </c>
      <c r="DK197" s="14" t="s">
        <v>342</v>
      </c>
      <c r="DL197" s="14" t="s">
        <v>313</v>
      </c>
      <c r="DM197" s="14" t="s">
        <v>325</v>
      </c>
      <c r="DN197" s="14" t="s">
        <v>1787</v>
      </c>
      <c r="DO197" s="14" t="s">
        <v>1138</v>
      </c>
      <c r="DP197" s="14" t="s">
        <v>1763</v>
      </c>
      <c r="DQ197" s="14" t="s">
        <v>1799</v>
      </c>
      <c r="DV197" s="134"/>
      <c r="DX197" s="14" t="s">
        <v>1798</v>
      </c>
      <c r="DY197" s="14" t="s">
        <v>1798</v>
      </c>
      <c r="DZ197" s="14" t="s">
        <v>313</v>
      </c>
      <c r="EA197" s="14" t="s">
        <v>311</v>
      </c>
      <c r="EB197" s="14" t="s">
        <v>311</v>
      </c>
      <c r="EC197" s="14" t="s">
        <v>342</v>
      </c>
      <c r="ED197" s="14" t="s">
        <v>342</v>
      </c>
      <c r="EE197" s="14" t="s">
        <v>313</v>
      </c>
      <c r="EF197" s="14" t="s">
        <v>325</v>
      </c>
      <c r="EG197" s="14" t="s">
        <v>325</v>
      </c>
      <c r="EH197" s="14" t="s">
        <v>325</v>
      </c>
      <c r="EI197" s="14" t="s">
        <v>325</v>
      </c>
      <c r="EJ197" s="14" t="s">
        <v>1138</v>
      </c>
      <c r="EK197" s="14" t="s">
        <v>1138</v>
      </c>
      <c r="EL197" s="14" t="s">
        <v>1799</v>
      </c>
      <c r="EM197" s="14" t="s">
        <v>1799</v>
      </c>
      <c r="EN197" s="14" t="s">
        <v>1799</v>
      </c>
      <c r="EU197" s="14" t="s">
        <v>1798</v>
      </c>
      <c r="EV197" s="14" t="s">
        <v>313</v>
      </c>
      <c r="EW197" s="14" t="s">
        <v>311</v>
      </c>
      <c r="EX197" s="14" t="s">
        <v>342</v>
      </c>
      <c r="EY197" s="14" t="s">
        <v>313</v>
      </c>
      <c r="EZ197" s="14" t="s">
        <v>325</v>
      </c>
      <c r="FA197" s="14" t="s">
        <v>1138</v>
      </c>
      <c r="FB197" s="14" t="s">
        <v>1138</v>
      </c>
      <c r="FC197" s="14" t="s">
        <v>1138</v>
      </c>
      <c r="FD197" s="14" t="s">
        <v>1799</v>
      </c>
    </row>
    <row r="198" spans="4:160" s="122" customFormat="1" ht="14" x14ac:dyDescent="0.2">
      <c r="D198" s="128">
        <v>0</v>
      </c>
      <c r="E198" s="122">
        <v>1</v>
      </c>
      <c r="F198" s="122">
        <v>2</v>
      </c>
      <c r="G198" s="122">
        <v>3</v>
      </c>
      <c r="H198" s="122">
        <v>4</v>
      </c>
      <c r="I198" s="122">
        <v>5</v>
      </c>
      <c r="Q198" s="122">
        <v>0</v>
      </c>
      <c r="R198" s="122">
        <v>1</v>
      </c>
      <c r="S198" s="122">
        <v>1</v>
      </c>
      <c r="T198" s="122">
        <v>2</v>
      </c>
      <c r="U198" s="122">
        <v>3</v>
      </c>
      <c r="V198" s="122">
        <v>4</v>
      </c>
      <c r="W198" s="122">
        <v>5</v>
      </c>
      <c r="AG198" s="128">
        <v>0</v>
      </c>
      <c r="AH198" s="122">
        <v>1</v>
      </c>
      <c r="AI198" s="122">
        <v>1</v>
      </c>
      <c r="AJ198" s="122">
        <v>1</v>
      </c>
      <c r="AK198" s="122">
        <v>2</v>
      </c>
      <c r="AL198" s="122">
        <v>3</v>
      </c>
      <c r="AM198" s="122">
        <v>4</v>
      </c>
      <c r="AN198" s="122">
        <v>5</v>
      </c>
      <c r="AO198" s="122">
        <v>5</v>
      </c>
      <c r="AP198" s="122">
        <v>5</v>
      </c>
      <c r="AX198" s="122">
        <v>0</v>
      </c>
      <c r="AY198" s="122">
        <v>1</v>
      </c>
      <c r="AZ198" s="122">
        <v>1</v>
      </c>
      <c r="BA198" s="122">
        <v>1</v>
      </c>
      <c r="BB198" s="122">
        <v>2</v>
      </c>
      <c r="BC198" s="122">
        <v>3</v>
      </c>
      <c r="BD198" s="122">
        <v>4</v>
      </c>
      <c r="BE198" s="122">
        <v>5</v>
      </c>
      <c r="BF198" s="122">
        <v>5</v>
      </c>
      <c r="BG198" s="122">
        <v>5</v>
      </c>
      <c r="BK198" s="135"/>
      <c r="BM198" s="122">
        <v>0</v>
      </c>
      <c r="BN198" s="122">
        <v>1</v>
      </c>
      <c r="BO198" s="122">
        <v>1</v>
      </c>
      <c r="BP198" s="122">
        <v>2</v>
      </c>
      <c r="BQ198" s="122">
        <v>3</v>
      </c>
      <c r="BR198" s="122">
        <v>4</v>
      </c>
      <c r="BS198" s="122">
        <v>5</v>
      </c>
      <c r="BW198" s="135"/>
      <c r="CC198" s="122">
        <v>0</v>
      </c>
      <c r="CD198" s="122">
        <v>1</v>
      </c>
      <c r="CE198" s="122">
        <v>1</v>
      </c>
      <c r="CF198" s="122">
        <v>2</v>
      </c>
      <c r="CG198" s="122">
        <v>3</v>
      </c>
      <c r="CH198" s="122">
        <v>4</v>
      </c>
      <c r="CI198" s="122">
        <v>5</v>
      </c>
      <c r="CJ198" s="122">
        <v>5</v>
      </c>
      <c r="CK198" s="122">
        <v>5</v>
      </c>
      <c r="CN198" s="135"/>
      <c r="CR198" s="122">
        <v>0</v>
      </c>
      <c r="CS198" s="122">
        <v>1</v>
      </c>
      <c r="CT198" s="122">
        <v>2</v>
      </c>
      <c r="CU198" s="122">
        <v>3</v>
      </c>
      <c r="CV198" s="122">
        <v>4</v>
      </c>
      <c r="CW198" s="122">
        <v>5</v>
      </c>
      <c r="CX198" s="122">
        <v>5</v>
      </c>
      <c r="CY198" s="122">
        <v>5</v>
      </c>
      <c r="CZ198" s="122">
        <v>6</v>
      </c>
      <c r="DA198" s="122">
        <v>7</v>
      </c>
      <c r="DF198" s="135"/>
      <c r="DH198" s="122">
        <v>0</v>
      </c>
      <c r="DI198" s="122">
        <v>1</v>
      </c>
      <c r="DJ198" s="122">
        <v>2</v>
      </c>
      <c r="DK198" s="122">
        <v>3</v>
      </c>
      <c r="DL198" s="122">
        <v>4</v>
      </c>
      <c r="DM198" s="122">
        <v>5</v>
      </c>
      <c r="DN198" s="122">
        <v>5</v>
      </c>
      <c r="DO198" s="122">
        <v>6</v>
      </c>
      <c r="DP198" s="122">
        <v>6</v>
      </c>
      <c r="DQ198" s="122">
        <v>7</v>
      </c>
      <c r="DV198" s="135"/>
      <c r="DX198" s="122">
        <v>0</v>
      </c>
      <c r="DY198" s="122">
        <v>0</v>
      </c>
      <c r="DZ198" s="122">
        <v>1</v>
      </c>
      <c r="EA198" s="122">
        <v>2</v>
      </c>
      <c r="EB198" s="122">
        <v>2</v>
      </c>
      <c r="EC198" s="122">
        <v>3</v>
      </c>
      <c r="ED198" s="122">
        <v>3</v>
      </c>
      <c r="EE198" s="122">
        <v>4</v>
      </c>
      <c r="EF198" s="122">
        <v>5</v>
      </c>
      <c r="EG198" s="122">
        <v>5</v>
      </c>
      <c r="EH198" s="122">
        <v>5</v>
      </c>
      <c r="EI198" s="122">
        <v>5</v>
      </c>
      <c r="EJ198" s="122">
        <v>6</v>
      </c>
      <c r="EK198" s="122">
        <v>6</v>
      </c>
      <c r="EL198" s="122">
        <v>7</v>
      </c>
      <c r="EM198" s="122">
        <v>7</v>
      </c>
      <c r="EN198" s="122">
        <v>7</v>
      </c>
      <c r="EU198" s="122">
        <v>0</v>
      </c>
      <c r="EV198" s="122">
        <v>1</v>
      </c>
      <c r="EW198" s="122">
        <v>2</v>
      </c>
      <c r="EX198" s="122">
        <v>3</v>
      </c>
      <c r="EY198" s="122">
        <v>4</v>
      </c>
      <c r="EZ198" s="122">
        <v>5</v>
      </c>
      <c r="FA198" s="122">
        <v>6</v>
      </c>
      <c r="FB198" s="122">
        <v>6</v>
      </c>
      <c r="FC198" s="122">
        <v>6</v>
      </c>
      <c r="FD198" s="122">
        <v>7</v>
      </c>
    </row>
    <row r="199" spans="4:160" s="122" customFormat="1" ht="14" x14ac:dyDescent="0.2">
      <c r="D199" s="128">
        <v>0</v>
      </c>
      <c r="E199" s="122">
        <v>1</v>
      </c>
      <c r="F199" s="122">
        <v>2</v>
      </c>
      <c r="H199" s="122">
        <v>3</v>
      </c>
      <c r="I199" s="122">
        <v>4</v>
      </c>
      <c r="J199" s="122">
        <v>5</v>
      </c>
      <c r="Q199" s="122">
        <v>0</v>
      </c>
      <c r="R199" s="122">
        <v>0</v>
      </c>
      <c r="S199" s="122">
        <v>1</v>
      </c>
      <c r="T199" s="122">
        <v>2</v>
      </c>
      <c r="U199" s="122">
        <v>3</v>
      </c>
      <c r="V199" s="122">
        <v>4</v>
      </c>
      <c r="W199" s="122">
        <v>5</v>
      </c>
      <c r="AG199" s="128">
        <v>0</v>
      </c>
      <c r="AH199" s="122">
        <v>0</v>
      </c>
      <c r="AI199" s="122">
        <v>1</v>
      </c>
      <c r="AJ199" s="122">
        <v>2</v>
      </c>
      <c r="AK199" s="122">
        <v>3</v>
      </c>
      <c r="AL199" s="122">
        <v>4</v>
      </c>
      <c r="AM199" s="122">
        <v>5</v>
      </c>
      <c r="AN199" s="122">
        <v>6</v>
      </c>
      <c r="AO199" s="122">
        <v>7</v>
      </c>
      <c r="AP199" s="122">
        <v>8</v>
      </c>
      <c r="AX199" s="122">
        <v>0</v>
      </c>
      <c r="AY199" s="122">
        <v>0</v>
      </c>
      <c r="AZ199" s="122">
        <v>1</v>
      </c>
      <c r="BA199" s="122">
        <v>2</v>
      </c>
      <c r="BB199" s="122">
        <v>3</v>
      </c>
      <c r="BC199" s="122">
        <v>4</v>
      </c>
      <c r="BD199" s="122">
        <v>5</v>
      </c>
      <c r="BE199" s="122">
        <v>6</v>
      </c>
      <c r="BF199" s="122">
        <v>7</v>
      </c>
      <c r="BG199" s="122">
        <v>8</v>
      </c>
      <c r="BK199" s="135"/>
      <c r="BM199" s="122">
        <v>0</v>
      </c>
      <c r="BN199" s="122">
        <v>0</v>
      </c>
      <c r="BO199" s="122">
        <v>1</v>
      </c>
      <c r="BP199" s="122">
        <v>2</v>
      </c>
      <c r="BQ199" s="122">
        <v>3</v>
      </c>
      <c r="BR199" s="122">
        <v>4</v>
      </c>
      <c r="BS199" s="122">
        <v>5</v>
      </c>
      <c r="BW199" s="135"/>
      <c r="CC199" s="122">
        <v>0</v>
      </c>
      <c r="CD199" s="122">
        <v>0</v>
      </c>
      <c r="CE199" s="122">
        <v>1</v>
      </c>
      <c r="CF199" s="122">
        <v>2</v>
      </c>
      <c r="CG199" s="122">
        <v>3</v>
      </c>
      <c r="CH199" s="122">
        <v>4</v>
      </c>
      <c r="CI199" s="122">
        <v>5</v>
      </c>
      <c r="CJ199" s="122">
        <v>6</v>
      </c>
      <c r="CK199" s="122">
        <v>7</v>
      </c>
      <c r="CN199" s="135"/>
      <c r="CR199" s="122">
        <v>0</v>
      </c>
      <c r="CS199" s="122">
        <v>1</v>
      </c>
      <c r="CT199" s="122">
        <v>2</v>
      </c>
      <c r="CU199" s="122">
        <v>3</v>
      </c>
      <c r="CV199" s="122">
        <v>4</v>
      </c>
      <c r="CW199" s="122">
        <v>5</v>
      </c>
      <c r="CX199" s="122">
        <v>6</v>
      </c>
      <c r="CY199" s="122">
        <v>7</v>
      </c>
      <c r="CZ199" s="122">
        <v>8</v>
      </c>
      <c r="DA199" s="122">
        <v>9</v>
      </c>
      <c r="DF199" s="135"/>
      <c r="DH199" s="122">
        <v>0</v>
      </c>
      <c r="DI199" s="122">
        <v>1</v>
      </c>
      <c r="DJ199" s="122">
        <v>2</v>
      </c>
      <c r="DK199" s="122">
        <v>3</v>
      </c>
      <c r="DL199" s="122">
        <v>4</v>
      </c>
      <c r="DM199" s="122">
        <v>5</v>
      </c>
      <c r="DN199" s="122">
        <v>6</v>
      </c>
      <c r="DO199" s="122">
        <v>7</v>
      </c>
      <c r="DP199" s="122">
        <v>8</v>
      </c>
      <c r="DQ199" s="122">
        <v>9</v>
      </c>
      <c r="DV199" s="135"/>
      <c r="DX199" s="122">
        <v>0</v>
      </c>
      <c r="DY199" s="122">
        <v>1</v>
      </c>
      <c r="DZ199" s="122">
        <v>1</v>
      </c>
      <c r="EA199" s="122">
        <v>1</v>
      </c>
      <c r="EB199" s="122">
        <v>2</v>
      </c>
      <c r="EC199" s="122">
        <v>2</v>
      </c>
      <c r="ED199" s="122">
        <v>3</v>
      </c>
      <c r="EE199" s="122">
        <v>3</v>
      </c>
      <c r="EF199" s="122">
        <v>3</v>
      </c>
      <c r="EG199" s="122">
        <v>4</v>
      </c>
      <c r="EH199" s="122">
        <v>5</v>
      </c>
      <c r="EI199" s="122">
        <v>6</v>
      </c>
      <c r="EJ199" s="122">
        <v>6</v>
      </c>
      <c r="EK199" s="122">
        <v>7</v>
      </c>
      <c r="EL199" s="122">
        <v>7</v>
      </c>
      <c r="EM199" s="122">
        <v>8</v>
      </c>
      <c r="EN199" s="122">
        <v>9</v>
      </c>
      <c r="EU199" s="122">
        <v>0</v>
      </c>
      <c r="EV199" s="122">
        <v>1</v>
      </c>
      <c r="EW199" s="122">
        <v>2</v>
      </c>
      <c r="EX199" s="122">
        <v>3</v>
      </c>
      <c r="EY199" s="122">
        <v>4</v>
      </c>
      <c r="EZ199" s="122">
        <v>5</v>
      </c>
      <c r="FA199" s="122">
        <v>6</v>
      </c>
      <c r="FB199" s="122">
        <v>7</v>
      </c>
      <c r="FC199" s="122">
        <v>8</v>
      </c>
      <c r="FD199" s="122">
        <v>9</v>
      </c>
    </row>
    <row r="200" spans="4:160" s="119" customFormat="1" x14ac:dyDescent="0.2">
      <c r="D200" s="129" t="s">
        <v>1492</v>
      </c>
      <c r="E200" s="119" t="s">
        <v>1088</v>
      </c>
      <c r="F200" s="119" t="s">
        <v>769</v>
      </c>
      <c r="H200" s="119" t="s">
        <v>1080</v>
      </c>
      <c r="I200" s="119" t="s">
        <v>750</v>
      </c>
      <c r="J200" s="119" t="s">
        <v>1072</v>
      </c>
      <c r="Q200" s="119" t="s">
        <v>1492</v>
      </c>
      <c r="R200" s="119" t="s">
        <v>1760</v>
      </c>
      <c r="S200" s="119" t="s">
        <v>1088</v>
      </c>
      <c r="T200" s="119" t="s">
        <v>769</v>
      </c>
      <c r="U200" s="119" t="s">
        <v>1080</v>
      </c>
      <c r="V200" s="119" t="s">
        <v>750</v>
      </c>
      <c r="W200" s="119" t="s">
        <v>1072</v>
      </c>
      <c r="AG200" s="129" t="s">
        <v>1492</v>
      </c>
      <c r="AH200" s="119" t="s">
        <v>1760</v>
      </c>
      <c r="AI200" s="119" t="s">
        <v>1088</v>
      </c>
      <c r="AJ200" s="119" t="s">
        <v>1490</v>
      </c>
      <c r="AK200" s="119" t="s">
        <v>769</v>
      </c>
      <c r="AL200" s="119" t="s">
        <v>1735</v>
      </c>
      <c r="AM200" s="119" t="s">
        <v>1080</v>
      </c>
      <c r="AN200" s="119" t="s">
        <v>1491</v>
      </c>
      <c r="AO200" s="119" t="s">
        <v>750</v>
      </c>
      <c r="AP200" s="119" t="s">
        <v>1072</v>
      </c>
      <c r="AX200" s="119" t="s">
        <v>1492</v>
      </c>
      <c r="AY200" s="119" t="s">
        <v>1760</v>
      </c>
      <c r="AZ200" s="119" t="s">
        <v>1088</v>
      </c>
      <c r="BA200" s="119" t="s">
        <v>1490</v>
      </c>
      <c r="BB200" s="119" t="s">
        <v>769</v>
      </c>
      <c r="BC200" s="119" t="s">
        <v>1735</v>
      </c>
      <c r="BD200" s="119" t="s">
        <v>1080</v>
      </c>
      <c r="BE200" s="119" t="s">
        <v>1491</v>
      </c>
      <c r="BF200" s="119" t="s">
        <v>750</v>
      </c>
      <c r="BG200" s="119" t="s">
        <v>1072</v>
      </c>
      <c r="BK200" s="136"/>
      <c r="BM200" s="119" t="s">
        <v>1492</v>
      </c>
      <c r="BN200" s="119" t="s">
        <v>1760</v>
      </c>
      <c r="BO200" s="119" t="s">
        <v>1088</v>
      </c>
      <c r="BP200" s="119" t="s">
        <v>769</v>
      </c>
      <c r="BQ200" s="119" t="s">
        <v>1080</v>
      </c>
      <c r="BR200" s="119" t="s">
        <v>750</v>
      </c>
      <c r="BS200" s="119" t="s">
        <v>1072</v>
      </c>
      <c r="BW200" s="136"/>
      <c r="CC200" s="119" t="s">
        <v>1492</v>
      </c>
      <c r="CD200" s="119" t="s">
        <v>1760</v>
      </c>
      <c r="CE200" s="119" t="s">
        <v>1088</v>
      </c>
      <c r="CF200" s="119" t="s">
        <v>769</v>
      </c>
      <c r="CG200" s="119" t="s">
        <v>1735</v>
      </c>
      <c r="CH200" s="119" t="s">
        <v>1080</v>
      </c>
      <c r="CI200" s="119" t="s">
        <v>1491</v>
      </c>
      <c r="CJ200" s="119" t="s">
        <v>750</v>
      </c>
      <c r="CK200" s="119" t="s">
        <v>1072</v>
      </c>
      <c r="CN200" s="136"/>
      <c r="CR200" s="119" t="s">
        <v>1798</v>
      </c>
      <c r="CS200" s="119" t="s">
        <v>1492</v>
      </c>
      <c r="CT200" s="119" t="s">
        <v>1088</v>
      </c>
      <c r="CU200" s="119" t="s">
        <v>769</v>
      </c>
      <c r="CV200" s="119" t="s">
        <v>1735</v>
      </c>
      <c r="CW200" s="119" t="s">
        <v>1080</v>
      </c>
      <c r="CX200" s="119" t="s">
        <v>1491</v>
      </c>
      <c r="CY200" s="119" t="s">
        <v>750</v>
      </c>
      <c r="CZ200" s="119" t="s">
        <v>1072</v>
      </c>
      <c r="DA200" s="119" t="s">
        <v>1799</v>
      </c>
      <c r="DF200" s="136"/>
      <c r="DH200" s="119" t="s">
        <v>1798</v>
      </c>
      <c r="DI200" s="119" t="s">
        <v>1492</v>
      </c>
      <c r="DJ200" s="119" t="s">
        <v>1088</v>
      </c>
      <c r="DK200" s="119" t="s">
        <v>769</v>
      </c>
      <c r="DL200" s="119" t="s">
        <v>1735</v>
      </c>
      <c r="DM200" s="119" t="s">
        <v>1080</v>
      </c>
      <c r="DN200" s="119" t="s">
        <v>1491</v>
      </c>
      <c r="DO200" s="119" t="s">
        <v>750</v>
      </c>
      <c r="DP200" s="119" t="s">
        <v>1072</v>
      </c>
      <c r="DQ200" s="119" t="s">
        <v>1799</v>
      </c>
      <c r="DV200" s="136"/>
      <c r="DX200" s="119" t="s">
        <v>1798</v>
      </c>
      <c r="DY200" s="119" t="s">
        <v>1492</v>
      </c>
      <c r="DZ200" s="119" t="s">
        <v>1492</v>
      </c>
      <c r="EA200" s="119" t="s">
        <v>1492</v>
      </c>
      <c r="EB200" s="119" t="s">
        <v>1088</v>
      </c>
      <c r="EC200" s="119" t="s">
        <v>1088</v>
      </c>
      <c r="ED200" s="119" t="s">
        <v>769</v>
      </c>
      <c r="EE200" s="119" t="s">
        <v>769</v>
      </c>
      <c r="EF200" s="119" t="s">
        <v>769</v>
      </c>
      <c r="EG200" s="119" t="s">
        <v>1735</v>
      </c>
      <c r="EH200" s="119" t="s">
        <v>1080</v>
      </c>
      <c r="EI200" s="119" t="s">
        <v>1491</v>
      </c>
      <c r="EJ200" s="119" t="s">
        <v>1491</v>
      </c>
      <c r="EK200" s="119" t="s">
        <v>750</v>
      </c>
      <c r="EL200" s="119" t="s">
        <v>750</v>
      </c>
      <c r="EM200" s="119" t="s">
        <v>1072</v>
      </c>
      <c r="EN200" s="119" t="s">
        <v>1799</v>
      </c>
      <c r="EU200" s="119" t="s">
        <v>1798</v>
      </c>
      <c r="EV200" s="119" t="s">
        <v>1492</v>
      </c>
      <c r="EW200" s="119" t="s">
        <v>1088</v>
      </c>
      <c r="EX200" s="119" t="s">
        <v>769</v>
      </c>
      <c r="EY200" s="119" t="s">
        <v>1735</v>
      </c>
      <c r="EZ200" s="119" t="s">
        <v>1080</v>
      </c>
      <c r="FA200" s="119" t="s">
        <v>1491</v>
      </c>
      <c r="FB200" s="119" t="s">
        <v>750</v>
      </c>
      <c r="FC200" s="119" t="s">
        <v>1072</v>
      </c>
      <c r="FD200" s="119" t="s">
        <v>1799</v>
      </c>
    </row>
    <row r="202" spans="4:160" s="120" customFormat="1" ht="21" x14ac:dyDescent="0.2">
      <c r="D202" s="126">
        <v>34</v>
      </c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  <c r="P202" s="121"/>
      <c r="Q202" s="120">
        <v>34</v>
      </c>
      <c r="AG202" s="126">
        <v>34</v>
      </c>
      <c r="AH202" s="121"/>
      <c r="AI202" s="121"/>
      <c r="AJ202" s="121"/>
      <c r="AK202" s="121"/>
      <c r="AL202" s="121"/>
      <c r="AM202" s="121"/>
      <c r="AN202" s="121"/>
      <c r="AO202" s="121"/>
      <c r="AP202" s="121"/>
      <c r="AQ202" s="121"/>
      <c r="AR202" s="124"/>
      <c r="AS202" s="121"/>
      <c r="AT202" s="121"/>
      <c r="AU202" s="121"/>
      <c r="AV202" s="121"/>
      <c r="AX202" s="120">
        <v>34</v>
      </c>
      <c r="BK202" s="133"/>
      <c r="BM202" s="120">
        <v>34</v>
      </c>
      <c r="BW202" s="133"/>
      <c r="CC202" s="120">
        <v>34</v>
      </c>
      <c r="CN202" s="133"/>
      <c r="CR202" s="120">
        <v>34</v>
      </c>
      <c r="DF202" s="133"/>
      <c r="DH202" s="120">
        <v>34</v>
      </c>
      <c r="DV202" s="133"/>
      <c r="DX202" s="120">
        <v>34</v>
      </c>
      <c r="EU202" s="120">
        <v>34</v>
      </c>
    </row>
    <row r="203" spans="4:160" s="14" customFormat="1" ht="18" customHeight="1" x14ac:dyDescent="0.2">
      <c r="D203" s="127" t="s">
        <v>319</v>
      </c>
      <c r="E203" s="14" t="s">
        <v>317</v>
      </c>
      <c r="Q203" s="14" t="s">
        <v>319</v>
      </c>
      <c r="R203" s="14" t="s">
        <v>317</v>
      </c>
      <c r="AG203" s="127" t="s">
        <v>319</v>
      </c>
      <c r="AH203" s="14" t="s">
        <v>1768</v>
      </c>
      <c r="AI203" s="14" t="s">
        <v>317</v>
      </c>
      <c r="AX203" s="14" t="s">
        <v>319</v>
      </c>
      <c r="AY203" s="14" t="s">
        <v>1768</v>
      </c>
      <c r="AZ203" s="14" t="s">
        <v>317</v>
      </c>
      <c r="BK203" s="134"/>
      <c r="BM203" s="14" t="s">
        <v>319</v>
      </c>
      <c r="BN203" s="14" t="s">
        <v>317</v>
      </c>
      <c r="BW203" s="134"/>
      <c r="CC203" s="14" t="s">
        <v>319</v>
      </c>
      <c r="CD203" s="14" t="s">
        <v>1768</v>
      </c>
      <c r="CE203" s="14" t="s">
        <v>317</v>
      </c>
      <c r="CN203" s="134"/>
      <c r="CR203" s="14" t="s">
        <v>1798</v>
      </c>
      <c r="CS203" s="14" t="s">
        <v>319</v>
      </c>
      <c r="CT203" s="14" t="s">
        <v>317</v>
      </c>
      <c r="CU203" s="14" t="s">
        <v>1766</v>
      </c>
      <c r="CV203" s="14" t="s">
        <v>1799</v>
      </c>
      <c r="DF203" s="134"/>
      <c r="DH203" s="14" t="s">
        <v>1798</v>
      </c>
      <c r="DI203" s="14" t="s">
        <v>319</v>
      </c>
      <c r="DJ203" s="14" t="s">
        <v>317</v>
      </c>
      <c r="DK203" s="14" t="s">
        <v>1766</v>
      </c>
      <c r="DL203" s="14" t="s">
        <v>1799</v>
      </c>
      <c r="DV203" s="134"/>
      <c r="DX203" s="14" t="s">
        <v>1798</v>
      </c>
      <c r="DY203" s="14" t="s">
        <v>319</v>
      </c>
      <c r="DZ203" s="14" t="s">
        <v>319</v>
      </c>
      <c r="EA203" s="14" t="s">
        <v>317</v>
      </c>
      <c r="EB203" s="14" t="s">
        <v>317</v>
      </c>
      <c r="EC203" s="14" t="s">
        <v>1799</v>
      </c>
      <c r="EU203" s="14" t="s">
        <v>1798</v>
      </c>
      <c r="EV203" s="14" t="s">
        <v>319</v>
      </c>
      <c r="EW203" s="14" t="s">
        <v>317</v>
      </c>
      <c r="EX203" s="14" t="s">
        <v>317</v>
      </c>
      <c r="EY203" s="14" t="s">
        <v>1799</v>
      </c>
    </row>
    <row r="204" spans="4:160" s="122" customFormat="1" ht="14" x14ac:dyDescent="0.2">
      <c r="D204" s="128">
        <v>0</v>
      </c>
      <c r="E204" s="122">
        <v>1</v>
      </c>
      <c r="Q204" s="122">
        <v>0</v>
      </c>
      <c r="R204" s="122">
        <v>1</v>
      </c>
      <c r="AG204" s="128">
        <v>0</v>
      </c>
      <c r="AH204" s="122">
        <v>0</v>
      </c>
      <c r="AI204" s="122">
        <v>1</v>
      </c>
      <c r="AX204" s="122">
        <v>0</v>
      </c>
      <c r="AY204" s="122">
        <v>0</v>
      </c>
      <c r="AZ204" s="122">
        <v>1</v>
      </c>
      <c r="BK204" s="135"/>
      <c r="BM204" s="122">
        <v>0</v>
      </c>
      <c r="BN204" s="122">
        <v>1</v>
      </c>
      <c r="BW204" s="135"/>
      <c r="CC204" s="122">
        <v>0</v>
      </c>
      <c r="CD204" s="122">
        <v>0</v>
      </c>
      <c r="CE204" s="122">
        <v>1</v>
      </c>
      <c r="CN204" s="135"/>
      <c r="CR204" s="122">
        <v>0</v>
      </c>
      <c r="CS204" s="122">
        <v>1</v>
      </c>
      <c r="CT204" s="122">
        <v>2</v>
      </c>
      <c r="CU204" s="122">
        <v>2</v>
      </c>
      <c r="CV204" s="122">
        <v>3</v>
      </c>
      <c r="DF204" s="135"/>
      <c r="DH204" s="122">
        <v>0</v>
      </c>
      <c r="DI204" s="122">
        <v>1</v>
      </c>
      <c r="DJ204" s="122">
        <v>2</v>
      </c>
      <c r="DK204" s="122">
        <v>2</v>
      </c>
      <c r="DL204" s="122">
        <v>3</v>
      </c>
      <c r="DV204" s="135"/>
      <c r="DX204" s="122">
        <v>0</v>
      </c>
      <c r="DY204" s="122">
        <v>1</v>
      </c>
      <c r="DZ204" s="122">
        <v>1</v>
      </c>
      <c r="EA204" s="122">
        <v>2</v>
      </c>
      <c r="EB204" s="122">
        <v>2</v>
      </c>
      <c r="EC204" s="122">
        <v>3</v>
      </c>
      <c r="EU204" s="122">
        <v>0</v>
      </c>
      <c r="EV204" s="122">
        <v>1</v>
      </c>
      <c r="EW204" s="122">
        <v>2</v>
      </c>
      <c r="EX204" s="122">
        <v>2</v>
      </c>
      <c r="EY204" s="122">
        <v>3</v>
      </c>
    </row>
    <row r="205" spans="4:160" s="122" customFormat="1" ht="14" x14ac:dyDescent="0.2">
      <c r="D205" s="128">
        <v>0</v>
      </c>
      <c r="E205" s="122">
        <v>1</v>
      </c>
      <c r="Q205" s="122">
        <v>0</v>
      </c>
      <c r="R205" s="122">
        <v>1</v>
      </c>
      <c r="AG205" s="128">
        <v>0</v>
      </c>
      <c r="AH205" s="122">
        <v>1</v>
      </c>
      <c r="AI205" s="122">
        <v>2</v>
      </c>
      <c r="AX205" s="122">
        <v>0</v>
      </c>
      <c r="AY205" s="122">
        <v>1</v>
      </c>
      <c r="AZ205" s="122">
        <v>2</v>
      </c>
      <c r="BK205" s="135"/>
      <c r="BM205" s="122">
        <v>0</v>
      </c>
      <c r="BN205" s="122">
        <v>1</v>
      </c>
      <c r="BW205" s="135"/>
      <c r="CC205" s="122">
        <v>0</v>
      </c>
      <c r="CD205" s="122">
        <v>1</v>
      </c>
      <c r="CE205" s="122">
        <v>2</v>
      </c>
      <c r="CN205" s="135"/>
      <c r="CR205" s="122">
        <v>0</v>
      </c>
      <c r="CS205" s="122">
        <v>1</v>
      </c>
      <c r="CT205" s="122">
        <v>2</v>
      </c>
      <c r="CU205" s="122">
        <v>3</v>
      </c>
      <c r="CV205" s="122">
        <v>4</v>
      </c>
      <c r="DF205" s="135"/>
      <c r="DH205" s="122">
        <v>0</v>
      </c>
      <c r="DI205" s="122">
        <v>1</v>
      </c>
      <c r="DJ205" s="122">
        <v>2</v>
      </c>
      <c r="DK205" s="122">
        <v>3</v>
      </c>
      <c r="DL205" s="122">
        <v>4</v>
      </c>
      <c r="DV205" s="135"/>
      <c r="DX205" s="122">
        <v>0</v>
      </c>
      <c r="DY205" s="122">
        <v>1</v>
      </c>
      <c r="DZ205" s="122">
        <v>2</v>
      </c>
      <c r="EA205" s="122">
        <v>2</v>
      </c>
      <c r="EB205" s="122">
        <v>3</v>
      </c>
      <c r="EC205" s="122">
        <v>4</v>
      </c>
      <c r="EU205" s="122">
        <v>0</v>
      </c>
      <c r="EV205" s="122">
        <v>1</v>
      </c>
      <c r="EW205" s="122">
        <v>2</v>
      </c>
      <c r="EX205" s="122">
        <v>3</v>
      </c>
      <c r="EY205" s="122">
        <v>4</v>
      </c>
    </row>
    <row r="206" spans="4:160" s="119" customFormat="1" x14ac:dyDescent="0.2">
      <c r="D206" s="129" t="s">
        <v>1073</v>
      </c>
      <c r="E206" s="119" t="s">
        <v>1075</v>
      </c>
      <c r="Q206" s="119" t="s">
        <v>1073</v>
      </c>
      <c r="R206" s="119" t="s">
        <v>1075</v>
      </c>
      <c r="AG206" s="129" t="s">
        <v>1073</v>
      </c>
      <c r="AH206" s="119" t="s">
        <v>1735</v>
      </c>
      <c r="AI206" s="119" t="s">
        <v>1075</v>
      </c>
      <c r="AX206" s="119" t="s">
        <v>1073</v>
      </c>
      <c r="AY206" s="119" t="s">
        <v>1735</v>
      </c>
      <c r="AZ206" s="119" t="s">
        <v>1075</v>
      </c>
      <c r="BK206" s="136"/>
      <c r="BM206" s="119" t="s">
        <v>1073</v>
      </c>
      <c r="BN206" s="119" t="s">
        <v>1075</v>
      </c>
      <c r="BW206" s="136"/>
      <c r="CC206" s="119" t="s">
        <v>1073</v>
      </c>
      <c r="CD206" s="119" t="s">
        <v>1735</v>
      </c>
      <c r="CE206" s="119" t="s">
        <v>1075</v>
      </c>
      <c r="CN206" s="136"/>
      <c r="CR206" s="119" t="s">
        <v>1798</v>
      </c>
      <c r="CS206" s="119" t="s">
        <v>1073</v>
      </c>
      <c r="CT206" s="119" t="s">
        <v>1735</v>
      </c>
      <c r="CU206" s="119" t="s">
        <v>1075</v>
      </c>
      <c r="CV206" s="119" t="s">
        <v>1799</v>
      </c>
      <c r="DF206" s="136"/>
      <c r="DH206" s="119" t="s">
        <v>1798</v>
      </c>
      <c r="DI206" s="119" t="s">
        <v>1073</v>
      </c>
      <c r="DJ206" s="119" t="s">
        <v>1735</v>
      </c>
      <c r="DK206" s="119" t="s">
        <v>1075</v>
      </c>
      <c r="DL206" s="119" t="s">
        <v>1799</v>
      </c>
      <c r="DV206" s="136"/>
      <c r="DX206" s="119" t="s">
        <v>1798</v>
      </c>
      <c r="DY206" s="119" t="s">
        <v>1073</v>
      </c>
      <c r="DZ206" s="119" t="s">
        <v>1735</v>
      </c>
      <c r="EA206" s="119" t="s">
        <v>1735</v>
      </c>
      <c r="EB206" s="119" t="s">
        <v>1075</v>
      </c>
      <c r="EC206" s="119" t="s">
        <v>1799</v>
      </c>
      <c r="EU206" s="119" t="s">
        <v>1798</v>
      </c>
      <c r="EV206" s="119" t="s">
        <v>1073</v>
      </c>
      <c r="EW206" s="119" t="s">
        <v>1735</v>
      </c>
      <c r="EX206" s="119" t="s">
        <v>1075</v>
      </c>
      <c r="EY206" s="119" t="s">
        <v>1799</v>
      </c>
    </row>
    <row r="208" spans="4:160" s="120" customFormat="1" ht="21" x14ac:dyDescent="0.2">
      <c r="D208" s="126">
        <v>35</v>
      </c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0">
        <v>35</v>
      </c>
      <c r="AG208" s="126">
        <v>35</v>
      </c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4"/>
      <c r="AS208" s="121"/>
      <c r="AT208" s="121"/>
      <c r="AU208" s="121"/>
      <c r="AV208" s="121"/>
      <c r="AX208" s="120">
        <v>35</v>
      </c>
      <c r="BK208" s="133"/>
      <c r="BM208" s="120">
        <v>35</v>
      </c>
      <c r="BW208" s="133"/>
      <c r="CC208" s="120">
        <v>35</v>
      </c>
      <c r="CN208" s="133"/>
      <c r="CR208" s="120">
        <v>35</v>
      </c>
      <c r="DF208" s="133"/>
      <c r="DH208" s="120">
        <v>35</v>
      </c>
      <c r="DV208" s="133"/>
      <c r="DX208" s="120">
        <v>35</v>
      </c>
      <c r="EU208" s="120">
        <v>35</v>
      </c>
    </row>
    <row r="209" spans="4:160" s="14" customFormat="1" ht="18" customHeight="1" x14ac:dyDescent="0.2">
      <c r="D209" s="127" t="s">
        <v>342</v>
      </c>
      <c r="E209" s="14" t="s">
        <v>313</v>
      </c>
      <c r="F209" s="14" t="s">
        <v>325</v>
      </c>
      <c r="G209" s="14" t="s">
        <v>309</v>
      </c>
      <c r="H209" s="14" t="s">
        <v>309</v>
      </c>
      <c r="I209" s="14" t="s">
        <v>328</v>
      </c>
      <c r="Q209" s="14" t="s">
        <v>342</v>
      </c>
      <c r="R209" s="14" t="s">
        <v>313</v>
      </c>
      <c r="S209" s="14" t="s">
        <v>325</v>
      </c>
      <c r="T209" s="14" t="s">
        <v>309</v>
      </c>
      <c r="U209" s="14" t="s">
        <v>309</v>
      </c>
      <c r="V209" s="14" t="s">
        <v>328</v>
      </c>
      <c r="AG209" s="127" t="s">
        <v>342</v>
      </c>
      <c r="AH209" s="14" t="s">
        <v>1776</v>
      </c>
      <c r="AI209" s="14" t="s">
        <v>1776</v>
      </c>
      <c r="AJ209" s="14" t="s">
        <v>1776</v>
      </c>
      <c r="AK209" s="14" t="s">
        <v>313</v>
      </c>
      <c r="AL209" s="14" t="s">
        <v>325</v>
      </c>
      <c r="AM209" s="14" t="s">
        <v>309</v>
      </c>
      <c r="AN209" s="14" t="s">
        <v>309</v>
      </c>
      <c r="AO209" s="14" t="s">
        <v>328</v>
      </c>
      <c r="AX209" s="14" t="s">
        <v>342</v>
      </c>
      <c r="AY209" s="14" t="s">
        <v>1776</v>
      </c>
      <c r="AZ209" s="14" t="s">
        <v>1776</v>
      </c>
      <c r="BA209" s="14" t="s">
        <v>1776</v>
      </c>
      <c r="BB209" s="14" t="s">
        <v>313</v>
      </c>
      <c r="BC209" s="14" t="s">
        <v>325</v>
      </c>
      <c r="BD209" s="14" t="s">
        <v>309</v>
      </c>
      <c r="BE209" s="14" t="s">
        <v>309</v>
      </c>
      <c r="BF209" s="14" t="s">
        <v>328</v>
      </c>
      <c r="BK209" s="134"/>
      <c r="BM209" s="14" t="s">
        <v>342</v>
      </c>
      <c r="BN209" s="14" t="s">
        <v>313</v>
      </c>
      <c r="BO209" s="14" t="s">
        <v>325</v>
      </c>
      <c r="BP209" s="14" t="s">
        <v>309</v>
      </c>
      <c r="BQ209" s="14" t="s">
        <v>309</v>
      </c>
      <c r="BR209" s="14" t="s">
        <v>328</v>
      </c>
      <c r="BW209" s="134"/>
      <c r="CC209" s="14" t="s">
        <v>342</v>
      </c>
      <c r="CD209" s="14" t="s">
        <v>1776</v>
      </c>
      <c r="CE209" s="14" t="s">
        <v>1776</v>
      </c>
      <c r="CF209" s="14" t="s">
        <v>313</v>
      </c>
      <c r="CG209" s="14" t="s">
        <v>325</v>
      </c>
      <c r="CH209" s="14" t="s">
        <v>309</v>
      </c>
      <c r="CI209" s="14" t="s">
        <v>309</v>
      </c>
      <c r="CJ209" s="14" t="s">
        <v>328</v>
      </c>
      <c r="CN209" s="134"/>
      <c r="CR209" s="14" t="s">
        <v>1798</v>
      </c>
      <c r="CS209" s="14" t="s">
        <v>342</v>
      </c>
      <c r="CT209" s="14" t="s">
        <v>313</v>
      </c>
      <c r="CU209" s="14" t="s">
        <v>1745</v>
      </c>
      <c r="CV209" s="14" t="s">
        <v>1745</v>
      </c>
      <c r="CW209" s="14" t="s">
        <v>325</v>
      </c>
      <c r="CX209" s="14" t="s">
        <v>309</v>
      </c>
      <c r="CY209" s="14" t="s">
        <v>309</v>
      </c>
      <c r="CZ209" s="14" t="s">
        <v>328</v>
      </c>
      <c r="DA209" s="14" t="s">
        <v>1799</v>
      </c>
      <c r="DF209" s="134"/>
      <c r="DH209" s="14" t="s">
        <v>1798</v>
      </c>
      <c r="DI209" s="14" t="s">
        <v>342</v>
      </c>
      <c r="DJ209" s="14" t="s">
        <v>313</v>
      </c>
      <c r="DK209" s="14" t="s">
        <v>1745</v>
      </c>
      <c r="DL209" s="14" t="s">
        <v>1745</v>
      </c>
      <c r="DM209" s="14" t="s">
        <v>325</v>
      </c>
      <c r="DN209" s="14" t="s">
        <v>309</v>
      </c>
      <c r="DO209" s="14" t="s">
        <v>309</v>
      </c>
      <c r="DP209" s="14" t="s">
        <v>328</v>
      </c>
      <c r="DQ209" s="14" t="s">
        <v>1799</v>
      </c>
      <c r="DV209" s="134"/>
      <c r="DX209" s="14" t="s">
        <v>1798</v>
      </c>
      <c r="DY209" s="14" t="s">
        <v>342</v>
      </c>
      <c r="DZ209" s="14" t="s">
        <v>342</v>
      </c>
      <c r="EA209" s="14" t="s">
        <v>342</v>
      </c>
      <c r="EB209" s="14" t="s">
        <v>313</v>
      </c>
      <c r="EC209" s="14" t="s">
        <v>325</v>
      </c>
      <c r="ED209" s="14" t="s">
        <v>309</v>
      </c>
      <c r="EE209" s="14" t="s">
        <v>309</v>
      </c>
      <c r="EF209" s="14" t="s">
        <v>309</v>
      </c>
      <c r="EG209" s="14" t="s">
        <v>309</v>
      </c>
      <c r="EH209" s="14" t="s">
        <v>309</v>
      </c>
      <c r="EI209" s="14" t="s">
        <v>328</v>
      </c>
      <c r="EJ209" s="14" t="s">
        <v>328</v>
      </c>
      <c r="EK209" s="14" t="s">
        <v>1799</v>
      </c>
      <c r="EL209" s="14" t="s">
        <v>1799</v>
      </c>
      <c r="EM209" s="14" t="s">
        <v>1799</v>
      </c>
      <c r="EU209" s="14" t="s">
        <v>1798</v>
      </c>
      <c r="EV209" s="14" t="s">
        <v>342</v>
      </c>
      <c r="EW209" s="14" t="s">
        <v>313</v>
      </c>
      <c r="EX209" s="14" t="s">
        <v>325</v>
      </c>
      <c r="EY209" s="14" t="s">
        <v>309</v>
      </c>
      <c r="EZ209" s="14" t="s">
        <v>309</v>
      </c>
      <c r="FA209" s="14" t="s">
        <v>309</v>
      </c>
      <c r="FB209" s="14" t="s">
        <v>328</v>
      </c>
      <c r="FC209" s="14" t="s">
        <v>328</v>
      </c>
      <c r="FD209" s="14" t="s">
        <v>1799</v>
      </c>
    </row>
    <row r="210" spans="4:160" s="122" customFormat="1" ht="14" x14ac:dyDescent="0.2">
      <c r="D210" s="128">
        <v>0</v>
      </c>
      <c r="E210" s="122">
        <v>1</v>
      </c>
      <c r="F210" s="122">
        <v>2</v>
      </c>
      <c r="G210" s="122">
        <v>3</v>
      </c>
      <c r="H210" s="122">
        <v>4</v>
      </c>
      <c r="I210" s="122">
        <v>5</v>
      </c>
      <c r="Q210" s="122">
        <v>0</v>
      </c>
      <c r="R210" s="122">
        <v>1</v>
      </c>
      <c r="S210" s="122">
        <v>2</v>
      </c>
      <c r="T210" s="122">
        <v>3</v>
      </c>
      <c r="U210" s="122">
        <v>4</v>
      </c>
      <c r="V210" s="122">
        <v>5</v>
      </c>
      <c r="AG210" s="128">
        <v>0</v>
      </c>
      <c r="AH210" s="122">
        <v>0</v>
      </c>
      <c r="AI210" s="122">
        <v>0</v>
      </c>
      <c r="AJ210" s="122">
        <v>0</v>
      </c>
      <c r="AK210" s="122">
        <v>1</v>
      </c>
      <c r="AL210" s="122">
        <v>2</v>
      </c>
      <c r="AM210" s="122">
        <v>3</v>
      </c>
      <c r="AN210" s="122">
        <v>4</v>
      </c>
      <c r="AO210" s="122">
        <v>5</v>
      </c>
      <c r="AX210" s="122">
        <v>0</v>
      </c>
      <c r="AY210" s="122">
        <v>0</v>
      </c>
      <c r="AZ210" s="122">
        <v>0</v>
      </c>
      <c r="BA210" s="122">
        <v>0</v>
      </c>
      <c r="BB210" s="122">
        <v>1</v>
      </c>
      <c r="BC210" s="122">
        <v>2</v>
      </c>
      <c r="BD210" s="122">
        <v>3</v>
      </c>
      <c r="BE210" s="122">
        <v>4</v>
      </c>
      <c r="BF210" s="122">
        <v>5</v>
      </c>
      <c r="BK210" s="135"/>
      <c r="BM210" s="122">
        <v>0</v>
      </c>
      <c r="BN210" s="122">
        <v>1</v>
      </c>
      <c r="BO210" s="122">
        <v>2</v>
      </c>
      <c r="BP210" s="122">
        <v>3</v>
      </c>
      <c r="BQ210" s="122">
        <v>4</v>
      </c>
      <c r="BR210" s="122">
        <v>5</v>
      </c>
      <c r="BW210" s="135"/>
      <c r="CC210" s="122">
        <v>0</v>
      </c>
      <c r="CD210" s="122">
        <v>0</v>
      </c>
      <c r="CE210" s="122">
        <v>0</v>
      </c>
      <c r="CF210" s="122">
        <v>1</v>
      </c>
      <c r="CG210" s="122">
        <v>2</v>
      </c>
      <c r="CH210" s="122">
        <v>3</v>
      </c>
      <c r="CI210" s="122">
        <v>4</v>
      </c>
      <c r="CJ210" s="122">
        <v>5</v>
      </c>
      <c r="CN210" s="135"/>
      <c r="CR210" s="122">
        <v>0</v>
      </c>
      <c r="CS210" s="122">
        <v>1</v>
      </c>
      <c r="CT210" s="122">
        <v>2</v>
      </c>
      <c r="CU210" s="122">
        <v>2</v>
      </c>
      <c r="CV210" s="122">
        <v>2</v>
      </c>
      <c r="CW210" s="122">
        <v>3</v>
      </c>
      <c r="CX210" s="122">
        <v>4</v>
      </c>
      <c r="CY210" s="122">
        <v>5</v>
      </c>
      <c r="CZ210" s="122">
        <v>6</v>
      </c>
      <c r="DA210" s="122">
        <v>7</v>
      </c>
      <c r="DF210" s="135"/>
      <c r="DH210" s="122">
        <v>0</v>
      </c>
      <c r="DI210" s="122">
        <v>1</v>
      </c>
      <c r="DJ210" s="122">
        <v>2</v>
      </c>
      <c r="DK210" s="122">
        <v>2</v>
      </c>
      <c r="DL210" s="122">
        <v>2</v>
      </c>
      <c r="DM210" s="122">
        <v>3</v>
      </c>
      <c r="DN210" s="122">
        <v>4</v>
      </c>
      <c r="DO210" s="122">
        <v>5</v>
      </c>
      <c r="DP210" s="122">
        <v>6</v>
      </c>
      <c r="DQ210" s="122">
        <v>7</v>
      </c>
      <c r="DV210" s="135"/>
      <c r="DX210" s="122">
        <v>0</v>
      </c>
      <c r="DY210" s="122">
        <v>1</v>
      </c>
      <c r="DZ210" s="122">
        <v>1</v>
      </c>
      <c r="EA210" s="122">
        <v>1</v>
      </c>
      <c r="EB210" s="122">
        <v>2</v>
      </c>
      <c r="EC210" s="122">
        <v>3</v>
      </c>
      <c r="ED210" s="122">
        <v>4</v>
      </c>
      <c r="EE210" s="122">
        <v>5</v>
      </c>
      <c r="EF210" s="122">
        <v>5</v>
      </c>
      <c r="EG210" s="122">
        <v>5</v>
      </c>
      <c r="EH210" s="122">
        <v>5</v>
      </c>
      <c r="EI210" s="122">
        <v>6</v>
      </c>
      <c r="EJ210" s="122">
        <v>6</v>
      </c>
      <c r="EK210" s="122">
        <v>7</v>
      </c>
      <c r="EL210" s="122">
        <v>7</v>
      </c>
      <c r="EM210" s="122">
        <v>7</v>
      </c>
      <c r="EU210" s="122">
        <v>0</v>
      </c>
      <c r="EV210" s="122">
        <v>1</v>
      </c>
      <c r="EW210" s="122">
        <v>2</v>
      </c>
      <c r="EX210" s="122">
        <v>3</v>
      </c>
      <c r="EY210" s="122">
        <v>4</v>
      </c>
      <c r="EZ210" s="122">
        <v>5</v>
      </c>
      <c r="FA210" s="122">
        <v>5</v>
      </c>
      <c r="FB210" s="122">
        <v>6</v>
      </c>
      <c r="FC210" s="122">
        <v>6</v>
      </c>
      <c r="FD210" s="122">
        <v>7</v>
      </c>
    </row>
    <row r="211" spans="4:160" s="122" customFormat="1" ht="14" x14ac:dyDescent="0.2">
      <c r="D211" s="128">
        <v>0</v>
      </c>
      <c r="F211" s="122">
        <v>1</v>
      </c>
      <c r="G211" s="122">
        <v>2</v>
      </c>
      <c r="H211" s="122">
        <v>2</v>
      </c>
      <c r="I211" s="122">
        <v>3</v>
      </c>
      <c r="J211" s="122">
        <v>4</v>
      </c>
      <c r="Q211" s="122">
        <v>0</v>
      </c>
      <c r="R211" s="122">
        <v>0</v>
      </c>
      <c r="S211" s="122">
        <v>1</v>
      </c>
      <c r="T211" s="122">
        <v>2</v>
      </c>
      <c r="U211" s="122">
        <v>3</v>
      </c>
      <c r="V211" s="122">
        <v>4</v>
      </c>
      <c r="AG211" s="128">
        <v>0</v>
      </c>
      <c r="AH211" s="122">
        <v>1</v>
      </c>
      <c r="AI211" s="122">
        <v>2</v>
      </c>
      <c r="AJ211" s="122">
        <v>3</v>
      </c>
      <c r="AK211" s="122">
        <v>4</v>
      </c>
      <c r="AL211" s="122">
        <v>5</v>
      </c>
      <c r="AM211" s="122">
        <v>6</v>
      </c>
      <c r="AN211" s="122">
        <v>7</v>
      </c>
      <c r="AO211" s="122">
        <v>8</v>
      </c>
      <c r="AX211" s="122">
        <v>0</v>
      </c>
      <c r="AY211" s="122">
        <v>1</v>
      </c>
      <c r="AZ211" s="122">
        <v>2</v>
      </c>
      <c r="BA211" s="122">
        <v>3</v>
      </c>
      <c r="BB211" s="122">
        <v>4</v>
      </c>
      <c r="BC211" s="122">
        <v>5</v>
      </c>
      <c r="BD211" s="122">
        <v>6</v>
      </c>
      <c r="BE211" s="122">
        <v>7</v>
      </c>
      <c r="BF211" s="122">
        <v>8</v>
      </c>
      <c r="BK211" s="135"/>
      <c r="BM211" s="122">
        <v>0</v>
      </c>
      <c r="BN211" s="122">
        <v>0</v>
      </c>
      <c r="BO211" s="122">
        <v>1</v>
      </c>
      <c r="BP211" s="122">
        <v>2</v>
      </c>
      <c r="BQ211" s="122">
        <v>3</v>
      </c>
      <c r="BR211" s="122">
        <v>4</v>
      </c>
      <c r="BW211" s="135"/>
      <c r="CC211" s="122">
        <v>0</v>
      </c>
      <c r="CD211" s="122">
        <v>1</v>
      </c>
      <c r="CE211" s="122">
        <v>2</v>
      </c>
      <c r="CF211" s="122">
        <v>3</v>
      </c>
      <c r="CG211" s="122">
        <v>4</v>
      </c>
      <c r="CH211" s="122">
        <v>5</v>
      </c>
      <c r="CI211" s="122">
        <v>6</v>
      </c>
      <c r="CJ211" s="122">
        <v>7</v>
      </c>
      <c r="CN211" s="135"/>
      <c r="CR211" s="122">
        <v>0</v>
      </c>
      <c r="CS211" s="122">
        <v>1</v>
      </c>
      <c r="CT211" s="122">
        <v>2</v>
      </c>
      <c r="CU211" s="122">
        <v>3</v>
      </c>
      <c r="CV211" s="122">
        <v>4</v>
      </c>
      <c r="CW211" s="122">
        <v>5</v>
      </c>
      <c r="CX211" s="122">
        <v>6</v>
      </c>
      <c r="CY211" s="122">
        <v>7</v>
      </c>
      <c r="CZ211" s="122">
        <v>8</v>
      </c>
      <c r="DA211" s="122">
        <v>9</v>
      </c>
      <c r="DF211" s="135"/>
      <c r="DH211" s="122">
        <v>0</v>
      </c>
      <c r="DI211" s="122">
        <v>1</v>
      </c>
      <c r="DJ211" s="122">
        <v>2</v>
      </c>
      <c r="DK211" s="122">
        <v>3</v>
      </c>
      <c r="DL211" s="122">
        <v>4</v>
      </c>
      <c r="DM211" s="122">
        <v>5</v>
      </c>
      <c r="DN211" s="122">
        <v>6</v>
      </c>
      <c r="DO211" s="122">
        <v>7</v>
      </c>
      <c r="DP211" s="122">
        <v>8</v>
      </c>
      <c r="DQ211" s="122">
        <v>9</v>
      </c>
      <c r="DV211" s="135"/>
      <c r="DX211" s="122">
        <v>0</v>
      </c>
      <c r="DY211" s="122">
        <v>0</v>
      </c>
      <c r="DZ211" s="122">
        <v>1</v>
      </c>
      <c r="EA211" s="122">
        <v>2</v>
      </c>
      <c r="EB211" s="122">
        <v>2</v>
      </c>
      <c r="EC211" s="122">
        <v>3</v>
      </c>
      <c r="ED211" s="122">
        <v>3</v>
      </c>
      <c r="EE211" s="122">
        <v>3</v>
      </c>
      <c r="EF211" s="122">
        <v>4</v>
      </c>
      <c r="EG211" s="122">
        <v>5</v>
      </c>
      <c r="EH211" s="122">
        <v>6</v>
      </c>
      <c r="EI211" s="122">
        <v>6</v>
      </c>
      <c r="EJ211" s="122">
        <v>7</v>
      </c>
      <c r="EK211" s="122">
        <v>7</v>
      </c>
      <c r="EL211" s="122">
        <v>8</v>
      </c>
      <c r="EM211" s="122">
        <v>9</v>
      </c>
      <c r="EU211" s="122">
        <v>0</v>
      </c>
      <c r="EV211" s="122">
        <v>1</v>
      </c>
      <c r="EW211" s="122">
        <v>2</v>
      </c>
      <c r="EX211" s="122">
        <v>3</v>
      </c>
      <c r="EY211" s="122">
        <v>4</v>
      </c>
      <c r="EZ211" s="122">
        <v>5</v>
      </c>
      <c r="FA211" s="122">
        <v>6</v>
      </c>
      <c r="FB211" s="122">
        <v>7</v>
      </c>
      <c r="FC211" s="122">
        <v>8</v>
      </c>
      <c r="FD211" s="122">
        <v>9</v>
      </c>
    </row>
    <row r="212" spans="4:160" s="119" customFormat="1" x14ac:dyDescent="0.2">
      <c r="D212" s="129" t="s">
        <v>769</v>
      </c>
      <c r="F212" s="119" t="s">
        <v>1080</v>
      </c>
      <c r="G212" s="119" t="s">
        <v>738</v>
      </c>
      <c r="H212" s="119" t="s">
        <v>738</v>
      </c>
      <c r="I212" s="119" t="s">
        <v>750</v>
      </c>
      <c r="J212" s="119" t="s">
        <v>1072</v>
      </c>
      <c r="Q212" s="119" t="s">
        <v>769</v>
      </c>
      <c r="R212" s="119" t="s">
        <v>1750</v>
      </c>
      <c r="S212" s="119" t="s">
        <v>1080</v>
      </c>
      <c r="T212" s="119" t="s">
        <v>738</v>
      </c>
      <c r="U212" s="119" t="s">
        <v>750</v>
      </c>
      <c r="V212" s="119" t="s">
        <v>1072</v>
      </c>
      <c r="AG212" s="129" t="s">
        <v>769</v>
      </c>
      <c r="AH212" s="119" t="s">
        <v>1488</v>
      </c>
      <c r="AI212" s="119" t="s">
        <v>1080</v>
      </c>
      <c r="AJ212" s="119" t="s">
        <v>1488</v>
      </c>
      <c r="AK212" s="119" t="s">
        <v>738</v>
      </c>
      <c r="AL212" s="119" t="s">
        <v>1488</v>
      </c>
      <c r="AM212" s="119" t="s">
        <v>750</v>
      </c>
      <c r="AN212" s="119" t="s">
        <v>1490</v>
      </c>
      <c r="AO212" s="119" t="s">
        <v>1072</v>
      </c>
      <c r="AX212" s="119" t="s">
        <v>769</v>
      </c>
      <c r="AY212" s="119" t="s">
        <v>1488</v>
      </c>
      <c r="AZ212" s="119" t="s">
        <v>1080</v>
      </c>
      <c r="BA212" s="119" t="s">
        <v>1488</v>
      </c>
      <c r="BB212" s="119" t="s">
        <v>738</v>
      </c>
      <c r="BC212" s="119" t="s">
        <v>1488</v>
      </c>
      <c r="BD212" s="119" t="s">
        <v>750</v>
      </c>
      <c r="BE212" s="119" t="s">
        <v>1490</v>
      </c>
      <c r="BF212" s="119" t="s">
        <v>1072</v>
      </c>
      <c r="BK212" s="136"/>
      <c r="BM212" s="119" t="s">
        <v>769</v>
      </c>
      <c r="BN212" s="119" t="s">
        <v>1750</v>
      </c>
      <c r="BO212" s="119" t="s">
        <v>1080</v>
      </c>
      <c r="BP212" s="119" t="s">
        <v>738</v>
      </c>
      <c r="BQ212" s="119" t="s">
        <v>750</v>
      </c>
      <c r="BR212" s="119" t="s">
        <v>1072</v>
      </c>
      <c r="BW212" s="136"/>
      <c r="CC212" s="119" t="s">
        <v>769</v>
      </c>
      <c r="CD212" s="119" t="s">
        <v>1488</v>
      </c>
      <c r="CE212" s="119" t="s">
        <v>1080</v>
      </c>
      <c r="CF212" s="119" t="s">
        <v>1488</v>
      </c>
      <c r="CG212" s="119" t="s">
        <v>738</v>
      </c>
      <c r="CH212" s="119" t="s">
        <v>1488</v>
      </c>
      <c r="CI212" s="119" t="s">
        <v>750</v>
      </c>
      <c r="CJ212" s="119" t="s">
        <v>1072</v>
      </c>
      <c r="CN212" s="136"/>
      <c r="CR212" s="119" t="s">
        <v>1798</v>
      </c>
      <c r="CS212" s="119" t="s">
        <v>769</v>
      </c>
      <c r="CT212" s="119" t="s">
        <v>1488</v>
      </c>
      <c r="CU212" s="119" t="s">
        <v>1080</v>
      </c>
      <c r="CV212" s="119" t="s">
        <v>1488</v>
      </c>
      <c r="CW212" s="119" t="s">
        <v>738</v>
      </c>
      <c r="CX212" s="119" t="s">
        <v>1488</v>
      </c>
      <c r="CY212" s="119" t="s">
        <v>750</v>
      </c>
      <c r="CZ212" s="119" t="s">
        <v>1072</v>
      </c>
      <c r="DA212" s="119" t="s">
        <v>1799</v>
      </c>
      <c r="DF212" s="136"/>
      <c r="DH212" s="119" t="s">
        <v>1798</v>
      </c>
      <c r="DI212" s="119" t="s">
        <v>769</v>
      </c>
      <c r="DJ212" s="119" t="s">
        <v>1488</v>
      </c>
      <c r="DK212" s="119" t="s">
        <v>1080</v>
      </c>
      <c r="DL212" s="119" t="s">
        <v>1488</v>
      </c>
      <c r="DM212" s="119" t="s">
        <v>738</v>
      </c>
      <c r="DN212" s="119" t="s">
        <v>1488</v>
      </c>
      <c r="DO212" s="119" t="s">
        <v>750</v>
      </c>
      <c r="DP212" s="119" t="s">
        <v>1072</v>
      </c>
      <c r="DQ212" s="119" t="s">
        <v>1799</v>
      </c>
      <c r="DV212" s="136"/>
      <c r="DX212" s="119" t="s">
        <v>1798</v>
      </c>
      <c r="DY212" s="119" t="s">
        <v>1798</v>
      </c>
      <c r="DZ212" s="119" t="s">
        <v>769</v>
      </c>
      <c r="EA212" s="119" t="s">
        <v>1488</v>
      </c>
      <c r="EB212" s="119" t="s">
        <v>1488</v>
      </c>
      <c r="EC212" s="119" t="s">
        <v>1080</v>
      </c>
      <c r="ED212" s="119" t="s">
        <v>1080</v>
      </c>
      <c r="EE212" s="119" t="s">
        <v>1080</v>
      </c>
      <c r="EF212" s="119" t="s">
        <v>1488</v>
      </c>
      <c r="EG212" s="119" t="s">
        <v>738</v>
      </c>
      <c r="EH212" s="119" t="s">
        <v>1488</v>
      </c>
      <c r="EI212" s="119" t="s">
        <v>1488</v>
      </c>
      <c r="EJ212" s="119" t="s">
        <v>750</v>
      </c>
      <c r="EK212" s="119" t="s">
        <v>750</v>
      </c>
      <c r="EL212" s="119" t="s">
        <v>1072</v>
      </c>
      <c r="EM212" s="119" t="s">
        <v>1799</v>
      </c>
      <c r="EU212" s="119" t="s">
        <v>1798</v>
      </c>
      <c r="EV212" s="119" t="s">
        <v>769</v>
      </c>
      <c r="EW212" s="119" t="s">
        <v>1488</v>
      </c>
      <c r="EX212" s="119" t="s">
        <v>1080</v>
      </c>
      <c r="EY212" s="119" t="s">
        <v>1488</v>
      </c>
      <c r="EZ212" s="119" t="s">
        <v>738</v>
      </c>
      <c r="FA212" s="119" t="s">
        <v>1488</v>
      </c>
      <c r="FB212" s="119" t="s">
        <v>750</v>
      </c>
      <c r="FC212" s="119" t="s">
        <v>1072</v>
      </c>
      <c r="FD212" s="119" t="s">
        <v>1799</v>
      </c>
    </row>
    <row r="214" spans="4:160" s="120" customFormat="1" ht="21" x14ac:dyDescent="0.2">
      <c r="D214" s="126">
        <v>36</v>
      </c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0">
        <v>36</v>
      </c>
      <c r="AG214" s="126">
        <v>36</v>
      </c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4"/>
      <c r="AS214" s="121"/>
      <c r="AT214" s="121"/>
      <c r="AU214" s="121"/>
      <c r="AV214" s="121"/>
      <c r="AX214" s="120">
        <v>36</v>
      </c>
      <c r="BK214" s="133"/>
      <c r="BM214" s="120">
        <v>36</v>
      </c>
      <c r="BW214" s="133"/>
      <c r="CC214" s="120">
        <v>36</v>
      </c>
      <c r="CN214" s="133"/>
      <c r="CR214" s="120">
        <v>36</v>
      </c>
      <c r="DF214" s="133"/>
      <c r="DH214" s="120">
        <v>36</v>
      </c>
      <c r="DV214" s="133"/>
      <c r="DX214" s="120">
        <v>36</v>
      </c>
      <c r="EU214" s="120">
        <v>36</v>
      </c>
    </row>
    <row r="215" spans="4:160" s="14" customFormat="1" ht="18" customHeight="1" x14ac:dyDescent="0.2">
      <c r="D215" s="127" t="s">
        <v>319</v>
      </c>
      <c r="E215" s="14" t="s">
        <v>322</v>
      </c>
      <c r="F215" s="14" t="s">
        <v>335</v>
      </c>
      <c r="Q215" s="14" t="s">
        <v>319</v>
      </c>
      <c r="R215" s="14" t="s">
        <v>322</v>
      </c>
      <c r="S215" s="14" t="s">
        <v>335</v>
      </c>
      <c r="AG215" s="127" t="s">
        <v>319</v>
      </c>
      <c r="AH215" s="14" t="s">
        <v>1768</v>
      </c>
      <c r="AI215" s="14" t="s">
        <v>322</v>
      </c>
      <c r="AJ215" s="14" t="s">
        <v>335</v>
      </c>
      <c r="AX215" s="14" t="s">
        <v>319</v>
      </c>
      <c r="AY215" s="14" t="s">
        <v>1768</v>
      </c>
      <c r="AZ215" s="14" t="s">
        <v>322</v>
      </c>
      <c r="BA215" s="14" t="s">
        <v>335</v>
      </c>
      <c r="BK215" s="134"/>
      <c r="BM215" s="14" t="s">
        <v>319</v>
      </c>
      <c r="BN215" s="14" t="s">
        <v>322</v>
      </c>
      <c r="BO215" s="14" t="s">
        <v>335</v>
      </c>
      <c r="BW215" s="134"/>
      <c r="CC215" s="14" t="s">
        <v>319</v>
      </c>
      <c r="CD215" s="14" t="s">
        <v>1768</v>
      </c>
      <c r="CE215" s="14" t="s">
        <v>322</v>
      </c>
      <c r="CF215" s="14" t="s">
        <v>335</v>
      </c>
      <c r="CN215" s="134"/>
      <c r="CR215" s="14" t="s">
        <v>1798</v>
      </c>
      <c r="CS215" s="14" t="s">
        <v>1800</v>
      </c>
      <c r="CT215" s="14" t="s">
        <v>319</v>
      </c>
      <c r="CU215" s="14" t="s">
        <v>322</v>
      </c>
      <c r="CV215" s="14" t="s">
        <v>335</v>
      </c>
      <c r="CW215" s="14" t="s">
        <v>1799</v>
      </c>
      <c r="DF215" s="134"/>
      <c r="DH215" s="14" t="s">
        <v>1798</v>
      </c>
      <c r="DI215" s="14" t="s">
        <v>319</v>
      </c>
      <c r="DJ215" s="14" t="s">
        <v>322</v>
      </c>
      <c r="DK215" s="14" t="s">
        <v>335</v>
      </c>
      <c r="DL215" s="14" t="s">
        <v>1799</v>
      </c>
      <c r="DV215" s="134"/>
      <c r="DX215" s="14" t="s">
        <v>1798</v>
      </c>
      <c r="DY215" s="14" t="s">
        <v>319</v>
      </c>
      <c r="DZ215" s="14" t="s">
        <v>322</v>
      </c>
      <c r="EA215" s="14" t="s">
        <v>322</v>
      </c>
      <c r="EB215" s="14" t="s">
        <v>335</v>
      </c>
      <c r="EC215" s="14" t="s">
        <v>1799</v>
      </c>
      <c r="EU215" s="14" t="s">
        <v>1798</v>
      </c>
      <c r="EV215" s="14" t="s">
        <v>319</v>
      </c>
      <c r="EW215" s="14" t="s">
        <v>322</v>
      </c>
      <c r="EX215" s="14" t="s">
        <v>335</v>
      </c>
      <c r="EY215" s="14" t="s">
        <v>1799</v>
      </c>
    </row>
    <row r="216" spans="4:160" s="122" customFormat="1" ht="14" x14ac:dyDescent="0.2">
      <c r="D216" s="128">
        <v>0</v>
      </c>
      <c r="E216" s="122">
        <v>1</v>
      </c>
      <c r="F216" s="122">
        <v>2</v>
      </c>
      <c r="Q216" s="122">
        <v>0</v>
      </c>
      <c r="R216" s="122">
        <v>1</v>
      </c>
      <c r="S216" s="122">
        <v>2</v>
      </c>
      <c r="AG216" s="128">
        <v>0</v>
      </c>
      <c r="AH216" s="122">
        <v>0</v>
      </c>
      <c r="AI216" s="122">
        <v>1</v>
      </c>
      <c r="AJ216" s="122">
        <v>2</v>
      </c>
      <c r="AX216" s="122">
        <v>0</v>
      </c>
      <c r="AY216" s="122">
        <v>0</v>
      </c>
      <c r="AZ216" s="122">
        <v>1</v>
      </c>
      <c r="BA216" s="122">
        <v>2</v>
      </c>
      <c r="BK216" s="135"/>
      <c r="BM216" s="122">
        <v>0</v>
      </c>
      <c r="BN216" s="122">
        <v>1</v>
      </c>
      <c r="BO216" s="122">
        <v>2</v>
      </c>
      <c r="BW216" s="135"/>
      <c r="CC216" s="122">
        <v>0</v>
      </c>
      <c r="CD216" s="122">
        <v>0</v>
      </c>
      <c r="CE216" s="122">
        <v>1</v>
      </c>
      <c r="CF216" s="122">
        <v>2</v>
      </c>
      <c r="CN216" s="135"/>
      <c r="CR216" s="122">
        <v>0</v>
      </c>
      <c r="CS216" s="122">
        <v>0</v>
      </c>
      <c r="CT216" s="122">
        <v>1</v>
      </c>
      <c r="CU216" s="122">
        <v>2</v>
      </c>
      <c r="CV216" s="122">
        <v>3</v>
      </c>
      <c r="CW216" s="122">
        <v>4</v>
      </c>
      <c r="DF216" s="135"/>
      <c r="DH216" s="122">
        <v>0</v>
      </c>
      <c r="DI216" s="122">
        <v>1</v>
      </c>
      <c r="DJ216" s="122">
        <v>2</v>
      </c>
      <c r="DK216" s="122">
        <v>3</v>
      </c>
      <c r="DL216" s="122">
        <v>4</v>
      </c>
      <c r="DV216" s="135"/>
      <c r="DX216" s="122">
        <v>0</v>
      </c>
      <c r="DY216" s="122">
        <v>1</v>
      </c>
      <c r="DZ216" s="122">
        <v>2</v>
      </c>
      <c r="EA216" s="122">
        <v>2</v>
      </c>
      <c r="EB216" s="122">
        <v>3</v>
      </c>
      <c r="EC216" s="122">
        <v>4</v>
      </c>
      <c r="EU216" s="122">
        <v>0</v>
      </c>
      <c r="EV216" s="122">
        <v>1</v>
      </c>
      <c r="EW216" s="122">
        <v>2</v>
      </c>
      <c r="EX216" s="122">
        <v>3</v>
      </c>
      <c r="EY216" s="122">
        <v>4</v>
      </c>
    </row>
    <row r="217" spans="4:160" s="122" customFormat="1" ht="14" x14ac:dyDescent="0.2">
      <c r="D217" s="128">
        <v>0</v>
      </c>
      <c r="F217" s="122">
        <v>1</v>
      </c>
      <c r="Q217" s="122">
        <v>0</v>
      </c>
      <c r="R217" s="122">
        <v>0</v>
      </c>
      <c r="S217" s="122">
        <v>1</v>
      </c>
      <c r="AG217" s="128">
        <v>0</v>
      </c>
      <c r="AH217" s="122">
        <v>1</v>
      </c>
      <c r="AI217" s="122">
        <v>2</v>
      </c>
      <c r="AJ217" s="122">
        <v>3</v>
      </c>
      <c r="AX217" s="122">
        <v>0</v>
      </c>
      <c r="AY217" s="122">
        <v>1</v>
      </c>
      <c r="AZ217" s="122">
        <v>2</v>
      </c>
      <c r="BA217" s="122">
        <v>3</v>
      </c>
      <c r="BK217" s="135"/>
      <c r="BM217" s="122">
        <v>0</v>
      </c>
      <c r="BN217" s="122">
        <v>0</v>
      </c>
      <c r="BO217" s="122">
        <v>1</v>
      </c>
      <c r="BW217" s="135"/>
      <c r="CC217" s="122">
        <v>0</v>
      </c>
      <c r="CD217" s="122">
        <v>1</v>
      </c>
      <c r="CE217" s="122">
        <v>2</v>
      </c>
      <c r="CF217" s="122">
        <v>3</v>
      </c>
      <c r="CN217" s="135"/>
      <c r="CR217" s="122">
        <v>0</v>
      </c>
      <c r="CS217" s="122">
        <v>1</v>
      </c>
      <c r="CT217" s="122">
        <v>2</v>
      </c>
      <c r="CU217" s="122">
        <v>3</v>
      </c>
      <c r="CV217" s="122">
        <v>4</v>
      </c>
      <c r="CW217" s="122">
        <v>5</v>
      </c>
      <c r="DF217" s="135"/>
      <c r="DH217" s="122">
        <v>0</v>
      </c>
      <c r="DI217" s="122">
        <v>1</v>
      </c>
      <c r="DJ217" s="122">
        <v>2</v>
      </c>
      <c r="DK217" s="122">
        <v>3</v>
      </c>
      <c r="DL217" s="122">
        <v>4</v>
      </c>
      <c r="DV217" s="135"/>
      <c r="DX217" s="122">
        <v>0</v>
      </c>
      <c r="DY217" s="122">
        <v>1</v>
      </c>
      <c r="DZ217" s="122">
        <v>2</v>
      </c>
      <c r="EA217" s="122">
        <v>3</v>
      </c>
      <c r="EB217" s="122">
        <v>3</v>
      </c>
      <c r="EC217" s="122">
        <v>4</v>
      </c>
      <c r="EU217" s="122">
        <v>0</v>
      </c>
      <c r="EV217" s="122">
        <v>1</v>
      </c>
      <c r="EW217" s="122">
        <v>2</v>
      </c>
      <c r="EX217" s="122">
        <v>3</v>
      </c>
      <c r="EY217" s="122">
        <v>4</v>
      </c>
    </row>
    <row r="218" spans="4:160" s="119" customFormat="1" x14ac:dyDescent="0.2">
      <c r="D218" s="129" t="s">
        <v>1073</v>
      </c>
      <c r="F218" s="119" t="s">
        <v>1078</v>
      </c>
      <c r="Q218" s="119" t="s">
        <v>1073</v>
      </c>
      <c r="R218" s="119" t="s">
        <v>1738</v>
      </c>
      <c r="S218" s="119" t="s">
        <v>1078</v>
      </c>
      <c r="AG218" s="129" t="s">
        <v>1073</v>
      </c>
      <c r="AH218" s="119" t="s">
        <v>1488</v>
      </c>
      <c r="AI218" s="119" t="s">
        <v>1078</v>
      </c>
      <c r="AJ218" s="119" t="s">
        <v>1491</v>
      </c>
      <c r="AX218" s="119" t="s">
        <v>1073</v>
      </c>
      <c r="AY218" s="119" t="s">
        <v>1488</v>
      </c>
      <c r="AZ218" s="119" t="s">
        <v>1078</v>
      </c>
      <c r="BA218" s="119" t="s">
        <v>1491</v>
      </c>
      <c r="BK218" s="136"/>
      <c r="BM218" s="119" t="s">
        <v>1073</v>
      </c>
      <c r="BN218" s="119" t="s">
        <v>1738</v>
      </c>
      <c r="BO218" s="119" t="s">
        <v>1078</v>
      </c>
      <c r="BW218" s="136"/>
      <c r="CC218" s="119" t="s">
        <v>1073</v>
      </c>
      <c r="CD218" s="119" t="s">
        <v>1488</v>
      </c>
      <c r="CE218" s="119" t="s">
        <v>1078</v>
      </c>
      <c r="CF218" s="119" t="s">
        <v>1491</v>
      </c>
      <c r="CN218" s="136"/>
      <c r="CR218" s="119" t="s">
        <v>1798</v>
      </c>
      <c r="CS218" s="119" t="s">
        <v>1073</v>
      </c>
      <c r="CT218" s="119" t="s">
        <v>1488</v>
      </c>
      <c r="CU218" s="119" t="s">
        <v>1078</v>
      </c>
      <c r="CV218" s="119" t="s">
        <v>1491</v>
      </c>
      <c r="CW218" s="119" t="s">
        <v>1799</v>
      </c>
      <c r="DF218" s="136"/>
      <c r="DH218" s="119" t="s">
        <v>1798</v>
      </c>
      <c r="DI218" s="119" t="s">
        <v>1073</v>
      </c>
      <c r="DJ218" s="119" t="s">
        <v>1488</v>
      </c>
      <c r="DK218" s="119" t="s">
        <v>1078</v>
      </c>
      <c r="DL218" s="119" t="s">
        <v>1799</v>
      </c>
      <c r="DV218" s="136"/>
      <c r="DX218" s="119" t="s">
        <v>1798</v>
      </c>
      <c r="DY218" s="119" t="s">
        <v>1073</v>
      </c>
      <c r="DZ218" s="119" t="s">
        <v>1488</v>
      </c>
      <c r="EA218" s="119" t="s">
        <v>1078</v>
      </c>
      <c r="EB218" s="119" t="s">
        <v>1078</v>
      </c>
      <c r="EC218" s="119" t="s">
        <v>1799</v>
      </c>
      <c r="EU218" s="119" t="s">
        <v>1798</v>
      </c>
      <c r="EV218" s="119" t="s">
        <v>1073</v>
      </c>
      <c r="EW218" s="119" t="s">
        <v>1488</v>
      </c>
      <c r="EX218" s="119" t="s">
        <v>1078</v>
      </c>
      <c r="EY218" s="119" t="s">
        <v>1799</v>
      </c>
    </row>
    <row r="220" spans="4:160" s="120" customFormat="1" ht="21" x14ac:dyDescent="0.2">
      <c r="D220" s="126">
        <v>37</v>
      </c>
      <c r="E220" s="121"/>
      <c r="F220" s="121"/>
      <c r="G220" s="121"/>
      <c r="H220" s="121"/>
      <c r="I220" s="121"/>
      <c r="J220" s="121"/>
      <c r="K220" s="121"/>
      <c r="L220" s="121"/>
      <c r="M220" s="121"/>
      <c r="N220" s="121"/>
      <c r="O220" s="121"/>
      <c r="P220" s="121"/>
      <c r="Q220" s="120">
        <v>37</v>
      </c>
      <c r="AG220" s="126">
        <v>37</v>
      </c>
      <c r="AH220" s="121"/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4"/>
      <c r="AS220" s="121"/>
      <c r="AT220" s="121"/>
      <c r="AU220" s="121"/>
      <c r="AV220" s="121"/>
      <c r="AX220" s="120">
        <v>37</v>
      </c>
      <c r="BK220" s="133"/>
      <c r="BM220" s="120">
        <v>37</v>
      </c>
      <c r="BW220" s="133"/>
      <c r="CC220" s="120">
        <v>37</v>
      </c>
      <c r="CN220" s="133"/>
      <c r="CR220" s="120">
        <v>37</v>
      </c>
      <c r="DF220" s="133"/>
      <c r="DH220" s="120">
        <v>37</v>
      </c>
      <c r="DV220" s="133"/>
      <c r="DX220" s="120">
        <v>37</v>
      </c>
      <c r="EU220" s="120">
        <v>37</v>
      </c>
    </row>
    <row r="221" spans="4:160" s="14" customFormat="1" ht="18" customHeight="1" x14ac:dyDescent="0.2">
      <c r="D221" s="127" t="s">
        <v>318</v>
      </c>
      <c r="E221" s="14" t="s">
        <v>313</v>
      </c>
      <c r="F221" s="14" t="s">
        <v>342</v>
      </c>
      <c r="G221" s="14" t="s">
        <v>313</v>
      </c>
      <c r="H221" s="14" t="s">
        <v>342</v>
      </c>
      <c r="Q221" s="14" t="s">
        <v>318</v>
      </c>
      <c r="R221" s="14" t="s">
        <v>313</v>
      </c>
      <c r="S221" s="14" t="s">
        <v>342</v>
      </c>
      <c r="T221" s="14" t="s">
        <v>313</v>
      </c>
      <c r="U221" s="14" t="s">
        <v>342</v>
      </c>
      <c r="AG221" s="127" t="s">
        <v>318</v>
      </c>
      <c r="AH221" s="14" t="s">
        <v>313</v>
      </c>
      <c r="AI221" s="14" t="s">
        <v>342</v>
      </c>
      <c r="AJ221" s="14" t="s">
        <v>313</v>
      </c>
      <c r="AK221" s="14" t="s">
        <v>342</v>
      </c>
      <c r="AX221" s="14" t="s">
        <v>318</v>
      </c>
      <c r="AY221" s="14" t="s">
        <v>313</v>
      </c>
      <c r="AZ221" s="14" t="s">
        <v>342</v>
      </c>
      <c r="BA221" s="14" t="s">
        <v>313</v>
      </c>
      <c r="BB221" s="14" t="s">
        <v>342</v>
      </c>
      <c r="BK221" s="134"/>
      <c r="BM221" s="14" t="s">
        <v>318</v>
      </c>
      <c r="BN221" s="14" t="s">
        <v>313</v>
      </c>
      <c r="BO221" s="14" t="s">
        <v>342</v>
      </c>
      <c r="BP221" s="14" t="s">
        <v>313</v>
      </c>
      <c r="BQ221" s="14" t="s">
        <v>342</v>
      </c>
      <c r="BW221" s="134"/>
      <c r="CC221" s="14" t="s">
        <v>318</v>
      </c>
      <c r="CD221" s="14" t="s">
        <v>313</v>
      </c>
      <c r="CE221" s="14" t="s">
        <v>342</v>
      </c>
      <c r="CF221" s="14" t="s">
        <v>313</v>
      </c>
      <c r="CG221" s="14" t="s">
        <v>342</v>
      </c>
      <c r="CN221" s="134"/>
      <c r="CR221" s="14" t="s">
        <v>1798</v>
      </c>
      <c r="CS221" s="14" t="s">
        <v>318</v>
      </c>
      <c r="CT221" s="14" t="s">
        <v>313</v>
      </c>
      <c r="CU221" s="14" t="s">
        <v>342</v>
      </c>
      <c r="CV221" s="14" t="s">
        <v>313</v>
      </c>
      <c r="CW221" s="14" t="s">
        <v>342</v>
      </c>
      <c r="CX221" s="14" t="s">
        <v>1799</v>
      </c>
      <c r="DF221" s="134"/>
      <c r="DH221" s="14" t="s">
        <v>1798</v>
      </c>
      <c r="DI221" s="14" t="s">
        <v>318</v>
      </c>
      <c r="DJ221" s="14" t="s">
        <v>313</v>
      </c>
      <c r="DK221" s="14" t="s">
        <v>342</v>
      </c>
      <c r="DL221" s="14" t="s">
        <v>313</v>
      </c>
      <c r="DM221" s="14" t="s">
        <v>342</v>
      </c>
      <c r="DN221" s="14" t="s">
        <v>1799</v>
      </c>
      <c r="DV221" s="134"/>
      <c r="DX221" s="14" t="s">
        <v>1798</v>
      </c>
      <c r="DY221" s="14" t="s">
        <v>318</v>
      </c>
      <c r="DZ221" s="14" t="s">
        <v>318</v>
      </c>
      <c r="EA221" s="14" t="s">
        <v>318</v>
      </c>
      <c r="EB221" s="14" t="s">
        <v>318</v>
      </c>
      <c r="EC221" s="14" t="s">
        <v>313</v>
      </c>
      <c r="ED221" s="14" t="s">
        <v>342</v>
      </c>
      <c r="EE221" s="14" t="s">
        <v>313</v>
      </c>
      <c r="EF221" s="14" t="s">
        <v>342</v>
      </c>
      <c r="EG221" s="14" t="s">
        <v>342</v>
      </c>
      <c r="EH221" s="14" t="s">
        <v>342</v>
      </c>
      <c r="EI221" s="14" t="s">
        <v>1799</v>
      </c>
      <c r="EU221" s="14" t="s">
        <v>1798</v>
      </c>
      <c r="EV221" s="14" t="s">
        <v>318</v>
      </c>
      <c r="EW221" s="14" t="s">
        <v>313</v>
      </c>
      <c r="EX221" s="14" t="s">
        <v>342</v>
      </c>
      <c r="EY221" s="14" t="s">
        <v>313</v>
      </c>
      <c r="EZ221" s="14" t="s">
        <v>342</v>
      </c>
      <c r="FA221" s="14" t="s">
        <v>1799</v>
      </c>
    </row>
    <row r="222" spans="4:160" s="122" customFormat="1" ht="14" x14ac:dyDescent="0.2">
      <c r="D222" s="128">
        <v>0</v>
      </c>
      <c r="E222" s="122">
        <v>1</v>
      </c>
      <c r="F222" s="122">
        <v>2</v>
      </c>
      <c r="G222" s="122">
        <v>3</v>
      </c>
      <c r="H222" s="122">
        <v>4</v>
      </c>
      <c r="Q222" s="122">
        <v>0</v>
      </c>
      <c r="R222" s="122">
        <v>1</v>
      </c>
      <c r="S222" s="122">
        <v>2</v>
      </c>
      <c r="T222" s="122">
        <v>3</v>
      </c>
      <c r="U222" s="122">
        <v>4</v>
      </c>
      <c r="AG222" s="128">
        <v>0</v>
      </c>
      <c r="AH222" s="122">
        <v>1</v>
      </c>
      <c r="AI222" s="122">
        <v>2</v>
      </c>
      <c r="AJ222" s="122">
        <v>3</v>
      </c>
      <c r="AK222" s="122">
        <v>4</v>
      </c>
      <c r="AX222" s="122">
        <v>0</v>
      </c>
      <c r="AY222" s="122">
        <v>1</v>
      </c>
      <c r="AZ222" s="122">
        <v>2</v>
      </c>
      <c r="BA222" s="122">
        <v>3</v>
      </c>
      <c r="BB222" s="122">
        <v>4</v>
      </c>
      <c r="BK222" s="135"/>
      <c r="BM222" s="122">
        <v>0</v>
      </c>
      <c r="BN222" s="122">
        <v>1</v>
      </c>
      <c r="BO222" s="122">
        <v>2</v>
      </c>
      <c r="BP222" s="122">
        <v>3</v>
      </c>
      <c r="BQ222" s="122">
        <v>4</v>
      </c>
      <c r="BW222" s="135"/>
      <c r="CC222" s="122">
        <v>0</v>
      </c>
      <c r="CD222" s="122">
        <v>1</v>
      </c>
      <c r="CE222" s="122">
        <v>2</v>
      </c>
      <c r="CF222" s="122">
        <v>3</v>
      </c>
      <c r="CG222" s="122">
        <v>4</v>
      </c>
      <c r="CN222" s="135"/>
      <c r="CR222" s="122">
        <v>0</v>
      </c>
      <c r="CS222" s="122">
        <v>1</v>
      </c>
      <c r="CT222" s="122">
        <v>2</v>
      </c>
      <c r="CU222" s="122">
        <v>3</v>
      </c>
      <c r="CV222" s="122">
        <v>4</v>
      </c>
      <c r="CW222" s="122">
        <v>5</v>
      </c>
      <c r="CX222" s="122">
        <v>6</v>
      </c>
      <c r="DF222" s="135"/>
      <c r="DH222" s="122">
        <v>0</v>
      </c>
      <c r="DI222" s="122">
        <v>1</v>
      </c>
      <c r="DJ222" s="122">
        <v>2</v>
      </c>
      <c r="DK222" s="122">
        <v>3</v>
      </c>
      <c r="DL222" s="122">
        <v>4</v>
      </c>
      <c r="DM222" s="122">
        <v>5</v>
      </c>
      <c r="DN222" s="122">
        <v>6</v>
      </c>
      <c r="DV222" s="135"/>
      <c r="DX222" s="122">
        <v>0</v>
      </c>
      <c r="DY222" s="122">
        <v>1</v>
      </c>
      <c r="DZ222" s="122">
        <v>1</v>
      </c>
      <c r="EA222" s="122">
        <v>1</v>
      </c>
      <c r="EB222" s="122">
        <v>1</v>
      </c>
      <c r="EC222" s="122">
        <v>2</v>
      </c>
      <c r="ED222" s="122">
        <v>3</v>
      </c>
      <c r="EE222" s="122">
        <v>4</v>
      </c>
      <c r="EF222" s="122">
        <v>5</v>
      </c>
      <c r="EG222" s="122">
        <v>5</v>
      </c>
      <c r="EH222" s="122">
        <v>5</v>
      </c>
      <c r="EI222" s="122">
        <v>6</v>
      </c>
      <c r="EU222" s="122">
        <v>0</v>
      </c>
      <c r="EV222" s="122">
        <v>1</v>
      </c>
      <c r="EW222" s="122">
        <v>2</v>
      </c>
      <c r="EX222" s="122">
        <v>3</v>
      </c>
      <c r="EY222" s="122">
        <v>4</v>
      </c>
      <c r="EZ222" s="122">
        <v>5</v>
      </c>
      <c r="FA222" s="122">
        <v>6</v>
      </c>
    </row>
    <row r="223" spans="4:160" s="122" customFormat="1" ht="14" x14ac:dyDescent="0.2">
      <c r="D223" s="128">
        <v>0</v>
      </c>
      <c r="F223" s="122">
        <v>1</v>
      </c>
      <c r="H223" s="122">
        <v>2</v>
      </c>
      <c r="Q223" s="122">
        <v>0</v>
      </c>
      <c r="R223" s="122">
        <v>0</v>
      </c>
      <c r="S223" s="122">
        <v>1</v>
      </c>
      <c r="T223" s="122">
        <v>1</v>
      </c>
      <c r="U223" s="122">
        <v>2</v>
      </c>
      <c r="AG223" s="128">
        <v>0</v>
      </c>
      <c r="AH223" s="122">
        <v>1</v>
      </c>
      <c r="AI223" s="122">
        <v>2</v>
      </c>
      <c r="AJ223" s="122">
        <v>3</v>
      </c>
      <c r="AK223" s="122">
        <v>4</v>
      </c>
      <c r="AX223" s="122">
        <v>0</v>
      </c>
      <c r="AY223" s="122">
        <v>1</v>
      </c>
      <c r="AZ223" s="122">
        <v>2</v>
      </c>
      <c r="BA223" s="122">
        <v>3</v>
      </c>
      <c r="BB223" s="122">
        <v>4</v>
      </c>
      <c r="BK223" s="135"/>
      <c r="BM223" s="122">
        <v>0</v>
      </c>
      <c r="BN223" s="122">
        <v>0</v>
      </c>
      <c r="BO223" s="122">
        <v>1</v>
      </c>
      <c r="BP223" s="122">
        <v>1</v>
      </c>
      <c r="BQ223" s="122">
        <v>2</v>
      </c>
      <c r="BW223" s="135"/>
      <c r="CC223" s="122">
        <v>0</v>
      </c>
      <c r="CD223" s="122">
        <v>1</v>
      </c>
      <c r="CE223" s="122">
        <v>2</v>
      </c>
      <c r="CF223" s="122">
        <v>3</v>
      </c>
      <c r="CG223" s="122">
        <v>4</v>
      </c>
      <c r="CN223" s="135"/>
      <c r="CR223" s="122">
        <v>0</v>
      </c>
      <c r="CS223" s="122">
        <v>1</v>
      </c>
      <c r="CT223" s="122">
        <v>2</v>
      </c>
      <c r="CU223" s="122">
        <v>3</v>
      </c>
      <c r="CV223" s="122">
        <v>4</v>
      </c>
      <c r="CW223" s="122">
        <v>5</v>
      </c>
      <c r="CX223" s="122">
        <v>6</v>
      </c>
      <c r="DF223" s="135"/>
      <c r="DH223" s="122">
        <v>0</v>
      </c>
      <c r="DI223" s="122">
        <v>1</v>
      </c>
      <c r="DJ223" s="122">
        <v>2</v>
      </c>
      <c r="DK223" s="122">
        <v>3</v>
      </c>
      <c r="DL223" s="122">
        <v>4</v>
      </c>
      <c r="DM223" s="122">
        <v>5</v>
      </c>
      <c r="DN223" s="122">
        <v>6</v>
      </c>
      <c r="DV223" s="135"/>
      <c r="DX223" s="122">
        <v>0</v>
      </c>
      <c r="DY223" s="122">
        <v>0</v>
      </c>
      <c r="DZ223" s="122">
        <v>1</v>
      </c>
      <c r="EA223" s="122">
        <v>2</v>
      </c>
      <c r="EB223" s="122">
        <v>3</v>
      </c>
      <c r="EC223" s="122">
        <v>3</v>
      </c>
      <c r="ED223" s="122">
        <v>3</v>
      </c>
      <c r="EE223" s="122">
        <v>3</v>
      </c>
      <c r="EF223" s="122">
        <v>3</v>
      </c>
      <c r="EG223" s="122">
        <v>4</v>
      </c>
      <c r="EH223" s="122">
        <v>5</v>
      </c>
      <c r="EI223" s="122">
        <v>6</v>
      </c>
      <c r="EU223" s="122">
        <v>0</v>
      </c>
      <c r="EV223" s="122">
        <v>1</v>
      </c>
      <c r="EW223" s="122">
        <v>2</v>
      </c>
      <c r="EX223" s="122">
        <v>3</v>
      </c>
      <c r="EY223" s="122">
        <v>4</v>
      </c>
      <c r="EZ223" s="122">
        <v>5</v>
      </c>
      <c r="FA223" s="122">
        <v>6</v>
      </c>
    </row>
    <row r="224" spans="4:160" s="119" customFormat="1" x14ac:dyDescent="0.2">
      <c r="D224" s="129" t="s">
        <v>736</v>
      </c>
      <c r="F224" s="119" t="s">
        <v>769</v>
      </c>
      <c r="H224" s="119" t="s">
        <v>769</v>
      </c>
      <c r="Q224" s="119" t="s">
        <v>736</v>
      </c>
      <c r="R224" s="119" t="s">
        <v>1752</v>
      </c>
      <c r="S224" s="119" t="s">
        <v>769</v>
      </c>
      <c r="T224" s="119" t="s">
        <v>1750</v>
      </c>
      <c r="U224" s="119" t="s">
        <v>769</v>
      </c>
      <c r="AG224" s="129" t="s">
        <v>736</v>
      </c>
      <c r="AH224" s="119" t="s">
        <v>1491</v>
      </c>
      <c r="AI224" s="119" t="s">
        <v>769</v>
      </c>
      <c r="AJ224" s="119" t="s">
        <v>1488</v>
      </c>
      <c r="AK224" s="119" t="s">
        <v>769</v>
      </c>
      <c r="AX224" s="119" t="s">
        <v>736</v>
      </c>
      <c r="AY224" s="119" t="s">
        <v>1491</v>
      </c>
      <c r="AZ224" s="119" t="s">
        <v>769</v>
      </c>
      <c r="BA224" s="119" t="s">
        <v>1488</v>
      </c>
      <c r="BB224" s="119" t="s">
        <v>769</v>
      </c>
      <c r="BK224" s="136"/>
      <c r="BM224" s="119" t="s">
        <v>736</v>
      </c>
      <c r="BN224" s="119" t="s">
        <v>1752</v>
      </c>
      <c r="BO224" s="119" t="s">
        <v>769</v>
      </c>
      <c r="BP224" s="119" t="s">
        <v>1750</v>
      </c>
      <c r="BQ224" s="119" t="s">
        <v>769</v>
      </c>
      <c r="BW224" s="136"/>
      <c r="CC224" s="119" t="s">
        <v>736</v>
      </c>
      <c r="CD224" s="119" t="s">
        <v>1491</v>
      </c>
      <c r="CE224" s="119" t="s">
        <v>769</v>
      </c>
      <c r="CF224" s="119" t="s">
        <v>1488</v>
      </c>
      <c r="CG224" s="119" t="s">
        <v>769</v>
      </c>
      <c r="CN224" s="136"/>
      <c r="CR224" s="119" t="s">
        <v>1798</v>
      </c>
      <c r="CS224" s="119" t="s">
        <v>736</v>
      </c>
      <c r="CT224" s="119" t="s">
        <v>1491</v>
      </c>
      <c r="CU224" s="119" t="s">
        <v>769</v>
      </c>
      <c r="CV224" s="119" t="s">
        <v>1488</v>
      </c>
      <c r="CW224" s="119" t="s">
        <v>769</v>
      </c>
      <c r="CX224" s="119" t="s">
        <v>1799</v>
      </c>
      <c r="DF224" s="136"/>
      <c r="DH224" s="119" t="s">
        <v>1798</v>
      </c>
      <c r="DI224" s="119" t="s">
        <v>736</v>
      </c>
      <c r="DJ224" s="119" t="s">
        <v>1491</v>
      </c>
      <c r="DK224" s="119" t="s">
        <v>769</v>
      </c>
      <c r="DL224" s="119" t="s">
        <v>1488</v>
      </c>
      <c r="DM224" s="119" t="s">
        <v>769</v>
      </c>
      <c r="DN224" s="119" t="s">
        <v>1799</v>
      </c>
      <c r="DV224" s="136"/>
      <c r="DX224" s="119" t="s">
        <v>1798</v>
      </c>
      <c r="DY224" s="119" t="s">
        <v>1798</v>
      </c>
      <c r="DZ224" s="119" t="s">
        <v>736</v>
      </c>
      <c r="EA224" s="119" t="s">
        <v>1491</v>
      </c>
      <c r="EB224" s="119" t="s">
        <v>769</v>
      </c>
      <c r="EC224" s="119" t="s">
        <v>769</v>
      </c>
      <c r="ED224" s="119" t="s">
        <v>769</v>
      </c>
      <c r="EE224" s="119" t="s">
        <v>769</v>
      </c>
      <c r="EF224" s="119" t="s">
        <v>769</v>
      </c>
      <c r="EG224" s="119" t="s">
        <v>1488</v>
      </c>
      <c r="EH224" s="119" t="s">
        <v>769</v>
      </c>
      <c r="EI224" s="119" t="s">
        <v>1799</v>
      </c>
      <c r="EU224" s="119" t="s">
        <v>1798</v>
      </c>
      <c r="EV224" s="119" t="s">
        <v>736</v>
      </c>
      <c r="EW224" s="119" t="s">
        <v>1491</v>
      </c>
      <c r="EX224" s="119" t="s">
        <v>769</v>
      </c>
      <c r="EY224" s="119" t="s">
        <v>1488</v>
      </c>
      <c r="EZ224" s="119" t="s">
        <v>769</v>
      </c>
      <c r="FA224" s="119" t="s">
        <v>1799</v>
      </c>
    </row>
    <row r="226" spans="4:163" s="120" customFormat="1" ht="21" x14ac:dyDescent="0.2">
      <c r="D226" s="126">
        <v>38</v>
      </c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121"/>
      <c r="Q226" s="120">
        <v>38</v>
      </c>
      <c r="AG226" s="126">
        <v>38</v>
      </c>
      <c r="AH226" s="121"/>
      <c r="AI226" s="121"/>
      <c r="AJ226" s="121"/>
      <c r="AK226" s="121"/>
      <c r="AL226" s="121"/>
      <c r="AM226" s="121"/>
      <c r="AN226" s="121"/>
      <c r="AO226" s="121"/>
      <c r="AP226" s="121"/>
      <c r="AQ226" s="121"/>
      <c r="AR226" s="124"/>
      <c r="AS226" s="121"/>
      <c r="AT226" s="121"/>
      <c r="AU226" s="121"/>
      <c r="AV226" s="121"/>
      <c r="AX226" s="120">
        <v>38</v>
      </c>
      <c r="BK226" s="133"/>
      <c r="BM226" s="120">
        <v>38</v>
      </c>
      <c r="BW226" s="133"/>
      <c r="CC226" s="120">
        <v>38</v>
      </c>
      <c r="CN226" s="133"/>
      <c r="CR226" s="120">
        <v>38</v>
      </c>
      <c r="DF226" s="133"/>
      <c r="DH226" s="120">
        <v>38</v>
      </c>
      <c r="DV226" s="133"/>
      <c r="DX226" s="120">
        <v>38</v>
      </c>
      <c r="EU226" s="120">
        <v>38</v>
      </c>
    </row>
    <row r="227" spans="4:163" s="14" customFormat="1" ht="18" customHeight="1" x14ac:dyDescent="0.2">
      <c r="D227" s="127" t="s">
        <v>342</v>
      </c>
      <c r="E227" s="14" t="s">
        <v>313</v>
      </c>
      <c r="F227" s="14" t="s">
        <v>318</v>
      </c>
      <c r="G227" s="14" t="s">
        <v>309</v>
      </c>
      <c r="H227" s="14" t="s">
        <v>319</v>
      </c>
      <c r="I227" s="14" t="s">
        <v>322</v>
      </c>
      <c r="J227" s="14" t="s">
        <v>1761</v>
      </c>
      <c r="Q227" s="14" t="s">
        <v>342</v>
      </c>
      <c r="R227" s="14" t="s">
        <v>313</v>
      </c>
      <c r="S227" s="14" t="s">
        <v>318</v>
      </c>
      <c r="T227" s="14" t="s">
        <v>309</v>
      </c>
      <c r="U227" s="14" t="s">
        <v>319</v>
      </c>
      <c r="V227" s="14" t="s">
        <v>322</v>
      </c>
      <c r="W227" s="14" t="s">
        <v>1761</v>
      </c>
      <c r="AG227" s="127" t="s">
        <v>342</v>
      </c>
      <c r="AH227" s="14" t="s">
        <v>1776</v>
      </c>
      <c r="AI227" s="14" t="s">
        <v>1776</v>
      </c>
      <c r="AJ227" s="14" t="s">
        <v>1776</v>
      </c>
      <c r="AK227" s="14" t="s">
        <v>313</v>
      </c>
      <c r="AL227" s="14" t="s">
        <v>318</v>
      </c>
      <c r="AM227" s="14" t="s">
        <v>309</v>
      </c>
      <c r="AN227" s="14" t="s">
        <v>319</v>
      </c>
      <c r="AO227" s="14" t="s">
        <v>322</v>
      </c>
      <c r="AX227" s="14" t="s">
        <v>342</v>
      </c>
      <c r="AY227" s="14" t="s">
        <v>1776</v>
      </c>
      <c r="AZ227" s="14" t="s">
        <v>1776</v>
      </c>
      <c r="BA227" s="14" t="s">
        <v>1776</v>
      </c>
      <c r="BB227" s="14" t="s">
        <v>313</v>
      </c>
      <c r="BC227" s="14" t="s">
        <v>318</v>
      </c>
      <c r="BD227" s="14" t="s">
        <v>309</v>
      </c>
      <c r="BE227" s="14" t="s">
        <v>319</v>
      </c>
      <c r="BF227" s="14" t="s">
        <v>322</v>
      </c>
      <c r="BK227" s="134"/>
      <c r="BM227" s="14" t="s">
        <v>342</v>
      </c>
      <c r="BN227" s="14" t="s">
        <v>313</v>
      </c>
      <c r="BO227" s="14" t="s">
        <v>318</v>
      </c>
      <c r="BP227" s="14" t="s">
        <v>309</v>
      </c>
      <c r="BQ227" s="14" t="s">
        <v>319</v>
      </c>
      <c r="BR227" s="14" t="s">
        <v>322</v>
      </c>
      <c r="BS227" s="14" t="s">
        <v>1761</v>
      </c>
      <c r="BW227" s="134"/>
      <c r="CC227" s="14" t="s">
        <v>342</v>
      </c>
      <c r="CD227" s="14" t="s">
        <v>1776</v>
      </c>
      <c r="CE227" s="14" t="s">
        <v>1776</v>
      </c>
      <c r="CF227" s="14" t="s">
        <v>1776</v>
      </c>
      <c r="CG227" s="14" t="s">
        <v>313</v>
      </c>
      <c r="CH227" s="14" t="s">
        <v>318</v>
      </c>
      <c r="CI227" s="14" t="s">
        <v>309</v>
      </c>
      <c r="CJ227" s="14" t="s">
        <v>319</v>
      </c>
      <c r="CK227" s="14" t="s">
        <v>322</v>
      </c>
      <c r="CN227" s="134"/>
      <c r="CR227" s="14" t="s">
        <v>1798</v>
      </c>
      <c r="CS227" s="14" t="s">
        <v>342</v>
      </c>
      <c r="CT227" s="14" t="s">
        <v>313</v>
      </c>
      <c r="CU227" s="14" t="s">
        <v>1745</v>
      </c>
      <c r="CV227" s="14" t="s">
        <v>1745</v>
      </c>
      <c r="CW227" s="14" t="s">
        <v>1745</v>
      </c>
      <c r="CX227" s="14" t="s">
        <v>318</v>
      </c>
      <c r="CY227" s="14" t="s">
        <v>309</v>
      </c>
      <c r="CZ227" s="14" t="s">
        <v>319</v>
      </c>
      <c r="DA227" s="14" t="s">
        <v>322</v>
      </c>
      <c r="DB227" s="14" t="s">
        <v>1799</v>
      </c>
      <c r="DF227" s="134"/>
      <c r="DH227" s="14" t="s">
        <v>1798</v>
      </c>
      <c r="DI227" s="14" t="s">
        <v>342</v>
      </c>
      <c r="DJ227" s="14" t="s">
        <v>313</v>
      </c>
      <c r="DK227" s="14" t="s">
        <v>1745</v>
      </c>
      <c r="DL227" s="14" t="s">
        <v>1745</v>
      </c>
      <c r="DM227" s="14" t="s">
        <v>1745</v>
      </c>
      <c r="DN227" s="14" t="s">
        <v>318</v>
      </c>
      <c r="DO227" s="14" t="s">
        <v>309</v>
      </c>
      <c r="DP227" s="14" t="s">
        <v>319</v>
      </c>
      <c r="DQ227" s="14" t="s">
        <v>322</v>
      </c>
      <c r="DR227" s="14" t="s">
        <v>1799</v>
      </c>
      <c r="DV227" s="134"/>
      <c r="DX227" s="14" t="s">
        <v>1798</v>
      </c>
      <c r="DY227" s="14" t="s">
        <v>342</v>
      </c>
      <c r="DZ227" s="14" t="s">
        <v>342</v>
      </c>
      <c r="EA227" s="14" t="s">
        <v>342</v>
      </c>
      <c r="EB227" s="14" t="s">
        <v>313</v>
      </c>
      <c r="EC227" s="14" t="s">
        <v>318</v>
      </c>
      <c r="ED227" s="14" t="s">
        <v>309</v>
      </c>
      <c r="EE227" s="14" t="s">
        <v>309</v>
      </c>
      <c r="EF227" s="14" t="s">
        <v>309</v>
      </c>
      <c r="EG227" s="14" t="s">
        <v>319</v>
      </c>
      <c r="EH227" s="14" t="s">
        <v>319</v>
      </c>
      <c r="EI227" s="14" t="s">
        <v>322</v>
      </c>
      <c r="EJ227" s="14" t="s">
        <v>1799</v>
      </c>
      <c r="EK227" s="14" t="s">
        <v>1799</v>
      </c>
      <c r="EL227" s="14" t="s">
        <v>1799</v>
      </c>
      <c r="EU227" s="14" t="s">
        <v>1798</v>
      </c>
      <c r="EV227" s="14" t="s">
        <v>342</v>
      </c>
      <c r="EW227" s="14" t="s">
        <v>313</v>
      </c>
      <c r="EX227" s="14" t="s">
        <v>318</v>
      </c>
      <c r="EY227" s="14" t="s">
        <v>309</v>
      </c>
      <c r="EZ227" s="14" t="s">
        <v>309</v>
      </c>
      <c r="FA227" s="14" t="s">
        <v>319</v>
      </c>
      <c r="FB227" s="14" t="s">
        <v>322</v>
      </c>
      <c r="FC227" s="14" t="s">
        <v>322</v>
      </c>
      <c r="FD227" s="14" t="s">
        <v>322</v>
      </c>
      <c r="FE227" s="14" t="s">
        <v>1799</v>
      </c>
    </row>
    <row r="228" spans="4:163" s="122" customFormat="1" ht="14" x14ac:dyDescent="0.2">
      <c r="D228" s="128">
        <v>0</v>
      </c>
      <c r="E228" s="122">
        <v>1</v>
      </c>
      <c r="F228" s="122">
        <v>2</v>
      </c>
      <c r="G228" s="122">
        <v>3</v>
      </c>
      <c r="H228" s="122">
        <v>4</v>
      </c>
      <c r="I228" s="122">
        <v>5</v>
      </c>
      <c r="Q228" s="122">
        <v>0</v>
      </c>
      <c r="R228" s="122">
        <v>1</v>
      </c>
      <c r="S228" s="122">
        <v>2</v>
      </c>
      <c r="T228" s="122">
        <v>3</v>
      </c>
      <c r="U228" s="122">
        <v>4</v>
      </c>
      <c r="V228" s="122">
        <v>5</v>
      </c>
      <c r="W228" s="122">
        <v>5</v>
      </c>
      <c r="AG228" s="128">
        <v>0</v>
      </c>
      <c r="AH228" s="122">
        <v>0</v>
      </c>
      <c r="AI228" s="122">
        <v>0</v>
      </c>
      <c r="AJ228" s="122">
        <v>0</v>
      </c>
      <c r="AK228" s="122">
        <v>1</v>
      </c>
      <c r="AL228" s="122">
        <v>2</v>
      </c>
      <c r="AM228" s="122">
        <v>3</v>
      </c>
      <c r="AN228" s="122">
        <v>4</v>
      </c>
      <c r="AO228" s="122">
        <v>5</v>
      </c>
      <c r="AX228" s="122">
        <v>0</v>
      </c>
      <c r="AY228" s="122">
        <v>0</v>
      </c>
      <c r="AZ228" s="122">
        <v>0</v>
      </c>
      <c r="BA228" s="122">
        <v>0</v>
      </c>
      <c r="BB228" s="122">
        <v>1</v>
      </c>
      <c r="BC228" s="122">
        <v>2</v>
      </c>
      <c r="BD228" s="122">
        <v>3</v>
      </c>
      <c r="BE228" s="122">
        <v>4</v>
      </c>
      <c r="BF228" s="122">
        <v>5</v>
      </c>
      <c r="BK228" s="135"/>
      <c r="BM228" s="122">
        <v>0</v>
      </c>
      <c r="BN228" s="122">
        <v>1</v>
      </c>
      <c r="BO228" s="122">
        <v>2</v>
      </c>
      <c r="BP228" s="122">
        <v>3</v>
      </c>
      <c r="BQ228" s="122">
        <v>4</v>
      </c>
      <c r="BR228" s="122">
        <v>5</v>
      </c>
      <c r="BS228" s="122">
        <v>5</v>
      </c>
      <c r="BW228" s="135"/>
      <c r="CC228" s="122">
        <v>0</v>
      </c>
      <c r="CD228" s="122">
        <v>0</v>
      </c>
      <c r="CE228" s="122">
        <v>0</v>
      </c>
      <c r="CF228" s="122">
        <v>0</v>
      </c>
      <c r="CG228" s="122">
        <v>1</v>
      </c>
      <c r="CH228" s="122">
        <v>2</v>
      </c>
      <c r="CI228" s="122">
        <v>3</v>
      </c>
      <c r="CJ228" s="122">
        <v>4</v>
      </c>
      <c r="CK228" s="122">
        <v>5</v>
      </c>
      <c r="CN228" s="135"/>
      <c r="CR228" s="122">
        <v>0</v>
      </c>
      <c r="CS228" s="122">
        <v>1</v>
      </c>
      <c r="CT228" s="122">
        <v>2</v>
      </c>
      <c r="CU228" s="122">
        <v>2</v>
      </c>
      <c r="CV228" s="122">
        <v>2</v>
      </c>
      <c r="CW228" s="122">
        <v>2</v>
      </c>
      <c r="CX228" s="122">
        <v>3</v>
      </c>
      <c r="CY228" s="122">
        <v>4</v>
      </c>
      <c r="CZ228" s="122">
        <v>5</v>
      </c>
      <c r="DA228" s="122">
        <v>6</v>
      </c>
      <c r="DB228" s="122">
        <v>7</v>
      </c>
      <c r="DF228" s="135"/>
      <c r="DH228" s="122">
        <v>0</v>
      </c>
      <c r="DI228" s="122">
        <v>1</v>
      </c>
      <c r="DJ228" s="122">
        <v>2</v>
      </c>
      <c r="DK228" s="122">
        <v>2</v>
      </c>
      <c r="DL228" s="122">
        <v>2</v>
      </c>
      <c r="DM228" s="122">
        <v>2</v>
      </c>
      <c r="DN228" s="122">
        <v>3</v>
      </c>
      <c r="DO228" s="122">
        <v>4</v>
      </c>
      <c r="DP228" s="122">
        <v>5</v>
      </c>
      <c r="DQ228" s="122">
        <v>6</v>
      </c>
      <c r="DR228" s="122">
        <v>7</v>
      </c>
      <c r="DV228" s="135"/>
      <c r="DX228" s="122">
        <v>0</v>
      </c>
      <c r="DY228" s="122">
        <v>1</v>
      </c>
      <c r="DZ228" s="122">
        <v>1</v>
      </c>
      <c r="EA228" s="122">
        <v>1</v>
      </c>
      <c r="EB228" s="122">
        <v>2</v>
      </c>
      <c r="EC228" s="122">
        <v>3</v>
      </c>
      <c r="ED228" s="122">
        <v>4</v>
      </c>
      <c r="EE228" s="122">
        <v>4</v>
      </c>
      <c r="EF228" s="122">
        <v>4</v>
      </c>
      <c r="EG228" s="122">
        <v>5</v>
      </c>
      <c r="EH228" s="122">
        <v>5</v>
      </c>
      <c r="EI228" s="122">
        <v>6</v>
      </c>
      <c r="EJ228" s="122">
        <v>7</v>
      </c>
      <c r="EK228" s="122">
        <v>7</v>
      </c>
      <c r="EL228" s="122">
        <v>7</v>
      </c>
      <c r="EU228" s="122">
        <v>0</v>
      </c>
      <c r="EV228" s="122">
        <v>1</v>
      </c>
      <c r="EW228" s="122">
        <v>2</v>
      </c>
      <c r="EX228" s="122">
        <v>3</v>
      </c>
      <c r="EY228" s="122">
        <v>4</v>
      </c>
      <c r="EZ228" s="122">
        <v>4</v>
      </c>
      <c r="FA228" s="122">
        <v>5</v>
      </c>
      <c r="FB228" s="122">
        <v>6</v>
      </c>
      <c r="FC228" s="122">
        <v>6</v>
      </c>
      <c r="FD228" s="122">
        <v>6</v>
      </c>
      <c r="FE228" s="122">
        <v>7</v>
      </c>
    </row>
    <row r="229" spans="4:163" s="122" customFormat="1" ht="14" x14ac:dyDescent="0.2">
      <c r="D229" s="128">
        <v>0</v>
      </c>
      <c r="F229" s="122">
        <v>1</v>
      </c>
      <c r="G229" s="122">
        <v>2</v>
      </c>
      <c r="H229" s="122">
        <v>3</v>
      </c>
      <c r="I229" s="122">
        <v>4</v>
      </c>
      <c r="J229" s="122">
        <v>5</v>
      </c>
      <c r="Q229" s="122">
        <v>0</v>
      </c>
      <c r="R229" s="122">
        <v>0</v>
      </c>
      <c r="S229" s="122">
        <v>1</v>
      </c>
      <c r="T229" s="122">
        <v>2</v>
      </c>
      <c r="U229" s="122">
        <v>3</v>
      </c>
      <c r="V229" s="122">
        <v>4</v>
      </c>
      <c r="W229" s="122">
        <v>5</v>
      </c>
      <c r="AG229" s="128">
        <v>0</v>
      </c>
      <c r="AH229" s="122">
        <v>1</v>
      </c>
      <c r="AI229" s="122">
        <v>2</v>
      </c>
      <c r="AJ229" s="122">
        <v>3</v>
      </c>
      <c r="AK229" s="122">
        <v>4</v>
      </c>
      <c r="AL229" s="122">
        <v>5</v>
      </c>
      <c r="AM229" s="122">
        <v>6</v>
      </c>
      <c r="AN229" s="122">
        <v>7</v>
      </c>
      <c r="AO229" s="122">
        <v>8</v>
      </c>
      <c r="AX229" s="122">
        <v>0</v>
      </c>
      <c r="AY229" s="122">
        <v>1</v>
      </c>
      <c r="AZ229" s="122">
        <v>2</v>
      </c>
      <c r="BA229" s="122">
        <v>3</v>
      </c>
      <c r="BB229" s="122">
        <v>4</v>
      </c>
      <c r="BC229" s="122">
        <v>5</v>
      </c>
      <c r="BD229" s="122">
        <v>6</v>
      </c>
      <c r="BE229" s="122">
        <v>7</v>
      </c>
      <c r="BF229" s="122">
        <v>8</v>
      </c>
      <c r="BK229" s="135"/>
      <c r="BM229" s="122">
        <v>0</v>
      </c>
      <c r="BN229" s="122">
        <v>0</v>
      </c>
      <c r="BO229" s="122">
        <v>1</v>
      </c>
      <c r="BP229" s="122">
        <v>2</v>
      </c>
      <c r="BQ229" s="122">
        <v>3</v>
      </c>
      <c r="BR229" s="122">
        <v>4</v>
      </c>
      <c r="BS229" s="122">
        <v>5</v>
      </c>
      <c r="BW229" s="135"/>
      <c r="CC229" s="122">
        <v>0</v>
      </c>
      <c r="CD229" s="122">
        <v>1</v>
      </c>
      <c r="CE229" s="122">
        <v>2</v>
      </c>
      <c r="CF229" s="122">
        <v>3</v>
      </c>
      <c r="CG229" s="122">
        <v>4</v>
      </c>
      <c r="CH229" s="122">
        <v>5</v>
      </c>
      <c r="CI229" s="122">
        <v>6</v>
      </c>
      <c r="CJ229" s="122">
        <v>7</v>
      </c>
      <c r="CK229" s="122">
        <v>8</v>
      </c>
      <c r="CN229" s="135"/>
      <c r="CR229" s="122">
        <v>0</v>
      </c>
      <c r="CS229" s="122">
        <v>1</v>
      </c>
      <c r="CT229" s="122">
        <v>2</v>
      </c>
      <c r="CU229" s="122">
        <v>3</v>
      </c>
      <c r="CV229" s="122">
        <v>4</v>
      </c>
      <c r="CW229" s="122">
        <v>5</v>
      </c>
      <c r="CX229" s="122">
        <v>6</v>
      </c>
      <c r="CY229" s="122">
        <v>7</v>
      </c>
      <c r="CZ229" s="122">
        <v>8</v>
      </c>
      <c r="DA229" s="122">
        <v>9</v>
      </c>
      <c r="DB229" s="122">
        <v>10</v>
      </c>
      <c r="DF229" s="135"/>
      <c r="DH229" s="122">
        <v>0</v>
      </c>
      <c r="DI229" s="122">
        <v>1</v>
      </c>
      <c r="DJ229" s="122">
        <v>2</v>
      </c>
      <c r="DK229" s="122">
        <v>3</v>
      </c>
      <c r="DL229" s="122">
        <v>4</v>
      </c>
      <c r="DM229" s="122">
        <v>5</v>
      </c>
      <c r="DN229" s="122">
        <v>6</v>
      </c>
      <c r="DO229" s="122">
        <v>7</v>
      </c>
      <c r="DP229" s="122">
        <v>8</v>
      </c>
      <c r="DQ229" s="122">
        <v>9</v>
      </c>
      <c r="DR229" s="122">
        <v>10</v>
      </c>
      <c r="DV229" s="135"/>
      <c r="DX229" s="122">
        <v>0</v>
      </c>
      <c r="DY229" s="122">
        <v>0</v>
      </c>
      <c r="DZ229" s="122">
        <v>1</v>
      </c>
      <c r="EA229" s="122">
        <v>2</v>
      </c>
      <c r="EB229" s="122">
        <v>2</v>
      </c>
      <c r="EC229" s="122">
        <v>3</v>
      </c>
      <c r="ED229" s="122">
        <v>3</v>
      </c>
      <c r="EE229" s="122">
        <v>4</v>
      </c>
      <c r="EF229" s="122">
        <v>5</v>
      </c>
      <c r="EG229" s="122">
        <v>5</v>
      </c>
      <c r="EH229" s="122">
        <v>6</v>
      </c>
      <c r="EI229" s="122">
        <v>7</v>
      </c>
      <c r="EJ229" s="122">
        <v>8</v>
      </c>
      <c r="EK229" s="122">
        <v>9</v>
      </c>
      <c r="EL229" s="122">
        <v>10</v>
      </c>
      <c r="EU229" s="122">
        <v>0</v>
      </c>
      <c r="EV229" s="122">
        <v>1</v>
      </c>
      <c r="EW229" s="122">
        <v>2</v>
      </c>
      <c r="EX229" s="122">
        <v>3</v>
      </c>
      <c r="EY229" s="122">
        <v>4</v>
      </c>
      <c r="EZ229" s="122">
        <v>5</v>
      </c>
      <c r="FA229" s="122">
        <v>6</v>
      </c>
      <c r="FB229" s="122">
        <v>7</v>
      </c>
      <c r="FC229" s="122">
        <v>8</v>
      </c>
      <c r="FD229" s="122">
        <v>9</v>
      </c>
      <c r="FE229" s="122">
        <v>10</v>
      </c>
    </row>
    <row r="230" spans="4:163" s="119" customFormat="1" x14ac:dyDescent="0.2">
      <c r="D230" s="129" t="s">
        <v>769</v>
      </c>
      <c r="E230" s="119" t="s">
        <v>1750</v>
      </c>
      <c r="F230" s="119" t="s">
        <v>736</v>
      </c>
      <c r="G230" s="119" t="s">
        <v>1072</v>
      </c>
      <c r="H230" s="119" t="s">
        <v>1073</v>
      </c>
      <c r="I230" s="119" t="s">
        <v>750</v>
      </c>
      <c r="J230" s="119" t="s">
        <v>1072</v>
      </c>
      <c r="Q230" s="119" t="s">
        <v>769</v>
      </c>
      <c r="R230" s="119" t="s">
        <v>1750</v>
      </c>
      <c r="S230" s="119" t="s">
        <v>736</v>
      </c>
      <c r="T230" s="119" t="s">
        <v>1072</v>
      </c>
      <c r="U230" s="119" t="s">
        <v>1073</v>
      </c>
      <c r="V230" s="119" t="s">
        <v>750</v>
      </c>
      <c r="W230" s="119" t="s">
        <v>1072</v>
      </c>
      <c r="AG230" s="129" t="s">
        <v>769</v>
      </c>
      <c r="AH230" s="119" t="s">
        <v>1488</v>
      </c>
      <c r="AI230" s="119" t="s">
        <v>736</v>
      </c>
      <c r="AJ230" s="119" t="s">
        <v>1488</v>
      </c>
      <c r="AK230" s="119" t="s">
        <v>1072</v>
      </c>
      <c r="AL230" s="119" t="s">
        <v>1073</v>
      </c>
      <c r="AM230" s="119" t="s">
        <v>1491</v>
      </c>
      <c r="AN230" s="119" t="s">
        <v>750</v>
      </c>
      <c r="AO230" s="119" t="s">
        <v>1072</v>
      </c>
      <c r="AX230" s="119" t="s">
        <v>769</v>
      </c>
      <c r="AY230" s="119" t="s">
        <v>1488</v>
      </c>
      <c r="AZ230" s="119" t="s">
        <v>736</v>
      </c>
      <c r="BA230" s="119" t="s">
        <v>1488</v>
      </c>
      <c r="BB230" s="119" t="s">
        <v>1072</v>
      </c>
      <c r="BC230" s="119" t="s">
        <v>1073</v>
      </c>
      <c r="BD230" s="119" t="s">
        <v>1491</v>
      </c>
      <c r="BE230" s="119" t="s">
        <v>750</v>
      </c>
      <c r="BF230" s="119" t="s">
        <v>1072</v>
      </c>
      <c r="BK230" s="136"/>
      <c r="BM230" s="119" t="s">
        <v>769</v>
      </c>
      <c r="BN230" s="119" t="s">
        <v>1750</v>
      </c>
      <c r="BO230" s="119" t="s">
        <v>736</v>
      </c>
      <c r="BP230" s="119" t="s">
        <v>1072</v>
      </c>
      <c r="BQ230" s="119" t="s">
        <v>1073</v>
      </c>
      <c r="BR230" s="119" t="s">
        <v>750</v>
      </c>
      <c r="BS230" s="119" t="s">
        <v>1072</v>
      </c>
      <c r="BW230" s="136"/>
      <c r="CC230" s="119" t="s">
        <v>769</v>
      </c>
      <c r="CD230" s="119" t="s">
        <v>1488</v>
      </c>
      <c r="CE230" s="119" t="s">
        <v>736</v>
      </c>
      <c r="CF230" s="119" t="s">
        <v>1488</v>
      </c>
      <c r="CG230" s="119" t="s">
        <v>1072</v>
      </c>
      <c r="CH230" s="119" t="s">
        <v>1073</v>
      </c>
      <c r="CI230" s="119" t="s">
        <v>1491</v>
      </c>
      <c r="CJ230" s="119" t="s">
        <v>750</v>
      </c>
      <c r="CK230" s="119" t="s">
        <v>1072</v>
      </c>
      <c r="CN230" s="136"/>
      <c r="CR230" s="119" t="s">
        <v>1798</v>
      </c>
      <c r="CS230" s="119" t="s">
        <v>769</v>
      </c>
      <c r="CT230" s="119" t="s">
        <v>1488</v>
      </c>
      <c r="CU230" s="119" t="s">
        <v>736</v>
      </c>
      <c r="CV230" s="119" t="s">
        <v>1488</v>
      </c>
      <c r="CW230" s="119" t="s">
        <v>1072</v>
      </c>
      <c r="CX230" s="119" t="s">
        <v>1073</v>
      </c>
      <c r="CY230" s="119" t="s">
        <v>1491</v>
      </c>
      <c r="CZ230" s="119" t="s">
        <v>750</v>
      </c>
      <c r="DA230" s="119" t="s">
        <v>1072</v>
      </c>
      <c r="DB230" s="119" t="s">
        <v>1799</v>
      </c>
      <c r="DF230" s="136"/>
      <c r="DH230" s="119" t="s">
        <v>1798</v>
      </c>
      <c r="DI230" s="119" t="s">
        <v>769</v>
      </c>
      <c r="DJ230" s="119" t="s">
        <v>1488</v>
      </c>
      <c r="DK230" s="119" t="s">
        <v>736</v>
      </c>
      <c r="DL230" s="119" t="s">
        <v>1488</v>
      </c>
      <c r="DM230" s="119" t="s">
        <v>1072</v>
      </c>
      <c r="DN230" s="119" t="s">
        <v>1073</v>
      </c>
      <c r="DO230" s="119" t="s">
        <v>1491</v>
      </c>
      <c r="DP230" s="119" t="s">
        <v>750</v>
      </c>
      <c r="DQ230" s="119" t="s">
        <v>1072</v>
      </c>
      <c r="DR230" s="119" t="s">
        <v>1799</v>
      </c>
      <c r="DV230" s="136"/>
      <c r="DX230" s="119" t="s">
        <v>1798</v>
      </c>
      <c r="DY230" s="119" t="s">
        <v>1798</v>
      </c>
      <c r="DZ230" s="119" t="s">
        <v>769</v>
      </c>
      <c r="EA230" s="119" t="s">
        <v>1488</v>
      </c>
      <c r="EB230" s="119" t="s">
        <v>1488</v>
      </c>
      <c r="EC230" s="119" t="s">
        <v>736</v>
      </c>
      <c r="ED230" s="119" t="s">
        <v>736</v>
      </c>
      <c r="EE230" s="119" t="s">
        <v>1488</v>
      </c>
      <c r="EF230" s="119" t="s">
        <v>1072</v>
      </c>
      <c r="EG230" s="119" t="s">
        <v>1072</v>
      </c>
      <c r="EH230" s="119" t="s">
        <v>1073</v>
      </c>
      <c r="EI230" s="119" t="s">
        <v>1491</v>
      </c>
      <c r="EJ230" s="119" t="s">
        <v>750</v>
      </c>
      <c r="EK230" s="119" t="s">
        <v>1072</v>
      </c>
      <c r="EL230" s="119" t="s">
        <v>1799</v>
      </c>
      <c r="EU230" s="119" t="s">
        <v>1798</v>
      </c>
      <c r="EV230" s="119" t="s">
        <v>769</v>
      </c>
      <c r="EW230" s="119" t="s">
        <v>1488</v>
      </c>
      <c r="EX230" s="119" t="s">
        <v>736</v>
      </c>
      <c r="EY230" s="119" t="s">
        <v>1488</v>
      </c>
      <c r="EZ230" s="119" t="s">
        <v>1072</v>
      </c>
      <c r="FA230" s="119" t="s">
        <v>1073</v>
      </c>
      <c r="FB230" s="119" t="s">
        <v>1491</v>
      </c>
      <c r="FC230" s="119" t="s">
        <v>750</v>
      </c>
      <c r="FD230" s="119" t="s">
        <v>1072</v>
      </c>
      <c r="FE230" s="119" t="s">
        <v>1799</v>
      </c>
    </row>
    <row r="232" spans="4:163" s="120" customFormat="1" ht="21" x14ac:dyDescent="0.2">
      <c r="D232" s="126">
        <v>39</v>
      </c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0">
        <v>39</v>
      </c>
      <c r="AG232" s="126">
        <v>39</v>
      </c>
      <c r="AH232" s="121"/>
      <c r="AI232" s="121"/>
      <c r="AJ232" s="121"/>
      <c r="AK232" s="121"/>
      <c r="AL232" s="121"/>
      <c r="AM232" s="121"/>
      <c r="AN232" s="121"/>
      <c r="AO232" s="121"/>
      <c r="AP232" s="121"/>
      <c r="AQ232" s="121"/>
      <c r="AR232" s="124"/>
      <c r="AS232" s="121"/>
      <c r="AT232" s="121"/>
      <c r="AU232" s="121"/>
      <c r="AV232" s="121"/>
      <c r="AX232" s="120">
        <v>39</v>
      </c>
      <c r="BK232" s="133"/>
      <c r="BM232" s="120">
        <v>39</v>
      </c>
      <c r="BW232" s="133"/>
      <c r="CC232" s="120">
        <v>39</v>
      </c>
      <c r="CN232" s="133"/>
      <c r="CR232" s="120">
        <v>39</v>
      </c>
      <c r="DF232" s="133"/>
      <c r="DH232" s="120">
        <v>39</v>
      </c>
      <c r="DV232" s="133"/>
      <c r="DX232" s="120">
        <v>39</v>
      </c>
      <c r="EU232" s="120">
        <v>39</v>
      </c>
    </row>
    <row r="233" spans="4:163" s="14" customFormat="1" ht="18" customHeight="1" x14ac:dyDescent="0.2">
      <c r="D233" s="127" t="s">
        <v>319</v>
      </c>
      <c r="E233" s="14" t="s">
        <v>313</v>
      </c>
      <c r="F233" s="14" t="s">
        <v>316</v>
      </c>
      <c r="G233" s="14" t="s">
        <v>313</v>
      </c>
      <c r="H233" s="14" t="s">
        <v>319</v>
      </c>
      <c r="I233" s="14" t="s">
        <v>320</v>
      </c>
      <c r="J233" s="14" t="s">
        <v>317</v>
      </c>
      <c r="K233" s="14" t="s">
        <v>312</v>
      </c>
      <c r="L233" s="14" t="s">
        <v>322</v>
      </c>
      <c r="M233" s="14" t="s">
        <v>335</v>
      </c>
      <c r="Q233" s="14" t="s">
        <v>319</v>
      </c>
      <c r="R233" s="14" t="s">
        <v>313</v>
      </c>
      <c r="S233" s="14" t="s">
        <v>316</v>
      </c>
      <c r="T233" s="14" t="s">
        <v>313</v>
      </c>
      <c r="U233" s="14" t="s">
        <v>319</v>
      </c>
      <c r="V233" s="14" t="s">
        <v>320</v>
      </c>
      <c r="W233" s="14" t="s">
        <v>317</v>
      </c>
      <c r="X233" s="14" t="s">
        <v>312</v>
      </c>
      <c r="Y233" s="14" t="s">
        <v>322</v>
      </c>
      <c r="Z233" s="14" t="s">
        <v>335</v>
      </c>
      <c r="AG233" s="127" t="s">
        <v>319</v>
      </c>
      <c r="AH233" s="14" t="s">
        <v>1768</v>
      </c>
      <c r="AI233" s="14" t="s">
        <v>1768</v>
      </c>
      <c r="AJ233" s="14" t="s">
        <v>1768</v>
      </c>
      <c r="AK233" s="14" t="s">
        <v>1768</v>
      </c>
      <c r="AL233" s="14" t="s">
        <v>313</v>
      </c>
      <c r="AM233" s="14" t="s">
        <v>316</v>
      </c>
      <c r="AN233" s="14" t="s">
        <v>313</v>
      </c>
      <c r="AO233" s="14" t="s">
        <v>319</v>
      </c>
      <c r="AP233" s="14" t="s">
        <v>320</v>
      </c>
      <c r="AQ233" s="14" t="s">
        <v>317</v>
      </c>
      <c r="AR233" s="14" t="s">
        <v>312</v>
      </c>
      <c r="AS233" s="14" t="s">
        <v>322</v>
      </c>
      <c r="AT233" s="14" t="s">
        <v>335</v>
      </c>
      <c r="AX233" s="14" t="s">
        <v>319</v>
      </c>
      <c r="AY233" s="14" t="s">
        <v>313</v>
      </c>
      <c r="AZ233" s="14" t="s">
        <v>316</v>
      </c>
      <c r="BA233" s="14" t="s">
        <v>313</v>
      </c>
      <c r="BB233" s="14" t="s">
        <v>319</v>
      </c>
      <c r="BC233" s="14" t="s">
        <v>1768</v>
      </c>
      <c r="BD233" s="14" t="s">
        <v>320</v>
      </c>
      <c r="BE233" s="14" t="s">
        <v>317</v>
      </c>
      <c r="BF233" s="14" t="s">
        <v>1766</v>
      </c>
      <c r="BG233" s="14" t="s">
        <v>312</v>
      </c>
      <c r="BH233" s="14" t="s">
        <v>322</v>
      </c>
      <c r="BI233" s="14" t="s">
        <v>335</v>
      </c>
      <c r="BJ233" s="14" t="s">
        <v>1789</v>
      </c>
      <c r="BK233" s="134"/>
      <c r="BM233" s="14" t="s">
        <v>319</v>
      </c>
      <c r="BN233" s="14" t="s">
        <v>313</v>
      </c>
      <c r="BO233" s="14" t="s">
        <v>316</v>
      </c>
      <c r="BP233" s="14" t="s">
        <v>313</v>
      </c>
      <c r="BQ233" s="14" t="s">
        <v>319</v>
      </c>
      <c r="BR233" s="14" t="s">
        <v>320</v>
      </c>
      <c r="BS233" s="14" t="s">
        <v>317</v>
      </c>
      <c r="BT233" s="14" t="s">
        <v>312</v>
      </c>
      <c r="BU233" s="14" t="s">
        <v>322</v>
      </c>
      <c r="BV233" s="14" t="s">
        <v>335</v>
      </c>
      <c r="BW233" s="134"/>
      <c r="CC233" s="14" t="s">
        <v>319</v>
      </c>
      <c r="CD233" s="14" t="s">
        <v>313</v>
      </c>
      <c r="CE233" s="14" t="s">
        <v>316</v>
      </c>
      <c r="CF233" s="14" t="s">
        <v>313</v>
      </c>
      <c r="CG233" s="14" t="s">
        <v>319</v>
      </c>
      <c r="CH233" s="14" t="s">
        <v>320</v>
      </c>
      <c r="CI233" s="14" t="s">
        <v>1755</v>
      </c>
      <c r="CJ233" s="14" t="s">
        <v>317</v>
      </c>
      <c r="CK233" s="14" t="s">
        <v>312</v>
      </c>
      <c r="CL233" s="14" t="s">
        <v>322</v>
      </c>
      <c r="CM233" s="14" t="s">
        <v>335</v>
      </c>
      <c r="CN233" s="134" t="s">
        <v>1789</v>
      </c>
      <c r="CR233" s="14" t="s">
        <v>1798</v>
      </c>
      <c r="CS233" s="14" t="s">
        <v>319</v>
      </c>
      <c r="CT233" s="14" t="s">
        <v>313</v>
      </c>
      <c r="CU233" s="14" t="s">
        <v>316</v>
      </c>
      <c r="CV233" s="14" t="s">
        <v>313</v>
      </c>
      <c r="CW233" s="14" t="s">
        <v>319</v>
      </c>
      <c r="CX233" s="14" t="s">
        <v>320</v>
      </c>
      <c r="CY233" s="14" t="s">
        <v>1755</v>
      </c>
      <c r="CZ233" s="14" t="s">
        <v>317</v>
      </c>
      <c r="DA233" s="14" t="s">
        <v>312</v>
      </c>
      <c r="DB233" s="14" t="s">
        <v>322</v>
      </c>
      <c r="DC233" s="14" t="s">
        <v>335</v>
      </c>
      <c r="DD233" s="14" t="s">
        <v>1789</v>
      </c>
      <c r="DE233" s="14" t="s">
        <v>1799</v>
      </c>
      <c r="DF233" s="134"/>
      <c r="DH233" s="14" t="s">
        <v>1798</v>
      </c>
      <c r="DI233" s="14" t="s">
        <v>319</v>
      </c>
      <c r="DJ233" s="14" t="s">
        <v>313</v>
      </c>
      <c r="DK233" s="14" t="s">
        <v>316</v>
      </c>
      <c r="DL233" s="14" t="s">
        <v>313</v>
      </c>
      <c r="DM233" s="14" t="s">
        <v>319</v>
      </c>
      <c r="DN233" s="14" t="s">
        <v>320</v>
      </c>
      <c r="DO233" s="14" t="s">
        <v>317</v>
      </c>
      <c r="DP233" s="14" t="s">
        <v>1766</v>
      </c>
      <c r="DQ233" s="14" t="s">
        <v>312</v>
      </c>
      <c r="DR233" s="14" t="s">
        <v>322</v>
      </c>
      <c r="DS233" s="14" t="s">
        <v>335</v>
      </c>
      <c r="DT233" s="14" t="s">
        <v>1799</v>
      </c>
      <c r="DV233" s="134"/>
      <c r="DX233" s="14" t="s">
        <v>1798</v>
      </c>
      <c r="DY233" s="14" t="s">
        <v>319</v>
      </c>
      <c r="DZ233" s="14" t="s">
        <v>313</v>
      </c>
      <c r="EA233" s="14" t="s">
        <v>316</v>
      </c>
      <c r="EB233" s="14" t="s">
        <v>313</v>
      </c>
      <c r="EC233" s="14" t="s">
        <v>319</v>
      </c>
      <c r="ED233" s="14" t="s">
        <v>319</v>
      </c>
      <c r="EE233" s="14" t="s">
        <v>319</v>
      </c>
      <c r="EF233" s="14" t="s">
        <v>319</v>
      </c>
      <c r="EG233" s="14" t="s">
        <v>319</v>
      </c>
      <c r="EH233" s="14" t="s">
        <v>320</v>
      </c>
      <c r="EI233" s="14" t="s">
        <v>320</v>
      </c>
      <c r="EJ233" s="14" t="s">
        <v>317</v>
      </c>
      <c r="EK233" s="14" t="s">
        <v>317</v>
      </c>
      <c r="EL233" s="14" t="s">
        <v>317</v>
      </c>
      <c r="EM233" s="14" t="s">
        <v>317</v>
      </c>
      <c r="EN233" s="14" t="s">
        <v>312</v>
      </c>
      <c r="EO233" s="14" t="s">
        <v>322</v>
      </c>
      <c r="EP233" s="14" t="s">
        <v>322</v>
      </c>
      <c r="EQ233" s="14" t="s">
        <v>335</v>
      </c>
      <c r="ER233" s="14" t="s">
        <v>1799</v>
      </c>
      <c r="EU233" s="14" t="s">
        <v>1798</v>
      </c>
      <c r="EV233" s="14" t="s">
        <v>319</v>
      </c>
      <c r="EW233" s="14" t="s">
        <v>313</v>
      </c>
      <c r="EX233" s="14" t="s">
        <v>316</v>
      </c>
      <c r="EY233" s="14" t="s">
        <v>313</v>
      </c>
      <c r="EZ233" s="14" t="s">
        <v>319</v>
      </c>
      <c r="FA233" s="14" t="s">
        <v>320</v>
      </c>
      <c r="FB233" s="14" t="s">
        <v>317</v>
      </c>
      <c r="FC233" s="14" t="s">
        <v>317</v>
      </c>
      <c r="FD233" s="14" t="s">
        <v>312</v>
      </c>
      <c r="FE233" s="14" t="s">
        <v>322</v>
      </c>
      <c r="FF233" s="14" t="s">
        <v>335</v>
      </c>
      <c r="FG233" s="14" t="s">
        <v>1799</v>
      </c>
    </row>
    <row r="234" spans="4:163" s="122" customFormat="1" ht="14" x14ac:dyDescent="0.2">
      <c r="D234" s="128">
        <v>0</v>
      </c>
      <c r="E234" s="122">
        <v>1</v>
      </c>
      <c r="F234" s="122">
        <v>2</v>
      </c>
      <c r="G234" s="122">
        <v>3</v>
      </c>
      <c r="H234" s="122">
        <v>4</v>
      </c>
      <c r="I234" s="122">
        <v>5</v>
      </c>
      <c r="J234" s="122">
        <v>6</v>
      </c>
      <c r="K234" s="122">
        <v>7</v>
      </c>
      <c r="L234" s="122">
        <v>8</v>
      </c>
      <c r="M234" s="122">
        <v>9</v>
      </c>
      <c r="Q234" s="122">
        <v>0</v>
      </c>
      <c r="R234" s="122">
        <v>1</v>
      </c>
      <c r="S234" s="122">
        <v>2</v>
      </c>
      <c r="T234" s="122">
        <v>3</v>
      </c>
      <c r="U234" s="122">
        <v>4</v>
      </c>
      <c r="V234" s="122">
        <v>5</v>
      </c>
      <c r="W234" s="122">
        <v>6</v>
      </c>
      <c r="X234" s="122">
        <v>7</v>
      </c>
      <c r="Y234" s="122">
        <v>8</v>
      </c>
      <c r="Z234" s="122">
        <v>9</v>
      </c>
      <c r="AG234" s="128">
        <v>0</v>
      </c>
      <c r="AH234" s="122">
        <v>0</v>
      </c>
      <c r="AI234" s="122">
        <v>0</v>
      </c>
      <c r="AJ234" s="122">
        <v>0</v>
      </c>
      <c r="AK234" s="122">
        <v>0</v>
      </c>
      <c r="AL234" s="122">
        <v>1</v>
      </c>
      <c r="AM234" s="122">
        <v>2</v>
      </c>
      <c r="AN234" s="122">
        <v>3</v>
      </c>
      <c r="AO234" s="122">
        <v>4</v>
      </c>
      <c r="AP234" s="122">
        <v>5</v>
      </c>
      <c r="AQ234" s="122">
        <v>6</v>
      </c>
      <c r="AR234" s="122">
        <v>7</v>
      </c>
      <c r="AS234" s="122">
        <v>8</v>
      </c>
      <c r="AT234" s="122">
        <v>9</v>
      </c>
      <c r="AX234" s="122">
        <v>0</v>
      </c>
      <c r="AY234" s="122">
        <v>1</v>
      </c>
      <c r="AZ234" s="122">
        <v>2</v>
      </c>
      <c r="BA234" s="122">
        <v>3</v>
      </c>
      <c r="BB234" s="122">
        <v>4</v>
      </c>
      <c r="BC234" s="122">
        <v>4</v>
      </c>
      <c r="BD234" s="122">
        <v>5</v>
      </c>
      <c r="BE234" s="122">
        <v>6</v>
      </c>
      <c r="BF234" s="122">
        <v>6</v>
      </c>
      <c r="BG234" s="122">
        <v>7</v>
      </c>
      <c r="BH234" s="122">
        <v>8</v>
      </c>
      <c r="BI234" s="122">
        <v>9</v>
      </c>
      <c r="BJ234" s="122">
        <v>9</v>
      </c>
      <c r="BK234" s="135"/>
      <c r="BM234" s="122">
        <v>0</v>
      </c>
      <c r="BN234" s="122">
        <v>1</v>
      </c>
      <c r="BO234" s="122">
        <v>2</v>
      </c>
      <c r="BP234" s="122">
        <v>3</v>
      </c>
      <c r="BQ234" s="122">
        <v>4</v>
      </c>
      <c r="BR234" s="122">
        <v>5</v>
      </c>
      <c r="BS234" s="122">
        <v>6</v>
      </c>
      <c r="BT234" s="122">
        <v>7</v>
      </c>
      <c r="BU234" s="122">
        <v>8</v>
      </c>
      <c r="BV234" s="122">
        <v>9</v>
      </c>
      <c r="BW234" s="135"/>
      <c r="CC234" s="122">
        <v>0</v>
      </c>
      <c r="CD234" s="122">
        <v>1</v>
      </c>
      <c r="CE234" s="122">
        <v>2</v>
      </c>
      <c r="CF234" s="122">
        <v>3</v>
      </c>
      <c r="CG234" s="122">
        <v>4</v>
      </c>
      <c r="CH234" s="122">
        <v>5</v>
      </c>
      <c r="CI234" s="122">
        <v>5</v>
      </c>
      <c r="CJ234" s="122">
        <v>6</v>
      </c>
      <c r="CK234" s="122">
        <v>7</v>
      </c>
      <c r="CL234" s="122">
        <v>8</v>
      </c>
      <c r="CM234" s="122">
        <v>9</v>
      </c>
      <c r="CN234" s="135">
        <v>9</v>
      </c>
      <c r="CR234" s="122">
        <v>0</v>
      </c>
      <c r="CS234" s="122">
        <v>1</v>
      </c>
      <c r="CT234" s="122">
        <v>2</v>
      </c>
      <c r="CU234" s="122">
        <v>3</v>
      </c>
      <c r="CV234" s="122">
        <v>4</v>
      </c>
      <c r="CW234" s="122">
        <v>5</v>
      </c>
      <c r="CX234" s="122">
        <v>6</v>
      </c>
      <c r="CY234" s="122">
        <v>6</v>
      </c>
      <c r="CZ234" s="122">
        <v>7</v>
      </c>
      <c r="DA234" s="122">
        <v>8</v>
      </c>
      <c r="DB234" s="122">
        <v>9</v>
      </c>
      <c r="DC234" s="122">
        <v>10</v>
      </c>
      <c r="DD234" s="122">
        <v>10</v>
      </c>
      <c r="DE234" s="122">
        <v>11</v>
      </c>
      <c r="DF234" s="135"/>
      <c r="DH234" s="122">
        <v>0</v>
      </c>
      <c r="DI234" s="122">
        <v>1</v>
      </c>
      <c r="DJ234" s="122">
        <v>2</v>
      </c>
      <c r="DK234" s="122">
        <v>3</v>
      </c>
      <c r="DL234" s="122">
        <v>4</v>
      </c>
      <c r="DM234" s="122">
        <v>5</v>
      </c>
      <c r="DN234" s="122">
        <v>6</v>
      </c>
      <c r="DO234" s="122">
        <v>7</v>
      </c>
      <c r="DP234" s="122">
        <v>7</v>
      </c>
      <c r="DQ234" s="122">
        <v>8</v>
      </c>
      <c r="DR234" s="122">
        <v>9</v>
      </c>
      <c r="DS234" s="122">
        <v>10</v>
      </c>
      <c r="DT234" s="122">
        <v>11</v>
      </c>
      <c r="DV234" s="135"/>
      <c r="DX234" s="122">
        <v>0</v>
      </c>
      <c r="DY234" s="122">
        <v>1</v>
      </c>
      <c r="DZ234" s="122">
        <v>2</v>
      </c>
      <c r="EA234" s="122">
        <v>3</v>
      </c>
      <c r="EB234" s="122">
        <v>4</v>
      </c>
      <c r="EC234" s="122">
        <v>5</v>
      </c>
      <c r="ED234" s="122">
        <v>5</v>
      </c>
      <c r="EE234" s="122">
        <v>5</v>
      </c>
      <c r="EF234" s="122">
        <v>5</v>
      </c>
      <c r="EG234" s="122">
        <v>5</v>
      </c>
      <c r="EH234" s="122">
        <v>6</v>
      </c>
      <c r="EI234" s="122">
        <v>6</v>
      </c>
      <c r="EJ234" s="122">
        <v>7</v>
      </c>
      <c r="EK234" s="122">
        <v>7</v>
      </c>
      <c r="EL234" s="122">
        <v>7</v>
      </c>
      <c r="EM234" s="122">
        <v>7</v>
      </c>
      <c r="EN234" s="122">
        <v>8</v>
      </c>
      <c r="EO234" s="122">
        <v>9</v>
      </c>
      <c r="EP234" s="122">
        <v>9</v>
      </c>
      <c r="EQ234" s="122">
        <v>10</v>
      </c>
      <c r="ER234" s="122">
        <v>11</v>
      </c>
      <c r="EU234" s="122">
        <v>0</v>
      </c>
      <c r="EV234" s="122">
        <v>1</v>
      </c>
      <c r="EW234" s="122">
        <v>2</v>
      </c>
      <c r="EX234" s="122">
        <v>3</v>
      </c>
      <c r="EY234" s="122">
        <v>4</v>
      </c>
      <c r="EZ234" s="122">
        <v>5</v>
      </c>
      <c r="FA234" s="122">
        <v>6</v>
      </c>
      <c r="FB234" s="122">
        <v>7</v>
      </c>
      <c r="FC234" s="122">
        <v>7</v>
      </c>
      <c r="FD234" s="122">
        <v>8</v>
      </c>
      <c r="FE234" s="122">
        <v>9</v>
      </c>
      <c r="FF234" s="122">
        <v>10</v>
      </c>
      <c r="FG234" s="122">
        <v>11</v>
      </c>
    </row>
    <row r="235" spans="4:163" s="122" customFormat="1" ht="14" x14ac:dyDescent="0.2">
      <c r="D235" s="128">
        <v>0</v>
      </c>
      <c r="F235" s="122">
        <v>1</v>
      </c>
      <c r="H235" s="122">
        <v>2</v>
      </c>
      <c r="I235" s="122">
        <v>3</v>
      </c>
      <c r="J235" s="122">
        <v>4</v>
      </c>
      <c r="K235" s="122">
        <v>5</v>
      </c>
      <c r="M235" s="122">
        <v>6</v>
      </c>
      <c r="Q235" s="122">
        <v>0</v>
      </c>
      <c r="R235" s="122">
        <v>0</v>
      </c>
      <c r="S235" s="122">
        <v>0</v>
      </c>
      <c r="T235" s="122">
        <v>1</v>
      </c>
      <c r="U235" s="122">
        <v>2</v>
      </c>
      <c r="V235" s="122">
        <v>3</v>
      </c>
      <c r="W235" s="122">
        <v>4</v>
      </c>
      <c r="X235" s="122">
        <v>5</v>
      </c>
      <c r="Y235" s="122">
        <v>6</v>
      </c>
      <c r="Z235" s="122">
        <v>6</v>
      </c>
      <c r="AG235" s="128">
        <v>0</v>
      </c>
      <c r="AH235" s="122">
        <v>1</v>
      </c>
      <c r="AI235" s="122">
        <v>2</v>
      </c>
      <c r="AJ235" s="122">
        <v>3</v>
      </c>
      <c r="AK235" s="122">
        <v>4</v>
      </c>
      <c r="AL235" s="122">
        <v>5</v>
      </c>
      <c r="AM235" s="122">
        <v>6</v>
      </c>
      <c r="AN235" s="122">
        <v>6</v>
      </c>
      <c r="AO235" s="122">
        <v>7</v>
      </c>
      <c r="AP235" s="122">
        <v>8</v>
      </c>
      <c r="AQ235" s="122">
        <v>9</v>
      </c>
      <c r="AR235" s="122">
        <v>10</v>
      </c>
      <c r="AS235" s="122">
        <v>11</v>
      </c>
      <c r="AT235" s="122">
        <v>12</v>
      </c>
      <c r="AX235" s="122">
        <v>0</v>
      </c>
      <c r="AY235" s="122">
        <v>1</v>
      </c>
      <c r="AZ235" s="122">
        <v>2</v>
      </c>
      <c r="BA235" s="122">
        <v>3</v>
      </c>
      <c r="BB235" s="122">
        <v>4</v>
      </c>
      <c r="BC235" s="122">
        <v>5</v>
      </c>
      <c r="BD235" s="122">
        <v>6</v>
      </c>
      <c r="BE235" s="122">
        <v>7</v>
      </c>
      <c r="BF235" s="122">
        <v>8</v>
      </c>
      <c r="BG235" s="122">
        <v>9</v>
      </c>
      <c r="BH235" s="122">
        <v>10</v>
      </c>
      <c r="BI235" s="122">
        <v>11</v>
      </c>
      <c r="BJ235" s="122">
        <v>12</v>
      </c>
      <c r="BK235" s="135"/>
      <c r="BM235" s="122">
        <v>0</v>
      </c>
      <c r="BN235" s="122">
        <v>0</v>
      </c>
      <c r="BO235" s="122">
        <v>0</v>
      </c>
      <c r="BP235" s="122">
        <v>1</v>
      </c>
      <c r="BQ235" s="122">
        <v>2</v>
      </c>
      <c r="BR235" s="122">
        <v>3</v>
      </c>
      <c r="BS235" s="122">
        <v>4</v>
      </c>
      <c r="BT235" s="122">
        <v>5</v>
      </c>
      <c r="BU235" s="122">
        <v>6</v>
      </c>
      <c r="BV235" s="122">
        <v>6</v>
      </c>
      <c r="BW235" s="135"/>
      <c r="CC235" s="122">
        <v>0</v>
      </c>
      <c r="CD235" s="122">
        <v>1</v>
      </c>
      <c r="CE235" s="122">
        <v>2</v>
      </c>
      <c r="CF235" s="122">
        <v>3</v>
      </c>
      <c r="CG235" s="122">
        <v>4</v>
      </c>
      <c r="CH235" s="122">
        <v>5</v>
      </c>
      <c r="CI235" s="122">
        <v>6</v>
      </c>
      <c r="CJ235" s="122">
        <v>7</v>
      </c>
      <c r="CK235" s="122">
        <v>8</v>
      </c>
      <c r="CL235" s="122">
        <v>9</v>
      </c>
      <c r="CM235" s="122">
        <v>10</v>
      </c>
      <c r="CN235" s="135">
        <v>11</v>
      </c>
      <c r="CR235" s="122">
        <v>0</v>
      </c>
      <c r="CS235" s="122">
        <v>1</v>
      </c>
      <c r="CT235" s="122">
        <v>2</v>
      </c>
      <c r="CU235" s="122">
        <v>3</v>
      </c>
      <c r="CV235" s="122">
        <v>4</v>
      </c>
      <c r="CW235" s="122">
        <v>5</v>
      </c>
      <c r="CX235" s="122">
        <v>6</v>
      </c>
      <c r="CY235" s="122">
        <v>7</v>
      </c>
      <c r="CZ235" s="122">
        <v>8</v>
      </c>
      <c r="DA235" s="122">
        <v>9</v>
      </c>
      <c r="DB235" s="122">
        <v>10</v>
      </c>
      <c r="DC235" s="122">
        <v>11</v>
      </c>
      <c r="DD235" s="122">
        <v>12</v>
      </c>
      <c r="DE235" s="122">
        <v>13</v>
      </c>
      <c r="DF235" s="135"/>
      <c r="DH235" s="122">
        <v>0</v>
      </c>
      <c r="DI235" s="122">
        <v>1</v>
      </c>
      <c r="DJ235" s="122">
        <v>2</v>
      </c>
      <c r="DK235" s="122">
        <v>3</v>
      </c>
      <c r="DL235" s="122">
        <v>4</v>
      </c>
      <c r="DM235" s="122">
        <v>5</v>
      </c>
      <c r="DN235" s="122">
        <v>6</v>
      </c>
      <c r="DO235" s="122">
        <v>7</v>
      </c>
      <c r="DP235" s="122">
        <v>8</v>
      </c>
      <c r="DQ235" s="122">
        <v>9</v>
      </c>
      <c r="DR235" s="122">
        <v>10</v>
      </c>
      <c r="DS235" s="122">
        <v>11</v>
      </c>
      <c r="DT235" s="122">
        <v>12</v>
      </c>
      <c r="DV235" s="135"/>
      <c r="DX235" s="122">
        <v>0</v>
      </c>
      <c r="DY235" s="122">
        <v>1</v>
      </c>
      <c r="DZ235" s="122">
        <v>1</v>
      </c>
      <c r="EA235" s="122">
        <v>1</v>
      </c>
      <c r="EB235" s="122">
        <v>1</v>
      </c>
      <c r="EC235" s="122">
        <v>1</v>
      </c>
      <c r="ED235" s="122">
        <v>2</v>
      </c>
      <c r="EE235" s="122">
        <v>3</v>
      </c>
      <c r="EF235" s="122">
        <v>4</v>
      </c>
      <c r="EG235" s="122">
        <v>5</v>
      </c>
      <c r="EH235" s="122">
        <v>6</v>
      </c>
      <c r="EI235" s="122">
        <v>7</v>
      </c>
      <c r="EJ235" s="122">
        <v>7</v>
      </c>
      <c r="EK235" s="122">
        <v>8</v>
      </c>
      <c r="EL235" s="122">
        <v>9</v>
      </c>
      <c r="EM235" s="122">
        <v>10</v>
      </c>
      <c r="EN235" s="122">
        <v>10</v>
      </c>
      <c r="EO235" s="122">
        <v>10</v>
      </c>
      <c r="EP235" s="122">
        <v>11</v>
      </c>
      <c r="EQ235" s="122">
        <v>11</v>
      </c>
      <c r="ER235" s="122">
        <v>12</v>
      </c>
      <c r="EU235" s="122">
        <v>0</v>
      </c>
      <c r="EV235" s="122">
        <v>1</v>
      </c>
      <c r="EW235" s="122">
        <v>2</v>
      </c>
      <c r="EX235" s="122">
        <v>3</v>
      </c>
      <c r="EY235" s="122">
        <v>4</v>
      </c>
      <c r="EZ235" s="122">
        <v>5</v>
      </c>
      <c r="FA235" s="122">
        <v>6</v>
      </c>
      <c r="FB235" s="122">
        <v>7</v>
      </c>
      <c r="FC235" s="122">
        <v>8</v>
      </c>
      <c r="FD235" s="122">
        <v>9</v>
      </c>
      <c r="FE235" s="122">
        <v>10</v>
      </c>
      <c r="FF235" s="122">
        <v>11</v>
      </c>
      <c r="FG235" s="122">
        <v>12</v>
      </c>
    </row>
    <row r="236" spans="4:163" s="119" customFormat="1" x14ac:dyDescent="0.2">
      <c r="D236" s="129" t="s">
        <v>1073</v>
      </c>
      <c r="E236" s="119" t="s">
        <v>1738</v>
      </c>
      <c r="F236" s="119" t="s">
        <v>748</v>
      </c>
      <c r="G236" s="119" t="s">
        <v>1073</v>
      </c>
      <c r="H236" s="119" t="s">
        <v>1738</v>
      </c>
      <c r="I236" s="119" t="s">
        <v>1076</v>
      </c>
      <c r="J236" s="119" t="s">
        <v>1075</v>
      </c>
      <c r="K236" s="119" t="s">
        <v>1074</v>
      </c>
      <c r="L236" s="119" t="s">
        <v>1078</v>
      </c>
      <c r="M236" s="119" t="s">
        <v>1742</v>
      </c>
      <c r="Q236" s="119" t="s">
        <v>1073</v>
      </c>
      <c r="R236" s="119" t="s">
        <v>1738</v>
      </c>
      <c r="S236" s="119" t="s">
        <v>1738</v>
      </c>
      <c r="T236" s="119" t="s">
        <v>748</v>
      </c>
      <c r="U236" s="119" t="s">
        <v>1073</v>
      </c>
      <c r="V236" s="119" t="s">
        <v>1076</v>
      </c>
      <c r="W236" s="119" t="s">
        <v>1075</v>
      </c>
      <c r="X236" s="119" t="s">
        <v>1074</v>
      </c>
      <c r="Y236" s="119" t="s">
        <v>1078</v>
      </c>
      <c r="Z236" s="119" t="s">
        <v>1742</v>
      </c>
      <c r="AG236" s="129" t="s">
        <v>1073</v>
      </c>
      <c r="AH236" s="119" t="s">
        <v>1735</v>
      </c>
      <c r="AI236" s="119" t="s">
        <v>748</v>
      </c>
      <c r="AJ236" s="119" t="s">
        <v>1735</v>
      </c>
      <c r="AK236" s="119" t="s">
        <v>1073</v>
      </c>
      <c r="AL236" s="119" t="s">
        <v>1490</v>
      </c>
      <c r="AM236" s="119" t="s">
        <v>1076</v>
      </c>
      <c r="AN236" s="119" t="s">
        <v>1748</v>
      </c>
      <c r="AO236" s="119" t="s">
        <v>1735</v>
      </c>
      <c r="AP236" s="119" t="s">
        <v>1075</v>
      </c>
      <c r="AQ236" s="119" t="s">
        <v>1074</v>
      </c>
      <c r="AR236" s="119" t="s">
        <v>1735</v>
      </c>
      <c r="AS236" s="119" t="s">
        <v>1078</v>
      </c>
      <c r="AT236" s="119" t="s">
        <v>1735</v>
      </c>
      <c r="AX236" s="119" t="s">
        <v>1073</v>
      </c>
      <c r="AY236" s="119" t="s">
        <v>1735</v>
      </c>
      <c r="AZ236" s="119" t="s">
        <v>748</v>
      </c>
      <c r="BA236" s="119" t="s">
        <v>1735</v>
      </c>
      <c r="BB236" s="119" t="s">
        <v>1073</v>
      </c>
      <c r="BC236" s="119" t="s">
        <v>1490</v>
      </c>
      <c r="BD236" s="119" t="s">
        <v>1076</v>
      </c>
      <c r="BE236" s="119" t="s">
        <v>1735</v>
      </c>
      <c r="BF236" s="119" t="s">
        <v>1075</v>
      </c>
      <c r="BG236" s="119" t="s">
        <v>1074</v>
      </c>
      <c r="BH236" s="119" t="s">
        <v>1735</v>
      </c>
      <c r="BI236" s="119" t="s">
        <v>1078</v>
      </c>
      <c r="BJ236" s="119" t="s">
        <v>1735</v>
      </c>
      <c r="BK236" s="136"/>
      <c r="BM236" s="119" t="s">
        <v>1073</v>
      </c>
      <c r="BN236" s="119" t="s">
        <v>1738</v>
      </c>
      <c r="BO236" s="119" t="s">
        <v>1738</v>
      </c>
      <c r="BP236" s="119" t="s">
        <v>748</v>
      </c>
      <c r="BQ236" s="119" t="s">
        <v>1073</v>
      </c>
      <c r="BR236" s="119" t="s">
        <v>1076</v>
      </c>
      <c r="BS236" s="119" t="s">
        <v>1075</v>
      </c>
      <c r="BT236" s="119" t="s">
        <v>1074</v>
      </c>
      <c r="BU236" s="119" t="s">
        <v>1078</v>
      </c>
      <c r="BV236" s="119" t="s">
        <v>1742</v>
      </c>
      <c r="BW236" s="136"/>
      <c r="CC236" s="119" t="s">
        <v>1073</v>
      </c>
      <c r="CD236" s="119" t="s">
        <v>1735</v>
      </c>
      <c r="CE236" s="119" t="s">
        <v>748</v>
      </c>
      <c r="CF236" s="119" t="s">
        <v>1735</v>
      </c>
      <c r="CG236" s="119" t="s">
        <v>1073</v>
      </c>
      <c r="CH236" s="119" t="s">
        <v>1076</v>
      </c>
      <c r="CI236" s="119" t="s">
        <v>1735</v>
      </c>
      <c r="CJ236" s="119" t="s">
        <v>1075</v>
      </c>
      <c r="CK236" s="119" t="s">
        <v>1074</v>
      </c>
      <c r="CL236" s="119" t="s">
        <v>1735</v>
      </c>
      <c r="CM236" s="119" t="s">
        <v>1078</v>
      </c>
      <c r="CN236" s="136" t="s">
        <v>1735</v>
      </c>
      <c r="CR236" s="119" t="s">
        <v>1798</v>
      </c>
      <c r="CS236" s="119" t="s">
        <v>1073</v>
      </c>
      <c r="CT236" s="119" t="s">
        <v>1735</v>
      </c>
      <c r="CU236" s="119" t="s">
        <v>748</v>
      </c>
      <c r="CV236" s="119" t="s">
        <v>1735</v>
      </c>
      <c r="CW236" s="119" t="s">
        <v>1073</v>
      </c>
      <c r="CX236" s="119" t="s">
        <v>1076</v>
      </c>
      <c r="CY236" s="119" t="s">
        <v>1735</v>
      </c>
      <c r="CZ236" s="119" t="s">
        <v>1075</v>
      </c>
      <c r="DA236" s="119" t="s">
        <v>1074</v>
      </c>
      <c r="DB236" s="119" t="s">
        <v>1735</v>
      </c>
      <c r="DC236" s="119" t="s">
        <v>1078</v>
      </c>
      <c r="DD236" s="119" t="s">
        <v>1735</v>
      </c>
      <c r="DE236" s="119" t="s">
        <v>1799</v>
      </c>
      <c r="DF236" s="136"/>
      <c r="DH236" s="119" t="s">
        <v>1798</v>
      </c>
      <c r="DI236" s="119" t="s">
        <v>1073</v>
      </c>
      <c r="DJ236" s="119" t="s">
        <v>1735</v>
      </c>
      <c r="DK236" s="119" t="s">
        <v>748</v>
      </c>
      <c r="DL236" s="119" t="s">
        <v>1735</v>
      </c>
      <c r="DM236" s="119" t="s">
        <v>1073</v>
      </c>
      <c r="DN236" s="119" t="s">
        <v>1076</v>
      </c>
      <c r="DO236" s="119" t="s">
        <v>1735</v>
      </c>
      <c r="DP236" s="119" t="s">
        <v>1075</v>
      </c>
      <c r="DQ236" s="119" t="s">
        <v>1074</v>
      </c>
      <c r="DR236" s="119" t="s">
        <v>1735</v>
      </c>
      <c r="DS236" s="119" t="s">
        <v>1078</v>
      </c>
      <c r="DT236" s="119" t="s">
        <v>1799</v>
      </c>
      <c r="DV236" s="136"/>
      <c r="DX236" s="119" t="s">
        <v>1798</v>
      </c>
      <c r="DY236" s="119" t="s">
        <v>1073</v>
      </c>
      <c r="DZ236" s="119" t="s">
        <v>1073</v>
      </c>
      <c r="EA236" s="119" t="s">
        <v>1073</v>
      </c>
      <c r="EB236" s="119" t="s">
        <v>1073</v>
      </c>
      <c r="EC236" s="119" t="s">
        <v>1073</v>
      </c>
      <c r="ED236" s="119" t="s">
        <v>1735</v>
      </c>
      <c r="EE236" s="119" t="s">
        <v>748</v>
      </c>
      <c r="EF236" s="119" t="s">
        <v>1735</v>
      </c>
      <c r="EG236" s="119" t="s">
        <v>1073</v>
      </c>
      <c r="EH236" s="119" t="s">
        <v>1076</v>
      </c>
      <c r="EI236" s="119" t="s">
        <v>1735</v>
      </c>
      <c r="EJ236" s="119" t="s">
        <v>1735</v>
      </c>
      <c r="EK236" s="119" t="s">
        <v>1075</v>
      </c>
      <c r="EL236" s="119" t="s">
        <v>1074</v>
      </c>
      <c r="EM236" s="119" t="s">
        <v>1735</v>
      </c>
      <c r="EN236" s="119" t="s">
        <v>1735</v>
      </c>
      <c r="EO236" s="119" t="s">
        <v>1735</v>
      </c>
      <c r="EP236" s="119" t="s">
        <v>1078</v>
      </c>
      <c r="EQ236" s="119" t="s">
        <v>1078</v>
      </c>
      <c r="ER236" s="119" t="s">
        <v>1799</v>
      </c>
      <c r="EU236" s="119" t="s">
        <v>1798</v>
      </c>
      <c r="EV236" s="119" t="s">
        <v>1073</v>
      </c>
      <c r="EW236" s="119" t="s">
        <v>1735</v>
      </c>
      <c r="EX236" s="119" t="s">
        <v>748</v>
      </c>
      <c r="EY236" s="119" t="s">
        <v>1735</v>
      </c>
      <c r="EZ236" s="119" t="s">
        <v>1073</v>
      </c>
      <c r="FA236" s="119" t="s">
        <v>1076</v>
      </c>
      <c r="FB236" s="119" t="s">
        <v>1735</v>
      </c>
      <c r="FC236" s="119" t="s">
        <v>1075</v>
      </c>
      <c r="FD236" s="119" t="s">
        <v>1074</v>
      </c>
      <c r="FE236" s="119" t="s">
        <v>1735</v>
      </c>
      <c r="FF236" s="119" t="s">
        <v>1078</v>
      </c>
      <c r="FG236" s="119" t="s">
        <v>1799</v>
      </c>
    </row>
    <row r="238" spans="4:163" s="120" customFormat="1" ht="21" x14ac:dyDescent="0.2">
      <c r="D238" s="126">
        <v>40</v>
      </c>
      <c r="E238" s="12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1"/>
      <c r="P238" s="121"/>
      <c r="Q238" s="120">
        <v>40</v>
      </c>
      <c r="AG238" s="126">
        <v>40</v>
      </c>
      <c r="AH238" s="121"/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4"/>
      <c r="AS238" s="121"/>
      <c r="AT238" s="121"/>
      <c r="AU238" s="121"/>
      <c r="AV238" s="121"/>
      <c r="AX238" s="120">
        <v>40</v>
      </c>
      <c r="BK238" s="133"/>
      <c r="BM238" s="120">
        <v>40</v>
      </c>
      <c r="BW238" s="133"/>
      <c r="CC238" s="120">
        <v>40</v>
      </c>
      <c r="CN238" s="133"/>
      <c r="CR238" s="120">
        <v>40</v>
      </c>
      <c r="DF238" s="133"/>
      <c r="DH238" s="120">
        <v>40</v>
      </c>
      <c r="DV238" s="133"/>
      <c r="DX238" s="120">
        <v>40</v>
      </c>
      <c r="EU238" s="120">
        <v>40</v>
      </c>
    </row>
    <row r="239" spans="4:163" s="14" customFormat="1" ht="18" customHeight="1" x14ac:dyDescent="0.2">
      <c r="D239" s="127" t="s">
        <v>317</v>
      </c>
      <c r="E239" s="14" t="s">
        <v>313</v>
      </c>
      <c r="Q239" s="14" t="s">
        <v>317</v>
      </c>
      <c r="R239" s="14" t="s">
        <v>313</v>
      </c>
      <c r="AG239" s="127" t="s">
        <v>317</v>
      </c>
      <c r="AH239" s="14" t="s">
        <v>1766</v>
      </c>
      <c r="AI239" s="14" t="s">
        <v>313</v>
      </c>
      <c r="AX239" s="14" t="s">
        <v>317</v>
      </c>
      <c r="AY239" s="14" t="s">
        <v>1766</v>
      </c>
      <c r="AZ239" s="14" t="s">
        <v>313</v>
      </c>
      <c r="BK239" s="134"/>
      <c r="BM239" s="14" t="s">
        <v>317</v>
      </c>
      <c r="BN239" s="14" t="s">
        <v>313</v>
      </c>
      <c r="BW239" s="134"/>
      <c r="CC239" s="14" t="s">
        <v>317</v>
      </c>
      <c r="CD239" s="14" t="s">
        <v>1766</v>
      </c>
      <c r="CE239" s="14" t="s">
        <v>313</v>
      </c>
      <c r="CN239" s="134"/>
      <c r="CR239" s="14" t="s">
        <v>1798</v>
      </c>
      <c r="CS239" s="14" t="s">
        <v>317</v>
      </c>
      <c r="CT239" s="14" t="s">
        <v>313</v>
      </c>
      <c r="CU239" s="14" t="s">
        <v>1745</v>
      </c>
      <c r="CV239" s="14" t="s">
        <v>1799</v>
      </c>
      <c r="DF239" s="134"/>
      <c r="DH239" s="14" t="s">
        <v>1798</v>
      </c>
      <c r="DI239" s="14" t="s">
        <v>317</v>
      </c>
      <c r="DJ239" s="14" t="s">
        <v>313</v>
      </c>
      <c r="DK239" s="14" t="s">
        <v>1745</v>
      </c>
      <c r="DL239" s="14" t="s">
        <v>1799</v>
      </c>
      <c r="DV239" s="134"/>
      <c r="DX239" s="14" t="s">
        <v>1798</v>
      </c>
      <c r="DY239" s="14" t="s">
        <v>317</v>
      </c>
      <c r="DZ239" s="14" t="s">
        <v>313</v>
      </c>
      <c r="EA239" s="14" t="s">
        <v>313</v>
      </c>
      <c r="EB239" s="14" t="s">
        <v>1799</v>
      </c>
      <c r="EC239" s="14" t="s">
        <v>1799</v>
      </c>
      <c r="EU239" s="14" t="s">
        <v>1798</v>
      </c>
      <c r="EV239" s="14" t="s">
        <v>317</v>
      </c>
      <c r="EW239" s="14" t="s">
        <v>313</v>
      </c>
      <c r="EX239" s="14" t="s">
        <v>313</v>
      </c>
      <c r="EY239" s="14" t="s">
        <v>1799</v>
      </c>
    </row>
    <row r="240" spans="4:163" s="122" customFormat="1" ht="14" x14ac:dyDescent="0.2">
      <c r="D240" s="128">
        <v>0</v>
      </c>
      <c r="E240" s="122">
        <v>1</v>
      </c>
      <c r="Q240" s="122">
        <v>0</v>
      </c>
      <c r="R240" s="122">
        <v>1</v>
      </c>
      <c r="AG240" s="128">
        <v>0</v>
      </c>
      <c r="AH240" s="122">
        <v>0</v>
      </c>
      <c r="AI240" s="122">
        <v>1</v>
      </c>
      <c r="AX240" s="122">
        <v>0</v>
      </c>
      <c r="AY240" s="122">
        <v>0</v>
      </c>
      <c r="AZ240" s="122">
        <v>1</v>
      </c>
      <c r="BK240" s="135"/>
      <c r="BM240" s="122">
        <v>0</v>
      </c>
      <c r="BN240" s="122">
        <v>1</v>
      </c>
      <c r="BW240" s="135"/>
      <c r="CC240" s="122">
        <v>0</v>
      </c>
      <c r="CD240" s="122">
        <v>0</v>
      </c>
      <c r="CE240" s="122">
        <v>1</v>
      </c>
      <c r="CN240" s="135"/>
      <c r="CR240" s="122">
        <v>0</v>
      </c>
      <c r="CS240" s="122">
        <v>1</v>
      </c>
      <c r="CT240" s="122">
        <v>2</v>
      </c>
      <c r="CU240" s="122">
        <v>2</v>
      </c>
      <c r="CV240" s="122">
        <v>3</v>
      </c>
      <c r="DF240" s="135"/>
      <c r="DH240" s="122">
        <v>0</v>
      </c>
      <c r="DI240" s="122">
        <v>1</v>
      </c>
      <c r="DJ240" s="122">
        <v>2</v>
      </c>
      <c r="DK240" s="122">
        <v>2</v>
      </c>
      <c r="DL240" s="122">
        <v>3</v>
      </c>
      <c r="DV240" s="135"/>
      <c r="DX240" s="122">
        <v>0</v>
      </c>
      <c r="DY240" s="122">
        <v>1</v>
      </c>
      <c r="DZ240" s="122">
        <v>2</v>
      </c>
      <c r="EA240" s="122">
        <v>2</v>
      </c>
      <c r="EB240" s="122">
        <v>3</v>
      </c>
      <c r="EC240" s="122">
        <v>3</v>
      </c>
      <c r="EU240" s="122">
        <v>0</v>
      </c>
      <c r="EV240" s="122">
        <v>1</v>
      </c>
      <c r="EW240" s="122">
        <v>2</v>
      </c>
      <c r="EX240" s="122">
        <v>2</v>
      </c>
      <c r="EY240" s="122">
        <v>3</v>
      </c>
    </row>
    <row r="241" spans="4:162" s="122" customFormat="1" ht="14" x14ac:dyDescent="0.2">
      <c r="D241" s="128">
        <v>0</v>
      </c>
      <c r="E241" s="122">
        <v>1</v>
      </c>
      <c r="Q241" s="122">
        <v>0</v>
      </c>
      <c r="R241" s="122">
        <v>1</v>
      </c>
      <c r="AG241" s="128">
        <v>0</v>
      </c>
      <c r="AH241" s="122">
        <v>1</v>
      </c>
      <c r="AI241" s="122">
        <v>2</v>
      </c>
      <c r="AX241" s="122">
        <v>0</v>
      </c>
      <c r="AY241" s="122">
        <v>1</v>
      </c>
      <c r="AZ241" s="122">
        <v>2</v>
      </c>
      <c r="BK241" s="135"/>
      <c r="BM241" s="122">
        <v>0</v>
      </c>
      <c r="BN241" s="122">
        <v>1</v>
      </c>
      <c r="BW241" s="135"/>
      <c r="CC241" s="122">
        <v>0</v>
      </c>
      <c r="CD241" s="122">
        <v>1</v>
      </c>
      <c r="CE241" s="122">
        <v>2</v>
      </c>
      <c r="CN241" s="135"/>
      <c r="CR241" s="122">
        <v>0</v>
      </c>
      <c r="CS241" s="122">
        <v>1</v>
      </c>
      <c r="CT241" s="122">
        <v>2</v>
      </c>
      <c r="CU241" s="122">
        <v>3</v>
      </c>
      <c r="CV241" s="122">
        <v>4</v>
      </c>
      <c r="DF241" s="135"/>
      <c r="DH241" s="122">
        <v>0</v>
      </c>
      <c r="DI241" s="122">
        <v>1</v>
      </c>
      <c r="DJ241" s="122">
        <v>2</v>
      </c>
      <c r="DK241" s="122">
        <v>3</v>
      </c>
      <c r="DL241" s="122">
        <v>4</v>
      </c>
      <c r="DV241" s="135"/>
      <c r="DX241" s="122">
        <v>0</v>
      </c>
      <c r="DY241" s="122">
        <v>1</v>
      </c>
      <c r="DZ241" s="122">
        <v>2</v>
      </c>
      <c r="EA241" s="122">
        <v>3</v>
      </c>
      <c r="EB241" s="122">
        <v>3</v>
      </c>
      <c r="EC241" s="122">
        <v>4</v>
      </c>
      <c r="EU241" s="122">
        <v>0</v>
      </c>
      <c r="EV241" s="122">
        <v>1</v>
      </c>
      <c r="EW241" s="122">
        <v>2</v>
      </c>
      <c r="EX241" s="122">
        <v>3</v>
      </c>
      <c r="EY241" s="122">
        <v>4</v>
      </c>
    </row>
    <row r="242" spans="4:162" s="119" customFormat="1" x14ac:dyDescent="0.2">
      <c r="D242" s="129" t="s">
        <v>1075</v>
      </c>
      <c r="E242" s="119" t="s">
        <v>1072</v>
      </c>
      <c r="Q242" s="119" t="s">
        <v>1075</v>
      </c>
      <c r="R242" s="119" t="s">
        <v>1072</v>
      </c>
      <c r="AG242" s="129" t="s">
        <v>1075</v>
      </c>
      <c r="AH242" s="119" t="s">
        <v>1488</v>
      </c>
      <c r="AI242" s="119" t="s">
        <v>1072</v>
      </c>
      <c r="AX242" s="119" t="s">
        <v>1075</v>
      </c>
      <c r="AY242" s="119" t="s">
        <v>1488</v>
      </c>
      <c r="AZ242" s="119" t="s">
        <v>1072</v>
      </c>
      <c r="BK242" s="136"/>
      <c r="BM242" s="119" t="s">
        <v>1075</v>
      </c>
      <c r="BN242" s="119" t="s">
        <v>1072</v>
      </c>
      <c r="BW242" s="136"/>
      <c r="CC242" s="119" t="s">
        <v>1075</v>
      </c>
      <c r="CD242" s="119" t="s">
        <v>1488</v>
      </c>
      <c r="CE242" s="119" t="s">
        <v>1072</v>
      </c>
      <c r="CN242" s="136"/>
      <c r="CR242" s="119" t="s">
        <v>1798</v>
      </c>
      <c r="CS242" s="119" t="s">
        <v>1075</v>
      </c>
      <c r="CT242" s="119" t="s">
        <v>1488</v>
      </c>
      <c r="CU242" s="119" t="s">
        <v>1072</v>
      </c>
      <c r="CV242" s="119" t="s">
        <v>1799</v>
      </c>
      <c r="DF242" s="136"/>
      <c r="DH242" s="119" t="s">
        <v>1798</v>
      </c>
      <c r="DI242" s="119" t="s">
        <v>1075</v>
      </c>
      <c r="DJ242" s="119" t="s">
        <v>1488</v>
      </c>
      <c r="DK242" s="119" t="s">
        <v>1072</v>
      </c>
      <c r="DL242" s="119" t="s">
        <v>1799</v>
      </c>
      <c r="DV242" s="136"/>
      <c r="DX242" s="119" t="s">
        <v>1798</v>
      </c>
      <c r="DY242" s="119" t="s">
        <v>1075</v>
      </c>
      <c r="DZ242" s="119" t="s">
        <v>1488</v>
      </c>
      <c r="EA242" s="119" t="s">
        <v>1072</v>
      </c>
      <c r="EB242" s="119" t="s">
        <v>1072</v>
      </c>
      <c r="EC242" s="119" t="s">
        <v>1799</v>
      </c>
      <c r="EU242" s="119" t="s">
        <v>1798</v>
      </c>
      <c r="EV242" s="119" t="s">
        <v>1075</v>
      </c>
      <c r="EW242" s="119" t="s">
        <v>1488</v>
      </c>
      <c r="EX242" s="119" t="s">
        <v>1072</v>
      </c>
      <c r="EY242" s="119" t="s">
        <v>1799</v>
      </c>
    </row>
    <row r="244" spans="4:162" s="120" customFormat="1" ht="21" x14ac:dyDescent="0.2">
      <c r="D244" s="126">
        <v>41</v>
      </c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0">
        <v>41</v>
      </c>
      <c r="AG244" s="126">
        <v>41</v>
      </c>
      <c r="AH244" s="121"/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4"/>
      <c r="AS244" s="121"/>
      <c r="AT244" s="121"/>
      <c r="AU244" s="121"/>
      <c r="AV244" s="121"/>
      <c r="AX244" s="120">
        <v>41</v>
      </c>
      <c r="BK244" s="133"/>
      <c r="BM244" s="120">
        <v>41</v>
      </c>
      <c r="BW244" s="133"/>
      <c r="CC244" s="120">
        <v>41</v>
      </c>
      <c r="CN244" s="133"/>
      <c r="CR244" s="120">
        <v>41</v>
      </c>
      <c r="DF244" s="133"/>
      <c r="DH244" s="120">
        <v>41</v>
      </c>
      <c r="DV244" s="133"/>
      <c r="DX244" s="120">
        <v>41</v>
      </c>
      <c r="EU244" s="120">
        <v>41</v>
      </c>
    </row>
    <row r="245" spans="4:162" s="14" customFormat="1" ht="18" customHeight="1" x14ac:dyDescent="0.2">
      <c r="D245" s="127" t="s">
        <v>313</v>
      </c>
      <c r="E245" s="14" t="s">
        <v>324</v>
      </c>
      <c r="F245" s="14" t="s">
        <v>325</v>
      </c>
      <c r="G245" s="14" t="s">
        <v>309</v>
      </c>
      <c r="H245" s="14" t="s">
        <v>335</v>
      </c>
      <c r="I245" s="14" t="s">
        <v>317</v>
      </c>
      <c r="J245" s="14" t="s">
        <v>320</v>
      </c>
      <c r="Q245" s="14" t="s">
        <v>313</v>
      </c>
      <c r="R245" s="14" t="s">
        <v>324</v>
      </c>
      <c r="S245" s="14" t="s">
        <v>1762</v>
      </c>
      <c r="T245" s="14" t="s">
        <v>325</v>
      </c>
      <c r="U245" s="14" t="s">
        <v>309</v>
      </c>
      <c r="V245" s="14" t="s">
        <v>335</v>
      </c>
      <c r="W245" s="14" t="s">
        <v>317</v>
      </c>
      <c r="X245" s="14" t="s">
        <v>320</v>
      </c>
      <c r="AG245" s="127" t="s">
        <v>313</v>
      </c>
      <c r="AH245" s="14" t="s">
        <v>324</v>
      </c>
      <c r="AI245" s="14" t="s">
        <v>1762</v>
      </c>
      <c r="AJ245" s="14" t="s">
        <v>1762</v>
      </c>
      <c r="AK245" s="14" t="s">
        <v>1762</v>
      </c>
      <c r="AL245" s="14" t="s">
        <v>1762</v>
      </c>
      <c r="AM245" s="14" t="s">
        <v>325</v>
      </c>
      <c r="AN245" s="14" t="s">
        <v>309</v>
      </c>
      <c r="AO245" s="14" t="s">
        <v>335</v>
      </c>
      <c r="AP245" s="14" t="s">
        <v>1789</v>
      </c>
      <c r="AQ245" s="14" t="s">
        <v>317</v>
      </c>
      <c r="AR245" s="14" t="s">
        <v>320</v>
      </c>
      <c r="AS245" s="14" t="s">
        <v>1755</v>
      </c>
      <c r="AX245" s="14" t="s">
        <v>313</v>
      </c>
      <c r="AY245" s="14" t="s">
        <v>324</v>
      </c>
      <c r="AZ245" s="14" t="s">
        <v>1762</v>
      </c>
      <c r="BA245" s="14" t="s">
        <v>1762</v>
      </c>
      <c r="BB245" s="14" t="s">
        <v>1762</v>
      </c>
      <c r="BC245" s="14" t="s">
        <v>1762</v>
      </c>
      <c r="BD245" s="14" t="s">
        <v>325</v>
      </c>
      <c r="BE245" s="14" t="s">
        <v>309</v>
      </c>
      <c r="BF245" s="14" t="s">
        <v>335</v>
      </c>
      <c r="BG245" s="14" t="s">
        <v>1789</v>
      </c>
      <c r="BH245" s="14" t="s">
        <v>317</v>
      </c>
      <c r="BI245" s="14" t="s">
        <v>320</v>
      </c>
      <c r="BJ245" s="14" t="s">
        <v>1755</v>
      </c>
      <c r="BK245" s="134"/>
      <c r="BM245" s="14" t="s">
        <v>313</v>
      </c>
      <c r="BN245" s="14" t="s">
        <v>324</v>
      </c>
      <c r="BO245" s="14" t="s">
        <v>1762</v>
      </c>
      <c r="BP245" s="14" t="s">
        <v>325</v>
      </c>
      <c r="BQ245" s="14" t="s">
        <v>309</v>
      </c>
      <c r="BR245" s="14" t="s">
        <v>335</v>
      </c>
      <c r="BS245" s="14" t="s">
        <v>317</v>
      </c>
      <c r="BT245" s="14" t="s">
        <v>320</v>
      </c>
      <c r="BW245" s="134"/>
      <c r="CC245" s="14" t="s">
        <v>313</v>
      </c>
      <c r="CD245" s="14" t="s">
        <v>324</v>
      </c>
      <c r="CE245" s="14" t="s">
        <v>1762</v>
      </c>
      <c r="CF245" s="14" t="s">
        <v>1762</v>
      </c>
      <c r="CG245" s="14" t="s">
        <v>325</v>
      </c>
      <c r="CH245" s="14" t="s">
        <v>1787</v>
      </c>
      <c r="CI245" s="14" t="s">
        <v>309</v>
      </c>
      <c r="CJ245" s="14" t="s">
        <v>335</v>
      </c>
      <c r="CK245" s="14" t="s">
        <v>1789</v>
      </c>
      <c r="CL245" s="14" t="s">
        <v>317</v>
      </c>
      <c r="CM245" s="14" t="s">
        <v>320</v>
      </c>
      <c r="CN245" s="134" t="s">
        <v>1755</v>
      </c>
      <c r="CR245" s="14" t="s">
        <v>1798</v>
      </c>
      <c r="CS245" s="14" t="s">
        <v>1800</v>
      </c>
      <c r="CT245" s="14" t="s">
        <v>313</v>
      </c>
      <c r="CU245" s="14" t="s">
        <v>324</v>
      </c>
      <c r="CV245" s="14" t="s">
        <v>325</v>
      </c>
      <c r="CW245" s="14" t="s">
        <v>309</v>
      </c>
      <c r="CX245" s="14" t="s">
        <v>1773</v>
      </c>
      <c r="CY245" s="14" t="s">
        <v>335</v>
      </c>
      <c r="CZ245" s="14" t="s">
        <v>317</v>
      </c>
      <c r="DA245" s="14" t="s">
        <v>1766</v>
      </c>
      <c r="DB245" s="14" t="s">
        <v>320</v>
      </c>
      <c r="DC245" s="14" t="s">
        <v>1755</v>
      </c>
      <c r="DD245" s="14" t="s">
        <v>1799</v>
      </c>
      <c r="DF245" s="134"/>
      <c r="DH245" s="14" t="s">
        <v>1798</v>
      </c>
      <c r="DI245" s="14" t="s">
        <v>1800</v>
      </c>
      <c r="DJ245" s="14" t="s">
        <v>313</v>
      </c>
      <c r="DK245" s="14" t="s">
        <v>324</v>
      </c>
      <c r="DL245" s="14" t="s">
        <v>325</v>
      </c>
      <c r="DM245" s="14" t="s">
        <v>309</v>
      </c>
      <c r="DN245" s="14" t="s">
        <v>1773</v>
      </c>
      <c r="DO245" s="14" t="s">
        <v>335</v>
      </c>
      <c r="DP245" s="14" t="s">
        <v>317</v>
      </c>
      <c r="DQ245" s="14" t="s">
        <v>1766</v>
      </c>
      <c r="DR245" s="14" t="s">
        <v>320</v>
      </c>
      <c r="DS245" s="14" t="s">
        <v>1799</v>
      </c>
      <c r="DV245" s="134"/>
      <c r="DX245" s="14" t="s">
        <v>1798</v>
      </c>
      <c r="DY245" s="14" t="s">
        <v>1798</v>
      </c>
      <c r="DZ245" s="14" t="s">
        <v>313</v>
      </c>
      <c r="EA245" s="14" t="s">
        <v>324</v>
      </c>
      <c r="EB245" s="14" t="s">
        <v>324</v>
      </c>
      <c r="EC245" s="14" t="s">
        <v>324</v>
      </c>
      <c r="ED245" s="14" t="s">
        <v>325</v>
      </c>
      <c r="EE245" s="14" t="s">
        <v>325</v>
      </c>
      <c r="EF245" s="14" t="s">
        <v>309</v>
      </c>
      <c r="EG245" s="14" t="s">
        <v>309</v>
      </c>
      <c r="EH245" s="14" t="s">
        <v>309</v>
      </c>
      <c r="EI245" s="14" t="s">
        <v>309</v>
      </c>
      <c r="EJ245" s="14" t="s">
        <v>335</v>
      </c>
      <c r="EK245" s="14" t="s">
        <v>335</v>
      </c>
      <c r="EL245" s="14" t="s">
        <v>317</v>
      </c>
      <c r="EM245" s="14" t="s">
        <v>317</v>
      </c>
      <c r="EN245" s="14" t="s">
        <v>320</v>
      </c>
      <c r="EO245" s="14" t="s">
        <v>320</v>
      </c>
      <c r="EP245" s="14" t="s">
        <v>1799</v>
      </c>
      <c r="EU245" s="14" t="s">
        <v>1798</v>
      </c>
      <c r="EV245" s="14" t="s">
        <v>313</v>
      </c>
      <c r="EW245" s="14" t="s">
        <v>313</v>
      </c>
      <c r="EX245" s="14" t="s">
        <v>324</v>
      </c>
      <c r="EY245" s="14" t="s">
        <v>325</v>
      </c>
      <c r="EZ245" s="14" t="s">
        <v>309</v>
      </c>
      <c r="FA245" s="14" t="s">
        <v>309</v>
      </c>
      <c r="FB245" s="14" t="s">
        <v>335</v>
      </c>
      <c r="FC245" s="14" t="s">
        <v>317</v>
      </c>
      <c r="FD245" s="14" t="s">
        <v>317</v>
      </c>
      <c r="FE245" s="14" t="s">
        <v>320</v>
      </c>
      <c r="FF245" s="14" t="s">
        <v>1799</v>
      </c>
    </row>
    <row r="246" spans="4:162" s="122" customFormat="1" ht="14" x14ac:dyDescent="0.2">
      <c r="D246" s="128">
        <v>0</v>
      </c>
      <c r="E246" s="122">
        <v>1</v>
      </c>
      <c r="F246" s="122">
        <v>2</v>
      </c>
      <c r="G246" s="122">
        <v>3</v>
      </c>
      <c r="H246" s="122">
        <v>4</v>
      </c>
      <c r="I246" s="122">
        <v>5</v>
      </c>
      <c r="J246" s="122">
        <v>6</v>
      </c>
      <c r="Q246" s="122">
        <v>0</v>
      </c>
      <c r="R246" s="122">
        <v>1</v>
      </c>
      <c r="S246" s="122">
        <v>1</v>
      </c>
      <c r="T246" s="122">
        <v>2</v>
      </c>
      <c r="U246" s="122">
        <v>3</v>
      </c>
      <c r="V246" s="122">
        <v>4</v>
      </c>
      <c r="W246" s="122">
        <v>5</v>
      </c>
      <c r="X246" s="122">
        <v>6</v>
      </c>
      <c r="AG246" s="128">
        <v>0</v>
      </c>
      <c r="AH246" s="122">
        <v>1</v>
      </c>
      <c r="AI246" s="122">
        <v>1</v>
      </c>
      <c r="AJ246" s="122">
        <v>1</v>
      </c>
      <c r="AK246" s="122">
        <v>1</v>
      </c>
      <c r="AL246" s="122">
        <v>1</v>
      </c>
      <c r="AM246" s="122">
        <v>2</v>
      </c>
      <c r="AN246" s="122">
        <v>3</v>
      </c>
      <c r="AO246" s="122">
        <v>4</v>
      </c>
      <c r="AP246" s="122">
        <v>4</v>
      </c>
      <c r="AQ246" s="122">
        <v>5</v>
      </c>
      <c r="AR246" s="122">
        <v>6</v>
      </c>
      <c r="AS246" s="122">
        <v>6</v>
      </c>
      <c r="AX246" s="122">
        <v>0</v>
      </c>
      <c r="AY246" s="122">
        <v>1</v>
      </c>
      <c r="AZ246" s="122">
        <v>1</v>
      </c>
      <c r="BA246" s="122">
        <v>1</v>
      </c>
      <c r="BB246" s="122">
        <v>1</v>
      </c>
      <c r="BC246" s="122">
        <v>1</v>
      </c>
      <c r="BD246" s="122">
        <v>2</v>
      </c>
      <c r="BE246" s="122">
        <v>3</v>
      </c>
      <c r="BF246" s="122">
        <v>4</v>
      </c>
      <c r="BG246" s="122">
        <v>4</v>
      </c>
      <c r="BH246" s="122">
        <v>5</v>
      </c>
      <c r="BI246" s="122">
        <v>6</v>
      </c>
      <c r="BJ246" s="122">
        <v>6</v>
      </c>
      <c r="BK246" s="135"/>
      <c r="BM246" s="122">
        <v>0</v>
      </c>
      <c r="BN246" s="122">
        <v>1</v>
      </c>
      <c r="BO246" s="122">
        <v>1</v>
      </c>
      <c r="BP246" s="122">
        <v>2</v>
      </c>
      <c r="BQ246" s="122">
        <v>3</v>
      </c>
      <c r="BR246" s="122">
        <v>4</v>
      </c>
      <c r="BS246" s="122">
        <v>5</v>
      </c>
      <c r="BT246" s="122">
        <v>6</v>
      </c>
      <c r="BW246" s="135"/>
      <c r="CC246" s="122">
        <v>0</v>
      </c>
      <c r="CD246" s="122">
        <v>1</v>
      </c>
      <c r="CE246" s="122">
        <v>1</v>
      </c>
      <c r="CF246" s="122">
        <v>1</v>
      </c>
      <c r="CG246" s="122">
        <v>2</v>
      </c>
      <c r="CH246" s="122">
        <v>2</v>
      </c>
      <c r="CI246" s="122">
        <v>3</v>
      </c>
      <c r="CJ246" s="122">
        <v>4</v>
      </c>
      <c r="CK246" s="122">
        <v>4</v>
      </c>
      <c r="CL246" s="122">
        <v>5</v>
      </c>
      <c r="CM246" s="122">
        <v>6</v>
      </c>
      <c r="CN246" s="135">
        <v>6</v>
      </c>
      <c r="CR246" s="122">
        <v>0</v>
      </c>
      <c r="CS246" s="122">
        <v>0</v>
      </c>
      <c r="CT246" s="122">
        <v>1</v>
      </c>
      <c r="CU246" s="122">
        <v>2</v>
      </c>
      <c r="CV246" s="122">
        <v>3</v>
      </c>
      <c r="CW246" s="122">
        <v>4</v>
      </c>
      <c r="CX246" s="122">
        <v>4</v>
      </c>
      <c r="CY246" s="122">
        <v>5</v>
      </c>
      <c r="CZ246" s="122">
        <v>6</v>
      </c>
      <c r="DA246" s="122">
        <v>6</v>
      </c>
      <c r="DB246" s="122">
        <v>7</v>
      </c>
      <c r="DC246" s="122">
        <v>7</v>
      </c>
      <c r="DD246" s="122">
        <v>8</v>
      </c>
      <c r="DF246" s="135"/>
      <c r="DH246" s="122">
        <v>0</v>
      </c>
      <c r="DI246" s="122">
        <v>0</v>
      </c>
      <c r="DJ246" s="122">
        <v>1</v>
      </c>
      <c r="DK246" s="122">
        <v>2</v>
      </c>
      <c r="DL246" s="122">
        <v>3</v>
      </c>
      <c r="DM246" s="122">
        <v>4</v>
      </c>
      <c r="DN246" s="122">
        <v>4</v>
      </c>
      <c r="DO246" s="122">
        <v>5</v>
      </c>
      <c r="DP246" s="122">
        <v>6</v>
      </c>
      <c r="DQ246" s="122">
        <v>6</v>
      </c>
      <c r="DR246" s="122">
        <v>7</v>
      </c>
      <c r="DS246" s="122">
        <v>8</v>
      </c>
      <c r="DV246" s="135"/>
      <c r="DX246" s="122">
        <v>0</v>
      </c>
      <c r="DY246" s="122">
        <v>0</v>
      </c>
      <c r="DZ246" s="122">
        <v>1</v>
      </c>
      <c r="EA246" s="122">
        <v>2</v>
      </c>
      <c r="EB246" s="122">
        <v>2</v>
      </c>
      <c r="EC246" s="122">
        <v>2</v>
      </c>
      <c r="ED246" s="122">
        <v>3</v>
      </c>
      <c r="EE246" s="122">
        <v>3</v>
      </c>
      <c r="EF246" s="122">
        <v>4</v>
      </c>
      <c r="EG246" s="122">
        <v>4</v>
      </c>
      <c r="EH246" s="122">
        <v>4</v>
      </c>
      <c r="EI246" s="122">
        <v>4</v>
      </c>
      <c r="EJ246" s="122">
        <v>5</v>
      </c>
      <c r="EK246" s="122">
        <v>5</v>
      </c>
      <c r="EL246" s="122">
        <v>6</v>
      </c>
      <c r="EM246" s="122">
        <v>6</v>
      </c>
      <c r="EN246" s="122">
        <v>7</v>
      </c>
      <c r="EO246" s="122">
        <v>7</v>
      </c>
      <c r="EP246" s="122">
        <v>8</v>
      </c>
      <c r="EU246" s="122">
        <v>0</v>
      </c>
      <c r="EV246" s="122">
        <v>1</v>
      </c>
      <c r="EW246" s="122">
        <v>1</v>
      </c>
      <c r="EX246" s="122">
        <v>2</v>
      </c>
      <c r="EY246" s="122">
        <v>3</v>
      </c>
      <c r="EZ246" s="122">
        <v>4</v>
      </c>
      <c r="FA246" s="122">
        <v>4</v>
      </c>
      <c r="FB246" s="122">
        <v>5</v>
      </c>
      <c r="FC246" s="122">
        <v>6</v>
      </c>
      <c r="FD246" s="122">
        <v>6</v>
      </c>
      <c r="FE246" s="122">
        <v>7</v>
      </c>
      <c r="FF246" s="122">
        <v>8</v>
      </c>
    </row>
    <row r="247" spans="4:162" s="122" customFormat="1" ht="14" x14ac:dyDescent="0.2">
      <c r="D247" s="128">
        <v>0</v>
      </c>
      <c r="E247" s="122">
        <v>1</v>
      </c>
      <c r="F247" s="122">
        <v>2</v>
      </c>
      <c r="G247" s="122">
        <v>3</v>
      </c>
      <c r="H247" s="122">
        <v>4</v>
      </c>
      <c r="I247" s="122">
        <v>5</v>
      </c>
      <c r="J247" s="122">
        <v>6</v>
      </c>
      <c r="Q247" s="122">
        <v>0</v>
      </c>
      <c r="R247" s="122">
        <v>0</v>
      </c>
      <c r="S247" s="122">
        <v>1</v>
      </c>
      <c r="T247" s="122">
        <v>2</v>
      </c>
      <c r="U247" s="122">
        <v>3</v>
      </c>
      <c r="V247" s="122">
        <v>4</v>
      </c>
      <c r="W247" s="122">
        <v>5</v>
      </c>
      <c r="X247" s="122">
        <v>6</v>
      </c>
      <c r="AG247" s="128">
        <v>0</v>
      </c>
      <c r="AH247" s="122">
        <v>0</v>
      </c>
      <c r="AI247" s="122">
        <v>1</v>
      </c>
      <c r="AJ247" s="122">
        <v>2</v>
      </c>
      <c r="AK247" s="122">
        <v>3</v>
      </c>
      <c r="AL247" s="122">
        <v>4</v>
      </c>
      <c r="AM247" s="122">
        <v>5</v>
      </c>
      <c r="AN247" s="122">
        <v>6</v>
      </c>
      <c r="AO247" s="122">
        <v>7</v>
      </c>
      <c r="AP247" s="122">
        <v>8</v>
      </c>
      <c r="AQ247" s="122">
        <v>9</v>
      </c>
      <c r="AR247" s="122">
        <v>10</v>
      </c>
      <c r="AS247" s="122">
        <v>11</v>
      </c>
      <c r="AX247" s="122">
        <v>0</v>
      </c>
      <c r="AY247" s="122">
        <v>0</v>
      </c>
      <c r="AZ247" s="122">
        <v>1</v>
      </c>
      <c r="BA247" s="122">
        <v>2</v>
      </c>
      <c r="BB247" s="122">
        <v>3</v>
      </c>
      <c r="BC247" s="122">
        <v>4</v>
      </c>
      <c r="BD247" s="122">
        <v>5</v>
      </c>
      <c r="BE247" s="122">
        <v>6</v>
      </c>
      <c r="BF247" s="122">
        <v>7</v>
      </c>
      <c r="BG247" s="122">
        <v>8</v>
      </c>
      <c r="BH247" s="122">
        <v>9</v>
      </c>
      <c r="BI247" s="122">
        <v>10</v>
      </c>
      <c r="BJ247" s="122">
        <v>11</v>
      </c>
      <c r="BK247" s="135"/>
      <c r="BM247" s="122">
        <v>0</v>
      </c>
      <c r="BN247" s="122">
        <v>0</v>
      </c>
      <c r="BO247" s="122">
        <v>1</v>
      </c>
      <c r="BP247" s="122">
        <v>2</v>
      </c>
      <c r="BQ247" s="122">
        <v>3</v>
      </c>
      <c r="BR247" s="122">
        <v>4</v>
      </c>
      <c r="BS247" s="122">
        <v>5</v>
      </c>
      <c r="BT247" s="122">
        <v>6</v>
      </c>
      <c r="BW247" s="135"/>
      <c r="CC247" s="122">
        <v>0</v>
      </c>
      <c r="CD247" s="122">
        <v>0</v>
      </c>
      <c r="CE247" s="122">
        <v>1</v>
      </c>
      <c r="CF247" s="122">
        <v>2</v>
      </c>
      <c r="CG247" s="122">
        <v>3</v>
      </c>
      <c r="CH247" s="122">
        <v>4</v>
      </c>
      <c r="CI247" s="122">
        <v>5</v>
      </c>
      <c r="CJ247" s="122">
        <v>6</v>
      </c>
      <c r="CK247" s="122">
        <v>7</v>
      </c>
      <c r="CL247" s="122">
        <v>8</v>
      </c>
      <c r="CM247" s="122">
        <v>9</v>
      </c>
      <c r="CN247" s="135">
        <v>10</v>
      </c>
      <c r="CR247" s="122">
        <v>0</v>
      </c>
      <c r="CS247" s="122">
        <v>1</v>
      </c>
      <c r="CT247" s="122">
        <v>2</v>
      </c>
      <c r="CU247" s="122">
        <v>3</v>
      </c>
      <c r="CV247" s="122">
        <v>4</v>
      </c>
      <c r="CW247" s="122">
        <v>5</v>
      </c>
      <c r="CX247" s="122">
        <v>6</v>
      </c>
      <c r="CY247" s="122">
        <v>7</v>
      </c>
      <c r="CZ247" s="122">
        <v>8</v>
      </c>
      <c r="DA247" s="122">
        <v>9</v>
      </c>
      <c r="DB247" s="122">
        <v>10</v>
      </c>
      <c r="DC247" s="122">
        <v>11</v>
      </c>
      <c r="DD247" s="122">
        <v>12</v>
      </c>
      <c r="DF247" s="135"/>
      <c r="DH247" s="122">
        <v>0</v>
      </c>
      <c r="DI247" s="122">
        <v>1</v>
      </c>
      <c r="DJ247" s="122">
        <v>2</v>
      </c>
      <c r="DK247" s="122">
        <v>3</v>
      </c>
      <c r="DL247" s="122">
        <v>4</v>
      </c>
      <c r="DM247" s="122">
        <v>5</v>
      </c>
      <c r="DN247" s="122">
        <v>6</v>
      </c>
      <c r="DO247" s="122">
        <v>7</v>
      </c>
      <c r="DP247" s="122">
        <v>8</v>
      </c>
      <c r="DQ247" s="122">
        <v>9</v>
      </c>
      <c r="DR247" s="122">
        <v>10</v>
      </c>
      <c r="DS247" s="122">
        <v>11</v>
      </c>
      <c r="DV247" s="135"/>
      <c r="DX247" s="122">
        <v>0</v>
      </c>
      <c r="DY247" s="122">
        <v>1</v>
      </c>
      <c r="DZ247" s="122">
        <v>1</v>
      </c>
      <c r="EA247" s="122">
        <v>1</v>
      </c>
      <c r="EB247" s="122">
        <v>2</v>
      </c>
      <c r="EC247" s="122">
        <v>3</v>
      </c>
      <c r="ED247" s="122">
        <v>3</v>
      </c>
      <c r="EE247" s="122">
        <v>4</v>
      </c>
      <c r="EF247" s="122">
        <v>4</v>
      </c>
      <c r="EG247" s="122">
        <v>5</v>
      </c>
      <c r="EH247" s="122">
        <v>6</v>
      </c>
      <c r="EI247" s="122">
        <v>7</v>
      </c>
      <c r="EJ247" s="122">
        <v>7</v>
      </c>
      <c r="EK247" s="122">
        <v>8</v>
      </c>
      <c r="EL247" s="122">
        <v>8</v>
      </c>
      <c r="EM247" s="122">
        <v>9</v>
      </c>
      <c r="EN247" s="122">
        <v>10</v>
      </c>
      <c r="EO247" s="122">
        <v>11</v>
      </c>
      <c r="EP247" s="122">
        <v>11</v>
      </c>
      <c r="EU247" s="122">
        <v>0</v>
      </c>
      <c r="EV247" s="122">
        <v>1</v>
      </c>
      <c r="EW247" s="122">
        <v>2</v>
      </c>
      <c r="EX247" s="122">
        <v>3</v>
      </c>
      <c r="EY247" s="122">
        <v>4</v>
      </c>
      <c r="EZ247" s="122">
        <v>5</v>
      </c>
      <c r="FA247" s="122">
        <v>6</v>
      </c>
      <c r="FB247" s="122">
        <v>7</v>
      </c>
      <c r="FC247" s="122">
        <v>8</v>
      </c>
      <c r="FD247" s="122">
        <v>9</v>
      </c>
      <c r="FE247" s="122">
        <v>10</v>
      </c>
      <c r="FF247" s="122">
        <v>11</v>
      </c>
    </row>
    <row r="248" spans="4:162" s="119" customFormat="1" x14ac:dyDescent="0.2">
      <c r="D248" s="129" t="s">
        <v>1492</v>
      </c>
      <c r="E248" s="119" t="s">
        <v>1084</v>
      </c>
      <c r="F248" s="119" t="s">
        <v>1080</v>
      </c>
      <c r="G248" s="119" t="s">
        <v>1072</v>
      </c>
      <c r="H248" s="119" t="s">
        <v>1078</v>
      </c>
      <c r="I248" s="119" t="s">
        <v>1075</v>
      </c>
      <c r="J248" s="119" t="s">
        <v>1076</v>
      </c>
      <c r="Q248" s="119" t="s">
        <v>1492</v>
      </c>
      <c r="R248" s="119" t="s">
        <v>1760</v>
      </c>
      <c r="S248" s="119" t="s">
        <v>1084</v>
      </c>
      <c r="T248" s="119" t="s">
        <v>1080</v>
      </c>
      <c r="U248" s="119" t="s">
        <v>1072</v>
      </c>
      <c r="V248" s="119" t="s">
        <v>1078</v>
      </c>
      <c r="W248" s="119" t="s">
        <v>1075</v>
      </c>
      <c r="X248" s="119" t="s">
        <v>1076</v>
      </c>
      <c r="AG248" s="129" t="s">
        <v>1492</v>
      </c>
      <c r="AH248" s="119" t="s">
        <v>1760</v>
      </c>
      <c r="AI248" s="119" t="s">
        <v>1735</v>
      </c>
      <c r="AJ248" s="119" t="s">
        <v>1084</v>
      </c>
      <c r="AK248" s="119" t="s">
        <v>1490</v>
      </c>
      <c r="AL248" s="119" t="s">
        <v>1080</v>
      </c>
      <c r="AM248" s="119" t="s">
        <v>1488</v>
      </c>
      <c r="AN248" s="119" t="s">
        <v>1072</v>
      </c>
      <c r="AO248" s="119" t="s">
        <v>1078</v>
      </c>
      <c r="AP248" s="119" t="s">
        <v>1735</v>
      </c>
      <c r="AQ248" s="119" t="s">
        <v>1075</v>
      </c>
      <c r="AR248" s="119" t="s">
        <v>1076</v>
      </c>
      <c r="AS248" s="119" t="s">
        <v>1488</v>
      </c>
      <c r="AX248" s="119" t="s">
        <v>1492</v>
      </c>
      <c r="AY248" s="119" t="s">
        <v>1760</v>
      </c>
      <c r="AZ248" s="119" t="s">
        <v>1735</v>
      </c>
      <c r="BA248" s="119" t="s">
        <v>1084</v>
      </c>
      <c r="BB248" s="119" t="s">
        <v>1490</v>
      </c>
      <c r="BC248" s="119" t="s">
        <v>1080</v>
      </c>
      <c r="BD248" s="119" t="s">
        <v>1488</v>
      </c>
      <c r="BE248" s="119" t="s">
        <v>1072</v>
      </c>
      <c r="BF248" s="119" t="s">
        <v>1078</v>
      </c>
      <c r="BG248" s="119" t="s">
        <v>1735</v>
      </c>
      <c r="BH248" s="119" t="s">
        <v>1075</v>
      </c>
      <c r="BI248" s="119" t="s">
        <v>1076</v>
      </c>
      <c r="BJ248" s="119" t="s">
        <v>1488</v>
      </c>
      <c r="BK248" s="136"/>
      <c r="BM248" s="119" t="s">
        <v>1492</v>
      </c>
      <c r="BN248" s="119" t="s">
        <v>1760</v>
      </c>
      <c r="BO248" s="119" t="s">
        <v>1084</v>
      </c>
      <c r="BP248" s="119" t="s">
        <v>1080</v>
      </c>
      <c r="BQ248" s="119" t="s">
        <v>1072</v>
      </c>
      <c r="BR248" s="119" t="s">
        <v>1078</v>
      </c>
      <c r="BS248" s="119" t="s">
        <v>1075</v>
      </c>
      <c r="BT248" s="119" t="s">
        <v>1076</v>
      </c>
      <c r="BW248" s="136"/>
      <c r="CC248" s="119" t="s">
        <v>1492</v>
      </c>
      <c r="CD248" s="119" t="s">
        <v>1760</v>
      </c>
      <c r="CE248" s="119" t="s">
        <v>1735</v>
      </c>
      <c r="CF248" s="119" t="s">
        <v>1084</v>
      </c>
      <c r="CG248" s="119" t="s">
        <v>1080</v>
      </c>
      <c r="CH248" s="119" t="s">
        <v>1488</v>
      </c>
      <c r="CI248" s="119" t="s">
        <v>1072</v>
      </c>
      <c r="CJ248" s="119" t="s">
        <v>1078</v>
      </c>
      <c r="CK248" s="119" t="s">
        <v>1735</v>
      </c>
      <c r="CL248" s="119" t="s">
        <v>1075</v>
      </c>
      <c r="CM248" s="119" t="s">
        <v>1076</v>
      </c>
      <c r="CN248" s="136" t="s">
        <v>1488</v>
      </c>
      <c r="CR248" s="119" t="s">
        <v>1798</v>
      </c>
      <c r="CS248" s="119" t="s">
        <v>1492</v>
      </c>
      <c r="CT248" s="119" t="s">
        <v>1735</v>
      </c>
      <c r="CU248" s="119" t="s">
        <v>1084</v>
      </c>
      <c r="CV248" s="119" t="s">
        <v>1080</v>
      </c>
      <c r="CW248" s="119" t="s">
        <v>1488</v>
      </c>
      <c r="CX248" s="119" t="s">
        <v>1072</v>
      </c>
      <c r="CY248" s="119" t="s">
        <v>1078</v>
      </c>
      <c r="CZ248" s="119" t="s">
        <v>1735</v>
      </c>
      <c r="DA248" s="119" t="s">
        <v>1075</v>
      </c>
      <c r="DB248" s="119" t="s">
        <v>1076</v>
      </c>
      <c r="DC248" s="119" t="s">
        <v>1488</v>
      </c>
      <c r="DD248" s="119" t="s">
        <v>1799</v>
      </c>
      <c r="DF248" s="136"/>
      <c r="DH248" s="119" t="s">
        <v>1798</v>
      </c>
      <c r="DI248" s="119" t="s">
        <v>1492</v>
      </c>
      <c r="DJ248" s="119" t="s">
        <v>1735</v>
      </c>
      <c r="DK248" s="119" t="s">
        <v>1084</v>
      </c>
      <c r="DL248" s="119" t="s">
        <v>1080</v>
      </c>
      <c r="DM248" s="119" t="s">
        <v>1488</v>
      </c>
      <c r="DN248" s="119" t="s">
        <v>1072</v>
      </c>
      <c r="DO248" s="119" t="s">
        <v>1078</v>
      </c>
      <c r="DP248" s="119" t="s">
        <v>1735</v>
      </c>
      <c r="DQ248" s="119" t="s">
        <v>1075</v>
      </c>
      <c r="DR248" s="119" t="s">
        <v>1076</v>
      </c>
      <c r="DS248" s="119" t="s">
        <v>1799</v>
      </c>
      <c r="DV248" s="136"/>
      <c r="DX248" s="119" t="s">
        <v>1798</v>
      </c>
      <c r="DY248" s="119" t="s">
        <v>1492</v>
      </c>
      <c r="DZ248" s="119" t="s">
        <v>1492</v>
      </c>
      <c r="EA248" s="119" t="s">
        <v>1492</v>
      </c>
      <c r="EB248" s="119" t="s">
        <v>1735</v>
      </c>
      <c r="EC248" s="119" t="s">
        <v>1084</v>
      </c>
      <c r="ED248" s="119" t="s">
        <v>1084</v>
      </c>
      <c r="EE248" s="119" t="s">
        <v>1080</v>
      </c>
      <c r="EF248" s="119" t="s">
        <v>1080</v>
      </c>
      <c r="EG248" s="119" t="s">
        <v>1488</v>
      </c>
      <c r="EH248" s="119" t="s">
        <v>1072</v>
      </c>
      <c r="EI248" s="119" t="s">
        <v>1078</v>
      </c>
      <c r="EJ248" s="119" t="s">
        <v>1078</v>
      </c>
      <c r="EK248" s="119" t="s">
        <v>1735</v>
      </c>
      <c r="EL248" s="119" t="s">
        <v>1735</v>
      </c>
      <c r="EM248" s="119" t="s">
        <v>1075</v>
      </c>
      <c r="EN248" s="119" t="s">
        <v>1076</v>
      </c>
      <c r="EO248" s="119" t="s">
        <v>1799</v>
      </c>
      <c r="EP248" s="119" t="s">
        <v>1799</v>
      </c>
      <c r="EU248" s="119" t="s">
        <v>1798</v>
      </c>
      <c r="EV248" s="119" t="s">
        <v>1492</v>
      </c>
      <c r="EW248" s="119" t="s">
        <v>1735</v>
      </c>
      <c r="EX248" s="119" t="s">
        <v>1084</v>
      </c>
      <c r="EY248" s="119" t="s">
        <v>1080</v>
      </c>
      <c r="EZ248" s="119" t="s">
        <v>1488</v>
      </c>
      <c r="FA248" s="119" t="s">
        <v>1072</v>
      </c>
      <c r="FB248" s="119" t="s">
        <v>1078</v>
      </c>
      <c r="FC248" s="119" t="s">
        <v>1735</v>
      </c>
      <c r="FD248" s="119" t="s">
        <v>1075</v>
      </c>
      <c r="FE248" s="119" t="s">
        <v>1076</v>
      </c>
      <c r="FF248" s="119" t="s">
        <v>1799</v>
      </c>
    </row>
    <row r="250" spans="4:162" s="120" customFormat="1" ht="21" x14ac:dyDescent="0.2">
      <c r="D250" s="126">
        <v>42</v>
      </c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1"/>
      <c r="P250" s="121"/>
      <c r="Q250" s="120">
        <v>42</v>
      </c>
      <c r="AG250" s="126">
        <v>42</v>
      </c>
      <c r="AH250" s="121"/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4"/>
      <c r="AS250" s="121"/>
      <c r="AT250" s="121"/>
      <c r="AU250" s="121"/>
      <c r="AV250" s="121"/>
      <c r="AX250" s="120">
        <v>42</v>
      </c>
      <c r="BK250" s="133"/>
      <c r="BM250" s="120">
        <v>42</v>
      </c>
      <c r="BW250" s="133"/>
      <c r="CC250" s="120">
        <v>42</v>
      </c>
      <c r="CN250" s="133"/>
      <c r="CR250" s="120">
        <v>42</v>
      </c>
      <c r="DF250" s="133"/>
      <c r="DH250" s="120">
        <v>42</v>
      </c>
      <c r="DV250" s="133"/>
      <c r="DX250" s="120">
        <v>42</v>
      </c>
      <c r="EU250" s="120">
        <v>42</v>
      </c>
    </row>
    <row r="251" spans="4:162" s="14" customFormat="1" ht="18" customHeight="1" x14ac:dyDescent="0.2">
      <c r="D251" s="127" t="s">
        <v>320</v>
      </c>
      <c r="E251" s="14" t="s">
        <v>313</v>
      </c>
      <c r="Q251" s="14" t="s">
        <v>320</v>
      </c>
      <c r="R251" s="14" t="s">
        <v>313</v>
      </c>
      <c r="AG251" s="127" t="s">
        <v>320</v>
      </c>
      <c r="AH251" s="14" t="s">
        <v>1755</v>
      </c>
      <c r="AI251" s="14" t="s">
        <v>313</v>
      </c>
      <c r="AX251" s="14" t="s">
        <v>320</v>
      </c>
      <c r="AY251" s="14" t="s">
        <v>1755</v>
      </c>
      <c r="AZ251" s="14" t="s">
        <v>313</v>
      </c>
      <c r="BK251" s="134"/>
      <c r="BM251" s="14" t="s">
        <v>320</v>
      </c>
      <c r="BN251" s="14" t="s">
        <v>313</v>
      </c>
      <c r="BW251" s="134"/>
      <c r="CC251" s="14" t="s">
        <v>320</v>
      </c>
      <c r="CD251" s="14" t="s">
        <v>1755</v>
      </c>
      <c r="CE251" s="14" t="s">
        <v>313</v>
      </c>
      <c r="CN251" s="134"/>
      <c r="CR251" s="14" t="s">
        <v>1798</v>
      </c>
      <c r="CS251" s="14" t="s">
        <v>320</v>
      </c>
      <c r="CT251" s="14" t="s">
        <v>313</v>
      </c>
      <c r="CU251" s="14" t="s">
        <v>1745</v>
      </c>
      <c r="CV251" s="14" t="s">
        <v>1799</v>
      </c>
      <c r="DF251" s="134"/>
      <c r="DH251" s="14" t="s">
        <v>1798</v>
      </c>
      <c r="DI251" s="14" t="s">
        <v>320</v>
      </c>
      <c r="DJ251" s="14" t="s">
        <v>313</v>
      </c>
      <c r="DK251" s="14" t="s">
        <v>1745</v>
      </c>
      <c r="DL251" s="14" t="s">
        <v>1799</v>
      </c>
      <c r="DV251" s="134"/>
      <c r="DX251" s="14" t="s">
        <v>1798</v>
      </c>
      <c r="DY251" s="14" t="s">
        <v>320</v>
      </c>
      <c r="DZ251" s="14" t="s">
        <v>320</v>
      </c>
      <c r="EA251" s="14" t="s">
        <v>313</v>
      </c>
      <c r="EB251" s="14" t="s">
        <v>313</v>
      </c>
      <c r="EC251" s="14" t="s">
        <v>1799</v>
      </c>
      <c r="ED251" s="14" t="s">
        <v>1799</v>
      </c>
      <c r="EU251" s="14" t="s">
        <v>1798</v>
      </c>
      <c r="EV251" s="14" t="s">
        <v>320</v>
      </c>
      <c r="EW251" s="14" t="s">
        <v>313</v>
      </c>
      <c r="EX251" s="14" t="s">
        <v>313</v>
      </c>
      <c r="EY251" s="14" t="s">
        <v>1799</v>
      </c>
    </row>
    <row r="252" spans="4:162" s="122" customFormat="1" ht="14" x14ac:dyDescent="0.2">
      <c r="D252" s="128">
        <v>0</v>
      </c>
      <c r="E252" s="122">
        <v>1</v>
      </c>
      <c r="Q252" s="122">
        <v>0</v>
      </c>
      <c r="R252" s="122">
        <v>1</v>
      </c>
      <c r="AG252" s="128">
        <v>0</v>
      </c>
      <c r="AH252" s="122">
        <v>0</v>
      </c>
      <c r="AI252" s="122">
        <v>1</v>
      </c>
      <c r="AX252" s="122">
        <v>0</v>
      </c>
      <c r="AY252" s="122">
        <v>0</v>
      </c>
      <c r="AZ252" s="122">
        <v>1</v>
      </c>
      <c r="BK252" s="135"/>
      <c r="BM252" s="122">
        <v>0</v>
      </c>
      <c r="BN252" s="122">
        <v>1</v>
      </c>
      <c r="BW252" s="135"/>
      <c r="CC252" s="122">
        <v>0</v>
      </c>
      <c r="CD252" s="122">
        <v>0</v>
      </c>
      <c r="CE252" s="122">
        <v>1</v>
      </c>
      <c r="CN252" s="135"/>
      <c r="CR252" s="122">
        <v>0</v>
      </c>
      <c r="CS252" s="122">
        <v>1</v>
      </c>
      <c r="CT252" s="122">
        <v>2</v>
      </c>
      <c r="CU252" s="122">
        <v>2</v>
      </c>
      <c r="CV252" s="122">
        <v>3</v>
      </c>
      <c r="DF252" s="135"/>
      <c r="DH252" s="122">
        <v>0</v>
      </c>
      <c r="DI252" s="122">
        <v>1</v>
      </c>
      <c r="DJ252" s="122">
        <v>2</v>
      </c>
      <c r="DK252" s="122">
        <v>2</v>
      </c>
      <c r="DL252" s="122">
        <v>3</v>
      </c>
      <c r="DV252" s="135"/>
      <c r="DX252" s="122">
        <v>0</v>
      </c>
      <c r="DY252" s="122">
        <v>1</v>
      </c>
      <c r="DZ252" s="122">
        <v>1</v>
      </c>
      <c r="EA252" s="122">
        <v>2</v>
      </c>
      <c r="EB252" s="122">
        <v>2</v>
      </c>
      <c r="EC252" s="122">
        <v>3</v>
      </c>
      <c r="ED252" s="122">
        <v>3</v>
      </c>
      <c r="EU252" s="122">
        <v>0</v>
      </c>
      <c r="EV252" s="122">
        <v>1</v>
      </c>
      <c r="EW252" s="122">
        <v>2</v>
      </c>
      <c r="EX252" s="122">
        <v>2</v>
      </c>
      <c r="EY252" s="122">
        <v>3</v>
      </c>
    </row>
    <row r="253" spans="4:162" s="122" customFormat="1" ht="14" x14ac:dyDescent="0.2">
      <c r="D253" s="128">
        <v>0</v>
      </c>
      <c r="E253" s="122">
        <v>1</v>
      </c>
      <c r="Q253" s="122">
        <v>0</v>
      </c>
      <c r="R253" s="122">
        <v>1</v>
      </c>
      <c r="AG253" s="128">
        <v>0</v>
      </c>
      <c r="AH253" s="122">
        <v>1</v>
      </c>
      <c r="AI253" s="122">
        <v>2</v>
      </c>
      <c r="AX253" s="122">
        <v>0</v>
      </c>
      <c r="AY253" s="122">
        <v>1</v>
      </c>
      <c r="AZ253" s="122">
        <v>2</v>
      </c>
      <c r="BK253" s="135"/>
      <c r="BM253" s="122">
        <v>0</v>
      </c>
      <c r="BN253" s="122">
        <v>1</v>
      </c>
      <c r="BW253" s="135"/>
      <c r="CC253" s="122">
        <v>0</v>
      </c>
      <c r="CD253" s="122">
        <v>1</v>
      </c>
      <c r="CE253" s="122">
        <v>2</v>
      </c>
      <c r="CN253" s="135"/>
      <c r="CR253" s="122">
        <v>0</v>
      </c>
      <c r="CS253" s="122">
        <v>1</v>
      </c>
      <c r="CT253" s="122">
        <v>2</v>
      </c>
      <c r="CU253" s="122">
        <v>3</v>
      </c>
      <c r="CV253" s="122">
        <v>4</v>
      </c>
      <c r="DF253" s="135"/>
      <c r="DH253" s="122">
        <v>0</v>
      </c>
      <c r="DI253" s="122">
        <v>1</v>
      </c>
      <c r="DJ253" s="122">
        <v>2</v>
      </c>
      <c r="DK253" s="122">
        <v>3</v>
      </c>
      <c r="DL253" s="122">
        <v>4</v>
      </c>
      <c r="DV253" s="135"/>
      <c r="DX253" s="122">
        <v>0</v>
      </c>
      <c r="DY253" s="122">
        <v>1</v>
      </c>
      <c r="DZ253" s="122">
        <v>2</v>
      </c>
      <c r="EA253" s="122">
        <v>2</v>
      </c>
      <c r="EB253" s="122">
        <v>3</v>
      </c>
      <c r="EC253" s="122">
        <v>3</v>
      </c>
      <c r="ED253" s="122">
        <v>4</v>
      </c>
      <c r="EU253" s="122">
        <v>0</v>
      </c>
      <c r="EV253" s="122">
        <v>1</v>
      </c>
      <c r="EW253" s="122">
        <v>2</v>
      </c>
      <c r="EX253" s="122">
        <v>3</v>
      </c>
      <c r="EY253" s="122">
        <v>4</v>
      </c>
    </row>
    <row r="254" spans="4:162" s="119" customFormat="1" x14ac:dyDescent="0.2">
      <c r="D254" s="129" t="s">
        <v>1076</v>
      </c>
      <c r="E254" s="119" t="s">
        <v>1072</v>
      </c>
      <c r="Q254" s="119" t="s">
        <v>1076</v>
      </c>
      <c r="R254" s="119" t="s">
        <v>1072</v>
      </c>
      <c r="AG254" s="129" t="s">
        <v>1076</v>
      </c>
      <c r="AH254" s="119" t="s">
        <v>1488</v>
      </c>
      <c r="AI254" s="119" t="s">
        <v>1072</v>
      </c>
      <c r="AX254" s="119" t="s">
        <v>1076</v>
      </c>
      <c r="AY254" s="119" t="s">
        <v>1488</v>
      </c>
      <c r="AZ254" s="119" t="s">
        <v>1072</v>
      </c>
      <c r="BK254" s="136"/>
      <c r="BM254" s="119" t="s">
        <v>1076</v>
      </c>
      <c r="BN254" s="119" t="s">
        <v>1072</v>
      </c>
      <c r="BW254" s="136"/>
      <c r="CC254" s="119" t="s">
        <v>1076</v>
      </c>
      <c r="CD254" s="119" t="s">
        <v>1488</v>
      </c>
      <c r="CE254" s="119" t="s">
        <v>1072</v>
      </c>
      <c r="CN254" s="136"/>
      <c r="CR254" s="119" t="s">
        <v>1798</v>
      </c>
      <c r="CS254" s="119" t="s">
        <v>1076</v>
      </c>
      <c r="CT254" s="119" t="s">
        <v>1488</v>
      </c>
      <c r="CU254" s="119" t="s">
        <v>1072</v>
      </c>
      <c r="CV254" s="119" t="s">
        <v>1799</v>
      </c>
      <c r="DF254" s="136"/>
      <c r="DH254" s="119" t="s">
        <v>1798</v>
      </c>
      <c r="DI254" s="119" t="s">
        <v>1076</v>
      </c>
      <c r="DJ254" s="119" t="s">
        <v>1488</v>
      </c>
      <c r="DK254" s="119" t="s">
        <v>1072</v>
      </c>
      <c r="DL254" s="119" t="s">
        <v>1799</v>
      </c>
      <c r="DV254" s="136"/>
      <c r="DX254" s="119" t="s">
        <v>1798</v>
      </c>
      <c r="DY254" s="119" t="s">
        <v>1076</v>
      </c>
      <c r="DZ254" s="119" t="s">
        <v>1488</v>
      </c>
      <c r="EA254" s="119" t="s">
        <v>1488</v>
      </c>
      <c r="EB254" s="119" t="s">
        <v>1072</v>
      </c>
      <c r="EC254" s="119" t="s">
        <v>1072</v>
      </c>
      <c r="ED254" s="119" t="s">
        <v>1799</v>
      </c>
      <c r="EU254" s="119" t="s">
        <v>1798</v>
      </c>
      <c r="EV254" s="119" t="s">
        <v>1076</v>
      </c>
      <c r="EW254" s="119" t="s">
        <v>1488</v>
      </c>
      <c r="EX254" s="119" t="s">
        <v>1072</v>
      </c>
      <c r="EY254" s="119" t="s">
        <v>1799</v>
      </c>
    </row>
    <row r="256" spans="4:162" s="120" customFormat="1" ht="21" x14ac:dyDescent="0.2">
      <c r="D256" s="126">
        <v>43</v>
      </c>
      <c r="E256" s="121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121"/>
      <c r="Q256" s="120">
        <v>43</v>
      </c>
      <c r="AG256" s="126">
        <v>43</v>
      </c>
      <c r="AH256" s="121"/>
      <c r="AI256" s="121"/>
      <c r="AJ256" s="121"/>
      <c r="AK256" s="121"/>
      <c r="AL256" s="121"/>
      <c r="AM256" s="121"/>
      <c r="AN256" s="121"/>
      <c r="AO256" s="121"/>
      <c r="AP256" s="121"/>
      <c r="AQ256" s="121"/>
      <c r="AR256" s="124"/>
      <c r="AS256" s="121"/>
      <c r="AT256" s="121"/>
      <c r="AU256" s="121"/>
      <c r="AV256" s="121"/>
      <c r="AX256" s="120">
        <v>43</v>
      </c>
      <c r="BK256" s="133"/>
      <c r="BM256" s="120">
        <v>43</v>
      </c>
      <c r="BW256" s="133"/>
      <c r="CC256" s="120">
        <v>43</v>
      </c>
      <c r="CN256" s="133"/>
      <c r="CR256" s="120">
        <v>43</v>
      </c>
      <c r="DF256" s="133"/>
      <c r="DH256" s="120">
        <v>43</v>
      </c>
      <c r="DV256" s="133"/>
      <c r="DX256" s="120">
        <v>43</v>
      </c>
      <c r="EU256" s="120">
        <v>43</v>
      </c>
    </row>
    <row r="257" spans="4:161" s="14" customFormat="1" ht="18" customHeight="1" x14ac:dyDescent="0.2">
      <c r="D257" s="127" t="s">
        <v>316</v>
      </c>
      <c r="E257" s="14" t="s">
        <v>313</v>
      </c>
      <c r="F257" s="14" t="s">
        <v>326</v>
      </c>
      <c r="G257" s="14" t="s">
        <v>321</v>
      </c>
      <c r="H257" s="14" t="s">
        <v>309</v>
      </c>
      <c r="I257" s="14" t="s">
        <v>1138</v>
      </c>
      <c r="J257" s="14" t="s">
        <v>1763</v>
      </c>
      <c r="Q257" s="14" t="s">
        <v>316</v>
      </c>
      <c r="R257" s="14" t="s">
        <v>313</v>
      </c>
      <c r="S257" s="14" t="s">
        <v>326</v>
      </c>
      <c r="T257" s="14" t="s">
        <v>321</v>
      </c>
      <c r="U257" s="14" t="s">
        <v>1743</v>
      </c>
      <c r="V257" s="14" t="s">
        <v>309</v>
      </c>
      <c r="W257" s="14" t="s">
        <v>1138</v>
      </c>
      <c r="AG257" s="127" t="s">
        <v>316</v>
      </c>
      <c r="AH257" s="14" t="s">
        <v>1779</v>
      </c>
      <c r="AI257" s="14" t="s">
        <v>1779</v>
      </c>
      <c r="AJ257" s="14" t="s">
        <v>1779</v>
      </c>
      <c r="AK257" s="14" t="s">
        <v>1779</v>
      </c>
      <c r="AL257" s="14" t="s">
        <v>313</v>
      </c>
      <c r="AM257" s="14" t="s">
        <v>326</v>
      </c>
      <c r="AN257" s="14" t="s">
        <v>321</v>
      </c>
      <c r="AO257" s="14" t="s">
        <v>309</v>
      </c>
      <c r="AP257" s="14" t="s">
        <v>1138</v>
      </c>
      <c r="AX257" s="14" t="s">
        <v>316</v>
      </c>
      <c r="AY257" s="14" t="s">
        <v>1779</v>
      </c>
      <c r="AZ257" s="14" t="s">
        <v>1779</v>
      </c>
      <c r="BA257" s="14" t="s">
        <v>1779</v>
      </c>
      <c r="BB257" s="14" t="s">
        <v>1779</v>
      </c>
      <c r="BC257" s="14" t="s">
        <v>313</v>
      </c>
      <c r="BD257" s="14" t="s">
        <v>326</v>
      </c>
      <c r="BE257" s="14" t="s">
        <v>321</v>
      </c>
      <c r="BF257" s="14" t="s">
        <v>309</v>
      </c>
      <c r="BG257" s="14" t="s">
        <v>1138</v>
      </c>
      <c r="BK257" s="134"/>
      <c r="BM257" s="14" t="s">
        <v>316</v>
      </c>
      <c r="BN257" s="14" t="s">
        <v>313</v>
      </c>
      <c r="BO257" s="14" t="s">
        <v>326</v>
      </c>
      <c r="BP257" s="14" t="s">
        <v>321</v>
      </c>
      <c r="BQ257" s="14" t="s">
        <v>1743</v>
      </c>
      <c r="BR257" s="14" t="s">
        <v>309</v>
      </c>
      <c r="BS257" s="14" t="s">
        <v>1138</v>
      </c>
      <c r="BW257" s="134"/>
      <c r="CC257" s="14" t="s">
        <v>316</v>
      </c>
      <c r="CD257" s="14" t="s">
        <v>1779</v>
      </c>
      <c r="CE257" s="14" t="s">
        <v>1779</v>
      </c>
      <c r="CF257" s="14" t="s">
        <v>1779</v>
      </c>
      <c r="CG257" s="14" t="s">
        <v>313</v>
      </c>
      <c r="CH257" s="14" t="s">
        <v>326</v>
      </c>
      <c r="CI257" s="14" t="s">
        <v>321</v>
      </c>
      <c r="CJ257" s="14" t="s">
        <v>309</v>
      </c>
      <c r="CK257" s="14" t="s">
        <v>1138</v>
      </c>
      <c r="CN257" s="134"/>
      <c r="CR257" s="14" t="s">
        <v>1798</v>
      </c>
      <c r="CS257" s="14" t="s">
        <v>1800</v>
      </c>
      <c r="CT257" s="14" t="s">
        <v>1800</v>
      </c>
      <c r="CU257" s="14" t="s">
        <v>1800</v>
      </c>
      <c r="CV257" s="14" t="s">
        <v>316</v>
      </c>
      <c r="CW257" s="14" t="s">
        <v>313</v>
      </c>
      <c r="CX257" s="14" t="s">
        <v>326</v>
      </c>
      <c r="CY257" s="14" t="s">
        <v>321</v>
      </c>
      <c r="CZ257" s="14" t="s">
        <v>309</v>
      </c>
      <c r="DA257" s="14" t="s">
        <v>1138</v>
      </c>
      <c r="DB257" s="14" t="s">
        <v>1799</v>
      </c>
      <c r="DF257" s="134"/>
      <c r="DH257" s="14" t="s">
        <v>1798</v>
      </c>
      <c r="DI257" s="14" t="s">
        <v>1800</v>
      </c>
      <c r="DJ257" s="14" t="s">
        <v>1800</v>
      </c>
      <c r="DK257" s="14" t="s">
        <v>1800</v>
      </c>
      <c r="DL257" s="14" t="s">
        <v>316</v>
      </c>
      <c r="DM257" s="14" t="s">
        <v>313</v>
      </c>
      <c r="DN257" s="14" t="s">
        <v>326</v>
      </c>
      <c r="DO257" s="14" t="s">
        <v>321</v>
      </c>
      <c r="DP257" s="14" t="s">
        <v>309</v>
      </c>
      <c r="DQ257" s="14" t="s">
        <v>1138</v>
      </c>
      <c r="DR257" s="14" t="s">
        <v>1799</v>
      </c>
      <c r="DV257" s="134"/>
      <c r="DX257" s="14" t="s">
        <v>1798</v>
      </c>
      <c r="DY257" s="14" t="s">
        <v>316</v>
      </c>
      <c r="DZ257" s="14" t="s">
        <v>316</v>
      </c>
      <c r="EA257" s="14" t="s">
        <v>313</v>
      </c>
      <c r="EB257" s="14" t="s">
        <v>326</v>
      </c>
      <c r="EC257" s="14" t="s">
        <v>326</v>
      </c>
      <c r="ED257" s="14" t="s">
        <v>321</v>
      </c>
      <c r="EE257" s="14" t="s">
        <v>309</v>
      </c>
      <c r="EF257" s="14" t="s">
        <v>309</v>
      </c>
      <c r="EG257" s="14" t="s">
        <v>1138</v>
      </c>
      <c r="EH257" s="14" t="s">
        <v>1138</v>
      </c>
      <c r="EI257" s="14" t="s">
        <v>1138</v>
      </c>
      <c r="EJ257" s="14" t="s">
        <v>1799</v>
      </c>
      <c r="EK257" s="14" t="s">
        <v>1799</v>
      </c>
      <c r="EL257" s="14" t="s">
        <v>1799</v>
      </c>
      <c r="EU257" s="14" t="s">
        <v>1798</v>
      </c>
      <c r="EV257" s="14" t="s">
        <v>316</v>
      </c>
      <c r="EW257" s="14" t="s">
        <v>313</v>
      </c>
      <c r="EX257" s="14" t="s">
        <v>326</v>
      </c>
      <c r="EY257" s="14" t="s">
        <v>321</v>
      </c>
      <c r="EZ257" s="14" t="s">
        <v>309</v>
      </c>
      <c r="FA257" s="14" t="s">
        <v>309</v>
      </c>
      <c r="FB257" s="14" t="s">
        <v>1138</v>
      </c>
      <c r="FC257" s="14" t="s">
        <v>1138</v>
      </c>
      <c r="FD257" s="14" t="s">
        <v>1138</v>
      </c>
      <c r="FE257" s="14" t="s">
        <v>1799</v>
      </c>
    </row>
    <row r="258" spans="4:161" s="122" customFormat="1" ht="14" x14ac:dyDescent="0.2">
      <c r="D258" s="128">
        <v>0</v>
      </c>
      <c r="E258" s="122">
        <v>1</v>
      </c>
      <c r="F258" s="122">
        <v>2</v>
      </c>
      <c r="G258" s="122">
        <v>3</v>
      </c>
      <c r="H258" s="122">
        <v>4</v>
      </c>
      <c r="I258" s="122">
        <v>5</v>
      </c>
      <c r="J258" s="122">
        <v>5</v>
      </c>
      <c r="Q258" s="122">
        <v>0</v>
      </c>
      <c r="R258" s="122">
        <v>1</v>
      </c>
      <c r="S258" s="122">
        <v>2</v>
      </c>
      <c r="T258" s="122">
        <v>3</v>
      </c>
      <c r="U258" s="122">
        <v>3</v>
      </c>
      <c r="V258" s="122">
        <v>4</v>
      </c>
      <c r="W258" s="122">
        <v>5</v>
      </c>
      <c r="AG258" s="128">
        <v>0</v>
      </c>
      <c r="AH258" s="122">
        <v>0</v>
      </c>
      <c r="AI258" s="122">
        <v>0</v>
      </c>
      <c r="AJ258" s="122">
        <v>0</v>
      </c>
      <c r="AK258" s="122">
        <v>0</v>
      </c>
      <c r="AL258" s="122">
        <v>1</v>
      </c>
      <c r="AM258" s="122">
        <v>2</v>
      </c>
      <c r="AN258" s="122">
        <v>3</v>
      </c>
      <c r="AO258" s="122">
        <v>4</v>
      </c>
      <c r="AP258" s="122">
        <v>5</v>
      </c>
      <c r="AX258" s="122">
        <v>0</v>
      </c>
      <c r="AY258" s="122">
        <v>0</v>
      </c>
      <c r="AZ258" s="122">
        <v>0</v>
      </c>
      <c r="BA258" s="122">
        <v>0</v>
      </c>
      <c r="BB258" s="122">
        <v>0</v>
      </c>
      <c r="BC258" s="122">
        <v>1</v>
      </c>
      <c r="BD258" s="122">
        <v>2</v>
      </c>
      <c r="BE258" s="122">
        <v>3</v>
      </c>
      <c r="BF258" s="122">
        <v>4</v>
      </c>
      <c r="BG258" s="122">
        <v>5</v>
      </c>
      <c r="BK258" s="135"/>
      <c r="BM258" s="122">
        <v>0</v>
      </c>
      <c r="BN258" s="122">
        <v>1</v>
      </c>
      <c r="BO258" s="122">
        <v>2</v>
      </c>
      <c r="BP258" s="122">
        <v>3</v>
      </c>
      <c r="BQ258" s="122">
        <v>3</v>
      </c>
      <c r="BR258" s="122">
        <v>4</v>
      </c>
      <c r="BS258" s="122">
        <v>5</v>
      </c>
      <c r="BW258" s="135"/>
      <c r="CC258" s="122">
        <v>0</v>
      </c>
      <c r="CD258" s="122">
        <v>0</v>
      </c>
      <c r="CE258" s="122">
        <v>0</v>
      </c>
      <c r="CF258" s="122">
        <v>0</v>
      </c>
      <c r="CG258" s="122">
        <v>1</v>
      </c>
      <c r="CH258" s="122">
        <v>2</v>
      </c>
      <c r="CI258" s="122">
        <v>3</v>
      </c>
      <c r="CJ258" s="122">
        <v>4</v>
      </c>
      <c r="CK258" s="122">
        <v>5</v>
      </c>
      <c r="CN258" s="135"/>
      <c r="CR258" s="122">
        <v>0</v>
      </c>
      <c r="CS258" s="122">
        <v>0</v>
      </c>
      <c r="CT258" s="122">
        <v>0</v>
      </c>
      <c r="CU258" s="122">
        <v>0</v>
      </c>
      <c r="CV258" s="122">
        <v>1</v>
      </c>
      <c r="CW258" s="122">
        <v>2</v>
      </c>
      <c r="CX258" s="122">
        <v>3</v>
      </c>
      <c r="CY258" s="122">
        <v>4</v>
      </c>
      <c r="CZ258" s="122">
        <v>5</v>
      </c>
      <c r="DA258" s="122">
        <v>6</v>
      </c>
      <c r="DB258" s="122">
        <v>7</v>
      </c>
      <c r="DF258" s="135"/>
      <c r="DH258" s="122">
        <v>0</v>
      </c>
      <c r="DI258" s="122">
        <v>0</v>
      </c>
      <c r="DJ258" s="122">
        <v>0</v>
      </c>
      <c r="DK258" s="122">
        <v>0</v>
      </c>
      <c r="DL258" s="122">
        <v>1</v>
      </c>
      <c r="DM258" s="122">
        <v>2</v>
      </c>
      <c r="DN258" s="122">
        <v>3</v>
      </c>
      <c r="DO258" s="122">
        <v>4</v>
      </c>
      <c r="DP258" s="122">
        <v>5</v>
      </c>
      <c r="DQ258" s="122">
        <v>6</v>
      </c>
      <c r="DR258" s="122">
        <v>7</v>
      </c>
      <c r="DV258" s="135"/>
      <c r="DX258" s="122">
        <v>0</v>
      </c>
      <c r="DY258" s="122">
        <v>1</v>
      </c>
      <c r="DZ258" s="122">
        <v>1</v>
      </c>
      <c r="EA258" s="122">
        <v>2</v>
      </c>
      <c r="EB258" s="122">
        <v>3</v>
      </c>
      <c r="EC258" s="122">
        <v>3</v>
      </c>
      <c r="ED258" s="122">
        <v>4</v>
      </c>
      <c r="EE258" s="122">
        <v>5</v>
      </c>
      <c r="EF258" s="122">
        <v>5</v>
      </c>
      <c r="EG258" s="122">
        <v>6</v>
      </c>
      <c r="EH258" s="122">
        <v>6</v>
      </c>
      <c r="EI258" s="122">
        <v>6</v>
      </c>
      <c r="EJ258" s="122">
        <v>7</v>
      </c>
      <c r="EK258" s="122">
        <v>7</v>
      </c>
      <c r="EL258" s="122">
        <v>7</v>
      </c>
      <c r="EU258" s="122">
        <v>0</v>
      </c>
      <c r="EV258" s="122">
        <v>1</v>
      </c>
      <c r="EW258" s="122">
        <v>2</v>
      </c>
      <c r="EX258" s="122">
        <v>3</v>
      </c>
      <c r="EY258" s="122">
        <v>4</v>
      </c>
      <c r="EZ258" s="122">
        <v>5</v>
      </c>
      <c r="FA258" s="122">
        <v>5</v>
      </c>
      <c r="FB258" s="122">
        <v>6</v>
      </c>
      <c r="FC258" s="122">
        <v>6</v>
      </c>
      <c r="FD258" s="122">
        <v>6</v>
      </c>
      <c r="FE258" s="122">
        <v>7</v>
      </c>
    </row>
    <row r="259" spans="4:161" s="122" customFormat="1" ht="14" x14ac:dyDescent="0.2">
      <c r="D259" s="128">
        <v>0</v>
      </c>
      <c r="F259" s="122">
        <v>1</v>
      </c>
      <c r="G259" s="122">
        <v>2</v>
      </c>
      <c r="H259" s="122">
        <v>3</v>
      </c>
      <c r="I259" s="122">
        <v>4</v>
      </c>
      <c r="J259" s="122">
        <v>5</v>
      </c>
      <c r="Q259" s="122">
        <v>0</v>
      </c>
      <c r="R259" s="122">
        <v>0</v>
      </c>
      <c r="S259" s="122">
        <v>1</v>
      </c>
      <c r="T259" s="122">
        <v>2</v>
      </c>
      <c r="U259" s="122">
        <v>3</v>
      </c>
      <c r="V259" s="122">
        <v>4</v>
      </c>
      <c r="W259" s="122">
        <v>5</v>
      </c>
      <c r="AG259" s="128">
        <v>0</v>
      </c>
      <c r="AH259" s="122">
        <v>1</v>
      </c>
      <c r="AI259" s="122">
        <v>2</v>
      </c>
      <c r="AJ259" s="122">
        <v>3</v>
      </c>
      <c r="AK259" s="122">
        <v>4</v>
      </c>
      <c r="AL259" s="122">
        <v>5</v>
      </c>
      <c r="AM259" s="122">
        <v>6</v>
      </c>
      <c r="AN259" s="122">
        <v>7</v>
      </c>
      <c r="AO259" s="122">
        <v>8</v>
      </c>
      <c r="AP259" s="122">
        <v>9</v>
      </c>
      <c r="AX259" s="122">
        <v>0</v>
      </c>
      <c r="AY259" s="122">
        <v>1</v>
      </c>
      <c r="AZ259" s="122">
        <v>2</v>
      </c>
      <c r="BA259" s="122">
        <v>3</v>
      </c>
      <c r="BB259" s="122">
        <v>4</v>
      </c>
      <c r="BC259" s="122">
        <v>5</v>
      </c>
      <c r="BD259" s="122">
        <v>6</v>
      </c>
      <c r="BE259" s="122">
        <v>7</v>
      </c>
      <c r="BF259" s="122">
        <v>8</v>
      </c>
      <c r="BG259" s="122">
        <v>9</v>
      </c>
      <c r="BK259" s="135"/>
      <c r="BM259" s="122">
        <v>0</v>
      </c>
      <c r="BN259" s="122">
        <v>0</v>
      </c>
      <c r="BO259" s="122">
        <v>1</v>
      </c>
      <c r="BP259" s="122">
        <v>2</v>
      </c>
      <c r="BQ259" s="122">
        <v>3</v>
      </c>
      <c r="BR259" s="122">
        <v>4</v>
      </c>
      <c r="BS259" s="122">
        <v>5</v>
      </c>
      <c r="BW259" s="135"/>
      <c r="CC259" s="122">
        <v>0</v>
      </c>
      <c r="CD259" s="122">
        <v>1</v>
      </c>
      <c r="CE259" s="122">
        <v>2</v>
      </c>
      <c r="CF259" s="122">
        <v>3</v>
      </c>
      <c r="CG259" s="122">
        <v>4</v>
      </c>
      <c r="CH259" s="122">
        <v>5</v>
      </c>
      <c r="CI259" s="122">
        <v>6</v>
      </c>
      <c r="CJ259" s="122">
        <v>7</v>
      </c>
      <c r="CK259" s="122">
        <v>8</v>
      </c>
      <c r="CN259" s="135"/>
      <c r="CR259" s="122">
        <v>0</v>
      </c>
      <c r="CS259" s="122">
        <v>1</v>
      </c>
      <c r="CT259" s="122">
        <v>2</v>
      </c>
      <c r="CU259" s="122">
        <v>3</v>
      </c>
      <c r="CV259" s="122">
        <v>4</v>
      </c>
      <c r="CW259" s="122">
        <v>5</v>
      </c>
      <c r="CX259" s="122">
        <v>6</v>
      </c>
      <c r="CY259" s="122">
        <v>7</v>
      </c>
      <c r="CZ259" s="122">
        <v>8</v>
      </c>
      <c r="DA259" s="122">
        <v>9</v>
      </c>
      <c r="DB259" s="122">
        <v>10</v>
      </c>
      <c r="DF259" s="135"/>
      <c r="DH259" s="122">
        <v>0</v>
      </c>
      <c r="DI259" s="122">
        <v>1</v>
      </c>
      <c r="DJ259" s="122">
        <v>2</v>
      </c>
      <c r="DK259" s="122">
        <v>3</v>
      </c>
      <c r="DL259" s="122">
        <v>4</v>
      </c>
      <c r="DM259" s="122">
        <v>5</v>
      </c>
      <c r="DN259" s="122">
        <v>6</v>
      </c>
      <c r="DO259" s="122">
        <v>7</v>
      </c>
      <c r="DP259" s="122">
        <v>8</v>
      </c>
      <c r="DQ259" s="122">
        <v>9</v>
      </c>
      <c r="DR259" s="122">
        <v>10</v>
      </c>
      <c r="DV259" s="135"/>
      <c r="DX259" s="122">
        <v>0</v>
      </c>
      <c r="DY259" s="122">
        <v>1</v>
      </c>
      <c r="DZ259" s="122">
        <v>2</v>
      </c>
      <c r="EA259" s="122">
        <v>2</v>
      </c>
      <c r="EB259" s="122">
        <v>3</v>
      </c>
      <c r="EC259" s="122">
        <v>4</v>
      </c>
      <c r="ED259" s="122">
        <v>4</v>
      </c>
      <c r="EE259" s="122">
        <v>5</v>
      </c>
      <c r="EF259" s="122">
        <v>6</v>
      </c>
      <c r="EG259" s="122">
        <v>6</v>
      </c>
      <c r="EH259" s="122">
        <v>7</v>
      </c>
      <c r="EI259" s="122">
        <v>8</v>
      </c>
      <c r="EJ259" s="122">
        <v>8</v>
      </c>
      <c r="EK259" s="122">
        <v>9</v>
      </c>
      <c r="EL259" s="122">
        <v>10</v>
      </c>
      <c r="EU259" s="122">
        <v>0</v>
      </c>
      <c r="EV259" s="122">
        <v>1</v>
      </c>
      <c r="EW259" s="122">
        <v>2</v>
      </c>
      <c r="EX259" s="122">
        <v>3</v>
      </c>
      <c r="EY259" s="122">
        <v>4</v>
      </c>
      <c r="EZ259" s="122">
        <v>5</v>
      </c>
      <c r="FA259" s="122">
        <v>6</v>
      </c>
      <c r="FB259" s="122">
        <v>7</v>
      </c>
      <c r="FC259" s="122">
        <v>8</v>
      </c>
      <c r="FD259" s="122">
        <v>9</v>
      </c>
      <c r="FE259" s="122">
        <v>10</v>
      </c>
    </row>
    <row r="260" spans="4:161" s="119" customFormat="1" x14ac:dyDescent="0.2">
      <c r="D260" s="129" t="s">
        <v>748</v>
      </c>
      <c r="E260" s="119" t="s">
        <v>1747</v>
      </c>
      <c r="F260" s="119" t="s">
        <v>1085</v>
      </c>
      <c r="G260" s="119" t="s">
        <v>1054</v>
      </c>
      <c r="H260" s="119" t="s">
        <v>739</v>
      </c>
      <c r="I260" s="119" t="s">
        <v>750</v>
      </c>
      <c r="J260" s="119" t="s">
        <v>1072</v>
      </c>
      <c r="Q260" s="119" t="s">
        <v>748</v>
      </c>
      <c r="R260" s="119" t="s">
        <v>1747</v>
      </c>
      <c r="S260" s="119" t="s">
        <v>1085</v>
      </c>
      <c r="T260" s="119" t="s">
        <v>1054</v>
      </c>
      <c r="U260" s="119" t="s">
        <v>739</v>
      </c>
      <c r="V260" s="119" t="s">
        <v>750</v>
      </c>
      <c r="W260" s="119" t="s">
        <v>1072</v>
      </c>
      <c r="AG260" s="129" t="s">
        <v>748</v>
      </c>
      <c r="AH260" s="119" t="s">
        <v>1488</v>
      </c>
      <c r="AI260" s="119" t="s">
        <v>1085</v>
      </c>
      <c r="AJ260" s="119" t="s">
        <v>1490</v>
      </c>
      <c r="AK260" s="119" t="s">
        <v>1054</v>
      </c>
      <c r="AL260" s="119" t="s">
        <v>1488</v>
      </c>
      <c r="AM260" s="119" t="s">
        <v>739</v>
      </c>
      <c r="AN260" s="119" t="s">
        <v>1491</v>
      </c>
      <c r="AO260" s="119" t="s">
        <v>750</v>
      </c>
      <c r="AP260" s="119" t="s">
        <v>1072</v>
      </c>
      <c r="AX260" s="119" t="s">
        <v>748</v>
      </c>
      <c r="AY260" s="119" t="s">
        <v>1488</v>
      </c>
      <c r="AZ260" s="119" t="s">
        <v>1085</v>
      </c>
      <c r="BA260" s="119" t="s">
        <v>1490</v>
      </c>
      <c r="BB260" s="119" t="s">
        <v>1054</v>
      </c>
      <c r="BC260" s="119" t="s">
        <v>1488</v>
      </c>
      <c r="BD260" s="119" t="s">
        <v>739</v>
      </c>
      <c r="BE260" s="119" t="s">
        <v>1491</v>
      </c>
      <c r="BF260" s="119" t="s">
        <v>750</v>
      </c>
      <c r="BG260" s="119" t="s">
        <v>1072</v>
      </c>
      <c r="BK260" s="136"/>
      <c r="BM260" s="119" t="s">
        <v>748</v>
      </c>
      <c r="BN260" s="119" t="s">
        <v>1747</v>
      </c>
      <c r="BO260" s="119" t="s">
        <v>1085</v>
      </c>
      <c r="BP260" s="119" t="s">
        <v>1054</v>
      </c>
      <c r="BQ260" s="119" t="s">
        <v>739</v>
      </c>
      <c r="BR260" s="119" t="s">
        <v>750</v>
      </c>
      <c r="BS260" s="119" t="s">
        <v>1072</v>
      </c>
      <c r="BW260" s="136"/>
      <c r="CC260" s="119" t="s">
        <v>748</v>
      </c>
      <c r="CD260" s="119" t="s">
        <v>1488</v>
      </c>
      <c r="CE260" s="119" t="s">
        <v>1085</v>
      </c>
      <c r="CF260" s="119" t="s">
        <v>1054</v>
      </c>
      <c r="CG260" s="119" t="s">
        <v>1488</v>
      </c>
      <c r="CH260" s="119" t="s">
        <v>739</v>
      </c>
      <c r="CI260" s="119" t="s">
        <v>1491</v>
      </c>
      <c r="CJ260" s="119" t="s">
        <v>750</v>
      </c>
      <c r="CK260" s="119" t="s">
        <v>1072</v>
      </c>
      <c r="CN260" s="136"/>
      <c r="CR260" s="119" t="s">
        <v>1798</v>
      </c>
      <c r="CS260" s="119" t="s">
        <v>748</v>
      </c>
      <c r="CT260" s="119" t="s">
        <v>1488</v>
      </c>
      <c r="CU260" s="119" t="s">
        <v>1085</v>
      </c>
      <c r="CV260" s="119" t="s">
        <v>1054</v>
      </c>
      <c r="CW260" s="119" t="s">
        <v>1488</v>
      </c>
      <c r="CX260" s="119" t="s">
        <v>739</v>
      </c>
      <c r="CY260" s="119" t="s">
        <v>1491</v>
      </c>
      <c r="CZ260" s="119" t="s">
        <v>750</v>
      </c>
      <c r="DA260" s="119" t="s">
        <v>1072</v>
      </c>
      <c r="DB260" s="119" t="s">
        <v>1799</v>
      </c>
      <c r="DF260" s="136"/>
      <c r="DH260" s="119" t="s">
        <v>1798</v>
      </c>
      <c r="DI260" s="119" t="s">
        <v>748</v>
      </c>
      <c r="DJ260" s="119" t="s">
        <v>1488</v>
      </c>
      <c r="DK260" s="119" t="s">
        <v>1085</v>
      </c>
      <c r="DL260" s="119" t="s">
        <v>1054</v>
      </c>
      <c r="DM260" s="119" t="s">
        <v>1488</v>
      </c>
      <c r="DN260" s="119" t="s">
        <v>739</v>
      </c>
      <c r="DO260" s="119" t="s">
        <v>1491</v>
      </c>
      <c r="DP260" s="119" t="s">
        <v>750</v>
      </c>
      <c r="DQ260" s="119" t="s">
        <v>1072</v>
      </c>
      <c r="DR260" s="119" t="s">
        <v>1799</v>
      </c>
      <c r="DV260" s="136"/>
      <c r="DX260" s="119" t="s">
        <v>1798</v>
      </c>
      <c r="DY260" s="119" t="s">
        <v>748</v>
      </c>
      <c r="DZ260" s="119" t="s">
        <v>1488</v>
      </c>
      <c r="EA260" s="119" t="s">
        <v>1488</v>
      </c>
      <c r="EB260" s="119" t="s">
        <v>1085</v>
      </c>
      <c r="EC260" s="119" t="s">
        <v>1054</v>
      </c>
      <c r="ED260" s="119" t="s">
        <v>1054</v>
      </c>
      <c r="EE260" s="119" t="s">
        <v>1488</v>
      </c>
      <c r="EF260" s="119" t="s">
        <v>739</v>
      </c>
      <c r="EG260" s="119" t="s">
        <v>739</v>
      </c>
      <c r="EH260" s="119" t="s">
        <v>1491</v>
      </c>
      <c r="EI260" s="119" t="s">
        <v>750</v>
      </c>
      <c r="EJ260" s="119" t="s">
        <v>750</v>
      </c>
      <c r="EK260" s="119" t="s">
        <v>1072</v>
      </c>
      <c r="EL260" s="119" t="s">
        <v>1799</v>
      </c>
      <c r="EU260" s="119" t="s">
        <v>1798</v>
      </c>
      <c r="EV260" s="119" t="s">
        <v>748</v>
      </c>
      <c r="EW260" s="119" t="s">
        <v>1488</v>
      </c>
      <c r="EX260" s="119" t="s">
        <v>1085</v>
      </c>
      <c r="EY260" s="119" t="s">
        <v>1054</v>
      </c>
      <c r="EZ260" s="119" t="s">
        <v>1488</v>
      </c>
      <c r="FA260" s="119" t="s">
        <v>739</v>
      </c>
      <c r="FB260" s="119" t="s">
        <v>1491</v>
      </c>
      <c r="FC260" s="119" t="s">
        <v>750</v>
      </c>
      <c r="FD260" s="119" t="s">
        <v>1072</v>
      </c>
      <c r="FE260" s="119" t="s">
        <v>1799</v>
      </c>
    </row>
    <row r="262" spans="4:161" s="120" customFormat="1" ht="21" x14ac:dyDescent="0.2">
      <c r="D262" s="126">
        <v>44</v>
      </c>
      <c r="E262" s="121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121"/>
      <c r="Q262" s="120">
        <v>44</v>
      </c>
      <c r="AG262" s="126">
        <v>44</v>
      </c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4"/>
      <c r="AS262" s="121"/>
      <c r="AT262" s="121"/>
      <c r="AU262" s="121"/>
      <c r="AV262" s="121"/>
      <c r="AX262" s="120">
        <v>44</v>
      </c>
      <c r="BK262" s="133"/>
      <c r="BM262" s="120">
        <v>44</v>
      </c>
      <c r="BW262" s="133"/>
      <c r="CC262" s="120">
        <v>44</v>
      </c>
      <c r="CN262" s="133"/>
      <c r="CR262" s="120">
        <v>44</v>
      </c>
      <c r="DF262" s="133"/>
      <c r="DH262" s="120">
        <v>44</v>
      </c>
      <c r="DV262" s="133"/>
      <c r="DX262" s="120">
        <v>44</v>
      </c>
      <c r="EU262" s="120">
        <v>44</v>
      </c>
    </row>
    <row r="263" spans="4:161" s="14" customFormat="1" ht="18" customHeight="1" x14ac:dyDescent="0.2">
      <c r="D263" s="127" t="s">
        <v>324</v>
      </c>
      <c r="E263" s="14" t="s">
        <v>313</v>
      </c>
      <c r="F263" s="14" t="s">
        <v>335</v>
      </c>
      <c r="G263" s="14" t="s">
        <v>313</v>
      </c>
      <c r="H263" s="14" t="s">
        <v>312</v>
      </c>
      <c r="I263" s="14" t="s">
        <v>317</v>
      </c>
      <c r="J263" s="14" t="s">
        <v>335</v>
      </c>
      <c r="Q263" s="14" t="s">
        <v>324</v>
      </c>
      <c r="R263" s="14" t="s">
        <v>313</v>
      </c>
      <c r="S263" s="14" t="s">
        <v>335</v>
      </c>
      <c r="T263" s="14" t="s">
        <v>313</v>
      </c>
      <c r="U263" s="14" t="s">
        <v>312</v>
      </c>
      <c r="V263" s="14" t="s">
        <v>317</v>
      </c>
      <c r="W263" s="14" t="s">
        <v>335</v>
      </c>
      <c r="AG263" s="127" t="s">
        <v>324</v>
      </c>
      <c r="AH263" s="14" t="s">
        <v>313</v>
      </c>
      <c r="AI263" s="14" t="s">
        <v>335</v>
      </c>
      <c r="AJ263" s="14" t="s">
        <v>313</v>
      </c>
      <c r="AK263" s="14" t="s">
        <v>312</v>
      </c>
      <c r="AL263" s="14" t="s">
        <v>1786</v>
      </c>
      <c r="AM263" s="14" t="s">
        <v>317</v>
      </c>
      <c r="AN263" s="14" t="s">
        <v>335</v>
      </c>
      <c r="AX263" s="14" t="s">
        <v>324</v>
      </c>
      <c r="AY263" s="14" t="s">
        <v>313</v>
      </c>
      <c r="AZ263" s="14" t="s">
        <v>335</v>
      </c>
      <c r="BA263" s="14" t="s">
        <v>313</v>
      </c>
      <c r="BB263" s="14" t="s">
        <v>312</v>
      </c>
      <c r="BC263" s="14" t="s">
        <v>1786</v>
      </c>
      <c r="BD263" s="14" t="s">
        <v>317</v>
      </c>
      <c r="BE263" s="14" t="s">
        <v>335</v>
      </c>
      <c r="BK263" s="134"/>
      <c r="BM263" s="14" t="s">
        <v>324</v>
      </c>
      <c r="BN263" s="14" t="s">
        <v>313</v>
      </c>
      <c r="BO263" s="14" t="s">
        <v>335</v>
      </c>
      <c r="BP263" s="14" t="s">
        <v>313</v>
      </c>
      <c r="BQ263" s="14" t="s">
        <v>312</v>
      </c>
      <c r="BR263" s="14" t="s">
        <v>317</v>
      </c>
      <c r="BS263" s="14" t="s">
        <v>335</v>
      </c>
      <c r="BW263" s="134"/>
      <c r="CC263" s="14" t="s">
        <v>324</v>
      </c>
      <c r="CD263" s="14" t="s">
        <v>313</v>
      </c>
      <c r="CE263" s="14" t="s">
        <v>335</v>
      </c>
      <c r="CF263" s="14" t="s">
        <v>313</v>
      </c>
      <c r="CG263" s="14" t="s">
        <v>312</v>
      </c>
      <c r="CH263" s="14" t="s">
        <v>1786</v>
      </c>
      <c r="CI263" s="14" t="s">
        <v>317</v>
      </c>
      <c r="CJ263" s="14" t="s">
        <v>335</v>
      </c>
      <c r="CN263" s="134"/>
      <c r="CR263" s="14" t="s">
        <v>1798</v>
      </c>
      <c r="CS263" s="14" t="s">
        <v>324</v>
      </c>
      <c r="CT263" s="14" t="s">
        <v>313</v>
      </c>
      <c r="CU263" s="14" t="s">
        <v>335</v>
      </c>
      <c r="CV263" s="14" t="s">
        <v>313</v>
      </c>
      <c r="CW263" s="14" t="s">
        <v>1745</v>
      </c>
      <c r="CX263" s="14" t="s">
        <v>312</v>
      </c>
      <c r="CY263" s="14" t="s">
        <v>317</v>
      </c>
      <c r="CZ263" s="14" t="s">
        <v>335</v>
      </c>
      <c r="DA263" s="14" t="s">
        <v>1799</v>
      </c>
      <c r="DF263" s="134"/>
      <c r="DH263" s="14" t="s">
        <v>1798</v>
      </c>
      <c r="DI263" s="14" t="s">
        <v>324</v>
      </c>
      <c r="DJ263" s="14" t="s">
        <v>313</v>
      </c>
      <c r="DK263" s="14" t="s">
        <v>335</v>
      </c>
      <c r="DL263" s="14" t="s">
        <v>313</v>
      </c>
      <c r="DM263" s="14" t="s">
        <v>312</v>
      </c>
      <c r="DN263" s="14" t="s">
        <v>317</v>
      </c>
      <c r="DO263" s="14" t="s">
        <v>335</v>
      </c>
      <c r="DP263" s="14" t="s">
        <v>1799</v>
      </c>
      <c r="DV263" s="134"/>
      <c r="DX263" s="14" t="s">
        <v>1798</v>
      </c>
      <c r="DY263" s="14" t="s">
        <v>324</v>
      </c>
      <c r="DZ263" s="14" t="s">
        <v>313</v>
      </c>
      <c r="EA263" s="14" t="s">
        <v>335</v>
      </c>
      <c r="EB263" s="14" t="s">
        <v>335</v>
      </c>
      <c r="EC263" s="14" t="s">
        <v>335</v>
      </c>
      <c r="ED263" s="14" t="s">
        <v>313</v>
      </c>
      <c r="EE263" s="14" t="s">
        <v>313</v>
      </c>
      <c r="EF263" s="14" t="s">
        <v>313</v>
      </c>
      <c r="EG263" s="14" t="s">
        <v>312</v>
      </c>
      <c r="EH263" s="14" t="s">
        <v>312</v>
      </c>
      <c r="EI263" s="14" t="s">
        <v>317</v>
      </c>
      <c r="EJ263" s="14" t="s">
        <v>335</v>
      </c>
      <c r="EK263" s="14" t="s">
        <v>1799</v>
      </c>
      <c r="EU263" s="14" t="s">
        <v>1798</v>
      </c>
      <c r="EV263" s="14" t="s">
        <v>324</v>
      </c>
      <c r="EW263" s="14" t="s">
        <v>313</v>
      </c>
      <c r="EX263" s="14" t="s">
        <v>335</v>
      </c>
      <c r="EY263" s="14" t="s">
        <v>313</v>
      </c>
      <c r="EZ263" s="14" t="s">
        <v>312</v>
      </c>
      <c r="FA263" s="14" t="s">
        <v>317</v>
      </c>
      <c r="FB263" s="14" t="s">
        <v>335</v>
      </c>
      <c r="FC263" s="14" t="s">
        <v>1799</v>
      </c>
    </row>
    <row r="264" spans="4:161" s="122" customFormat="1" ht="14" x14ac:dyDescent="0.2">
      <c r="D264" s="128">
        <v>0</v>
      </c>
      <c r="E264" s="122">
        <v>1</v>
      </c>
      <c r="F264" s="122">
        <v>2</v>
      </c>
      <c r="G264" s="122">
        <v>3</v>
      </c>
      <c r="H264" s="122">
        <v>4</v>
      </c>
      <c r="I264" s="122">
        <v>5</v>
      </c>
      <c r="J264" s="122">
        <v>6</v>
      </c>
      <c r="Q264" s="122">
        <v>0</v>
      </c>
      <c r="R264" s="122">
        <v>1</v>
      </c>
      <c r="S264" s="122">
        <v>2</v>
      </c>
      <c r="T264" s="122">
        <v>3</v>
      </c>
      <c r="U264" s="122">
        <v>4</v>
      </c>
      <c r="V264" s="122">
        <v>5</v>
      </c>
      <c r="W264" s="122">
        <v>6</v>
      </c>
      <c r="AG264" s="128">
        <v>0</v>
      </c>
      <c r="AH264" s="122">
        <v>1</v>
      </c>
      <c r="AI264" s="122">
        <v>2</v>
      </c>
      <c r="AJ264" s="122">
        <v>3</v>
      </c>
      <c r="AK264" s="122">
        <v>4</v>
      </c>
      <c r="AL264" s="122">
        <v>4</v>
      </c>
      <c r="AM264" s="122">
        <v>5</v>
      </c>
      <c r="AN264" s="122">
        <v>6</v>
      </c>
      <c r="AX264" s="122">
        <v>0</v>
      </c>
      <c r="AY264" s="122">
        <v>1</v>
      </c>
      <c r="AZ264" s="122">
        <v>2</v>
      </c>
      <c r="BA264" s="122">
        <v>3</v>
      </c>
      <c r="BB264" s="122">
        <v>4</v>
      </c>
      <c r="BC264" s="122">
        <v>4</v>
      </c>
      <c r="BD264" s="122">
        <v>5</v>
      </c>
      <c r="BE264" s="122">
        <v>6</v>
      </c>
      <c r="BK264" s="135"/>
      <c r="BM264" s="122">
        <v>0</v>
      </c>
      <c r="BN264" s="122">
        <v>1</v>
      </c>
      <c r="BO264" s="122">
        <v>2</v>
      </c>
      <c r="BP264" s="122">
        <v>3</v>
      </c>
      <c r="BQ264" s="122">
        <v>4</v>
      </c>
      <c r="BR264" s="122">
        <v>5</v>
      </c>
      <c r="BS264" s="122">
        <v>6</v>
      </c>
      <c r="BW264" s="135"/>
      <c r="CC264" s="122">
        <v>0</v>
      </c>
      <c r="CD264" s="122">
        <v>1</v>
      </c>
      <c r="CE264" s="122">
        <v>2</v>
      </c>
      <c r="CF264" s="122">
        <v>3</v>
      </c>
      <c r="CG264" s="122">
        <v>4</v>
      </c>
      <c r="CH264" s="122">
        <v>4</v>
      </c>
      <c r="CI264" s="122">
        <v>5</v>
      </c>
      <c r="CJ264" s="122">
        <v>6</v>
      </c>
      <c r="CN264" s="135"/>
      <c r="CR264" s="122">
        <v>0</v>
      </c>
      <c r="CS264" s="122">
        <v>1</v>
      </c>
      <c r="CT264" s="122">
        <v>2</v>
      </c>
      <c r="CU264" s="122">
        <v>3</v>
      </c>
      <c r="CV264" s="122">
        <v>4</v>
      </c>
      <c r="CW264" s="122">
        <v>4</v>
      </c>
      <c r="CX264" s="122">
        <v>5</v>
      </c>
      <c r="CY264" s="122">
        <v>6</v>
      </c>
      <c r="CZ264" s="122">
        <v>7</v>
      </c>
      <c r="DA264" s="122">
        <v>8</v>
      </c>
      <c r="DF264" s="135"/>
      <c r="DH264" s="122">
        <v>0</v>
      </c>
      <c r="DI264" s="122">
        <v>1</v>
      </c>
      <c r="DJ264" s="122">
        <v>2</v>
      </c>
      <c r="DK264" s="122">
        <v>3</v>
      </c>
      <c r="DL264" s="122">
        <v>4</v>
      </c>
      <c r="DM264" s="122">
        <v>5</v>
      </c>
      <c r="DN264" s="122">
        <v>6</v>
      </c>
      <c r="DO264" s="122">
        <v>7</v>
      </c>
      <c r="DP264" s="122">
        <v>8</v>
      </c>
      <c r="DV264" s="135"/>
      <c r="DX264" s="122">
        <v>0</v>
      </c>
      <c r="DY264" s="122">
        <v>1</v>
      </c>
      <c r="DZ264" s="122">
        <v>2</v>
      </c>
      <c r="EA264" s="122">
        <v>3</v>
      </c>
      <c r="EB264" s="122">
        <v>3</v>
      </c>
      <c r="EC264" s="122">
        <v>3</v>
      </c>
      <c r="ED264" s="122">
        <v>4</v>
      </c>
      <c r="EE264" s="122">
        <v>4</v>
      </c>
      <c r="EF264" s="122">
        <v>4</v>
      </c>
      <c r="EG264" s="122">
        <v>5</v>
      </c>
      <c r="EH264" s="122">
        <v>5</v>
      </c>
      <c r="EI264" s="122">
        <v>6</v>
      </c>
      <c r="EJ264" s="122">
        <v>7</v>
      </c>
      <c r="EK264" s="122">
        <v>8</v>
      </c>
      <c r="EU264" s="122">
        <v>0</v>
      </c>
      <c r="EV264" s="122">
        <v>1</v>
      </c>
      <c r="EW264" s="122">
        <v>2</v>
      </c>
      <c r="EX264" s="122">
        <v>3</v>
      </c>
      <c r="EY264" s="122">
        <v>4</v>
      </c>
      <c r="EZ264" s="122">
        <v>5</v>
      </c>
      <c r="FA264" s="122">
        <v>6</v>
      </c>
      <c r="FB264" s="122">
        <v>7</v>
      </c>
      <c r="FC264" s="122">
        <v>8</v>
      </c>
    </row>
    <row r="265" spans="4:161" s="122" customFormat="1" ht="14" x14ac:dyDescent="0.2">
      <c r="D265" s="128">
        <v>0</v>
      </c>
      <c r="F265" s="122">
        <v>1</v>
      </c>
      <c r="H265" s="122">
        <v>2</v>
      </c>
      <c r="J265" s="122">
        <v>3</v>
      </c>
      <c r="Q265" s="122">
        <v>0</v>
      </c>
      <c r="R265" s="122">
        <v>0</v>
      </c>
      <c r="S265" s="122">
        <v>0</v>
      </c>
      <c r="T265" s="122">
        <v>0</v>
      </c>
      <c r="U265" s="122">
        <v>1</v>
      </c>
      <c r="V265" s="122">
        <v>2</v>
      </c>
      <c r="W265" s="122">
        <v>3</v>
      </c>
      <c r="AG265" s="128">
        <v>0</v>
      </c>
      <c r="AH265" s="122">
        <v>1</v>
      </c>
      <c r="AI265" s="122">
        <v>2</v>
      </c>
      <c r="AJ265" s="122">
        <v>3</v>
      </c>
      <c r="AK265" s="122">
        <v>4</v>
      </c>
      <c r="AL265" s="122">
        <v>5</v>
      </c>
      <c r="AM265" s="122">
        <v>6</v>
      </c>
      <c r="AN265" s="122">
        <v>7</v>
      </c>
      <c r="AX265" s="122">
        <v>0</v>
      </c>
      <c r="AY265" s="122">
        <v>1</v>
      </c>
      <c r="AZ265" s="122">
        <v>2</v>
      </c>
      <c r="BA265" s="122">
        <v>3</v>
      </c>
      <c r="BB265" s="122">
        <v>4</v>
      </c>
      <c r="BC265" s="122">
        <v>5</v>
      </c>
      <c r="BD265" s="122">
        <v>6</v>
      </c>
      <c r="BE265" s="122">
        <v>7</v>
      </c>
      <c r="BK265" s="135"/>
      <c r="BM265" s="122">
        <v>0</v>
      </c>
      <c r="BN265" s="122">
        <v>0</v>
      </c>
      <c r="BO265" s="122">
        <v>0</v>
      </c>
      <c r="BP265" s="122">
        <v>0</v>
      </c>
      <c r="BQ265" s="122">
        <v>1</v>
      </c>
      <c r="BR265" s="122">
        <v>2</v>
      </c>
      <c r="BS265" s="122">
        <v>3</v>
      </c>
      <c r="BW265" s="135"/>
      <c r="CC265" s="122">
        <v>0</v>
      </c>
      <c r="CD265" s="122">
        <v>1</v>
      </c>
      <c r="CE265" s="122">
        <v>2</v>
      </c>
      <c r="CF265" s="122">
        <v>3</v>
      </c>
      <c r="CG265" s="122">
        <v>4</v>
      </c>
      <c r="CH265" s="122">
        <v>5</v>
      </c>
      <c r="CI265" s="122">
        <v>6</v>
      </c>
      <c r="CJ265" s="122">
        <v>7</v>
      </c>
      <c r="CN265" s="135"/>
      <c r="CR265" s="122">
        <v>0</v>
      </c>
      <c r="CS265" s="122">
        <v>1</v>
      </c>
      <c r="CT265" s="122">
        <v>2</v>
      </c>
      <c r="CU265" s="122">
        <v>3</v>
      </c>
      <c r="CV265" s="122">
        <v>4</v>
      </c>
      <c r="CW265" s="122">
        <v>5</v>
      </c>
      <c r="CX265" s="122">
        <v>6</v>
      </c>
      <c r="CY265" s="122">
        <v>7</v>
      </c>
      <c r="CZ265" s="122">
        <v>8</v>
      </c>
      <c r="DA265" s="122">
        <v>9</v>
      </c>
      <c r="DF265" s="135"/>
      <c r="DH265" s="122">
        <v>0</v>
      </c>
      <c r="DI265" s="122">
        <v>1</v>
      </c>
      <c r="DJ265" s="122">
        <v>2</v>
      </c>
      <c r="DK265" s="122">
        <v>3</v>
      </c>
      <c r="DL265" s="122">
        <v>4</v>
      </c>
      <c r="DM265" s="122">
        <v>5</v>
      </c>
      <c r="DN265" s="122">
        <v>6</v>
      </c>
      <c r="DO265" s="122">
        <v>7</v>
      </c>
      <c r="DP265" s="122">
        <v>8</v>
      </c>
      <c r="DV265" s="135"/>
      <c r="DX265" s="122">
        <v>0</v>
      </c>
      <c r="DY265" s="122">
        <v>1</v>
      </c>
      <c r="DZ265" s="122">
        <v>1</v>
      </c>
      <c r="EA265" s="122">
        <v>1</v>
      </c>
      <c r="EB265" s="122">
        <v>2</v>
      </c>
      <c r="EC265" s="122">
        <v>3</v>
      </c>
      <c r="ED265" s="122">
        <v>4</v>
      </c>
      <c r="EE265" s="122">
        <v>5</v>
      </c>
      <c r="EF265" s="122">
        <v>6</v>
      </c>
      <c r="EG265" s="122">
        <v>6</v>
      </c>
      <c r="EH265" s="122">
        <v>7</v>
      </c>
      <c r="EI265" s="122">
        <v>7</v>
      </c>
      <c r="EJ265" s="122">
        <v>7</v>
      </c>
      <c r="EK265" s="122">
        <v>8</v>
      </c>
      <c r="EU265" s="122">
        <v>0</v>
      </c>
      <c r="EV265" s="122">
        <v>1</v>
      </c>
      <c r="EW265" s="122">
        <v>2</v>
      </c>
      <c r="EX265" s="122">
        <v>3</v>
      </c>
      <c r="EY265" s="122">
        <v>4</v>
      </c>
      <c r="EZ265" s="122">
        <v>5</v>
      </c>
      <c r="FA265" s="122">
        <v>6</v>
      </c>
      <c r="FB265" s="122">
        <v>7</v>
      </c>
      <c r="FC265" s="122">
        <v>8</v>
      </c>
    </row>
    <row r="266" spans="4:161" s="119" customFormat="1" x14ac:dyDescent="0.2">
      <c r="D266" s="129" t="s">
        <v>1084</v>
      </c>
      <c r="F266" s="119" t="s">
        <v>1078</v>
      </c>
      <c r="H266" s="119" t="s">
        <v>1074</v>
      </c>
      <c r="J266" s="119" t="s">
        <v>1090</v>
      </c>
      <c r="Q266" s="119" t="s">
        <v>1084</v>
      </c>
      <c r="R266" s="119" t="s">
        <v>1749</v>
      </c>
      <c r="S266" s="119" t="s">
        <v>1749</v>
      </c>
      <c r="T266" s="119" t="s">
        <v>1749</v>
      </c>
      <c r="U266" s="119" t="s">
        <v>1078</v>
      </c>
      <c r="V266" s="119" t="s">
        <v>1074</v>
      </c>
      <c r="W266" s="119" t="s">
        <v>1090</v>
      </c>
      <c r="AG266" s="129" t="s">
        <v>1084</v>
      </c>
      <c r="AH266" s="119" t="s">
        <v>1735</v>
      </c>
      <c r="AI266" s="119" t="s">
        <v>1078</v>
      </c>
      <c r="AJ266" s="119" t="s">
        <v>1488</v>
      </c>
      <c r="AK266" s="119" t="s">
        <v>1074</v>
      </c>
      <c r="AL266" s="119" t="s">
        <v>1488</v>
      </c>
      <c r="AM266" s="119" t="s">
        <v>1090</v>
      </c>
      <c r="AN266" s="119" t="s">
        <v>1735</v>
      </c>
      <c r="AX266" s="119" t="s">
        <v>1084</v>
      </c>
      <c r="AY266" s="119" t="s">
        <v>1735</v>
      </c>
      <c r="AZ266" s="119" t="s">
        <v>1078</v>
      </c>
      <c r="BA266" s="119" t="s">
        <v>1488</v>
      </c>
      <c r="BB266" s="119" t="s">
        <v>1074</v>
      </c>
      <c r="BC266" s="119" t="s">
        <v>1488</v>
      </c>
      <c r="BD266" s="119" t="s">
        <v>1090</v>
      </c>
      <c r="BE266" s="119" t="s">
        <v>1735</v>
      </c>
      <c r="BK266" s="136"/>
      <c r="BM266" s="119" t="s">
        <v>1084</v>
      </c>
      <c r="BN266" s="119" t="s">
        <v>1749</v>
      </c>
      <c r="BO266" s="119" t="s">
        <v>1749</v>
      </c>
      <c r="BP266" s="119" t="s">
        <v>1749</v>
      </c>
      <c r="BQ266" s="119" t="s">
        <v>1078</v>
      </c>
      <c r="BR266" s="119" t="s">
        <v>1074</v>
      </c>
      <c r="BS266" s="119" t="s">
        <v>1090</v>
      </c>
      <c r="BW266" s="136"/>
      <c r="CC266" s="119" t="s">
        <v>1084</v>
      </c>
      <c r="CD266" s="119" t="s">
        <v>1735</v>
      </c>
      <c r="CE266" s="119" t="s">
        <v>1078</v>
      </c>
      <c r="CF266" s="119" t="s">
        <v>1488</v>
      </c>
      <c r="CG266" s="119" t="s">
        <v>1074</v>
      </c>
      <c r="CH266" s="119" t="s">
        <v>1488</v>
      </c>
      <c r="CI266" s="119" t="s">
        <v>1090</v>
      </c>
      <c r="CJ266" s="119" t="s">
        <v>1735</v>
      </c>
      <c r="CN266" s="136"/>
      <c r="CR266" s="119" t="s">
        <v>1798</v>
      </c>
      <c r="CS266" s="119" t="s">
        <v>1084</v>
      </c>
      <c r="CT266" s="119" t="s">
        <v>1735</v>
      </c>
      <c r="CU266" s="119" t="s">
        <v>1078</v>
      </c>
      <c r="CV266" s="119" t="s">
        <v>1488</v>
      </c>
      <c r="CW266" s="119" t="s">
        <v>1074</v>
      </c>
      <c r="CX266" s="119" t="s">
        <v>1488</v>
      </c>
      <c r="CY266" s="119" t="s">
        <v>1090</v>
      </c>
      <c r="CZ266" s="119" t="s">
        <v>1735</v>
      </c>
      <c r="DA266" s="119" t="s">
        <v>1799</v>
      </c>
      <c r="DF266" s="136"/>
      <c r="DH266" s="119" t="s">
        <v>1798</v>
      </c>
      <c r="DI266" s="119" t="s">
        <v>1084</v>
      </c>
      <c r="DJ266" s="119" t="s">
        <v>1735</v>
      </c>
      <c r="DK266" s="119" t="s">
        <v>1078</v>
      </c>
      <c r="DL266" s="119" t="s">
        <v>1488</v>
      </c>
      <c r="DM266" s="119" t="s">
        <v>1074</v>
      </c>
      <c r="DN266" s="119" t="s">
        <v>1488</v>
      </c>
      <c r="DO266" s="119" t="s">
        <v>1090</v>
      </c>
      <c r="DP266" s="119" t="s">
        <v>1799</v>
      </c>
      <c r="DV266" s="136"/>
      <c r="DX266" s="119" t="s">
        <v>1798</v>
      </c>
      <c r="DY266" s="119" t="s">
        <v>1084</v>
      </c>
      <c r="DZ266" s="119" t="s">
        <v>1084</v>
      </c>
      <c r="EA266" s="119" t="s">
        <v>1084</v>
      </c>
      <c r="EB266" s="119" t="s">
        <v>1735</v>
      </c>
      <c r="EC266" s="119" t="s">
        <v>1078</v>
      </c>
      <c r="ED266" s="119" t="s">
        <v>1488</v>
      </c>
      <c r="EE266" s="119" t="s">
        <v>1074</v>
      </c>
      <c r="EF266" s="119" t="s">
        <v>1488</v>
      </c>
      <c r="EG266" s="119" t="s">
        <v>1488</v>
      </c>
      <c r="EH266" s="119" t="s">
        <v>1090</v>
      </c>
      <c r="EI266" s="119" t="s">
        <v>1090</v>
      </c>
      <c r="EJ266" s="119" t="s">
        <v>1090</v>
      </c>
      <c r="EK266" s="119" t="s">
        <v>1799</v>
      </c>
      <c r="EU266" s="119" t="s">
        <v>1798</v>
      </c>
      <c r="EV266" s="119" t="s">
        <v>1084</v>
      </c>
      <c r="EW266" s="119" t="s">
        <v>1735</v>
      </c>
      <c r="EX266" s="119" t="s">
        <v>1078</v>
      </c>
      <c r="EY266" s="119" t="s">
        <v>1488</v>
      </c>
      <c r="EZ266" s="119" t="s">
        <v>1074</v>
      </c>
      <c r="FA266" s="119" t="s">
        <v>1488</v>
      </c>
      <c r="FB266" s="119" t="s">
        <v>1090</v>
      </c>
      <c r="FC266" s="119" t="s">
        <v>1799</v>
      </c>
    </row>
    <row r="268" spans="4:161" s="120" customFormat="1" ht="21" x14ac:dyDescent="0.2">
      <c r="D268" s="126">
        <v>45</v>
      </c>
      <c r="E268" s="121"/>
      <c r="F268" s="121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0">
        <v>45</v>
      </c>
      <c r="AG268" s="126">
        <v>45</v>
      </c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4"/>
      <c r="AS268" s="121"/>
      <c r="AT268" s="121"/>
      <c r="AU268" s="121"/>
      <c r="AV268" s="121"/>
      <c r="AX268" s="120">
        <v>45</v>
      </c>
      <c r="BK268" s="133"/>
      <c r="BM268" s="120">
        <v>45</v>
      </c>
      <c r="BW268" s="133"/>
      <c r="CC268" s="120">
        <v>45</v>
      </c>
      <c r="CN268" s="133"/>
      <c r="CR268" s="120">
        <v>45</v>
      </c>
      <c r="DF268" s="133"/>
      <c r="DH268" s="120">
        <v>45</v>
      </c>
      <c r="DV268" s="133"/>
      <c r="DX268" s="120">
        <v>45</v>
      </c>
      <c r="EU268" s="120">
        <v>45</v>
      </c>
    </row>
    <row r="269" spans="4:161" s="14" customFormat="1" ht="18" customHeight="1" x14ac:dyDescent="0.2">
      <c r="D269" s="127" t="s">
        <v>313</v>
      </c>
      <c r="E269" s="14" t="s">
        <v>319</v>
      </c>
      <c r="F269" s="14" t="s">
        <v>318</v>
      </c>
      <c r="G269" s="14" t="s">
        <v>313</v>
      </c>
      <c r="H269" s="14" t="s">
        <v>342</v>
      </c>
      <c r="I269" s="14" t="s">
        <v>313</v>
      </c>
      <c r="J269" s="14" t="s">
        <v>342</v>
      </c>
      <c r="Q269" s="14" t="s">
        <v>313</v>
      </c>
      <c r="R269" s="14" t="s">
        <v>319</v>
      </c>
      <c r="S269" s="14" t="s">
        <v>318</v>
      </c>
      <c r="T269" s="14" t="s">
        <v>313</v>
      </c>
      <c r="U269" s="14" t="s">
        <v>342</v>
      </c>
      <c r="V269" s="14" t="s">
        <v>313</v>
      </c>
      <c r="W269" s="14" t="s">
        <v>342</v>
      </c>
      <c r="AG269" s="127" t="s">
        <v>313</v>
      </c>
      <c r="AH269" s="14" t="s">
        <v>319</v>
      </c>
      <c r="AI269" s="14" t="s">
        <v>1768</v>
      </c>
      <c r="AJ269" s="14" t="s">
        <v>318</v>
      </c>
      <c r="AK269" s="14" t="s">
        <v>313</v>
      </c>
      <c r="AL269" s="14" t="s">
        <v>342</v>
      </c>
      <c r="AM269" s="14" t="s">
        <v>1776</v>
      </c>
      <c r="AN269" s="14" t="s">
        <v>313</v>
      </c>
      <c r="AO269" s="14" t="s">
        <v>342</v>
      </c>
      <c r="AX269" s="14" t="s">
        <v>313</v>
      </c>
      <c r="AY269" s="14" t="s">
        <v>319</v>
      </c>
      <c r="AZ269" s="14" t="s">
        <v>1768</v>
      </c>
      <c r="BA269" s="14" t="s">
        <v>318</v>
      </c>
      <c r="BB269" s="14" t="s">
        <v>313</v>
      </c>
      <c r="BC269" s="14" t="s">
        <v>342</v>
      </c>
      <c r="BD269" s="14" t="s">
        <v>1776</v>
      </c>
      <c r="BE269" s="14" t="s">
        <v>313</v>
      </c>
      <c r="BF269" s="14" t="s">
        <v>342</v>
      </c>
      <c r="BK269" s="134"/>
      <c r="BM269" s="14" t="s">
        <v>313</v>
      </c>
      <c r="BN269" s="14" t="s">
        <v>319</v>
      </c>
      <c r="BO269" s="14" t="s">
        <v>318</v>
      </c>
      <c r="BP269" s="14" t="s">
        <v>313</v>
      </c>
      <c r="BQ269" s="14" t="s">
        <v>342</v>
      </c>
      <c r="BR269" s="14" t="s">
        <v>313</v>
      </c>
      <c r="BS269" s="14" t="s">
        <v>342</v>
      </c>
      <c r="BW269" s="134"/>
      <c r="CC269" s="14" t="s">
        <v>313</v>
      </c>
      <c r="CD269" s="14" t="s">
        <v>319</v>
      </c>
      <c r="CE269" s="14" t="s">
        <v>318</v>
      </c>
      <c r="CF269" s="14" t="s">
        <v>313</v>
      </c>
      <c r="CG269" s="14" t="s">
        <v>342</v>
      </c>
      <c r="CH269" s="14" t="s">
        <v>313</v>
      </c>
      <c r="CI269" s="14" t="s">
        <v>342</v>
      </c>
      <c r="CN269" s="134"/>
      <c r="CR269" s="14" t="s">
        <v>1798</v>
      </c>
      <c r="CS269" s="14" t="s">
        <v>313</v>
      </c>
      <c r="CT269" s="14" t="s">
        <v>319</v>
      </c>
      <c r="CU269" s="14" t="s">
        <v>318</v>
      </c>
      <c r="CV269" s="14" t="s">
        <v>313</v>
      </c>
      <c r="CW269" s="14" t="s">
        <v>342</v>
      </c>
      <c r="CX269" s="14" t="s">
        <v>313</v>
      </c>
      <c r="CY269" s="14" t="s">
        <v>342</v>
      </c>
      <c r="CZ269" s="14" t="s">
        <v>1799</v>
      </c>
      <c r="DF269" s="134"/>
      <c r="DH269" s="14" t="s">
        <v>1798</v>
      </c>
      <c r="DI269" s="14" t="s">
        <v>313</v>
      </c>
      <c r="DJ269" s="14" t="s">
        <v>319</v>
      </c>
      <c r="DK269" s="14" t="s">
        <v>318</v>
      </c>
      <c r="DL269" s="14" t="s">
        <v>313</v>
      </c>
      <c r="DM269" s="14" t="s">
        <v>342</v>
      </c>
      <c r="DN269" s="14" t="s">
        <v>313</v>
      </c>
      <c r="DO269" s="14" t="s">
        <v>342</v>
      </c>
      <c r="DP269" s="14" t="s">
        <v>1799</v>
      </c>
      <c r="DV269" s="134"/>
      <c r="DX269" s="14" t="s">
        <v>1798</v>
      </c>
      <c r="DY269" s="14" t="s">
        <v>313</v>
      </c>
      <c r="DZ269" s="14" t="s">
        <v>313</v>
      </c>
      <c r="EA269" s="14" t="s">
        <v>319</v>
      </c>
      <c r="EB269" s="14" t="s">
        <v>319</v>
      </c>
      <c r="EC269" s="14" t="s">
        <v>318</v>
      </c>
      <c r="ED269" s="14" t="s">
        <v>318</v>
      </c>
      <c r="EE269" s="14" t="s">
        <v>318</v>
      </c>
      <c r="EF269" s="14" t="s">
        <v>313</v>
      </c>
      <c r="EG269" s="14" t="s">
        <v>342</v>
      </c>
      <c r="EH269" s="14" t="s">
        <v>313</v>
      </c>
      <c r="EI269" s="14" t="s">
        <v>342</v>
      </c>
      <c r="EJ269" s="14" t="s">
        <v>342</v>
      </c>
      <c r="EK269" s="14" t="s">
        <v>1799</v>
      </c>
      <c r="EU269" s="14" t="s">
        <v>1798</v>
      </c>
      <c r="EV269" s="14" t="s">
        <v>313</v>
      </c>
      <c r="EW269" s="14" t="s">
        <v>319</v>
      </c>
      <c r="EX269" s="14" t="s">
        <v>318</v>
      </c>
      <c r="EY269" s="14" t="s">
        <v>313</v>
      </c>
      <c r="EZ269" s="14" t="s">
        <v>342</v>
      </c>
      <c r="FA269" s="14" t="s">
        <v>313</v>
      </c>
      <c r="FB269" s="14" t="s">
        <v>342</v>
      </c>
      <c r="FC269" s="14" t="s">
        <v>1799</v>
      </c>
    </row>
    <row r="270" spans="4:161" s="122" customFormat="1" ht="14" x14ac:dyDescent="0.2">
      <c r="D270" s="128">
        <v>0</v>
      </c>
      <c r="E270" s="122">
        <v>1</v>
      </c>
      <c r="F270" s="122">
        <v>2</v>
      </c>
      <c r="G270" s="122">
        <v>3</v>
      </c>
      <c r="H270" s="122">
        <v>4</v>
      </c>
      <c r="I270" s="122">
        <v>5</v>
      </c>
      <c r="J270" s="122">
        <v>6</v>
      </c>
      <c r="Q270" s="122">
        <v>0</v>
      </c>
      <c r="R270" s="122">
        <v>1</v>
      </c>
      <c r="S270" s="122">
        <v>2</v>
      </c>
      <c r="T270" s="122">
        <v>3</v>
      </c>
      <c r="U270" s="122">
        <v>4</v>
      </c>
      <c r="V270" s="122">
        <v>5</v>
      </c>
      <c r="W270" s="122">
        <v>6</v>
      </c>
      <c r="AG270" s="128">
        <v>0</v>
      </c>
      <c r="AH270" s="122">
        <v>1</v>
      </c>
      <c r="AI270" s="122">
        <v>1</v>
      </c>
      <c r="AJ270" s="122">
        <v>2</v>
      </c>
      <c r="AK270" s="122">
        <v>3</v>
      </c>
      <c r="AL270" s="122">
        <v>4</v>
      </c>
      <c r="AM270" s="122">
        <v>4</v>
      </c>
      <c r="AN270" s="122">
        <v>5</v>
      </c>
      <c r="AO270" s="122">
        <v>6</v>
      </c>
      <c r="AX270" s="122">
        <v>0</v>
      </c>
      <c r="AY270" s="122">
        <v>1</v>
      </c>
      <c r="AZ270" s="122">
        <v>1</v>
      </c>
      <c r="BA270" s="122">
        <v>2</v>
      </c>
      <c r="BB270" s="122">
        <v>3</v>
      </c>
      <c r="BC270" s="122">
        <v>4</v>
      </c>
      <c r="BD270" s="122">
        <v>4</v>
      </c>
      <c r="BE270" s="122">
        <v>5</v>
      </c>
      <c r="BF270" s="122">
        <v>6</v>
      </c>
      <c r="BK270" s="135"/>
      <c r="BM270" s="122">
        <v>0</v>
      </c>
      <c r="BN270" s="122">
        <v>1</v>
      </c>
      <c r="BO270" s="122">
        <v>2</v>
      </c>
      <c r="BP270" s="122">
        <v>3</v>
      </c>
      <c r="BQ270" s="122">
        <v>4</v>
      </c>
      <c r="BR270" s="122">
        <v>5</v>
      </c>
      <c r="BS270" s="122">
        <v>6</v>
      </c>
      <c r="BW270" s="135"/>
      <c r="CC270" s="122">
        <v>0</v>
      </c>
      <c r="CD270" s="122">
        <v>1</v>
      </c>
      <c r="CE270" s="122">
        <v>2</v>
      </c>
      <c r="CF270" s="122">
        <v>3</v>
      </c>
      <c r="CG270" s="122">
        <v>4</v>
      </c>
      <c r="CH270" s="122">
        <v>5</v>
      </c>
      <c r="CI270" s="122">
        <v>6</v>
      </c>
      <c r="CN270" s="135"/>
      <c r="CR270" s="122">
        <v>0</v>
      </c>
      <c r="CS270" s="122">
        <v>1</v>
      </c>
      <c r="CT270" s="122">
        <v>2</v>
      </c>
      <c r="CU270" s="122">
        <v>3</v>
      </c>
      <c r="CV270" s="122">
        <v>4</v>
      </c>
      <c r="CW270" s="122">
        <v>5</v>
      </c>
      <c r="CX270" s="122">
        <v>6</v>
      </c>
      <c r="CY270" s="122">
        <v>7</v>
      </c>
      <c r="CZ270" s="122">
        <v>8</v>
      </c>
      <c r="DF270" s="135"/>
      <c r="DH270" s="122">
        <v>0</v>
      </c>
      <c r="DI270" s="122">
        <v>1</v>
      </c>
      <c r="DJ270" s="122">
        <v>2</v>
      </c>
      <c r="DK270" s="122">
        <v>3</v>
      </c>
      <c r="DL270" s="122">
        <v>4</v>
      </c>
      <c r="DM270" s="122">
        <v>5</v>
      </c>
      <c r="DN270" s="122">
        <v>6</v>
      </c>
      <c r="DO270" s="122">
        <v>7</v>
      </c>
      <c r="DP270" s="122">
        <v>8</v>
      </c>
      <c r="DV270" s="135"/>
      <c r="DX270" s="122">
        <v>0</v>
      </c>
      <c r="DY270" s="122">
        <v>1</v>
      </c>
      <c r="DZ270" s="122">
        <v>1</v>
      </c>
      <c r="EA270" s="122">
        <v>2</v>
      </c>
      <c r="EB270" s="122">
        <v>2</v>
      </c>
      <c r="EC270" s="122">
        <v>3</v>
      </c>
      <c r="ED270" s="122">
        <v>3</v>
      </c>
      <c r="EE270" s="122">
        <v>3</v>
      </c>
      <c r="EF270" s="122">
        <v>4</v>
      </c>
      <c r="EG270" s="122">
        <v>5</v>
      </c>
      <c r="EH270" s="122">
        <v>6</v>
      </c>
      <c r="EI270" s="122">
        <v>7</v>
      </c>
      <c r="EJ270" s="122">
        <v>7</v>
      </c>
      <c r="EK270" s="122">
        <v>8</v>
      </c>
      <c r="EU270" s="122">
        <v>0</v>
      </c>
      <c r="EV270" s="122">
        <v>1</v>
      </c>
      <c r="EW270" s="122">
        <v>2</v>
      </c>
      <c r="EX270" s="122">
        <v>3</v>
      </c>
      <c r="EY270" s="122">
        <v>4</v>
      </c>
      <c r="EZ270" s="122">
        <v>5</v>
      </c>
      <c r="FA270" s="122">
        <v>6</v>
      </c>
      <c r="FB270" s="122">
        <v>7</v>
      </c>
      <c r="FC270" s="122">
        <v>8</v>
      </c>
    </row>
    <row r="271" spans="4:161" s="122" customFormat="1" ht="14" x14ac:dyDescent="0.2">
      <c r="D271" s="128">
        <v>0</v>
      </c>
      <c r="E271" s="122">
        <v>1</v>
      </c>
      <c r="F271" s="122">
        <v>2</v>
      </c>
      <c r="H271" s="122">
        <v>3</v>
      </c>
      <c r="J271" s="122">
        <v>4</v>
      </c>
      <c r="Q271" s="122">
        <v>0</v>
      </c>
      <c r="R271" s="122">
        <v>1</v>
      </c>
      <c r="S271" s="122">
        <v>2</v>
      </c>
      <c r="T271" s="122">
        <v>2</v>
      </c>
      <c r="U271" s="122">
        <v>3</v>
      </c>
      <c r="V271" s="122">
        <v>3</v>
      </c>
      <c r="W271" s="122">
        <v>4</v>
      </c>
      <c r="AG271" s="128">
        <v>0</v>
      </c>
      <c r="AH271" s="122">
        <v>1</v>
      </c>
      <c r="AI271" s="122">
        <v>2</v>
      </c>
      <c r="AJ271" s="122">
        <v>3</v>
      </c>
      <c r="AK271" s="122">
        <v>4</v>
      </c>
      <c r="AL271" s="122">
        <v>5</v>
      </c>
      <c r="AM271" s="122">
        <v>6</v>
      </c>
      <c r="AN271" s="122">
        <v>7</v>
      </c>
      <c r="AO271" s="122">
        <v>8</v>
      </c>
      <c r="AX271" s="122">
        <v>0</v>
      </c>
      <c r="AY271" s="122">
        <v>1</v>
      </c>
      <c r="AZ271" s="122">
        <v>2</v>
      </c>
      <c r="BA271" s="122">
        <v>3</v>
      </c>
      <c r="BB271" s="122">
        <v>4</v>
      </c>
      <c r="BC271" s="122">
        <v>5</v>
      </c>
      <c r="BD271" s="122">
        <v>6</v>
      </c>
      <c r="BE271" s="122">
        <v>7</v>
      </c>
      <c r="BF271" s="122">
        <v>8</v>
      </c>
      <c r="BK271" s="135"/>
      <c r="BM271" s="122">
        <v>0</v>
      </c>
      <c r="BN271" s="122">
        <v>1</v>
      </c>
      <c r="BO271" s="122">
        <v>2</v>
      </c>
      <c r="BP271" s="122">
        <v>2</v>
      </c>
      <c r="BQ271" s="122">
        <v>3</v>
      </c>
      <c r="BR271" s="122">
        <v>3</v>
      </c>
      <c r="BS271" s="122">
        <v>4</v>
      </c>
      <c r="BW271" s="135"/>
      <c r="CC271" s="122">
        <v>0</v>
      </c>
      <c r="CD271" s="122">
        <v>1</v>
      </c>
      <c r="CE271" s="122">
        <v>2</v>
      </c>
      <c r="CF271" s="122">
        <v>3</v>
      </c>
      <c r="CG271" s="122">
        <v>4</v>
      </c>
      <c r="CH271" s="122">
        <v>5</v>
      </c>
      <c r="CI271" s="122">
        <v>6</v>
      </c>
      <c r="CN271" s="135"/>
      <c r="CR271" s="122">
        <v>0</v>
      </c>
      <c r="CS271" s="122">
        <v>1</v>
      </c>
      <c r="CT271" s="122">
        <v>2</v>
      </c>
      <c r="CU271" s="122">
        <v>3</v>
      </c>
      <c r="CV271" s="122">
        <v>4</v>
      </c>
      <c r="CW271" s="122">
        <v>5</v>
      </c>
      <c r="CX271" s="122">
        <v>6</v>
      </c>
      <c r="CY271" s="122">
        <v>7</v>
      </c>
      <c r="CZ271" s="122">
        <v>8</v>
      </c>
      <c r="DF271" s="135"/>
      <c r="DH271" s="122">
        <v>0</v>
      </c>
      <c r="DI271" s="122">
        <v>1</v>
      </c>
      <c r="DJ271" s="122">
        <v>2</v>
      </c>
      <c r="DK271" s="122">
        <v>3</v>
      </c>
      <c r="DL271" s="122">
        <v>4</v>
      </c>
      <c r="DM271" s="122">
        <v>5</v>
      </c>
      <c r="DN271" s="122">
        <v>5</v>
      </c>
      <c r="DO271" s="122">
        <v>6</v>
      </c>
      <c r="DP271" s="122">
        <v>7</v>
      </c>
      <c r="DV271" s="135"/>
      <c r="DX271" s="122">
        <v>0</v>
      </c>
      <c r="DY271" s="122">
        <v>1</v>
      </c>
      <c r="DZ271" s="122">
        <v>2</v>
      </c>
      <c r="EA271" s="122">
        <v>2</v>
      </c>
      <c r="EB271" s="122">
        <v>3</v>
      </c>
      <c r="EC271" s="122">
        <v>3</v>
      </c>
      <c r="ED271" s="122">
        <v>4</v>
      </c>
      <c r="EE271" s="122">
        <v>5</v>
      </c>
      <c r="EF271" s="122">
        <v>5</v>
      </c>
      <c r="EG271" s="122">
        <v>5</v>
      </c>
      <c r="EH271" s="122">
        <v>5</v>
      </c>
      <c r="EI271" s="122">
        <v>5</v>
      </c>
      <c r="EJ271" s="122">
        <v>6</v>
      </c>
      <c r="EK271" s="122">
        <v>7</v>
      </c>
      <c r="EU271" s="122">
        <v>0</v>
      </c>
      <c r="EV271" s="122">
        <v>1</v>
      </c>
      <c r="EW271" s="122">
        <v>2</v>
      </c>
      <c r="EX271" s="122">
        <v>3</v>
      </c>
      <c r="EY271" s="122">
        <v>4</v>
      </c>
      <c r="EZ271" s="122">
        <v>5</v>
      </c>
      <c r="FA271" s="122">
        <v>6</v>
      </c>
      <c r="FB271" s="122">
        <v>6</v>
      </c>
      <c r="FC271" s="122">
        <v>7</v>
      </c>
    </row>
    <row r="272" spans="4:161" s="119" customFormat="1" x14ac:dyDescent="0.2">
      <c r="D272" s="129" t="s">
        <v>1072</v>
      </c>
      <c r="E272" s="119" t="s">
        <v>1073</v>
      </c>
      <c r="F272" s="119" t="s">
        <v>736</v>
      </c>
      <c r="H272" s="119" t="s">
        <v>1750</v>
      </c>
      <c r="J272" s="119" t="s">
        <v>769</v>
      </c>
      <c r="Q272" s="119" t="s">
        <v>1072</v>
      </c>
      <c r="R272" s="119" t="s">
        <v>1073</v>
      </c>
      <c r="S272" s="119" t="s">
        <v>736</v>
      </c>
      <c r="T272" s="119" t="s">
        <v>1752</v>
      </c>
      <c r="U272" s="119" t="s">
        <v>769</v>
      </c>
      <c r="V272" s="119" t="s">
        <v>1750</v>
      </c>
      <c r="W272" s="119" t="s">
        <v>769</v>
      </c>
      <c r="AG272" s="129" t="s">
        <v>1072</v>
      </c>
      <c r="AH272" s="119" t="s">
        <v>1073</v>
      </c>
      <c r="AI272" s="119" t="s">
        <v>1490</v>
      </c>
      <c r="AJ272" s="119" t="s">
        <v>736</v>
      </c>
      <c r="AK272" s="119" t="s">
        <v>1491</v>
      </c>
      <c r="AL272" s="119" t="s">
        <v>769</v>
      </c>
      <c r="AM272" s="119" t="s">
        <v>1490</v>
      </c>
      <c r="AN272" s="119" t="s">
        <v>769</v>
      </c>
      <c r="AO272" s="119" t="s">
        <v>1735</v>
      </c>
      <c r="AX272" s="119" t="s">
        <v>1072</v>
      </c>
      <c r="AY272" s="119" t="s">
        <v>1073</v>
      </c>
      <c r="AZ272" s="119" t="s">
        <v>1490</v>
      </c>
      <c r="BA272" s="119" t="s">
        <v>736</v>
      </c>
      <c r="BB272" s="119" t="s">
        <v>1491</v>
      </c>
      <c r="BC272" s="119" t="s">
        <v>769</v>
      </c>
      <c r="BD272" s="119" t="s">
        <v>1490</v>
      </c>
      <c r="BE272" s="119" t="s">
        <v>769</v>
      </c>
      <c r="BF272" s="119" t="s">
        <v>1735</v>
      </c>
      <c r="BK272" s="136"/>
      <c r="BM272" s="119" t="s">
        <v>1072</v>
      </c>
      <c r="BN272" s="119" t="s">
        <v>1073</v>
      </c>
      <c r="BO272" s="119" t="s">
        <v>736</v>
      </c>
      <c r="BP272" s="119" t="s">
        <v>1752</v>
      </c>
      <c r="BQ272" s="119" t="s">
        <v>769</v>
      </c>
      <c r="BR272" s="119" t="s">
        <v>1750</v>
      </c>
      <c r="BS272" s="119" t="s">
        <v>769</v>
      </c>
      <c r="BW272" s="136"/>
      <c r="CC272" s="119" t="s">
        <v>1072</v>
      </c>
      <c r="CD272" s="119" t="s">
        <v>1073</v>
      </c>
      <c r="CE272" s="119" t="s">
        <v>736</v>
      </c>
      <c r="CF272" s="119" t="s">
        <v>1491</v>
      </c>
      <c r="CG272" s="119" t="s">
        <v>769</v>
      </c>
      <c r="CH272" s="119" t="s">
        <v>769</v>
      </c>
      <c r="CI272" s="119" t="s">
        <v>1735</v>
      </c>
      <c r="CN272" s="136"/>
      <c r="CR272" s="119" t="s">
        <v>1798</v>
      </c>
      <c r="CS272" s="119" t="s">
        <v>1072</v>
      </c>
      <c r="CT272" s="119" t="s">
        <v>1073</v>
      </c>
      <c r="CU272" s="119" t="s">
        <v>736</v>
      </c>
      <c r="CV272" s="119" t="s">
        <v>1491</v>
      </c>
      <c r="CW272" s="119" t="s">
        <v>769</v>
      </c>
      <c r="CX272" s="119" t="s">
        <v>769</v>
      </c>
      <c r="CY272" s="119" t="s">
        <v>1735</v>
      </c>
      <c r="CZ272" s="119" t="s">
        <v>1799</v>
      </c>
      <c r="DF272" s="136"/>
      <c r="DH272" s="119" t="s">
        <v>1798</v>
      </c>
      <c r="DI272" s="119" t="s">
        <v>1072</v>
      </c>
      <c r="DJ272" s="119" t="s">
        <v>1073</v>
      </c>
      <c r="DK272" s="119" t="s">
        <v>736</v>
      </c>
      <c r="DL272" s="119" t="s">
        <v>1491</v>
      </c>
      <c r="DM272" s="119" t="s">
        <v>769</v>
      </c>
      <c r="DN272" s="119" t="s">
        <v>1750</v>
      </c>
      <c r="DO272" s="119" t="s">
        <v>769</v>
      </c>
      <c r="DP272" s="119" t="s">
        <v>1799</v>
      </c>
      <c r="DV272" s="136"/>
      <c r="DX272" s="119" t="s">
        <v>1798</v>
      </c>
      <c r="DY272" s="119" t="s">
        <v>1072</v>
      </c>
      <c r="DZ272" s="119" t="s">
        <v>1073</v>
      </c>
      <c r="EA272" s="119" t="s">
        <v>1073</v>
      </c>
      <c r="EB272" s="119" t="s">
        <v>736</v>
      </c>
      <c r="EC272" s="119" t="s">
        <v>736</v>
      </c>
      <c r="ED272" s="119" t="s">
        <v>1491</v>
      </c>
      <c r="EE272" s="119" t="s">
        <v>769</v>
      </c>
      <c r="EF272" s="119" t="s">
        <v>769</v>
      </c>
      <c r="EG272" s="119" t="s">
        <v>769</v>
      </c>
      <c r="EH272" s="119" t="s">
        <v>769</v>
      </c>
      <c r="EI272" s="119" t="s">
        <v>769</v>
      </c>
      <c r="EJ272" s="119" t="s">
        <v>769</v>
      </c>
      <c r="EK272" s="119" t="s">
        <v>1799</v>
      </c>
      <c r="EU272" s="119" t="s">
        <v>1798</v>
      </c>
      <c r="EV272" s="119" t="s">
        <v>1072</v>
      </c>
      <c r="EW272" s="119" t="s">
        <v>1073</v>
      </c>
      <c r="EX272" s="119" t="s">
        <v>736</v>
      </c>
      <c r="EY272" s="119" t="s">
        <v>1491</v>
      </c>
      <c r="EZ272" s="119" t="s">
        <v>769</v>
      </c>
      <c r="FA272" s="119" t="s">
        <v>769</v>
      </c>
      <c r="FB272" s="119" t="s">
        <v>769</v>
      </c>
      <c r="FC272" s="119" t="s">
        <v>1799</v>
      </c>
    </row>
    <row r="274" spans="4:162" s="120" customFormat="1" ht="21" x14ac:dyDescent="0.2">
      <c r="D274" s="126">
        <v>46</v>
      </c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0">
        <v>46</v>
      </c>
      <c r="AG274" s="126">
        <v>46</v>
      </c>
      <c r="AH274" s="121"/>
      <c r="AI274" s="121"/>
      <c r="AJ274" s="121"/>
      <c r="AK274" s="121"/>
      <c r="AL274" s="121"/>
      <c r="AM274" s="121"/>
      <c r="AN274" s="121"/>
      <c r="AO274" s="121"/>
      <c r="AP274" s="121"/>
      <c r="AQ274" s="121"/>
      <c r="AR274" s="124"/>
      <c r="AS274" s="121"/>
      <c r="AT274" s="121"/>
      <c r="AU274" s="121"/>
      <c r="AV274" s="121"/>
      <c r="AX274" s="120">
        <v>46</v>
      </c>
      <c r="BK274" s="133"/>
      <c r="BM274" s="120">
        <v>46</v>
      </c>
      <c r="BW274" s="133"/>
      <c r="CC274" s="120">
        <v>46</v>
      </c>
      <c r="CN274" s="133"/>
      <c r="CR274" s="120">
        <v>46</v>
      </c>
      <c r="DF274" s="133"/>
      <c r="DH274" s="120">
        <v>46</v>
      </c>
      <c r="DV274" s="133"/>
      <c r="DX274" s="120">
        <v>46</v>
      </c>
      <c r="EU274" s="120">
        <v>46</v>
      </c>
    </row>
    <row r="275" spans="4:162" s="14" customFormat="1" ht="18" customHeight="1" x14ac:dyDescent="0.2">
      <c r="D275" s="127" t="s">
        <v>342</v>
      </c>
      <c r="E275" s="14" t="s">
        <v>313</v>
      </c>
      <c r="F275" s="14" t="s">
        <v>318</v>
      </c>
      <c r="G275" s="14" t="s">
        <v>309</v>
      </c>
      <c r="H275" s="14" t="s">
        <v>319</v>
      </c>
      <c r="Q275" s="14" t="s">
        <v>342</v>
      </c>
      <c r="R275" s="14" t="s">
        <v>313</v>
      </c>
      <c r="S275" s="14" t="s">
        <v>318</v>
      </c>
      <c r="T275" s="14" t="s">
        <v>309</v>
      </c>
      <c r="U275" s="14" t="s">
        <v>319</v>
      </c>
      <c r="AG275" s="127" t="s">
        <v>342</v>
      </c>
      <c r="AH275" s="14" t="s">
        <v>1776</v>
      </c>
      <c r="AI275" s="14" t="s">
        <v>1776</v>
      </c>
      <c r="AJ275" s="14" t="s">
        <v>313</v>
      </c>
      <c r="AK275" s="14" t="s">
        <v>318</v>
      </c>
      <c r="AL275" s="14" t="s">
        <v>309</v>
      </c>
      <c r="AM275" s="14" t="s">
        <v>319</v>
      </c>
      <c r="AX275" s="14" t="s">
        <v>342</v>
      </c>
      <c r="AY275" s="14" t="s">
        <v>1776</v>
      </c>
      <c r="AZ275" s="14" t="s">
        <v>1776</v>
      </c>
      <c r="BA275" s="14" t="s">
        <v>313</v>
      </c>
      <c r="BB275" s="14" t="s">
        <v>318</v>
      </c>
      <c r="BC275" s="14" t="s">
        <v>309</v>
      </c>
      <c r="BD275" s="14" t="s">
        <v>319</v>
      </c>
      <c r="BK275" s="134"/>
      <c r="BM275" s="14" t="s">
        <v>342</v>
      </c>
      <c r="BN275" s="14" t="s">
        <v>313</v>
      </c>
      <c r="BO275" s="14" t="s">
        <v>318</v>
      </c>
      <c r="BP275" s="14" t="s">
        <v>309</v>
      </c>
      <c r="BQ275" s="14" t="s">
        <v>319</v>
      </c>
      <c r="BW275" s="134"/>
      <c r="CC275" s="14" t="s">
        <v>342</v>
      </c>
      <c r="CD275" s="14" t="s">
        <v>1776</v>
      </c>
      <c r="CE275" s="14" t="s">
        <v>1776</v>
      </c>
      <c r="CF275" s="14" t="s">
        <v>313</v>
      </c>
      <c r="CG275" s="14" t="s">
        <v>318</v>
      </c>
      <c r="CH275" s="14" t="s">
        <v>309</v>
      </c>
      <c r="CI275" s="14" t="s">
        <v>319</v>
      </c>
      <c r="CN275" s="134"/>
      <c r="CR275" s="14" t="s">
        <v>1798</v>
      </c>
      <c r="CS275" s="14" t="s">
        <v>342</v>
      </c>
      <c r="CT275" s="14" t="s">
        <v>313</v>
      </c>
      <c r="CU275" s="14" t="s">
        <v>1745</v>
      </c>
      <c r="CV275" s="14" t="s">
        <v>1745</v>
      </c>
      <c r="CW275" s="14" t="s">
        <v>318</v>
      </c>
      <c r="CX275" s="14" t="s">
        <v>309</v>
      </c>
      <c r="CY275" s="14" t="s">
        <v>319</v>
      </c>
      <c r="CZ275" s="14" t="s">
        <v>1799</v>
      </c>
      <c r="DF275" s="134"/>
      <c r="DH275" s="14" t="s">
        <v>1798</v>
      </c>
      <c r="DI275" s="14" t="s">
        <v>342</v>
      </c>
      <c r="DJ275" s="14" t="s">
        <v>313</v>
      </c>
      <c r="DK275" s="14" t="s">
        <v>318</v>
      </c>
      <c r="DL275" s="14" t="s">
        <v>309</v>
      </c>
      <c r="DM275" s="14" t="s">
        <v>1773</v>
      </c>
      <c r="DN275" s="14" t="s">
        <v>319</v>
      </c>
      <c r="DO275" s="14" t="s">
        <v>1799</v>
      </c>
      <c r="DV275" s="134"/>
      <c r="DX275" s="14" t="s">
        <v>1798</v>
      </c>
      <c r="DY275" s="14" t="s">
        <v>342</v>
      </c>
      <c r="DZ275" s="14" t="s">
        <v>342</v>
      </c>
      <c r="EA275" s="14" t="s">
        <v>342</v>
      </c>
      <c r="EB275" s="14" t="s">
        <v>313</v>
      </c>
      <c r="EC275" s="14" t="s">
        <v>318</v>
      </c>
      <c r="ED275" s="14" t="s">
        <v>309</v>
      </c>
      <c r="EE275" s="14" t="s">
        <v>309</v>
      </c>
      <c r="EF275" s="14" t="s">
        <v>309</v>
      </c>
      <c r="EG275" s="14" t="s">
        <v>319</v>
      </c>
      <c r="EH275" s="14" t="s">
        <v>319</v>
      </c>
      <c r="EI275" s="14" t="s">
        <v>1799</v>
      </c>
      <c r="EU275" s="14" t="s">
        <v>1798</v>
      </c>
      <c r="EV275" s="14" t="s">
        <v>342</v>
      </c>
      <c r="EW275" s="14" t="s">
        <v>313</v>
      </c>
      <c r="EX275" s="14" t="s">
        <v>318</v>
      </c>
      <c r="EY275" s="14" t="s">
        <v>309</v>
      </c>
      <c r="EZ275" s="14" t="s">
        <v>309</v>
      </c>
      <c r="FA275" s="14" t="s">
        <v>319</v>
      </c>
      <c r="FB275" s="14" t="s">
        <v>1799</v>
      </c>
    </row>
    <row r="276" spans="4:162" s="122" customFormat="1" ht="14" x14ac:dyDescent="0.2">
      <c r="D276" s="128">
        <v>0</v>
      </c>
      <c r="E276" s="122">
        <v>1</v>
      </c>
      <c r="F276" s="122">
        <v>2</v>
      </c>
      <c r="G276" s="122">
        <v>3</v>
      </c>
      <c r="H276" s="122">
        <v>4</v>
      </c>
      <c r="Q276" s="122">
        <v>0</v>
      </c>
      <c r="R276" s="122">
        <v>1</v>
      </c>
      <c r="S276" s="122">
        <v>2</v>
      </c>
      <c r="T276" s="122">
        <v>3</v>
      </c>
      <c r="U276" s="122">
        <v>4</v>
      </c>
      <c r="AG276" s="128">
        <v>0</v>
      </c>
      <c r="AH276" s="122">
        <v>0</v>
      </c>
      <c r="AI276" s="122">
        <v>0</v>
      </c>
      <c r="AJ276" s="122">
        <v>1</v>
      </c>
      <c r="AK276" s="122">
        <v>2</v>
      </c>
      <c r="AL276" s="122">
        <v>3</v>
      </c>
      <c r="AM276" s="122">
        <v>4</v>
      </c>
      <c r="AX276" s="122">
        <v>0</v>
      </c>
      <c r="AY276" s="122">
        <v>0</v>
      </c>
      <c r="AZ276" s="122">
        <v>0</v>
      </c>
      <c r="BA276" s="122">
        <v>1</v>
      </c>
      <c r="BB276" s="122">
        <v>2</v>
      </c>
      <c r="BC276" s="122">
        <v>3</v>
      </c>
      <c r="BD276" s="122">
        <v>4</v>
      </c>
      <c r="BK276" s="135"/>
      <c r="BM276" s="122">
        <v>0</v>
      </c>
      <c r="BN276" s="122">
        <v>1</v>
      </c>
      <c r="BO276" s="122">
        <v>2</v>
      </c>
      <c r="BP276" s="122">
        <v>3</v>
      </c>
      <c r="BQ276" s="122">
        <v>4</v>
      </c>
      <c r="BW276" s="135"/>
      <c r="CC276" s="122">
        <v>0</v>
      </c>
      <c r="CD276" s="122">
        <v>0</v>
      </c>
      <c r="CE276" s="122">
        <v>0</v>
      </c>
      <c r="CF276" s="122">
        <v>1</v>
      </c>
      <c r="CG276" s="122">
        <v>2</v>
      </c>
      <c r="CH276" s="122">
        <v>3</v>
      </c>
      <c r="CI276" s="122">
        <v>4</v>
      </c>
      <c r="CN276" s="135"/>
      <c r="CR276" s="122">
        <v>0</v>
      </c>
      <c r="CS276" s="122">
        <v>1</v>
      </c>
      <c r="CT276" s="122">
        <v>2</v>
      </c>
      <c r="CU276" s="122">
        <v>2</v>
      </c>
      <c r="CV276" s="122">
        <v>2</v>
      </c>
      <c r="CW276" s="122">
        <v>3</v>
      </c>
      <c r="CX276" s="122">
        <v>4</v>
      </c>
      <c r="CY276" s="122">
        <v>5</v>
      </c>
      <c r="CZ276" s="122">
        <v>6</v>
      </c>
      <c r="DF276" s="135"/>
      <c r="DH276" s="122">
        <v>0</v>
      </c>
      <c r="DI276" s="122">
        <v>1</v>
      </c>
      <c r="DJ276" s="122">
        <v>2</v>
      </c>
      <c r="DK276" s="122">
        <v>3</v>
      </c>
      <c r="DL276" s="122">
        <v>4</v>
      </c>
      <c r="DM276" s="122">
        <v>4</v>
      </c>
      <c r="DN276" s="122">
        <v>5</v>
      </c>
      <c r="DO276" s="122">
        <v>6</v>
      </c>
      <c r="DV276" s="135"/>
      <c r="DX276" s="122">
        <v>0</v>
      </c>
      <c r="DY276" s="122">
        <v>1</v>
      </c>
      <c r="DZ276" s="122">
        <v>1</v>
      </c>
      <c r="EA276" s="122">
        <v>1</v>
      </c>
      <c r="EB276" s="122">
        <v>2</v>
      </c>
      <c r="EC276" s="122">
        <v>3</v>
      </c>
      <c r="ED276" s="122">
        <v>4</v>
      </c>
      <c r="EE276" s="122">
        <v>4</v>
      </c>
      <c r="EF276" s="122">
        <v>4</v>
      </c>
      <c r="EG276" s="122">
        <v>5</v>
      </c>
      <c r="EH276" s="122">
        <v>5</v>
      </c>
      <c r="EI276" s="122">
        <v>6</v>
      </c>
      <c r="EU276" s="122">
        <v>0</v>
      </c>
      <c r="EV276" s="122">
        <v>1</v>
      </c>
      <c r="EW276" s="122">
        <v>2</v>
      </c>
      <c r="EX276" s="122">
        <v>3</v>
      </c>
      <c r="EY276" s="122">
        <v>4</v>
      </c>
      <c r="EZ276" s="122">
        <v>4</v>
      </c>
      <c r="FA276" s="122">
        <v>5</v>
      </c>
      <c r="FB276" s="122">
        <v>6</v>
      </c>
    </row>
    <row r="277" spans="4:162" s="122" customFormat="1" ht="14" x14ac:dyDescent="0.2">
      <c r="D277" s="128">
        <v>0</v>
      </c>
      <c r="F277" s="122">
        <v>1</v>
      </c>
      <c r="G277" s="122">
        <v>2</v>
      </c>
      <c r="H277" s="122">
        <v>3</v>
      </c>
      <c r="Q277" s="122">
        <v>0</v>
      </c>
      <c r="R277" s="122">
        <v>0</v>
      </c>
      <c r="S277" s="122">
        <v>1</v>
      </c>
      <c r="T277" s="122">
        <v>2</v>
      </c>
      <c r="U277" s="122">
        <v>3</v>
      </c>
      <c r="AG277" s="128">
        <v>0</v>
      </c>
      <c r="AH277" s="122">
        <v>1</v>
      </c>
      <c r="AI277" s="122">
        <v>2</v>
      </c>
      <c r="AJ277" s="122">
        <v>3</v>
      </c>
      <c r="AK277" s="122">
        <v>4</v>
      </c>
      <c r="AL277" s="122">
        <v>5</v>
      </c>
      <c r="AM277" s="122">
        <v>6</v>
      </c>
      <c r="AX277" s="122">
        <v>0</v>
      </c>
      <c r="AY277" s="122">
        <v>1</v>
      </c>
      <c r="AZ277" s="122">
        <v>2</v>
      </c>
      <c r="BA277" s="122">
        <v>3</v>
      </c>
      <c r="BB277" s="122">
        <v>4</v>
      </c>
      <c r="BC277" s="122">
        <v>5</v>
      </c>
      <c r="BD277" s="122">
        <v>6</v>
      </c>
      <c r="BK277" s="135"/>
      <c r="BM277" s="122">
        <v>0</v>
      </c>
      <c r="BN277" s="122">
        <v>0</v>
      </c>
      <c r="BO277" s="122">
        <v>1</v>
      </c>
      <c r="BP277" s="122">
        <v>2</v>
      </c>
      <c r="BQ277" s="122">
        <v>3</v>
      </c>
      <c r="BW277" s="135"/>
      <c r="CC277" s="122">
        <v>0</v>
      </c>
      <c r="CD277" s="122">
        <v>1</v>
      </c>
      <c r="CE277" s="122">
        <v>2</v>
      </c>
      <c r="CF277" s="122">
        <v>3</v>
      </c>
      <c r="CG277" s="122">
        <v>4</v>
      </c>
      <c r="CH277" s="122">
        <v>5</v>
      </c>
      <c r="CI277" s="122">
        <v>6</v>
      </c>
      <c r="CN277" s="135"/>
      <c r="CR277" s="122">
        <v>0</v>
      </c>
      <c r="CS277" s="122">
        <v>1</v>
      </c>
      <c r="CT277" s="122">
        <v>2</v>
      </c>
      <c r="CU277" s="122">
        <v>3</v>
      </c>
      <c r="CV277" s="122">
        <v>4</v>
      </c>
      <c r="CW277" s="122">
        <v>5</v>
      </c>
      <c r="CX277" s="122">
        <v>6</v>
      </c>
      <c r="CY277" s="122">
        <v>7</v>
      </c>
      <c r="CZ277" s="122">
        <v>8</v>
      </c>
      <c r="DF277" s="135"/>
      <c r="DH277" s="122">
        <v>0</v>
      </c>
      <c r="DI277" s="122">
        <v>1</v>
      </c>
      <c r="DJ277" s="122">
        <v>2</v>
      </c>
      <c r="DK277" s="122">
        <v>3</v>
      </c>
      <c r="DL277" s="122">
        <v>4</v>
      </c>
      <c r="DM277" s="122">
        <v>5</v>
      </c>
      <c r="DN277" s="122">
        <v>6</v>
      </c>
      <c r="DO277" s="122">
        <v>7</v>
      </c>
      <c r="DV277" s="135"/>
      <c r="DX277" s="122">
        <v>0</v>
      </c>
      <c r="DY277" s="122">
        <v>0</v>
      </c>
      <c r="DZ277" s="122">
        <v>1</v>
      </c>
      <c r="EA277" s="122">
        <v>2</v>
      </c>
      <c r="EB277" s="122">
        <v>2</v>
      </c>
      <c r="EC277" s="122">
        <v>3</v>
      </c>
      <c r="ED277" s="122">
        <v>3</v>
      </c>
      <c r="EE277" s="122">
        <v>4</v>
      </c>
      <c r="EF277" s="122">
        <v>5</v>
      </c>
      <c r="EG277" s="122">
        <v>5</v>
      </c>
      <c r="EH277" s="122">
        <v>6</v>
      </c>
      <c r="EI277" s="122">
        <v>7</v>
      </c>
      <c r="EU277" s="122">
        <v>0</v>
      </c>
      <c r="EV277" s="122">
        <v>1</v>
      </c>
      <c r="EW277" s="122">
        <v>2</v>
      </c>
      <c r="EX277" s="122">
        <v>3</v>
      </c>
      <c r="EY277" s="122">
        <v>4</v>
      </c>
      <c r="EZ277" s="122">
        <v>5</v>
      </c>
      <c r="FA277" s="122">
        <v>6</v>
      </c>
      <c r="FB277" s="122">
        <v>7</v>
      </c>
    </row>
    <row r="278" spans="4:162" s="119" customFormat="1" x14ac:dyDescent="0.2">
      <c r="D278" s="129" t="s">
        <v>769</v>
      </c>
      <c r="F278" s="119" t="s">
        <v>736</v>
      </c>
      <c r="G278" s="119" t="s">
        <v>1072</v>
      </c>
      <c r="H278" s="119" t="s">
        <v>1073</v>
      </c>
      <c r="Q278" s="119" t="s">
        <v>769</v>
      </c>
      <c r="R278" s="119" t="s">
        <v>1750</v>
      </c>
      <c r="S278" s="119" t="s">
        <v>736</v>
      </c>
      <c r="T278" s="119" t="s">
        <v>1072</v>
      </c>
      <c r="U278" s="119" t="s">
        <v>1073</v>
      </c>
      <c r="AG278" s="129" t="s">
        <v>769</v>
      </c>
      <c r="AH278" s="119" t="s">
        <v>1488</v>
      </c>
      <c r="AI278" s="119" t="s">
        <v>736</v>
      </c>
      <c r="AJ278" s="119" t="s">
        <v>1488</v>
      </c>
      <c r="AK278" s="119" t="s">
        <v>1072</v>
      </c>
      <c r="AL278" s="119" t="s">
        <v>1073</v>
      </c>
      <c r="AM278" s="119" t="s">
        <v>1488</v>
      </c>
      <c r="AX278" s="119" t="s">
        <v>769</v>
      </c>
      <c r="AY278" s="119" t="s">
        <v>1488</v>
      </c>
      <c r="AZ278" s="119" t="s">
        <v>736</v>
      </c>
      <c r="BA278" s="119" t="s">
        <v>1488</v>
      </c>
      <c r="BB278" s="119" t="s">
        <v>1072</v>
      </c>
      <c r="BC278" s="119" t="s">
        <v>1073</v>
      </c>
      <c r="BD278" s="119" t="s">
        <v>1488</v>
      </c>
      <c r="BK278" s="136"/>
      <c r="BM278" s="119" t="s">
        <v>769</v>
      </c>
      <c r="BN278" s="119" t="s">
        <v>1750</v>
      </c>
      <c r="BO278" s="119" t="s">
        <v>736</v>
      </c>
      <c r="BP278" s="119" t="s">
        <v>1072</v>
      </c>
      <c r="BQ278" s="119" t="s">
        <v>1073</v>
      </c>
      <c r="BW278" s="136"/>
      <c r="CC278" s="119" t="s">
        <v>769</v>
      </c>
      <c r="CD278" s="119" t="s">
        <v>1488</v>
      </c>
      <c r="CE278" s="119" t="s">
        <v>736</v>
      </c>
      <c r="CF278" s="119" t="s">
        <v>1488</v>
      </c>
      <c r="CG278" s="119" t="s">
        <v>1072</v>
      </c>
      <c r="CH278" s="119" t="s">
        <v>1073</v>
      </c>
      <c r="CI278" s="119" t="s">
        <v>1488</v>
      </c>
      <c r="CN278" s="136"/>
      <c r="CR278" s="119" t="s">
        <v>1798</v>
      </c>
      <c r="CS278" s="119" t="s">
        <v>769</v>
      </c>
      <c r="CT278" s="119" t="s">
        <v>1488</v>
      </c>
      <c r="CU278" s="119" t="s">
        <v>736</v>
      </c>
      <c r="CV278" s="119" t="s">
        <v>1488</v>
      </c>
      <c r="CW278" s="119" t="s">
        <v>1072</v>
      </c>
      <c r="CX278" s="119" t="s">
        <v>1073</v>
      </c>
      <c r="CY278" s="119" t="s">
        <v>1488</v>
      </c>
      <c r="CZ278" s="119" t="s">
        <v>1799</v>
      </c>
      <c r="DF278" s="136"/>
      <c r="DH278" s="119" t="s">
        <v>1798</v>
      </c>
      <c r="DI278" s="119" t="s">
        <v>769</v>
      </c>
      <c r="DJ278" s="119" t="s">
        <v>1488</v>
      </c>
      <c r="DK278" s="119" t="s">
        <v>736</v>
      </c>
      <c r="DL278" s="119" t="s">
        <v>1488</v>
      </c>
      <c r="DM278" s="119" t="s">
        <v>1072</v>
      </c>
      <c r="DN278" s="119" t="s">
        <v>1073</v>
      </c>
      <c r="DO278" s="119" t="s">
        <v>1799</v>
      </c>
      <c r="DV278" s="136"/>
      <c r="DX278" s="119" t="s">
        <v>1798</v>
      </c>
      <c r="DY278" s="119" t="s">
        <v>1798</v>
      </c>
      <c r="DZ278" s="119" t="s">
        <v>769</v>
      </c>
      <c r="EA278" s="119" t="s">
        <v>1488</v>
      </c>
      <c r="EB278" s="119" t="s">
        <v>1488</v>
      </c>
      <c r="EC278" s="119" t="s">
        <v>736</v>
      </c>
      <c r="ED278" s="119" t="s">
        <v>736</v>
      </c>
      <c r="EE278" s="119" t="s">
        <v>1488</v>
      </c>
      <c r="EF278" s="119" t="s">
        <v>1072</v>
      </c>
      <c r="EG278" s="119" t="s">
        <v>1072</v>
      </c>
      <c r="EH278" s="119" t="s">
        <v>1073</v>
      </c>
      <c r="EI278" s="119" t="s">
        <v>1799</v>
      </c>
      <c r="EU278" s="119" t="s">
        <v>1798</v>
      </c>
      <c r="EV278" s="119" t="s">
        <v>769</v>
      </c>
      <c r="EW278" s="119" t="s">
        <v>1488</v>
      </c>
      <c r="EX278" s="119" t="s">
        <v>736</v>
      </c>
      <c r="EY278" s="119" t="s">
        <v>1488</v>
      </c>
      <c r="EZ278" s="119" t="s">
        <v>1072</v>
      </c>
      <c r="FA278" s="119" t="s">
        <v>1073</v>
      </c>
      <c r="FB278" s="119" t="s">
        <v>1799</v>
      </c>
    </row>
    <row r="280" spans="4:162" s="120" customFormat="1" ht="21" x14ac:dyDescent="0.2">
      <c r="D280" s="126">
        <v>47</v>
      </c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0">
        <v>47</v>
      </c>
      <c r="AG280" s="126">
        <v>47</v>
      </c>
      <c r="AH280" s="121"/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4"/>
      <c r="AS280" s="121"/>
      <c r="AT280" s="121"/>
      <c r="AU280" s="121"/>
      <c r="AV280" s="121"/>
      <c r="AX280" s="120">
        <v>47</v>
      </c>
      <c r="BK280" s="133"/>
      <c r="BM280" s="120">
        <v>47</v>
      </c>
      <c r="BW280" s="133"/>
      <c r="CC280" s="120">
        <v>47</v>
      </c>
      <c r="CN280" s="133"/>
      <c r="CR280" s="120">
        <v>47</v>
      </c>
      <c r="DF280" s="133"/>
      <c r="DH280" s="120">
        <v>47</v>
      </c>
      <c r="DV280" s="133"/>
      <c r="DX280" s="120">
        <v>47</v>
      </c>
      <c r="EU280" s="120">
        <v>47</v>
      </c>
    </row>
    <row r="281" spans="4:162" s="14" customFormat="1" ht="18" customHeight="1" x14ac:dyDescent="0.2">
      <c r="D281" s="127" t="s">
        <v>313</v>
      </c>
      <c r="E281" s="14" t="s">
        <v>324</v>
      </c>
      <c r="F281" s="14" t="s">
        <v>325</v>
      </c>
      <c r="G281" s="14" t="s">
        <v>309</v>
      </c>
      <c r="H281" s="14" t="s">
        <v>335</v>
      </c>
      <c r="I281" s="14" t="s">
        <v>317</v>
      </c>
      <c r="J281" s="14" t="s">
        <v>320</v>
      </c>
      <c r="Q281" s="14" t="s">
        <v>313</v>
      </c>
      <c r="R281" s="14" t="s">
        <v>324</v>
      </c>
      <c r="S281" s="14" t="s">
        <v>325</v>
      </c>
      <c r="T281" s="14" t="s">
        <v>309</v>
      </c>
      <c r="U281" s="14" t="s">
        <v>335</v>
      </c>
      <c r="V281" s="14" t="s">
        <v>317</v>
      </c>
      <c r="W281" s="14" t="s">
        <v>320</v>
      </c>
      <c r="AG281" s="127" t="s">
        <v>313</v>
      </c>
      <c r="AH281" s="14" t="s">
        <v>324</v>
      </c>
      <c r="AI281" s="14" t="s">
        <v>1762</v>
      </c>
      <c r="AJ281" s="14" t="s">
        <v>1762</v>
      </c>
      <c r="AK281" s="14" t="s">
        <v>1762</v>
      </c>
      <c r="AL281" s="14" t="s">
        <v>1762</v>
      </c>
      <c r="AM281" s="14" t="s">
        <v>325</v>
      </c>
      <c r="AN281" s="14" t="s">
        <v>309</v>
      </c>
      <c r="AO281" s="14" t="s">
        <v>335</v>
      </c>
      <c r="AP281" s="14" t="s">
        <v>1789</v>
      </c>
      <c r="AQ281" s="14" t="s">
        <v>317</v>
      </c>
      <c r="AR281" s="14" t="s">
        <v>320</v>
      </c>
      <c r="AS281" s="14" t="s">
        <v>1755</v>
      </c>
      <c r="AX281" s="14" t="s">
        <v>313</v>
      </c>
      <c r="AY281" s="14" t="s">
        <v>324</v>
      </c>
      <c r="AZ281" s="14" t="s">
        <v>1762</v>
      </c>
      <c r="BA281" s="14" t="s">
        <v>1762</v>
      </c>
      <c r="BB281" s="14" t="s">
        <v>1762</v>
      </c>
      <c r="BC281" s="14" t="s">
        <v>1762</v>
      </c>
      <c r="BD281" s="14" t="s">
        <v>325</v>
      </c>
      <c r="BE281" s="14" t="s">
        <v>309</v>
      </c>
      <c r="BF281" s="14" t="s">
        <v>335</v>
      </c>
      <c r="BG281" s="14" t="s">
        <v>1789</v>
      </c>
      <c r="BH281" s="14" t="s">
        <v>317</v>
      </c>
      <c r="BI281" s="14" t="s">
        <v>320</v>
      </c>
      <c r="BJ281" s="14" t="s">
        <v>1755</v>
      </c>
      <c r="BK281" s="134"/>
      <c r="BM281" s="14" t="s">
        <v>313</v>
      </c>
      <c r="BN281" s="14" t="s">
        <v>324</v>
      </c>
      <c r="BO281" s="14" t="s">
        <v>325</v>
      </c>
      <c r="BP281" s="14" t="s">
        <v>309</v>
      </c>
      <c r="BQ281" s="14" t="s">
        <v>335</v>
      </c>
      <c r="BR281" s="14" t="s">
        <v>317</v>
      </c>
      <c r="BS281" s="14" t="s">
        <v>320</v>
      </c>
      <c r="BW281" s="134"/>
      <c r="CC281" s="14" t="s">
        <v>313</v>
      </c>
      <c r="CD281" s="14" t="s">
        <v>324</v>
      </c>
      <c r="CE281" s="14" t="s">
        <v>1762</v>
      </c>
      <c r="CF281" s="14" t="s">
        <v>1762</v>
      </c>
      <c r="CG281" s="14" t="s">
        <v>325</v>
      </c>
      <c r="CH281" s="14" t="s">
        <v>1787</v>
      </c>
      <c r="CI281" s="14" t="s">
        <v>309</v>
      </c>
      <c r="CJ281" s="14" t="s">
        <v>335</v>
      </c>
      <c r="CK281" s="14" t="s">
        <v>1789</v>
      </c>
      <c r="CL281" s="14" t="s">
        <v>317</v>
      </c>
      <c r="CM281" s="14" t="s">
        <v>320</v>
      </c>
      <c r="CN281" s="134" t="s">
        <v>1755</v>
      </c>
      <c r="CR281" s="14" t="s">
        <v>1798</v>
      </c>
      <c r="CS281" s="14" t="s">
        <v>1800</v>
      </c>
      <c r="CT281" s="14" t="s">
        <v>313</v>
      </c>
      <c r="CU281" s="14" t="s">
        <v>324</v>
      </c>
      <c r="CV281" s="14" t="s">
        <v>325</v>
      </c>
      <c r="CW281" s="14" t="s">
        <v>309</v>
      </c>
      <c r="CX281" s="14" t="s">
        <v>1773</v>
      </c>
      <c r="CY281" s="14" t="s">
        <v>335</v>
      </c>
      <c r="CZ281" s="14" t="s">
        <v>317</v>
      </c>
      <c r="DA281" s="14" t="s">
        <v>1766</v>
      </c>
      <c r="DB281" s="14" t="s">
        <v>320</v>
      </c>
      <c r="DC281" s="14" t="s">
        <v>1755</v>
      </c>
      <c r="DD281" s="14" t="s">
        <v>1799</v>
      </c>
      <c r="DF281" s="134"/>
      <c r="DH281" s="14" t="s">
        <v>1798</v>
      </c>
      <c r="DI281" s="14" t="s">
        <v>1800</v>
      </c>
      <c r="DJ281" s="14" t="s">
        <v>313</v>
      </c>
      <c r="DK281" s="14" t="s">
        <v>324</v>
      </c>
      <c r="DL281" s="14" t="s">
        <v>325</v>
      </c>
      <c r="DM281" s="14" t="s">
        <v>309</v>
      </c>
      <c r="DN281" s="14" t="s">
        <v>1773</v>
      </c>
      <c r="DO281" s="14" t="s">
        <v>335</v>
      </c>
      <c r="DP281" s="14" t="s">
        <v>317</v>
      </c>
      <c r="DQ281" s="14" t="s">
        <v>1766</v>
      </c>
      <c r="DR281" s="14" t="s">
        <v>320</v>
      </c>
      <c r="DS281" s="14" t="s">
        <v>1799</v>
      </c>
      <c r="DV281" s="134"/>
      <c r="DX281" s="14" t="s">
        <v>1798</v>
      </c>
      <c r="DY281" s="14" t="s">
        <v>1798</v>
      </c>
      <c r="DZ281" s="14" t="s">
        <v>313</v>
      </c>
      <c r="EA281" s="14" t="s">
        <v>324</v>
      </c>
      <c r="EB281" s="14" t="s">
        <v>324</v>
      </c>
      <c r="EC281" s="14" t="s">
        <v>324</v>
      </c>
      <c r="ED281" s="14" t="s">
        <v>325</v>
      </c>
      <c r="EE281" s="14" t="s">
        <v>325</v>
      </c>
      <c r="EF281" s="14" t="s">
        <v>309</v>
      </c>
      <c r="EG281" s="14" t="s">
        <v>309</v>
      </c>
      <c r="EH281" s="14" t="s">
        <v>309</v>
      </c>
      <c r="EI281" s="14" t="s">
        <v>309</v>
      </c>
      <c r="EJ281" s="14" t="s">
        <v>335</v>
      </c>
      <c r="EK281" s="14" t="s">
        <v>335</v>
      </c>
      <c r="EL281" s="14" t="s">
        <v>317</v>
      </c>
      <c r="EM281" s="14" t="s">
        <v>317</v>
      </c>
      <c r="EN281" s="14" t="s">
        <v>320</v>
      </c>
      <c r="EO281" s="14" t="s">
        <v>320</v>
      </c>
      <c r="EP281" s="14" t="s">
        <v>1799</v>
      </c>
      <c r="EU281" s="14" t="s">
        <v>1798</v>
      </c>
      <c r="EV281" s="14" t="s">
        <v>313</v>
      </c>
      <c r="EW281" s="14" t="s">
        <v>313</v>
      </c>
      <c r="EX281" s="14" t="s">
        <v>324</v>
      </c>
      <c r="EY281" s="14" t="s">
        <v>325</v>
      </c>
      <c r="EZ281" s="14" t="s">
        <v>309</v>
      </c>
      <c r="FA281" s="14" t="s">
        <v>309</v>
      </c>
      <c r="FB281" s="14" t="s">
        <v>335</v>
      </c>
      <c r="FC281" s="14" t="s">
        <v>317</v>
      </c>
      <c r="FD281" s="14" t="s">
        <v>317</v>
      </c>
      <c r="FE281" s="14" t="s">
        <v>320</v>
      </c>
      <c r="FF281" s="14" t="s">
        <v>1799</v>
      </c>
    </row>
    <row r="282" spans="4:162" s="122" customFormat="1" ht="14" x14ac:dyDescent="0.2">
      <c r="D282" s="128">
        <v>0</v>
      </c>
      <c r="E282" s="122">
        <v>1</v>
      </c>
      <c r="F282" s="122">
        <v>2</v>
      </c>
      <c r="G282" s="122">
        <v>3</v>
      </c>
      <c r="H282" s="122">
        <v>4</v>
      </c>
      <c r="I282" s="122">
        <v>5</v>
      </c>
      <c r="J282" s="122">
        <v>6</v>
      </c>
      <c r="Q282" s="122">
        <v>0</v>
      </c>
      <c r="R282" s="122">
        <v>1</v>
      </c>
      <c r="S282" s="122">
        <v>2</v>
      </c>
      <c r="T282" s="122">
        <v>3</v>
      </c>
      <c r="U282" s="122">
        <v>4</v>
      </c>
      <c r="V282" s="122">
        <v>5</v>
      </c>
      <c r="W282" s="122">
        <v>6</v>
      </c>
      <c r="AG282" s="128">
        <v>0</v>
      </c>
      <c r="AH282" s="122">
        <v>1</v>
      </c>
      <c r="AI282" s="122">
        <v>1</v>
      </c>
      <c r="AJ282" s="122">
        <v>1</v>
      </c>
      <c r="AK282" s="122">
        <v>1</v>
      </c>
      <c r="AL282" s="122">
        <v>1</v>
      </c>
      <c r="AM282" s="122">
        <v>2</v>
      </c>
      <c r="AN282" s="122">
        <v>3</v>
      </c>
      <c r="AO282" s="122">
        <v>4</v>
      </c>
      <c r="AP282" s="122">
        <v>4</v>
      </c>
      <c r="AQ282" s="122">
        <v>5</v>
      </c>
      <c r="AR282" s="122">
        <v>6</v>
      </c>
      <c r="AS282" s="122">
        <v>6</v>
      </c>
      <c r="AX282" s="122">
        <v>0</v>
      </c>
      <c r="AY282" s="122">
        <v>1</v>
      </c>
      <c r="AZ282" s="122">
        <v>1</v>
      </c>
      <c r="BA282" s="122">
        <v>1</v>
      </c>
      <c r="BB282" s="122">
        <v>1</v>
      </c>
      <c r="BC282" s="122">
        <v>1</v>
      </c>
      <c r="BD282" s="122">
        <v>2</v>
      </c>
      <c r="BE282" s="122">
        <v>3</v>
      </c>
      <c r="BF282" s="122">
        <v>4</v>
      </c>
      <c r="BG282" s="122">
        <v>4</v>
      </c>
      <c r="BH282" s="122">
        <v>5</v>
      </c>
      <c r="BI282" s="122">
        <v>6</v>
      </c>
      <c r="BJ282" s="122">
        <v>6</v>
      </c>
      <c r="BK282" s="135"/>
      <c r="BM282" s="122">
        <v>0</v>
      </c>
      <c r="BN282" s="122">
        <v>1</v>
      </c>
      <c r="BO282" s="122">
        <v>2</v>
      </c>
      <c r="BP282" s="122">
        <v>3</v>
      </c>
      <c r="BQ282" s="122">
        <v>4</v>
      </c>
      <c r="BR282" s="122">
        <v>5</v>
      </c>
      <c r="BS282" s="122">
        <v>6</v>
      </c>
      <c r="BW282" s="135"/>
      <c r="CC282" s="122">
        <v>0</v>
      </c>
      <c r="CD282" s="122">
        <v>1</v>
      </c>
      <c r="CE282" s="122">
        <v>1</v>
      </c>
      <c r="CF282" s="122">
        <v>1</v>
      </c>
      <c r="CG282" s="122">
        <v>2</v>
      </c>
      <c r="CH282" s="122">
        <v>2</v>
      </c>
      <c r="CI282" s="122">
        <v>3</v>
      </c>
      <c r="CJ282" s="122">
        <v>4</v>
      </c>
      <c r="CK282" s="122">
        <v>4</v>
      </c>
      <c r="CL282" s="122">
        <v>5</v>
      </c>
      <c r="CM282" s="122">
        <v>6</v>
      </c>
      <c r="CN282" s="135">
        <v>6</v>
      </c>
      <c r="CR282" s="122">
        <v>0</v>
      </c>
      <c r="CS282" s="122">
        <v>0</v>
      </c>
      <c r="CT282" s="122">
        <v>1</v>
      </c>
      <c r="CU282" s="122">
        <v>2</v>
      </c>
      <c r="CV282" s="122">
        <v>3</v>
      </c>
      <c r="CW282" s="122">
        <v>4</v>
      </c>
      <c r="CX282" s="122">
        <v>4</v>
      </c>
      <c r="CY282" s="122">
        <v>5</v>
      </c>
      <c r="CZ282" s="122">
        <v>6</v>
      </c>
      <c r="DA282" s="122">
        <v>6</v>
      </c>
      <c r="DB282" s="122">
        <v>7</v>
      </c>
      <c r="DC282" s="122">
        <v>7</v>
      </c>
      <c r="DD282" s="122">
        <v>8</v>
      </c>
      <c r="DF282" s="135"/>
      <c r="DH282" s="122">
        <v>0</v>
      </c>
      <c r="DI282" s="122">
        <v>0</v>
      </c>
      <c r="DJ282" s="122">
        <v>1</v>
      </c>
      <c r="DK282" s="122">
        <v>2</v>
      </c>
      <c r="DL282" s="122">
        <v>3</v>
      </c>
      <c r="DM282" s="122">
        <v>4</v>
      </c>
      <c r="DN282" s="122">
        <v>4</v>
      </c>
      <c r="DO282" s="122">
        <v>5</v>
      </c>
      <c r="DP282" s="122">
        <v>6</v>
      </c>
      <c r="DQ282" s="122">
        <v>6</v>
      </c>
      <c r="DR282" s="122">
        <v>7</v>
      </c>
      <c r="DS282" s="122">
        <v>8</v>
      </c>
      <c r="DV282" s="135"/>
      <c r="DX282" s="122">
        <v>0</v>
      </c>
      <c r="DY282" s="122">
        <v>0</v>
      </c>
      <c r="DZ282" s="122">
        <v>1</v>
      </c>
      <c r="EA282" s="122">
        <v>2</v>
      </c>
      <c r="EB282" s="122">
        <v>2</v>
      </c>
      <c r="EC282" s="122">
        <v>2</v>
      </c>
      <c r="ED282" s="122">
        <v>3</v>
      </c>
      <c r="EE282" s="122">
        <v>3</v>
      </c>
      <c r="EF282" s="122">
        <v>4</v>
      </c>
      <c r="EG282" s="122">
        <v>4</v>
      </c>
      <c r="EH282" s="122">
        <v>4</v>
      </c>
      <c r="EI282" s="122">
        <v>4</v>
      </c>
      <c r="EJ282" s="122">
        <v>5</v>
      </c>
      <c r="EK282" s="122">
        <v>5</v>
      </c>
      <c r="EL282" s="122">
        <v>6</v>
      </c>
      <c r="EM282" s="122">
        <v>6</v>
      </c>
      <c r="EN282" s="122">
        <v>7</v>
      </c>
      <c r="EO282" s="122">
        <v>7</v>
      </c>
      <c r="EP282" s="122">
        <v>8</v>
      </c>
      <c r="EU282" s="122">
        <v>0</v>
      </c>
      <c r="EV282" s="122">
        <v>1</v>
      </c>
      <c r="EW282" s="122">
        <v>1</v>
      </c>
      <c r="EX282" s="122">
        <v>2</v>
      </c>
      <c r="EY282" s="122">
        <v>3</v>
      </c>
      <c r="EZ282" s="122">
        <v>4</v>
      </c>
      <c r="FA282" s="122">
        <v>4</v>
      </c>
      <c r="FB282" s="122">
        <v>5</v>
      </c>
      <c r="FC282" s="122">
        <v>6</v>
      </c>
      <c r="FD282" s="122">
        <v>6</v>
      </c>
      <c r="FE282" s="122">
        <v>7</v>
      </c>
      <c r="FF282" s="122">
        <v>8</v>
      </c>
    </row>
    <row r="283" spans="4:162" s="122" customFormat="1" ht="14" x14ac:dyDescent="0.2">
      <c r="D283" s="128">
        <v>0</v>
      </c>
      <c r="E283" s="122">
        <v>1</v>
      </c>
      <c r="F283" s="122">
        <v>2</v>
      </c>
      <c r="G283" s="122">
        <v>3</v>
      </c>
      <c r="H283" s="122">
        <v>4</v>
      </c>
      <c r="I283" s="122">
        <v>5</v>
      </c>
      <c r="J283" s="122">
        <v>6</v>
      </c>
      <c r="Q283" s="122">
        <v>0</v>
      </c>
      <c r="R283" s="122">
        <v>1</v>
      </c>
      <c r="S283" s="122">
        <v>2</v>
      </c>
      <c r="T283" s="122">
        <v>3</v>
      </c>
      <c r="U283" s="122">
        <v>4</v>
      </c>
      <c r="V283" s="122">
        <v>5</v>
      </c>
      <c r="W283" s="122">
        <v>6</v>
      </c>
      <c r="AG283" s="128">
        <v>0</v>
      </c>
      <c r="AH283" s="122">
        <v>0</v>
      </c>
      <c r="AI283" s="122">
        <v>1</v>
      </c>
      <c r="AJ283" s="122">
        <v>2</v>
      </c>
      <c r="AK283" s="122">
        <v>3</v>
      </c>
      <c r="AL283" s="122">
        <v>4</v>
      </c>
      <c r="AM283" s="122">
        <v>5</v>
      </c>
      <c r="AN283" s="122">
        <v>6</v>
      </c>
      <c r="AO283" s="122">
        <v>7</v>
      </c>
      <c r="AP283" s="122">
        <v>8</v>
      </c>
      <c r="AQ283" s="122">
        <v>9</v>
      </c>
      <c r="AR283" s="122">
        <v>10</v>
      </c>
      <c r="AS283" s="122">
        <v>11</v>
      </c>
      <c r="AX283" s="122">
        <v>0</v>
      </c>
      <c r="AY283" s="122">
        <v>0</v>
      </c>
      <c r="AZ283" s="122">
        <v>1</v>
      </c>
      <c r="BA283" s="122">
        <v>2</v>
      </c>
      <c r="BB283" s="122">
        <v>3</v>
      </c>
      <c r="BC283" s="122">
        <v>4</v>
      </c>
      <c r="BD283" s="122">
        <v>5</v>
      </c>
      <c r="BE283" s="122">
        <v>6</v>
      </c>
      <c r="BF283" s="122">
        <v>7</v>
      </c>
      <c r="BG283" s="122">
        <v>8</v>
      </c>
      <c r="BH283" s="122">
        <v>9</v>
      </c>
      <c r="BI283" s="122">
        <v>10</v>
      </c>
      <c r="BJ283" s="122">
        <v>11</v>
      </c>
      <c r="BK283" s="135"/>
      <c r="BM283" s="122">
        <v>0</v>
      </c>
      <c r="BN283" s="122">
        <v>1</v>
      </c>
      <c r="BO283" s="122">
        <v>2</v>
      </c>
      <c r="BP283" s="122">
        <v>3</v>
      </c>
      <c r="BQ283" s="122">
        <v>4</v>
      </c>
      <c r="BR283" s="122">
        <v>5</v>
      </c>
      <c r="BS283" s="122">
        <v>6</v>
      </c>
      <c r="BW283" s="135"/>
      <c r="CC283" s="122">
        <v>0</v>
      </c>
      <c r="CD283" s="122">
        <v>0</v>
      </c>
      <c r="CE283" s="122">
        <v>1</v>
      </c>
      <c r="CF283" s="122">
        <v>2</v>
      </c>
      <c r="CG283" s="122">
        <v>3</v>
      </c>
      <c r="CH283" s="122">
        <v>4</v>
      </c>
      <c r="CI283" s="122">
        <v>5</v>
      </c>
      <c r="CJ283" s="122">
        <v>6</v>
      </c>
      <c r="CK283" s="122">
        <v>7</v>
      </c>
      <c r="CL283" s="122">
        <v>8</v>
      </c>
      <c r="CM283" s="122">
        <v>9</v>
      </c>
      <c r="CN283" s="135">
        <v>10</v>
      </c>
      <c r="CR283" s="122">
        <v>0</v>
      </c>
      <c r="CS283" s="122">
        <v>1</v>
      </c>
      <c r="CT283" s="122">
        <v>2</v>
      </c>
      <c r="CU283" s="122">
        <v>3</v>
      </c>
      <c r="CV283" s="122">
        <v>4</v>
      </c>
      <c r="CW283" s="122">
        <v>5</v>
      </c>
      <c r="CX283" s="122">
        <v>6</v>
      </c>
      <c r="CY283" s="122">
        <v>7</v>
      </c>
      <c r="CZ283" s="122">
        <v>8</v>
      </c>
      <c r="DA283" s="122">
        <v>9</v>
      </c>
      <c r="DB283" s="122">
        <v>10</v>
      </c>
      <c r="DC283" s="122">
        <v>11</v>
      </c>
      <c r="DD283" s="122">
        <v>12</v>
      </c>
      <c r="DF283" s="135"/>
      <c r="DH283" s="122">
        <v>0</v>
      </c>
      <c r="DI283" s="122">
        <v>1</v>
      </c>
      <c r="DJ283" s="122">
        <v>2</v>
      </c>
      <c r="DK283" s="122">
        <v>3</v>
      </c>
      <c r="DL283" s="122">
        <v>4</v>
      </c>
      <c r="DM283" s="122">
        <v>5</v>
      </c>
      <c r="DN283" s="122">
        <v>6</v>
      </c>
      <c r="DO283" s="122">
        <v>7</v>
      </c>
      <c r="DP283" s="122">
        <v>8</v>
      </c>
      <c r="DQ283" s="122">
        <v>9</v>
      </c>
      <c r="DR283" s="122">
        <v>10</v>
      </c>
      <c r="DS283" s="122">
        <v>11</v>
      </c>
      <c r="DV283" s="135"/>
      <c r="DX283" s="122">
        <v>0</v>
      </c>
      <c r="DY283" s="122">
        <v>1</v>
      </c>
      <c r="DZ283" s="122">
        <v>1</v>
      </c>
      <c r="EA283" s="122">
        <v>1</v>
      </c>
      <c r="EB283" s="122">
        <v>2</v>
      </c>
      <c r="EC283" s="122">
        <v>3</v>
      </c>
      <c r="ED283" s="122">
        <v>3</v>
      </c>
      <c r="EE283" s="122">
        <v>4</v>
      </c>
      <c r="EF283" s="122">
        <v>4</v>
      </c>
      <c r="EG283" s="122">
        <v>5</v>
      </c>
      <c r="EH283" s="122">
        <v>6</v>
      </c>
      <c r="EI283" s="122">
        <v>7</v>
      </c>
      <c r="EJ283" s="122">
        <v>7</v>
      </c>
      <c r="EK283" s="122">
        <v>8</v>
      </c>
      <c r="EL283" s="122">
        <v>8</v>
      </c>
      <c r="EM283" s="122">
        <v>9</v>
      </c>
      <c r="EN283" s="122">
        <v>10</v>
      </c>
      <c r="EO283" s="122">
        <v>11</v>
      </c>
      <c r="EP283" s="122">
        <v>11</v>
      </c>
      <c r="EU283" s="122">
        <v>0</v>
      </c>
      <c r="EV283" s="122">
        <v>1</v>
      </c>
      <c r="EW283" s="122">
        <v>2</v>
      </c>
      <c r="EX283" s="122">
        <v>3</v>
      </c>
      <c r="EY283" s="122">
        <v>4</v>
      </c>
      <c r="EZ283" s="122">
        <v>5</v>
      </c>
      <c r="FA283" s="122">
        <v>6</v>
      </c>
      <c r="FB283" s="122">
        <v>7</v>
      </c>
      <c r="FC283" s="122">
        <v>8</v>
      </c>
      <c r="FD283" s="122">
        <v>9</v>
      </c>
      <c r="FE283" s="122">
        <v>10</v>
      </c>
      <c r="FF283" s="122">
        <v>11</v>
      </c>
    </row>
    <row r="284" spans="4:162" s="119" customFormat="1" x14ac:dyDescent="0.2">
      <c r="D284" s="129" t="s">
        <v>1072</v>
      </c>
      <c r="E284" s="119" t="s">
        <v>1084</v>
      </c>
      <c r="F284" s="119" t="s">
        <v>1080</v>
      </c>
      <c r="G284" s="119" t="s">
        <v>1072</v>
      </c>
      <c r="H284" s="119" t="s">
        <v>1078</v>
      </c>
      <c r="I284" s="119" t="s">
        <v>1075</v>
      </c>
      <c r="J284" s="119" t="s">
        <v>1076</v>
      </c>
      <c r="Q284" s="119" t="s">
        <v>1072</v>
      </c>
      <c r="R284" s="119" t="s">
        <v>1084</v>
      </c>
      <c r="S284" s="119" t="s">
        <v>1080</v>
      </c>
      <c r="T284" s="119" t="s">
        <v>1072</v>
      </c>
      <c r="U284" s="119" t="s">
        <v>1078</v>
      </c>
      <c r="V284" s="119" t="s">
        <v>1075</v>
      </c>
      <c r="W284" s="119" t="s">
        <v>1076</v>
      </c>
      <c r="AG284" s="129" t="s">
        <v>1492</v>
      </c>
      <c r="AH284" s="119" t="s">
        <v>1760</v>
      </c>
      <c r="AI284" s="119" t="s">
        <v>1735</v>
      </c>
      <c r="AJ284" s="119" t="s">
        <v>1084</v>
      </c>
      <c r="AK284" s="119" t="s">
        <v>1490</v>
      </c>
      <c r="AL284" s="119" t="s">
        <v>1080</v>
      </c>
      <c r="AM284" s="119" t="s">
        <v>1488</v>
      </c>
      <c r="AN284" s="119" t="s">
        <v>1072</v>
      </c>
      <c r="AO284" s="119" t="s">
        <v>1078</v>
      </c>
      <c r="AP284" s="119" t="s">
        <v>1735</v>
      </c>
      <c r="AQ284" s="119" t="s">
        <v>1075</v>
      </c>
      <c r="AR284" s="119" t="s">
        <v>1076</v>
      </c>
      <c r="AS284" s="119" t="s">
        <v>1491</v>
      </c>
      <c r="AX284" s="119" t="s">
        <v>1492</v>
      </c>
      <c r="AY284" s="119" t="s">
        <v>1760</v>
      </c>
      <c r="AZ284" s="119" t="s">
        <v>1735</v>
      </c>
      <c r="BA284" s="119" t="s">
        <v>1084</v>
      </c>
      <c r="BB284" s="119" t="s">
        <v>1490</v>
      </c>
      <c r="BC284" s="119" t="s">
        <v>1080</v>
      </c>
      <c r="BD284" s="119" t="s">
        <v>1488</v>
      </c>
      <c r="BE284" s="119" t="s">
        <v>1072</v>
      </c>
      <c r="BF284" s="119" t="s">
        <v>1078</v>
      </c>
      <c r="BG284" s="119" t="s">
        <v>1735</v>
      </c>
      <c r="BH284" s="119" t="s">
        <v>1075</v>
      </c>
      <c r="BI284" s="119" t="s">
        <v>1076</v>
      </c>
      <c r="BJ284" s="119" t="s">
        <v>1491</v>
      </c>
      <c r="BK284" s="136"/>
      <c r="BM284" s="119" t="s">
        <v>1072</v>
      </c>
      <c r="BN284" s="119" t="s">
        <v>1084</v>
      </c>
      <c r="BO284" s="119" t="s">
        <v>1080</v>
      </c>
      <c r="BP284" s="119" t="s">
        <v>1072</v>
      </c>
      <c r="BQ284" s="119" t="s">
        <v>1078</v>
      </c>
      <c r="BR284" s="119" t="s">
        <v>1075</v>
      </c>
      <c r="BS284" s="119" t="s">
        <v>1076</v>
      </c>
      <c r="BW284" s="136"/>
      <c r="CC284" s="119" t="s">
        <v>1492</v>
      </c>
      <c r="CD284" s="119" t="s">
        <v>1760</v>
      </c>
      <c r="CE284" s="119" t="s">
        <v>1735</v>
      </c>
      <c r="CF284" s="119" t="s">
        <v>1084</v>
      </c>
      <c r="CG284" s="119" t="s">
        <v>1080</v>
      </c>
      <c r="CH284" s="119" t="s">
        <v>1488</v>
      </c>
      <c r="CI284" s="119" t="s">
        <v>1072</v>
      </c>
      <c r="CJ284" s="119" t="s">
        <v>1078</v>
      </c>
      <c r="CK284" s="119" t="s">
        <v>1735</v>
      </c>
      <c r="CL284" s="119" t="s">
        <v>1075</v>
      </c>
      <c r="CM284" s="119" t="s">
        <v>1076</v>
      </c>
      <c r="CN284" s="136" t="s">
        <v>1491</v>
      </c>
      <c r="CR284" s="119" t="s">
        <v>1798</v>
      </c>
      <c r="CS284" s="119" t="s">
        <v>1492</v>
      </c>
      <c r="CT284" s="119" t="s">
        <v>1735</v>
      </c>
      <c r="CU284" s="119" t="s">
        <v>1084</v>
      </c>
      <c r="CV284" s="119" t="s">
        <v>1080</v>
      </c>
      <c r="CW284" s="119" t="s">
        <v>1488</v>
      </c>
      <c r="CX284" s="119" t="s">
        <v>1072</v>
      </c>
      <c r="CY284" s="119" t="s">
        <v>1078</v>
      </c>
      <c r="CZ284" s="119" t="s">
        <v>1735</v>
      </c>
      <c r="DA284" s="119" t="s">
        <v>1075</v>
      </c>
      <c r="DB284" s="119" t="s">
        <v>1076</v>
      </c>
      <c r="DC284" s="119" t="s">
        <v>1491</v>
      </c>
      <c r="DD284" s="119" t="s">
        <v>1799</v>
      </c>
      <c r="DF284" s="136"/>
      <c r="DH284" s="119" t="s">
        <v>1798</v>
      </c>
      <c r="DI284" s="119" t="s">
        <v>1492</v>
      </c>
      <c r="DJ284" s="119" t="s">
        <v>1735</v>
      </c>
      <c r="DK284" s="119" t="s">
        <v>1084</v>
      </c>
      <c r="DL284" s="119" t="s">
        <v>1080</v>
      </c>
      <c r="DM284" s="119" t="s">
        <v>1488</v>
      </c>
      <c r="DN284" s="119" t="s">
        <v>1072</v>
      </c>
      <c r="DO284" s="119" t="s">
        <v>1078</v>
      </c>
      <c r="DP284" s="119" t="s">
        <v>1735</v>
      </c>
      <c r="DQ284" s="119" t="s">
        <v>1075</v>
      </c>
      <c r="DR284" s="119" t="s">
        <v>1076</v>
      </c>
      <c r="DS284" s="119" t="s">
        <v>1799</v>
      </c>
      <c r="DV284" s="136"/>
      <c r="DX284" s="119" t="s">
        <v>1798</v>
      </c>
      <c r="DY284" s="119" t="s">
        <v>1492</v>
      </c>
      <c r="DZ284" s="119" t="s">
        <v>1492</v>
      </c>
      <c r="EA284" s="119" t="s">
        <v>1492</v>
      </c>
      <c r="EB284" s="119" t="s">
        <v>1735</v>
      </c>
      <c r="EC284" s="119" t="s">
        <v>1084</v>
      </c>
      <c r="ED284" s="119" t="s">
        <v>1084</v>
      </c>
      <c r="EE284" s="119" t="s">
        <v>1080</v>
      </c>
      <c r="EF284" s="119" t="s">
        <v>1080</v>
      </c>
      <c r="EG284" s="119" t="s">
        <v>1488</v>
      </c>
      <c r="EH284" s="119" t="s">
        <v>1072</v>
      </c>
      <c r="EI284" s="119" t="s">
        <v>1078</v>
      </c>
      <c r="EJ284" s="119" t="s">
        <v>1078</v>
      </c>
      <c r="EK284" s="119" t="s">
        <v>1735</v>
      </c>
      <c r="EL284" s="119" t="s">
        <v>1735</v>
      </c>
      <c r="EM284" s="119" t="s">
        <v>1075</v>
      </c>
      <c r="EN284" s="119" t="s">
        <v>1076</v>
      </c>
      <c r="EO284" s="119" t="s">
        <v>1799</v>
      </c>
      <c r="EP284" s="119" t="s">
        <v>1799</v>
      </c>
      <c r="EU284" s="119" t="s">
        <v>1798</v>
      </c>
      <c r="EV284" s="119" t="s">
        <v>1492</v>
      </c>
      <c r="EW284" s="119" t="s">
        <v>1735</v>
      </c>
      <c r="EX284" s="119" t="s">
        <v>1084</v>
      </c>
      <c r="EY284" s="119" t="s">
        <v>1080</v>
      </c>
      <c r="EZ284" s="119" t="s">
        <v>1488</v>
      </c>
      <c r="FA284" s="119" t="s">
        <v>1072</v>
      </c>
      <c r="FB284" s="119" t="s">
        <v>1078</v>
      </c>
      <c r="FC284" s="119" t="s">
        <v>1735</v>
      </c>
      <c r="FD284" s="119" t="s">
        <v>1075</v>
      </c>
      <c r="FE284" s="119" t="s">
        <v>1076</v>
      </c>
      <c r="FF284" s="119" t="s">
        <v>1799</v>
      </c>
    </row>
    <row r="286" spans="4:162" s="120" customFormat="1" ht="21" x14ac:dyDescent="0.2">
      <c r="D286" s="126">
        <v>48</v>
      </c>
      <c r="E286" s="121"/>
      <c r="F286" s="121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0">
        <v>48</v>
      </c>
      <c r="AG286" s="126">
        <v>48</v>
      </c>
      <c r="AH286" s="121"/>
      <c r="AI286" s="121"/>
      <c r="AJ286" s="121"/>
      <c r="AK286" s="121"/>
      <c r="AL286" s="121"/>
      <c r="AM286" s="121"/>
      <c r="AN286" s="121"/>
      <c r="AO286" s="121"/>
      <c r="AP286" s="121"/>
      <c r="AQ286" s="121"/>
      <c r="AR286" s="124"/>
      <c r="AS286" s="121"/>
      <c r="AT286" s="121"/>
      <c r="AU286" s="121"/>
      <c r="AV286" s="121"/>
      <c r="AX286" s="120">
        <v>48</v>
      </c>
      <c r="BK286" s="133"/>
      <c r="BM286" s="120">
        <v>48</v>
      </c>
      <c r="BW286" s="133"/>
      <c r="CC286" s="120">
        <v>48</v>
      </c>
      <c r="CN286" s="133"/>
      <c r="CR286" s="120">
        <v>48</v>
      </c>
      <c r="DF286" s="133"/>
      <c r="DH286" s="120">
        <v>48</v>
      </c>
      <c r="DV286" s="133"/>
      <c r="DX286" s="120">
        <v>48</v>
      </c>
      <c r="EU286" s="120">
        <v>48</v>
      </c>
    </row>
    <row r="287" spans="4:162" s="14" customFormat="1" ht="18" customHeight="1" x14ac:dyDescent="0.2">
      <c r="D287" s="127" t="s">
        <v>321</v>
      </c>
      <c r="E287" s="14" t="s">
        <v>322</v>
      </c>
      <c r="F287" s="14" t="s">
        <v>335</v>
      </c>
      <c r="G287" s="14" t="s">
        <v>321</v>
      </c>
      <c r="Q287" s="14" t="s">
        <v>321</v>
      </c>
      <c r="R287" s="14" t="s">
        <v>322</v>
      </c>
      <c r="S287" s="14" t="s">
        <v>335</v>
      </c>
      <c r="T287" s="14" t="s">
        <v>321</v>
      </c>
      <c r="AG287" s="127" t="s">
        <v>321</v>
      </c>
      <c r="AH287" s="14" t="s">
        <v>1743</v>
      </c>
      <c r="AI287" s="14" t="s">
        <v>1743</v>
      </c>
      <c r="AJ287" s="14" t="s">
        <v>322</v>
      </c>
      <c r="AK287" s="14" t="s">
        <v>335</v>
      </c>
      <c r="AL287" s="14" t="s">
        <v>321</v>
      </c>
      <c r="AX287" s="14" t="s">
        <v>321</v>
      </c>
      <c r="AY287" s="14" t="s">
        <v>1743</v>
      </c>
      <c r="AZ287" s="14" t="s">
        <v>1743</v>
      </c>
      <c r="BA287" s="14" t="s">
        <v>322</v>
      </c>
      <c r="BB287" s="14" t="s">
        <v>335</v>
      </c>
      <c r="BC287" s="14" t="s">
        <v>321</v>
      </c>
      <c r="BK287" s="134"/>
      <c r="BM287" s="14" t="s">
        <v>321</v>
      </c>
      <c r="BN287" s="14" t="s">
        <v>322</v>
      </c>
      <c r="BO287" s="14" t="s">
        <v>335</v>
      </c>
      <c r="BP287" s="14" t="s">
        <v>321</v>
      </c>
      <c r="BW287" s="134"/>
      <c r="CC287" s="14" t="s">
        <v>321</v>
      </c>
      <c r="CD287" s="14" t="s">
        <v>322</v>
      </c>
      <c r="CE287" s="14" t="s">
        <v>335</v>
      </c>
      <c r="CF287" s="14" t="s">
        <v>321</v>
      </c>
      <c r="CG287" s="14" t="s">
        <v>1743</v>
      </c>
      <c r="CN287" s="134"/>
      <c r="CR287" s="14" t="s">
        <v>1798</v>
      </c>
      <c r="CS287" s="14" t="s">
        <v>321</v>
      </c>
      <c r="CT287" s="14" t="s">
        <v>322</v>
      </c>
      <c r="CU287" s="14" t="s">
        <v>335</v>
      </c>
      <c r="CV287" s="14" t="s">
        <v>321</v>
      </c>
      <c r="CW287" s="14" t="s">
        <v>1799</v>
      </c>
      <c r="CX287" s="14" t="s">
        <v>1801</v>
      </c>
      <c r="DF287" s="134"/>
      <c r="DH287" s="14" t="s">
        <v>1798</v>
      </c>
      <c r="DI287" s="14" t="s">
        <v>321</v>
      </c>
      <c r="DJ287" s="14" t="s">
        <v>322</v>
      </c>
      <c r="DK287" s="14" t="s">
        <v>335</v>
      </c>
      <c r="DL287" s="14" t="s">
        <v>321</v>
      </c>
      <c r="DM287" s="14" t="s">
        <v>1799</v>
      </c>
      <c r="DV287" s="134"/>
      <c r="DX287" s="14" t="s">
        <v>1798</v>
      </c>
      <c r="DY287" s="14" t="s">
        <v>321</v>
      </c>
      <c r="DZ287" s="14" t="s">
        <v>322</v>
      </c>
      <c r="EA287" s="14" t="s">
        <v>335</v>
      </c>
      <c r="EB287" s="14" t="s">
        <v>321</v>
      </c>
      <c r="EC287" s="14" t="s">
        <v>321</v>
      </c>
      <c r="ED287" s="14" t="s">
        <v>321</v>
      </c>
      <c r="EE287" s="14" t="s">
        <v>321</v>
      </c>
      <c r="EF287" s="14" t="s">
        <v>1799</v>
      </c>
      <c r="EG287" s="14" t="s">
        <v>1799</v>
      </c>
      <c r="EU287" s="14" t="s">
        <v>1798</v>
      </c>
      <c r="EV287" s="14" t="s">
        <v>321</v>
      </c>
      <c r="EW287" s="14" t="s">
        <v>322</v>
      </c>
      <c r="EX287" s="14" t="s">
        <v>335</v>
      </c>
      <c r="EY287" s="14" t="s">
        <v>321</v>
      </c>
      <c r="EZ287" s="14" t="s">
        <v>1799</v>
      </c>
    </row>
    <row r="288" spans="4:162" s="122" customFormat="1" ht="14" x14ac:dyDescent="0.2">
      <c r="D288" s="128">
        <v>0</v>
      </c>
      <c r="E288" s="122">
        <v>1</v>
      </c>
      <c r="F288" s="122">
        <v>2</v>
      </c>
      <c r="G288" s="122">
        <v>3</v>
      </c>
      <c r="Q288" s="122">
        <v>0</v>
      </c>
      <c r="R288" s="122">
        <v>1</v>
      </c>
      <c r="S288" s="122">
        <v>2</v>
      </c>
      <c r="T288" s="122">
        <v>3</v>
      </c>
      <c r="AG288" s="128">
        <v>0</v>
      </c>
      <c r="AH288" s="122">
        <v>0</v>
      </c>
      <c r="AI288" s="122">
        <v>0</v>
      </c>
      <c r="AJ288" s="122">
        <v>1</v>
      </c>
      <c r="AK288" s="122">
        <v>2</v>
      </c>
      <c r="AL288" s="122">
        <v>3</v>
      </c>
      <c r="AX288" s="122">
        <v>0</v>
      </c>
      <c r="AY288" s="122">
        <v>0</v>
      </c>
      <c r="AZ288" s="122">
        <v>0</v>
      </c>
      <c r="BA288" s="122">
        <v>1</v>
      </c>
      <c r="BB288" s="122">
        <v>2</v>
      </c>
      <c r="BC288" s="122">
        <v>3</v>
      </c>
      <c r="BK288" s="135"/>
      <c r="BM288" s="122">
        <v>0</v>
      </c>
      <c r="BN288" s="122">
        <v>1</v>
      </c>
      <c r="BO288" s="122">
        <v>2</v>
      </c>
      <c r="BP288" s="122">
        <v>3</v>
      </c>
      <c r="BW288" s="135"/>
      <c r="CC288" s="122">
        <v>0</v>
      </c>
      <c r="CD288" s="122">
        <v>1</v>
      </c>
      <c r="CE288" s="122">
        <v>2</v>
      </c>
      <c r="CF288" s="122">
        <v>3</v>
      </c>
      <c r="CG288" s="122">
        <v>3</v>
      </c>
      <c r="CN288" s="135"/>
      <c r="CR288" s="122">
        <v>0</v>
      </c>
      <c r="CS288" s="122">
        <v>1</v>
      </c>
      <c r="CT288" s="122">
        <v>2</v>
      </c>
      <c r="CU288" s="122">
        <v>3</v>
      </c>
      <c r="CV288" s="122">
        <v>4</v>
      </c>
      <c r="CW288" s="122">
        <v>5</v>
      </c>
      <c r="CX288" s="122">
        <v>5</v>
      </c>
      <c r="DF288" s="135"/>
      <c r="DH288" s="122">
        <v>0</v>
      </c>
      <c r="DI288" s="122">
        <v>1</v>
      </c>
      <c r="DJ288" s="122">
        <v>2</v>
      </c>
      <c r="DK288" s="122">
        <v>3</v>
      </c>
      <c r="DL288" s="122">
        <v>4</v>
      </c>
      <c r="DM288" s="122">
        <v>5</v>
      </c>
      <c r="DV288" s="135"/>
      <c r="DX288" s="122">
        <v>0</v>
      </c>
      <c r="DY288" s="122">
        <v>1</v>
      </c>
      <c r="DZ288" s="122">
        <v>2</v>
      </c>
      <c r="EA288" s="122">
        <v>3</v>
      </c>
      <c r="EB288" s="122">
        <v>4</v>
      </c>
      <c r="EC288" s="122">
        <v>4</v>
      </c>
      <c r="ED288" s="122">
        <v>4</v>
      </c>
      <c r="EE288" s="122">
        <v>4</v>
      </c>
      <c r="EF288" s="122">
        <v>5</v>
      </c>
      <c r="EG288" s="122">
        <v>5</v>
      </c>
      <c r="EU288" s="122">
        <v>0</v>
      </c>
      <c r="EV288" s="122">
        <v>1</v>
      </c>
      <c r="EW288" s="122">
        <v>2</v>
      </c>
      <c r="EX288" s="122">
        <v>3</v>
      </c>
      <c r="EY288" s="122">
        <v>4</v>
      </c>
      <c r="EZ288" s="122">
        <v>5</v>
      </c>
    </row>
    <row r="289" spans="4:162" s="122" customFormat="1" ht="14" x14ac:dyDescent="0.2">
      <c r="D289" s="128">
        <v>0</v>
      </c>
      <c r="E289" s="122">
        <v>0</v>
      </c>
      <c r="F289" s="122">
        <v>1</v>
      </c>
      <c r="G289" s="122">
        <v>2</v>
      </c>
      <c r="Q289" s="122">
        <v>0</v>
      </c>
      <c r="R289" s="122">
        <v>0</v>
      </c>
      <c r="S289" s="122">
        <v>1</v>
      </c>
      <c r="T289" s="122">
        <v>2</v>
      </c>
      <c r="AG289" s="128">
        <v>0</v>
      </c>
      <c r="AH289" s="122">
        <v>1</v>
      </c>
      <c r="AI289" s="122">
        <v>2</v>
      </c>
      <c r="AJ289" s="122">
        <v>3</v>
      </c>
      <c r="AK289" s="122">
        <v>4</v>
      </c>
      <c r="AL289" s="122">
        <v>5</v>
      </c>
      <c r="AX289" s="122">
        <v>0</v>
      </c>
      <c r="AY289" s="122">
        <v>1</v>
      </c>
      <c r="AZ289" s="122">
        <v>2</v>
      </c>
      <c r="BA289" s="122">
        <v>3</v>
      </c>
      <c r="BB289" s="122">
        <v>4</v>
      </c>
      <c r="BC289" s="122">
        <v>5</v>
      </c>
      <c r="BK289" s="135"/>
      <c r="BM289" s="122">
        <v>0</v>
      </c>
      <c r="BN289" s="122">
        <v>0</v>
      </c>
      <c r="BO289" s="122">
        <v>1</v>
      </c>
      <c r="BP289" s="122">
        <v>2</v>
      </c>
      <c r="BW289" s="135"/>
      <c r="CC289" s="122">
        <v>0</v>
      </c>
      <c r="CD289" s="122">
        <v>1</v>
      </c>
      <c r="CE289" s="122">
        <v>2</v>
      </c>
      <c r="CF289" s="122">
        <v>3</v>
      </c>
      <c r="CG289" s="122">
        <v>4</v>
      </c>
      <c r="CN289" s="135"/>
      <c r="CR289" s="122">
        <v>0</v>
      </c>
      <c r="CS289" s="122">
        <v>1</v>
      </c>
      <c r="CT289" s="122">
        <v>2</v>
      </c>
      <c r="CU289" s="122">
        <v>3</v>
      </c>
      <c r="CV289" s="122">
        <v>4</v>
      </c>
      <c r="CW289" s="122">
        <v>5</v>
      </c>
      <c r="CX289" s="122">
        <v>6</v>
      </c>
      <c r="DF289" s="135"/>
      <c r="DH289" s="122">
        <v>0</v>
      </c>
      <c r="DI289" s="122">
        <v>1</v>
      </c>
      <c r="DJ289" s="122">
        <v>2</v>
      </c>
      <c r="DK289" s="122">
        <v>3</v>
      </c>
      <c r="DL289" s="122">
        <v>4</v>
      </c>
      <c r="DM289" s="122">
        <v>5</v>
      </c>
      <c r="DV289" s="135"/>
      <c r="DX289" s="122">
        <v>0</v>
      </c>
      <c r="DY289" s="122">
        <v>1</v>
      </c>
      <c r="DZ289" s="122">
        <v>1</v>
      </c>
      <c r="EA289" s="122">
        <v>1</v>
      </c>
      <c r="EB289" s="122">
        <v>1</v>
      </c>
      <c r="EC289" s="122">
        <v>2</v>
      </c>
      <c r="ED289" s="122">
        <v>3</v>
      </c>
      <c r="EE289" s="122">
        <v>4</v>
      </c>
      <c r="EF289" s="122">
        <v>4</v>
      </c>
      <c r="EG289" s="122">
        <v>5</v>
      </c>
      <c r="EU289" s="122">
        <v>0</v>
      </c>
      <c r="EV289" s="122">
        <v>1</v>
      </c>
      <c r="EW289" s="122">
        <v>2</v>
      </c>
      <c r="EX289" s="122">
        <v>3</v>
      </c>
      <c r="EY289" s="122">
        <v>4</v>
      </c>
      <c r="EZ289" s="122">
        <v>5</v>
      </c>
    </row>
    <row r="290" spans="4:162" s="119" customFormat="1" x14ac:dyDescent="0.2">
      <c r="D290" s="129" t="s">
        <v>1054</v>
      </c>
      <c r="E290" s="119" t="s">
        <v>1737</v>
      </c>
      <c r="F290" s="119" t="s">
        <v>749</v>
      </c>
      <c r="G290" s="119" t="s">
        <v>1054</v>
      </c>
      <c r="Q290" s="119" t="s">
        <v>1054</v>
      </c>
      <c r="R290" s="119" t="s">
        <v>1737</v>
      </c>
      <c r="S290" s="119" t="s">
        <v>749</v>
      </c>
      <c r="T290" s="119" t="s">
        <v>1054</v>
      </c>
      <c r="AG290" s="129" t="s">
        <v>1054</v>
      </c>
      <c r="AH290" s="119" t="s">
        <v>1488</v>
      </c>
      <c r="AI290" s="119" t="s">
        <v>749</v>
      </c>
      <c r="AJ290" s="119" t="s">
        <v>1490</v>
      </c>
      <c r="AK290" s="119" t="s">
        <v>1054</v>
      </c>
      <c r="AL290" s="119" t="s">
        <v>1491</v>
      </c>
      <c r="AX290" s="119" t="s">
        <v>1054</v>
      </c>
      <c r="AY290" s="119" t="s">
        <v>1488</v>
      </c>
      <c r="AZ290" s="119" t="s">
        <v>749</v>
      </c>
      <c r="BA290" s="119" t="s">
        <v>1490</v>
      </c>
      <c r="BB290" s="119" t="s">
        <v>1054</v>
      </c>
      <c r="BC290" s="119" t="s">
        <v>1491</v>
      </c>
      <c r="BK290" s="136"/>
      <c r="BM290" s="119" t="s">
        <v>1054</v>
      </c>
      <c r="BN290" s="119" t="s">
        <v>1737</v>
      </c>
      <c r="BO290" s="119" t="s">
        <v>749</v>
      </c>
      <c r="BP290" s="119" t="s">
        <v>1054</v>
      </c>
      <c r="BW290" s="136"/>
      <c r="CC290" s="119" t="s">
        <v>1054</v>
      </c>
      <c r="CD290" s="119" t="s">
        <v>1488</v>
      </c>
      <c r="CE290" s="119" t="s">
        <v>749</v>
      </c>
      <c r="CF290" s="119" t="s">
        <v>1054</v>
      </c>
      <c r="CG290" s="119" t="s">
        <v>1491</v>
      </c>
      <c r="CN290" s="136"/>
      <c r="CR290" s="119" t="s">
        <v>1798</v>
      </c>
      <c r="CS290" s="119" t="s">
        <v>1054</v>
      </c>
      <c r="CT290" s="119" t="s">
        <v>1488</v>
      </c>
      <c r="CU290" s="119" t="s">
        <v>749</v>
      </c>
      <c r="CV290" s="119" t="s">
        <v>1054</v>
      </c>
      <c r="CW290" s="119" t="s">
        <v>1491</v>
      </c>
      <c r="CX290" s="119" t="s">
        <v>1799</v>
      </c>
      <c r="DF290" s="136"/>
      <c r="DH290" s="119" t="s">
        <v>1798</v>
      </c>
      <c r="DI290" s="119" t="s">
        <v>1054</v>
      </c>
      <c r="DJ290" s="119" t="s">
        <v>1488</v>
      </c>
      <c r="DK290" s="119" t="s">
        <v>749</v>
      </c>
      <c r="DL290" s="119" t="s">
        <v>1054</v>
      </c>
      <c r="DM290" s="119" t="s">
        <v>1799</v>
      </c>
      <c r="DV290" s="136"/>
      <c r="DX290" s="119" t="s">
        <v>1798</v>
      </c>
      <c r="DY290" s="119" t="s">
        <v>1054</v>
      </c>
      <c r="DZ290" s="119" t="s">
        <v>1054</v>
      </c>
      <c r="EA290" s="119" t="s">
        <v>1054</v>
      </c>
      <c r="EB290" s="119" t="s">
        <v>1054</v>
      </c>
      <c r="EC290" s="119" t="s">
        <v>1488</v>
      </c>
      <c r="ED290" s="119" t="s">
        <v>749</v>
      </c>
      <c r="EE290" s="119" t="s">
        <v>1054</v>
      </c>
      <c r="EF290" s="119" t="s">
        <v>1054</v>
      </c>
      <c r="EG290" s="119" t="s">
        <v>1799</v>
      </c>
      <c r="EU290" s="119" t="s">
        <v>1798</v>
      </c>
      <c r="EV290" s="119" t="s">
        <v>1054</v>
      </c>
      <c r="EW290" s="119" t="s">
        <v>1488</v>
      </c>
      <c r="EX290" s="119" t="s">
        <v>749</v>
      </c>
      <c r="EY290" s="119" t="s">
        <v>1054</v>
      </c>
      <c r="EZ290" s="119" t="s">
        <v>1799</v>
      </c>
    </row>
    <row r="292" spans="4:162" s="120" customFormat="1" ht="21" x14ac:dyDescent="0.2">
      <c r="D292" s="126">
        <v>49</v>
      </c>
      <c r="E292" s="121"/>
      <c r="F292" s="121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0">
        <v>49</v>
      </c>
      <c r="AG292" s="126">
        <v>49</v>
      </c>
      <c r="AH292" s="121"/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4"/>
      <c r="AS292" s="121"/>
      <c r="AT292" s="121"/>
      <c r="AU292" s="121"/>
      <c r="AV292" s="121"/>
      <c r="AX292" s="120">
        <v>49</v>
      </c>
      <c r="BK292" s="133"/>
      <c r="BM292" s="120">
        <v>49</v>
      </c>
      <c r="BW292" s="133"/>
      <c r="CC292" s="120">
        <v>49</v>
      </c>
      <c r="CN292" s="133"/>
      <c r="CR292" s="120">
        <v>49</v>
      </c>
      <c r="DF292" s="133"/>
      <c r="DH292" s="120">
        <v>49</v>
      </c>
      <c r="DV292" s="133"/>
      <c r="DX292" s="120">
        <v>49</v>
      </c>
      <c r="EU292" s="120">
        <v>49</v>
      </c>
    </row>
    <row r="293" spans="4:162" s="14" customFormat="1" ht="18" customHeight="1" x14ac:dyDescent="0.2">
      <c r="D293" s="127" t="s">
        <v>321</v>
      </c>
      <c r="E293" s="14" t="s">
        <v>313</v>
      </c>
      <c r="F293" s="14" t="s">
        <v>312</v>
      </c>
      <c r="G293" s="14" t="s">
        <v>342</v>
      </c>
      <c r="H293" s="14" t="s">
        <v>309</v>
      </c>
      <c r="I293" s="14" t="s">
        <v>335</v>
      </c>
      <c r="J293" s="14" t="s">
        <v>335</v>
      </c>
      <c r="K293" s="14" t="s">
        <v>322</v>
      </c>
      <c r="L293" s="14" t="s">
        <v>320</v>
      </c>
      <c r="Q293" s="14" t="s">
        <v>321</v>
      </c>
      <c r="R293" s="14" t="s">
        <v>313</v>
      </c>
      <c r="S293" s="14" t="s">
        <v>312</v>
      </c>
      <c r="T293" s="14" t="s">
        <v>342</v>
      </c>
      <c r="U293" s="14" t="s">
        <v>309</v>
      </c>
      <c r="V293" s="14" t="s">
        <v>335</v>
      </c>
      <c r="W293" s="14" t="s">
        <v>335</v>
      </c>
      <c r="X293" s="14" t="s">
        <v>322</v>
      </c>
      <c r="Y293" s="14" t="s">
        <v>320</v>
      </c>
      <c r="AG293" s="127" t="s">
        <v>321</v>
      </c>
      <c r="AH293" s="14" t="s">
        <v>313</v>
      </c>
      <c r="AI293" s="14" t="s">
        <v>312</v>
      </c>
      <c r="AJ293" s="14" t="s">
        <v>342</v>
      </c>
      <c r="AK293" s="14" t="s">
        <v>1776</v>
      </c>
      <c r="AL293" s="14" t="s">
        <v>309</v>
      </c>
      <c r="AM293" s="14" t="s">
        <v>335</v>
      </c>
      <c r="AN293" s="14" t="s">
        <v>1789</v>
      </c>
      <c r="AO293" s="14" t="s">
        <v>335</v>
      </c>
      <c r="AP293" s="14" t="s">
        <v>322</v>
      </c>
      <c r="AQ293" s="14" t="s">
        <v>320</v>
      </c>
      <c r="AR293" s="14" t="s">
        <v>1755</v>
      </c>
      <c r="AX293" s="14" t="s">
        <v>321</v>
      </c>
      <c r="AY293" s="14" t="s">
        <v>313</v>
      </c>
      <c r="AZ293" s="14" t="s">
        <v>312</v>
      </c>
      <c r="BA293" s="14" t="s">
        <v>342</v>
      </c>
      <c r="BB293" s="14" t="s">
        <v>1776</v>
      </c>
      <c r="BC293" s="14" t="s">
        <v>309</v>
      </c>
      <c r="BD293" s="14" t="s">
        <v>335</v>
      </c>
      <c r="BE293" s="14" t="s">
        <v>1789</v>
      </c>
      <c r="BF293" s="14" t="s">
        <v>335</v>
      </c>
      <c r="BG293" s="14" t="s">
        <v>322</v>
      </c>
      <c r="BH293" s="14" t="s">
        <v>320</v>
      </c>
      <c r="BI293" s="14" t="s">
        <v>1755</v>
      </c>
      <c r="BK293" s="134"/>
      <c r="BM293" s="14" t="s">
        <v>321</v>
      </c>
      <c r="BN293" s="14" t="s">
        <v>313</v>
      </c>
      <c r="BO293" s="14" t="s">
        <v>312</v>
      </c>
      <c r="BP293" s="14" t="s">
        <v>342</v>
      </c>
      <c r="BQ293" s="14" t="s">
        <v>309</v>
      </c>
      <c r="BR293" s="14" t="s">
        <v>335</v>
      </c>
      <c r="BS293" s="14" t="s">
        <v>335</v>
      </c>
      <c r="BT293" s="14" t="s">
        <v>322</v>
      </c>
      <c r="BU293" s="14" t="s">
        <v>320</v>
      </c>
      <c r="BW293" s="134"/>
      <c r="CC293" s="14" t="s">
        <v>321</v>
      </c>
      <c r="CD293" s="14" t="s">
        <v>313</v>
      </c>
      <c r="CE293" s="14" t="s">
        <v>312</v>
      </c>
      <c r="CF293" s="14" t="s">
        <v>342</v>
      </c>
      <c r="CG293" s="14" t="s">
        <v>1776</v>
      </c>
      <c r="CH293" s="14" t="s">
        <v>309</v>
      </c>
      <c r="CI293" s="14" t="s">
        <v>335</v>
      </c>
      <c r="CJ293" s="14" t="s">
        <v>335</v>
      </c>
      <c r="CK293" s="14" t="s">
        <v>322</v>
      </c>
      <c r="CL293" s="14" t="s">
        <v>320</v>
      </c>
      <c r="CN293" s="134"/>
      <c r="CR293" s="14" t="s">
        <v>1798</v>
      </c>
      <c r="CS293" s="14" t="s">
        <v>321</v>
      </c>
      <c r="CT293" s="14" t="s">
        <v>313</v>
      </c>
      <c r="CU293" s="14" t="s">
        <v>312</v>
      </c>
      <c r="CV293" s="14" t="s">
        <v>342</v>
      </c>
      <c r="CW293" s="14" t="s">
        <v>1776</v>
      </c>
      <c r="CX293" s="14" t="s">
        <v>309</v>
      </c>
      <c r="CY293" s="14" t="s">
        <v>335</v>
      </c>
      <c r="CZ293" s="14" t="s">
        <v>335</v>
      </c>
      <c r="DA293" s="14" t="s">
        <v>322</v>
      </c>
      <c r="DB293" s="14" t="s">
        <v>320</v>
      </c>
      <c r="DC293" s="14" t="s">
        <v>1799</v>
      </c>
      <c r="DF293" s="134"/>
      <c r="DH293" s="14" t="s">
        <v>1798</v>
      </c>
      <c r="DI293" s="14" t="s">
        <v>321</v>
      </c>
      <c r="DJ293" s="14" t="s">
        <v>313</v>
      </c>
      <c r="DK293" s="14" t="s">
        <v>312</v>
      </c>
      <c r="DL293" s="14" t="s">
        <v>342</v>
      </c>
      <c r="DM293" s="14" t="s">
        <v>1776</v>
      </c>
      <c r="DN293" s="14" t="s">
        <v>309</v>
      </c>
      <c r="DO293" s="14" t="s">
        <v>335</v>
      </c>
      <c r="DP293" s="14" t="s">
        <v>335</v>
      </c>
      <c r="DQ293" s="14" t="s">
        <v>322</v>
      </c>
      <c r="DR293" s="14" t="s">
        <v>320</v>
      </c>
      <c r="DS293" s="14" t="s">
        <v>1799</v>
      </c>
      <c r="DV293" s="134"/>
      <c r="DX293" s="14" t="s">
        <v>1798</v>
      </c>
      <c r="DY293" s="14" t="s">
        <v>321</v>
      </c>
      <c r="DZ293" s="14" t="s">
        <v>313</v>
      </c>
      <c r="EA293" s="14" t="s">
        <v>312</v>
      </c>
      <c r="EB293" s="14" t="s">
        <v>312</v>
      </c>
      <c r="EC293" s="14" t="s">
        <v>342</v>
      </c>
      <c r="ED293" s="14" t="s">
        <v>342</v>
      </c>
      <c r="EE293" s="14" t="s">
        <v>342</v>
      </c>
      <c r="EF293" s="14" t="s">
        <v>309</v>
      </c>
      <c r="EG293" s="14" t="s">
        <v>309</v>
      </c>
      <c r="EH293" s="14" t="s">
        <v>335</v>
      </c>
      <c r="EI293" s="14" t="s">
        <v>335</v>
      </c>
      <c r="EJ293" s="14" t="s">
        <v>335</v>
      </c>
      <c r="EK293" s="14" t="s">
        <v>335</v>
      </c>
      <c r="EL293" s="14" t="s">
        <v>322</v>
      </c>
      <c r="EM293" s="14" t="s">
        <v>322</v>
      </c>
      <c r="EN293" s="14" t="s">
        <v>322</v>
      </c>
      <c r="EO293" s="14" t="s">
        <v>320</v>
      </c>
      <c r="EP293" s="14" t="s">
        <v>320</v>
      </c>
      <c r="EQ293" s="14" t="s">
        <v>1799</v>
      </c>
      <c r="EU293" s="14" t="s">
        <v>1798</v>
      </c>
      <c r="EV293" s="14" t="s">
        <v>321</v>
      </c>
      <c r="EW293" s="14" t="s">
        <v>313</v>
      </c>
      <c r="EX293" s="14" t="s">
        <v>312</v>
      </c>
      <c r="EY293" s="14" t="s">
        <v>342</v>
      </c>
      <c r="EZ293" s="14" t="s">
        <v>309</v>
      </c>
      <c r="FA293" s="14" t="s">
        <v>335</v>
      </c>
      <c r="FB293" s="14" t="s">
        <v>335</v>
      </c>
      <c r="FC293" s="14" t="s">
        <v>335</v>
      </c>
      <c r="FD293" s="14" t="s">
        <v>322</v>
      </c>
      <c r="FE293" s="14" t="s">
        <v>320</v>
      </c>
      <c r="FF293" s="14" t="s">
        <v>1799</v>
      </c>
    </row>
    <row r="294" spans="4:162" s="122" customFormat="1" ht="14" x14ac:dyDescent="0.2">
      <c r="D294" s="128">
        <v>0</v>
      </c>
      <c r="E294" s="122">
        <v>1</v>
      </c>
      <c r="F294" s="122">
        <v>2</v>
      </c>
      <c r="G294" s="122">
        <v>3</v>
      </c>
      <c r="H294" s="122">
        <v>4</v>
      </c>
      <c r="I294" s="122">
        <v>5</v>
      </c>
      <c r="J294" s="122">
        <v>6</v>
      </c>
      <c r="K294" s="122">
        <v>7</v>
      </c>
      <c r="L294" s="122">
        <v>8</v>
      </c>
      <c r="Q294" s="122">
        <v>0</v>
      </c>
      <c r="R294" s="122">
        <v>1</v>
      </c>
      <c r="S294" s="122">
        <v>2</v>
      </c>
      <c r="T294" s="122">
        <v>3</v>
      </c>
      <c r="U294" s="122">
        <v>4</v>
      </c>
      <c r="V294" s="122">
        <v>5</v>
      </c>
      <c r="W294" s="122">
        <v>6</v>
      </c>
      <c r="X294" s="122">
        <v>7</v>
      </c>
      <c r="Y294" s="122">
        <v>8</v>
      </c>
      <c r="AG294" s="128">
        <v>0</v>
      </c>
      <c r="AH294" s="122">
        <v>1</v>
      </c>
      <c r="AI294" s="122">
        <v>2</v>
      </c>
      <c r="AJ294" s="122">
        <v>3</v>
      </c>
      <c r="AK294" s="122">
        <v>3</v>
      </c>
      <c r="AL294" s="122">
        <v>4</v>
      </c>
      <c r="AM294" s="122">
        <v>5</v>
      </c>
      <c r="AN294" s="122">
        <v>5</v>
      </c>
      <c r="AO294" s="122">
        <v>6</v>
      </c>
      <c r="AP294" s="122">
        <v>7</v>
      </c>
      <c r="AQ294" s="122">
        <v>8</v>
      </c>
      <c r="AR294" s="122">
        <v>8</v>
      </c>
      <c r="AX294" s="122">
        <v>0</v>
      </c>
      <c r="AY294" s="122">
        <v>1</v>
      </c>
      <c r="AZ294" s="122">
        <v>2</v>
      </c>
      <c r="BA294" s="122">
        <v>3</v>
      </c>
      <c r="BB294" s="122">
        <v>3</v>
      </c>
      <c r="BC294" s="122">
        <v>4</v>
      </c>
      <c r="BD294" s="122">
        <v>5</v>
      </c>
      <c r="BE294" s="122">
        <v>5</v>
      </c>
      <c r="BF294" s="122">
        <v>6</v>
      </c>
      <c r="BG294" s="122">
        <v>7</v>
      </c>
      <c r="BH294" s="122">
        <v>8</v>
      </c>
      <c r="BI294" s="122">
        <v>8</v>
      </c>
      <c r="BK294" s="135"/>
      <c r="BM294" s="122">
        <v>0</v>
      </c>
      <c r="BN294" s="122">
        <v>1</v>
      </c>
      <c r="BO294" s="122">
        <v>2</v>
      </c>
      <c r="BP294" s="122">
        <v>3</v>
      </c>
      <c r="BQ294" s="122">
        <v>4</v>
      </c>
      <c r="BR294" s="122">
        <v>5</v>
      </c>
      <c r="BS294" s="122">
        <v>6</v>
      </c>
      <c r="BT294" s="122">
        <v>7</v>
      </c>
      <c r="BU294" s="122">
        <v>8</v>
      </c>
      <c r="BW294" s="135"/>
      <c r="CC294" s="122">
        <v>0</v>
      </c>
      <c r="CD294" s="122">
        <v>1</v>
      </c>
      <c r="CE294" s="122">
        <v>2</v>
      </c>
      <c r="CF294" s="122">
        <v>3</v>
      </c>
      <c r="CG294" s="122">
        <v>3</v>
      </c>
      <c r="CH294" s="122">
        <v>4</v>
      </c>
      <c r="CI294" s="122">
        <v>5</v>
      </c>
      <c r="CJ294" s="122">
        <v>6</v>
      </c>
      <c r="CK294" s="122">
        <v>7</v>
      </c>
      <c r="CL294" s="122">
        <v>8</v>
      </c>
      <c r="CN294" s="135"/>
      <c r="CR294" s="122">
        <v>0</v>
      </c>
      <c r="CS294" s="122">
        <v>1</v>
      </c>
      <c r="CT294" s="122">
        <v>2</v>
      </c>
      <c r="CU294" s="122">
        <v>3</v>
      </c>
      <c r="CV294" s="122">
        <v>4</v>
      </c>
      <c r="CW294" s="122">
        <v>4</v>
      </c>
      <c r="CX294" s="122">
        <v>5</v>
      </c>
      <c r="CY294" s="122">
        <v>6</v>
      </c>
      <c r="CZ294" s="122">
        <v>7</v>
      </c>
      <c r="DA294" s="122">
        <v>8</v>
      </c>
      <c r="DB294" s="122">
        <v>9</v>
      </c>
      <c r="DC294" s="122">
        <v>10</v>
      </c>
      <c r="DF294" s="135"/>
      <c r="DH294" s="122">
        <v>0</v>
      </c>
      <c r="DI294" s="122">
        <v>1</v>
      </c>
      <c r="DJ294" s="122">
        <v>2</v>
      </c>
      <c r="DK294" s="122">
        <v>3</v>
      </c>
      <c r="DL294" s="122">
        <v>4</v>
      </c>
      <c r="DM294" s="122">
        <v>4</v>
      </c>
      <c r="DN294" s="122">
        <v>5</v>
      </c>
      <c r="DO294" s="122">
        <v>6</v>
      </c>
      <c r="DP294" s="122">
        <v>7</v>
      </c>
      <c r="DQ294" s="122">
        <v>8</v>
      </c>
      <c r="DR294" s="122">
        <v>9</v>
      </c>
      <c r="DS294" s="122">
        <v>10</v>
      </c>
      <c r="DV294" s="135"/>
      <c r="DX294" s="122">
        <v>0</v>
      </c>
      <c r="DY294" s="122">
        <v>1</v>
      </c>
      <c r="DZ294" s="122">
        <v>2</v>
      </c>
      <c r="EA294" s="122">
        <v>3</v>
      </c>
      <c r="EB294" s="122">
        <v>3</v>
      </c>
      <c r="EC294" s="122">
        <v>4</v>
      </c>
      <c r="ED294" s="122">
        <v>4</v>
      </c>
      <c r="EE294" s="122">
        <v>4</v>
      </c>
      <c r="EF294" s="122">
        <v>5</v>
      </c>
      <c r="EG294" s="122">
        <v>5</v>
      </c>
      <c r="EH294" s="122">
        <v>6</v>
      </c>
      <c r="EI294" s="122">
        <v>6</v>
      </c>
      <c r="EJ294" s="122">
        <v>6</v>
      </c>
      <c r="EK294" s="122">
        <v>7</v>
      </c>
      <c r="EL294" s="122">
        <v>8</v>
      </c>
      <c r="EM294" s="122">
        <v>8</v>
      </c>
      <c r="EN294" s="122">
        <v>8</v>
      </c>
      <c r="EO294" s="122">
        <v>9</v>
      </c>
      <c r="EP294" s="122">
        <v>9</v>
      </c>
      <c r="EQ294" s="122">
        <v>10</v>
      </c>
      <c r="EU294" s="122">
        <v>0</v>
      </c>
      <c r="EV294" s="122">
        <v>1</v>
      </c>
      <c r="EW294" s="122">
        <v>2</v>
      </c>
      <c r="EX294" s="122">
        <v>3</v>
      </c>
      <c r="EY294" s="122">
        <v>4</v>
      </c>
      <c r="EZ294" s="122">
        <v>5</v>
      </c>
      <c r="FA294" s="122">
        <v>6</v>
      </c>
      <c r="FB294" s="122">
        <v>6</v>
      </c>
      <c r="FC294" s="122">
        <v>7</v>
      </c>
      <c r="FD294" s="122">
        <v>8</v>
      </c>
      <c r="FE294" s="122">
        <v>9</v>
      </c>
      <c r="FF294" s="122">
        <v>10</v>
      </c>
    </row>
    <row r="295" spans="4:162" s="122" customFormat="1" ht="14" x14ac:dyDescent="0.2">
      <c r="D295" s="128">
        <v>0</v>
      </c>
      <c r="E295" s="122">
        <v>0</v>
      </c>
      <c r="F295" s="122">
        <v>1</v>
      </c>
      <c r="G295" s="122">
        <v>2</v>
      </c>
      <c r="H295" s="122">
        <v>2</v>
      </c>
      <c r="I295" s="122">
        <v>3</v>
      </c>
      <c r="J295" s="122">
        <v>3</v>
      </c>
      <c r="K295" s="122">
        <v>4</v>
      </c>
      <c r="L295" s="122">
        <v>5</v>
      </c>
      <c r="Q295" s="122">
        <v>0</v>
      </c>
      <c r="R295" s="122">
        <v>0</v>
      </c>
      <c r="S295" s="122">
        <v>1</v>
      </c>
      <c r="T295" s="122">
        <v>2</v>
      </c>
      <c r="U295" s="122">
        <v>2</v>
      </c>
      <c r="V295" s="122">
        <v>3</v>
      </c>
      <c r="W295" s="122">
        <v>3</v>
      </c>
      <c r="X295" s="122">
        <v>4</v>
      </c>
      <c r="Y295" s="122">
        <v>5</v>
      </c>
      <c r="AG295" s="128">
        <v>0</v>
      </c>
      <c r="AH295" s="122">
        <v>1</v>
      </c>
      <c r="AI295" s="122">
        <v>2</v>
      </c>
      <c r="AJ295" s="122">
        <v>3</v>
      </c>
      <c r="AK295" s="122">
        <v>4</v>
      </c>
      <c r="AL295" s="122">
        <v>5</v>
      </c>
      <c r="AM295" s="122">
        <v>6</v>
      </c>
      <c r="AN295" s="122">
        <v>7</v>
      </c>
      <c r="AO295" s="122">
        <v>8</v>
      </c>
      <c r="AP295" s="122">
        <v>9</v>
      </c>
      <c r="AQ295" s="122">
        <v>10</v>
      </c>
      <c r="AR295" s="122">
        <v>11</v>
      </c>
      <c r="AX295" s="122">
        <v>0</v>
      </c>
      <c r="AY295" s="122">
        <v>1</v>
      </c>
      <c r="AZ295" s="122">
        <v>2</v>
      </c>
      <c r="BA295" s="122">
        <v>3</v>
      </c>
      <c r="BB295" s="122">
        <v>4</v>
      </c>
      <c r="BC295" s="122">
        <v>5</v>
      </c>
      <c r="BD295" s="122">
        <v>6</v>
      </c>
      <c r="BE295" s="122">
        <v>7</v>
      </c>
      <c r="BF295" s="122">
        <v>8</v>
      </c>
      <c r="BG295" s="122">
        <v>9</v>
      </c>
      <c r="BH295" s="122">
        <v>10</v>
      </c>
      <c r="BI295" s="122">
        <v>11</v>
      </c>
      <c r="BK295" s="135"/>
      <c r="BM295" s="122">
        <v>0</v>
      </c>
      <c r="BN295" s="122">
        <v>0</v>
      </c>
      <c r="BO295" s="122">
        <v>1</v>
      </c>
      <c r="BP295" s="122">
        <v>2</v>
      </c>
      <c r="BQ295" s="122">
        <v>2</v>
      </c>
      <c r="BR295" s="122">
        <v>3</v>
      </c>
      <c r="BS295" s="122">
        <v>3</v>
      </c>
      <c r="BT295" s="122">
        <v>4</v>
      </c>
      <c r="BU295" s="122">
        <v>5</v>
      </c>
      <c r="BW295" s="135"/>
      <c r="CC295" s="122">
        <v>0</v>
      </c>
      <c r="CD295" s="122">
        <v>1</v>
      </c>
      <c r="CE295" s="122">
        <v>2</v>
      </c>
      <c r="CF295" s="122">
        <v>3</v>
      </c>
      <c r="CG295" s="122">
        <v>4</v>
      </c>
      <c r="CH295" s="122">
        <v>5</v>
      </c>
      <c r="CI295" s="122">
        <v>6</v>
      </c>
      <c r="CJ295" s="122">
        <v>7</v>
      </c>
      <c r="CK295" s="122">
        <v>8</v>
      </c>
      <c r="CL295" s="122">
        <v>9</v>
      </c>
      <c r="CN295" s="135"/>
      <c r="CR295" s="122">
        <v>0</v>
      </c>
      <c r="CS295" s="122">
        <v>1</v>
      </c>
      <c r="CT295" s="122">
        <v>2</v>
      </c>
      <c r="CU295" s="122">
        <v>3</v>
      </c>
      <c r="CV295" s="122">
        <v>4</v>
      </c>
      <c r="CW295" s="122">
        <v>5</v>
      </c>
      <c r="CX295" s="122">
        <v>6</v>
      </c>
      <c r="CY295" s="122">
        <v>7</v>
      </c>
      <c r="CZ295" s="122">
        <v>8</v>
      </c>
      <c r="DA295" s="122">
        <v>9</v>
      </c>
      <c r="DB295" s="122">
        <v>10</v>
      </c>
      <c r="DC295" s="122">
        <v>11</v>
      </c>
      <c r="DF295" s="135"/>
      <c r="DH295" s="122">
        <v>0</v>
      </c>
      <c r="DI295" s="122">
        <v>1</v>
      </c>
      <c r="DJ295" s="122">
        <v>2</v>
      </c>
      <c r="DK295" s="122">
        <v>3</v>
      </c>
      <c r="DL295" s="122">
        <v>4</v>
      </c>
      <c r="DM295" s="122">
        <v>5</v>
      </c>
      <c r="DN295" s="122">
        <v>6</v>
      </c>
      <c r="DO295" s="122">
        <v>7</v>
      </c>
      <c r="DP295" s="122">
        <v>8</v>
      </c>
      <c r="DQ295" s="122">
        <v>9</v>
      </c>
      <c r="DR295" s="122">
        <v>10</v>
      </c>
      <c r="DS295" s="122">
        <v>11</v>
      </c>
      <c r="DV295" s="135"/>
      <c r="DX295" s="122">
        <v>0</v>
      </c>
      <c r="DY295" s="122">
        <v>1</v>
      </c>
      <c r="DZ295" s="122">
        <v>2</v>
      </c>
      <c r="EA295" s="122">
        <v>2</v>
      </c>
      <c r="EB295" s="122">
        <v>3</v>
      </c>
      <c r="EC295" s="122">
        <v>3</v>
      </c>
      <c r="ED295" s="122">
        <v>4</v>
      </c>
      <c r="EE295" s="122">
        <v>5</v>
      </c>
      <c r="EF295" s="122">
        <v>5</v>
      </c>
      <c r="EG295" s="122">
        <v>6</v>
      </c>
      <c r="EH295" s="122">
        <v>6</v>
      </c>
      <c r="EI295" s="122">
        <v>7</v>
      </c>
      <c r="EJ295" s="122">
        <v>8</v>
      </c>
      <c r="EK295" s="122">
        <v>8</v>
      </c>
      <c r="EL295" s="122">
        <v>8</v>
      </c>
      <c r="EM295" s="122">
        <v>9</v>
      </c>
      <c r="EN295" s="122">
        <v>10</v>
      </c>
      <c r="EO295" s="122">
        <v>10</v>
      </c>
      <c r="EP295" s="122">
        <v>11</v>
      </c>
      <c r="EQ295" s="122">
        <v>11</v>
      </c>
      <c r="EU295" s="122">
        <v>0</v>
      </c>
      <c r="EV295" s="122">
        <v>1</v>
      </c>
      <c r="EW295" s="122">
        <v>2</v>
      </c>
      <c r="EX295" s="122">
        <v>3</v>
      </c>
      <c r="EY295" s="122">
        <v>4</v>
      </c>
      <c r="EZ295" s="122">
        <v>5</v>
      </c>
      <c r="FA295" s="122">
        <v>6</v>
      </c>
      <c r="FB295" s="122">
        <v>7</v>
      </c>
      <c r="FC295" s="122">
        <v>8</v>
      </c>
      <c r="FD295" s="122">
        <v>9</v>
      </c>
      <c r="FE295" s="122">
        <v>10</v>
      </c>
      <c r="FF295" s="122">
        <v>11</v>
      </c>
    </row>
    <row r="296" spans="4:162" s="119" customFormat="1" x14ac:dyDescent="0.2">
      <c r="D296" s="129" t="s">
        <v>1054</v>
      </c>
      <c r="E296" s="119" t="s">
        <v>1737</v>
      </c>
      <c r="F296" s="119" t="s">
        <v>1083</v>
      </c>
      <c r="G296" s="119" t="s">
        <v>769</v>
      </c>
      <c r="H296" s="119" t="s">
        <v>1750</v>
      </c>
      <c r="I296" s="119" t="s">
        <v>739</v>
      </c>
      <c r="J296" s="119" t="s">
        <v>1758</v>
      </c>
      <c r="K296" s="119" t="s">
        <v>1078</v>
      </c>
      <c r="L296" s="119" t="s">
        <v>1076</v>
      </c>
      <c r="Q296" s="119" t="s">
        <v>1054</v>
      </c>
      <c r="R296" s="119" t="s">
        <v>1737</v>
      </c>
      <c r="S296" s="119" t="s">
        <v>1083</v>
      </c>
      <c r="T296" s="119" t="s">
        <v>769</v>
      </c>
      <c r="U296" s="119" t="s">
        <v>1750</v>
      </c>
      <c r="V296" s="119" t="s">
        <v>739</v>
      </c>
      <c r="W296" s="119" t="s">
        <v>1758</v>
      </c>
      <c r="X296" s="119" t="s">
        <v>1078</v>
      </c>
      <c r="Y296" s="119" t="s">
        <v>1076</v>
      </c>
      <c r="AG296" s="129" t="s">
        <v>1054</v>
      </c>
      <c r="AH296" s="119" t="s">
        <v>1488</v>
      </c>
      <c r="AI296" s="119" t="s">
        <v>1083</v>
      </c>
      <c r="AJ296" s="119" t="s">
        <v>1490</v>
      </c>
      <c r="AK296" s="119" t="s">
        <v>769</v>
      </c>
      <c r="AL296" s="119" t="s">
        <v>1488</v>
      </c>
      <c r="AM296" s="119" t="s">
        <v>739</v>
      </c>
      <c r="AN296" s="119" t="s">
        <v>1491</v>
      </c>
      <c r="AO296" s="119" t="s">
        <v>1078</v>
      </c>
      <c r="AP296" s="119" t="s">
        <v>1491</v>
      </c>
      <c r="AQ296" s="119" t="s">
        <v>1076</v>
      </c>
      <c r="AR296" s="119" t="s">
        <v>1490</v>
      </c>
      <c r="AX296" s="119" t="s">
        <v>1054</v>
      </c>
      <c r="AY296" s="119" t="s">
        <v>1488</v>
      </c>
      <c r="AZ296" s="119" t="s">
        <v>1083</v>
      </c>
      <c r="BA296" s="119" t="s">
        <v>1490</v>
      </c>
      <c r="BB296" s="119" t="s">
        <v>769</v>
      </c>
      <c r="BC296" s="119" t="s">
        <v>1488</v>
      </c>
      <c r="BD296" s="119" t="s">
        <v>739</v>
      </c>
      <c r="BE296" s="119" t="s">
        <v>1491</v>
      </c>
      <c r="BF296" s="119" t="s">
        <v>1078</v>
      </c>
      <c r="BG296" s="119" t="s">
        <v>1491</v>
      </c>
      <c r="BH296" s="119" t="s">
        <v>1076</v>
      </c>
      <c r="BI296" s="119" t="s">
        <v>1490</v>
      </c>
      <c r="BK296" s="136"/>
      <c r="BM296" s="119" t="s">
        <v>1054</v>
      </c>
      <c r="BN296" s="119" t="s">
        <v>1737</v>
      </c>
      <c r="BO296" s="119" t="s">
        <v>1083</v>
      </c>
      <c r="BP296" s="119" t="s">
        <v>769</v>
      </c>
      <c r="BQ296" s="119" t="s">
        <v>1750</v>
      </c>
      <c r="BR296" s="119" t="s">
        <v>739</v>
      </c>
      <c r="BS296" s="119" t="s">
        <v>1758</v>
      </c>
      <c r="BT296" s="119" t="s">
        <v>1078</v>
      </c>
      <c r="BU296" s="119" t="s">
        <v>1076</v>
      </c>
      <c r="BW296" s="136"/>
      <c r="CC296" s="119" t="s">
        <v>1054</v>
      </c>
      <c r="CD296" s="119" t="s">
        <v>1488</v>
      </c>
      <c r="CE296" s="119" t="s">
        <v>1083</v>
      </c>
      <c r="CF296" s="119" t="s">
        <v>769</v>
      </c>
      <c r="CG296" s="119" t="s">
        <v>1488</v>
      </c>
      <c r="CH296" s="119" t="s">
        <v>739</v>
      </c>
      <c r="CI296" s="119" t="s">
        <v>1491</v>
      </c>
      <c r="CJ296" s="119" t="s">
        <v>1078</v>
      </c>
      <c r="CK296" s="119" t="s">
        <v>1491</v>
      </c>
      <c r="CL296" s="119" t="s">
        <v>1076</v>
      </c>
      <c r="CN296" s="136"/>
      <c r="CR296" s="119" t="s">
        <v>1798</v>
      </c>
      <c r="CS296" s="119" t="s">
        <v>1054</v>
      </c>
      <c r="CT296" s="119" t="s">
        <v>1488</v>
      </c>
      <c r="CU296" s="119" t="s">
        <v>1083</v>
      </c>
      <c r="CV296" s="119" t="s">
        <v>769</v>
      </c>
      <c r="CW296" s="119" t="s">
        <v>1488</v>
      </c>
      <c r="CX296" s="119" t="s">
        <v>739</v>
      </c>
      <c r="CY296" s="119" t="s">
        <v>1491</v>
      </c>
      <c r="CZ296" s="119" t="s">
        <v>1078</v>
      </c>
      <c r="DA296" s="119" t="s">
        <v>1491</v>
      </c>
      <c r="DB296" s="119" t="s">
        <v>1076</v>
      </c>
      <c r="DC296" s="119" t="s">
        <v>1799</v>
      </c>
      <c r="DF296" s="136"/>
      <c r="DH296" s="119" t="s">
        <v>1798</v>
      </c>
      <c r="DI296" s="119" t="s">
        <v>1054</v>
      </c>
      <c r="DJ296" s="119" t="s">
        <v>1488</v>
      </c>
      <c r="DK296" s="119" t="s">
        <v>1083</v>
      </c>
      <c r="DL296" s="119" t="s">
        <v>769</v>
      </c>
      <c r="DM296" s="119" t="s">
        <v>1488</v>
      </c>
      <c r="DN296" s="119" t="s">
        <v>739</v>
      </c>
      <c r="DO296" s="119" t="s">
        <v>1491</v>
      </c>
      <c r="DP296" s="119" t="s">
        <v>1078</v>
      </c>
      <c r="DQ296" s="119" t="s">
        <v>1491</v>
      </c>
      <c r="DR296" s="119" t="s">
        <v>1076</v>
      </c>
      <c r="DS296" s="119" t="s">
        <v>1799</v>
      </c>
      <c r="DV296" s="136"/>
      <c r="DX296" s="119" t="s">
        <v>1798</v>
      </c>
      <c r="DY296" s="119" t="s">
        <v>1054</v>
      </c>
      <c r="DZ296" s="119" t="s">
        <v>1488</v>
      </c>
      <c r="EA296" s="119" t="s">
        <v>1488</v>
      </c>
      <c r="EB296" s="119" t="s">
        <v>1083</v>
      </c>
      <c r="EC296" s="119" t="s">
        <v>1083</v>
      </c>
      <c r="ED296" s="119" t="s">
        <v>769</v>
      </c>
      <c r="EE296" s="119" t="s">
        <v>1488</v>
      </c>
      <c r="EF296" s="119" t="s">
        <v>1488</v>
      </c>
      <c r="EG296" s="119" t="s">
        <v>739</v>
      </c>
      <c r="EH296" s="119" t="s">
        <v>739</v>
      </c>
      <c r="EI296" s="119" t="s">
        <v>1491</v>
      </c>
      <c r="EJ296" s="119" t="s">
        <v>1078</v>
      </c>
      <c r="EK296" s="119" t="s">
        <v>1078</v>
      </c>
      <c r="EL296" s="119" t="s">
        <v>1078</v>
      </c>
      <c r="EM296" s="119" t="s">
        <v>1491</v>
      </c>
      <c r="EN296" s="119" t="s">
        <v>1076</v>
      </c>
      <c r="EO296" s="119" t="s">
        <v>1076</v>
      </c>
      <c r="EP296" s="119" t="s">
        <v>1799</v>
      </c>
      <c r="EQ296" s="119" t="s">
        <v>1799</v>
      </c>
      <c r="EU296" s="119" t="s">
        <v>1798</v>
      </c>
      <c r="EV296" s="119" t="s">
        <v>1054</v>
      </c>
      <c r="EW296" s="119" t="s">
        <v>1488</v>
      </c>
      <c r="EX296" s="119" t="s">
        <v>1083</v>
      </c>
      <c r="EY296" s="119" t="s">
        <v>769</v>
      </c>
      <c r="EZ296" s="119" t="s">
        <v>1488</v>
      </c>
      <c r="FA296" s="119" t="s">
        <v>739</v>
      </c>
      <c r="FB296" s="119" t="s">
        <v>1491</v>
      </c>
      <c r="FC296" s="119" t="s">
        <v>1078</v>
      </c>
      <c r="FD296" s="119" t="s">
        <v>1491</v>
      </c>
      <c r="FE296" s="119" t="s">
        <v>1076</v>
      </c>
      <c r="FF296" s="119" t="s">
        <v>1799</v>
      </c>
    </row>
    <row r="298" spans="4:162" s="120" customFormat="1" ht="21" x14ac:dyDescent="0.2">
      <c r="D298" s="126">
        <v>50</v>
      </c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0">
        <v>50</v>
      </c>
      <c r="AG298" s="126">
        <v>50</v>
      </c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4"/>
      <c r="AS298" s="121"/>
      <c r="AT298" s="121"/>
      <c r="AU298" s="121"/>
      <c r="AV298" s="121"/>
      <c r="AX298" s="120">
        <v>50</v>
      </c>
      <c r="BK298" s="133"/>
      <c r="BM298" s="120">
        <v>50</v>
      </c>
      <c r="BW298" s="133"/>
      <c r="CC298" s="120">
        <v>50</v>
      </c>
      <c r="CN298" s="133"/>
      <c r="CR298" s="120">
        <v>50</v>
      </c>
      <c r="DF298" s="133"/>
      <c r="DH298" s="120">
        <v>50</v>
      </c>
      <c r="DV298" s="133"/>
      <c r="DX298" s="120">
        <v>50</v>
      </c>
      <c r="EU298" s="120">
        <v>50</v>
      </c>
    </row>
    <row r="299" spans="4:162" s="14" customFormat="1" ht="18" customHeight="1" x14ac:dyDescent="0.2">
      <c r="D299" s="127" t="s">
        <v>319</v>
      </c>
      <c r="E299" s="14" t="s">
        <v>313</v>
      </c>
      <c r="F299" s="14" t="s">
        <v>321</v>
      </c>
      <c r="G299" s="14" t="s">
        <v>321</v>
      </c>
      <c r="H299" s="14" t="s">
        <v>313</v>
      </c>
      <c r="I299" s="14" t="s">
        <v>326</v>
      </c>
      <c r="Q299" s="14" t="s">
        <v>319</v>
      </c>
      <c r="R299" s="14" t="s">
        <v>313</v>
      </c>
      <c r="S299" s="14" t="s">
        <v>321</v>
      </c>
      <c r="T299" s="14" t="s">
        <v>321</v>
      </c>
      <c r="U299" s="14" t="s">
        <v>313</v>
      </c>
      <c r="V299" s="14" t="s">
        <v>326</v>
      </c>
      <c r="AG299" s="127" t="s">
        <v>319</v>
      </c>
      <c r="AH299" s="14" t="s">
        <v>1768</v>
      </c>
      <c r="AI299" s="14" t="s">
        <v>1768</v>
      </c>
      <c r="AJ299" s="14" t="s">
        <v>1768</v>
      </c>
      <c r="AK299" s="14" t="s">
        <v>313</v>
      </c>
      <c r="AL299" s="14" t="s">
        <v>321</v>
      </c>
      <c r="AM299" s="14" t="s">
        <v>321</v>
      </c>
      <c r="AN299" s="14" t="s">
        <v>313</v>
      </c>
      <c r="AO299" s="14" t="s">
        <v>326</v>
      </c>
      <c r="AX299" s="14" t="s">
        <v>319</v>
      </c>
      <c r="AY299" s="14" t="s">
        <v>1768</v>
      </c>
      <c r="AZ299" s="14" t="s">
        <v>1768</v>
      </c>
      <c r="BA299" s="14" t="s">
        <v>1768</v>
      </c>
      <c r="BB299" s="14" t="s">
        <v>313</v>
      </c>
      <c r="BC299" s="14" t="s">
        <v>321</v>
      </c>
      <c r="BD299" s="14" t="s">
        <v>321</v>
      </c>
      <c r="BE299" s="14" t="s">
        <v>313</v>
      </c>
      <c r="BF299" s="14" t="s">
        <v>326</v>
      </c>
      <c r="BK299" s="134"/>
      <c r="BM299" s="14" t="s">
        <v>319</v>
      </c>
      <c r="BN299" s="14" t="s">
        <v>313</v>
      </c>
      <c r="BO299" s="14" t="s">
        <v>321</v>
      </c>
      <c r="BP299" s="14" t="s">
        <v>321</v>
      </c>
      <c r="BQ299" s="14" t="s">
        <v>313</v>
      </c>
      <c r="BR299" s="14" t="s">
        <v>326</v>
      </c>
      <c r="BW299" s="134"/>
      <c r="CC299" s="14" t="s">
        <v>319</v>
      </c>
      <c r="CD299" s="14" t="s">
        <v>1768</v>
      </c>
      <c r="CE299" s="14" t="s">
        <v>1768</v>
      </c>
      <c r="CF299" s="14" t="s">
        <v>1768</v>
      </c>
      <c r="CG299" s="14" t="s">
        <v>313</v>
      </c>
      <c r="CH299" s="14" t="s">
        <v>321</v>
      </c>
      <c r="CI299" s="14" t="s">
        <v>321</v>
      </c>
      <c r="CJ299" s="14" t="s">
        <v>313</v>
      </c>
      <c r="CK299" s="14" t="s">
        <v>326</v>
      </c>
      <c r="CN299" s="134"/>
      <c r="CR299" s="14" t="s">
        <v>1798</v>
      </c>
      <c r="CS299" s="14" t="s">
        <v>1800</v>
      </c>
      <c r="CT299" s="14" t="s">
        <v>1800</v>
      </c>
      <c r="CU299" s="14" t="s">
        <v>1800</v>
      </c>
      <c r="CV299" s="14" t="s">
        <v>319</v>
      </c>
      <c r="CW299" s="14" t="s">
        <v>313</v>
      </c>
      <c r="CX299" s="14" t="s">
        <v>321</v>
      </c>
      <c r="CY299" s="14" t="s">
        <v>321</v>
      </c>
      <c r="CZ299" s="14" t="s">
        <v>313</v>
      </c>
      <c r="DA299" s="14" t="s">
        <v>326</v>
      </c>
      <c r="DB299" s="14" t="s">
        <v>1799</v>
      </c>
      <c r="DF299" s="134"/>
      <c r="DH299" s="14" t="s">
        <v>1798</v>
      </c>
      <c r="DI299" s="14" t="s">
        <v>1800</v>
      </c>
      <c r="DJ299" s="14" t="s">
        <v>1800</v>
      </c>
      <c r="DK299" s="14" t="s">
        <v>319</v>
      </c>
      <c r="DL299" s="14" t="s">
        <v>313</v>
      </c>
      <c r="DM299" s="14" t="s">
        <v>321</v>
      </c>
      <c r="DN299" s="14" t="s">
        <v>321</v>
      </c>
      <c r="DO299" s="14" t="s">
        <v>313</v>
      </c>
      <c r="DP299" s="14" t="s">
        <v>326</v>
      </c>
      <c r="DQ299" s="14" t="s">
        <v>1799</v>
      </c>
      <c r="DV299" s="134"/>
      <c r="DX299" s="14" t="s">
        <v>1798</v>
      </c>
      <c r="DY299" s="14" t="s">
        <v>319</v>
      </c>
      <c r="DZ299" s="14" t="s">
        <v>319</v>
      </c>
      <c r="EA299" s="14" t="s">
        <v>319</v>
      </c>
      <c r="EB299" s="14" t="s">
        <v>313</v>
      </c>
      <c r="EC299" s="14" t="s">
        <v>321</v>
      </c>
      <c r="ED299" s="14" t="s">
        <v>321</v>
      </c>
      <c r="EE299" s="14" t="s">
        <v>313</v>
      </c>
      <c r="EF299" s="14" t="s">
        <v>313</v>
      </c>
      <c r="EG299" s="14" t="s">
        <v>313</v>
      </c>
      <c r="EH299" s="14" t="s">
        <v>326</v>
      </c>
      <c r="EI299" s="14" t="s">
        <v>326</v>
      </c>
      <c r="EJ299" s="14" t="s">
        <v>1799</v>
      </c>
      <c r="EU299" s="14" t="s">
        <v>1798</v>
      </c>
      <c r="EV299" s="14" t="s">
        <v>319</v>
      </c>
      <c r="EW299" s="14" t="s">
        <v>319</v>
      </c>
      <c r="EX299" s="14" t="s">
        <v>319</v>
      </c>
      <c r="EY299" s="14" t="s">
        <v>313</v>
      </c>
      <c r="EZ299" s="14" t="s">
        <v>321</v>
      </c>
      <c r="FA299" s="14" t="s">
        <v>321</v>
      </c>
      <c r="FB299" s="14" t="s">
        <v>313</v>
      </c>
      <c r="FC299" s="14" t="s">
        <v>326</v>
      </c>
      <c r="FD299" s="14" t="s">
        <v>1799</v>
      </c>
    </row>
    <row r="300" spans="4:162" s="122" customFormat="1" ht="14" x14ac:dyDescent="0.2">
      <c r="D300" s="128">
        <v>0</v>
      </c>
      <c r="E300" s="122">
        <v>1</v>
      </c>
      <c r="F300" s="122">
        <v>2</v>
      </c>
      <c r="G300" s="122">
        <v>3</v>
      </c>
      <c r="H300" s="122">
        <v>4</v>
      </c>
      <c r="I300" s="122">
        <v>5</v>
      </c>
      <c r="Q300" s="122">
        <v>0</v>
      </c>
      <c r="R300" s="122">
        <v>1</v>
      </c>
      <c r="S300" s="122">
        <v>2</v>
      </c>
      <c r="T300" s="122">
        <v>3</v>
      </c>
      <c r="U300" s="122">
        <v>4</v>
      </c>
      <c r="V300" s="122">
        <v>5</v>
      </c>
      <c r="AG300" s="128">
        <v>0</v>
      </c>
      <c r="AH300" s="122">
        <v>0</v>
      </c>
      <c r="AI300" s="122">
        <v>0</v>
      </c>
      <c r="AJ300" s="122">
        <v>0</v>
      </c>
      <c r="AK300" s="122">
        <v>1</v>
      </c>
      <c r="AL300" s="122">
        <v>2</v>
      </c>
      <c r="AM300" s="122">
        <v>3</v>
      </c>
      <c r="AN300" s="122">
        <v>4</v>
      </c>
      <c r="AO300" s="122">
        <v>5</v>
      </c>
      <c r="AX300" s="122">
        <v>0</v>
      </c>
      <c r="AY300" s="122">
        <v>0</v>
      </c>
      <c r="AZ300" s="122">
        <v>0</v>
      </c>
      <c r="BA300" s="122">
        <v>0</v>
      </c>
      <c r="BB300" s="122">
        <v>1</v>
      </c>
      <c r="BC300" s="122">
        <v>2</v>
      </c>
      <c r="BD300" s="122">
        <v>3</v>
      </c>
      <c r="BE300" s="122">
        <v>4</v>
      </c>
      <c r="BF300" s="122">
        <v>5</v>
      </c>
      <c r="BK300" s="135"/>
      <c r="BM300" s="122">
        <v>0</v>
      </c>
      <c r="BN300" s="122">
        <v>1</v>
      </c>
      <c r="BO300" s="122">
        <v>2</v>
      </c>
      <c r="BP300" s="122">
        <v>3</v>
      </c>
      <c r="BQ300" s="122">
        <v>4</v>
      </c>
      <c r="BR300" s="122">
        <v>5</v>
      </c>
      <c r="BW300" s="135"/>
      <c r="CC300" s="122">
        <v>0</v>
      </c>
      <c r="CD300" s="122">
        <v>0</v>
      </c>
      <c r="CE300" s="122">
        <v>0</v>
      </c>
      <c r="CF300" s="122">
        <v>0</v>
      </c>
      <c r="CG300" s="122">
        <v>1</v>
      </c>
      <c r="CH300" s="122">
        <v>2</v>
      </c>
      <c r="CI300" s="122">
        <v>3</v>
      </c>
      <c r="CJ300" s="122">
        <v>4</v>
      </c>
      <c r="CK300" s="122">
        <v>5</v>
      </c>
      <c r="CN300" s="135"/>
      <c r="CR300" s="122">
        <v>0</v>
      </c>
      <c r="CS300" s="122">
        <v>0</v>
      </c>
      <c r="CT300" s="122">
        <v>0</v>
      </c>
      <c r="CU300" s="122">
        <v>0</v>
      </c>
      <c r="CV300" s="122">
        <v>1</v>
      </c>
      <c r="CW300" s="122">
        <v>2</v>
      </c>
      <c r="CX300" s="122">
        <v>3</v>
      </c>
      <c r="CY300" s="122">
        <v>4</v>
      </c>
      <c r="CZ300" s="122">
        <v>5</v>
      </c>
      <c r="DA300" s="122">
        <v>6</v>
      </c>
      <c r="DB300" s="122">
        <v>7</v>
      </c>
      <c r="DF300" s="135"/>
      <c r="DH300" s="122">
        <v>0</v>
      </c>
      <c r="DI300" s="122">
        <v>0</v>
      </c>
      <c r="DJ300" s="122">
        <v>0</v>
      </c>
      <c r="DK300" s="122">
        <v>1</v>
      </c>
      <c r="DL300" s="122">
        <v>2</v>
      </c>
      <c r="DM300" s="122">
        <v>3</v>
      </c>
      <c r="DN300" s="122">
        <v>4</v>
      </c>
      <c r="DO300" s="122">
        <v>5</v>
      </c>
      <c r="DP300" s="122">
        <v>6</v>
      </c>
      <c r="DQ300" s="122">
        <v>7</v>
      </c>
      <c r="DV300" s="135"/>
      <c r="DX300" s="122">
        <v>0</v>
      </c>
      <c r="DY300" s="122">
        <v>1</v>
      </c>
      <c r="DZ300" s="122">
        <v>1</v>
      </c>
      <c r="EA300" s="122">
        <v>1</v>
      </c>
      <c r="EB300" s="122">
        <v>2</v>
      </c>
      <c r="EC300" s="122">
        <v>3</v>
      </c>
      <c r="ED300" s="122">
        <v>4</v>
      </c>
      <c r="EE300" s="122">
        <v>5</v>
      </c>
      <c r="EF300" s="122">
        <v>5</v>
      </c>
      <c r="EG300" s="122">
        <v>5</v>
      </c>
      <c r="EH300" s="122">
        <v>6</v>
      </c>
      <c r="EI300" s="122">
        <v>6</v>
      </c>
      <c r="EJ300" s="122">
        <v>7</v>
      </c>
      <c r="EU300" s="122">
        <v>0</v>
      </c>
      <c r="EV300" s="122">
        <v>1</v>
      </c>
      <c r="EW300" s="122">
        <v>1</v>
      </c>
      <c r="EX300" s="122">
        <v>1</v>
      </c>
      <c r="EY300" s="122">
        <v>2</v>
      </c>
      <c r="EZ300" s="122">
        <v>3</v>
      </c>
      <c r="FA300" s="122">
        <v>4</v>
      </c>
      <c r="FB300" s="122">
        <v>5</v>
      </c>
      <c r="FC300" s="122">
        <v>6</v>
      </c>
      <c r="FD300" s="122">
        <v>7</v>
      </c>
    </row>
    <row r="301" spans="4:162" s="122" customFormat="1" ht="14" x14ac:dyDescent="0.2">
      <c r="D301" s="128">
        <v>0</v>
      </c>
      <c r="E301" s="122">
        <v>1</v>
      </c>
      <c r="F301" s="122">
        <v>2</v>
      </c>
      <c r="G301" s="122">
        <v>2</v>
      </c>
      <c r="H301" s="122">
        <v>3</v>
      </c>
      <c r="I301" s="122">
        <v>4</v>
      </c>
      <c r="Q301" s="122">
        <v>0</v>
      </c>
      <c r="R301" s="122">
        <v>1</v>
      </c>
      <c r="S301" s="122">
        <v>2</v>
      </c>
      <c r="T301" s="122">
        <v>2</v>
      </c>
      <c r="U301" s="122">
        <v>3</v>
      </c>
      <c r="V301" s="122">
        <v>4</v>
      </c>
      <c r="AG301" s="128">
        <v>0</v>
      </c>
      <c r="AH301" s="122">
        <v>1</v>
      </c>
      <c r="AI301" s="122">
        <v>2</v>
      </c>
      <c r="AJ301" s="122">
        <v>3</v>
      </c>
      <c r="AK301" s="122">
        <v>4</v>
      </c>
      <c r="AL301" s="122">
        <v>5</v>
      </c>
      <c r="AM301" s="122">
        <v>6</v>
      </c>
      <c r="AN301" s="122">
        <v>7</v>
      </c>
      <c r="AO301" s="122">
        <v>8</v>
      </c>
      <c r="AX301" s="122">
        <v>0</v>
      </c>
      <c r="AY301" s="122">
        <v>1</v>
      </c>
      <c r="AZ301" s="122">
        <v>2</v>
      </c>
      <c r="BA301" s="122">
        <v>3</v>
      </c>
      <c r="BB301" s="122">
        <v>4</v>
      </c>
      <c r="BC301" s="122">
        <v>5</v>
      </c>
      <c r="BD301" s="122">
        <v>6</v>
      </c>
      <c r="BE301" s="122">
        <v>7</v>
      </c>
      <c r="BF301" s="122">
        <v>8</v>
      </c>
      <c r="BK301" s="135"/>
      <c r="BM301" s="122">
        <v>0</v>
      </c>
      <c r="BN301" s="122">
        <v>1</v>
      </c>
      <c r="BO301" s="122">
        <v>2</v>
      </c>
      <c r="BP301" s="122">
        <v>2</v>
      </c>
      <c r="BQ301" s="122">
        <v>3</v>
      </c>
      <c r="BR301" s="122">
        <v>4</v>
      </c>
      <c r="BW301" s="135"/>
      <c r="CC301" s="122">
        <v>0</v>
      </c>
      <c r="CD301" s="122">
        <v>1</v>
      </c>
      <c r="CE301" s="122">
        <v>2</v>
      </c>
      <c r="CF301" s="122">
        <v>3</v>
      </c>
      <c r="CG301" s="122">
        <v>4</v>
      </c>
      <c r="CH301" s="122">
        <v>5</v>
      </c>
      <c r="CI301" s="122">
        <v>6</v>
      </c>
      <c r="CJ301" s="122">
        <v>7</v>
      </c>
      <c r="CK301" s="122">
        <v>8</v>
      </c>
      <c r="CN301" s="135"/>
      <c r="CR301" s="122">
        <v>0</v>
      </c>
      <c r="CS301" s="122">
        <v>1</v>
      </c>
      <c r="CT301" s="122">
        <v>2</v>
      </c>
      <c r="CU301" s="122">
        <v>3</v>
      </c>
      <c r="CV301" s="122">
        <v>4</v>
      </c>
      <c r="CW301" s="122">
        <v>5</v>
      </c>
      <c r="CX301" s="122">
        <v>6</v>
      </c>
      <c r="CY301" s="122">
        <v>7</v>
      </c>
      <c r="CZ301" s="122">
        <v>8</v>
      </c>
      <c r="DA301" s="122">
        <v>9</v>
      </c>
      <c r="DB301" s="122">
        <v>10</v>
      </c>
      <c r="DF301" s="135"/>
      <c r="DH301" s="122">
        <v>0</v>
      </c>
      <c r="DI301" s="122">
        <v>1</v>
      </c>
      <c r="DJ301" s="122">
        <v>2</v>
      </c>
      <c r="DK301" s="122">
        <v>3</v>
      </c>
      <c r="DL301" s="122">
        <v>4</v>
      </c>
      <c r="DM301" s="122">
        <v>5</v>
      </c>
      <c r="DN301" s="122">
        <v>6</v>
      </c>
      <c r="DO301" s="122">
        <v>7</v>
      </c>
      <c r="DP301" s="122">
        <v>8</v>
      </c>
      <c r="DQ301" s="122">
        <v>9</v>
      </c>
      <c r="DV301" s="135"/>
      <c r="DX301" s="122">
        <v>0</v>
      </c>
      <c r="DY301" s="122">
        <v>1</v>
      </c>
      <c r="DZ301" s="122">
        <v>2</v>
      </c>
      <c r="EA301" s="122">
        <v>3</v>
      </c>
      <c r="EB301" s="122">
        <v>3</v>
      </c>
      <c r="EC301" s="122">
        <v>4</v>
      </c>
      <c r="ED301" s="122">
        <v>4</v>
      </c>
      <c r="EE301" s="122">
        <v>5</v>
      </c>
      <c r="EF301" s="122">
        <v>6</v>
      </c>
      <c r="EG301" s="122">
        <v>7</v>
      </c>
      <c r="EH301" s="122">
        <v>7</v>
      </c>
      <c r="EI301" s="122">
        <v>8</v>
      </c>
      <c r="EJ301" s="122">
        <v>9</v>
      </c>
      <c r="EU301" s="122">
        <v>0</v>
      </c>
      <c r="EV301" s="122">
        <v>1</v>
      </c>
      <c r="EW301" s="122">
        <v>2</v>
      </c>
      <c r="EX301" s="122">
        <v>3</v>
      </c>
      <c r="EY301" s="122">
        <v>4</v>
      </c>
      <c r="EZ301" s="122">
        <v>5</v>
      </c>
      <c r="FA301" s="122">
        <v>6</v>
      </c>
      <c r="FB301" s="122">
        <v>7</v>
      </c>
      <c r="FC301" s="122">
        <v>8</v>
      </c>
      <c r="FD301" s="122">
        <v>9</v>
      </c>
    </row>
    <row r="302" spans="4:162" s="119" customFormat="1" x14ac:dyDescent="0.2">
      <c r="D302" s="129" t="s">
        <v>1073</v>
      </c>
      <c r="E302" s="119" t="s">
        <v>1073</v>
      </c>
      <c r="F302" s="119" t="s">
        <v>1054</v>
      </c>
      <c r="G302" s="119" t="s">
        <v>1737</v>
      </c>
      <c r="H302" s="119" t="s">
        <v>1072</v>
      </c>
      <c r="I302" s="119" t="s">
        <v>1087</v>
      </c>
      <c r="Q302" s="119" t="s">
        <v>1073</v>
      </c>
      <c r="R302" s="119" t="s">
        <v>1073</v>
      </c>
      <c r="S302" s="119" t="s">
        <v>1054</v>
      </c>
      <c r="T302" s="119" t="s">
        <v>1737</v>
      </c>
      <c r="U302" s="119" t="s">
        <v>1072</v>
      </c>
      <c r="V302" s="119" t="s">
        <v>1087</v>
      </c>
      <c r="AG302" s="129" t="s">
        <v>1073</v>
      </c>
      <c r="AH302" s="119" t="s">
        <v>1735</v>
      </c>
      <c r="AI302" s="119" t="s">
        <v>1073</v>
      </c>
      <c r="AJ302" s="119" t="s">
        <v>1054</v>
      </c>
      <c r="AK302" s="119" t="s">
        <v>1488</v>
      </c>
      <c r="AL302" s="119" t="s">
        <v>1736</v>
      </c>
      <c r="AM302" s="119" t="s">
        <v>1072</v>
      </c>
      <c r="AN302" s="119" t="s">
        <v>1087</v>
      </c>
      <c r="AO302" s="119" t="s">
        <v>1735</v>
      </c>
      <c r="AX302" s="119" t="s">
        <v>1073</v>
      </c>
      <c r="AY302" s="119" t="s">
        <v>1735</v>
      </c>
      <c r="AZ302" s="119" t="s">
        <v>1073</v>
      </c>
      <c r="BA302" s="119" t="s">
        <v>1054</v>
      </c>
      <c r="BB302" s="119" t="s">
        <v>1488</v>
      </c>
      <c r="BC302" s="119" t="s">
        <v>1736</v>
      </c>
      <c r="BD302" s="119" t="s">
        <v>1072</v>
      </c>
      <c r="BE302" s="119" t="s">
        <v>1087</v>
      </c>
      <c r="BF302" s="119" t="s">
        <v>1735</v>
      </c>
      <c r="BK302" s="136"/>
      <c r="BM302" s="119" t="s">
        <v>1073</v>
      </c>
      <c r="BN302" s="119" t="s">
        <v>1073</v>
      </c>
      <c r="BO302" s="119" t="s">
        <v>1054</v>
      </c>
      <c r="BP302" s="119" t="s">
        <v>1737</v>
      </c>
      <c r="BQ302" s="119" t="s">
        <v>1072</v>
      </c>
      <c r="BR302" s="119" t="s">
        <v>1087</v>
      </c>
      <c r="BW302" s="136"/>
      <c r="CC302" s="119" t="s">
        <v>1073</v>
      </c>
      <c r="CD302" s="119" t="s">
        <v>1735</v>
      </c>
      <c r="CE302" s="119" t="s">
        <v>1073</v>
      </c>
      <c r="CF302" s="119" t="s">
        <v>1054</v>
      </c>
      <c r="CG302" s="119" t="s">
        <v>1488</v>
      </c>
      <c r="CH302" s="119" t="s">
        <v>1736</v>
      </c>
      <c r="CI302" s="119" t="s">
        <v>1072</v>
      </c>
      <c r="CJ302" s="119" t="s">
        <v>1087</v>
      </c>
      <c r="CK302" s="119" t="s">
        <v>1735</v>
      </c>
      <c r="CN302" s="136"/>
      <c r="CR302" s="119" t="s">
        <v>1798</v>
      </c>
      <c r="CS302" s="119" t="s">
        <v>1073</v>
      </c>
      <c r="CT302" s="119" t="s">
        <v>1735</v>
      </c>
      <c r="CU302" s="119" t="s">
        <v>1073</v>
      </c>
      <c r="CV302" s="119" t="s">
        <v>1054</v>
      </c>
      <c r="CW302" s="119" t="s">
        <v>1488</v>
      </c>
      <c r="CX302" s="119" t="s">
        <v>1736</v>
      </c>
      <c r="CY302" s="119" t="s">
        <v>1072</v>
      </c>
      <c r="CZ302" s="119" t="s">
        <v>1087</v>
      </c>
      <c r="DA302" s="119" t="s">
        <v>1735</v>
      </c>
      <c r="DB302" s="119" t="s">
        <v>1799</v>
      </c>
      <c r="DF302" s="136"/>
      <c r="DH302" s="119" t="s">
        <v>1798</v>
      </c>
      <c r="DI302" s="119" t="s">
        <v>1073</v>
      </c>
      <c r="DJ302" s="119" t="s">
        <v>1735</v>
      </c>
      <c r="DK302" s="119" t="s">
        <v>1073</v>
      </c>
      <c r="DL302" s="119" t="s">
        <v>1054</v>
      </c>
      <c r="DM302" s="119" t="s">
        <v>1488</v>
      </c>
      <c r="DN302" s="119" t="s">
        <v>1736</v>
      </c>
      <c r="DO302" s="119" t="s">
        <v>1072</v>
      </c>
      <c r="DP302" s="119" t="s">
        <v>1087</v>
      </c>
      <c r="DQ302" s="119" t="s">
        <v>1799</v>
      </c>
      <c r="DV302" s="136"/>
      <c r="DX302" s="119" t="s">
        <v>1798</v>
      </c>
      <c r="DY302" s="119" t="s">
        <v>1073</v>
      </c>
      <c r="DZ302" s="119" t="s">
        <v>1735</v>
      </c>
      <c r="EA302" s="119" t="s">
        <v>1073</v>
      </c>
      <c r="EB302" s="119" t="s">
        <v>1073</v>
      </c>
      <c r="EC302" s="119" t="s">
        <v>1054</v>
      </c>
      <c r="ED302" s="119" t="s">
        <v>1054</v>
      </c>
      <c r="EE302" s="119" t="s">
        <v>1488</v>
      </c>
      <c r="EF302" s="119" t="s">
        <v>1736</v>
      </c>
      <c r="EG302" s="119" t="s">
        <v>1072</v>
      </c>
      <c r="EH302" s="119" t="s">
        <v>1072</v>
      </c>
      <c r="EI302" s="119" t="s">
        <v>1087</v>
      </c>
      <c r="EJ302" s="119" t="s">
        <v>1799</v>
      </c>
      <c r="EU302" s="119" t="s">
        <v>1798</v>
      </c>
      <c r="EV302" s="119" t="s">
        <v>1073</v>
      </c>
      <c r="EW302" s="119" t="s">
        <v>1735</v>
      </c>
      <c r="EX302" s="119" t="s">
        <v>1073</v>
      </c>
      <c r="EY302" s="119" t="s">
        <v>1054</v>
      </c>
      <c r="EZ302" s="119" t="s">
        <v>1488</v>
      </c>
      <c r="FA302" s="119" t="s">
        <v>1736</v>
      </c>
      <c r="FB302" s="119" t="s">
        <v>1072</v>
      </c>
      <c r="FC302" s="119" t="s">
        <v>1087</v>
      </c>
      <c r="FD302" s="119" t="s">
        <v>1799</v>
      </c>
    </row>
    <row r="304" spans="4:162" s="120" customFormat="1" ht="21" x14ac:dyDescent="0.2">
      <c r="D304" s="126">
        <v>51</v>
      </c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0">
        <v>51</v>
      </c>
      <c r="AG304" s="126">
        <v>51</v>
      </c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4"/>
      <c r="AS304" s="121"/>
      <c r="AT304" s="121"/>
      <c r="AU304" s="121"/>
      <c r="AV304" s="121"/>
      <c r="AX304" s="120">
        <v>51</v>
      </c>
      <c r="BK304" s="133"/>
      <c r="BM304" s="120">
        <v>51</v>
      </c>
      <c r="BW304" s="133"/>
      <c r="CC304" s="120">
        <v>51</v>
      </c>
      <c r="CN304" s="133"/>
      <c r="CR304" s="120">
        <v>51</v>
      </c>
      <c r="DF304" s="133"/>
      <c r="DH304" s="120">
        <v>51</v>
      </c>
      <c r="DV304" s="133"/>
      <c r="DX304" s="120">
        <v>51</v>
      </c>
      <c r="EU304" s="120">
        <v>51</v>
      </c>
    </row>
    <row r="305" spans="4:160" s="14" customFormat="1" ht="18" customHeight="1" x14ac:dyDescent="0.2">
      <c r="D305" s="127" t="s">
        <v>330</v>
      </c>
      <c r="E305" s="14" t="s">
        <v>313</v>
      </c>
      <c r="F305" s="14" t="s">
        <v>312</v>
      </c>
      <c r="G305" s="14" t="s">
        <v>313</v>
      </c>
      <c r="Q305" s="14" t="s">
        <v>330</v>
      </c>
      <c r="R305" s="14" t="s">
        <v>313</v>
      </c>
      <c r="S305" s="14" t="s">
        <v>312</v>
      </c>
      <c r="T305" s="14" t="s">
        <v>313</v>
      </c>
      <c r="AG305" s="127" t="s">
        <v>330</v>
      </c>
      <c r="AH305" s="14" t="s">
        <v>1790</v>
      </c>
      <c r="AI305" s="14" t="s">
        <v>313</v>
      </c>
      <c r="AJ305" s="14" t="s">
        <v>312</v>
      </c>
      <c r="AK305" s="14" t="s">
        <v>313</v>
      </c>
      <c r="AX305" s="14" t="s">
        <v>330</v>
      </c>
      <c r="AY305" s="14" t="s">
        <v>313</v>
      </c>
      <c r="AZ305" s="14" t="s">
        <v>312</v>
      </c>
      <c r="BA305" s="14" t="s">
        <v>313</v>
      </c>
      <c r="BB305" s="14" t="s">
        <v>1745</v>
      </c>
      <c r="BK305" s="134"/>
      <c r="BM305" s="14" t="s">
        <v>330</v>
      </c>
      <c r="BN305" s="14" t="s">
        <v>313</v>
      </c>
      <c r="BO305" s="14" t="s">
        <v>312</v>
      </c>
      <c r="BP305" s="14" t="s">
        <v>313</v>
      </c>
      <c r="BW305" s="134"/>
      <c r="CC305" s="14" t="s">
        <v>330</v>
      </c>
      <c r="CD305" s="14" t="s">
        <v>313</v>
      </c>
      <c r="CE305" s="14" t="s">
        <v>312</v>
      </c>
      <c r="CF305" s="14" t="s">
        <v>313</v>
      </c>
      <c r="CG305" s="14" t="s">
        <v>1745</v>
      </c>
      <c r="CN305" s="134"/>
      <c r="CR305" s="14" t="s">
        <v>1798</v>
      </c>
      <c r="CS305" s="14" t="s">
        <v>330</v>
      </c>
      <c r="CT305" s="14" t="s">
        <v>313</v>
      </c>
      <c r="CU305" s="14" t="s">
        <v>312</v>
      </c>
      <c r="CV305" s="14" t="s">
        <v>313</v>
      </c>
      <c r="CW305" s="14" t="s">
        <v>1745</v>
      </c>
      <c r="CX305" s="14" t="s">
        <v>1799</v>
      </c>
      <c r="DF305" s="134"/>
      <c r="DH305" s="14" t="s">
        <v>1798</v>
      </c>
      <c r="DI305" s="14" t="s">
        <v>330</v>
      </c>
      <c r="DJ305" s="14" t="s">
        <v>313</v>
      </c>
      <c r="DK305" s="14" t="s">
        <v>312</v>
      </c>
      <c r="DL305" s="14" t="s">
        <v>313</v>
      </c>
      <c r="DM305" s="14" t="s">
        <v>1745</v>
      </c>
      <c r="DN305" s="14" t="s">
        <v>1799</v>
      </c>
      <c r="DV305" s="134"/>
      <c r="DX305" s="14" t="s">
        <v>1798</v>
      </c>
      <c r="DY305" s="14" t="s">
        <v>330</v>
      </c>
      <c r="DZ305" s="14" t="s">
        <v>330</v>
      </c>
      <c r="EA305" s="14" t="s">
        <v>330</v>
      </c>
      <c r="EB305" s="14" t="s">
        <v>313</v>
      </c>
      <c r="EC305" s="14" t="s">
        <v>312</v>
      </c>
      <c r="ED305" s="14" t="s">
        <v>313</v>
      </c>
      <c r="EE305" s="14" t="s">
        <v>313</v>
      </c>
      <c r="EF305" s="14" t="s">
        <v>313</v>
      </c>
      <c r="EG305" s="14" t="s">
        <v>313</v>
      </c>
      <c r="EH305" s="14" t="s">
        <v>1799</v>
      </c>
      <c r="EI305" s="14" t="s">
        <v>1799</v>
      </c>
      <c r="EU305" s="14" t="s">
        <v>1798</v>
      </c>
      <c r="EV305" s="14" t="s">
        <v>330</v>
      </c>
      <c r="EW305" s="14" t="s">
        <v>313</v>
      </c>
      <c r="EX305" s="14" t="s">
        <v>312</v>
      </c>
      <c r="EY305" s="14" t="s">
        <v>313</v>
      </c>
      <c r="EZ305" s="14" t="s">
        <v>313</v>
      </c>
      <c r="FA305" s="14" t="s">
        <v>1799</v>
      </c>
    </row>
    <row r="306" spans="4:160" s="122" customFormat="1" ht="14" x14ac:dyDescent="0.2">
      <c r="D306" s="128">
        <v>0</v>
      </c>
      <c r="E306" s="122">
        <v>1</v>
      </c>
      <c r="F306" s="122">
        <v>2</v>
      </c>
      <c r="G306" s="122">
        <v>3</v>
      </c>
      <c r="Q306" s="122">
        <v>0</v>
      </c>
      <c r="R306" s="122">
        <v>1</v>
      </c>
      <c r="S306" s="122">
        <v>2</v>
      </c>
      <c r="T306" s="122">
        <v>3</v>
      </c>
      <c r="AG306" s="128">
        <v>0</v>
      </c>
      <c r="AH306" s="122">
        <v>0</v>
      </c>
      <c r="AI306" s="122">
        <v>1</v>
      </c>
      <c r="AJ306" s="122">
        <v>2</v>
      </c>
      <c r="AK306" s="122">
        <v>3</v>
      </c>
      <c r="AX306" s="122">
        <v>0</v>
      </c>
      <c r="AY306" s="122">
        <v>1</v>
      </c>
      <c r="AZ306" s="122">
        <v>2</v>
      </c>
      <c r="BA306" s="122">
        <v>3</v>
      </c>
      <c r="BB306" s="122">
        <v>3</v>
      </c>
      <c r="BK306" s="135"/>
      <c r="BM306" s="122">
        <v>0</v>
      </c>
      <c r="BN306" s="122">
        <v>1</v>
      </c>
      <c r="BO306" s="122">
        <v>2</v>
      </c>
      <c r="BP306" s="122">
        <v>3</v>
      </c>
      <c r="BW306" s="135"/>
      <c r="CC306" s="122">
        <v>0</v>
      </c>
      <c r="CD306" s="122">
        <v>1</v>
      </c>
      <c r="CE306" s="122">
        <v>2</v>
      </c>
      <c r="CF306" s="122">
        <v>3</v>
      </c>
      <c r="CG306" s="122">
        <v>3</v>
      </c>
      <c r="CN306" s="135"/>
      <c r="CR306" s="122">
        <v>0</v>
      </c>
      <c r="CS306" s="122">
        <v>1</v>
      </c>
      <c r="CT306" s="122">
        <v>2</v>
      </c>
      <c r="CU306" s="122">
        <v>3</v>
      </c>
      <c r="CV306" s="122">
        <v>4</v>
      </c>
      <c r="CW306" s="122">
        <v>4</v>
      </c>
      <c r="CX306" s="122">
        <v>5</v>
      </c>
      <c r="DF306" s="135"/>
      <c r="DH306" s="122">
        <v>0</v>
      </c>
      <c r="DI306" s="122">
        <v>1</v>
      </c>
      <c r="DJ306" s="122">
        <v>2</v>
      </c>
      <c r="DK306" s="122">
        <v>3</v>
      </c>
      <c r="DL306" s="122">
        <v>4</v>
      </c>
      <c r="DM306" s="122">
        <v>4</v>
      </c>
      <c r="DN306" s="122">
        <v>5</v>
      </c>
      <c r="DV306" s="135"/>
      <c r="DX306" s="122">
        <v>0</v>
      </c>
      <c r="DY306" s="122">
        <v>1</v>
      </c>
      <c r="DZ306" s="122">
        <v>1</v>
      </c>
      <c r="EA306" s="122">
        <v>1</v>
      </c>
      <c r="EB306" s="122">
        <v>2</v>
      </c>
      <c r="EC306" s="122">
        <v>3</v>
      </c>
      <c r="ED306" s="122">
        <v>4</v>
      </c>
      <c r="EE306" s="122">
        <v>4</v>
      </c>
      <c r="EF306" s="122">
        <v>4</v>
      </c>
      <c r="EG306" s="122">
        <v>4</v>
      </c>
      <c r="EH306" s="122">
        <v>5</v>
      </c>
      <c r="EI306" s="122">
        <v>5</v>
      </c>
      <c r="EU306" s="122">
        <v>0</v>
      </c>
      <c r="EV306" s="122">
        <v>1</v>
      </c>
      <c r="EW306" s="122">
        <v>2</v>
      </c>
      <c r="EX306" s="122">
        <v>3</v>
      </c>
      <c r="EY306" s="122">
        <v>4</v>
      </c>
      <c r="EZ306" s="122">
        <v>4</v>
      </c>
      <c r="FA306" s="122">
        <v>5</v>
      </c>
    </row>
    <row r="307" spans="4:160" s="122" customFormat="1" ht="14" x14ac:dyDescent="0.2">
      <c r="D307" s="128">
        <v>0</v>
      </c>
      <c r="E307" s="122">
        <v>0</v>
      </c>
      <c r="F307" s="122">
        <v>1</v>
      </c>
      <c r="G307" s="122">
        <v>2</v>
      </c>
      <c r="Q307" s="122">
        <v>0</v>
      </c>
      <c r="R307" s="122">
        <v>0</v>
      </c>
      <c r="S307" s="122">
        <v>1</v>
      </c>
      <c r="T307" s="122">
        <v>2</v>
      </c>
      <c r="AG307" s="128">
        <v>0</v>
      </c>
      <c r="AH307" s="122">
        <v>1</v>
      </c>
      <c r="AI307" s="122">
        <v>2</v>
      </c>
      <c r="AJ307" s="122">
        <v>3</v>
      </c>
      <c r="AK307" s="122">
        <v>4</v>
      </c>
      <c r="AX307" s="122">
        <v>0</v>
      </c>
      <c r="AY307" s="122">
        <v>1</v>
      </c>
      <c r="AZ307" s="122">
        <v>2</v>
      </c>
      <c r="BA307" s="122">
        <v>3</v>
      </c>
      <c r="BB307" s="122">
        <v>4</v>
      </c>
      <c r="BK307" s="135"/>
      <c r="BM307" s="122">
        <v>0</v>
      </c>
      <c r="BN307" s="122">
        <v>0</v>
      </c>
      <c r="BO307" s="122">
        <v>1</v>
      </c>
      <c r="BP307" s="122">
        <v>2</v>
      </c>
      <c r="BW307" s="135"/>
      <c r="CC307" s="122">
        <v>0</v>
      </c>
      <c r="CD307" s="122">
        <v>1</v>
      </c>
      <c r="CE307" s="122">
        <v>2</v>
      </c>
      <c r="CF307" s="122">
        <v>3</v>
      </c>
      <c r="CG307" s="122">
        <v>4</v>
      </c>
      <c r="CN307" s="135"/>
      <c r="CR307" s="122">
        <v>0</v>
      </c>
      <c r="CS307" s="122">
        <v>1</v>
      </c>
      <c r="CT307" s="122">
        <v>2</v>
      </c>
      <c r="CU307" s="122">
        <v>3</v>
      </c>
      <c r="CV307" s="122">
        <v>4</v>
      </c>
      <c r="CW307" s="122">
        <v>5</v>
      </c>
      <c r="CX307" s="122">
        <v>6</v>
      </c>
      <c r="DF307" s="135"/>
      <c r="DH307" s="122">
        <v>0</v>
      </c>
      <c r="DI307" s="122">
        <v>1</v>
      </c>
      <c r="DJ307" s="122">
        <v>2</v>
      </c>
      <c r="DK307" s="122">
        <v>3</v>
      </c>
      <c r="DL307" s="122">
        <v>4</v>
      </c>
      <c r="DM307" s="122">
        <v>5</v>
      </c>
      <c r="DN307" s="122">
        <v>6</v>
      </c>
      <c r="DV307" s="135"/>
      <c r="DX307" s="122">
        <v>0</v>
      </c>
      <c r="DY307" s="122">
        <v>0</v>
      </c>
      <c r="DZ307" s="122">
        <v>1</v>
      </c>
      <c r="EA307" s="122">
        <v>2</v>
      </c>
      <c r="EB307" s="122">
        <v>2</v>
      </c>
      <c r="EC307" s="122">
        <v>2</v>
      </c>
      <c r="ED307" s="122">
        <v>2</v>
      </c>
      <c r="EE307" s="122">
        <v>3</v>
      </c>
      <c r="EF307" s="122">
        <v>4</v>
      </c>
      <c r="EG307" s="122">
        <v>5</v>
      </c>
      <c r="EH307" s="122">
        <v>5</v>
      </c>
      <c r="EI307" s="122">
        <v>6</v>
      </c>
      <c r="EU307" s="122">
        <v>0</v>
      </c>
      <c r="EV307" s="122">
        <v>1</v>
      </c>
      <c r="EW307" s="122">
        <v>2</v>
      </c>
      <c r="EX307" s="122">
        <v>3</v>
      </c>
      <c r="EY307" s="122">
        <v>4</v>
      </c>
      <c r="EZ307" s="122">
        <v>5</v>
      </c>
      <c r="FA307" s="122">
        <v>6</v>
      </c>
    </row>
    <row r="308" spans="4:160" s="119" customFormat="1" x14ac:dyDescent="0.2">
      <c r="D308" s="129" t="s">
        <v>740</v>
      </c>
      <c r="E308" s="119" t="s">
        <v>1764</v>
      </c>
      <c r="F308" s="119" t="s">
        <v>1074</v>
      </c>
      <c r="G308" s="119" t="s">
        <v>1072</v>
      </c>
      <c r="Q308" s="119" t="s">
        <v>740</v>
      </c>
      <c r="R308" s="119" t="s">
        <v>1764</v>
      </c>
      <c r="S308" s="119" t="s">
        <v>1074</v>
      </c>
      <c r="T308" s="119" t="s">
        <v>1072</v>
      </c>
      <c r="AG308" s="129" t="s">
        <v>740</v>
      </c>
      <c r="AH308" s="119" t="s">
        <v>1488</v>
      </c>
      <c r="AI308" s="119" t="s">
        <v>1074</v>
      </c>
      <c r="AJ308" s="119" t="s">
        <v>1488</v>
      </c>
      <c r="AK308" s="119" t="s">
        <v>1072</v>
      </c>
      <c r="AX308" s="119" t="s">
        <v>740</v>
      </c>
      <c r="AY308" s="119" t="s">
        <v>1488</v>
      </c>
      <c r="AZ308" s="119" t="s">
        <v>1074</v>
      </c>
      <c r="BA308" s="119" t="s">
        <v>1488</v>
      </c>
      <c r="BB308" s="119" t="s">
        <v>1072</v>
      </c>
      <c r="BK308" s="136"/>
      <c r="BM308" s="119" t="s">
        <v>740</v>
      </c>
      <c r="BN308" s="119" t="s">
        <v>1764</v>
      </c>
      <c r="BO308" s="119" t="s">
        <v>1074</v>
      </c>
      <c r="BP308" s="119" t="s">
        <v>1072</v>
      </c>
      <c r="BW308" s="136"/>
      <c r="CC308" s="119" t="s">
        <v>740</v>
      </c>
      <c r="CD308" s="119" t="s">
        <v>1488</v>
      </c>
      <c r="CE308" s="119" t="s">
        <v>1074</v>
      </c>
      <c r="CF308" s="119" t="s">
        <v>1488</v>
      </c>
      <c r="CG308" s="119" t="s">
        <v>1072</v>
      </c>
      <c r="CN308" s="136"/>
      <c r="CR308" s="119" t="s">
        <v>1798</v>
      </c>
      <c r="CS308" s="119" t="s">
        <v>740</v>
      </c>
      <c r="CT308" s="119" t="s">
        <v>1488</v>
      </c>
      <c r="CU308" s="119" t="s">
        <v>1074</v>
      </c>
      <c r="CV308" s="119" t="s">
        <v>1488</v>
      </c>
      <c r="CW308" s="119" t="s">
        <v>1072</v>
      </c>
      <c r="CX308" s="119" t="s">
        <v>1799</v>
      </c>
      <c r="DF308" s="136"/>
      <c r="DH308" s="119" t="s">
        <v>1798</v>
      </c>
      <c r="DI308" s="119" t="s">
        <v>740</v>
      </c>
      <c r="DJ308" s="119" t="s">
        <v>1488</v>
      </c>
      <c r="DK308" s="119" t="s">
        <v>1074</v>
      </c>
      <c r="DL308" s="119" t="s">
        <v>1488</v>
      </c>
      <c r="DM308" s="119" t="s">
        <v>1072</v>
      </c>
      <c r="DN308" s="119" t="s">
        <v>1799</v>
      </c>
      <c r="DV308" s="136"/>
      <c r="DX308" s="119" t="s">
        <v>1798</v>
      </c>
      <c r="DY308" s="119" t="s">
        <v>1798</v>
      </c>
      <c r="DZ308" s="119" t="s">
        <v>740</v>
      </c>
      <c r="EA308" s="119" t="s">
        <v>1488</v>
      </c>
      <c r="EB308" s="119" t="s">
        <v>1488</v>
      </c>
      <c r="EC308" s="119" t="s">
        <v>1488</v>
      </c>
      <c r="ED308" s="119" t="s">
        <v>1488</v>
      </c>
      <c r="EE308" s="119" t="s">
        <v>1074</v>
      </c>
      <c r="EF308" s="119" t="s">
        <v>1488</v>
      </c>
      <c r="EG308" s="119" t="s">
        <v>1072</v>
      </c>
      <c r="EH308" s="119" t="s">
        <v>1072</v>
      </c>
      <c r="EI308" s="119" t="s">
        <v>1799</v>
      </c>
      <c r="EU308" s="119" t="s">
        <v>1798</v>
      </c>
      <c r="EV308" s="119" t="s">
        <v>740</v>
      </c>
      <c r="EW308" s="119" t="s">
        <v>1488</v>
      </c>
      <c r="EX308" s="119" t="s">
        <v>1074</v>
      </c>
      <c r="EY308" s="119" t="s">
        <v>1488</v>
      </c>
      <c r="EZ308" s="119" t="s">
        <v>1072</v>
      </c>
      <c r="FA308" s="119" t="s">
        <v>1799</v>
      </c>
    </row>
    <row r="310" spans="4:160" s="120" customFormat="1" ht="21" x14ac:dyDescent="0.2">
      <c r="D310" s="126">
        <v>52</v>
      </c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0">
        <v>52</v>
      </c>
      <c r="AG310" s="126">
        <v>52</v>
      </c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4"/>
      <c r="AS310" s="121"/>
      <c r="AT310" s="121"/>
      <c r="AU310" s="121"/>
      <c r="AV310" s="121"/>
      <c r="AX310" s="120">
        <v>52</v>
      </c>
      <c r="BK310" s="133"/>
      <c r="BM310" s="120">
        <v>52</v>
      </c>
      <c r="BW310" s="133"/>
      <c r="CC310" s="120">
        <v>52</v>
      </c>
      <c r="CN310" s="133"/>
      <c r="CR310" s="120">
        <v>52</v>
      </c>
      <c r="DF310" s="133"/>
      <c r="DH310" s="120">
        <v>52</v>
      </c>
      <c r="DV310" s="133"/>
      <c r="DX310" s="120">
        <v>52</v>
      </c>
      <c r="EU310" s="120">
        <v>52</v>
      </c>
    </row>
    <row r="311" spans="4:160" s="14" customFormat="1" ht="18" customHeight="1" x14ac:dyDescent="0.2">
      <c r="D311" s="127" t="s">
        <v>310</v>
      </c>
      <c r="E311" s="14" t="s">
        <v>313</v>
      </c>
      <c r="F311" s="14" t="s">
        <v>330</v>
      </c>
      <c r="G311" s="14" t="s">
        <v>313</v>
      </c>
      <c r="H311" s="14" t="s">
        <v>312</v>
      </c>
      <c r="I311" s="14" t="s">
        <v>313</v>
      </c>
      <c r="Q311" s="14" t="s">
        <v>310</v>
      </c>
      <c r="R311" s="14" t="s">
        <v>313</v>
      </c>
      <c r="S311" s="14" t="s">
        <v>330</v>
      </c>
      <c r="T311" s="14" t="s">
        <v>313</v>
      </c>
      <c r="U311" s="14" t="s">
        <v>312</v>
      </c>
      <c r="V311" s="14" t="s">
        <v>313</v>
      </c>
      <c r="AG311" s="127" t="s">
        <v>310</v>
      </c>
      <c r="AH311" s="14" t="s">
        <v>1784</v>
      </c>
      <c r="AI311" s="14" t="s">
        <v>313</v>
      </c>
      <c r="AJ311" s="14" t="s">
        <v>330</v>
      </c>
      <c r="AK311" s="14" t="s">
        <v>313</v>
      </c>
      <c r="AL311" s="14" t="s">
        <v>312</v>
      </c>
      <c r="AM311" s="14" t="s">
        <v>313</v>
      </c>
      <c r="AX311" s="14" t="s">
        <v>310</v>
      </c>
      <c r="AY311" s="14" t="s">
        <v>313</v>
      </c>
      <c r="AZ311" s="14" t="s">
        <v>330</v>
      </c>
      <c r="BA311" s="14" t="s">
        <v>313</v>
      </c>
      <c r="BB311" s="14" t="s">
        <v>312</v>
      </c>
      <c r="BC311" s="14" t="s">
        <v>313</v>
      </c>
      <c r="BD311" s="14" t="s">
        <v>1745</v>
      </c>
      <c r="BK311" s="134"/>
      <c r="BM311" s="14" t="s">
        <v>310</v>
      </c>
      <c r="BN311" s="14" t="s">
        <v>313</v>
      </c>
      <c r="BO311" s="14" t="s">
        <v>330</v>
      </c>
      <c r="BP311" s="14" t="s">
        <v>313</v>
      </c>
      <c r="BQ311" s="14" t="s">
        <v>312</v>
      </c>
      <c r="BR311" s="14" t="s">
        <v>313</v>
      </c>
      <c r="BW311" s="134"/>
      <c r="CC311" s="14" t="s">
        <v>310</v>
      </c>
      <c r="CD311" s="14" t="s">
        <v>313</v>
      </c>
      <c r="CE311" s="14" t="s">
        <v>330</v>
      </c>
      <c r="CF311" s="14" t="s">
        <v>313</v>
      </c>
      <c r="CG311" s="14" t="s">
        <v>312</v>
      </c>
      <c r="CH311" s="14" t="s">
        <v>313</v>
      </c>
      <c r="CI311" s="14" t="s">
        <v>1745</v>
      </c>
      <c r="CN311" s="134"/>
      <c r="CR311" s="14" t="s">
        <v>1798</v>
      </c>
      <c r="CS311" s="14" t="s">
        <v>310</v>
      </c>
      <c r="CT311" s="14" t="s">
        <v>313</v>
      </c>
      <c r="CU311" s="14" t="s">
        <v>330</v>
      </c>
      <c r="CV311" s="14" t="s">
        <v>313</v>
      </c>
      <c r="CW311" s="14" t="s">
        <v>312</v>
      </c>
      <c r="CX311" s="14" t="s">
        <v>313</v>
      </c>
      <c r="CY311" s="14" t="s">
        <v>1745</v>
      </c>
      <c r="CZ311" s="14" t="s">
        <v>1799</v>
      </c>
      <c r="DF311" s="134"/>
      <c r="DH311" s="14" t="s">
        <v>1798</v>
      </c>
      <c r="DI311" s="14" t="s">
        <v>310</v>
      </c>
      <c r="DJ311" s="14" t="s">
        <v>313</v>
      </c>
      <c r="DK311" s="14" t="s">
        <v>330</v>
      </c>
      <c r="DL311" s="14" t="s">
        <v>313</v>
      </c>
      <c r="DM311" s="14" t="s">
        <v>312</v>
      </c>
      <c r="DN311" s="14" t="s">
        <v>313</v>
      </c>
      <c r="DO311" s="14" t="s">
        <v>1745</v>
      </c>
      <c r="DP311" s="14" t="s">
        <v>1799</v>
      </c>
      <c r="DV311" s="134"/>
      <c r="DX311" s="14" t="s">
        <v>1798</v>
      </c>
      <c r="DY311" s="14" t="s">
        <v>310</v>
      </c>
      <c r="DZ311" s="14" t="s">
        <v>310</v>
      </c>
      <c r="EA311" s="14" t="s">
        <v>310</v>
      </c>
      <c r="EB311" s="14" t="s">
        <v>313</v>
      </c>
      <c r="EC311" s="14" t="s">
        <v>330</v>
      </c>
      <c r="ED311" s="14" t="s">
        <v>330</v>
      </c>
      <c r="EE311" s="14" t="s">
        <v>330</v>
      </c>
      <c r="EF311" s="14" t="s">
        <v>313</v>
      </c>
      <c r="EG311" s="14" t="s">
        <v>312</v>
      </c>
      <c r="EH311" s="14" t="s">
        <v>313</v>
      </c>
      <c r="EI311" s="14" t="s">
        <v>313</v>
      </c>
      <c r="EJ311" s="14" t="s">
        <v>313</v>
      </c>
      <c r="EK311" s="14" t="s">
        <v>313</v>
      </c>
      <c r="EL311" s="14" t="s">
        <v>1799</v>
      </c>
      <c r="EM311" s="14" t="s">
        <v>1799</v>
      </c>
      <c r="EU311" s="14" t="s">
        <v>1798</v>
      </c>
      <c r="EV311" s="14" t="s">
        <v>310</v>
      </c>
      <c r="EW311" s="14" t="s">
        <v>313</v>
      </c>
      <c r="EX311" s="14" t="s">
        <v>330</v>
      </c>
      <c r="EY311" s="14" t="s">
        <v>313</v>
      </c>
      <c r="EZ311" s="14" t="s">
        <v>312</v>
      </c>
      <c r="FA311" s="14" t="s">
        <v>313</v>
      </c>
      <c r="FB311" s="14" t="s">
        <v>313</v>
      </c>
      <c r="FC311" s="14" t="s">
        <v>1799</v>
      </c>
    </row>
    <row r="312" spans="4:160" s="122" customFormat="1" ht="14" x14ac:dyDescent="0.2">
      <c r="D312" s="128">
        <v>0</v>
      </c>
      <c r="E312" s="122">
        <v>1</v>
      </c>
      <c r="F312" s="122">
        <v>2</v>
      </c>
      <c r="G312" s="122">
        <v>3</v>
      </c>
      <c r="H312" s="122">
        <v>4</v>
      </c>
      <c r="I312" s="122">
        <v>5</v>
      </c>
      <c r="Q312" s="122">
        <v>0</v>
      </c>
      <c r="R312" s="122">
        <v>1</v>
      </c>
      <c r="S312" s="122">
        <v>2</v>
      </c>
      <c r="T312" s="122">
        <v>3</v>
      </c>
      <c r="U312" s="122">
        <v>4</v>
      </c>
      <c r="V312" s="122">
        <v>5</v>
      </c>
      <c r="AG312" s="128">
        <v>0</v>
      </c>
      <c r="AH312" s="122">
        <v>0</v>
      </c>
      <c r="AI312" s="122">
        <v>1</v>
      </c>
      <c r="AJ312" s="122">
        <v>2</v>
      </c>
      <c r="AK312" s="122">
        <v>3</v>
      </c>
      <c r="AL312" s="122">
        <v>4</v>
      </c>
      <c r="AM312" s="122">
        <v>5</v>
      </c>
      <c r="AX312" s="122">
        <v>0</v>
      </c>
      <c r="AY312" s="122">
        <v>1</v>
      </c>
      <c r="AZ312" s="122">
        <v>2</v>
      </c>
      <c r="BA312" s="122">
        <v>3</v>
      </c>
      <c r="BB312" s="122">
        <v>4</v>
      </c>
      <c r="BC312" s="122">
        <v>5</v>
      </c>
      <c r="BD312" s="122">
        <v>5</v>
      </c>
      <c r="BK312" s="135"/>
      <c r="BM312" s="122">
        <v>0</v>
      </c>
      <c r="BN312" s="122">
        <v>1</v>
      </c>
      <c r="BO312" s="122">
        <v>2</v>
      </c>
      <c r="BP312" s="122">
        <v>3</v>
      </c>
      <c r="BQ312" s="122">
        <v>4</v>
      </c>
      <c r="BR312" s="122">
        <v>5</v>
      </c>
      <c r="BW312" s="135"/>
      <c r="CC312" s="122">
        <v>0</v>
      </c>
      <c r="CD312" s="122">
        <v>1</v>
      </c>
      <c r="CE312" s="122">
        <v>2</v>
      </c>
      <c r="CF312" s="122">
        <v>3</v>
      </c>
      <c r="CG312" s="122">
        <v>4</v>
      </c>
      <c r="CH312" s="122">
        <v>5</v>
      </c>
      <c r="CI312" s="122">
        <v>5</v>
      </c>
      <c r="CN312" s="135"/>
      <c r="CR312" s="122">
        <v>0</v>
      </c>
      <c r="CS312" s="122">
        <v>1</v>
      </c>
      <c r="CT312" s="122">
        <v>2</v>
      </c>
      <c r="CU312" s="122">
        <v>3</v>
      </c>
      <c r="CV312" s="122">
        <v>4</v>
      </c>
      <c r="CW312" s="122">
        <v>5</v>
      </c>
      <c r="CX312" s="122">
        <v>6</v>
      </c>
      <c r="CY312" s="122">
        <v>6</v>
      </c>
      <c r="CZ312" s="122">
        <v>7</v>
      </c>
      <c r="DF312" s="135"/>
      <c r="DH312" s="122">
        <v>0</v>
      </c>
      <c r="DI312" s="122">
        <v>1</v>
      </c>
      <c r="DJ312" s="122">
        <v>2</v>
      </c>
      <c r="DK312" s="122">
        <v>3</v>
      </c>
      <c r="DL312" s="122">
        <v>4</v>
      </c>
      <c r="DM312" s="122">
        <v>5</v>
      </c>
      <c r="DN312" s="122">
        <v>6</v>
      </c>
      <c r="DO312" s="122">
        <v>6</v>
      </c>
      <c r="DP312" s="122">
        <v>7</v>
      </c>
      <c r="DV312" s="135"/>
      <c r="DX312" s="122">
        <v>0</v>
      </c>
      <c r="DY312" s="122">
        <v>1</v>
      </c>
      <c r="DZ312" s="122">
        <v>1</v>
      </c>
      <c r="EA312" s="122">
        <v>1</v>
      </c>
      <c r="EB312" s="122">
        <v>2</v>
      </c>
      <c r="EC312" s="122">
        <v>3</v>
      </c>
      <c r="ED312" s="122">
        <v>3</v>
      </c>
      <c r="EE312" s="122">
        <v>3</v>
      </c>
      <c r="EF312" s="122">
        <v>4</v>
      </c>
      <c r="EG312" s="122">
        <v>5</v>
      </c>
      <c r="EH312" s="122">
        <v>6</v>
      </c>
      <c r="EI312" s="122">
        <v>6</v>
      </c>
      <c r="EJ312" s="122">
        <v>6</v>
      </c>
      <c r="EK312" s="122">
        <v>6</v>
      </c>
      <c r="EL312" s="122">
        <v>7</v>
      </c>
      <c r="EM312" s="122">
        <v>7</v>
      </c>
      <c r="EU312" s="122">
        <v>0</v>
      </c>
      <c r="EV312" s="122">
        <v>1</v>
      </c>
      <c r="EW312" s="122">
        <v>2</v>
      </c>
      <c r="EX312" s="122">
        <v>3</v>
      </c>
      <c r="EY312" s="122">
        <v>4</v>
      </c>
      <c r="EZ312" s="122">
        <v>5</v>
      </c>
      <c r="FA312" s="122">
        <v>6</v>
      </c>
      <c r="FB312" s="122">
        <v>6</v>
      </c>
      <c r="FC312" s="122">
        <v>7</v>
      </c>
    </row>
    <row r="313" spans="4:160" s="122" customFormat="1" ht="14" x14ac:dyDescent="0.2">
      <c r="D313" s="128">
        <v>0</v>
      </c>
      <c r="E313" s="122">
        <v>0</v>
      </c>
      <c r="F313" s="122">
        <v>0</v>
      </c>
      <c r="G313" s="122">
        <v>1</v>
      </c>
      <c r="H313" s="122">
        <v>2</v>
      </c>
      <c r="I313" s="122">
        <v>3</v>
      </c>
      <c r="Q313" s="122">
        <v>0</v>
      </c>
      <c r="R313" s="122">
        <v>0</v>
      </c>
      <c r="S313" s="122">
        <v>0</v>
      </c>
      <c r="T313" s="122">
        <v>1</v>
      </c>
      <c r="U313" s="122">
        <v>2</v>
      </c>
      <c r="V313" s="122">
        <v>3</v>
      </c>
      <c r="AG313" s="128">
        <v>0</v>
      </c>
      <c r="AH313" s="122">
        <v>1</v>
      </c>
      <c r="AI313" s="122">
        <v>2</v>
      </c>
      <c r="AJ313" s="122">
        <v>3</v>
      </c>
      <c r="AK313" s="122">
        <v>4</v>
      </c>
      <c r="AL313" s="122">
        <v>5</v>
      </c>
      <c r="AM313" s="122">
        <v>6</v>
      </c>
      <c r="AX313" s="122">
        <v>0</v>
      </c>
      <c r="AY313" s="122">
        <v>1</v>
      </c>
      <c r="AZ313" s="122">
        <v>2</v>
      </c>
      <c r="BA313" s="122">
        <v>3</v>
      </c>
      <c r="BB313" s="122">
        <v>4</v>
      </c>
      <c r="BC313" s="122">
        <v>5</v>
      </c>
      <c r="BD313" s="122">
        <v>6</v>
      </c>
      <c r="BK313" s="135"/>
      <c r="BM313" s="122">
        <v>0</v>
      </c>
      <c r="BN313" s="122">
        <v>0</v>
      </c>
      <c r="BO313" s="122">
        <v>0</v>
      </c>
      <c r="BP313" s="122">
        <v>1</v>
      </c>
      <c r="BQ313" s="122">
        <v>2</v>
      </c>
      <c r="BR313" s="122">
        <v>3</v>
      </c>
      <c r="BW313" s="135"/>
      <c r="CC313" s="122">
        <v>0</v>
      </c>
      <c r="CD313" s="122">
        <v>1</v>
      </c>
      <c r="CE313" s="122">
        <v>2</v>
      </c>
      <c r="CF313" s="122">
        <v>3</v>
      </c>
      <c r="CG313" s="122">
        <v>4</v>
      </c>
      <c r="CH313" s="122">
        <v>5</v>
      </c>
      <c r="CI313" s="122">
        <v>6</v>
      </c>
      <c r="CN313" s="135"/>
      <c r="CR313" s="122">
        <v>0</v>
      </c>
      <c r="CS313" s="122">
        <v>1</v>
      </c>
      <c r="CT313" s="122">
        <v>2</v>
      </c>
      <c r="CU313" s="122">
        <v>3</v>
      </c>
      <c r="CV313" s="122">
        <v>4</v>
      </c>
      <c r="CW313" s="122">
        <v>5</v>
      </c>
      <c r="CX313" s="122">
        <v>6</v>
      </c>
      <c r="CY313" s="122">
        <v>7</v>
      </c>
      <c r="CZ313" s="122">
        <v>8</v>
      </c>
      <c r="DF313" s="135"/>
      <c r="DH313" s="122">
        <v>0</v>
      </c>
      <c r="DI313" s="122">
        <v>1</v>
      </c>
      <c r="DJ313" s="122">
        <v>2</v>
      </c>
      <c r="DK313" s="122">
        <v>3</v>
      </c>
      <c r="DL313" s="122">
        <v>4</v>
      </c>
      <c r="DM313" s="122">
        <v>5</v>
      </c>
      <c r="DN313" s="122">
        <v>6</v>
      </c>
      <c r="DO313" s="122">
        <v>7</v>
      </c>
      <c r="DP313" s="122">
        <v>8</v>
      </c>
      <c r="DV313" s="135"/>
      <c r="DX313" s="122">
        <v>0</v>
      </c>
      <c r="DY313" s="122">
        <v>0</v>
      </c>
      <c r="DZ313" s="122">
        <v>1</v>
      </c>
      <c r="EA313" s="122">
        <v>2</v>
      </c>
      <c r="EB313" s="122">
        <v>2</v>
      </c>
      <c r="EC313" s="122">
        <v>2</v>
      </c>
      <c r="ED313" s="122">
        <v>3</v>
      </c>
      <c r="EE313" s="122">
        <v>4</v>
      </c>
      <c r="EF313" s="122">
        <v>4</v>
      </c>
      <c r="EG313" s="122">
        <v>4</v>
      </c>
      <c r="EH313" s="122">
        <v>4</v>
      </c>
      <c r="EI313" s="122">
        <v>5</v>
      </c>
      <c r="EJ313" s="122">
        <v>6</v>
      </c>
      <c r="EK313" s="122">
        <v>7</v>
      </c>
      <c r="EL313" s="122">
        <v>7</v>
      </c>
      <c r="EM313" s="122">
        <v>8</v>
      </c>
      <c r="EU313" s="122">
        <v>0</v>
      </c>
      <c r="EV313" s="122">
        <v>1</v>
      </c>
      <c r="EW313" s="122">
        <v>2</v>
      </c>
      <c r="EX313" s="122">
        <v>3</v>
      </c>
      <c r="EY313" s="122">
        <v>4</v>
      </c>
      <c r="EZ313" s="122">
        <v>5</v>
      </c>
      <c r="FA313" s="122">
        <v>6</v>
      </c>
      <c r="FB313" s="122">
        <v>7</v>
      </c>
      <c r="FC313" s="122">
        <v>8</v>
      </c>
    </row>
    <row r="314" spans="4:160" s="119" customFormat="1" x14ac:dyDescent="0.2">
      <c r="D314" s="129" t="s">
        <v>750</v>
      </c>
      <c r="E314" s="119" t="s">
        <v>1740</v>
      </c>
      <c r="F314" s="119" t="s">
        <v>1740</v>
      </c>
      <c r="G314" s="119" t="s">
        <v>740</v>
      </c>
      <c r="H314" s="119" t="s">
        <v>1074</v>
      </c>
      <c r="I314" s="119" t="s">
        <v>1072</v>
      </c>
      <c r="Q314" s="119" t="s">
        <v>750</v>
      </c>
      <c r="R314" s="119" t="s">
        <v>1740</v>
      </c>
      <c r="S314" s="119" t="s">
        <v>1740</v>
      </c>
      <c r="T314" s="119" t="s">
        <v>740</v>
      </c>
      <c r="U314" s="119" t="s">
        <v>1074</v>
      </c>
      <c r="V314" s="119" t="s">
        <v>1072</v>
      </c>
      <c r="AG314" s="129" t="s">
        <v>750</v>
      </c>
      <c r="AH314" s="119" t="s">
        <v>1488</v>
      </c>
      <c r="AI314" s="119" t="s">
        <v>740</v>
      </c>
      <c r="AJ314" s="119" t="s">
        <v>1488</v>
      </c>
      <c r="AK314" s="119" t="s">
        <v>1074</v>
      </c>
      <c r="AL314" s="119" t="s">
        <v>1488</v>
      </c>
      <c r="AM314" s="119" t="s">
        <v>1072</v>
      </c>
      <c r="AX314" s="119" t="s">
        <v>750</v>
      </c>
      <c r="AY314" s="119" t="s">
        <v>1488</v>
      </c>
      <c r="AZ314" s="119" t="s">
        <v>740</v>
      </c>
      <c r="BA314" s="119" t="s">
        <v>1488</v>
      </c>
      <c r="BB314" s="119" t="s">
        <v>1074</v>
      </c>
      <c r="BC314" s="119" t="s">
        <v>1488</v>
      </c>
      <c r="BD314" s="119" t="s">
        <v>1072</v>
      </c>
      <c r="BK314" s="136"/>
      <c r="BM314" s="119" t="s">
        <v>750</v>
      </c>
      <c r="BN314" s="119" t="s">
        <v>1740</v>
      </c>
      <c r="BO314" s="119" t="s">
        <v>1740</v>
      </c>
      <c r="BP314" s="119" t="s">
        <v>740</v>
      </c>
      <c r="BQ314" s="119" t="s">
        <v>1074</v>
      </c>
      <c r="BR314" s="119" t="s">
        <v>1072</v>
      </c>
      <c r="BW314" s="136"/>
      <c r="CC314" s="119" t="s">
        <v>750</v>
      </c>
      <c r="CD314" s="119" t="s">
        <v>1488</v>
      </c>
      <c r="CE314" s="119" t="s">
        <v>740</v>
      </c>
      <c r="CF314" s="119" t="s">
        <v>1488</v>
      </c>
      <c r="CG314" s="119" t="s">
        <v>1074</v>
      </c>
      <c r="CH314" s="119" t="s">
        <v>1488</v>
      </c>
      <c r="CI314" s="119" t="s">
        <v>1072</v>
      </c>
      <c r="CN314" s="136"/>
      <c r="CR314" s="119" t="s">
        <v>1798</v>
      </c>
      <c r="CS314" s="119" t="s">
        <v>750</v>
      </c>
      <c r="CT314" s="119" t="s">
        <v>1488</v>
      </c>
      <c r="CU314" s="119" t="s">
        <v>740</v>
      </c>
      <c r="CV314" s="119" t="s">
        <v>1488</v>
      </c>
      <c r="CW314" s="119" t="s">
        <v>1074</v>
      </c>
      <c r="CX314" s="119" t="s">
        <v>1488</v>
      </c>
      <c r="CY314" s="119" t="s">
        <v>1072</v>
      </c>
      <c r="CZ314" s="119" t="s">
        <v>1799</v>
      </c>
      <c r="DF314" s="136"/>
      <c r="DH314" s="119" t="s">
        <v>1798</v>
      </c>
      <c r="DI314" s="119" t="s">
        <v>750</v>
      </c>
      <c r="DJ314" s="119" t="s">
        <v>1488</v>
      </c>
      <c r="DK314" s="119" t="s">
        <v>740</v>
      </c>
      <c r="DL314" s="119" t="s">
        <v>1488</v>
      </c>
      <c r="DM314" s="119" t="s">
        <v>1074</v>
      </c>
      <c r="DN314" s="119" t="s">
        <v>1488</v>
      </c>
      <c r="DO314" s="119" t="s">
        <v>1072</v>
      </c>
      <c r="DP314" s="119" t="s">
        <v>1799</v>
      </c>
      <c r="DV314" s="136"/>
      <c r="DX314" s="119" t="s">
        <v>1798</v>
      </c>
      <c r="DY314" s="119" t="s">
        <v>1798</v>
      </c>
      <c r="DZ314" s="119" t="s">
        <v>750</v>
      </c>
      <c r="EA314" s="119" t="s">
        <v>1488</v>
      </c>
      <c r="EB314" s="119" t="s">
        <v>1488</v>
      </c>
      <c r="EC314" s="119" t="s">
        <v>1488</v>
      </c>
      <c r="ED314" s="119" t="s">
        <v>740</v>
      </c>
      <c r="EE314" s="119" t="s">
        <v>1488</v>
      </c>
      <c r="EF314" s="119" t="s">
        <v>1488</v>
      </c>
      <c r="EG314" s="119" t="s">
        <v>1488</v>
      </c>
      <c r="EH314" s="119" t="s">
        <v>1488</v>
      </c>
      <c r="EI314" s="119" t="s">
        <v>1074</v>
      </c>
      <c r="EJ314" s="119" t="s">
        <v>1488</v>
      </c>
      <c r="EK314" s="119" t="s">
        <v>1072</v>
      </c>
      <c r="EL314" s="119" t="s">
        <v>1072</v>
      </c>
      <c r="EM314" s="119" t="s">
        <v>1799</v>
      </c>
      <c r="EU314" s="119" t="s">
        <v>1798</v>
      </c>
      <c r="EV314" s="119" t="s">
        <v>750</v>
      </c>
      <c r="EW314" s="119" t="s">
        <v>1488</v>
      </c>
      <c r="EX314" s="119" t="s">
        <v>740</v>
      </c>
      <c r="EY314" s="119" t="s">
        <v>1488</v>
      </c>
      <c r="EZ314" s="119" t="s">
        <v>1074</v>
      </c>
      <c r="FA314" s="119" t="s">
        <v>1488</v>
      </c>
      <c r="FB314" s="119" t="s">
        <v>1072</v>
      </c>
      <c r="FC314" s="119" t="s">
        <v>1799</v>
      </c>
    </row>
    <row r="316" spans="4:160" s="120" customFormat="1" ht="21" x14ac:dyDescent="0.2">
      <c r="D316" s="126">
        <v>53</v>
      </c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0">
        <v>53</v>
      </c>
      <c r="AG316" s="126">
        <v>53</v>
      </c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4"/>
      <c r="AS316" s="121"/>
      <c r="AT316" s="121"/>
      <c r="AU316" s="121"/>
      <c r="AV316" s="121"/>
      <c r="AX316" s="120">
        <v>53</v>
      </c>
      <c r="BK316" s="133"/>
      <c r="BM316" s="120">
        <v>53</v>
      </c>
      <c r="BW316" s="133"/>
      <c r="CC316" s="120">
        <v>53</v>
      </c>
      <c r="CN316" s="133"/>
      <c r="CR316" s="120">
        <v>53</v>
      </c>
      <c r="DF316" s="133"/>
      <c r="DH316" s="120">
        <v>53</v>
      </c>
      <c r="DV316" s="133"/>
      <c r="DX316" s="120">
        <v>53</v>
      </c>
      <c r="EU316" s="120">
        <v>53</v>
      </c>
    </row>
    <row r="317" spans="4:160" s="14" customFormat="1" ht="18" customHeight="1" x14ac:dyDescent="0.2">
      <c r="D317" s="127" t="s">
        <v>342</v>
      </c>
      <c r="E317" s="14" t="s">
        <v>313</v>
      </c>
      <c r="F317" s="14" t="s">
        <v>319</v>
      </c>
      <c r="G317" s="14" t="s">
        <v>313</v>
      </c>
      <c r="H317" s="14" t="s">
        <v>320</v>
      </c>
      <c r="I317" s="14" t="s">
        <v>320</v>
      </c>
      <c r="J317" s="14" t="s">
        <v>313</v>
      </c>
      <c r="Q317" s="14" t="s">
        <v>342</v>
      </c>
      <c r="R317" s="14" t="s">
        <v>313</v>
      </c>
      <c r="S317" s="14" t="s">
        <v>319</v>
      </c>
      <c r="T317" s="14" t="s">
        <v>313</v>
      </c>
      <c r="U317" s="14" t="s">
        <v>320</v>
      </c>
      <c r="V317" s="14" t="s">
        <v>320</v>
      </c>
      <c r="W317" s="14" t="s">
        <v>313</v>
      </c>
      <c r="AG317" s="127" t="s">
        <v>342</v>
      </c>
      <c r="AH317" s="14" t="s">
        <v>313</v>
      </c>
      <c r="AI317" s="14" t="s">
        <v>319</v>
      </c>
      <c r="AJ317" s="14" t="s">
        <v>313</v>
      </c>
      <c r="AK317" s="14" t="s">
        <v>320</v>
      </c>
      <c r="AL317" s="14" t="s">
        <v>320</v>
      </c>
      <c r="AM317" s="14" t="s">
        <v>313</v>
      </c>
      <c r="AN317" s="14" t="s">
        <v>1745</v>
      </c>
      <c r="AX317" s="14" t="s">
        <v>342</v>
      </c>
      <c r="AY317" s="14" t="s">
        <v>313</v>
      </c>
      <c r="AZ317" s="14" t="s">
        <v>319</v>
      </c>
      <c r="BA317" s="14" t="s">
        <v>313</v>
      </c>
      <c r="BB317" s="14" t="s">
        <v>320</v>
      </c>
      <c r="BC317" s="14" t="s">
        <v>320</v>
      </c>
      <c r="BD317" s="14" t="s">
        <v>313</v>
      </c>
      <c r="BE317" s="14" t="s">
        <v>1745</v>
      </c>
      <c r="BK317" s="134"/>
      <c r="BM317" s="14" t="s">
        <v>342</v>
      </c>
      <c r="BN317" s="14" t="s">
        <v>313</v>
      </c>
      <c r="BO317" s="14" t="s">
        <v>319</v>
      </c>
      <c r="BP317" s="14" t="s">
        <v>313</v>
      </c>
      <c r="BQ317" s="14" t="s">
        <v>320</v>
      </c>
      <c r="BR317" s="14" t="s">
        <v>320</v>
      </c>
      <c r="BS317" s="14" t="s">
        <v>313</v>
      </c>
      <c r="BW317" s="134"/>
      <c r="CC317" s="14" t="s">
        <v>342</v>
      </c>
      <c r="CD317" s="14" t="s">
        <v>313</v>
      </c>
      <c r="CE317" s="14" t="s">
        <v>319</v>
      </c>
      <c r="CF317" s="14" t="s">
        <v>313</v>
      </c>
      <c r="CG317" s="14" t="s">
        <v>320</v>
      </c>
      <c r="CH317" s="14" t="s">
        <v>320</v>
      </c>
      <c r="CI317" s="14" t="s">
        <v>313</v>
      </c>
      <c r="CJ317" s="14" t="s">
        <v>1745</v>
      </c>
      <c r="CN317" s="134"/>
      <c r="CR317" s="14" t="s">
        <v>1798</v>
      </c>
      <c r="CS317" s="14" t="s">
        <v>342</v>
      </c>
      <c r="CT317" s="14" t="s">
        <v>313</v>
      </c>
      <c r="CU317" s="14" t="s">
        <v>319</v>
      </c>
      <c r="CV317" s="14" t="s">
        <v>313</v>
      </c>
      <c r="CW317" s="14" t="s">
        <v>320</v>
      </c>
      <c r="CX317" s="14" t="s">
        <v>320</v>
      </c>
      <c r="CY317" s="14" t="s">
        <v>313</v>
      </c>
      <c r="CZ317" s="14" t="s">
        <v>1745</v>
      </c>
      <c r="DA317" s="14" t="s">
        <v>1799</v>
      </c>
      <c r="DF317" s="134"/>
      <c r="DH317" s="14" t="s">
        <v>1798</v>
      </c>
      <c r="DI317" s="14" t="s">
        <v>342</v>
      </c>
      <c r="DJ317" s="14" t="s">
        <v>313</v>
      </c>
      <c r="DK317" s="14" t="s">
        <v>319</v>
      </c>
      <c r="DL317" s="14" t="s">
        <v>313</v>
      </c>
      <c r="DM317" s="14" t="s">
        <v>320</v>
      </c>
      <c r="DN317" s="14" t="s">
        <v>320</v>
      </c>
      <c r="DO317" s="14" t="s">
        <v>313</v>
      </c>
      <c r="DP317" s="14" t="s">
        <v>1745</v>
      </c>
      <c r="DQ317" s="14" t="s">
        <v>1799</v>
      </c>
      <c r="DV317" s="134"/>
      <c r="DX317" s="14" t="s">
        <v>1798</v>
      </c>
      <c r="DY317" s="14" t="s">
        <v>342</v>
      </c>
      <c r="DZ317" s="14" t="s">
        <v>342</v>
      </c>
      <c r="EA317" s="14" t="s">
        <v>342</v>
      </c>
      <c r="EB317" s="14" t="s">
        <v>313</v>
      </c>
      <c r="EC317" s="14" t="s">
        <v>313</v>
      </c>
      <c r="ED317" s="14" t="s">
        <v>319</v>
      </c>
      <c r="EE317" s="14" t="s">
        <v>313</v>
      </c>
      <c r="EF317" s="14" t="s">
        <v>313</v>
      </c>
      <c r="EG317" s="14" t="s">
        <v>320</v>
      </c>
      <c r="EH317" s="14" t="s">
        <v>320</v>
      </c>
      <c r="EI317" s="14" t="s">
        <v>320</v>
      </c>
      <c r="EJ317" s="14" t="s">
        <v>320</v>
      </c>
      <c r="EK317" s="14" t="s">
        <v>313</v>
      </c>
      <c r="EL317" s="14" t="s">
        <v>313</v>
      </c>
      <c r="EM317" s="14" t="s">
        <v>313</v>
      </c>
      <c r="EN317" s="14" t="s">
        <v>1799</v>
      </c>
      <c r="EO317" s="14" t="s">
        <v>1799</v>
      </c>
      <c r="EU317" s="14" t="s">
        <v>1798</v>
      </c>
      <c r="EV317" s="14" t="s">
        <v>342</v>
      </c>
      <c r="EW317" s="14" t="s">
        <v>313</v>
      </c>
      <c r="EX317" s="14" t="s">
        <v>319</v>
      </c>
      <c r="EY317" s="14" t="s">
        <v>313</v>
      </c>
      <c r="EZ317" s="14" t="s">
        <v>320</v>
      </c>
      <c r="FA317" s="14" t="s">
        <v>320</v>
      </c>
      <c r="FB317" s="14" t="s">
        <v>313</v>
      </c>
      <c r="FC317" s="14" t="s">
        <v>313</v>
      </c>
      <c r="FD317" s="14" t="s">
        <v>1799</v>
      </c>
    </row>
    <row r="318" spans="4:160" s="122" customFormat="1" ht="14" x14ac:dyDescent="0.2">
      <c r="D318" s="128">
        <v>0</v>
      </c>
      <c r="E318" s="122">
        <v>1</v>
      </c>
      <c r="F318" s="122">
        <v>2</v>
      </c>
      <c r="G318" s="122">
        <v>3</v>
      </c>
      <c r="H318" s="122">
        <v>4</v>
      </c>
      <c r="I318" s="122">
        <v>5</v>
      </c>
      <c r="J318" s="122">
        <v>6</v>
      </c>
      <c r="Q318" s="122">
        <v>0</v>
      </c>
      <c r="R318" s="122">
        <v>1</v>
      </c>
      <c r="S318" s="122">
        <v>2</v>
      </c>
      <c r="T318" s="122">
        <v>3</v>
      </c>
      <c r="U318" s="122">
        <v>4</v>
      </c>
      <c r="V318" s="122">
        <v>5</v>
      </c>
      <c r="W318" s="122">
        <v>6</v>
      </c>
      <c r="AG318" s="128">
        <v>0</v>
      </c>
      <c r="AH318" s="122">
        <v>1</v>
      </c>
      <c r="AI318" s="122">
        <v>2</v>
      </c>
      <c r="AJ318" s="122">
        <v>3</v>
      </c>
      <c r="AK318" s="122">
        <v>4</v>
      </c>
      <c r="AL318" s="122">
        <v>5</v>
      </c>
      <c r="AM318" s="122">
        <v>6</v>
      </c>
      <c r="AN318" s="122">
        <v>6</v>
      </c>
      <c r="AX318" s="122">
        <v>0</v>
      </c>
      <c r="AY318" s="122">
        <v>1</v>
      </c>
      <c r="AZ318" s="122">
        <v>2</v>
      </c>
      <c r="BA318" s="122">
        <v>3</v>
      </c>
      <c r="BB318" s="122">
        <v>4</v>
      </c>
      <c r="BC318" s="122">
        <v>5</v>
      </c>
      <c r="BD318" s="122">
        <v>6</v>
      </c>
      <c r="BE318" s="122">
        <v>6</v>
      </c>
      <c r="BK318" s="135"/>
      <c r="BM318" s="122">
        <v>0</v>
      </c>
      <c r="BN318" s="122">
        <v>1</v>
      </c>
      <c r="BO318" s="122">
        <v>2</v>
      </c>
      <c r="BP318" s="122">
        <v>3</v>
      </c>
      <c r="BQ318" s="122">
        <v>4</v>
      </c>
      <c r="BR318" s="122">
        <v>5</v>
      </c>
      <c r="BS318" s="122">
        <v>6</v>
      </c>
      <c r="BW318" s="135"/>
      <c r="CC318" s="122">
        <v>0</v>
      </c>
      <c r="CD318" s="122">
        <v>1</v>
      </c>
      <c r="CE318" s="122">
        <v>2</v>
      </c>
      <c r="CF318" s="122">
        <v>3</v>
      </c>
      <c r="CG318" s="122">
        <v>4</v>
      </c>
      <c r="CH318" s="122">
        <v>5</v>
      </c>
      <c r="CI318" s="122">
        <v>6</v>
      </c>
      <c r="CJ318" s="122">
        <v>6</v>
      </c>
      <c r="CN318" s="135"/>
      <c r="CR318" s="122">
        <v>0</v>
      </c>
      <c r="CS318" s="122">
        <v>1</v>
      </c>
      <c r="CT318" s="122">
        <v>2</v>
      </c>
      <c r="CU318" s="122">
        <v>3</v>
      </c>
      <c r="CV318" s="122">
        <v>4</v>
      </c>
      <c r="CW318" s="122">
        <v>5</v>
      </c>
      <c r="CX318" s="122">
        <v>6</v>
      </c>
      <c r="CY318" s="122">
        <v>7</v>
      </c>
      <c r="CZ318" s="122">
        <v>7</v>
      </c>
      <c r="DA318" s="122">
        <v>8</v>
      </c>
      <c r="DF318" s="135"/>
      <c r="DH318" s="122">
        <v>0</v>
      </c>
      <c r="DI318" s="122">
        <v>1</v>
      </c>
      <c r="DJ318" s="122">
        <v>2</v>
      </c>
      <c r="DK318" s="122">
        <v>3</v>
      </c>
      <c r="DL318" s="122">
        <v>4</v>
      </c>
      <c r="DM318" s="122">
        <v>5</v>
      </c>
      <c r="DN318" s="122">
        <v>6</v>
      </c>
      <c r="DO318" s="122">
        <v>7</v>
      </c>
      <c r="DP318" s="122">
        <v>7</v>
      </c>
      <c r="DQ318" s="122">
        <v>8</v>
      </c>
      <c r="DV318" s="135"/>
      <c r="DX318" s="122">
        <v>0</v>
      </c>
      <c r="DY318" s="122">
        <v>1</v>
      </c>
      <c r="DZ318" s="122">
        <v>1</v>
      </c>
      <c r="EA318" s="122">
        <v>1</v>
      </c>
      <c r="EB318" s="122">
        <v>2</v>
      </c>
      <c r="EC318" s="122">
        <v>2</v>
      </c>
      <c r="ED318" s="122">
        <v>3</v>
      </c>
      <c r="EE318" s="122">
        <v>4</v>
      </c>
      <c r="EF318" s="122">
        <v>4</v>
      </c>
      <c r="EG318" s="122">
        <v>5</v>
      </c>
      <c r="EH318" s="122">
        <v>5</v>
      </c>
      <c r="EI318" s="122">
        <v>6</v>
      </c>
      <c r="EJ318" s="122">
        <v>6</v>
      </c>
      <c r="EK318" s="122">
        <v>7</v>
      </c>
      <c r="EL318" s="122">
        <v>7</v>
      </c>
      <c r="EM318" s="122">
        <v>7</v>
      </c>
      <c r="EN318" s="122">
        <v>8</v>
      </c>
      <c r="EO318" s="122">
        <v>8</v>
      </c>
      <c r="EU318" s="122">
        <v>0</v>
      </c>
      <c r="EV318" s="122">
        <v>1</v>
      </c>
      <c r="EW318" s="122">
        <v>2</v>
      </c>
      <c r="EX318" s="122">
        <v>3</v>
      </c>
      <c r="EY318" s="122">
        <v>4</v>
      </c>
      <c r="EZ318" s="122">
        <v>5</v>
      </c>
      <c r="FA318" s="122">
        <v>6</v>
      </c>
      <c r="FB318" s="122">
        <v>7</v>
      </c>
      <c r="FC318" s="122">
        <v>7</v>
      </c>
      <c r="FD318" s="122">
        <v>8</v>
      </c>
    </row>
    <row r="319" spans="4:160" s="122" customFormat="1" ht="14" x14ac:dyDescent="0.2">
      <c r="D319" s="128">
        <v>0</v>
      </c>
      <c r="E319" s="122">
        <v>0</v>
      </c>
      <c r="F319" s="122">
        <v>0</v>
      </c>
      <c r="G319" s="122">
        <v>0</v>
      </c>
      <c r="H319" s="122">
        <v>1</v>
      </c>
      <c r="I319" s="122">
        <v>2</v>
      </c>
      <c r="J319" s="122">
        <v>3</v>
      </c>
      <c r="Q319" s="122">
        <v>0</v>
      </c>
      <c r="R319" s="122">
        <v>0</v>
      </c>
      <c r="S319" s="122">
        <v>1</v>
      </c>
      <c r="T319" s="122">
        <v>2</v>
      </c>
      <c r="U319" s="122">
        <v>2</v>
      </c>
      <c r="V319" s="122">
        <v>2</v>
      </c>
      <c r="W319" s="122">
        <v>3</v>
      </c>
      <c r="AG319" s="128">
        <v>0</v>
      </c>
      <c r="AH319" s="122">
        <v>1</v>
      </c>
      <c r="AI319" s="122">
        <v>2</v>
      </c>
      <c r="AJ319" s="122">
        <v>3</v>
      </c>
      <c r="AK319" s="122">
        <v>4</v>
      </c>
      <c r="AL319" s="122">
        <v>5</v>
      </c>
      <c r="AM319" s="122">
        <v>6</v>
      </c>
      <c r="AN319" s="122">
        <v>7</v>
      </c>
      <c r="AX319" s="122">
        <v>0</v>
      </c>
      <c r="AY319" s="122">
        <v>1</v>
      </c>
      <c r="AZ319" s="122">
        <v>2</v>
      </c>
      <c r="BA319" s="122">
        <v>3</v>
      </c>
      <c r="BB319" s="122">
        <v>4</v>
      </c>
      <c r="BC319" s="122">
        <v>5</v>
      </c>
      <c r="BD319" s="122">
        <v>6</v>
      </c>
      <c r="BE319" s="122">
        <v>7</v>
      </c>
      <c r="BK319" s="135"/>
      <c r="BM319" s="122">
        <v>0</v>
      </c>
      <c r="BN319" s="122">
        <v>0</v>
      </c>
      <c r="BO319" s="122">
        <v>1</v>
      </c>
      <c r="BP319" s="122">
        <v>2</v>
      </c>
      <c r="BQ319" s="122">
        <v>2</v>
      </c>
      <c r="BR319" s="122">
        <v>2</v>
      </c>
      <c r="BS319" s="122">
        <v>3</v>
      </c>
      <c r="BW319" s="135"/>
      <c r="CC319" s="122">
        <v>0</v>
      </c>
      <c r="CD319" s="122">
        <v>1</v>
      </c>
      <c r="CE319" s="122">
        <v>2</v>
      </c>
      <c r="CF319" s="122">
        <v>3</v>
      </c>
      <c r="CG319" s="122">
        <v>4</v>
      </c>
      <c r="CH319" s="122">
        <v>5</v>
      </c>
      <c r="CI319" s="122">
        <v>6</v>
      </c>
      <c r="CJ319" s="122">
        <v>7</v>
      </c>
      <c r="CN319" s="135"/>
      <c r="CR319" s="122">
        <v>0</v>
      </c>
      <c r="CS319" s="122">
        <v>1</v>
      </c>
      <c r="CT319" s="122">
        <v>2</v>
      </c>
      <c r="CU319" s="122">
        <v>3</v>
      </c>
      <c r="CV319" s="122">
        <v>4</v>
      </c>
      <c r="CW319" s="122">
        <v>5</v>
      </c>
      <c r="CX319" s="122">
        <v>6</v>
      </c>
      <c r="CY319" s="122">
        <v>7</v>
      </c>
      <c r="CZ319" s="122">
        <v>8</v>
      </c>
      <c r="DA319" s="122">
        <v>9</v>
      </c>
      <c r="DF319" s="135"/>
      <c r="DH319" s="122">
        <v>0</v>
      </c>
      <c r="DI319" s="122">
        <v>1</v>
      </c>
      <c r="DJ319" s="122">
        <v>2</v>
      </c>
      <c r="DK319" s="122">
        <v>3</v>
      </c>
      <c r="DL319" s="122">
        <v>4</v>
      </c>
      <c r="DM319" s="122">
        <v>5</v>
      </c>
      <c r="DN319" s="122">
        <v>6</v>
      </c>
      <c r="DO319" s="122">
        <v>7</v>
      </c>
      <c r="DP319" s="122">
        <v>8</v>
      </c>
      <c r="DQ319" s="122">
        <v>9</v>
      </c>
      <c r="DV319" s="135"/>
      <c r="DX319" s="122">
        <v>0</v>
      </c>
      <c r="DY319" s="122">
        <v>0</v>
      </c>
      <c r="DZ319" s="122">
        <v>1</v>
      </c>
      <c r="EA319" s="122">
        <v>2</v>
      </c>
      <c r="EB319" s="122">
        <v>2</v>
      </c>
      <c r="EC319" s="122">
        <v>3</v>
      </c>
      <c r="ED319" s="122">
        <v>3</v>
      </c>
      <c r="EE319" s="122">
        <v>3</v>
      </c>
      <c r="EF319" s="122">
        <v>4</v>
      </c>
      <c r="EG319" s="122">
        <v>4</v>
      </c>
      <c r="EH319" s="122">
        <v>5</v>
      </c>
      <c r="EI319" s="122">
        <v>5</v>
      </c>
      <c r="EJ319" s="122">
        <v>6</v>
      </c>
      <c r="EK319" s="122">
        <v>6</v>
      </c>
      <c r="EL319" s="122">
        <v>7</v>
      </c>
      <c r="EM319" s="122">
        <v>8</v>
      </c>
      <c r="EN319" s="122">
        <v>8</v>
      </c>
      <c r="EO319" s="122">
        <v>9</v>
      </c>
      <c r="EU319" s="122">
        <v>0</v>
      </c>
      <c r="EV319" s="122">
        <v>1</v>
      </c>
      <c r="EW319" s="122">
        <v>2</v>
      </c>
      <c r="EX319" s="122">
        <v>3</v>
      </c>
      <c r="EY319" s="122">
        <v>4</v>
      </c>
      <c r="EZ319" s="122">
        <v>5</v>
      </c>
      <c r="FA319" s="122">
        <v>6</v>
      </c>
      <c r="FB319" s="122">
        <v>7</v>
      </c>
      <c r="FC319" s="122">
        <v>8</v>
      </c>
      <c r="FD319" s="122">
        <v>9</v>
      </c>
    </row>
    <row r="320" spans="4:160" s="119" customFormat="1" x14ac:dyDescent="0.2">
      <c r="D320" s="129" t="s">
        <v>769</v>
      </c>
      <c r="E320" s="119" t="s">
        <v>1750</v>
      </c>
      <c r="F320" s="119" t="s">
        <v>1750</v>
      </c>
      <c r="G320" s="119" t="s">
        <v>1750</v>
      </c>
      <c r="H320" s="119" t="s">
        <v>1073</v>
      </c>
      <c r="I320" s="119" t="s">
        <v>1076</v>
      </c>
      <c r="J320" s="119" t="s">
        <v>1072</v>
      </c>
      <c r="Q320" s="119" t="s">
        <v>769</v>
      </c>
      <c r="R320" s="119" t="s">
        <v>1750</v>
      </c>
      <c r="S320" s="119" t="s">
        <v>1073</v>
      </c>
      <c r="T320" s="119" t="s">
        <v>1076</v>
      </c>
      <c r="U320" s="119" t="s">
        <v>1748</v>
      </c>
      <c r="V320" s="119" t="s">
        <v>1748</v>
      </c>
      <c r="W320" s="119" t="s">
        <v>1072</v>
      </c>
      <c r="AG320" s="129" t="s">
        <v>769</v>
      </c>
      <c r="AH320" s="119" t="s">
        <v>1488</v>
      </c>
      <c r="AI320" s="119" t="s">
        <v>1073</v>
      </c>
      <c r="AJ320" s="119" t="s">
        <v>1488</v>
      </c>
      <c r="AK320" s="119" t="s">
        <v>1076</v>
      </c>
      <c r="AL320" s="119" t="s">
        <v>1488</v>
      </c>
      <c r="AM320" s="119" t="s">
        <v>1736</v>
      </c>
      <c r="AN320" s="119" t="s">
        <v>1072</v>
      </c>
      <c r="AX320" s="119" t="s">
        <v>769</v>
      </c>
      <c r="AY320" s="119" t="s">
        <v>1488</v>
      </c>
      <c r="AZ320" s="119" t="s">
        <v>1073</v>
      </c>
      <c r="BA320" s="119" t="s">
        <v>1488</v>
      </c>
      <c r="BB320" s="119" t="s">
        <v>1076</v>
      </c>
      <c r="BC320" s="119" t="s">
        <v>1488</v>
      </c>
      <c r="BD320" s="119" t="s">
        <v>1736</v>
      </c>
      <c r="BE320" s="119" t="s">
        <v>1072</v>
      </c>
      <c r="BK320" s="136"/>
      <c r="BM320" s="119" t="s">
        <v>769</v>
      </c>
      <c r="BN320" s="119" t="s">
        <v>1750</v>
      </c>
      <c r="BO320" s="119" t="s">
        <v>1073</v>
      </c>
      <c r="BP320" s="119" t="s">
        <v>1076</v>
      </c>
      <c r="BQ320" s="119" t="s">
        <v>1748</v>
      </c>
      <c r="BR320" s="119" t="s">
        <v>1748</v>
      </c>
      <c r="BS320" s="119" t="s">
        <v>1072</v>
      </c>
      <c r="BW320" s="136"/>
      <c r="CC320" s="119" t="s">
        <v>769</v>
      </c>
      <c r="CD320" s="119" t="s">
        <v>1488</v>
      </c>
      <c r="CE320" s="119" t="s">
        <v>1073</v>
      </c>
      <c r="CF320" s="119" t="s">
        <v>1488</v>
      </c>
      <c r="CG320" s="119" t="s">
        <v>1076</v>
      </c>
      <c r="CH320" s="119" t="s">
        <v>1488</v>
      </c>
      <c r="CI320" s="119" t="s">
        <v>1736</v>
      </c>
      <c r="CJ320" s="119" t="s">
        <v>1072</v>
      </c>
      <c r="CN320" s="136"/>
      <c r="CR320" s="119" t="s">
        <v>1798</v>
      </c>
      <c r="CS320" s="119" t="s">
        <v>769</v>
      </c>
      <c r="CT320" s="119" t="s">
        <v>1488</v>
      </c>
      <c r="CU320" s="119" t="s">
        <v>1073</v>
      </c>
      <c r="CV320" s="119" t="s">
        <v>1488</v>
      </c>
      <c r="CW320" s="119" t="s">
        <v>1076</v>
      </c>
      <c r="CX320" s="119" t="s">
        <v>1488</v>
      </c>
      <c r="CY320" s="119" t="s">
        <v>1736</v>
      </c>
      <c r="CZ320" s="119" t="s">
        <v>1072</v>
      </c>
      <c r="DA320" s="119" t="s">
        <v>1799</v>
      </c>
      <c r="DF320" s="136"/>
      <c r="DH320" s="119" t="s">
        <v>1798</v>
      </c>
      <c r="DI320" s="119" t="s">
        <v>769</v>
      </c>
      <c r="DJ320" s="119" t="s">
        <v>1488</v>
      </c>
      <c r="DK320" s="119" t="s">
        <v>1073</v>
      </c>
      <c r="DL320" s="119" t="s">
        <v>1488</v>
      </c>
      <c r="DM320" s="119" t="s">
        <v>1076</v>
      </c>
      <c r="DN320" s="119" t="s">
        <v>1488</v>
      </c>
      <c r="DO320" s="119" t="s">
        <v>1736</v>
      </c>
      <c r="DP320" s="119" t="s">
        <v>1072</v>
      </c>
      <c r="DQ320" s="119" t="s">
        <v>1799</v>
      </c>
      <c r="DV320" s="136"/>
      <c r="DX320" s="119" t="s">
        <v>1798</v>
      </c>
      <c r="DY320" s="119" t="s">
        <v>1798</v>
      </c>
      <c r="DZ320" s="119" t="s">
        <v>769</v>
      </c>
      <c r="EA320" s="119" t="s">
        <v>1488</v>
      </c>
      <c r="EB320" s="119" t="s">
        <v>1488</v>
      </c>
      <c r="EC320" s="119" t="s">
        <v>1073</v>
      </c>
      <c r="ED320" s="119" t="s">
        <v>1073</v>
      </c>
      <c r="EE320" s="119" t="s">
        <v>1073</v>
      </c>
      <c r="EF320" s="119" t="s">
        <v>1488</v>
      </c>
      <c r="EG320" s="119" t="s">
        <v>1488</v>
      </c>
      <c r="EH320" s="119" t="s">
        <v>1076</v>
      </c>
      <c r="EI320" s="119" t="s">
        <v>1076</v>
      </c>
      <c r="EJ320" s="119" t="s">
        <v>1488</v>
      </c>
      <c r="EK320" s="119" t="s">
        <v>1488</v>
      </c>
      <c r="EL320" s="119" t="s">
        <v>1736</v>
      </c>
      <c r="EM320" s="119" t="s">
        <v>1072</v>
      </c>
      <c r="EN320" s="119" t="s">
        <v>1072</v>
      </c>
      <c r="EO320" s="119" t="s">
        <v>1799</v>
      </c>
      <c r="EU320" s="119" t="s">
        <v>1798</v>
      </c>
      <c r="EV320" s="119" t="s">
        <v>769</v>
      </c>
      <c r="EW320" s="119" t="s">
        <v>1488</v>
      </c>
      <c r="EX320" s="119" t="s">
        <v>1073</v>
      </c>
      <c r="EY320" s="119" t="s">
        <v>1488</v>
      </c>
      <c r="EZ320" s="119" t="s">
        <v>1076</v>
      </c>
      <c r="FA320" s="119" t="s">
        <v>1488</v>
      </c>
      <c r="FB320" s="119" t="s">
        <v>1736</v>
      </c>
      <c r="FC320" s="119" t="s">
        <v>1072</v>
      </c>
      <c r="FD320" s="119" t="s">
        <v>1799</v>
      </c>
    </row>
    <row r="322" spans="4:159" s="120" customFormat="1" ht="21" x14ac:dyDescent="0.2">
      <c r="D322" s="126">
        <v>54</v>
      </c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0">
        <v>54</v>
      </c>
      <c r="AG322" s="126">
        <v>54</v>
      </c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4"/>
      <c r="AS322" s="121"/>
      <c r="AT322" s="121"/>
      <c r="AU322" s="121"/>
      <c r="AV322" s="121"/>
      <c r="AX322" s="120">
        <v>54</v>
      </c>
      <c r="BK322" s="133"/>
      <c r="BM322" s="120">
        <v>54</v>
      </c>
      <c r="BW322" s="133"/>
      <c r="CC322" s="120">
        <v>54</v>
      </c>
      <c r="CN322" s="133"/>
      <c r="CR322" s="120">
        <v>54</v>
      </c>
      <c r="DF322" s="133"/>
      <c r="DH322" s="120">
        <v>54</v>
      </c>
      <c r="DV322" s="133"/>
      <c r="DX322" s="120">
        <v>54</v>
      </c>
      <c r="EU322" s="120">
        <v>54</v>
      </c>
    </row>
    <row r="323" spans="4:159" s="14" customFormat="1" ht="18" customHeight="1" x14ac:dyDescent="0.2">
      <c r="D323" s="127" t="s">
        <v>326</v>
      </c>
      <c r="E323" s="14" t="s">
        <v>313</v>
      </c>
      <c r="F323" s="14" t="s">
        <v>320</v>
      </c>
      <c r="G323" s="14" t="s">
        <v>309</v>
      </c>
      <c r="H323" s="14" t="s">
        <v>335</v>
      </c>
      <c r="Q323" s="14" t="s">
        <v>326</v>
      </c>
      <c r="R323" s="14" t="s">
        <v>313</v>
      </c>
      <c r="S323" s="14" t="s">
        <v>320</v>
      </c>
      <c r="T323" s="14" t="s">
        <v>309</v>
      </c>
      <c r="U323" s="14" t="s">
        <v>335</v>
      </c>
      <c r="AG323" s="127" t="s">
        <v>326</v>
      </c>
      <c r="AH323" s="14" t="s">
        <v>313</v>
      </c>
      <c r="AI323" s="14" t="s">
        <v>320</v>
      </c>
      <c r="AJ323" s="14" t="s">
        <v>1755</v>
      </c>
      <c r="AK323" s="14" t="s">
        <v>309</v>
      </c>
      <c r="AL323" s="14" t="s">
        <v>335</v>
      </c>
      <c r="AX323" s="14" t="s">
        <v>326</v>
      </c>
      <c r="AY323" s="14" t="s">
        <v>313</v>
      </c>
      <c r="AZ323" s="14" t="s">
        <v>320</v>
      </c>
      <c r="BA323" s="14" t="s">
        <v>1755</v>
      </c>
      <c r="BB323" s="14" t="s">
        <v>309</v>
      </c>
      <c r="BC323" s="14" t="s">
        <v>335</v>
      </c>
      <c r="BK323" s="134"/>
      <c r="BM323" s="14" t="s">
        <v>326</v>
      </c>
      <c r="BN323" s="14" t="s">
        <v>313</v>
      </c>
      <c r="BO323" s="14" t="s">
        <v>320</v>
      </c>
      <c r="BP323" s="14" t="s">
        <v>309</v>
      </c>
      <c r="BQ323" s="14" t="s">
        <v>335</v>
      </c>
      <c r="BW323" s="134"/>
      <c r="CC323" s="14" t="s">
        <v>326</v>
      </c>
      <c r="CD323" s="14" t="s">
        <v>313</v>
      </c>
      <c r="CE323" s="14" t="s">
        <v>320</v>
      </c>
      <c r="CF323" s="14" t="s">
        <v>1755</v>
      </c>
      <c r="CG323" s="14" t="s">
        <v>309</v>
      </c>
      <c r="CH323" s="14" t="s">
        <v>335</v>
      </c>
      <c r="CN323" s="134"/>
      <c r="CR323" s="14" t="s">
        <v>1798</v>
      </c>
      <c r="CS323" s="14" t="s">
        <v>326</v>
      </c>
      <c r="CT323" s="14" t="s">
        <v>313</v>
      </c>
      <c r="CU323" s="14" t="s">
        <v>320</v>
      </c>
      <c r="CV323" s="14" t="s">
        <v>1755</v>
      </c>
      <c r="CW323" s="14" t="s">
        <v>309</v>
      </c>
      <c r="CX323" s="14" t="s">
        <v>335</v>
      </c>
      <c r="CY323" s="14" t="s">
        <v>1799</v>
      </c>
      <c r="DF323" s="134"/>
      <c r="DH323" s="14" t="s">
        <v>1798</v>
      </c>
      <c r="DI323" s="14" t="s">
        <v>326</v>
      </c>
      <c r="DJ323" s="14" t="s">
        <v>313</v>
      </c>
      <c r="DK323" s="14" t="s">
        <v>320</v>
      </c>
      <c r="DL323" s="14" t="s">
        <v>309</v>
      </c>
      <c r="DM323" s="14" t="s">
        <v>335</v>
      </c>
      <c r="DN323" s="14" t="s">
        <v>1799</v>
      </c>
      <c r="DV323" s="134"/>
      <c r="DX323" s="14" t="s">
        <v>1798</v>
      </c>
      <c r="DY323" s="14" t="s">
        <v>326</v>
      </c>
      <c r="DZ323" s="14" t="s">
        <v>313</v>
      </c>
      <c r="EA323" s="14" t="s">
        <v>320</v>
      </c>
      <c r="EB323" s="14" t="s">
        <v>320</v>
      </c>
      <c r="EC323" s="14" t="s">
        <v>320</v>
      </c>
      <c r="ED323" s="14" t="s">
        <v>320</v>
      </c>
      <c r="EE323" s="14" t="s">
        <v>309</v>
      </c>
      <c r="EF323" s="14" t="s">
        <v>335</v>
      </c>
      <c r="EG323" s="14" t="s">
        <v>1799</v>
      </c>
      <c r="EU323" s="14" t="s">
        <v>1798</v>
      </c>
      <c r="EV323" s="14" t="s">
        <v>326</v>
      </c>
      <c r="EW323" s="14" t="s">
        <v>313</v>
      </c>
      <c r="EX323" s="14" t="s">
        <v>320</v>
      </c>
      <c r="EY323" s="14" t="s">
        <v>309</v>
      </c>
      <c r="EZ323" s="14" t="s">
        <v>335</v>
      </c>
      <c r="FA323" s="14" t="s">
        <v>1799</v>
      </c>
    </row>
    <row r="324" spans="4:159" s="122" customFormat="1" ht="14" x14ac:dyDescent="0.2">
      <c r="D324" s="128">
        <v>0</v>
      </c>
      <c r="E324" s="122">
        <v>1</v>
      </c>
      <c r="F324" s="122">
        <v>2</v>
      </c>
      <c r="G324" s="122">
        <v>3</v>
      </c>
      <c r="H324" s="122">
        <v>4</v>
      </c>
      <c r="Q324" s="122">
        <v>0</v>
      </c>
      <c r="R324" s="122">
        <v>1</v>
      </c>
      <c r="S324" s="122">
        <v>2</v>
      </c>
      <c r="T324" s="122">
        <v>3</v>
      </c>
      <c r="U324" s="122">
        <v>4</v>
      </c>
      <c r="AG324" s="128">
        <v>0</v>
      </c>
      <c r="AH324" s="122">
        <v>1</v>
      </c>
      <c r="AI324" s="122">
        <v>2</v>
      </c>
      <c r="AJ324" s="122">
        <v>2</v>
      </c>
      <c r="AK324" s="122">
        <v>3</v>
      </c>
      <c r="AL324" s="122">
        <v>4</v>
      </c>
      <c r="AX324" s="122">
        <v>0</v>
      </c>
      <c r="AY324" s="122">
        <v>1</v>
      </c>
      <c r="AZ324" s="122">
        <v>2</v>
      </c>
      <c r="BA324" s="122">
        <v>2</v>
      </c>
      <c r="BB324" s="122">
        <v>3</v>
      </c>
      <c r="BC324" s="122">
        <v>4</v>
      </c>
      <c r="BK324" s="135"/>
      <c r="BM324" s="122">
        <v>0</v>
      </c>
      <c r="BN324" s="122">
        <v>1</v>
      </c>
      <c r="BO324" s="122">
        <v>2</v>
      </c>
      <c r="BP324" s="122">
        <v>3</v>
      </c>
      <c r="BQ324" s="122">
        <v>4</v>
      </c>
      <c r="BW324" s="135"/>
      <c r="CC324" s="122">
        <v>0</v>
      </c>
      <c r="CD324" s="122">
        <v>1</v>
      </c>
      <c r="CE324" s="122">
        <v>2</v>
      </c>
      <c r="CF324" s="122">
        <v>2</v>
      </c>
      <c r="CG324" s="122">
        <v>3</v>
      </c>
      <c r="CH324" s="122">
        <v>4</v>
      </c>
      <c r="CN324" s="135"/>
      <c r="CR324" s="122">
        <v>0</v>
      </c>
      <c r="CS324" s="122">
        <v>1</v>
      </c>
      <c r="CT324" s="122">
        <v>2</v>
      </c>
      <c r="CU324" s="122">
        <v>3</v>
      </c>
      <c r="CV324" s="122">
        <v>3</v>
      </c>
      <c r="CW324" s="122">
        <v>4</v>
      </c>
      <c r="CX324" s="122">
        <v>5</v>
      </c>
      <c r="CY324" s="122">
        <v>6</v>
      </c>
      <c r="DF324" s="135"/>
      <c r="DH324" s="122">
        <v>0</v>
      </c>
      <c r="DI324" s="122">
        <v>1</v>
      </c>
      <c r="DJ324" s="122">
        <v>2</v>
      </c>
      <c r="DK324" s="122">
        <v>3</v>
      </c>
      <c r="DL324" s="122">
        <v>4</v>
      </c>
      <c r="DM324" s="122">
        <v>5</v>
      </c>
      <c r="DN324" s="122">
        <v>6</v>
      </c>
      <c r="DV324" s="135"/>
      <c r="DX324" s="122">
        <v>0</v>
      </c>
      <c r="DY324" s="122">
        <v>1</v>
      </c>
      <c r="DZ324" s="122">
        <v>2</v>
      </c>
      <c r="EA324" s="122">
        <v>3</v>
      </c>
      <c r="EB324" s="122">
        <v>3</v>
      </c>
      <c r="EC324" s="122">
        <v>3</v>
      </c>
      <c r="ED324" s="122">
        <v>3</v>
      </c>
      <c r="EE324" s="122">
        <v>4</v>
      </c>
      <c r="EF324" s="122">
        <v>5</v>
      </c>
      <c r="EG324" s="122">
        <v>6</v>
      </c>
      <c r="EU324" s="122">
        <v>0</v>
      </c>
      <c r="EV324" s="122">
        <v>1</v>
      </c>
      <c r="EW324" s="122">
        <v>2</v>
      </c>
      <c r="EX324" s="122">
        <v>3</v>
      </c>
      <c r="EY324" s="122">
        <v>4</v>
      </c>
      <c r="EZ324" s="122">
        <v>5</v>
      </c>
      <c r="FA324" s="122">
        <v>6</v>
      </c>
    </row>
    <row r="325" spans="4:159" s="122" customFormat="1" ht="14" x14ac:dyDescent="0.2">
      <c r="D325" s="128">
        <v>0</v>
      </c>
      <c r="E325" s="122">
        <v>0</v>
      </c>
      <c r="F325" s="122">
        <v>1</v>
      </c>
      <c r="G325" s="122">
        <v>2</v>
      </c>
      <c r="H325" s="122">
        <v>2</v>
      </c>
      <c r="Q325" s="122">
        <v>0</v>
      </c>
      <c r="R325" s="122">
        <v>0</v>
      </c>
      <c r="S325" s="122">
        <v>1</v>
      </c>
      <c r="T325" s="122">
        <v>2</v>
      </c>
      <c r="U325" s="122">
        <v>2</v>
      </c>
      <c r="AG325" s="128">
        <v>0</v>
      </c>
      <c r="AH325" s="122">
        <v>1</v>
      </c>
      <c r="AI325" s="122">
        <v>2</v>
      </c>
      <c r="AJ325" s="122">
        <v>3</v>
      </c>
      <c r="AK325" s="122">
        <v>4</v>
      </c>
      <c r="AL325" s="122">
        <v>5</v>
      </c>
      <c r="AX325" s="122">
        <v>0</v>
      </c>
      <c r="AY325" s="122">
        <v>1</v>
      </c>
      <c r="AZ325" s="122">
        <v>2</v>
      </c>
      <c r="BA325" s="122">
        <v>3</v>
      </c>
      <c r="BB325" s="122">
        <v>4</v>
      </c>
      <c r="BC325" s="122">
        <v>5</v>
      </c>
      <c r="BK325" s="135"/>
      <c r="BM325" s="122">
        <v>0</v>
      </c>
      <c r="BN325" s="122">
        <v>0</v>
      </c>
      <c r="BO325" s="122">
        <v>1</v>
      </c>
      <c r="BP325" s="122">
        <v>2</v>
      </c>
      <c r="BQ325" s="122">
        <v>2</v>
      </c>
      <c r="BW325" s="135"/>
      <c r="CC325" s="122">
        <v>0</v>
      </c>
      <c r="CD325" s="122">
        <v>1</v>
      </c>
      <c r="CE325" s="122">
        <v>2</v>
      </c>
      <c r="CF325" s="122">
        <v>3</v>
      </c>
      <c r="CG325" s="122">
        <v>4</v>
      </c>
      <c r="CH325" s="122">
        <v>5</v>
      </c>
      <c r="CN325" s="135"/>
      <c r="CR325" s="122">
        <v>0</v>
      </c>
      <c r="CS325" s="122">
        <v>1</v>
      </c>
      <c r="CT325" s="122">
        <v>2</v>
      </c>
      <c r="CU325" s="122">
        <v>3</v>
      </c>
      <c r="CV325" s="122">
        <v>4</v>
      </c>
      <c r="CW325" s="122">
        <v>5</v>
      </c>
      <c r="CX325" s="122">
        <v>6</v>
      </c>
      <c r="CY325" s="122">
        <v>7</v>
      </c>
      <c r="DF325" s="135"/>
      <c r="DH325" s="122">
        <v>0</v>
      </c>
      <c r="DI325" s="122">
        <v>1</v>
      </c>
      <c r="DJ325" s="122">
        <v>2</v>
      </c>
      <c r="DK325" s="122">
        <v>3</v>
      </c>
      <c r="DL325" s="122">
        <v>4</v>
      </c>
      <c r="DM325" s="122">
        <v>5</v>
      </c>
      <c r="DN325" s="122">
        <v>6</v>
      </c>
      <c r="DV325" s="135"/>
      <c r="DX325" s="122">
        <v>0</v>
      </c>
      <c r="DY325" s="122">
        <v>1</v>
      </c>
      <c r="DZ325" s="122">
        <v>2</v>
      </c>
      <c r="EA325" s="122">
        <v>2</v>
      </c>
      <c r="EB325" s="122">
        <v>3</v>
      </c>
      <c r="EC325" s="122">
        <v>4</v>
      </c>
      <c r="ED325" s="122">
        <v>5</v>
      </c>
      <c r="EE325" s="122">
        <v>5</v>
      </c>
      <c r="EF325" s="122">
        <v>5</v>
      </c>
      <c r="EG325" s="122">
        <v>6</v>
      </c>
      <c r="EU325" s="122">
        <v>0</v>
      </c>
      <c r="EV325" s="122">
        <v>1</v>
      </c>
      <c r="EW325" s="122">
        <v>2</v>
      </c>
      <c r="EX325" s="122">
        <v>3</v>
      </c>
      <c r="EY325" s="122">
        <v>4</v>
      </c>
      <c r="EZ325" s="122">
        <v>5</v>
      </c>
      <c r="FA325" s="122">
        <v>6</v>
      </c>
    </row>
    <row r="326" spans="4:159" s="119" customFormat="1" x14ac:dyDescent="0.2">
      <c r="D326" s="129" t="s">
        <v>1087</v>
      </c>
      <c r="E326" s="119" t="s">
        <v>1765</v>
      </c>
      <c r="F326" s="119" t="s">
        <v>1076</v>
      </c>
      <c r="G326" s="119" t="s">
        <v>739</v>
      </c>
      <c r="H326" s="119" t="s">
        <v>1758</v>
      </c>
      <c r="Q326" s="119" t="s">
        <v>1087</v>
      </c>
      <c r="R326" s="119" t="s">
        <v>1765</v>
      </c>
      <c r="S326" s="119" t="s">
        <v>1076</v>
      </c>
      <c r="T326" s="119" t="s">
        <v>739</v>
      </c>
      <c r="U326" s="119" t="s">
        <v>1758</v>
      </c>
      <c r="AG326" s="129" t="s">
        <v>1087</v>
      </c>
      <c r="AH326" s="119" t="s">
        <v>1488</v>
      </c>
      <c r="AI326" s="119" t="s">
        <v>1076</v>
      </c>
      <c r="AJ326" s="119" t="s">
        <v>1735</v>
      </c>
      <c r="AK326" s="119" t="s">
        <v>739</v>
      </c>
      <c r="AL326" s="119" t="s">
        <v>1488</v>
      </c>
      <c r="AX326" s="119" t="s">
        <v>1087</v>
      </c>
      <c r="AY326" s="119" t="s">
        <v>1488</v>
      </c>
      <c r="AZ326" s="119" t="s">
        <v>1076</v>
      </c>
      <c r="BA326" s="119" t="s">
        <v>1735</v>
      </c>
      <c r="BB326" s="119" t="s">
        <v>739</v>
      </c>
      <c r="BC326" s="119" t="s">
        <v>1488</v>
      </c>
      <c r="BK326" s="136"/>
      <c r="BM326" s="119" t="s">
        <v>1087</v>
      </c>
      <c r="BN326" s="119" t="s">
        <v>1765</v>
      </c>
      <c r="BO326" s="119" t="s">
        <v>1076</v>
      </c>
      <c r="BP326" s="119" t="s">
        <v>739</v>
      </c>
      <c r="BQ326" s="119" t="s">
        <v>1758</v>
      </c>
      <c r="BW326" s="136"/>
      <c r="CC326" s="119" t="s">
        <v>1087</v>
      </c>
      <c r="CD326" s="119" t="s">
        <v>1488</v>
      </c>
      <c r="CE326" s="119" t="s">
        <v>1076</v>
      </c>
      <c r="CF326" s="119" t="s">
        <v>1735</v>
      </c>
      <c r="CG326" s="119" t="s">
        <v>739</v>
      </c>
      <c r="CH326" s="119" t="s">
        <v>1488</v>
      </c>
      <c r="CN326" s="136"/>
      <c r="CR326" s="119" t="s">
        <v>1798</v>
      </c>
      <c r="CS326" s="119" t="s">
        <v>1087</v>
      </c>
      <c r="CT326" s="119" t="s">
        <v>1488</v>
      </c>
      <c r="CU326" s="119" t="s">
        <v>1076</v>
      </c>
      <c r="CV326" s="119" t="s">
        <v>1735</v>
      </c>
      <c r="CW326" s="119" t="s">
        <v>739</v>
      </c>
      <c r="CX326" s="119" t="s">
        <v>1488</v>
      </c>
      <c r="CY326" s="119" t="s">
        <v>1799</v>
      </c>
      <c r="DF326" s="136"/>
      <c r="DH326" s="119" t="s">
        <v>1798</v>
      </c>
      <c r="DI326" s="119" t="s">
        <v>1087</v>
      </c>
      <c r="DJ326" s="119" t="s">
        <v>1488</v>
      </c>
      <c r="DK326" s="119" t="s">
        <v>1076</v>
      </c>
      <c r="DL326" s="119" t="s">
        <v>1735</v>
      </c>
      <c r="DM326" s="119" t="s">
        <v>739</v>
      </c>
      <c r="DN326" s="119" t="s">
        <v>1799</v>
      </c>
      <c r="DV326" s="136"/>
      <c r="DX326" s="119" t="s">
        <v>1798</v>
      </c>
      <c r="DY326" s="119" t="s">
        <v>1087</v>
      </c>
      <c r="DZ326" s="119" t="s">
        <v>1488</v>
      </c>
      <c r="EA326" s="119" t="s">
        <v>1488</v>
      </c>
      <c r="EB326" s="119" t="s">
        <v>1076</v>
      </c>
      <c r="EC326" s="119" t="s">
        <v>1735</v>
      </c>
      <c r="ED326" s="119" t="s">
        <v>739</v>
      </c>
      <c r="EE326" s="119" t="s">
        <v>739</v>
      </c>
      <c r="EF326" s="119" t="s">
        <v>739</v>
      </c>
      <c r="EG326" s="119" t="s">
        <v>1799</v>
      </c>
      <c r="EU326" s="119" t="s">
        <v>1798</v>
      </c>
      <c r="EV326" s="119" t="s">
        <v>1087</v>
      </c>
      <c r="EW326" s="119" t="s">
        <v>1488</v>
      </c>
      <c r="EX326" s="119" t="s">
        <v>1076</v>
      </c>
      <c r="EY326" s="119" t="s">
        <v>1735</v>
      </c>
      <c r="EZ326" s="119" t="s">
        <v>739</v>
      </c>
      <c r="FA326" s="119" t="s">
        <v>1799</v>
      </c>
    </row>
    <row r="328" spans="4:159" s="120" customFormat="1" ht="21" x14ac:dyDescent="0.2">
      <c r="D328" s="126">
        <v>55</v>
      </c>
      <c r="E328" s="121"/>
      <c r="F328" s="121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0">
        <v>55</v>
      </c>
      <c r="AG328" s="126">
        <v>55</v>
      </c>
      <c r="AH328" s="121"/>
      <c r="AI328" s="121"/>
      <c r="AJ328" s="121"/>
      <c r="AK328" s="121"/>
      <c r="AL328" s="121"/>
      <c r="AM328" s="121"/>
      <c r="AN328" s="121"/>
      <c r="AO328" s="121"/>
      <c r="AP328" s="121"/>
      <c r="AQ328" s="121"/>
      <c r="AR328" s="124"/>
      <c r="AS328" s="121"/>
      <c r="AT328" s="121"/>
      <c r="AU328" s="121"/>
      <c r="AV328" s="121"/>
      <c r="AX328" s="120">
        <v>55</v>
      </c>
      <c r="BK328" s="133"/>
      <c r="BM328" s="120">
        <v>55</v>
      </c>
      <c r="BW328" s="133"/>
      <c r="CC328" s="120">
        <v>55</v>
      </c>
      <c r="CN328" s="133"/>
      <c r="CR328" s="120">
        <v>55</v>
      </c>
      <c r="DF328" s="133"/>
      <c r="DH328" s="120">
        <v>55</v>
      </c>
      <c r="DV328" s="133"/>
      <c r="DX328" s="120">
        <v>55</v>
      </c>
      <c r="EU328" s="120">
        <v>55</v>
      </c>
    </row>
    <row r="329" spans="4:159" s="14" customFormat="1" ht="18" customHeight="1" x14ac:dyDescent="0.2">
      <c r="D329" s="127" t="s">
        <v>313</v>
      </c>
      <c r="E329" s="14" t="s">
        <v>1745</v>
      </c>
      <c r="F329" s="14" t="s">
        <v>333</v>
      </c>
      <c r="G329" s="14" t="s">
        <v>333</v>
      </c>
      <c r="H329" s="14" t="s">
        <v>313</v>
      </c>
      <c r="I329" s="14" t="s">
        <v>317</v>
      </c>
      <c r="J329" s="14" t="s">
        <v>334</v>
      </c>
      <c r="Q329" s="14" t="s">
        <v>313</v>
      </c>
      <c r="R329" s="14" t="s">
        <v>1745</v>
      </c>
      <c r="S329" s="14" t="s">
        <v>333</v>
      </c>
      <c r="T329" s="14" t="s">
        <v>333</v>
      </c>
      <c r="U329" s="14" t="s">
        <v>313</v>
      </c>
      <c r="V329" s="14" t="s">
        <v>317</v>
      </c>
      <c r="W329" s="14" t="s">
        <v>334</v>
      </c>
      <c r="AG329" s="127" t="s">
        <v>313</v>
      </c>
      <c r="AH329" s="14" t="s">
        <v>1745</v>
      </c>
      <c r="AI329" s="14" t="s">
        <v>1745</v>
      </c>
      <c r="AJ329" s="14" t="s">
        <v>1745</v>
      </c>
      <c r="AK329" s="14" t="s">
        <v>333</v>
      </c>
      <c r="AL329" s="14" t="s">
        <v>333</v>
      </c>
      <c r="AM329" s="14" t="s">
        <v>313</v>
      </c>
      <c r="AN329" s="14" t="s">
        <v>317</v>
      </c>
      <c r="AO329" s="14" t="s">
        <v>334</v>
      </c>
      <c r="AX329" s="14" t="s">
        <v>313</v>
      </c>
      <c r="AY329" s="14" t="s">
        <v>1745</v>
      </c>
      <c r="AZ329" s="14" t="s">
        <v>333</v>
      </c>
      <c r="BA329" s="14" t="s">
        <v>333</v>
      </c>
      <c r="BB329" s="14" t="s">
        <v>313</v>
      </c>
      <c r="BC329" s="14" t="s">
        <v>1745</v>
      </c>
      <c r="BD329" s="14" t="s">
        <v>317</v>
      </c>
      <c r="BE329" s="14" t="s">
        <v>1766</v>
      </c>
      <c r="BF329" s="14" t="s">
        <v>334</v>
      </c>
      <c r="BG329" s="14" t="s">
        <v>1777</v>
      </c>
      <c r="BK329" s="134"/>
      <c r="BM329" s="14" t="s">
        <v>313</v>
      </c>
      <c r="BN329" s="14" t="s">
        <v>1745</v>
      </c>
      <c r="BO329" s="14" t="s">
        <v>333</v>
      </c>
      <c r="BP329" s="14" t="s">
        <v>333</v>
      </c>
      <c r="BQ329" s="14" t="s">
        <v>313</v>
      </c>
      <c r="BR329" s="14" t="s">
        <v>317</v>
      </c>
      <c r="BS329" s="14" t="s">
        <v>334</v>
      </c>
      <c r="BW329" s="134"/>
      <c r="CC329" s="14" t="s">
        <v>313</v>
      </c>
      <c r="CD329" s="14" t="s">
        <v>1745</v>
      </c>
      <c r="CE329" s="14" t="s">
        <v>333</v>
      </c>
      <c r="CF329" s="14" t="s">
        <v>333</v>
      </c>
      <c r="CG329" s="14" t="s">
        <v>313</v>
      </c>
      <c r="CH329" s="14" t="s">
        <v>1745</v>
      </c>
      <c r="CI329" s="14" t="s">
        <v>317</v>
      </c>
      <c r="CJ329" s="14" t="s">
        <v>334</v>
      </c>
      <c r="CK329" s="14" t="s">
        <v>1777</v>
      </c>
      <c r="CN329" s="134"/>
      <c r="CR329" s="14" t="s">
        <v>1798</v>
      </c>
      <c r="CS329" s="14" t="s">
        <v>1800</v>
      </c>
      <c r="CT329" s="14" t="s">
        <v>313</v>
      </c>
      <c r="CU329" s="14" t="s">
        <v>333</v>
      </c>
      <c r="CV329" s="14" t="s">
        <v>333</v>
      </c>
      <c r="CW329" s="14" t="s">
        <v>313</v>
      </c>
      <c r="CX329" s="14" t="s">
        <v>317</v>
      </c>
      <c r="CY329" s="14" t="s">
        <v>334</v>
      </c>
      <c r="CZ329" s="14" t="s">
        <v>1777</v>
      </c>
      <c r="DA329" s="14" t="s">
        <v>1799</v>
      </c>
      <c r="DF329" s="134"/>
      <c r="DH329" s="14" t="s">
        <v>1798</v>
      </c>
      <c r="DI329" s="14" t="s">
        <v>1800</v>
      </c>
      <c r="DJ329" s="14" t="s">
        <v>313</v>
      </c>
      <c r="DK329" s="14" t="s">
        <v>333</v>
      </c>
      <c r="DL329" s="14" t="s">
        <v>333</v>
      </c>
      <c r="DM329" s="14" t="s">
        <v>313</v>
      </c>
      <c r="DN329" s="14" t="s">
        <v>317</v>
      </c>
      <c r="DO329" s="14" t="s">
        <v>334</v>
      </c>
      <c r="DP329" s="14" t="s">
        <v>1799</v>
      </c>
      <c r="DV329" s="134"/>
      <c r="DX329" s="14" t="s">
        <v>1798</v>
      </c>
      <c r="DY329" s="14" t="s">
        <v>313</v>
      </c>
      <c r="DZ329" s="14" t="s">
        <v>313</v>
      </c>
      <c r="EA329" s="14" t="s">
        <v>333</v>
      </c>
      <c r="EB329" s="14" t="s">
        <v>333</v>
      </c>
      <c r="EC329" s="14" t="s">
        <v>333</v>
      </c>
      <c r="ED329" s="14" t="s">
        <v>313</v>
      </c>
      <c r="EE329" s="14" t="s">
        <v>313</v>
      </c>
      <c r="EF329" s="14" t="s">
        <v>313</v>
      </c>
      <c r="EG329" s="14" t="s">
        <v>317</v>
      </c>
      <c r="EH329" s="14" t="s">
        <v>334</v>
      </c>
      <c r="EI329" s="14" t="s">
        <v>334</v>
      </c>
      <c r="EJ329" s="14" t="s">
        <v>1799</v>
      </c>
      <c r="EK329" s="14" t="s">
        <v>1799</v>
      </c>
      <c r="EU329" s="14" t="s">
        <v>1798</v>
      </c>
      <c r="EV329" s="14" t="s">
        <v>313</v>
      </c>
      <c r="EW329" s="14" t="s">
        <v>333</v>
      </c>
      <c r="EX329" s="14" t="s">
        <v>333</v>
      </c>
      <c r="EY329" s="14" t="s">
        <v>333</v>
      </c>
      <c r="EZ329" s="14" t="s">
        <v>313</v>
      </c>
      <c r="FA329" s="14" t="s">
        <v>317</v>
      </c>
      <c r="FB329" s="14" t="s">
        <v>334</v>
      </c>
      <c r="FC329" s="14" t="s">
        <v>1799</v>
      </c>
    </row>
    <row r="330" spans="4:159" s="122" customFormat="1" ht="14" x14ac:dyDescent="0.2">
      <c r="D330" s="128">
        <v>0</v>
      </c>
      <c r="E330" s="122">
        <v>0</v>
      </c>
      <c r="F330" s="122">
        <v>1</v>
      </c>
      <c r="G330" s="122">
        <v>2</v>
      </c>
      <c r="H330" s="122">
        <v>3</v>
      </c>
      <c r="I330" s="122">
        <v>4</v>
      </c>
      <c r="J330" s="122">
        <v>5</v>
      </c>
      <c r="Q330" s="122">
        <v>0</v>
      </c>
      <c r="R330" s="122">
        <v>0</v>
      </c>
      <c r="S330" s="122">
        <v>1</v>
      </c>
      <c r="T330" s="122">
        <v>2</v>
      </c>
      <c r="U330" s="122">
        <v>3</v>
      </c>
      <c r="V330" s="122">
        <v>4</v>
      </c>
      <c r="W330" s="122">
        <v>5</v>
      </c>
      <c r="AG330" s="128">
        <v>0</v>
      </c>
      <c r="AH330" s="122">
        <v>0</v>
      </c>
      <c r="AI330" s="122">
        <v>0</v>
      </c>
      <c r="AJ330" s="122">
        <v>0</v>
      </c>
      <c r="AK330" s="122">
        <v>1</v>
      </c>
      <c r="AL330" s="122">
        <v>2</v>
      </c>
      <c r="AM330" s="122">
        <v>3</v>
      </c>
      <c r="AN330" s="122">
        <v>4</v>
      </c>
      <c r="AO330" s="122">
        <v>5</v>
      </c>
      <c r="AX330" s="122">
        <v>0</v>
      </c>
      <c r="AY330" s="122">
        <v>0</v>
      </c>
      <c r="AZ330" s="122">
        <v>1</v>
      </c>
      <c r="BA330" s="122">
        <v>2</v>
      </c>
      <c r="BB330" s="122">
        <v>3</v>
      </c>
      <c r="BC330" s="122">
        <v>3</v>
      </c>
      <c r="BD330" s="122">
        <v>4</v>
      </c>
      <c r="BE330" s="122">
        <v>4</v>
      </c>
      <c r="BF330" s="122">
        <v>5</v>
      </c>
      <c r="BG330" s="122">
        <v>5</v>
      </c>
      <c r="BK330" s="135"/>
      <c r="BM330" s="122">
        <v>0</v>
      </c>
      <c r="BN330" s="122">
        <v>0</v>
      </c>
      <c r="BO330" s="122">
        <v>1</v>
      </c>
      <c r="BP330" s="122">
        <v>2</v>
      </c>
      <c r="BQ330" s="122">
        <v>3</v>
      </c>
      <c r="BR330" s="122">
        <v>4</v>
      </c>
      <c r="BS330" s="122">
        <v>5</v>
      </c>
      <c r="BW330" s="135"/>
      <c r="CC330" s="122">
        <v>0</v>
      </c>
      <c r="CD330" s="122">
        <v>0</v>
      </c>
      <c r="CE330" s="122">
        <v>1</v>
      </c>
      <c r="CF330" s="122">
        <v>2</v>
      </c>
      <c r="CG330" s="122">
        <v>3</v>
      </c>
      <c r="CH330" s="122">
        <v>3</v>
      </c>
      <c r="CI330" s="122">
        <v>4</v>
      </c>
      <c r="CJ330" s="122">
        <v>5</v>
      </c>
      <c r="CK330" s="122">
        <v>5</v>
      </c>
      <c r="CN330" s="135"/>
      <c r="CR330" s="122">
        <v>0</v>
      </c>
      <c r="CS330" s="122">
        <v>0</v>
      </c>
      <c r="CT330" s="122">
        <v>1</v>
      </c>
      <c r="CU330" s="122">
        <v>2</v>
      </c>
      <c r="CV330" s="122">
        <v>3</v>
      </c>
      <c r="CW330" s="122">
        <v>4</v>
      </c>
      <c r="CX330" s="122">
        <v>5</v>
      </c>
      <c r="CY330" s="122">
        <v>6</v>
      </c>
      <c r="CZ330" s="122">
        <v>6</v>
      </c>
      <c r="DA330" s="122">
        <v>7</v>
      </c>
      <c r="DF330" s="135"/>
      <c r="DH330" s="122">
        <v>0</v>
      </c>
      <c r="DI330" s="122">
        <v>0</v>
      </c>
      <c r="DJ330" s="122">
        <v>1</v>
      </c>
      <c r="DK330" s="122">
        <v>2</v>
      </c>
      <c r="DL330" s="122">
        <v>3</v>
      </c>
      <c r="DM330" s="122">
        <v>4</v>
      </c>
      <c r="DN330" s="122">
        <v>5</v>
      </c>
      <c r="DO330" s="122">
        <v>6</v>
      </c>
      <c r="DP330" s="122">
        <v>7</v>
      </c>
      <c r="DV330" s="135"/>
      <c r="DX330" s="122">
        <v>0</v>
      </c>
      <c r="DY330" s="122">
        <v>1</v>
      </c>
      <c r="DZ330" s="122">
        <v>1</v>
      </c>
      <c r="EA330" s="122">
        <v>2</v>
      </c>
      <c r="EB330" s="122">
        <v>2</v>
      </c>
      <c r="EC330" s="122">
        <v>3</v>
      </c>
      <c r="ED330" s="122">
        <v>4</v>
      </c>
      <c r="EE330" s="122">
        <v>4</v>
      </c>
      <c r="EF330" s="122">
        <v>4</v>
      </c>
      <c r="EG330" s="122">
        <v>5</v>
      </c>
      <c r="EH330" s="122">
        <v>6</v>
      </c>
      <c r="EI330" s="122">
        <v>6</v>
      </c>
      <c r="EJ330" s="122">
        <v>7</v>
      </c>
      <c r="EK330" s="122">
        <v>7</v>
      </c>
      <c r="EU330" s="122">
        <v>0</v>
      </c>
      <c r="EV330" s="122">
        <v>1</v>
      </c>
      <c r="EW330" s="122">
        <v>2</v>
      </c>
      <c r="EX330" s="122">
        <v>2</v>
      </c>
      <c r="EY330" s="122">
        <v>3</v>
      </c>
      <c r="EZ330" s="122">
        <v>4</v>
      </c>
      <c r="FA330" s="122">
        <v>5</v>
      </c>
      <c r="FB330" s="122">
        <v>6</v>
      </c>
      <c r="FC330" s="122">
        <v>7</v>
      </c>
    </row>
    <row r="331" spans="4:159" s="122" customFormat="1" ht="14" x14ac:dyDescent="0.2">
      <c r="D331" s="128">
        <v>0</v>
      </c>
      <c r="E331" s="122">
        <v>1</v>
      </c>
      <c r="F331" s="122">
        <v>2</v>
      </c>
      <c r="G331" s="122">
        <v>2</v>
      </c>
      <c r="H331" s="122">
        <v>2</v>
      </c>
      <c r="I331" s="122">
        <v>3</v>
      </c>
      <c r="J331" s="122">
        <v>4</v>
      </c>
      <c r="Q331" s="122">
        <v>0</v>
      </c>
      <c r="R331" s="122">
        <v>1</v>
      </c>
      <c r="S331" s="122">
        <v>2</v>
      </c>
      <c r="T331" s="122">
        <v>2</v>
      </c>
      <c r="U331" s="122">
        <v>2</v>
      </c>
      <c r="V331" s="122">
        <v>3</v>
      </c>
      <c r="W331" s="122">
        <v>4</v>
      </c>
      <c r="AG331" s="128">
        <v>0</v>
      </c>
      <c r="AH331" s="122">
        <v>1</v>
      </c>
      <c r="AI331" s="122">
        <v>2</v>
      </c>
      <c r="AJ331" s="122">
        <v>3</v>
      </c>
      <c r="AK331" s="122">
        <v>4</v>
      </c>
      <c r="AL331" s="122">
        <v>5</v>
      </c>
      <c r="AM331" s="122">
        <v>6</v>
      </c>
      <c r="AN331" s="122">
        <v>7</v>
      </c>
      <c r="AO331" s="122">
        <v>8</v>
      </c>
      <c r="AX331" s="122">
        <v>0</v>
      </c>
      <c r="AY331" s="122">
        <v>1</v>
      </c>
      <c r="AZ331" s="122">
        <v>2</v>
      </c>
      <c r="BA331" s="122">
        <v>2</v>
      </c>
      <c r="BB331" s="122">
        <v>3</v>
      </c>
      <c r="BC331" s="122">
        <v>4</v>
      </c>
      <c r="BD331" s="122">
        <v>5</v>
      </c>
      <c r="BE331" s="122">
        <v>6</v>
      </c>
      <c r="BF331" s="122">
        <v>7</v>
      </c>
      <c r="BG331" s="122">
        <v>8</v>
      </c>
      <c r="BK331" s="135"/>
      <c r="BM331" s="122">
        <v>0</v>
      </c>
      <c r="BN331" s="122">
        <v>1</v>
      </c>
      <c r="BO331" s="122">
        <v>2</v>
      </c>
      <c r="BP331" s="122">
        <v>2</v>
      </c>
      <c r="BQ331" s="122">
        <v>2</v>
      </c>
      <c r="BR331" s="122">
        <v>3</v>
      </c>
      <c r="BS331" s="122">
        <v>4</v>
      </c>
      <c r="BW331" s="135"/>
      <c r="CC331" s="122">
        <v>0</v>
      </c>
      <c r="CD331" s="122">
        <v>1</v>
      </c>
      <c r="CE331" s="122">
        <v>2</v>
      </c>
      <c r="CF331" s="122">
        <v>2</v>
      </c>
      <c r="CG331" s="122">
        <v>3</v>
      </c>
      <c r="CH331" s="122">
        <v>4</v>
      </c>
      <c r="CI331" s="122">
        <v>5</v>
      </c>
      <c r="CJ331" s="122">
        <v>6</v>
      </c>
      <c r="CK331" s="122">
        <v>7</v>
      </c>
      <c r="CN331" s="135"/>
      <c r="CR331" s="122">
        <v>0</v>
      </c>
      <c r="CS331" s="122">
        <v>1</v>
      </c>
      <c r="CT331" s="122">
        <v>2</v>
      </c>
      <c r="CU331" s="122">
        <v>3</v>
      </c>
      <c r="CV331" s="122">
        <v>4</v>
      </c>
      <c r="CW331" s="122">
        <v>5</v>
      </c>
      <c r="CX331" s="122">
        <v>6</v>
      </c>
      <c r="CY331" s="122">
        <v>7</v>
      </c>
      <c r="CZ331" s="122">
        <v>8</v>
      </c>
      <c r="DA331" s="122">
        <v>9</v>
      </c>
      <c r="DF331" s="135"/>
      <c r="DH331" s="122">
        <v>0</v>
      </c>
      <c r="DI331" s="122">
        <v>1</v>
      </c>
      <c r="DJ331" s="122">
        <v>2</v>
      </c>
      <c r="DK331" s="122">
        <v>3</v>
      </c>
      <c r="DL331" s="122">
        <v>4</v>
      </c>
      <c r="DM331" s="122">
        <v>5</v>
      </c>
      <c r="DN331" s="122">
        <v>6</v>
      </c>
      <c r="DO331" s="122">
        <v>7</v>
      </c>
      <c r="DP331" s="122">
        <v>8</v>
      </c>
      <c r="DV331" s="135"/>
      <c r="DX331" s="122">
        <v>0</v>
      </c>
      <c r="DY331" s="122">
        <v>1</v>
      </c>
      <c r="DZ331" s="122">
        <v>2</v>
      </c>
      <c r="EA331" s="122">
        <v>2</v>
      </c>
      <c r="EB331" s="122">
        <v>3</v>
      </c>
      <c r="EC331" s="122">
        <v>3</v>
      </c>
      <c r="ED331" s="122">
        <v>3</v>
      </c>
      <c r="EE331" s="122">
        <v>4</v>
      </c>
      <c r="EF331" s="122">
        <v>5</v>
      </c>
      <c r="EG331" s="122">
        <v>6</v>
      </c>
      <c r="EH331" s="122">
        <v>6</v>
      </c>
      <c r="EI331" s="122">
        <v>7</v>
      </c>
      <c r="EJ331" s="122">
        <v>7</v>
      </c>
      <c r="EK331" s="122">
        <v>8</v>
      </c>
      <c r="EU331" s="122">
        <v>0</v>
      </c>
      <c r="EV331" s="122">
        <v>1</v>
      </c>
      <c r="EW331" s="122">
        <v>2</v>
      </c>
      <c r="EX331" s="122">
        <v>3</v>
      </c>
      <c r="EY331" s="122">
        <v>4</v>
      </c>
      <c r="EZ331" s="122">
        <v>5</v>
      </c>
      <c r="FA331" s="122">
        <v>6</v>
      </c>
      <c r="FB331" s="122">
        <v>7</v>
      </c>
      <c r="FC331" s="122">
        <v>8</v>
      </c>
    </row>
    <row r="332" spans="4:159" s="119" customFormat="1" x14ac:dyDescent="0.2">
      <c r="D332" s="129" t="s">
        <v>1072</v>
      </c>
      <c r="E332" s="119" t="s">
        <v>1073</v>
      </c>
      <c r="F332" s="119" t="s">
        <v>1077</v>
      </c>
      <c r="G332" s="119" t="s">
        <v>1746</v>
      </c>
      <c r="H332" s="119" t="s">
        <v>1746</v>
      </c>
      <c r="I332" s="119" t="s">
        <v>1075</v>
      </c>
      <c r="J332" s="119" t="s">
        <v>1081</v>
      </c>
      <c r="Q332" s="119" t="s">
        <v>1072</v>
      </c>
      <c r="R332" s="119" t="s">
        <v>1073</v>
      </c>
      <c r="S332" s="119" t="s">
        <v>1077</v>
      </c>
      <c r="T332" s="119" t="s">
        <v>1746</v>
      </c>
      <c r="U332" s="119" t="s">
        <v>1746</v>
      </c>
      <c r="V332" s="119" t="s">
        <v>1075</v>
      </c>
      <c r="W332" s="119" t="s">
        <v>1081</v>
      </c>
      <c r="AG332" s="129" t="s">
        <v>1072</v>
      </c>
      <c r="AH332" s="119" t="s">
        <v>1073</v>
      </c>
      <c r="AI332" s="119" t="s">
        <v>1077</v>
      </c>
      <c r="AJ332" s="119" t="s">
        <v>1488</v>
      </c>
      <c r="AK332" s="119" t="s">
        <v>1736</v>
      </c>
      <c r="AL332" s="119" t="s">
        <v>1075</v>
      </c>
      <c r="AM332" s="119" t="s">
        <v>1490</v>
      </c>
      <c r="AN332" s="119" t="s">
        <v>1081</v>
      </c>
      <c r="AO332" s="119" t="s">
        <v>1491</v>
      </c>
      <c r="AX332" s="119" t="s">
        <v>1072</v>
      </c>
      <c r="AY332" s="119" t="s">
        <v>1073</v>
      </c>
      <c r="AZ332" s="119" t="s">
        <v>1077</v>
      </c>
      <c r="BA332" s="119" t="s">
        <v>1746</v>
      </c>
      <c r="BB332" s="119" t="s">
        <v>1488</v>
      </c>
      <c r="BC332" s="119" t="s">
        <v>1736</v>
      </c>
      <c r="BD332" s="119" t="s">
        <v>1075</v>
      </c>
      <c r="BE332" s="119" t="s">
        <v>1490</v>
      </c>
      <c r="BF332" s="119" t="s">
        <v>1081</v>
      </c>
      <c r="BG332" s="119" t="s">
        <v>1491</v>
      </c>
      <c r="BK332" s="136"/>
      <c r="BM332" s="119" t="s">
        <v>1072</v>
      </c>
      <c r="BN332" s="119" t="s">
        <v>1073</v>
      </c>
      <c r="BO332" s="119" t="s">
        <v>1077</v>
      </c>
      <c r="BP332" s="119" t="s">
        <v>1746</v>
      </c>
      <c r="BQ332" s="119" t="s">
        <v>1746</v>
      </c>
      <c r="BR332" s="119" t="s">
        <v>1075</v>
      </c>
      <c r="BS332" s="119" t="s">
        <v>1081</v>
      </c>
      <c r="BW332" s="136"/>
      <c r="CC332" s="119" t="s">
        <v>1072</v>
      </c>
      <c r="CD332" s="119" t="s">
        <v>1073</v>
      </c>
      <c r="CE332" s="119" t="s">
        <v>1077</v>
      </c>
      <c r="CF332" s="119" t="s">
        <v>1746</v>
      </c>
      <c r="CG332" s="119" t="s">
        <v>1488</v>
      </c>
      <c r="CH332" s="119" t="s">
        <v>1736</v>
      </c>
      <c r="CI332" s="119" t="s">
        <v>1075</v>
      </c>
      <c r="CJ332" s="119" t="s">
        <v>1081</v>
      </c>
      <c r="CK332" s="119" t="s">
        <v>1491</v>
      </c>
      <c r="CN332" s="136"/>
      <c r="CR332" s="119" t="s">
        <v>1798</v>
      </c>
      <c r="CS332" s="119" t="s">
        <v>1072</v>
      </c>
      <c r="CT332" s="119" t="s">
        <v>1073</v>
      </c>
      <c r="CU332" s="119" t="s">
        <v>1077</v>
      </c>
      <c r="CV332" s="119" t="s">
        <v>1488</v>
      </c>
      <c r="CW332" s="119" t="s">
        <v>1736</v>
      </c>
      <c r="CX332" s="119" t="s">
        <v>1075</v>
      </c>
      <c r="CY332" s="119" t="s">
        <v>1081</v>
      </c>
      <c r="CZ332" s="119" t="s">
        <v>1491</v>
      </c>
      <c r="DA332" s="119" t="s">
        <v>1799</v>
      </c>
      <c r="DF332" s="136"/>
      <c r="DH332" s="119" t="s">
        <v>1798</v>
      </c>
      <c r="DI332" s="119" t="s">
        <v>1072</v>
      </c>
      <c r="DJ332" s="119" t="s">
        <v>1073</v>
      </c>
      <c r="DK332" s="119" t="s">
        <v>1077</v>
      </c>
      <c r="DL332" s="119" t="s">
        <v>1488</v>
      </c>
      <c r="DM332" s="119" t="s">
        <v>1736</v>
      </c>
      <c r="DN332" s="119" t="s">
        <v>1075</v>
      </c>
      <c r="DO332" s="119" t="s">
        <v>1081</v>
      </c>
      <c r="DP332" s="119" t="s">
        <v>1799</v>
      </c>
      <c r="DV332" s="136"/>
      <c r="DX332" s="119" t="s">
        <v>1798</v>
      </c>
      <c r="DY332" s="119" t="s">
        <v>1072</v>
      </c>
      <c r="DZ332" s="119" t="s">
        <v>1073</v>
      </c>
      <c r="EA332" s="119" t="s">
        <v>1073</v>
      </c>
      <c r="EB332" s="119" t="s">
        <v>1077</v>
      </c>
      <c r="EC332" s="119" t="s">
        <v>1077</v>
      </c>
      <c r="ED332" s="119" t="s">
        <v>1077</v>
      </c>
      <c r="EE332" s="119" t="s">
        <v>1488</v>
      </c>
      <c r="EF332" s="119" t="s">
        <v>1736</v>
      </c>
      <c r="EG332" s="119" t="s">
        <v>1075</v>
      </c>
      <c r="EH332" s="119" t="s">
        <v>1075</v>
      </c>
      <c r="EI332" s="119" t="s">
        <v>1081</v>
      </c>
      <c r="EJ332" s="119" t="s">
        <v>1081</v>
      </c>
      <c r="EK332" s="119" t="s">
        <v>1799</v>
      </c>
      <c r="EU332" s="119" t="s">
        <v>1798</v>
      </c>
      <c r="EV332" s="119" t="s">
        <v>1072</v>
      </c>
      <c r="EW332" s="119" t="s">
        <v>1073</v>
      </c>
      <c r="EX332" s="119" t="s">
        <v>1077</v>
      </c>
      <c r="EY332" s="119" t="s">
        <v>1488</v>
      </c>
      <c r="EZ332" s="119" t="s">
        <v>1736</v>
      </c>
      <c r="FA332" s="119" t="s">
        <v>1075</v>
      </c>
      <c r="FB332" s="119" t="s">
        <v>1081</v>
      </c>
      <c r="FC332" s="119" t="s">
        <v>1799</v>
      </c>
    </row>
    <row r="334" spans="4:159" s="120" customFormat="1" ht="21" x14ac:dyDescent="0.2">
      <c r="D334" s="126">
        <v>56</v>
      </c>
      <c r="E334" s="121"/>
      <c r="F334" s="121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0">
        <v>56</v>
      </c>
      <c r="AG334" s="126">
        <v>56</v>
      </c>
      <c r="AH334" s="121"/>
      <c r="AI334" s="121"/>
      <c r="AJ334" s="121"/>
      <c r="AK334" s="121"/>
      <c r="AL334" s="121"/>
      <c r="AM334" s="121"/>
      <c r="AN334" s="121"/>
      <c r="AO334" s="121"/>
      <c r="AP334" s="121"/>
      <c r="AQ334" s="121"/>
      <c r="AR334" s="124"/>
      <c r="AS334" s="121"/>
      <c r="AT334" s="121"/>
      <c r="AU334" s="121"/>
      <c r="AV334" s="121"/>
      <c r="AX334" s="120">
        <v>56</v>
      </c>
      <c r="BK334" s="133"/>
      <c r="BM334" s="120">
        <v>56</v>
      </c>
      <c r="BW334" s="133"/>
      <c r="CC334" s="120">
        <v>56</v>
      </c>
      <c r="CN334" s="133"/>
      <c r="CR334" s="120">
        <v>56</v>
      </c>
      <c r="DF334" s="133"/>
      <c r="DH334" s="120">
        <v>56</v>
      </c>
      <c r="DV334" s="133"/>
      <c r="DX334" s="120">
        <v>56</v>
      </c>
      <c r="EU334" s="120">
        <v>56</v>
      </c>
    </row>
    <row r="335" spans="4:159" s="14" customFormat="1" ht="18" customHeight="1" x14ac:dyDescent="0.2">
      <c r="D335" s="127" t="s">
        <v>318</v>
      </c>
      <c r="E335" s="14" t="s">
        <v>309</v>
      </c>
      <c r="F335" s="14" t="s">
        <v>319</v>
      </c>
      <c r="Q335" s="14" t="s">
        <v>318</v>
      </c>
      <c r="R335" s="14" t="s">
        <v>309</v>
      </c>
      <c r="S335" s="14" t="s">
        <v>319</v>
      </c>
      <c r="AG335" s="127" t="s">
        <v>318</v>
      </c>
      <c r="AH335" s="14" t="s">
        <v>1772</v>
      </c>
      <c r="AI335" s="14" t="s">
        <v>309</v>
      </c>
      <c r="AJ335" s="14" t="s">
        <v>319</v>
      </c>
      <c r="AK335" s="14" t="s">
        <v>1768</v>
      </c>
      <c r="AX335" s="14" t="s">
        <v>318</v>
      </c>
      <c r="AY335" s="14" t="s">
        <v>1772</v>
      </c>
      <c r="AZ335" s="14" t="s">
        <v>309</v>
      </c>
      <c r="BA335" s="14" t="s">
        <v>319</v>
      </c>
      <c r="BB335" s="14" t="s">
        <v>1768</v>
      </c>
      <c r="BK335" s="134"/>
      <c r="BM335" s="14" t="s">
        <v>318</v>
      </c>
      <c r="BN335" s="14" t="s">
        <v>309</v>
      </c>
      <c r="BO335" s="14" t="s">
        <v>319</v>
      </c>
      <c r="BW335" s="134"/>
      <c r="CC335" s="14" t="s">
        <v>318</v>
      </c>
      <c r="CD335" s="14" t="s">
        <v>1772</v>
      </c>
      <c r="CE335" s="14" t="s">
        <v>309</v>
      </c>
      <c r="CF335" s="14" t="s">
        <v>319</v>
      </c>
      <c r="CG335" s="14" t="s">
        <v>1768</v>
      </c>
      <c r="CN335" s="134"/>
      <c r="CR335" s="14" t="s">
        <v>1798</v>
      </c>
      <c r="CS335" s="14" t="s">
        <v>318</v>
      </c>
      <c r="CT335" s="14" t="s">
        <v>309</v>
      </c>
      <c r="CU335" s="14" t="s">
        <v>1773</v>
      </c>
      <c r="CV335" s="14" t="s">
        <v>319</v>
      </c>
      <c r="CW335" s="14" t="s">
        <v>1768</v>
      </c>
      <c r="CX335" s="14" t="s">
        <v>1799</v>
      </c>
      <c r="DF335" s="134"/>
      <c r="DH335" s="14" t="s">
        <v>1798</v>
      </c>
      <c r="DI335" s="14" t="s">
        <v>318</v>
      </c>
      <c r="DJ335" s="14" t="s">
        <v>309</v>
      </c>
      <c r="DK335" s="14" t="s">
        <v>1773</v>
      </c>
      <c r="DL335" s="14" t="s">
        <v>319</v>
      </c>
      <c r="DM335" s="14" t="s">
        <v>1799</v>
      </c>
      <c r="DV335" s="134"/>
      <c r="DX335" s="14" t="s">
        <v>1798</v>
      </c>
      <c r="DY335" s="14" t="s">
        <v>318</v>
      </c>
      <c r="DZ335" s="14" t="s">
        <v>318</v>
      </c>
      <c r="EA335" s="14" t="s">
        <v>309</v>
      </c>
      <c r="EB335" s="14" t="s">
        <v>309</v>
      </c>
      <c r="EC335" s="14" t="s">
        <v>309</v>
      </c>
      <c r="ED335" s="14" t="s">
        <v>319</v>
      </c>
      <c r="EE335" s="14" t="s">
        <v>319</v>
      </c>
      <c r="EF335" s="14" t="s">
        <v>1799</v>
      </c>
      <c r="EU335" s="14" t="s">
        <v>1798</v>
      </c>
      <c r="EV335" s="14" t="s">
        <v>318</v>
      </c>
      <c r="EW335" s="14" t="s">
        <v>309</v>
      </c>
      <c r="EX335" s="14" t="s">
        <v>309</v>
      </c>
      <c r="EY335" s="14" t="s">
        <v>319</v>
      </c>
      <c r="EZ335" s="14" t="s">
        <v>1799</v>
      </c>
    </row>
    <row r="336" spans="4:159" s="122" customFormat="1" ht="14" x14ac:dyDescent="0.2">
      <c r="D336" s="128">
        <v>0</v>
      </c>
      <c r="E336" s="122">
        <v>1</v>
      </c>
      <c r="F336" s="122">
        <v>2</v>
      </c>
      <c r="Q336" s="122">
        <v>0</v>
      </c>
      <c r="R336" s="122">
        <v>1</v>
      </c>
      <c r="S336" s="122">
        <v>2</v>
      </c>
      <c r="AG336" s="128">
        <v>0</v>
      </c>
      <c r="AH336" s="122">
        <v>0</v>
      </c>
      <c r="AI336" s="122">
        <v>1</v>
      </c>
      <c r="AJ336" s="122">
        <v>2</v>
      </c>
      <c r="AK336" s="122">
        <v>2</v>
      </c>
      <c r="AX336" s="122">
        <v>0</v>
      </c>
      <c r="AY336" s="122">
        <v>0</v>
      </c>
      <c r="AZ336" s="122">
        <v>1</v>
      </c>
      <c r="BA336" s="122">
        <v>2</v>
      </c>
      <c r="BB336" s="122">
        <v>2</v>
      </c>
      <c r="BK336" s="135"/>
      <c r="BM336" s="122">
        <v>0</v>
      </c>
      <c r="BN336" s="122">
        <v>1</v>
      </c>
      <c r="BO336" s="122">
        <v>2</v>
      </c>
      <c r="BW336" s="135"/>
      <c r="CC336" s="122">
        <v>0</v>
      </c>
      <c r="CD336" s="122">
        <v>0</v>
      </c>
      <c r="CE336" s="122">
        <v>1</v>
      </c>
      <c r="CF336" s="122">
        <v>2</v>
      </c>
      <c r="CG336" s="122">
        <v>2</v>
      </c>
      <c r="CN336" s="135"/>
      <c r="CR336" s="122">
        <v>0</v>
      </c>
      <c r="CS336" s="122">
        <v>1</v>
      </c>
      <c r="CT336" s="122">
        <v>2</v>
      </c>
      <c r="CU336" s="122">
        <v>2</v>
      </c>
      <c r="CV336" s="122">
        <v>3</v>
      </c>
      <c r="CW336" s="122">
        <v>3</v>
      </c>
      <c r="CX336" s="122">
        <v>4</v>
      </c>
      <c r="DF336" s="135"/>
      <c r="DH336" s="122">
        <v>0</v>
      </c>
      <c r="DI336" s="122">
        <v>1</v>
      </c>
      <c r="DJ336" s="122">
        <v>2</v>
      </c>
      <c r="DK336" s="122">
        <v>2</v>
      </c>
      <c r="DL336" s="122">
        <v>3</v>
      </c>
      <c r="DM336" s="122">
        <v>4</v>
      </c>
      <c r="DV336" s="135"/>
      <c r="DX336" s="122">
        <v>0</v>
      </c>
      <c r="DY336" s="122">
        <v>1</v>
      </c>
      <c r="DZ336" s="122">
        <v>1</v>
      </c>
      <c r="EA336" s="122">
        <v>2</v>
      </c>
      <c r="EB336" s="122">
        <v>2</v>
      </c>
      <c r="EC336" s="122">
        <v>2</v>
      </c>
      <c r="ED336" s="122">
        <v>3</v>
      </c>
      <c r="EE336" s="122">
        <v>3</v>
      </c>
      <c r="EF336" s="122">
        <v>4</v>
      </c>
      <c r="EU336" s="122">
        <v>0</v>
      </c>
      <c r="EV336" s="122">
        <v>1</v>
      </c>
      <c r="EW336" s="122">
        <v>2</v>
      </c>
      <c r="EX336" s="122">
        <v>2</v>
      </c>
      <c r="EY336" s="122">
        <v>3</v>
      </c>
      <c r="EZ336" s="122">
        <v>4</v>
      </c>
    </row>
    <row r="337" spans="4:161" s="122" customFormat="1" ht="14" x14ac:dyDescent="0.2">
      <c r="D337" s="128">
        <v>0</v>
      </c>
      <c r="E337" s="122">
        <v>1</v>
      </c>
      <c r="F337" s="122">
        <v>2</v>
      </c>
      <c r="Q337" s="122">
        <v>0</v>
      </c>
      <c r="R337" s="122">
        <v>1</v>
      </c>
      <c r="S337" s="122">
        <v>2</v>
      </c>
      <c r="AG337" s="128">
        <v>0</v>
      </c>
      <c r="AH337" s="122">
        <v>1</v>
      </c>
      <c r="AI337" s="122">
        <v>2</v>
      </c>
      <c r="AJ337" s="122">
        <v>3</v>
      </c>
      <c r="AK337" s="122">
        <v>4</v>
      </c>
      <c r="AX337" s="122">
        <v>0</v>
      </c>
      <c r="AY337" s="122">
        <v>1</v>
      </c>
      <c r="AZ337" s="122">
        <v>2</v>
      </c>
      <c r="BA337" s="122">
        <v>3</v>
      </c>
      <c r="BB337" s="122">
        <v>4</v>
      </c>
      <c r="BK337" s="135"/>
      <c r="BM337" s="122">
        <v>0</v>
      </c>
      <c r="BN337" s="122">
        <v>1</v>
      </c>
      <c r="BO337" s="122">
        <v>2</v>
      </c>
      <c r="BW337" s="135"/>
      <c r="CC337" s="122">
        <v>0</v>
      </c>
      <c r="CD337" s="122">
        <v>1</v>
      </c>
      <c r="CE337" s="122">
        <v>2</v>
      </c>
      <c r="CF337" s="122">
        <v>3</v>
      </c>
      <c r="CG337" s="122">
        <v>4</v>
      </c>
      <c r="CN337" s="135"/>
      <c r="CR337" s="122">
        <v>0</v>
      </c>
      <c r="CS337" s="122">
        <v>1</v>
      </c>
      <c r="CT337" s="122">
        <v>2</v>
      </c>
      <c r="CU337" s="122">
        <v>3</v>
      </c>
      <c r="CV337" s="122">
        <v>4</v>
      </c>
      <c r="CW337" s="122">
        <v>5</v>
      </c>
      <c r="CX337" s="122">
        <v>6</v>
      </c>
      <c r="DF337" s="135"/>
      <c r="DH337" s="122">
        <v>0</v>
      </c>
      <c r="DI337" s="122">
        <v>1</v>
      </c>
      <c r="DJ337" s="122">
        <v>2</v>
      </c>
      <c r="DK337" s="122">
        <v>3</v>
      </c>
      <c r="DL337" s="122">
        <v>4</v>
      </c>
      <c r="DM337" s="122">
        <v>5</v>
      </c>
      <c r="DV337" s="135"/>
      <c r="DX337" s="122">
        <v>0</v>
      </c>
      <c r="DY337" s="122">
        <v>0</v>
      </c>
      <c r="DZ337" s="122">
        <v>1</v>
      </c>
      <c r="EA337" s="122">
        <v>1</v>
      </c>
      <c r="EB337" s="122">
        <v>2</v>
      </c>
      <c r="EC337" s="122">
        <v>3</v>
      </c>
      <c r="ED337" s="122">
        <v>3</v>
      </c>
      <c r="EE337" s="122">
        <v>4</v>
      </c>
      <c r="EF337" s="122">
        <v>5</v>
      </c>
      <c r="EU337" s="122">
        <v>0</v>
      </c>
      <c r="EV337" s="122">
        <v>1</v>
      </c>
      <c r="EW337" s="122">
        <v>2</v>
      </c>
      <c r="EX337" s="122">
        <v>3</v>
      </c>
      <c r="EY337" s="122">
        <v>4</v>
      </c>
      <c r="EZ337" s="122">
        <v>5</v>
      </c>
    </row>
    <row r="338" spans="4:161" s="119" customFormat="1" x14ac:dyDescent="0.2">
      <c r="D338" s="129" t="s">
        <v>736</v>
      </c>
      <c r="E338" s="119" t="s">
        <v>1072</v>
      </c>
      <c r="F338" s="119" t="s">
        <v>1073</v>
      </c>
      <c r="Q338" s="119" t="s">
        <v>736</v>
      </c>
      <c r="R338" s="119" t="s">
        <v>1072</v>
      </c>
      <c r="S338" s="119" t="s">
        <v>1073</v>
      </c>
      <c r="AG338" s="129" t="s">
        <v>736</v>
      </c>
      <c r="AH338" s="119" t="s">
        <v>1488</v>
      </c>
      <c r="AI338" s="119" t="s">
        <v>1072</v>
      </c>
      <c r="AJ338" s="119" t="s">
        <v>1073</v>
      </c>
      <c r="AK338" s="119" t="s">
        <v>1488</v>
      </c>
      <c r="AX338" s="119" t="s">
        <v>736</v>
      </c>
      <c r="AY338" s="119" t="s">
        <v>1488</v>
      </c>
      <c r="AZ338" s="119" t="s">
        <v>1072</v>
      </c>
      <c r="BA338" s="119" t="s">
        <v>1073</v>
      </c>
      <c r="BB338" s="119" t="s">
        <v>1488</v>
      </c>
      <c r="BK338" s="136"/>
      <c r="BM338" s="119" t="s">
        <v>736</v>
      </c>
      <c r="BN338" s="119" t="s">
        <v>1072</v>
      </c>
      <c r="BO338" s="119" t="s">
        <v>1073</v>
      </c>
      <c r="BW338" s="136"/>
      <c r="CC338" s="119" t="s">
        <v>736</v>
      </c>
      <c r="CD338" s="119" t="s">
        <v>1488</v>
      </c>
      <c r="CE338" s="119" t="s">
        <v>1072</v>
      </c>
      <c r="CF338" s="119" t="s">
        <v>1073</v>
      </c>
      <c r="CG338" s="119" t="s">
        <v>1488</v>
      </c>
      <c r="CN338" s="136"/>
      <c r="CR338" s="119" t="s">
        <v>1798</v>
      </c>
      <c r="CS338" s="119" t="s">
        <v>736</v>
      </c>
      <c r="CT338" s="119" t="s">
        <v>1488</v>
      </c>
      <c r="CU338" s="119" t="s">
        <v>1072</v>
      </c>
      <c r="CV338" s="119" t="s">
        <v>1073</v>
      </c>
      <c r="CW338" s="119" t="s">
        <v>1488</v>
      </c>
      <c r="CX338" s="119" t="s">
        <v>1799</v>
      </c>
      <c r="DF338" s="136"/>
      <c r="DH338" s="119" t="s">
        <v>1798</v>
      </c>
      <c r="DI338" s="119" t="s">
        <v>736</v>
      </c>
      <c r="DJ338" s="119" t="s">
        <v>1488</v>
      </c>
      <c r="DK338" s="119" t="s">
        <v>1072</v>
      </c>
      <c r="DL338" s="119" t="s">
        <v>1073</v>
      </c>
      <c r="DM338" s="119" t="s">
        <v>1799</v>
      </c>
      <c r="DV338" s="136"/>
      <c r="DX338" s="119" t="s">
        <v>1798</v>
      </c>
      <c r="DY338" s="119" t="s">
        <v>1798</v>
      </c>
      <c r="DZ338" s="119" t="s">
        <v>736</v>
      </c>
      <c r="EA338" s="119" t="s">
        <v>736</v>
      </c>
      <c r="EB338" s="119" t="s">
        <v>1488</v>
      </c>
      <c r="EC338" s="119" t="s">
        <v>1072</v>
      </c>
      <c r="ED338" s="119" t="s">
        <v>1072</v>
      </c>
      <c r="EE338" s="119" t="s">
        <v>1073</v>
      </c>
      <c r="EF338" s="119" t="s">
        <v>1799</v>
      </c>
      <c r="EU338" s="119" t="s">
        <v>1798</v>
      </c>
      <c r="EV338" s="119" t="s">
        <v>736</v>
      </c>
      <c r="EW338" s="119" t="s">
        <v>1488</v>
      </c>
      <c r="EX338" s="119" t="s">
        <v>1072</v>
      </c>
      <c r="EY338" s="119" t="s">
        <v>1073</v>
      </c>
      <c r="EZ338" s="119" t="s">
        <v>1799</v>
      </c>
    </row>
    <row r="340" spans="4:161" s="120" customFormat="1" ht="21" x14ac:dyDescent="0.2">
      <c r="D340" s="126">
        <v>57</v>
      </c>
      <c r="E340" s="121"/>
      <c r="F340" s="121"/>
      <c r="G340" s="121"/>
      <c r="H340" s="121"/>
      <c r="I340" s="121"/>
      <c r="J340" s="121"/>
      <c r="K340" s="121"/>
      <c r="L340" s="121"/>
      <c r="M340" s="121"/>
      <c r="N340" s="121"/>
      <c r="O340" s="121"/>
      <c r="P340" s="121"/>
      <c r="Q340" s="120">
        <v>57</v>
      </c>
      <c r="AG340" s="126">
        <v>57</v>
      </c>
      <c r="AH340" s="121"/>
      <c r="AI340" s="121"/>
      <c r="AJ340" s="121"/>
      <c r="AK340" s="121"/>
      <c r="AL340" s="121"/>
      <c r="AM340" s="121"/>
      <c r="AN340" s="121"/>
      <c r="AO340" s="121"/>
      <c r="AP340" s="121"/>
      <c r="AQ340" s="121"/>
      <c r="AR340" s="124"/>
      <c r="AS340" s="121"/>
      <c r="AT340" s="121"/>
      <c r="AU340" s="121"/>
      <c r="AV340" s="121"/>
      <c r="AX340" s="120">
        <v>57</v>
      </c>
      <c r="BK340" s="133"/>
      <c r="BM340" s="120">
        <v>57</v>
      </c>
      <c r="BW340" s="133"/>
      <c r="CC340" s="120">
        <v>57</v>
      </c>
      <c r="CN340" s="133"/>
      <c r="CR340" s="120">
        <v>57</v>
      </c>
      <c r="DF340" s="133"/>
      <c r="DH340" s="120">
        <v>57</v>
      </c>
      <c r="DV340" s="133"/>
      <c r="DX340" s="120">
        <v>57</v>
      </c>
      <c r="EU340" s="120">
        <v>57</v>
      </c>
    </row>
    <row r="341" spans="4:161" s="14" customFormat="1" ht="18" customHeight="1" x14ac:dyDescent="0.2">
      <c r="D341" s="127" t="s">
        <v>313</v>
      </c>
      <c r="E341" s="14" t="s">
        <v>317</v>
      </c>
      <c r="F341" s="14" t="s">
        <v>1766</v>
      </c>
      <c r="G341" s="14" t="s">
        <v>314</v>
      </c>
      <c r="H341" s="14" t="s">
        <v>309</v>
      </c>
      <c r="Q341" s="14" t="s">
        <v>313</v>
      </c>
      <c r="R341" s="14" t="s">
        <v>317</v>
      </c>
      <c r="S341" s="14" t="s">
        <v>1766</v>
      </c>
      <c r="T341" s="14" t="s">
        <v>314</v>
      </c>
      <c r="U341" s="14" t="s">
        <v>309</v>
      </c>
      <c r="AG341" s="127" t="s">
        <v>313</v>
      </c>
      <c r="AH341" s="14" t="s">
        <v>1745</v>
      </c>
      <c r="AI341" s="14" t="s">
        <v>317</v>
      </c>
      <c r="AJ341" s="14" t="s">
        <v>1766</v>
      </c>
      <c r="AK341" s="14" t="s">
        <v>1766</v>
      </c>
      <c r="AL341" s="14" t="s">
        <v>314</v>
      </c>
      <c r="AM341" s="14" t="s">
        <v>309</v>
      </c>
      <c r="AX341" s="14" t="s">
        <v>313</v>
      </c>
      <c r="AY341" s="14" t="s">
        <v>1745</v>
      </c>
      <c r="AZ341" s="14" t="s">
        <v>317</v>
      </c>
      <c r="BA341" s="14" t="s">
        <v>1766</v>
      </c>
      <c r="BB341" s="14" t="s">
        <v>1766</v>
      </c>
      <c r="BC341" s="14" t="s">
        <v>314</v>
      </c>
      <c r="BD341" s="14" t="s">
        <v>309</v>
      </c>
      <c r="BK341" s="134"/>
      <c r="BM341" s="14" t="s">
        <v>313</v>
      </c>
      <c r="BN341" s="14" t="s">
        <v>317</v>
      </c>
      <c r="BO341" s="14" t="s">
        <v>1766</v>
      </c>
      <c r="BP341" s="14" t="s">
        <v>314</v>
      </c>
      <c r="BQ341" s="14" t="s">
        <v>309</v>
      </c>
      <c r="BW341" s="134"/>
      <c r="CC341" s="14" t="s">
        <v>313</v>
      </c>
      <c r="CD341" s="14" t="s">
        <v>1745</v>
      </c>
      <c r="CE341" s="14" t="s">
        <v>317</v>
      </c>
      <c r="CF341" s="14" t="s">
        <v>1766</v>
      </c>
      <c r="CG341" s="14" t="s">
        <v>314</v>
      </c>
      <c r="CH341" s="14" t="s">
        <v>309</v>
      </c>
      <c r="CN341" s="134"/>
      <c r="CR341" s="14" t="s">
        <v>1798</v>
      </c>
      <c r="CS341" s="14" t="s">
        <v>1800</v>
      </c>
      <c r="CT341" s="14" t="s">
        <v>313</v>
      </c>
      <c r="CU341" s="14" t="s">
        <v>317</v>
      </c>
      <c r="CV341" s="14" t="s">
        <v>314</v>
      </c>
      <c r="CW341" s="14" t="s">
        <v>1797</v>
      </c>
      <c r="CX341" s="14" t="s">
        <v>309</v>
      </c>
      <c r="CY341" s="14" t="s">
        <v>1799</v>
      </c>
      <c r="DF341" s="134"/>
      <c r="DH341" s="14" t="s">
        <v>1798</v>
      </c>
      <c r="DI341" s="14" t="s">
        <v>1800</v>
      </c>
      <c r="DJ341" s="14" t="s">
        <v>313</v>
      </c>
      <c r="DK341" s="14" t="s">
        <v>317</v>
      </c>
      <c r="DL341" s="14" t="s">
        <v>314</v>
      </c>
      <c r="DM341" s="14" t="s">
        <v>1797</v>
      </c>
      <c r="DN341" s="14" t="s">
        <v>309</v>
      </c>
      <c r="DO341" s="14" t="s">
        <v>1799</v>
      </c>
      <c r="DV341" s="134"/>
      <c r="DX341" s="14" t="s">
        <v>1798</v>
      </c>
      <c r="DY341" s="14" t="s">
        <v>1798</v>
      </c>
      <c r="DZ341" s="14" t="s">
        <v>313</v>
      </c>
      <c r="EA341" s="14" t="s">
        <v>313</v>
      </c>
      <c r="EB341" s="14" t="s">
        <v>317</v>
      </c>
      <c r="EC341" s="14" t="s">
        <v>314</v>
      </c>
      <c r="ED341" s="14" t="s">
        <v>309</v>
      </c>
      <c r="EE341" s="14" t="s">
        <v>309</v>
      </c>
      <c r="EF341" s="14" t="s">
        <v>309</v>
      </c>
      <c r="EG341" s="14" t="s">
        <v>1799</v>
      </c>
      <c r="EH341" s="14" t="s">
        <v>1799</v>
      </c>
      <c r="EU341" s="14" t="s">
        <v>1798</v>
      </c>
      <c r="EV341" s="14" t="s">
        <v>1798</v>
      </c>
      <c r="EW341" s="14" t="s">
        <v>313</v>
      </c>
      <c r="EX341" s="14" t="s">
        <v>317</v>
      </c>
      <c r="EY341" s="14" t="s">
        <v>314</v>
      </c>
      <c r="EZ341" s="14" t="s">
        <v>314</v>
      </c>
      <c r="FA341" s="14" t="s">
        <v>309</v>
      </c>
      <c r="FB341" s="14" t="s">
        <v>1799</v>
      </c>
    </row>
    <row r="342" spans="4:161" s="122" customFormat="1" ht="14" x14ac:dyDescent="0.2">
      <c r="D342" s="128">
        <v>0</v>
      </c>
      <c r="E342" s="122">
        <v>1</v>
      </c>
      <c r="F342" s="122">
        <v>1</v>
      </c>
      <c r="G342" s="122">
        <v>2</v>
      </c>
      <c r="H342" s="122">
        <v>3</v>
      </c>
      <c r="Q342" s="122">
        <v>0</v>
      </c>
      <c r="R342" s="122">
        <v>1</v>
      </c>
      <c r="S342" s="122">
        <v>1</v>
      </c>
      <c r="T342" s="122">
        <v>2</v>
      </c>
      <c r="U342" s="122">
        <v>3</v>
      </c>
      <c r="AG342" s="128">
        <v>0</v>
      </c>
      <c r="AH342" s="122">
        <v>0</v>
      </c>
      <c r="AI342" s="122">
        <v>1</v>
      </c>
      <c r="AJ342" s="122">
        <v>1</v>
      </c>
      <c r="AK342" s="122">
        <v>1</v>
      </c>
      <c r="AL342" s="122">
        <v>2</v>
      </c>
      <c r="AM342" s="122">
        <v>3</v>
      </c>
      <c r="AX342" s="122">
        <v>0</v>
      </c>
      <c r="AY342" s="122">
        <v>0</v>
      </c>
      <c r="AZ342" s="122">
        <v>1</v>
      </c>
      <c r="BA342" s="122">
        <v>1</v>
      </c>
      <c r="BB342" s="122">
        <v>1</v>
      </c>
      <c r="BC342" s="122">
        <v>2</v>
      </c>
      <c r="BD342" s="122">
        <v>3</v>
      </c>
      <c r="BK342" s="135"/>
      <c r="BM342" s="122">
        <v>0</v>
      </c>
      <c r="BN342" s="122">
        <v>1</v>
      </c>
      <c r="BO342" s="122">
        <v>1</v>
      </c>
      <c r="BP342" s="122">
        <v>2</v>
      </c>
      <c r="BQ342" s="122">
        <v>3</v>
      </c>
      <c r="BW342" s="135"/>
      <c r="CC342" s="122">
        <v>0</v>
      </c>
      <c r="CD342" s="122">
        <v>0</v>
      </c>
      <c r="CE342" s="122">
        <v>1</v>
      </c>
      <c r="CF342" s="122">
        <v>1</v>
      </c>
      <c r="CG342" s="122">
        <v>2</v>
      </c>
      <c r="CH342" s="122">
        <v>3</v>
      </c>
      <c r="CN342" s="135"/>
      <c r="CR342" s="122">
        <v>0</v>
      </c>
      <c r="CS342" s="122">
        <v>0</v>
      </c>
      <c r="CT342" s="122">
        <v>1</v>
      </c>
      <c r="CU342" s="122">
        <v>2</v>
      </c>
      <c r="CV342" s="122">
        <v>3</v>
      </c>
      <c r="CW342" s="122">
        <v>3</v>
      </c>
      <c r="CX342" s="122">
        <v>4</v>
      </c>
      <c r="CY342" s="122">
        <v>5</v>
      </c>
      <c r="DF342" s="135"/>
      <c r="DH342" s="122">
        <v>0</v>
      </c>
      <c r="DI342" s="122">
        <v>0</v>
      </c>
      <c r="DJ342" s="122">
        <v>1</v>
      </c>
      <c r="DK342" s="122">
        <v>2</v>
      </c>
      <c r="DL342" s="122">
        <v>3</v>
      </c>
      <c r="DM342" s="122">
        <v>3</v>
      </c>
      <c r="DN342" s="122">
        <v>4</v>
      </c>
      <c r="DO342" s="122">
        <v>5</v>
      </c>
      <c r="DV342" s="135"/>
      <c r="DX342" s="122">
        <v>0</v>
      </c>
      <c r="DY342" s="122">
        <v>0</v>
      </c>
      <c r="DZ342" s="122">
        <v>1</v>
      </c>
      <c r="EA342" s="122">
        <v>1</v>
      </c>
      <c r="EB342" s="122">
        <v>2</v>
      </c>
      <c r="EC342" s="122">
        <v>3</v>
      </c>
      <c r="ED342" s="122">
        <v>4</v>
      </c>
      <c r="EE342" s="122">
        <v>4</v>
      </c>
      <c r="EF342" s="122">
        <v>4</v>
      </c>
      <c r="EG342" s="122">
        <v>5</v>
      </c>
      <c r="EH342" s="122">
        <v>5</v>
      </c>
      <c r="EU342" s="122">
        <v>0</v>
      </c>
      <c r="EV342" s="122">
        <v>0</v>
      </c>
      <c r="EW342" s="122">
        <v>1</v>
      </c>
      <c r="EX342" s="122">
        <v>2</v>
      </c>
      <c r="EY342" s="122">
        <v>3</v>
      </c>
      <c r="EZ342" s="122">
        <v>3</v>
      </c>
      <c r="FA342" s="122">
        <v>4</v>
      </c>
      <c r="FB342" s="122">
        <v>5</v>
      </c>
    </row>
    <row r="343" spans="4:161" s="122" customFormat="1" ht="14" x14ac:dyDescent="0.2">
      <c r="D343" s="128">
        <v>0</v>
      </c>
      <c r="E343" s="122">
        <v>0</v>
      </c>
      <c r="F343" s="122">
        <v>1</v>
      </c>
      <c r="G343" s="122">
        <v>2</v>
      </c>
      <c r="H343" s="122">
        <v>3</v>
      </c>
      <c r="Q343" s="122">
        <v>0</v>
      </c>
      <c r="R343" s="122">
        <v>0</v>
      </c>
      <c r="S343" s="122">
        <v>1</v>
      </c>
      <c r="T343" s="122">
        <v>2</v>
      </c>
      <c r="U343" s="122">
        <v>3</v>
      </c>
      <c r="AG343" s="128">
        <v>0</v>
      </c>
      <c r="AH343" s="122">
        <v>1</v>
      </c>
      <c r="AI343" s="122">
        <v>2</v>
      </c>
      <c r="AJ343" s="122">
        <v>3</v>
      </c>
      <c r="AK343" s="122">
        <v>4</v>
      </c>
      <c r="AL343" s="122">
        <v>5</v>
      </c>
      <c r="AM343" s="122">
        <v>6</v>
      </c>
      <c r="AX343" s="122">
        <v>0</v>
      </c>
      <c r="AY343" s="122">
        <v>1</v>
      </c>
      <c r="AZ343" s="122">
        <v>2</v>
      </c>
      <c r="BA343" s="122">
        <v>3</v>
      </c>
      <c r="BB343" s="122">
        <v>4</v>
      </c>
      <c r="BC343" s="122">
        <v>5</v>
      </c>
      <c r="BD343" s="122">
        <v>6</v>
      </c>
      <c r="BK343" s="135"/>
      <c r="BM343" s="122">
        <v>0</v>
      </c>
      <c r="BN343" s="122">
        <v>0</v>
      </c>
      <c r="BO343" s="122">
        <v>1</v>
      </c>
      <c r="BP343" s="122">
        <v>2</v>
      </c>
      <c r="BQ343" s="122">
        <v>3</v>
      </c>
      <c r="BW343" s="135"/>
      <c r="CC343" s="122">
        <v>0</v>
      </c>
      <c r="CD343" s="122">
        <v>1</v>
      </c>
      <c r="CE343" s="122">
        <v>2</v>
      </c>
      <c r="CF343" s="122">
        <v>3</v>
      </c>
      <c r="CG343" s="122">
        <v>4</v>
      </c>
      <c r="CH343" s="122">
        <v>5</v>
      </c>
      <c r="CN343" s="135"/>
      <c r="CR343" s="122">
        <v>0</v>
      </c>
      <c r="CS343" s="122">
        <v>1</v>
      </c>
      <c r="CT343" s="122">
        <v>2</v>
      </c>
      <c r="CU343" s="122">
        <v>3</v>
      </c>
      <c r="CV343" s="122">
        <v>4</v>
      </c>
      <c r="CW343" s="122">
        <v>5</v>
      </c>
      <c r="CX343" s="122">
        <v>6</v>
      </c>
      <c r="CY343" s="122">
        <v>7</v>
      </c>
      <c r="DF343" s="135"/>
      <c r="DH343" s="122">
        <v>0</v>
      </c>
      <c r="DI343" s="122">
        <v>1</v>
      </c>
      <c r="DJ343" s="122">
        <v>2</v>
      </c>
      <c r="DK343" s="122">
        <v>3</v>
      </c>
      <c r="DL343" s="122">
        <v>4</v>
      </c>
      <c r="DM343" s="122">
        <v>5</v>
      </c>
      <c r="DN343" s="122">
        <v>6</v>
      </c>
      <c r="DO343" s="122">
        <v>7</v>
      </c>
      <c r="DV343" s="135"/>
      <c r="DX343" s="122">
        <v>0</v>
      </c>
      <c r="DY343" s="122">
        <v>1</v>
      </c>
      <c r="DZ343" s="122">
        <v>1</v>
      </c>
      <c r="EA343" s="122">
        <v>2</v>
      </c>
      <c r="EB343" s="122">
        <v>3</v>
      </c>
      <c r="EC343" s="122">
        <v>4</v>
      </c>
      <c r="ED343" s="122">
        <v>4</v>
      </c>
      <c r="EE343" s="122">
        <v>5</v>
      </c>
      <c r="EF343" s="122">
        <v>6</v>
      </c>
      <c r="EG343" s="122">
        <v>6</v>
      </c>
      <c r="EH343" s="122">
        <v>7</v>
      </c>
      <c r="EU343" s="122">
        <v>0</v>
      </c>
      <c r="EV343" s="122">
        <v>1</v>
      </c>
      <c r="EW343" s="122">
        <v>2</v>
      </c>
      <c r="EX343" s="122">
        <v>3</v>
      </c>
      <c r="EY343" s="122">
        <v>4</v>
      </c>
      <c r="EZ343" s="122">
        <v>5</v>
      </c>
      <c r="FA343" s="122">
        <v>6</v>
      </c>
      <c r="FB343" s="122">
        <v>7</v>
      </c>
    </row>
    <row r="344" spans="4:161" s="119" customFormat="1" x14ac:dyDescent="0.2">
      <c r="D344" s="129" t="s">
        <v>738</v>
      </c>
      <c r="E344" s="119" t="s">
        <v>1744</v>
      </c>
      <c r="F344" s="119" t="s">
        <v>1075</v>
      </c>
      <c r="G344" s="119" t="s">
        <v>1089</v>
      </c>
      <c r="H344" s="119" t="s">
        <v>1072</v>
      </c>
      <c r="Q344" s="119" t="s">
        <v>738</v>
      </c>
      <c r="R344" s="119" t="s">
        <v>1744</v>
      </c>
      <c r="S344" s="119" t="s">
        <v>1075</v>
      </c>
      <c r="T344" s="119" t="s">
        <v>1089</v>
      </c>
      <c r="U344" s="119" t="s">
        <v>1072</v>
      </c>
      <c r="AG344" s="129" t="s">
        <v>738</v>
      </c>
      <c r="AH344" s="119" t="s">
        <v>1488</v>
      </c>
      <c r="AI344" s="119" t="s">
        <v>1075</v>
      </c>
      <c r="AJ344" s="119" t="s">
        <v>1490</v>
      </c>
      <c r="AK344" s="119" t="s">
        <v>1089</v>
      </c>
      <c r="AL344" s="119" t="s">
        <v>1722</v>
      </c>
      <c r="AM344" s="119" t="s">
        <v>1072</v>
      </c>
      <c r="AX344" s="119" t="s">
        <v>738</v>
      </c>
      <c r="AY344" s="119" t="s">
        <v>1488</v>
      </c>
      <c r="AZ344" s="119" t="s">
        <v>1075</v>
      </c>
      <c r="BA344" s="119" t="s">
        <v>1490</v>
      </c>
      <c r="BB344" s="119" t="s">
        <v>1089</v>
      </c>
      <c r="BC344" s="119" t="s">
        <v>1722</v>
      </c>
      <c r="BD344" s="119" t="s">
        <v>1072</v>
      </c>
      <c r="BK344" s="136"/>
      <c r="BM344" s="119" t="s">
        <v>738</v>
      </c>
      <c r="BN344" s="119" t="s">
        <v>1744</v>
      </c>
      <c r="BO344" s="119" t="s">
        <v>1075</v>
      </c>
      <c r="BP344" s="119" t="s">
        <v>1089</v>
      </c>
      <c r="BQ344" s="119" t="s">
        <v>1072</v>
      </c>
      <c r="BW344" s="136"/>
      <c r="CC344" s="119" t="s">
        <v>738</v>
      </c>
      <c r="CD344" s="119" t="s">
        <v>1488</v>
      </c>
      <c r="CE344" s="119" t="s">
        <v>1075</v>
      </c>
      <c r="CF344" s="119" t="s">
        <v>1089</v>
      </c>
      <c r="CG344" s="119" t="s">
        <v>1722</v>
      </c>
      <c r="CH344" s="119" t="s">
        <v>1072</v>
      </c>
      <c r="CN344" s="136"/>
      <c r="CR344" s="119" t="s">
        <v>1798</v>
      </c>
      <c r="CS344" s="119" t="s">
        <v>738</v>
      </c>
      <c r="CT344" s="119" t="s">
        <v>1488</v>
      </c>
      <c r="CU344" s="119" t="s">
        <v>1075</v>
      </c>
      <c r="CV344" s="119" t="s">
        <v>1089</v>
      </c>
      <c r="CW344" s="119" t="s">
        <v>1722</v>
      </c>
      <c r="CX344" s="119" t="s">
        <v>1072</v>
      </c>
      <c r="CY344" s="119" t="s">
        <v>1799</v>
      </c>
      <c r="DF344" s="136"/>
      <c r="DH344" s="119" t="s">
        <v>1798</v>
      </c>
      <c r="DI344" s="119" t="s">
        <v>738</v>
      </c>
      <c r="DJ344" s="119" t="s">
        <v>1488</v>
      </c>
      <c r="DK344" s="119" t="s">
        <v>1075</v>
      </c>
      <c r="DL344" s="119" t="s">
        <v>1089</v>
      </c>
      <c r="DM344" s="119" t="s">
        <v>1722</v>
      </c>
      <c r="DN344" s="119" t="s">
        <v>1072</v>
      </c>
      <c r="DO344" s="119" t="s">
        <v>1799</v>
      </c>
      <c r="DV344" s="136"/>
      <c r="DX344" s="119" t="s">
        <v>1798</v>
      </c>
      <c r="DY344" s="119" t="s">
        <v>738</v>
      </c>
      <c r="DZ344" s="119" t="s">
        <v>738</v>
      </c>
      <c r="EA344" s="119" t="s">
        <v>1488</v>
      </c>
      <c r="EB344" s="119" t="s">
        <v>1075</v>
      </c>
      <c r="EC344" s="119" t="s">
        <v>1089</v>
      </c>
      <c r="ED344" s="119" t="s">
        <v>1089</v>
      </c>
      <c r="EE344" s="119" t="s">
        <v>1722</v>
      </c>
      <c r="EF344" s="119" t="s">
        <v>1072</v>
      </c>
      <c r="EG344" s="119" t="s">
        <v>1072</v>
      </c>
      <c r="EH344" s="119" t="s">
        <v>1799</v>
      </c>
      <c r="EU344" s="119" t="s">
        <v>1798</v>
      </c>
      <c r="EV344" s="119" t="s">
        <v>738</v>
      </c>
      <c r="EW344" s="119" t="s">
        <v>1488</v>
      </c>
      <c r="EX344" s="119" t="s">
        <v>1075</v>
      </c>
      <c r="EY344" s="119" t="s">
        <v>1089</v>
      </c>
      <c r="EZ344" s="119" t="s">
        <v>1722</v>
      </c>
      <c r="FA344" s="119" t="s">
        <v>1072</v>
      </c>
      <c r="FB344" s="119" t="s">
        <v>1799</v>
      </c>
    </row>
    <row r="346" spans="4:161" s="120" customFormat="1" ht="21" x14ac:dyDescent="0.2">
      <c r="D346" s="126">
        <v>58</v>
      </c>
      <c r="E346" s="121"/>
      <c r="F346" s="121"/>
      <c r="G346" s="121"/>
      <c r="H346" s="121"/>
      <c r="I346" s="121"/>
      <c r="J346" s="121"/>
      <c r="K346" s="121"/>
      <c r="L346" s="121"/>
      <c r="M346" s="121"/>
      <c r="N346" s="121"/>
      <c r="O346" s="121"/>
      <c r="P346" s="121"/>
      <c r="Q346" s="120">
        <v>58</v>
      </c>
      <c r="AG346" s="126">
        <v>58</v>
      </c>
      <c r="AH346" s="121"/>
      <c r="AI346" s="121"/>
      <c r="AJ346" s="121"/>
      <c r="AK346" s="121"/>
      <c r="AL346" s="121"/>
      <c r="AM346" s="121"/>
      <c r="AN346" s="121"/>
      <c r="AO346" s="121"/>
      <c r="AP346" s="121"/>
      <c r="AQ346" s="121"/>
      <c r="AR346" s="124"/>
      <c r="AS346" s="121"/>
      <c r="AT346" s="121"/>
      <c r="AU346" s="121"/>
      <c r="AV346" s="121"/>
      <c r="AX346" s="120">
        <v>58</v>
      </c>
      <c r="BK346" s="133"/>
      <c r="BM346" s="120">
        <v>58</v>
      </c>
      <c r="BW346" s="133"/>
      <c r="CC346" s="120">
        <v>58</v>
      </c>
      <c r="CN346" s="133"/>
      <c r="CR346" s="120">
        <v>58</v>
      </c>
      <c r="DF346" s="133"/>
      <c r="DH346" s="120">
        <v>58</v>
      </c>
      <c r="DV346" s="133"/>
      <c r="DX346" s="120">
        <v>58</v>
      </c>
      <c r="EU346" s="120">
        <v>58</v>
      </c>
    </row>
    <row r="347" spans="4:161" s="14" customFormat="1" ht="18" customHeight="1" x14ac:dyDescent="0.2">
      <c r="D347" s="127" t="s">
        <v>336</v>
      </c>
      <c r="E347" s="14" t="s">
        <v>313</v>
      </c>
      <c r="F347" s="14" t="s">
        <v>336</v>
      </c>
      <c r="G347" s="14" t="s">
        <v>1756</v>
      </c>
      <c r="H347" s="14" t="s">
        <v>336</v>
      </c>
      <c r="I347" s="14" t="s">
        <v>322</v>
      </c>
      <c r="J347" s="14" t="s">
        <v>317</v>
      </c>
      <c r="Q347" s="14" t="s">
        <v>336</v>
      </c>
      <c r="R347" s="14" t="s">
        <v>313</v>
      </c>
      <c r="S347" s="14" t="s">
        <v>336</v>
      </c>
      <c r="T347" s="14" t="s">
        <v>1756</v>
      </c>
      <c r="U347" s="14" t="s">
        <v>336</v>
      </c>
      <c r="V347" s="14" t="s">
        <v>322</v>
      </c>
      <c r="W347" s="14" t="s">
        <v>317</v>
      </c>
      <c r="AG347" s="127" t="s">
        <v>336</v>
      </c>
      <c r="AH347" s="14" t="s">
        <v>1756</v>
      </c>
      <c r="AI347" s="14" t="s">
        <v>1756</v>
      </c>
      <c r="AJ347" s="14" t="s">
        <v>1756</v>
      </c>
      <c r="AK347" s="14" t="s">
        <v>1756</v>
      </c>
      <c r="AL347" s="14" t="s">
        <v>1756</v>
      </c>
      <c r="AM347" s="14" t="s">
        <v>313</v>
      </c>
      <c r="AN347" s="14" t="s">
        <v>336</v>
      </c>
      <c r="AO347" s="14" t="s">
        <v>336</v>
      </c>
      <c r="AP347" s="14" t="s">
        <v>322</v>
      </c>
      <c r="AQ347" s="14" t="s">
        <v>317</v>
      </c>
      <c r="AX347" s="14" t="s">
        <v>336</v>
      </c>
      <c r="AY347" s="14" t="s">
        <v>1756</v>
      </c>
      <c r="AZ347" s="14" t="s">
        <v>1756</v>
      </c>
      <c r="BA347" s="14" t="s">
        <v>1756</v>
      </c>
      <c r="BB347" s="14" t="s">
        <v>1756</v>
      </c>
      <c r="BC347" s="14" t="s">
        <v>1756</v>
      </c>
      <c r="BD347" s="14" t="s">
        <v>313</v>
      </c>
      <c r="BE347" s="14" t="s">
        <v>336</v>
      </c>
      <c r="BF347" s="14" t="s">
        <v>336</v>
      </c>
      <c r="BG347" s="14" t="s">
        <v>322</v>
      </c>
      <c r="BH347" s="14" t="s">
        <v>317</v>
      </c>
      <c r="BK347" s="134"/>
      <c r="BM347" s="14" t="s">
        <v>336</v>
      </c>
      <c r="BN347" s="14" t="s">
        <v>313</v>
      </c>
      <c r="BO347" s="14" t="s">
        <v>336</v>
      </c>
      <c r="BP347" s="14" t="s">
        <v>1756</v>
      </c>
      <c r="BQ347" s="14" t="s">
        <v>336</v>
      </c>
      <c r="BR347" s="14" t="s">
        <v>322</v>
      </c>
      <c r="BS347" s="14" t="s">
        <v>317</v>
      </c>
      <c r="BW347" s="134"/>
      <c r="CC347" s="14" t="s">
        <v>336</v>
      </c>
      <c r="CD347" s="14" t="s">
        <v>1756</v>
      </c>
      <c r="CE347" s="14" t="s">
        <v>1756</v>
      </c>
      <c r="CF347" s="14" t="s">
        <v>1756</v>
      </c>
      <c r="CG347" s="14" t="s">
        <v>1756</v>
      </c>
      <c r="CH347" s="14" t="s">
        <v>313</v>
      </c>
      <c r="CI347" s="14" t="s">
        <v>336</v>
      </c>
      <c r="CJ347" s="14" t="s">
        <v>336</v>
      </c>
      <c r="CK347" s="14" t="s">
        <v>322</v>
      </c>
      <c r="CL347" s="14" t="s">
        <v>317</v>
      </c>
      <c r="CN347" s="134"/>
      <c r="CR347" s="14" t="s">
        <v>1798</v>
      </c>
      <c r="CS347" s="14" t="s">
        <v>1800</v>
      </c>
      <c r="CT347" s="14" t="s">
        <v>1800</v>
      </c>
      <c r="CU347" s="14" t="s">
        <v>1800</v>
      </c>
      <c r="CV347" s="14" t="s">
        <v>336</v>
      </c>
      <c r="CW347" s="14" t="s">
        <v>313</v>
      </c>
      <c r="CX347" s="14" t="s">
        <v>1745</v>
      </c>
      <c r="CY347" s="14" t="s">
        <v>336</v>
      </c>
      <c r="CZ347" s="14" t="s">
        <v>336</v>
      </c>
      <c r="DA347" s="14" t="s">
        <v>322</v>
      </c>
      <c r="DB347" s="14" t="s">
        <v>317</v>
      </c>
      <c r="DC347" s="14" t="s">
        <v>1799</v>
      </c>
      <c r="DF347" s="134"/>
      <c r="DH347" s="14" t="s">
        <v>1798</v>
      </c>
      <c r="DI347" s="14" t="s">
        <v>1800</v>
      </c>
      <c r="DJ347" s="14" t="s">
        <v>1800</v>
      </c>
      <c r="DK347" s="14" t="s">
        <v>1800</v>
      </c>
      <c r="DL347" s="14" t="s">
        <v>336</v>
      </c>
      <c r="DM347" s="14" t="s">
        <v>313</v>
      </c>
      <c r="DN347" s="14" t="s">
        <v>336</v>
      </c>
      <c r="DO347" s="14" t="s">
        <v>336</v>
      </c>
      <c r="DP347" s="14" t="s">
        <v>322</v>
      </c>
      <c r="DQ347" s="14" t="s">
        <v>317</v>
      </c>
      <c r="DR347" s="14" t="s">
        <v>1799</v>
      </c>
      <c r="DV347" s="134"/>
      <c r="DX347" s="14" t="s">
        <v>1798</v>
      </c>
      <c r="DY347" s="14" t="s">
        <v>1798</v>
      </c>
      <c r="DZ347" s="14" t="s">
        <v>336</v>
      </c>
      <c r="EA347" s="14" t="s">
        <v>313</v>
      </c>
      <c r="EB347" s="14" t="s">
        <v>336</v>
      </c>
      <c r="EC347" s="14" t="s">
        <v>336</v>
      </c>
      <c r="ED347" s="14" t="s">
        <v>336</v>
      </c>
      <c r="EE347" s="14" t="s">
        <v>336</v>
      </c>
      <c r="EF347" s="14" t="s">
        <v>336</v>
      </c>
      <c r="EG347" s="14" t="s">
        <v>336</v>
      </c>
      <c r="EH347" s="14" t="s">
        <v>336</v>
      </c>
      <c r="EI347" s="14" t="s">
        <v>336</v>
      </c>
      <c r="EJ347" s="14" t="s">
        <v>322</v>
      </c>
      <c r="EK347" s="14" t="s">
        <v>317</v>
      </c>
      <c r="EL347" s="14" t="s">
        <v>317</v>
      </c>
      <c r="EM347" s="14" t="s">
        <v>317</v>
      </c>
      <c r="EN347" s="14" t="s">
        <v>1799</v>
      </c>
      <c r="EU347" s="14" t="s">
        <v>1798</v>
      </c>
      <c r="EV347" s="14" t="s">
        <v>336</v>
      </c>
      <c r="EW347" s="14" t="s">
        <v>336</v>
      </c>
      <c r="EX347" s="14" t="s">
        <v>336</v>
      </c>
      <c r="EY347" s="14" t="s">
        <v>336</v>
      </c>
      <c r="EZ347" s="14" t="s">
        <v>313</v>
      </c>
      <c r="FA347" s="14" t="s">
        <v>336</v>
      </c>
      <c r="FB347" s="14" t="s">
        <v>336</v>
      </c>
      <c r="FC347" s="14" t="s">
        <v>322</v>
      </c>
      <c r="FD347" s="14" t="s">
        <v>317</v>
      </c>
      <c r="FE347" s="14" t="s">
        <v>1799</v>
      </c>
    </row>
    <row r="348" spans="4:161" s="122" customFormat="1" ht="14" x14ac:dyDescent="0.2">
      <c r="D348" s="128">
        <v>0</v>
      </c>
      <c r="E348" s="122">
        <v>1</v>
      </c>
      <c r="F348" s="122">
        <v>2</v>
      </c>
      <c r="G348" s="122">
        <v>2</v>
      </c>
      <c r="H348" s="122">
        <v>3</v>
      </c>
      <c r="I348" s="122">
        <v>4</v>
      </c>
      <c r="J348" s="122">
        <v>5</v>
      </c>
      <c r="Q348" s="122">
        <v>0</v>
      </c>
      <c r="R348" s="122">
        <v>1</v>
      </c>
      <c r="S348" s="122">
        <v>2</v>
      </c>
      <c r="T348" s="122">
        <v>2</v>
      </c>
      <c r="U348" s="122">
        <v>3</v>
      </c>
      <c r="V348" s="122">
        <v>4</v>
      </c>
      <c r="W348" s="122">
        <v>5</v>
      </c>
      <c r="AG348" s="128">
        <v>0</v>
      </c>
      <c r="AH348" s="122">
        <v>0</v>
      </c>
      <c r="AI348" s="122">
        <v>0</v>
      </c>
      <c r="AJ348" s="122">
        <v>0</v>
      </c>
      <c r="AK348" s="122">
        <v>0</v>
      </c>
      <c r="AL348" s="122">
        <v>0</v>
      </c>
      <c r="AM348" s="122">
        <v>1</v>
      </c>
      <c r="AN348" s="122">
        <v>2</v>
      </c>
      <c r="AO348" s="122">
        <v>3</v>
      </c>
      <c r="AP348" s="122">
        <v>4</v>
      </c>
      <c r="AQ348" s="122">
        <v>5</v>
      </c>
      <c r="AX348" s="122">
        <v>0</v>
      </c>
      <c r="AY348" s="122">
        <v>0</v>
      </c>
      <c r="AZ348" s="122">
        <v>0</v>
      </c>
      <c r="BA348" s="122">
        <v>0</v>
      </c>
      <c r="BB348" s="122">
        <v>0</v>
      </c>
      <c r="BC348" s="122">
        <v>0</v>
      </c>
      <c r="BD348" s="122">
        <v>1</v>
      </c>
      <c r="BE348" s="122">
        <v>2</v>
      </c>
      <c r="BF348" s="122">
        <v>3</v>
      </c>
      <c r="BG348" s="122">
        <v>4</v>
      </c>
      <c r="BH348" s="122">
        <v>5</v>
      </c>
      <c r="BK348" s="135"/>
      <c r="BM348" s="122">
        <v>0</v>
      </c>
      <c r="BN348" s="122">
        <v>1</v>
      </c>
      <c r="BO348" s="122">
        <v>2</v>
      </c>
      <c r="BP348" s="122">
        <v>2</v>
      </c>
      <c r="BQ348" s="122">
        <v>3</v>
      </c>
      <c r="BR348" s="122">
        <v>4</v>
      </c>
      <c r="BS348" s="122">
        <v>5</v>
      </c>
      <c r="BW348" s="135"/>
      <c r="CC348" s="122">
        <v>0</v>
      </c>
      <c r="CD348" s="122">
        <v>0</v>
      </c>
      <c r="CE348" s="122">
        <v>0</v>
      </c>
      <c r="CF348" s="122">
        <v>0</v>
      </c>
      <c r="CG348" s="122">
        <v>0</v>
      </c>
      <c r="CH348" s="122">
        <v>1</v>
      </c>
      <c r="CI348" s="122">
        <v>2</v>
      </c>
      <c r="CJ348" s="122">
        <v>3</v>
      </c>
      <c r="CK348" s="122">
        <v>4</v>
      </c>
      <c r="CL348" s="122">
        <v>5</v>
      </c>
      <c r="CN348" s="135"/>
      <c r="CR348" s="122">
        <v>0</v>
      </c>
      <c r="CS348" s="122">
        <v>0</v>
      </c>
      <c r="CT348" s="122">
        <v>0</v>
      </c>
      <c r="CU348" s="122">
        <v>0</v>
      </c>
      <c r="CV348" s="122">
        <v>1</v>
      </c>
      <c r="CW348" s="122">
        <v>2</v>
      </c>
      <c r="CX348" s="122">
        <v>2</v>
      </c>
      <c r="CY348" s="122">
        <v>3</v>
      </c>
      <c r="CZ348" s="122">
        <v>4</v>
      </c>
      <c r="DA348" s="122">
        <v>5</v>
      </c>
      <c r="DB348" s="122">
        <v>6</v>
      </c>
      <c r="DC348" s="122">
        <v>7</v>
      </c>
      <c r="DF348" s="135"/>
      <c r="DH348" s="122">
        <v>0</v>
      </c>
      <c r="DI348" s="122">
        <v>0</v>
      </c>
      <c r="DJ348" s="122">
        <v>0</v>
      </c>
      <c r="DK348" s="122">
        <v>0</v>
      </c>
      <c r="DL348" s="122">
        <v>1</v>
      </c>
      <c r="DM348" s="122">
        <v>2</v>
      </c>
      <c r="DN348" s="122">
        <v>3</v>
      </c>
      <c r="DO348" s="122">
        <v>4</v>
      </c>
      <c r="DP348" s="122">
        <v>5</v>
      </c>
      <c r="DQ348" s="122">
        <v>6</v>
      </c>
      <c r="DR348" s="122">
        <v>7</v>
      </c>
      <c r="DV348" s="135"/>
      <c r="DX348" s="122">
        <v>0</v>
      </c>
      <c r="DY348" s="122">
        <v>0</v>
      </c>
      <c r="DZ348" s="122">
        <v>1</v>
      </c>
      <c r="EA348" s="122">
        <v>2</v>
      </c>
      <c r="EB348" s="122">
        <v>3</v>
      </c>
      <c r="EC348" s="122">
        <v>4</v>
      </c>
      <c r="ED348" s="122">
        <v>4</v>
      </c>
      <c r="EE348" s="122">
        <v>4</v>
      </c>
      <c r="EF348" s="122">
        <v>4</v>
      </c>
      <c r="EG348" s="122">
        <v>4</v>
      </c>
      <c r="EH348" s="122">
        <v>4</v>
      </c>
      <c r="EI348" s="122">
        <v>4</v>
      </c>
      <c r="EJ348" s="122">
        <v>5</v>
      </c>
      <c r="EK348" s="122">
        <v>6</v>
      </c>
      <c r="EL348" s="122">
        <v>6</v>
      </c>
      <c r="EM348" s="122">
        <v>6</v>
      </c>
      <c r="EN348" s="122">
        <v>7</v>
      </c>
      <c r="EU348" s="122">
        <v>0</v>
      </c>
      <c r="EV348" s="122">
        <v>1</v>
      </c>
      <c r="EW348" s="122">
        <v>1</v>
      </c>
      <c r="EX348" s="122">
        <v>1</v>
      </c>
      <c r="EY348" s="122">
        <v>1</v>
      </c>
      <c r="EZ348" s="122">
        <v>2</v>
      </c>
      <c r="FA348" s="122">
        <v>3</v>
      </c>
      <c r="FB348" s="122">
        <v>4</v>
      </c>
      <c r="FC348" s="122">
        <v>5</v>
      </c>
      <c r="FD348" s="122">
        <v>6</v>
      </c>
      <c r="FE348" s="122">
        <v>7</v>
      </c>
    </row>
    <row r="349" spans="4:161" s="122" customFormat="1" ht="14" x14ac:dyDescent="0.2">
      <c r="D349" s="128">
        <v>0</v>
      </c>
      <c r="E349" s="122">
        <v>0</v>
      </c>
      <c r="F349" s="122">
        <v>0</v>
      </c>
      <c r="G349" s="122">
        <v>1</v>
      </c>
      <c r="H349" s="122">
        <v>2</v>
      </c>
      <c r="I349" s="122">
        <v>3</v>
      </c>
      <c r="J349" s="122">
        <v>4</v>
      </c>
      <c r="Q349" s="122">
        <v>0</v>
      </c>
      <c r="R349" s="122">
        <v>0</v>
      </c>
      <c r="S349" s="122">
        <v>0</v>
      </c>
      <c r="T349" s="122">
        <v>1</v>
      </c>
      <c r="U349" s="122">
        <v>2</v>
      </c>
      <c r="V349" s="122">
        <v>3</v>
      </c>
      <c r="W349" s="122">
        <v>4</v>
      </c>
      <c r="AG349" s="128">
        <v>0</v>
      </c>
      <c r="AH349" s="122">
        <v>1</v>
      </c>
      <c r="AI349" s="122">
        <v>2</v>
      </c>
      <c r="AJ349" s="122">
        <v>3</v>
      </c>
      <c r="AK349" s="122">
        <v>4</v>
      </c>
      <c r="AL349" s="122">
        <v>5</v>
      </c>
      <c r="AM349" s="122">
        <v>6</v>
      </c>
      <c r="AN349" s="122">
        <v>7</v>
      </c>
      <c r="AO349" s="122">
        <v>8</v>
      </c>
      <c r="AP349" s="122">
        <v>9</v>
      </c>
      <c r="AQ349" s="122">
        <v>10</v>
      </c>
      <c r="AX349" s="122">
        <v>0</v>
      </c>
      <c r="AY349" s="122">
        <v>1</v>
      </c>
      <c r="AZ349" s="122">
        <v>2</v>
      </c>
      <c r="BA349" s="122">
        <v>3</v>
      </c>
      <c r="BB349" s="122">
        <v>4</v>
      </c>
      <c r="BC349" s="122">
        <v>5</v>
      </c>
      <c r="BD349" s="122">
        <v>6</v>
      </c>
      <c r="BE349" s="122">
        <v>7</v>
      </c>
      <c r="BF349" s="122">
        <v>8</v>
      </c>
      <c r="BG349" s="122">
        <v>9</v>
      </c>
      <c r="BH349" s="122">
        <v>10</v>
      </c>
      <c r="BK349" s="135"/>
      <c r="BM349" s="122">
        <v>0</v>
      </c>
      <c r="BN349" s="122">
        <v>0</v>
      </c>
      <c r="BO349" s="122">
        <v>0</v>
      </c>
      <c r="BP349" s="122">
        <v>1</v>
      </c>
      <c r="BQ349" s="122">
        <v>2</v>
      </c>
      <c r="BR349" s="122">
        <v>3</v>
      </c>
      <c r="BS349" s="122">
        <v>4</v>
      </c>
      <c r="BW349" s="135"/>
      <c r="CC349" s="122">
        <v>0</v>
      </c>
      <c r="CD349" s="122">
        <v>1</v>
      </c>
      <c r="CE349" s="122">
        <v>2</v>
      </c>
      <c r="CF349" s="122">
        <v>3</v>
      </c>
      <c r="CG349" s="122">
        <v>4</v>
      </c>
      <c r="CH349" s="122">
        <v>5</v>
      </c>
      <c r="CI349" s="122">
        <v>6</v>
      </c>
      <c r="CJ349" s="122">
        <v>7</v>
      </c>
      <c r="CK349" s="122">
        <v>8</v>
      </c>
      <c r="CL349" s="122">
        <v>9</v>
      </c>
      <c r="CN349" s="135"/>
      <c r="CR349" s="122">
        <v>0</v>
      </c>
      <c r="CS349" s="122">
        <v>1</v>
      </c>
      <c r="CT349" s="122">
        <v>2</v>
      </c>
      <c r="CU349" s="122">
        <v>3</v>
      </c>
      <c r="CV349" s="122">
        <v>4</v>
      </c>
      <c r="CW349" s="122">
        <v>5</v>
      </c>
      <c r="CX349" s="122">
        <v>6</v>
      </c>
      <c r="CY349" s="122">
        <v>7</v>
      </c>
      <c r="CZ349" s="122">
        <v>8</v>
      </c>
      <c r="DA349" s="122">
        <v>9</v>
      </c>
      <c r="DB349" s="122">
        <v>10</v>
      </c>
      <c r="DC349" s="122">
        <v>11</v>
      </c>
      <c r="DF349" s="135"/>
      <c r="DH349" s="122">
        <v>0</v>
      </c>
      <c r="DI349" s="122">
        <v>1</v>
      </c>
      <c r="DJ349" s="122">
        <v>2</v>
      </c>
      <c r="DK349" s="122">
        <v>3</v>
      </c>
      <c r="DL349" s="122">
        <v>4</v>
      </c>
      <c r="DM349" s="122">
        <v>5</v>
      </c>
      <c r="DN349" s="122">
        <v>6</v>
      </c>
      <c r="DO349" s="122">
        <v>7</v>
      </c>
      <c r="DP349" s="122">
        <v>8</v>
      </c>
      <c r="DQ349" s="122">
        <v>9</v>
      </c>
      <c r="DR349" s="122">
        <v>10</v>
      </c>
      <c r="DV349" s="135"/>
      <c r="DX349" s="122">
        <v>0</v>
      </c>
      <c r="DY349" s="122">
        <v>1</v>
      </c>
      <c r="DZ349" s="122">
        <v>1</v>
      </c>
      <c r="EA349" s="122">
        <v>1</v>
      </c>
      <c r="EB349" s="122">
        <v>1</v>
      </c>
      <c r="EC349" s="122">
        <v>1</v>
      </c>
      <c r="ED349" s="122">
        <v>2</v>
      </c>
      <c r="EE349" s="122">
        <v>3</v>
      </c>
      <c r="EF349" s="122">
        <v>4</v>
      </c>
      <c r="EG349" s="122">
        <v>5</v>
      </c>
      <c r="EH349" s="122">
        <v>6</v>
      </c>
      <c r="EI349" s="122">
        <v>7</v>
      </c>
      <c r="EJ349" s="122">
        <v>7</v>
      </c>
      <c r="EK349" s="122">
        <v>7</v>
      </c>
      <c r="EL349" s="122">
        <v>8</v>
      </c>
      <c r="EM349" s="122">
        <v>9</v>
      </c>
      <c r="EN349" s="122">
        <v>10</v>
      </c>
      <c r="EU349" s="122">
        <v>0</v>
      </c>
      <c r="EV349" s="122">
        <v>1</v>
      </c>
      <c r="EW349" s="122">
        <v>2</v>
      </c>
      <c r="EX349" s="122">
        <v>3</v>
      </c>
      <c r="EY349" s="122">
        <v>4</v>
      </c>
      <c r="EZ349" s="122">
        <v>5</v>
      </c>
      <c r="FA349" s="122">
        <v>6</v>
      </c>
      <c r="FB349" s="122">
        <v>7</v>
      </c>
      <c r="FC349" s="122">
        <v>8</v>
      </c>
      <c r="FD349" s="122">
        <v>9</v>
      </c>
      <c r="FE349" s="122">
        <v>10</v>
      </c>
    </row>
    <row r="350" spans="4:161" s="119" customFormat="1" x14ac:dyDescent="0.2">
      <c r="D350" s="129" t="s">
        <v>1082</v>
      </c>
      <c r="E350" s="119" t="s">
        <v>1757</v>
      </c>
      <c r="F350" s="119" t="s">
        <v>1757</v>
      </c>
      <c r="G350" s="119" t="s">
        <v>1075</v>
      </c>
      <c r="H350" s="119" t="s">
        <v>1082</v>
      </c>
      <c r="I350" s="119" t="s">
        <v>750</v>
      </c>
      <c r="J350" s="119" t="s">
        <v>1075</v>
      </c>
      <c r="Q350" s="119" t="s">
        <v>1082</v>
      </c>
      <c r="R350" s="119" t="s">
        <v>1757</v>
      </c>
      <c r="S350" s="119" t="s">
        <v>1757</v>
      </c>
      <c r="T350" s="119" t="s">
        <v>1075</v>
      </c>
      <c r="U350" s="119" t="s">
        <v>1082</v>
      </c>
      <c r="V350" s="119" t="s">
        <v>750</v>
      </c>
      <c r="W350" s="119" t="s">
        <v>1075</v>
      </c>
      <c r="AG350" s="129" t="s">
        <v>1082</v>
      </c>
      <c r="AH350" s="119" t="s">
        <v>1488</v>
      </c>
      <c r="AI350" s="119" t="s">
        <v>1075</v>
      </c>
      <c r="AJ350" s="119" t="s">
        <v>1490</v>
      </c>
      <c r="AK350" s="119" t="s">
        <v>1082</v>
      </c>
      <c r="AL350" s="119" t="s">
        <v>1488</v>
      </c>
      <c r="AM350" s="119" t="s">
        <v>750</v>
      </c>
      <c r="AN350" s="119" t="s">
        <v>1735</v>
      </c>
      <c r="AO350" s="119" t="s">
        <v>1075</v>
      </c>
      <c r="AP350" s="119" t="s">
        <v>1734</v>
      </c>
      <c r="AQ350" s="119" t="s">
        <v>1736</v>
      </c>
      <c r="AX350" s="119" t="s">
        <v>1082</v>
      </c>
      <c r="AY350" s="119" t="s">
        <v>1488</v>
      </c>
      <c r="AZ350" s="119" t="s">
        <v>1075</v>
      </c>
      <c r="BA350" s="119" t="s">
        <v>1490</v>
      </c>
      <c r="BB350" s="119" t="s">
        <v>1082</v>
      </c>
      <c r="BC350" s="119" t="s">
        <v>1488</v>
      </c>
      <c r="BD350" s="119" t="s">
        <v>750</v>
      </c>
      <c r="BE350" s="119" t="s">
        <v>1735</v>
      </c>
      <c r="BF350" s="119" t="s">
        <v>1075</v>
      </c>
      <c r="BG350" s="119" t="s">
        <v>1734</v>
      </c>
      <c r="BH350" s="119" t="s">
        <v>1736</v>
      </c>
      <c r="BK350" s="136"/>
      <c r="BM350" s="119" t="s">
        <v>1082</v>
      </c>
      <c r="BN350" s="119" t="s">
        <v>1757</v>
      </c>
      <c r="BO350" s="119" t="s">
        <v>1757</v>
      </c>
      <c r="BP350" s="119" t="s">
        <v>1075</v>
      </c>
      <c r="BQ350" s="119" t="s">
        <v>1082</v>
      </c>
      <c r="BR350" s="119" t="s">
        <v>750</v>
      </c>
      <c r="BS350" s="119" t="s">
        <v>1075</v>
      </c>
      <c r="BW350" s="136"/>
      <c r="CC350" s="119" t="s">
        <v>1082</v>
      </c>
      <c r="CD350" s="119" t="s">
        <v>1488</v>
      </c>
      <c r="CE350" s="119" t="s">
        <v>1075</v>
      </c>
      <c r="CF350" s="119" t="s">
        <v>1082</v>
      </c>
      <c r="CG350" s="119" t="s">
        <v>1488</v>
      </c>
      <c r="CH350" s="119" t="s">
        <v>750</v>
      </c>
      <c r="CI350" s="119" t="s">
        <v>1735</v>
      </c>
      <c r="CJ350" s="119" t="s">
        <v>1075</v>
      </c>
      <c r="CK350" s="119" t="s">
        <v>1734</v>
      </c>
      <c r="CL350" s="119" t="s">
        <v>1736</v>
      </c>
      <c r="CN350" s="136"/>
      <c r="CR350" s="119" t="s">
        <v>1798</v>
      </c>
      <c r="CS350" s="119" t="s">
        <v>1082</v>
      </c>
      <c r="CT350" s="119" t="s">
        <v>1488</v>
      </c>
      <c r="CU350" s="119" t="s">
        <v>1075</v>
      </c>
      <c r="CV350" s="119" t="s">
        <v>1082</v>
      </c>
      <c r="CW350" s="119" t="s">
        <v>1488</v>
      </c>
      <c r="CX350" s="119" t="s">
        <v>750</v>
      </c>
      <c r="CY350" s="119" t="s">
        <v>1735</v>
      </c>
      <c r="CZ350" s="119" t="s">
        <v>1075</v>
      </c>
      <c r="DA350" s="119" t="s">
        <v>1734</v>
      </c>
      <c r="DB350" s="119" t="s">
        <v>1736</v>
      </c>
      <c r="DC350" s="119" t="s">
        <v>1799</v>
      </c>
      <c r="DF350" s="136"/>
      <c r="DH350" s="119" t="s">
        <v>1798</v>
      </c>
      <c r="DI350" s="119" t="s">
        <v>1082</v>
      </c>
      <c r="DJ350" s="119" t="s">
        <v>1488</v>
      </c>
      <c r="DK350" s="119" t="s">
        <v>1075</v>
      </c>
      <c r="DL350" s="119" t="s">
        <v>1082</v>
      </c>
      <c r="DM350" s="119" t="s">
        <v>1488</v>
      </c>
      <c r="DN350" s="119" t="s">
        <v>750</v>
      </c>
      <c r="DO350" s="119" t="s">
        <v>1735</v>
      </c>
      <c r="DP350" s="119" t="s">
        <v>1075</v>
      </c>
      <c r="DQ350" s="119" t="s">
        <v>1734</v>
      </c>
      <c r="DR350" s="119" t="s">
        <v>1799</v>
      </c>
      <c r="DV350" s="136"/>
      <c r="DX350" s="119" t="s">
        <v>1798</v>
      </c>
      <c r="DY350" s="119" t="s">
        <v>1082</v>
      </c>
      <c r="DZ350" s="119" t="s">
        <v>1082</v>
      </c>
      <c r="EA350" s="119" t="s">
        <v>1082</v>
      </c>
      <c r="EB350" s="119" t="s">
        <v>1082</v>
      </c>
      <c r="EC350" s="119" t="s">
        <v>1082</v>
      </c>
      <c r="ED350" s="119" t="s">
        <v>1488</v>
      </c>
      <c r="EE350" s="119" t="s">
        <v>1075</v>
      </c>
      <c r="EF350" s="119" t="s">
        <v>1082</v>
      </c>
      <c r="EG350" s="119" t="s">
        <v>1488</v>
      </c>
      <c r="EH350" s="119" t="s">
        <v>750</v>
      </c>
      <c r="EI350" s="119" t="s">
        <v>1735</v>
      </c>
      <c r="EJ350" s="119" t="s">
        <v>1735</v>
      </c>
      <c r="EK350" s="119" t="s">
        <v>1735</v>
      </c>
      <c r="EL350" s="119" t="s">
        <v>1075</v>
      </c>
      <c r="EM350" s="119" t="s">
        <v>1734</v>
      </c>
      <c r="EN350" s="119" t="s">
        <v>1799</v>
      </c>
      <c r="EU350" s="119" t="s">
        <v>1798</v>
      </c>
      <c r="EV350" s="119" t="s">
        <v>1082</v>
      </c>
      <c r="EW350" s="119" t="s">
        <v>1488</v>
      </c>
      <c r="EX350" s="119" t="s">
        <v>1075</v>
      </c>
      <c r="EY350" s="119" t="s">
        <v>1082</v>
      </c>
      <c r="EZ350" s="119" t="s">
        <v>1488</v>
      </c>
      <c r="FA350" s="119" t="s">
        <v>750</v>
      </c>
      <c r="FB350" s="119" t="s">
        <v>1735</v>
      </c>
      <c r="FC350" s="119" t="s">
        <v>1075</v>
      </c>
      <c r="FD350" s="119" t="s">
        <v>1734</v>
      </c>
      <c r="FE350" s="119" t="s">
        <v>1799</v>
      </c>
    </row>
    <row r="352" spans="4:161" s="120" customFormat="1" ht="21" x14ac:dyDescent="0.2">
      <c r="D352" s="126">
        <v>59</v>
      </c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0">
        <v>59</v>
      </c>
      <c r="AG352" s="126">
        <v>59</v>
      </c>
      <c r="AH352" s="121"/>
      <c r="AI352" s="121"/>
      <c r="AJ352" s="121"/>
      <c r="AK352" s="121"/>
      <c r="AL352" s="121"/>
      <c r="AM352" s="121"/>
      <c r="AN352" s="121"/>
      <c r="AO352" s="121"/>
      <c r="AP352" s="121"/>
      <c r="AQ352" s="121"/>
      <c r="AR352" s="124"/>
      <c r="AS352" s="121"/>
      <c r="AT352" s="121"/>
      <c r="AU352" s="121"/>
      <c r="AV352" s="121"/>
      <c r="AX352" s="120">
        <v>59</v>
      </c>
      <c r="BK352" s="133"/>
      <c r="BM352" s="120">
        <v>59</v>
      </c>
      <c r="BW352" s="133"/>
      <c r="CC352" s="120">
        <v>59</v>
      </c>
      <c r="CN352" s="133"/>
      <c r="CR352" s="120">
        <v>59</v>
      </c>
      <c r="DF352" s="133"/>
      <c r="DH352" s="120">
        <v>59</v>
      </c>
      <c r="DV352" s="133"/>
      <c r="DX352" s="120">
        <v>59</v>
      </c>
      <c r="EU352" s="120">
        <v>59</v>
      </c>
    </row>
    <row r="353" spans="4:158" s="14" customFormat="1" ht="18" customHeight="1" x14ac:dyDescent="0.2">
      <c r="D353" s="127" t="s">
        <v>335</v>
      </c>
      <c r="E353" s="14" t="s">
        <v>1138</v>
      </c>
      <c r="Q353" s="14" t="s">
        <v>335</v>
      </c>
      <c r="R353" s="14" t="s">
        <v>1138</v>
      </c>
      <c r="AG353" s="127" t="s">
        <v>335</v>
      </c>
      <c r="AH353" s="14" t="s">
        <v>1789</v>
      </c>
      <c r="AI353" s="14" t="s">
        <v>1789</v>
      </c>
      <c r="AJ353" s="14" t="s">
        <v>1138</v>
      </c>
      <c r="AX353" s="14" t="s">
        <v>335</v>
      </c>
      <c r="AY353" s="14" t="s">
        <v>1789</v>
      </c>
      <c r="AZ353" s="14" t="s">
        <v>1789</v>
      </c>
      <c r="BA353" s="14" t="s">
        <v>1138</v>
      </c>
      <c r="BK353" s="134"/>
      <c r="BM353" s="14" t="s">
        <v>335</v>
      </c>
      <c r="BN353" s="14" t="s">
        <v>1138</v>
      </c>
      <c r="BW353" s="134"/>
      <c r="CC353" s="14" t="s">
        <v>335</v>
      </c>
      <c r="CD353" s="14" t="s">
        <v>1789</v>
      </c>
      <c r="CE353" s="14" t="s">
        <v>1789</v>
      </c>
      <c r="CF353" s="14" t="s">
        <v>1138</v>
      </c>
      <c r="CN353" s="134"/>
      <c r="CR353" s="14" t="s">
        <v>1798</v>
      </c>
      <c r="CS353" s="14" t="s">
        <v>1800</v>
      </c>
      <c r="CT353" s="14" t="s">
        <v>1800</v>
      </c>
      <c r="CU353" s="14" t="s">
        <v>335</v>
      </c>
      <c r="CV353" s="14" t="s">
        <v>1138</v>
      </c>
      <c r="CW353" s="14" t="s">
        <v>1799</v>
      </c>
      <c r="DF353" s="134"/>
      <c r="DH353" s="14" t="s">
        <v>1798</v>
      </c>
      <c r="DI353" s="14" t="s">
        <v>335</v>
      </c>
      <c r="DJ353" s="14" t="s">
        <v>1138</v>
      </c>
      <c r="DK353" s="14" t="s">
        <v>1763</v>
      </c>
      <c r="DL353" s="14" t="s">
        <v>1799</v>
      </c>
      <c r="DV353" s="134"/>
      <c r="DX353" s="14" t="s">
        <v>1798</v>
      </c>
      <c r="DY353" s="14" t="s">
        <v>335</v>
      </c>
      <c r="DZ353" s="14" t="s">
        <v>335</v>
      </c>
      <c r="EA353" s="14" t="s">
        <v>1138</v>
      </c>
      <c r="EB353" s="14" t="s">
        <v>1138</v>
      </c>
      <c r="EC353" s="14" t="s">
        <v>1799</v>
      </c>
      <c r="ED353" s="14" t="s">
        <v>1799</v>
      </c>
      <c r="EU353" s="14" t="s">
        <v>1798</v>
      </c>
      <c r="EV353" s="14" t="s">
        <v>335</v>
      </c>
      <c r="EW353" s="14" t="s">
        <v>1138</v>
      </c>
      <c r="EX353" s="14" t="s">
        <v>1138</v>
      </c>
      <c r="EY353" s="14" t="s">
        <v>1799</v>
      </c>
    </row>
    <row r="354" spans="4:158" s="122" customFormat="1" ht="14" x14ac:dyDescent="0.2">
      <c r="D354" s="128">
        <v>0</v>
      </c>
      <c r="E354" s="122">
        <v>1</v>
      </c>
      <c r="Q354" s="122">
        <v>0</v>
      </c>
      <c r="R354" s="122">
        <v>1</v>
      </c>
      <c r="AG354" s="128">
        <v>0</v>
      </c>
      <c r="AH354" s="122">
        <v>0</v>
      </c>
      <c r="AI354" s="122">
        <v>0</v>
      </c>
      <c r="AJ354" s="122">
        <v>1</v>
      </c>
      <c r="AX354" s="122">
        <v>0</v>
      </c>
      <c r="AY354" s="122">
        <v>0</v>
      </c>
      <c r="AZ354" s="122">
        <v>0</v>
      </c>
      <c r="BA354" s="122">
        <v>1</v>
      </c>
      <c r="BK354" s="135"/>
      <c r="BM354" s="122">
        <v>0</v>
      </c>
      <c r="BN354" s="122">
        <v>1</v>
      </c>
      <c r="BW354" s="135"/>
      <c r="CC354" s="122">
        <v>0</v>
      </c>
      <c r="CD354" s="122">
        <v>0</v>
      </c>
      <c r="CE354" s="122">
        <v>0</v>
      </c>
      <c r="CF354" s="122">
        <v>1</v>
      </c>
      <c r="CN354" s="135"/>
      <c r="CR354" s="122">
        <v>0</v>
      </c>
      <c r="CS354" s="122">
        <v>0</v>
      </c>
      <c r="CT354" s="122">
        <v>0</v>
      </c>
      <c r="CU354" s="122">
        <v>1</v>
      </c>
      <c r="CV354" s="122">
        <v>2</v>
      </c>
      <c r="CW354" s="122">
        <v>3</v>
      </c>
      <c r="DF354" s="135"/>
      <c r="DH354" s="122">
        <v>0</v>
      </c>
      <c r="DI354" s="122">
        <v>1</v>
      </c>
      <c r="DJ354" s="122">
        <v>2</v>
      </c>
      <c r="DK354" s="122">
        <v>2</v>
      </c>
      <c r="DL354" s="122">
        <v>3</v>
      </c>
      <c r="DV354" s="135"/>
      <c r="DX354" s="122">
        <v>0</v>
      </c>
      <c r="DY354" s="122">
        <v>1</v>
      </c>
      <c r="DZ354" s="122">
        <v>1</v>
      </c>
      <c r="EA354" s="122">
        <v>2</v>
      </c>
      <c r="EB354" s="122">
        <v>2</v>
      </c>
      <c r="EC354" s="122">
        <v>3</v>
      </c>
      <c r="ED354" s="122">
        <v>3</v>
      </c>
      <c r="EU354" s="122">
        <v>0</v>
      </c>
      <c r="EV354" s="122">
        <v>1</v>
      </c>
      <c r="EW354" s="122">
        <v>2</v>
      </c>
      <c r="EX354" s="122">
        <v>2</v>
      </c>
      <c r="EY354" s="122">
        <v>3</v>
      </c>
    </row>
    <row r="355" spans="4:158" s="122" customFormat="1" ht="14" x14ac:dyDescent="0.2">
      <c r="D355" s="128">
        <v>0</v>
      </c>
      <c r="E355" s="122">
        <v>1</v>
      </c>
      <c r="Q355" s="122">
        <v>0</v>
      </c>
      <c r="R355" s="122">
        <v>1</v>
      </c>
      <c r="AG355" s="128">
        <v>0</v>
      </c>
      <c r="AH355" s="122">
        <v>1</v>
      </c>
      <c r="AI355" s="122">
        <v>2</v>
      </c>
      <c r="AJ355" s="122">
        <v>3</v>
      </c>
      <c r="AX355" s="122">
        <v>0</v>
      </c>
      <c r="AY355" s="122">
        <v>1</v>
      </c>
      <c r="AZ355" s="122">
        <v>2</v>
      </c>
      <c r="BA355" s="122">
        <v>3</v>
      </c>
      <c r="BK355" s="135"/>
      <c r="BM355" s="122">
        <v>0</v>
      </c>
      <c r="BN355" s="122">
        <v>1</v>
      </c>
      <c r="BW355" s="135"/>
      <c r="CC355" s="122">
        <v>0</v>
      </c>
      <c r="CD355" s="122">
        <v>1</v>
      </c>
      <c r="CE355" s="122">
        <v>2</v>
      </c>
      <c r="CF355" s="122">
        <v>3</v>
      </c>
      <c r="CN355" s="135"/>
      <c r="CR355" s="122">
        <v>0</v>
      </c>
      <c r="CS355" s="122">
        <v>1</v>
      </c>
      <c r="CT355" s="122">
        <v>2</v>
      </c>
      <c r="CU355" s="122">
        <v>3</v>
      </c>
      <c r="CV355" s="122">
        <v>4</v>
      </c>
      <c r="CW355" s="122">
        <v>5</v>
      </c>
      <c r="DF355" s="135"/>
      <c r="DH355" s="122">
        <v>0</v>
      </c>
      <c r="DI355" s="122">
        <v>1</v>
      </c>
      <c r="DJ355" s="122">
        <v>2</v>
      </c>
      <c r="DK355" s="122">
        <v>3</v>
      </c>
      <c r="DL355" s="122">
        <v>4</v>
      </c>
      <c r="DV355" s="135"/>
      <c r="DX355" s="122">
        <v>0</v>
      </c>
      <c r="DY355" s="122">
        <v>1</v>
      </c>
      <c r="DZ355" s="122">
        <v>2</v>
      </c>
      <c r="EA355" s="122">
        <v>2</v>
      </c>
      <c r="EB355" s="122">
        <v>3</v>
      </c>
      <c r="EC355" s="122">
        <v>3</v>
      </c>
      <c r="ED355" s="122">
        <v>4</v>
      </c>
      <c r="EU355" s="122">
        <v>0</v>
      </c>
      <c r="EV355" s="122">
        <v>1</v>
      </c>
      <c r="EW355" s="122">
        <v>2</v>
      </c>
      <c r="EX355" s="122">
        <v>3</v>
      </c>
      <c r="EY355" s="122">
        <v>4</v>
      </c>
    </row>
    <row r="356" spans="4:158" s="119" customFormat="1" x14ac:dyDescent="0.2">
      <c r="D356" s="129" t="s">
        <v>1078</v>
      </c>
      <c r="E356" s="119" t="s">
        <v>750</v>
      </c>
      <c r="Q356" s="119" t="s">
        <v>1078</v>
      </c>
      <c r="R356" s="119" t="s">
        <v>750</v>
      </c>
      <c r="AG356" s="129" t="s">
        <v>1078</v>
      </c>
      <c r="AH356" s="119" t="s">
        <v>1491</v>
      </c>
      <c r="AI356" s="119" t="s">
        <v>750</v>
      </c>
      <c r="AJ356" s="119" t="s">
        <v>1488</v>
      </c>
      <c r="AX356" s="119" t="s">
        <v>1078</v>
      </c>
      <c r="AY356" s="119" t="s">
        <v>1491</v>
      </c>
      <c r="AZ356" s="119" t="s">
        <v>750</v>
      </c>
      <c r="BA356" s="119" t="s">
        <v>1488</v>
      </c>
      <c r="BK356" s="136"/>
      <c r="BM356" s="119" t="s">
        <v>1078</v>
      </c>
      <c r="BN356" s="119" t="s">
        <v>750</v>
      </c>
      <c r="BW356" s="136"/>
      <c r="CC356" s="119" t="s">
        <v>1078</v>
      </c>
      <c r="CD356" s="119" t="s">
        <v>1491</v>
      </c>
      <c r="CE356" s="119" t="s">
        <v>750</v>
      </c>
      <c r="CF356" s="119" t="s">
        <v>1488</v>
      </c>
      <c r="CN356" s="136"/>
      <c r="CR356" s="119" t="s">
        <v>1798</v>
      </c>
      <c r="CS356" s="119" t="s">
        <v>1078</v>
      </c>
      <c r="CT356" s="119" t="s">
        <v>1491</v>
      </c>
      <c r="CU356" s="119" t="s">
        <v>750</v>
      </c>
      <c r="CV356" s="119" t="s">
        <v>1488</v>
      </c>
      <c r="CW356" s="119" t="s">
        <v>1799</v>
      </c>
      <c r="DF356" s="136"/>
      <c r="DH356" s="119" t="s">
        <v>1798</v>
      </c>
      <c r="DI356" s="119" t="s">
        <v>1078</v>
      </c>
      <c r="DJ356" s="119" t="s">
        <v>1491</v>
      </c>
      <c r="DK356" s="119" t="s">
        <v>750</v>
      </c>
      <c r="DL356" s="119" t="s">
        <v>1799</v>
      </c>
      <c r="DV356" s="136"/>
      <c r="DX356" s="119" t="s">
        <v>1798</v>
      </c>
      <c r="DY356" s="119" t="s">
        <v>1078</v>
      </c>
      <c r="DZ356" s="119" t="s">
        <v>1491</v>
      </c>
      <c r="EA356" s="119" t="s">
        <v>1491</v>
      </c>
      <c r="EB356" s="119" t="s">
        <v>750</v>
      </c>
      <c r="EC356" s="119" t="s">
        <v>750</v>
      </c>
      <c r="ED356" s="119" t="s">
        <v>1799</v>
      </c>
      <c r="EU356" s="119" t="s">
        <v>1798</v>
      </c>
      <c r="EV356" s="119" t="s">
        <v>1078</v>
      </c>
      <c r="EW356" s="119" t="s">
        <v>1491</v>
      </c>
      <c r="EX356" s="119" t="s">
        <v>750</v>
      </c>
      <c r="EY356" s="119" t="s">
        <v>1799</v>
      </c>
    </row>
    <row r="358" spans="4:158" s="120" customFormat="1" ht="21" x14ac:dyDescent="0.2">
      <c r="D358" s="126">
        <v>60</v>
      </c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0">
        <v>60</v>
      </c>
      <c r="AG358" s="126">
        <v>60</v>
      </c>
      <c r="AH358" s="121"/>
      <c r="AI358" s="121"/>
      <c r="AJ358" s="121"/>
      <c r="AK358" s="121"/>
      <c r="AL358" s="121"/>
      <c r="AM358" s="121"/>
      <c r="AN358" s="121"/>
      <c r="AO358" s="121"/>
      <c r="AP358" s="121"/>
      <c r="AQ358" s="121"/>
      <c r="AR358" s="124"/>
      <c r="AS358" s="121"/>
      <c r="AT358" s="121"/>
      <c r="AU358" s="121"/>
      <c r="AV358" s="121"/>
      <c r="AX358" s="120">
        <v>60</v>
      </c>
      <c r="BK358" s="133"/>
      <c r="BM358" s="120">
        <v>60</v>
      </c>
      <c r="BW358" s="133"/>
      <c r="CC358" s="120">
        <v>60</v>
      </c>
      <c r="CN358" s="133"/>
      <c r="CR358" s="120">
        <v>60</v>
      </c>
      <c r="DF358" s="133"/>
      <c r="DH358" s="120">
        <v>60</v>
      </c>
      <c r="DV358" s="133"/>
      <c r="DX358" s="120">
        <v>60</v>
      </c>
      <c r="EU358" s="120">
        <v>60</v>
      </c>
    </row>
    <row r="359" spans="4:158" s="14" customFormat="1" ht="18" customHeight="1" x14ac:dyDescent="0.2">
      <c r="D359" s="127" t="s">
        <v>317</v>
      </c>
      <c r="E359" s="14" t="s">
        <v>313</v>
      </c>
      <c r="F359" s="14" t="s">
        <v>330</v>
      </c>
      <c r="G359" s="14" t="s">
        <v>1138</v>
      </c>
      <c r="H359" s="14" t="s">
        <v>319</v>
      </c>
      <c r="Q359" s="14" t="s">
        <v>317</v>
      </c>
      <c r="R359" s="14" t="s">
        <v>313</v>
      </c>
      <c r="S359" s="14" t="s">
        <v>330</v>
      </c>
      <c r="T359" s="14" t="s">
        <v>1138</v>
      </c>
      <c r="U359" s="14" t="s">
        <v>319</v>
      </c>
      <c r="AG359" s="127" t="s">
        <v>317</v>
      </c>
      <c r="AH359" s="14" t="s">
        <v>313</v>
      </c>
      <c r="AI359" s="14" t="s">
        <v>330</v>
      </c>
      <c r="AJ359" s="14" t="s">
        <v>1138</v>
      </c>
      <c r="AK359" s="14" t="s">
        <v>1763</v>
      </c>
      <c r="AL359" s="14" t="s">
        <v>319</v>
      </c>
      <c r="AM359" s="14" t="s">
        <v>1768</v>
      </c>
      <c r="AX359" s="14" t="s">
        <v>317</v>
      </c>
      <c r="AY359" s="14" t="s">
        <v>1766</v>
      </c>
      <c r="AZ359" s="14" t="s">
        <v>313</v>
      </c>
      <c r="BA359" s="14" t="s">
        <v>330</v>
      </c>
      <c r="BB359" s="14" t="s">
        <v>1138</v>
      </c>
      <c r="BC359" s="14" t="s">
        <v>319</v>
      </c>
      <c r="BD359" s="14" t="s">
        <v>1768</v>
      </c>
      <c r="BK359" s="134"/>
      <c r="BM359" s="14" t="s">
        <v>317</v>
      </c>
      <c r="BN359" s="14" t="s">
        <v>313</v>
      </c>
      <c r="BO359" s="14" t="s">
        <v>330</v>
      </c>
      <c r="BP359" s="14" t="s">
        <v>1138</v>
      </c>
      <c r="BQ359" s="14" t="s">
        <v>319</v>
      </c>
      <c r="BW359" s="134"/>
      <c r="CC359" s="14" t="s">
        <v>317</v>
      </c>
      <c r="CD359" s="14" t="s">
        <v>1766</v>
      </c>
      <c r="CE359" s="14" t="s">
        <v>313</v>
      </c>
      <c r="CF359" s="14" t="s">
        <v>330</v>
      </c>
      <c r="CG359" s="14" t="s">
        <v>1138</v>
      </c>
      <c r="CH359" s="14" t="s">
        <v>319</v>
      </c>
      <c r="CI359" s="14" t="s">
        <v>1768</v>
      </c>
      <c r="CN359" s="134"/>
      <c r="CR359" s="14" t="s">
        <v>1798</v>
      </c>
      <c r="CS359" s="14" t="s">
        <v>317</v>
      </c>
      <c r="CT359" s="14" t="s">
        <v>313</v>
      </c>
      <c r="CU359" s="14" t="s">
        <v>1745</v>
      </c>
      <c r="CV359" s="14" t="s">
        <v>330</v>
      </c>
      <c r="CW359" s="14" t="s">
        <v>1138</v>
      </c>
      <c r="CX359" s="14" t="s">
        <v>319</v>
      </c>
      <c r="CY359" s="14" t="s">
        <v>1768</v>
      </c>
      <c r="CZ359" s="14" t="s">
        <v>1799</v>
      </c>
      <c r="DF359" s="134"/>
      <c r="DH359" s="14" t="s">
        <v>1798</v>
      </c>
      <c r="DI359" s="14" t="s">
        <v>317</v>
      </c>
      <c r="DJ359" s="14" t="s">
        <v>313</v>
      </c>
      <c r="DK359" s="14" t="s">
        <v>1745</v>
      </c>
      <c r="DL359" s="14" t="s">
        <v>330</v>
      </c>
      <c r="DM359" s="14" t="s">
        <v>1138</v>
      </c>
      <c r="DN359" s="14" t="s">
        <v>319</v>
      </c>
      <c r="DO359" s="14" t="s">
        <v>1799</v>
      </c>
      <c r="DV359" s="134"/>
      <c r="DX359" s="14" t="s">
        <v>1798</v>
      </c>
      <c r="DY359" s="14" t="s">
        <v>317</v>
      </c>
      <c r="DZ359" s="14" t="s">
        <v>313</v>
      </c>
      <c r="EA359" s="14" t="s">
        <v>330</v>
      </c>
      <c r="EB359" s="14" t="s">
        <v>1138</v>
      </c>
      <c r="EC359" s="14" t="s">
        <v>1138</v>
      </c>
      <c r="ED359" s="14" t="s">
        <v>1138</v>
      </c>
      <c r="EE359" s="14" t="s">
        <v>319</v>
      </c>
      <c r="EF359" s="14" t="s">
        <v>1799</v>
      </c>
      <c r="EU359" s="14" t="s">
        <v>1798</v>
      </c>
      <c r="EV359" s="14" t="s">
        <v>317</v>
      </c>
      <c r="EW359" s="14" t="s">
        <v>313</v>
      </c>
      <c r="EX359" s="14" t="s">
        <v>330</v>
      </c>
      <c r="EY359" s="14" t="s">
        <v>1138</v>
      </c>
      <c r="EZ359" s="14" t="s">
        <v>1138</v>
      </c>
      <c r="FA359" s="14" t="s">
        <v>319</v>
      </c>
      <c r="FB359" s="14" t="s">
        <v>1799</v>
      </c>
    </row>
    <row r="360" spans="4:158" s="122" customFormat="1" ht="14" x14ac:dyDescent="0.2">
      <c r="D360" s="128">
        <v>0</v>
      </c>
      <c r="E360" s="122">
        <v>1</v>
      </c>
      <c r="F360" s="122">
        <v>2</v>
      </c>
      <c r="G360" s="122">
        <v>3</v>
      </c>
      <c r="H360" s="122">
        <v>4</v>
      </c>
      <c r="Q360" s="122">
        <v>0</v>
      </c>
      <c r="R360" s="122">
        <v>1</v>
      </c>
      <c r="S360" s="122">
        <v>2</v>
      </c>
      <c r="T360" s="122">
        <v>3</v>
      </c>
      <c r="U360" s="122">
        <v>4</v>
      </c>
      <c r="AG360" s="128">
        <v>0</v>
      </c>
      <c r="AH360" s="122">
        <v>1</v>
      </c>
      <c r="AI360" s="122">
        <v>2</v>
      </c>
      <c r="AJ360" s="122">
        <v>3</v>
      </c>
      <c r="AK360" s="122">
        <v>3</v>
      </c>
      <c r="AL360" s="122">
        <v>4</v>
      </c>
      <c r="AM360" s="122">
        <v>4</v>
      </c>
      <c r="AX360" s="122">
        <v>0</v>
      </c>
      <c r="AY360" s="122">
        <v>0</v>
      </c>
      <c r="AZ360" s="122">
        <v>1</v>
      </c>
      <c r="BA360" s="122">
        <v>2</v>
      </c>
      <c r="BB360" s="122">
        <v>3</v>
      </c>
      <c r="BC360" s="122">
        <v>4</v>
      </c>
      <c r="BD360" s="122">
        <v>4</v>
      </c>
      <c r="BK360" s="135"/>
      <c r="BM360" s="122">
        <v>0</v>
      </c>
      <c r="BN360" s="122">
        <v>1</v>
      </c>
      <c r="BO360" s="122">
        <v>2</v>
      </c>
      <c r="BP360" s="122">
        <v>3</v>
      </c>
      <c r="BQ360" s="122">
        <v>4</v>
      </c>
      <c r="BW360" s="135"/>
      <c r="CC360" s="122">
        <v>0</v>
      </c>
      <c r="CD360" s="122">
        <v>0</v>
      </c>
      <c r="CE360" s="122">
        <v>1</v>
      </c>
      <c r="CF360" s="122">
        <v>2</v>
      </c>
      <c r="CG360" s="122">
        <v>3</v>
      </c>
      <c r="CH360" s="122">
        <v>4</v>
      </c>
      <c r="CI360" s="122">
        <v>4</v>
      </c>
      <c r="CN360" s="135"/>
      <c r="CR360" s="122">
        <v>0</v>
      </c>
      <c r="CS360" s="122">
        <v>1</v>
      </c>
      <c r="CT360" s="122">
        <v>2</v>
      </c>
      <c r="CU360" s="122">
        <v>2</v>
      </c>
      <c r="CV360" s="122">
        <v>3</v>
      </c>
      <c r="CW360" s="122">
        <v>4</v>
      </c>
      <c r="CX360" s="122">
        <v>5</v>
      </c>
      <c r="CY360" s="122">
        <v>5</v>
      </c>
      <c r="CZ360" s="122">
        <v>6</v>
      </c>
      <c r="DF360" s="135"/>
      <c r="DH360" s="122">
        <v>0</v>
      </c>
      <c r="DI360" s="122">
        <v>1</v>
      </c>
      <c r="DJ360" s="122">
        <v>2</v>
      </c>
      <c r="DK360" s="122">
        <v>2</v>
      </c>
      <c r="DL360" s="122">
        <v>3</v>
      </c>
      <c r="DM360" s="122">
        <v>4</v>
      </c>
      <c r="DN360" s="122">
        <v>5</v>
      </c>
      <c r="DO360" s="122">
        <v>6</v>
      </c>
      <c r="DV360" s="135"/>
      <c r="DX360" s="122">
        <v>0</v>
      </c>
      <c r="DY360" s="122">
        <v>1</v>
      </c>
      <c r="DZ360" s="122">
        <v>2</v>
      </c>
      <c r="EA360" s="122">
        <v>3</v>
      </c>
      <c r="EB360" s="122">
        <v>4</v>
      </c>
      <c r="EC360" s="122">
        <v>4</v>
      </c>
      <c r="ED360" s="122">
        <v>4</v>
      </c>
      <c r="EE360" s="122">
        <v>5</v>
      </c>
      <c r="EF360" s="122">
        <v>6</v>
      </c>
      <c r="EU360" s="122">
        <v>0</v>
      </c>
      <c r="EV360" s="122">
        <v>1</v>
      </c>
      <c r="EW360" s="122">
        <v>2</v>
      </c>
      <c r="EX360" s="122">
        <v>3</v>
      </c>
      <c r="EY360" s="122">
        <v>4</v>
      </c>
      <c r="EZ360" s="122">
        <v>4</v>
      </c>
      <c r="FA360" s="122">
        <v>5</v>
      </c>
      <c r="FB360" s="122">
        <v>6</v>
      </c>
    </row>
    <row r="361" spans="4:158" s="122" customFormat="1" ht="14" x14ac:dyDescent="0.2">
      <c r="D361" s="128">
        <v>0</v>
      </c>
      <c r="E361" s="122">
        <v>0</v>
      </c>
      <c r="F361" s="122">
        <v>1</v>
      </c>
      <c r="G361" s="122">
        <v>2</v>
      </c>
      <c r="H361" s="122">
        <v>3</v>
      </c>
      <c r="Q361" s="122">
        <v>0</v>
      </c>
      <c r="R361" s="122">
        <v>0</v>
      </c>
      <c r="S361" s="122">
        <v>1</v>
      </c>
      <c r="T361" s="122">
        <v>2</v>
      </c>
      <c r="U361" s="122">
        <v>3</v>
      </c>
      <c r="AG361" s="128">
        <v>0</v>
      </c>
      <c r="AH361" s="122">
        <v>1</v>
      </c>
      <c r="AI361" s="122">
        <v>2</v>
      </c>
      <c r="AJ361" s="122">
        <v>3</v>
      </c>
      <c r="AK361" s="122">
        <v>4</v>
      </c>
      <c r="AL361" s="122">
        <v>5</v>
      </c>
      <c r="AM361" s="122">
        <v>6</v>
      </c>
      <c r="AX361" s="122">
        <v>0</v>
      </c>
      <c r="AY361" s="122">
        <v>1</v>
      </c>
      <c r="AZ361" s="122">
        <v>2</v>
      </c>
      <c r="BA361" s="122">
        <v>3</v>
      </c>
      <c r="BB361" s="122">
        <v>4</v>
      </c>
      <c r="BC361" s="122">
        <v>5</v>
      </c>
      <c r="BD361" s="122">
        <v>6</v>
      </c>
      <c r="BK361" s="135"/>
      <c r="BM361" s="122">
        <v>0</v>
      </c>
      <c r="BN361" s="122">
        <v>0</v>
      </c>
      <c r="BO361" s="122">
        <v>1</v>
      </c>
      <c r="BP361" s="122">
        <v>2</v>
      </c>
      <c r="BQ361" s="122">
        <v>3</v>
      </c>
      <c r="BW361" s="135"/>
      <c r="CC361" s="122">
        <v>0</v>
      </c>
      <c r="CD361" s="122">
        <v>1</v>
      </c>
      <c r="CE361" s="122">
        <v>2</v>
      </c>
      <c r="CF361" s="122">
        <v>3</v>
      </c>
      <c r="CG361" s="122">
        <v>4</v>
      </c>
      <c r="CH361" s="122">
        <v>5</v>
      </c>
      <c r="CI361" s="122">
        <v>6</v>
      </c>
      <c r="CN361" s="135"/>
      <c r="CR361" s="122">
        <v>0</v>
      </c>
      <c r="CS361" s="122">
        <v>1</v>
      </c>
      <c r="CT361" s="122">
        <v>2</v>
      </c>
      <c r="CU361" s="122">
        <v>3</v>
      </c>
      <c r="CV361" s="122">
        <v>4</v>
      </c>
      <c r="CW361" s="122">
        <v>5</v>
      </c>
      <c r="CX361" s="122">
        <v>6</v>
      </c>
      <c r="CY361" s="122">
        <v>7</v>
      </c>
      <c r="CZ361" s="122">
        <v>8</v>
      </c>
      <c r="DF361" s="135"/>
      <c r="DH361" s="122">
        <v>0</v>
      </c>
      <c r="DI361" s="122">
        <v>1</v>
      </c>
      <c r="DJ361" s="122">
        <v>2</v>
      </c>
      <c r="DK361" s="122">
        <v>3</v>
      </c>
      <c r="DL361" s="122">
        <v>4</v>
      </c>
      <c r="DM361" s="122">
        <v>5</v>
      </c>
      <c r="DN361" s="122">
        <v>6</v>
      </c>
      <c r="DO361" s="122">
        <v>7</v>
      </c>
      <c r="DV361" s="135"/>
      <c r="DX361" s="122">
        <v>0</v>
      </c>
      <c r="DY361" s="122">
        <v>1</v>
      </c>
      <c r="DZ361" s="122">
        <v>2</v>
      </c>
      <c r="EA361" s="122">
        <v>2</v>
      </c>
      <c r="EB361" s="122">
        <v>3</v>
      </c>
      <c r="EC361" s="122">
        <v>4</v>
      </c>
      <c r="ED361" s="122">
        <v>5</v>
      </c>
      <c r="EE361" s="122">
        <v>6</v>
      </c>
      <c r="EF361" s="122">
        <v>7</v>
      </c>
      <c r="EU361" s="122">
        <v>0</v>
      </c>
      <c r="EV361" s="122">
        <v>1</v>
      </c>
      <c r="EW361" s="122">
        <v>2</v>
      </c>
      <c r="EX361" s="122">
        <v>3</v>
      </c>
      <c r="EY361" s="122">
        <v>4</v>
      </c>
      <c r="EZ361" s="122">
        <v>5</v>
      </c>
      <c r="FA361" s="122">
        <v>6</v>
      </c>
      <c r="FB361" s="122">
        <v>7</v>
      </c>
    </row>
    <row r="362" spans="4:158" s="119" customFormat="1" x14ac:dyDescent="0.2">
      <c r="D362" s="129" t="s">
        <v>1075</v>
      </c>
      <c r="E362" s="119" t="s">
        <v>1741</v>
      </c>
      <c r="F362" s="119" t="s">
        <v>736</v>
      </c>
      <c r="G362" s="119" t="s">
        <v>750</v>
      </c>
      <c r="H362" s="119" t="s">
        <v>1073</v>
      </c>
      <c r="Q362" s="119" t="s">
        <v>1075</v>
      </c>
      <c r="R362" s="119" t="s">
        <v>1741</v>
      </c>
      <c r="S362" s="119" t="s">
        <v>736</v>
      </c>
      <c r="T362" s="119" t="s">
        <v>750</v>
      </c>
      <c r="U362" s="119" t="s">
        <v>1073</v>
      </c>
      <c r="AG362" s="129" t="s">
        <v>1075</v>
      </c>
      <c r="AH362" s="119" t="s">
        <v>1488</v>
      </c>
      <c r="AI362" s="119" t="s">
        <v>736</v>
      </c>
      <c r="AJ362" s="119" t="s">
        <v>1491</v>
      </c>
      <c r="AK362" s="119" t="s">
        <v>750</v>
      </c>
      <c r="AL362" s="119" t="s">
        <v>1073</v>
      </c>
      <c r="AM362" s="119" t="s">
        <v>1491</v>
      </c>
      <c r="AX362" s="119" t="s">
        <v>1075</v>
      </c>
      <c r="AY362" s="119" t="s">
        <v>1488</v>
      </c>
      <c r="AZ362" s="119" t="s">
        <v>736</v>
      </c>
      <c r="BA362" s="119" t="s">
        <v>1491</v>
      </c>
      <c r="BB362" s="119" t="s">
        <v>750</v>
      </c>
      <c r="BC362" s="119" t="s">
        <v>1073</v>
      </c>
      <c r="BD362" s="119" t="s">
        <v>1491</v>
      </c>
      <c r="BK362" s="136"/>
      <c r="BM362" s="119" t="s">
        <v>1075</v>
      </c>
      <c r="BN362" s="119" t="s">
        <v>1741</v>
      </c>
      <c r="BO362" s="119" t="s">
        <v>736</v>
      </c>
      <c r="BP362" s="119" t="s">
        <v>750</v>
      </c>
      <c r="BQ362" s="119" t="s">
        <v>1073</v>
      </c>
      <c r="BW362" s="136"/>
      <c r="CC362" s="119" t="s">
        <v>1075</v>
      </c>
      <c r="CD362" s="119" t="s">
        <v>1488</v>
      </c>
      <c r="CE362" s="119" t="s">
        <v>736</v>
      </c>
      <c r="CF362" s="119" t="s">
        <v>1491</v>
      </c>
      <c r="CG362" s="119" t="s">
        <v>750</v>
      </c>
      <c r="CH362" s="119" t="s">
        <v>1073</v>
      </c>
      <c r="CI362" s="119" t="s">
        <v>1491</v>
      </c>
      <c r="CN362" s="136"/>
      <c r="CR362" s="119" t="s">
        <v>1798</v>
      </c>
      <c r="CS362" s="119" t="s">
        <v>1075</v>
      </c>
      <c r="CT362" s="119" t="s">
        <v>1488</v>
      </c>
      <c r="CU362" s="119" t="s">
        <v>736</v>
      </c>
      <c r="CV362" s="119" t="s">
        <v>1491</v>
      </c>
      <c r="CW362" s="119" t="s">
        <v>750</v>
      </c>
      <c r="CX362" s="119" t="s">
        <v>1073</v>
      </c>
      <c r="CY362" s="119" t="s">
        <v>1491</v>
      </c>
      <c r="CZ362" s="119" t="s">
        <v>1799</v>
      </c>
      <c r="DF362" s="136"/>
      <c r="DH362" s="119" t="s">
        <v>1798</v>
      </c>
      <c r="DI362" s="119" t="s">
        <v>1075</v>
      </c>
      <c r="DJ362" s="119" t="s">
        <v>1488</v>
      </c>
      <c r="DK362" s="119" t="s">
        <v>736</v>
      </c>
      <c r="DL362" s="119" t="s">
        <v>1491</v>
      </c>
      <c r="DM362" s="119" t="s">
        <v>750</v>
      </c>
      <c r="DN362" s="119" t="s">
        <v>1073</v>
      </c>
      <c r="DO362" s="119" t="s">
        <v>1799</v>
      </c>
      <c r="DV362" s="136"/>
      <c r="DX362" s="119" t="s">
        <v>1798</v>
      </c>
      <c r="DY362" s="119" t="s">
        <v>1075</v>
      </c>
      <c r="DZ362" s="119" t="s">
        <v>1488</v>
      </c>
      <c r="EA362" s="119" t="s">
        <v>1488</v>
      </c>
      <c r="EB362" s="119" t="s">
        <v>736</v>
      </c>
      <c r="EC362" s="119" t="s">
        <v>1491</v>
      </c>
      <c r="ED362" s="119" t="s">
        <v>750</v>
      </c>
      <c r="EE362" s="119" t="s">
        <v>1073</v>
      </c>
      <c r="EF362" s="119" t="s">
        <v>1799</v>
      </c>
      <c r="EU362" s="119" t="s">
        <v>1798</v>
      </c>
      <c r="EV362" s="119" t="s">
        <v>1075</v>
      </c>
      <c r="EW362" s="119" t="s">
        <v>1488</v>
      </c>
      <c r="EX362" s="119" t="s">
        <v>736</v>
      </c>
      <c r="EY362" s="119" t="s">
        <v>1491</v>
      </c>
      <c r="EZ362" s="119" t="s">
        <v>750</v>
      </c>
      <c r="FA362" s="119" t="s">
        <v>1073</v>
      </c>
      <c r="FB362" s="119" t="s">
        <v>1799</v>
      </c>
    </row>
    <row r="364" spans="4:158" s="120" customFormat="1" ht="21" x14ac:dyDescent="0.2">
      <c r="D364" s="126">
        <v>61</v>
      </c>
      <c r="E364" s="121"/>
      <c r="F364" s="121"/>
      <c r="G364" s="121"/>
      <c r="H364" s="121"/>
      <c r="I364" s="121"/>
      <c r="J364" s="121"/>
      <c r="K364" s="121"/>
      <c r="L364" s="121"/>
      <c r="M364" s="121"/>
      <c r="N364" s="121"/>
      <c r="O364" s="121"/>
      <c r="P364" s="121"/>
      <c r="Q364" s="120">
        <v>61</v>
      </c>
      <c r="AG364" s="126">
        <v>61</v>
      </c>
      <c r="AH364" s="121"/>
      <c r="AI364" s="121"/>
      <c r="AJ364" s="121"/>
      <c r="AK364" s="121"/>
      <c r="AL364" s="121"/>
      <c r="AM364" s="121"/>
      <c r="AN364" s="121"/>
      <c r="AO364" s="121"/>
      <c r="AP364" s="121"/>
      <c r="AQ364" s="121"/>
      <c r="AR364" s="124"/>
      <c r="AS364" s="121"/>
      <c r="AT364" s="121"/>
      <c r="AU364" s="121"/>
      <c r="AV364" s="121"/>
      <c r="AX364" s="120">
        <v>61</v>
      </c>
      <c r="BK364" s="133"/>
      <c r="BM364" s="120">
        <v>61</v>
      </c>
      <c r="BW364" s="133"/>
      <c r="CC364" s="120">
        <v>61</v>
      </c>
      <c r="CN364" s="133"/>
      <c r="CR364" s="120">
        <v>61</v>
      </c>
      <c r="DF364" s="133"/>
      <c r="DH364" s="120">
        <v>61</v>
      </c>
      <c r="DV364" s="133"/>
      <c r="DX364" s="120">
        <v>61</v>
      </c>
      <c r="EU364" s="120">
        <v>61</v>
      </c>
    </row>
    <row r="365" spans="4:158" s="14" customFormat="1" ht="18" customHeight="1" x14ac:dyDescent="0.2">
      <c r="D365" s="127" t="s">
        <v>330</v>
      </c>
      <c r="E365" s="14" t="s">
        <v>313</v>
      </c>
      <c r="F365" s="14" t="s">
        <v>312</v>
      </c>
      <c r="G365" s="14" t="s">
        <v>313</v>
      </c>
      <c r="Q365" s="14" t="s">
        <v>330</v>
      </c>
      <c r="R365" s="14" t="s">
        <v>313</v>
      </c>
      <c r="S365" s="14" t="s">
        <v>312</v>
      </c>
      <c r="T365" s="14" t="s">
        <v>313</v>
      </c>
      <c r="AG365" s="127" t="s">
        <v>330</v>
      </c>
      <c r="AH365" s="14" t="s">
        <v>1790</v>
      </c>
      <c r="AI365" s="14" t="s">
        <v>313</v>
      </c>
      <c r="AJ365" s="14" t="s">
        <v>312</v>
      </c>
      <c r="AK365" s="14" t="s">
        <v>313</v>
      </c>
      <c r="AX365" s="14" t="s">
        <v>330</v>
      </c>
      <c r="AY365" s="14" t="s">
        <v>313</v>
      </c>
      <c r="AZ365" s="14" t="s">
        <v>312</v>
      </c>
      <c r="BA365" s="14" t="s">
        <v>313</v>
      </c>
      <c r="BB365" s="14" t="s">
        <v>1745</v>
      </c>
      <c r="BK365" s="134"/>
      <c r="BM365" s="14" t="s">
        <v>330</v>
      </c>
      <c r="BN365" s="14" t="s">
        <v>313</v>
      </c>
      <c r="BO365" s="14" t="s">
        <v>312</v>
      </c>
      <c r="BP365" s="14" t="s">
        <v>313</v>
      </c>
      <c r="BW365" s="134"/>
      <c r="CC365" s="14" t="s">
        <v>330</v>
      </c>
      <c r="CD365" s="14" t="s">
        <v>313</v>
      </c>
      <c r="CE365" s="14" t="s">
        <v>312</v>
      </c>
      <c r="CF365" s="14" t="s">
        <v>313</v>
      </c>
      <c r="CG365" s="14" t="s">
        <v>1745</v>
      </c>
      <c r="CN365" s="134"/>
      <c r="CR365" s="14" t="s">
        <v>1798</v>
      </c>
      <c r="CS365" s="14" t="s">
        <v>330</v>
      </c>
      <c r="CT365" s="14" t="s">
        <v>313</v>
      </c>
      <c r="CU365" s="14" t="s">
        <v>312</v>
      </c>
      <c r="CV365" s="14" t="s">
        <v>313</v>
      </c>
      <c r="CW365" s="14" t="s">
        <v>1745</v>
      </c>
      <c r="CX365" s="14" t="s">
        <v>1799</v>
      </c>
      <c r="DF365" s="134"/>
      <c r="DH365" s="14" t="s">
        <v>1798</v>
      </c>
      <c r="DI365" s="14" t="s">
        <v>330</v>
      </c>
      <c r="DJ365" s="14" t="s">
        <v>313</v>
      </c>
      <c r="DK365" s="14" t="s">
        <v>312</v>
      </c>
      <c r="DL365" s="14" t="s">
        <v>313</v>
      </c>
      <c r="DM365" s="14" t="s">
        <v>1745</v>
      </c>
      <c r="DN365" s="14" t="s">
        <v>1799</v>
      </c>
      <c r="DV365" s="134"/>
      <c r="DX365" s="14" t="s">
        <v>1798</v>
      </c>
      <c r="DY365" s="14" t="s">
        <v>330</v>
      </c>
      <c r="DZ365" s="14" t="s">
        <v>330</v>
      </c>
      <c r="EA365" s="14" t="s">
        <v>330</v>
      </c>
      <c r="EB365" s="14" t="s">
        <v>313</v>
      </c>
      <c r="EC365" s="14" t="s">
        <v>312</v>
      </c>
      <c r="ED365" s="14" t="s">
        <v>313</v>
      </c>
      <c r="EE365" s="14" t="s">
        <v>313</v>
      </c>
      <c r="EF365" s="14" t="s">
        <v>313</v>
      </c>
      <c r="EG365" s="14" t="s">
        <v>313</v>
      </c>
      <c r="EH365" s="14" t="s">
        <v>1799</v>
      </c>
      <c r="EI365" s="14" t="s">
        <v>1799</v>
      </c>
      <c r="EU365" s="14" t="s">
        <v>1798</v>
      </c>
      <c r="EV365" s="14" t="s">
        <v>330</v>
      </c>
      <c r="EW365" s="14" t="s">
        <v>313</v>
      </c>
      <c r="EX365" s="14" t="s">
        <v>312</v>
      </c>
      <c r="EY365" s="14" t="s">
        <v>313</v>
      </c>
      <c r="EZ365" s="14" t="s">
        <v>313</v>
      </c>
      <c r="FA365" s="14" t="s">
        <v>1799</v>
      </c>
    </row>
    <row r="366" spans="4:158" s="122" customFormat="1" ht="14" x14ac:dyDescent="0.2">
      <c r="D366" s="128">
        <v>0</v>
      </c>
      <c r="E366" s="122">
        <v>1</v>
      </c>
      <c r="F366" s="122">
        <v>2</v>
      </c>
      <c r="G366" s="122">
        <v>3</v>
      </c>
      <c r="Q366" s="122">
        <v>0</v>
      </c>
      <c r="R366" s="122">
        <v>1</v>
      </c>
      <c r="S366" s="122">
        <v>2</v>
      </c>
      <c r="T366" s="122">
        <v>3</v>
      </c>
      <c r="AG366" s="128">
        <v>0</v>
      </c>
      <c r="AH366" s="122">
        <v>0</v>
      </c>
      <c r="AI366" s="122">
        <v>1</v>
      </c>
      <c r="AJ366" s="122">
        <v>2</v>
      </c>
      <c r="AK366" s="122">
        <v>3</v>
      </c>
      <c r="AX366" s="122">
        <v>0</v>
      </c>
      <c r="AY366" s="122">
        <v>1</v>
      </c>
      <c r="AZ366" s="122">
        <v>2</v>
      </c>
      <c r="BA366" s="122">
        <v>3</v>
      </c>
      <c r="BB366" s="122">
        <v>3</v>
      </c>
      <c r="BK366" s="135"/>
      <c r="BM366" s="122">
        <v>0</v>
      </c>
      <c r="BN366" s="122">
        <v>1</v>
      </c>
      <c r="BO366" s="122">
        <v>2</v>
      </c>
      <c r="BP366" s="122">
        <v>3</v>
      </c>
      <c r="BW366" s="135"/>
      <c r="CC366" s="122">
        <v>0</v>
      </c>
      <c r="CD366" s="122">
        <v>1</v>
      </c>
      <c r="CE366" s="122">
        <v>2</v>
      </c>
      <c r="CF366" s="122">
        <v>3</v>
      </c>
      <c r="CG366" s="122">
        <v>3</v>
      </c>
      <c r="CN366" s="135"/>
      <c r="CR366" s="122">
        <v>0</v>
      </c>
      <c r="CS366" s="122">
        <v>1</v>
      </c>
      <c r="CT366" s="122">
        <v>2</v>
      </c>
      <c r="CU366" s="122">
        <v>3</v>
      </c>
      <c r="CV366" s="122">
        <v>4</v>
      </c>
      <c r="CW366" s="122">
        <v>4</v>
      </c>
      <c r="CX366" s="122">
        <v>5</v>
      </c>
      <c r="DF366" s="135"/>
      <c r="DH366" s="122">
        <v>0</v>
      </c>
      <c r="DI366" s="122">
        <v>1</v>
      </c>
      <c r="DJ366" s="122">
        <v>2</v>
      </c>
      <c r="DK366" s="122">
        <v>3</v>
      </c>
      <c r="DL366" s="122">
        <v>4</v>
      </c>
      <c r="DM366" s="122">
        <v>4</v>
      </c>
      <c r="DN366" s="122">
        <v>5</v>
      </c>
      <c r="DV366" s="135"/>
      <c r="DX366" s="122">
        <v>0</v>
      </c>
      <c r="DY366" s="122">
        <v>1</v>
      </c>
      <c r="DZ366" s="122">
        <v>1</v>
      </c>
      <c r="EA366" s="122">
        <v>1</v>
      </c>
      <c r="EB366" s="122">
        <v>2</v>
      </c>
      <c r="EC366" s="122">
        <v>3</v>
      </c>
      <c r="ED366" s="122">
        <v>4</v>
      </c>
      <c r="EE366" s="122">
        <v>4</v>
      </c>
      <c r="EF366" s="122">
        <v>4</v>
      </c>
      <c r="EG366" s="122">
        <v>4</v>
      </c>
      <c r="EH366" s="122">
        <v>5</v>
      </c>
      <c r="EI366" s="122">
        <v>5</v>
      </c>
      <c r="EU366" s="122">
        <v>0</v>
      </c>
      <c r="EV366" s="122">
        <v>1</v>
      </c>
      <c r="EW366" s="122">
        <v>2</v>
      </c>
      <c r="EX366" s="122">
        <v>3</v>
      </c>
      <c r="EY366" s="122">
        <v>4</v>
      </c>
      <c r="EZ366" s="122">
        <v>4</v>
      </c>
      <c r="FA366" s="122">
        <v>5</v>
      </c>
    </row>
    <row r="367" spans="4:158" s="122" customFormat="1" ht="14" x14ac:dyDescent="0.2">
      <c r="D367" s="128">
        <v>0</v>
      </c>
      <c r="E367" s="122">
        <v>0</v>
      </c>
      <c r="F367" s="122">
        <v>1</v>
      </c>
      <c r="G367" s="122">
        <v>2</v>
      </c>
      <c r="Q367" s="122">
        <v>0</v>
      </c>
      <c r="R367" s="122">
        <v>0</v>
      </c>
      <c r="S367" s="122">
        <v>1</v>
      </c>
      <c r="T367" s="122">
        <v>2</v>
      </c>
      <c r="AG367" s="128">
        <v>0</v>
      </c>
      <c r="AH367" s="122">
        <v>1</v>
      </c>
      <c r="AI367" s="122">
        <v>2</v>
      </c>
      <c r="AJ367" s="122">
        <v>3</v>
      </c>
      <c r="AK367" s="122">
        <v>4</v>
      </c>
      <c r="AX367" s="122">
        <v>0</v>
      </c>
      <c r="AY367" s="122">
        <v>1</v>
      </c>
      <c r="AZ367" s="122">
        <v>2</v>
      </c>
      <c r="BA367" s="122">
        <v>3</v>
      </c>
      <c r="BB367" s="122">
        <v>4</v>
      </c>
      <c r="BK367" s="135"/>
      <c r="BM367" s="122">
        <v>0</v>
      </c>
      <c r="BN367" s="122">
        <v>0</v>
      </c>
      <c r="BO367" s="122">
        <v>1</v>
      </c>
      <c r="BP367" s="122">
        <v>2</v>
      </c>
      <c r="BW367" s="135"/>
      <c r="CC367" s="122">
        <v>0</v>
      </c>
      <c r="CD367" s="122">
        <v>1</v>
      </c>
      <c r="CE367" s="122">
        <v>2</v>
      </c>
      <c r="CF367" s="122">
        <v>3</v>
      </c>
      <c r="CG367" s="122">
        <v>4</v>
      </c>
      <c r="CN367" s="135"/>
      <c r="CR367" s="122">
        <v>0</v>
      </c>
      <c r="CS367" s="122">
        <v>1</v>
      </c>
      <c r="CT367" s="122">
        <v>2</v>
      </c>
      <c r="CU367" s="122">
        <v>3</v>
      </c>
      <c r="CV367" s="122">
        <v>4</v>
      </c>
      <c r="CW367" s="122">
        <v>5</v>
      </c>
      <c r="CX367" s="122">
        <v>6</v>
      </c>
      <c r="DF367" s="135"/>
      <c r="DH367" s="122">
        <v>0</v>
      </c>
      <c r="DI367" s="122">
        <v>1</v>
      </c>
      <c r="DJ367" s="122">
        <v>2</v>
      </c>
      <c r="DK367" s="122">
        <v>3</v>
      </c>
      <c r="DL367" s="122">
        <v>4</v>
      </c>
      <c r="DM367" s="122">
        <v>5</v>
      </c>
      <c r="DN367" s="122">
        <v>6</v>
      </c>
      <c r="DV367" s="135"/>
      <c r="DX367" s="122">
        <v>0</v>
      </c>
      <c r="DY367" s="122">
        <v>0</v>
      </c>
      <c r="DZ367" s="122">
        <v>1</v>
      </c>
      <c r="EA367" s="122">
        <v>2</v>
      </c>
      <c r="EB367" s="122">
        <v>2</v>
      </c>
      <c r="EC367" s="122">
        <v>2</v>
      </c>
      <c r="ED367" s="122">
        <v>2</v>
      </c>
      <c r="EE367" s="122">
        <v>3</v>
      </c>
      <c r="EF367" s="122">
        <v>4</v>
      </c>
      <c r="EG367" s="122">
        <v>5</v>
      </c>
      <c r="EH367" s="122">
        <v>5</v>
      </c>
      <c r="EI367" s="122">
        <v>6</v>
      </c>
      <c r="EU367" s="122">
        <v>0</v>
      </c>
      <c r="EV367" s="122">
        <v>1</v>
      </c>
      <c r="EW367" s="122">
        <v>2</v>
      </c>
      <c r="EX367" s="122">
        <v>3</v>
      </c>
      <c r="EY367" s="122">
        <v>4</v>
      </c>
      <c r="EZ367" s="122">
        <v>5</v>
      </c>
      <c r="FA367" s="122">
        <v>6</v>
      </c>
    </row>
    <row r="368" spans="4:158" s="119" customFormat="1" x14ac:dyDescent="0.2">
      <c r="D368" s="129" t="s">
        <v>740</v>
      </c>
      <c r="E368" s="119" t="s">
        <v>1764</v>
      </c>
      <c r="F368" s="119" t="s">
        <v>1074</v>
      </c>
      <c r="G368" s="119" t="s">
        <v>1072</v>
      </c>
      <c r="Q368" s="119" t="s">
        <v>740</v>
      </c>
      <c r="R368" s="119" t="s">
        <v>1764</v>
      </c>
      <c r="S368" s="119" t="s">
        <v>1074</v>
      </c>
      <c r="T368" s="119" t="s">
        <v>1072</v>
      </c>
      <c r="AG368" s="129" t="s">
        <v>740</v>
      </c>
      <c r="AH368" s="119" t="s">
        <v>1488</v>
      </c>
      <c r="AI368" s="119" t="s">
        <v>1074</v>
      </c>
      <c r="AJ368" s="119" t="s">
        <v>1488</v>
      </c>
      <c r="AK368" s="119" t="s">
        <v>1072</v>
      </c>
      <c r="AX368" s="119" t="s">
        <v>740</v>
      </c>
      <c r="AY368" s="119" t="s">
        <v>1488</v>
      </c>
      <c r="AZ368" s="119" t="s">
        <v>1074</v>
      </c>
      <c r="BA368" s="119" t="s">
        <v>1488</v>
      </c>
      <c r="BB368" s="119" t="s">
        <v>1072</v>
      </c>
      <c r="BK368" s="136"/>
      <c r="BM368" s="119" t="s">
        <v>740</v>
      </c>
      <c r="BN368" s="119" t="s">
        <v>1764</v>
      </c>
      <c r="BO368" s="119" t="s">
        <v>1074</v>
      </c>
      <c r="BP368" s="119" t="s">
        <v>1072</v>
      </c>
      <c r="BW368" s="136"/>
      <c r="CC368" s="119" t="s">
        <v>740</v>
      </c>
      <c r="CD368" s="119" t="s">
        <v>1488</v>
      </c>
      <c r="CE368" s="119" t="s">
        <v>1074</v>
      </c>
      <c r="CF368" s="119" t="s">
        <v>1488</v>
      </c>
      <c r="CG368" s="119" t="s">
        <v>1072</v>
      </c>
      <c r="CN368" s="136"/>
      <c r="CR368" s="119" t="s">
        <v>1798</v>
      </c>
      <c r="CS368" s="119" t="s">
        <v>740</v>
      </c>
      <c r="CT368" s="119" t="s">
        <v>1488</v>
      </c>
      <c r="CU368" s="119" t="s">
        <v>1074</v>
      </c>
      <c r="CV368" s="119" t="s">
        <v>1488</v>
      </c>
      <c r="CW368" s="119" t="s">
        <v>1072</v>
      </c>
      <c r="CX368" s="119" t="s">
        <v>1799</v>
      </c>
      <c r="DF368" s="136"/>
      <c r="DH368" s="119" t="s">
        <v>1798</v>
      </c>
      <c r="DI368" s="119" t="s">
        <v>740</v>
      </c>
      <c r="DJ368" s="119" t="s">
        <v>1488</v>
      </c>
      <c r="DK368" s="119" t="s">
        <v>1074</v>
      </c>
      <c r="DL368" s="119" t="s">
        <v>1488</v>
      </c>
      <c r="DM368" s="119" t="s">
        <v>1072</v>
      </c>
      <c r="DN368" s="119" t="s">
        <v>1799</v>
      </c>
      <c r="DV368" s="136"/>
      <c r="DX368" s="119" t="s">
        <v>1798</v>
      </c>
      <c r="DY368" s="119" t="s">
        <v>1798</v>
      </c>
      <c r="DZ368" s="119" t="s">
        <v>740</v>
      </c>
      <c r="EA368" s="119" t="s">
        <v>1488</v>
      </c>
      <c r="EB368" s="119" t="s">
        <v>1488</v>
      </c>
      <c r="EC368" s="119" t="s">
        <v>1488</v>
      </c>
      <c r="ED368" s="119" t="s">
        <v>1488</v>
      </c>
      <c r="EE368" s="119" t="s">
        <v>1074</v>
      </c>
      <c r="EF368" s="119" t="s">
        <v>1488</v>
      </c>
      <c r="EG368" s="119" t="s">
        <v>1072</v>
      </c>
      <c r="EH368" s="119" t="s">
        <v>1072</v>
      </c>
      <c r="EI368" s="119" t="s">
        <v>1799</v>
      </c>
      <c r="EU368" s="119" t="s">
        <v>1798</v>
      </c>
      <c r="EV368" s="119" t="s">
        <v>740</v>
      </c>
      <c r="EW368" s="119" t="s">
        <v>1488</v>
      </c>
      <c r="EX368" s="119" t="s">
        <v>1074</v>
      </c>
      <c r="EY368" s="119" t="s">
        <v>1488</v>
      </c>
      <c r="EZ368" s="119" t="s">
        <v>1072</v>
      </c>
      <c r="FA368" s="119" t="s">
        <v>1799</v>
      </c>
    </row>
    <row r="370" spans="4:159" s="120" customFormat="1" ht="21" x14ac:dyDescent="0.2">
      <c r="D370" s="126">
        <v>62</v>
      </c>
      <c r="E370" s="121"/>
      <c r="F370" s="121"/>
      <c r="G370" s="121"/>
      <c r="H370" s="121"/>
      <c r="I370" s="121"/>
      <c r="J370" s="121"/>
      <c r="K370" s="121"/>
      <c r="L370" s="121"/>
      <c r="M370" s="121"/>
      <c r="N370" s="121"/>
      <c r="O370" s="121"/>
      <c r="P370" s="121"/>
      <c r="Q370" s="120">
        <v>62</v>
      </c>
      <c r="AG370" s="126">
        <v>62</v>
      </c>
      <c r="AH370" s="121"/>
      <c r="AI370" s="121"/>
      <c r="AJ370" s="121"/>
      <c r="AK370" s="121"/>
      <c r="AL370" s="121"/>
      <c r="AM370" s="121"/>
      <c r="AN370" s="121"/>
      <c r="AO370" s="121"/>
      <c r="AP370" s="121"/>
      <c r="AQ370" s="121"/>
      <c r="AR370" s="124"/>
      <c r="AS370" s="121"/>
      <c r="AT370" s="121"/>
      <c r="AU370" s="121"/>
      <c r="AV370" s="121"/>
      <c r="AX370" s="120">
        <v>62</v>
      </c>
      <c r="BK370" s="133"/>
      <c r="BM370" s="120">
        <v>62</v>
      </c>
      <c r="BW370" s="133"/>
      <c r="CC370" s="120">
        <v>62</v>
      </c>
      <c r="CN370" s="133"/>
      <c r="CR370" s="120">
        <v>62</v>
      </c>
      <c r="DF370" s="133"/>
      <c r="DH370" s="120">
        <v>62</v>
      </c>
      <c r="DV370" s="133"/>
      <c r="DX370" s="120">
        <v>62</v>
      </c>
      <c r="EU370" s="120">
        <v>62</v>
      </c>
    </row>
    <row r="371" spans="4:159" s="14" customFormat="1" ht="18" customHeight="1" x14ac:dyDescent="0.2">
      <c r="D371" s="127" t="s">
        <v>310</v>
      </c>
      <c r="E371" s="14" t="s">
        <v>313</v>
      </c>
      <c r="F371" s="14" t="s">
        <v>330</v>
      </c>
      <c r="G371" s="14" t="s">
        <v>313</v>
      </c>
      <c r="H371" s="14" t="s">
        <v>312</v>
      </c>
      <c r="I371" s="14" t="s">
        <v>313</v>
      </c>
      <c r="Q371" s="14" t="s">
        <v>310</v>
      </c>
      <c r="R371" s="14" t="s">
        <v>313</v>
      </c>
      <c r="S371" s="14" t="s">
        <v>330</v>
      </c>
      <c r="T371" s="14" t="s">
        <v>313</v>
      </c>
      <c r="U371" s="14" t="s">
        <v>312</v>
      </c>
      <c r="V371" s="14" t="s">
        <v>313</v>
      </c>
      <c r="AG371" s="127" t="s">
        <v>310</v>
      </c>
      <c r="AH371" s="14" t="s">
        <v>1784</v>
      </c>
      <c r="AI371" s="14" t="s">
        <v>313</v>
      </c>
      <c r="AJ371" s="14" t="s">
        <v>330</v>
      </c>
      <c r="AK371" s="14" t="s">
        <v>313</v>
      </c>
      <c r="AL371" s="14" t="s">
        <v>312</v>
      </c>
      <c r="AM371" s="14" t="s">
        <v>313</v>
      </c>
      <c r="AX371" s="14" t="s">
        <v>310</v>
      </c>
      <c r="AY371" s="14" t="s">
        <v>313</v>
      </c>
      <c r="AZ371" s="14" t="s">
        <v>330</v>
      </c>
      <c r="BA371" s="14" t="s">
        <v>313</v>
      </c>
      <c r="BB371" s="14" t="s">
        <v>312</v>
      </c>
      <c r="BC371" s="14" t="s">
        <v>313</v>
      </c>
      <c r="BD371" s="14" t="s">
        <v>1745</v>
      </c>
      <c r="BK371" s="134"/>
      <c r="BM371" s="14" t="s">
        <v>310</v>
      </c>
      <c r="BN371" s="14" t="s">
        <v>313</v>
      </c>
      <c r="BO371" s="14" t="s">
        <v>330</v>
      </c>
      <c r="BP371" s="14" t="s">
        <v>313</v>
      </c>
      <c r="BQ371" s="14" t="s">
        <v>312</v>
      </c>
      <c r="BR371" s="14" t="s">
        <v>313</v>
      </c>
      <c r="BW371" s="134"/>
      <c r="CC371" s="14" t="s">
        <v>310</v>
      </c>
      <c r="CD371" s="14" t="s">
        <v>313</v>
      </c>
      <c r="CE371" s="14" t="s">
        <v>330</v>
      </c>
      <c r="CF371" s="14" t="s">
        <v>313</v>
      </c>
      <c r="CG371" s="14" t="s">
        <v>312</v>
      </c>
      <c r="CH371" s="14" t="s">
        <v>313</v>
      </c>
      <c r="CI371" s="14" t="s">
        <v>1745</v>
      </c>
      <c r="CN371" s="134"/>
      <c r="CR371" s="14" t="s">
        <v>1798</v>
      </c>
      <c r="CS371" s="14" t="s">
        <v>310</v>
      </c>
      <c r="CT371" s="14" t="s">
        <v>313</v>
      </c>
      <c r="CU371" s="14" t="s">
        <v>330</v>
      </c>
      <c r="CV371" s="14" t="s">
        <v>313</v>
      </c>
      <c r="CW371" s="14" t="s">
        <v>312</v>
      </c>
      <c r="CX371" s="14" t="s">
        <v>313</v>
      </c>
      <c r="CY371" s="14" t="s">
        <v>1745</v>
      </c>
      <c r="CZ371" s="14" t="s">
        <v>1799</v>
      </c>
      <c r="DF371" s="134"/>
      <c r="DH371" s="14" t="s">
        <v>1798</v>
      </c>
      <c r="DI371" s="14" t="s">
        <v>310</v>
      </c>
      <c r="DJ371" s="14" t="s">
        <v>313</v>
      </c>
      <c r="DK371" s="14" t="s">
        <v>330</v>
      </c>
      <c r="DL371" s="14" t="s">
        <v>313</v>
      </c>
      <c r="DM371" s="14" t="s">
        <v>312</v>
      </c>
      <c r="DN371" s="14" t="s">
        <v>313</v>
      </c>
      <c r="DO371" s="14" t="s">
        <v>1745</v>
      </c>
      <c r="DP371" s="14" t="s">
        <v>1799</v>
      </c>
      <c r="DV371" s="134"/>
      <c r="DX371" s="14" t="s">
        <v>1798</v>
      </c>
      <c r="DY371" s="14" t="s">
        <v>310</v>
      </c>
      <c r="DZ371" s="14" t="s">
        <v>310</v>
      </c>
      <c r="EA371" s="14" t="s">
        <v>310</v>
      </c>
      <c r="EB371" s="14" t="s">
        <v>313</v>
      </c>
      <c r="EC371" s="14" t="s">
        <v>330</v>
      </c>
      <c r="ED371" s="14" t="s">
        <v>330</v>
      </c>
      <c r="EE371" s="14" t="s">
        <v>330</v>
      </c>
      <c r="EF371" s="14" t="s">
        <v>313</v>
      </c>
      <c r="EG371" s="14" t="s">
        <v>312</v>
      </c>
      <c r="EH371" s="14" t="s">
        <v>313</v>
      </c>
      <c r="EI371" s="14" t="s">
        <v>313</v>
      </c>
      <c r="EJ371" s="14" t="s">
        <v>313</v>
      </c>
      <c r="EK371" s="14" t="s">
        <v>313</v>
      </c>
      <c r="EL371" s="14" t="s">
        <v>1799</v>
      </c>
      <c r="EM371" s="14" t="s">
        <v>1799</v>
      </c>
      <c r="EU371" s="14" t="s">
        <v>1798</v>
      </c>
      <c r="EV371" s="14" t="s">
        <v>310</v>
      </c>
      <c r="EW371" s="14" t="s">
        <v>313</v>
      </c>
      <c r="EX371" s="14" t="s">
        <v>330</v>
      </c>
      <c r="EY371" s="14" t="s">
        <v>313</v>
      </c>
      <c r="EZ371" s="14" t="s">
        <v>312</v>
      </c>
      <c r="FA371" s="14" t="s">
        <v>313</v>
      </c>
      <c r="FB371" s="14" t="s">
        <v>313</v>
      </c>
      <c r="FC371" s="14" t="s">
        <v>1799</v>
      </c>
    </row>
    <row r="372" spans="4:159" s="122" customFormat="1" ht="14" x14ac:dyDescent="0.2">
      <c r="D372" s="128">
        <v>0</v>
      </c>
      <c r="E372" s="122">
        <v>1</v>
      </c>
      <c r="F372" s="122">
        <v>2</v>
      </c>
      <c r="G372" s="122">
        <v>3</v>
      </c>
      <c r="H372" s="122">
        <v>4</v>
      </c>
      <c r="I372" s="122">
        <v>5</v>
      </c>
      <c r="Q372" s="122">
        <v>0</v>
      </c>
      <c r="R372" s="122">
        <v>1</v>
      </c>
      <c r="S372" s="122">
        <v>2</v>
      </c>
      <c r="T372" s="122">
        <v>3</v>
      </c>
      <c r="U372" s="122">
        <v>4</v>
      </c>
      <c r="V372" s="122">
        <v>5</v>
      </c>
      <c r="AG372" s="128">
        <v>0</v>
      </c>
      <c r="AH372" s="122">
        <v>0</v>
      </c>
      <c r="AI372" s="122">
        <v>1</v>
      </c>
      <c r="AJ372" s="122">
        <v>2</v>
      </c>
      <c r="AK372" s="122">
        <v>3</v>
      </c>
      <c r="AL372" s="122">
        <v>4</v>
      </c>
      <c r="AM372" s="122">
        <v>5</v>
      </c>
      <c r="AX372" s="122">
        <v>0</v>
      </c>
      <c r="AY372" s="122">
        <v>1</v>
      </c>
      <c r="AZ372" s="122">
        <v>2</v>
      </c>
      <c r="BA372" s="122">
        <v>3</v>
      </c>
      <c r="BB372" s="122">
        <v>4</v>
      </c>
      <c r="BC372" s="122">
        <v>5</v>
      </c>
      <c r="BD372" s="122">
        <v>5</v>
      </c>
      <c r="BK372" s="135"/>
      <c r="BM372" s="122">
        <v>0</v>
      </c>
      <c r="BN372" s="122">
        <v>1</v>
      </c>
      <c r="BO372" s="122">
        <v>2</v>
      </c>
      <c r="BP372" s="122">
        <v>3</v>
      </c>
      <c r="BQ372" s="122">
        <v>4</v>
      </c>
      <c r="BR372" s="122">
        <v>5</v>
      </c>
      <c r="BW372" s="135"/>
      <c r="CC372" s="122">
        <v>0</v>
      </c>
      <c r="CD372" s="122">
        <v>1</v>
      </c>
      <c r="CE372" s="122">
        <v>2</v>
      </c>
      <c r="CF372" s="122">
        <v>3</v>
      </c>
      <c r="CG372" s="122">
        <v>4</v>
      </c>
      <c r="CH372" s="122">
        <v>5</v>
      </c>
      <c r="CI372" s="122">
        <v>5</v>
      </c>
      <c r="CN372" s="135"/>
      <c r="CR372" s="122">
        <v>0</v>
      </c>
      <c r="CS372" s="122">
        <v>1</v>
      </c>
      <c r="CT372" s="122">
        <v>2</v>
      </c>
      <c r="CU372" s="122">
        <v>3</v>
      </c>
      <c r="CV372" s="122">
        <v>4</v>
      </c>
      <c r="CW372" s="122">
        <v>5</v>
      </c>
      <c r="CX372" s="122">
        <v>6</v>
      </c>
      <c r="CY372" s="122">
        <v>6</v>
      </c>
      <c r="CZ372" s="122">
        <v>7</v>
      </c>
      <c r="DF372" s="135"/>
      <c r="DH372" s="122">
        <v>0</v>
      </c>
      <c r="DI372" s="122">
        <v>1</v>
      </c>
      <c r="DJ372" s="122">
        <v>2</v>
      </c>
      <c r="DK372" s="122">
        <v>3</v>
      </c>
      <c r="DL372" s="122">
        <v>4</v>
      </c>
      <c r="DM372" s="122">
        <v>5</v>
      </c>
      <c r="DN372" s="122">
        <v>6</v>
      </c>
      <c r="DO372" s="122">
        <v>6</v>
      </c>
      <c r="DP372" s="122">
        <v>7</v>
      </c>
      <c r="DV372" s="135"/>
      <c r="DX372" s="122">
        <v>0</v>
      </c>
      <c r="DY372" s="122">
        <v>1</v>
      </c>
      <c r="DZ372" s="122">
        <v>1</v>
      </c>
      <c r="EA372" s="122">
        <v>1</v>
      </c>
      <c r="EB372" s="122">
        <v>2</v>
      </c>
      <c r="EC372" s="122">
        <v>3</v>
      </c>
      <c r="ED372" s="122">
        <v>3</v>
      </c>
      <c r="EE372" s="122">
        <v>3</v>
      </c>
      <c r="EF372" s="122">
        <v>4</v>
      </c>
      <c r="EG372" s="122">
        <v>5</v>
      </c>
      <c r="EH372" s="122">
        <v>6</v>
      </c>
      <c r="EI372" s="122">
        <v>6</v>
      </c>
      <c r="EJ372" s="122">
        <v>6</v>
      </c>
      <c r="EK372" s="122">
        <v>6</v>
      </c>
      <c r="EL372" s="122">
        <v>7</v>
      </c>
      <c r="EM372" s="122">
        <v>7</v>
      </c>
      <c r="EU372" s="122">
        <v>0</v>
      </c>
      <c r="EV372" s="122">
        <v>1</v>
      </c>
      <c r="EW372" s="122">
        <v>2</v>
      </c>
      <c r="EX372" s="122">
        <v>3</v>
      </c>
      <c r="EY372" s="122">
        <v>4</v>
      </c>
      <c r="EZ372" s="122">
        <v>5</v>
      </c>
      <c r="FA372" s="122">
        <v>6</v>
      </c>
      <c r="FB372" s="122">
        <v>6</v>
      </c>
      <c r="FC372" s="122">
        <v>7</v>
      </c>
    </row>
    <row r="373" spans="4:159" s="122" customFormat="1" ht="14" x14ac:dyDescent="0.2">
      <c r="D373" s="128">
        <v>0</v>
      </c>
      <c r="E373" s="122">
        <v>0</v>
      </c>
      <c r="F373" s="122">
        <v>0</v>
      </c>
      <c r="G373" s="122">
        <v>1</v>
      </c>
      <c r="H373" s="122">
        <v>2</v>
      </c>
      <c r="I373" s="122">
        <v>3</v>
      </c>
      <c r="Q373" s="122">
        <v>0</v>
      </c>
      <c r="R373" s="122">
        <v>0</v>
      </c>
      <c r="S373" s="122">
        <v>0</v>
      </c>
      <c r="T373" s="122">
        <v>1</v>
      </c>
      <c r="U373" s="122">
        <v>2</v>
      </c>
      <c r="V373" s="122">
        <v>3</v>
      </c>
      <c r="AG373" s="128">
        <v>0</v>
      </c>
      <c r="AH373" s="122">
        <v>1</v>
      </c>
      <c r="AI373" s="122">
        <v>2</v>
      </c>
      <c r="AJ373" s="122">
        <v>3</v>
      </c>
      <c r="AK373" s="122">
        <v>4</v>
      </c>
      <c r="AL373" s="122">
        <v>5</v>
      </c>
      <c r="AM373" s="122">
        <v>6</v>
      </c>
      <c r="AX373" s="122">
        <v>0</v>
      </c>
      <c r="AY373" s="122">
        <v>1</v>
      </c>
      <c r="AZ373" s="122">
        <v>2</v>
      </c>
      <c r="BA373" s="122">
        <v>3</v>
      </c>
      <c r="BB373" s="122">
        <v>4</v>
      </c>
      <c r="BC373" s="122">
        <v>5</v>
      </c>
      <c r="BD373" s="122">
        <v>6</v>
      </c>
      <c r="BK373" s="135"/>
      <c r="BM373" s="122">
        <v>0</v>
      </c>
      <c r="BN373" s="122">
        <v>0</v>
      </c>
      <c r="BO373" s="122">
        <v>0</v>
      </c>
      <c r="BP373" s="122">
        <v>1</v>
      </c>
      <c r="BQ373" s="122">
        <v>2</v>
      </c>
      <c r="BR373" s="122">
        <v>3</v>
      </c>
      <c r="BW373" s="135"/>
      <c r="CC373" s="122">
        <v>0</v>
      </c>
      <c r="CD373" s="122">
        <v>1</v>
      </c>
      <c r="CE373" s="122">
        <v>2</v>
      </c>
      <c r="CF373" s="122">
        <v>3</v>
      </c>
      <c r="CG373" s="122">
        <v>4</v>
      </c>
      <c r="CH373" s="122">
        <v>5</v>
      </c>
      <c r="CI373" s="122">
        <v>6</v>
      </c>
      <c r="CN373" s="135"/>
      <c r="CR373" s="122">
        <v>0</v>
      </c>
      <c r="CS373" s="122">
        <v>1</v>
      </c>
      <c r="CT373" s="122">
        <v>2</v>
      </c>
      <c r="CU373" s="122">
        <v>3</v>
      </c>
      <c r="CV373" s="122">
        <v>4</v>
      </c>
      <c r="CW373" s="122">
        <v>5</v>
      </c>
      <c r="CX373" s="122">
        <v>6</v>
      </c>
      <c r="CY373" s="122">
        <v>7</v>
      </c>
      <c r="CZ373" s="122">
        <v>8</v>
      </c>
      <c r="DF373" s="135"/>
      <c r="DH373" s="122">
        <v>0</v>
      </c>
      <c r="DI373" s="122">
        <v>1</v>
      </c>
      <c r="DJ373" s="122">
        <v>2</v>
      </c>
      <c r="DK373" s="122">
        <v>3</v>
      </c>
      <c r="DL373" s="122">
        <v>4</v>
      </c>
      <c r="DM373" s="122">
        <v>5</v>
      </c>
      <c r="DN373" s="122">
        <v>6</v>
      </c>
      <c r="DO373" s="122">
        <v>7</v>
      </c>
      <c r="DP373" s="122">
        <v>8</v>
      </c>
      <c r="DV373" s="135"/>
      <c r="DX373" s="122">
        <v>0</v>
      </c>
      <c r="DY373" s="122">
        <v>0</v>
      </c>
      <c r="DZ373" s="122">
        <v>1</v>
      </c>
      <c r="EA373" s="122">
        <v>2</v>
      </c>
      <c r="EB373" s="122">
        <v>2</v>
      </c>
      <c r="EC373" s="122">
        <v>2</v>
      </c>
      <c r="ED373" s="122">
        <v>3</v>
      </c>
      <c r="EE373" s="122">
        <v>4</v>
      </c>
      <c r="EF373" s="122">
        <v>4</v>
      </c>
      <c r="EG373" s="122">
        <v>4</v>
      </c>
      <c r="EH373" s="122">
        <v>4</v>
      </c>
      <c r="EI373" s="122">
        <v>5</v>
      </c>
      <c r="EJ373" s="122">
        <v>6</v>
      </c>
      <c r="EK373" s="122">
        <v>7</v>
      </c>
      <c r="EL373" s="122">
        <v>7</v>
      </c>
      <c r="EM373" s="122">
        <v>8</v>
      </c>
      <c r="EU373" s="122">
        <v>0</v>
      </c>
      <c r="EV373" s="122">
        <v>1</v>
      </c>
      <c r="EW373" s="122">
        <v>2</v>
      </c>
      <c r="EX373" s="122">
        <v>3</v>
      </c>
      <c r="EY373" s="122">
        <v>4</v>
      </c>
      <c r="EZ373" s="122">
        <v>5</v>
      </c>
      <c r="FA373" s="122">
        <v>6</v>
      </c>
      <c r="FB373" s="122">
        <v>7</v>
      </c>
      <c r="FC373" s="122">
        <v>8</v>
      </c>
    </row>
    <row r="374" spans="4:159" s="119" customFormat="1" x14ac:dyDescent="0.2">
      <c r="D374" s="129" t="s">
        <v>750</v>
      </c>
      <c r="E374" s="119" t="s">
        <v>1740</v>
      </c>
      <c r="F374" s="119" t="s">
        <v>1740</v>
      </c>
      <c r="G374" s="119" t="s">
        <v>740</v>
      </c>
      <c r="H374" s="119" t="s">
        <v>1074</v>
      </c>
      <c r="I374" s="119" t="s">
        <v>1072</v>
      </c>
      <c r="Q374" s="119" t="s">
        <v>750</v>
      </c>
      <c r="R374" s="119" t="s">
        <v>1740</v>
      </c>
      <c r="S374" s="119" t="s">
        <v>1740</v>
      </c>
      <c r="T374" s="119" t="s">
        <v>740</v>
      </c>
      <c r="U374" s="119" t="s">
        <v>1074</v>
      </c>
      <c r="V374" s="119" t="s">
        <v>1072</v>
      </c>
      <c r="AG374" s="129" t="s">
        <v>750</v>
      </c>
      <c r="AH374" s="119" t="s">
        <v>1488</v>
      </c>
      <c r="AI374" s="119" t="s">
        <v>740</v>
      </c>
      <c r="AJ374" s="119" t="s">
        <v>1488</v>
      </c>
      <c r="AK374" s="119" t="s">
        <v>1074</v>
      </c>
      <c r="AL374" s="119" t="s">
        <v>1488</v>
      </c>
      <c r="AM374" s="119" t="s">
        <v>1072</v>
      </c>
      <c r="AX374" s="119" t="s">
        <v>750</v>
      </c>
      <c r="AY374" s="119" t="s">
        <v>1488</v>
      </c>
      <c r="AZ374" s="119" t="s">
        <v>740</v>
      </c>
      <c r="BA374" s="119" t="s">
        <v>1488</v>
      </c>
      <c r="BB374" s="119" t="s">
        <v>1074</v>
      </c>
      <c r="BC374" s="119" t="s">
        <v>1488</v>
      </c>
      <c r="BD374" s="119" t="s">
        <v>1072</v>
      </c>
      <c r="BK374" s="136"/>
      <c r="BM374" s="119" t="s">
        <v>750</v>
      </c>
      <c r="BN374" s="119" t="s">
        <v>1740</v>
      </c>
      <c r="BO374" s="119" t="s">
        <v>1740</v>
      </c>
      <c r="BP374" s="119" t="s">
        <v>740</v>
      </c>
      <c r="BQ374" s="119" t="s">
        <v>1074</v>
      </c>
      <c r="BR374" s="119" t="s">
        <v>1072</v>
      </c>
      <c r="BW374" s="136"/>
      <c r="CC374" s="119" t="s">
        <v>750</v>
      </c>
      <c r="CD374" s="119" t="s">
        <v>1488</v>
      </c>
      <c r="CE374" s="119" t="s">
        <v>740</v>
      </c>
      <c r="CF374" s="119" t="s">
        <v>1488</v>
      </c>
      <c r="CG374" s="119" t="s">
        <v>1074</v>
      </c>
      <c r="CH374" s="119" t="s">
        <v>1488</v>
      </c>
      <c r="CI374" s="119" t="s">
        <v>1072</v>
      </c>
      <c r="CN374" s="136"/>
      <c r="CR374" s="119" t="s">
        <v>1798</v>
      </c>
      <c r="CS374" s="119" t="s">
        <v>750</v>
      </c>
      <c r="CT374" s="119" t="s">
        <v>1488</v>
      </c>
      <c r="CU374" s="119" t="s">
        <v>740</v>
      </c>
      <c r="CV374" s="119" t="s">
        <v>1488</v>
      </c>
      <c r="CW374" s="119" t="s">
        <v>1074</v>
      </c>
      <c r="CX374" s="119" t="s">
        <v>1488</v>
      </c>
      <c r="CY374" s="119" t="s">
        <v>1072</v>
      </c>
      <c r="CZ374" s="119" t="s">
        <v>1799</v>
      </c>
      <c r="DF374" s="136"/>
      <c r="DH374" s="119" t="s">
        <v>1798</v>
      </c>
      <c r="DI374" s="119" t="s">
        <v>750</v>
      </c>
      <c r="DJ374" s="119" t="s">
        <v>1488</v>
      </c>
      <c r="DK374" s="119" t="s">
        <v>740</v>
      </c>
      <c r="DL374" s="119" t="s">
        <v>1488</v>
      </c>
      <c r="DM374" s="119" t="s">
        <v>1074</v>
      </c>
      <c r="DN374" s="119" t="s">
        <v>1488</v>
      </c>
      <c r="DO374" s="119" t="s">
        <v>1072</v>
      </c>
      <c r="DP374" s="119" t="s">
        <v>1799</v>
      </c>
      <c r="DV374" s="136"/>
      <c r="DX374" s="119" t="s">
        <v>1798</v>
      </c>
      <c r="DY374" s="119" t="s">
        <v>1798</v>
      </c>
      <c r="DZ374" s="119" t="s">
        <v>750</v>
      </c>
      <c r="EA374" s="119" t="s">
        <v>1488</v>
      </c>
      <c r="EB374" s="119" t="s">
        <v>1488</v>
      </c>
      <c r="EC374" s="119" t="s">
        <v>1488</v>
      </c>
      <c r="ED374" s="119" t="s">
        <v>740</v>
      </c>
      <c r="EE374" s="119" t="s">
        <v>1488</v>
      </c>
      <c r="EF374" s="119" t="s">
        <v>1488</v>
      </c>
      <c r="EG374" s="119" t="s">
        <v>1488</v>
      </c>
      <c r="EH374" s="119" t="s">
        <v>1488</v>
      </c>
      <c r="EI374" s="119" t="s">
        <v>1074</v>
      </c>
      <c r="EJ374" s="119" t="s">
        <v>1488</v>
      </c>
      <c r="EK374" s="119" t="s">
        <v>1072</v>
      </c>
      <c r="EL374" s="119" t="s">
        <v>1072</v>
      </c>
      <c r="EM374" s="119" t="s">
        <v>1799</v>
      </c>
      <c r="EU374" s="119" t="s">
        <v>1798</v>
      </c>
      <c r="EV374" s="119" t="s">
        <v>750</v>
      </c>
      <c r="EW374" s="119" t="s">
        <v>1488</v>
      </c>
      <c r="EX374" s="119" t="s">
        <v>740</v>
      </c>
      <c r="EY374" s="119" t="s">
        <v>1488</v>
      </c>
      <c r="EZ374" s="119" t="s">
        <v>1074</v>
      </c>
      <c r="FA374" s="119" t="s">
        <v>1488</v>
      </c>
      <c r="FB374" s="119" t="s">
        <v>1072</v>
      </c>
      <c r="FC374" s="119" t="s">
        <v>1799</v>
      </c>
    </row>
    <row r="376" spans="4:159" s="120" customFormat="1" ht="21" x14ac:dyDescent="0.2">
      <c r="D376" s="126">
        <v>63</v>
      </c>
      <c r="E376" s="121"/>
      <c r="F376" s="121"/>
      <c r="G376" s="121"/>
      <c r="H376" s="121"/>
      <c r="I376" s="121"/>
      <c r="J376" s="121"/>
      <c r="K376" s="121"/>
      <c r="L376" s="121"/>
      <c r="M376" s="121"/>
      <c r="N376" s="121"/>
      <c r="O376" s="121"/>
      <c r="P376" s="121"/>
      <c r="Q376" s="120">
        <v>63</v>
      </c>
      <c r="AG376" s="126">
        <v>63</v>
      </c>
      <c r="AH376" s="121"/>
      <c r="AI376" s="121"/>
      <c r="AJ376" s="121"/>
      <c r="AK376" s="121"/>
      <c r="AL376" s="121"/>
      <c r="AM376" s="121"/>
      <c r="AN376" s="121"/>
      <c r="AO376" s="121"/>
      <c r="AP376" s="121"/>
      <c r="AQ376" s="121"/>
      <c r="AR376" s="124"/>
      <c r="AS376" s="121"/>
      <c r="AT376" s="121"/>
      <c r="AU376" s="121"/>
      <c r="AV376" s="121"/>
      <c r="AX376" s="120">
        <v>63</v>
      </c>
      <c r="BK376" s="133"/>
      <c r="BM376" s="120">
        <v>63</v>
      </c>
      <c r="BW376" s="133"/>
      <c r="CC376" s="120">
        <v>63</v>
      </c>
      <c r="CN376" s="133"/>
      <c r="CR376" s="120">
        <v>63</v>
      </c>
      <c r="DF376" s="133"/>
      <c r="DH376" s="120">
        <v>63</v>
      </c>
      <c r="DV376" s="133"/>
      <c r="DX376" s="120">
        <v>63</v>
      </c>
      <c r="EU376" s="120">
        <v>63</v>
      </c>
    </row>
    <row r="377" spans="4:159" s="14" customFormat="1" ht="18" customHeight="1" x14ac:dyDescent="0.2">
      <c r="D377" s="127" t="s">
        <v>313</v>
      </c>
      <c r="E377" s="14" t="s">
        <v>320</v>
      </c>
      <c r="F377" s="14" t="s">
        <v>1755</v>
      </c>
      <c r="G377" s="14" t="s">
        <v>320</v>
      </c>
      <c r="H377" s="14" t="s">
        <v>313</v>
      </c>
      <c r="Q377" s="14" t="s">
        <v>313</v>
      </c>
      <c r="R377" s="14" t="s">
        <v>320</v>
      </c>
      <c r="S377" s="14" t="s">
        <v>1755</v>
      </c>
      <c r="T377" s="14" t="s">
        <v>320</v>
      </c>
      <c r="U377" s="14" t="s">
        <v>313</v>
      </c>
      <c r="AG377" s="127" t="s">
        <v>313</v>
      </c>
      <c r="AH377" s="14" t="s">
        <v>1745</v>
      </c>
      <c r="AI377" s="14" t="s">
        <v>320</v>
      </c>
      <c r="AJ377" s="14" t="s">
        <v>320</v>
      </c>
      <c r="AK377" s="14" t="s">
        <v>313</v>
      </c>
      <c r="AL377" s="14" t="s">
        <v>1745</v>
      </c>
      <c r="AM377" s="14" t="s">
        <v>1745</v>
      </c>
      <c r="AX377" s="14" t="s">
        <v>313</v>
      </c>
      <c r="AY377" s="14" t="s">
        <v>1745</v>
      </c>
      <c r="AZ377" s="14" t="s">
        <v>320</v>
      </c>
      <c r="BA377" s="14" t="s">
        <v>320</v>
      </c>
      <c r="BB377" s="14" t="s">
        <v>313</v>
      </c>
      <c r="BC377" s="14" t="s">
        <v>1745</v>
      </c>
      <c r="BD377" s="14" t="s">
        <v>1745</v>
      </c>
      <c r="BK377" s="134"/>
      <c r="BM377" s="14" t="s">
        <v>313</v>
      </c>
      <c r="BN377" s="14" t="s">
        <v>320</v>
      </c>
      <c r="BO377" s="14" t="s">
        <v>1755</v>
      </c>
      <c r="BP377" s="14" t="s">
        <v>320</v>
      </c>
      <c r="BQ377" s="14" t="s">
        <v>313</v>
      </c>
      <c r="BW377" s="134"/>
      <c r="CC377" s="14" t="s">
        <v>313</v>
      </c>
      <c r="CD377" s="14" t="s">
        <v>1745</v>
      </c>
      <c r="CE377" s="14" t="s">
        <v>320</v>
      </c>
      <c r="CF377" s="14" t="s">
        <v>320</v>
      </c>
      <c r="CG377" s="14" t="s">
        <v>313</v>
      </c>
      <c r="CH377" s="14" t="s">
        <v>1745</v>
      </c>
      <c r="CI377" s="14" t="s">
        <v>1745</v>
      </c>
      <c r="CN377" s="134"/>
      <c r="CR377" s="14" t="s">
        <v>1798</v>
      </c>
      <c r="CS377" s="14" t="s">
        <v>1800</v>
      </c>
      <c r="CT377" s="14" t="s">
        <v>313</v>
      </c>
      <c r="CU377" s="14" t="s">
        <v>320</v>
      </c>
      <c r="CV377" s="14" t="s">
        <v>320</v>
      </c>
      <c r="CW377" s="14" t="s">
        <v>313</v>
      </c>
      <c r="CX377" s="14" t="s">
        <v>1745</v>
      </c>
      <c r="CY377" s="14" t="s">
        <v>1799</v>
      </c>
      <c r="DF377" s="134"/>
      <c r="DH377" s="14" t="s">
        <v>1798</v>
      </c>
      <c r="DI377" s="14" t="s">
        <v>1800</v>
      </c>
      <c r="DJ377" s="14" t="s">
        <v>313</v>
      </c>
      <c r="DK377" s="14" t="s">
        <v>320</v>
      </c>
      <c r="DL377" s="14" t="s">
        <v>320</v>
      </c>
      <c r="DM377" s="14" t="s">
        <v>313</v>
      </c>
      <c r="DN377" s="14" t="s">
        <v>1745</v>
      </c>
      <c r="DO377" s="14" t="s">
        <v>1799</v>
      </c>
      <c r="DV377" s="134"/>
      <c r="DX377" s="14" t="s">
        <v>1798</v>
      </c>
      <c r="DY377" s="14" t="s">
        <v>1798</v>
      </c>
      <c r="DZ377" s="14" t="s">
        <v>313</v>
      </c>
      <c r="EA377" s="14" t="s">
        <v>313</v>
      </c>
      <c r="EB377" s="14" t="s">
        <v>320</v>
      </c>
      <c r="EC377" s="14" t="s">
        <v>320</v>
      </c>
      <c r="ED377" s="14" t="s">
        <v>320</v>
      </c>
      <c r="EE377" s="14" t="s">
        <v>320</v>
      </c>
      <c r="EF377" s="14" t="s">
        <v>313</v>
      </c>
      <c r="EG377" s="14" t="s">
        <v>313</v>
      </c>
      <c r="EH377" s="14" t="s">
        <v>313</v>
      </c>
      <c r="EI377" s="14" t="s">
        <v>1799</v>
      </c>
      <c r="EJ377" s="14" t="s">
        <v>1799</v>
      </c>
      <c r="EU377" s="14" t="s">
        <v>1798</v>
      </c>
      <c r="EV377" s="14" t="s">
        <v>1798</v>
      </c>
      <c r="EW377" s="14" t="s">
        <v>313</v>
      </c>
      <c r="EX377" s="14" t="s">
        <v>320</v>
      </c>
      <c r="EY377" s="14" t="s">
        <v>320</v>
      </c>
      <c r="EZ377" s="14" t="s">
        <v>313</v>
      </c>
      <c r="FA377" s="14" t="s">
        <v>313</v>
      </c>
      <c r="FB377" s="14" t="s">
        <v>1799</v>
      </c>
    </row>
    <row r="378" spans="4:159" s="122" customFormat="1" ht="14" x14ac:dyDescent="0.2">
      <c r="D378" s="128">
        <v>0</v>
      </c>
      <c r="E378" s="122">
        <v>1</v>
      </c>
      <c r="F378" s="122">
        <v>1</v>
      </c>
      <c r="G378" s="122">
        <v>2</v>
      </c>
      <c r="H378" s="122">
        <v>3</v>
      </c>
      <c r="Q378" s="122">
        <v>0</v>
      </c>
      <c r="R378" s="122">
        <v>1</v>
      </c>
      <c r="S378" s="122">
        <v>1</v>
      </c>
      <c r="T378" s="122">
        <v>2</v>
      </c>
      <c r="U378" s="122">
        <v>3</v>
      </c>
      <c r="AG378" s="128">
        <v>0</v>
      </c>
      <c r="AH378" s="122">
        <v>0</v>
      </c>
      <c r="AI378" s="122">
        <v>1</v>
      </c>
      <c r="AJ378" s="122">
        <v>2</v>
      </c>
      <c r="AK378" s="122">
        <v>3</v>
      </c>
      <c r="AL378" s="122">
        <v>3</v>
      </c>
      <c r="AM378" s="122">
        <v>3</v>
      </c>
      <c r="AX378" s="122">
        <v>0</v>
      </c>
      <c r="AY378" s="122">
        <v>0</v>
      </c>
      <c r="AZ378" s="122">
        <v>1</v>
      </c>
      <c r="BA378" s="122">
        <v>2</v>
      </c>
      <c r="BB378" s="122">
        <v>3</v>
      </c>
      <c r="BC378" s="122">
        <v>3</v>
      </c>
      <c r="BD378" s="122">
        <v>3</v>
      </c>
      <c r="BK378" s="135"/>
      <c r="BM378" s="122">
        <v>0</v>
      </c>
      <c r="BN378" s="122">
        <v>1</v>
      </c>
      <c r="BO378" s="122">
        <v>1</v>
      </c>
      <c r="BP378" s="122">
        <v>2</v>
      </c>
      <c r="BQ378" s="122">
        <v>3</v>
      </c>
      <c r="BW378" s="135"/>
      <c r="CC378" s="122">
        <v>0</v>
      </c>
      <c r="CD378" s="122">
        <v>0</v>
      </c>
      <c r="CE378" s="122">
        <v>1</v>
      </c>
      <c r="CF378" s="122">
        <v>2</v>
      </c>
      <c r="CG378" s="122">
        <v>3</v>
      </c>
      <c r="CH378" s="122">
        <v>3</v>
      </c>
      <c r="CI378" s="122">
        <v>3</v>
      </c>
      <c r="CN378" s="135"/>
      <c r="CR378" s="122">
        <v>0</v>
      </c>
      <c r="CS378" s="122">
        <v>0</v>
      </c>
      <c r="CT378" s="122">
        <v>1</v>
      </c>
      <c r="CU378" s="122">
        <v>2</v>
      </c>
      <c r="CV378" s="122">
        <v>3</v>
      </c>
      <c r="CW378" s="122">
        <v>4</v>
      </c>
      <c r="CX378" s="122">
        <v>4</v>
      </c>
      <c r="CY378" s="122">
        <v>5</v>
      </c>
      <c r="DF378" s="135"/>
      <c r="DH378" s="122">
        <v>0</v>
      </c>
      <c r="DI378" s="122">
        <v>0</v>
      </c>
      <c r="DJ378" s="122">
        <v>1</v>
      </c>
      <c r="DK378" s="122">
        <v>2</v>
      </c>
      <c r="DL378" s="122">
        <v>3</v>
      </c>
      <c r="DM378" s="122">
        <v>4</v>
      </c>
      <c r="DN378" s="122">
        <v>4</v>
      </c>
      <c r="DO378" s="122">
        <v>5</v>
      </c>
      <c r="DV378" s="135"/>
      <c r="DX378" s="122">
        <v>0</v>
      </c>
      <c r="DY378" s="122">
        <v>0</v>
      </c>
      <c r="DZ378" s="122">
        <v>1</v>
      </c>
      <c r="EA378" s="122">
        <v>1</v>
      </c>
      <c r="EB378" s="122">
        <v>2</v>
      </c>
      <c r="EC378" s="122">
        <v>2</v>
      </c>
      <c r="ED378" s="122">
        <v>3</v>
      </c>
      <c r="EE378" s="122">
        <v>3</v>
      </c>
      <c r="EF378" s="122">
        <v>4</v>
      </c>
      <c r="EG378" s="122">
        <v>4</v>
      </c>
      <c r="EH378" s="122">
        <v>4</v>
      </c>
      <c r="EI378" s="122">
        <v>5</v>
      </c>
      <c r="EJ378" s="122">
        <v>5</v>
      </c>
      <c r="EU378" s="122">
        <v>0</v>
      </c>
      <c r="EV378" s="122">
        <v>0</v>
      </c>
      <c r="EW378" s="122">
        <v>1</v>
      </c>
      <c r="EX378" s="122">
        <v>2</v>
      </c>
      <c r="EY378" s="122">
        <v>3</v>
      </c>
      <c r="EZ378" s="122">
        <v>4</v>
      </c>
      <c r="FA378" s="122">
        <v>4</v>
      </c>
      <c r="FB378" s="122">
        <v>5</v>
      </c>
    </row>
    <row r="379" spans="4:159" s="122" customFormat="1" ht="14" x14ac:dyDescent="0.2">
      <c r="D379" s="128">
        <v>0</v>
      </c>
      <c r="E379" s="122">
        <v>0</v>
      </c>
      <c r="F379" s="122">
        <v>1</v>
      </c>
      <c r="G379" s="122">
        <v>1</v>
      </c>
      <c r="H379" s="122">
        <v>2</v>
      </c>
      <c r="Q379" s="122">
        <v>0</v>
      </c>
      <c r="R379" s="122">
        <v>0</v>
      </c>
      <c r="S379" s="122">
        <v>1</v>
      </c>
      <c r="T379" s="122">
        <v>1</v>
      </c>
      <c r="U379" s="122">
        <v>2</v>
      </c>
      <c r="AG379" s="128">
        <v>0</v>
      </c>
      <c r="AH379" s="122">
        <v>1</v>
      </c>
      <c r="AI379" s="122">
        <v>2</v>
      </c>
      <c r="AJ379" s="122">
        <v>2</v>
      </c>
      <c r="AK379" s="122">
        <v>3</v>
      </c>
      <c r="AL379" s="122">
        <v>4</v>
      </c>
      <c r="AM379" s="122">
        <v>5</v>
      </c>
      <c r="AX379" s="122">
        <v>0</v>
      </c>
      <c r="AY379" s="122">
        <v>1</v>
      </c>
      <c r="AZ379" s="122">
        <v>2</v>
      </c>
      <c r="BA379" s="122">
        <v>2</v>
      </c>
      <c r="BB379" s="122">
        <v>3</v>
      </c>
      <c r="BC379" s="122">
        <v>4</v>
      </c>
      <c r="BD379" s="122">
        <v>5</v>
      </c>
      <c r="BK379" s="135"/>
      <c r="BM379" s="122">
        <v>0</v>
      </c>
      <c r="BN379" s="122">
        <v>0</v>
      </c>
      <c r="BO379" s="122">
        <v>1</v>
      </c>
      <c r="BP379" s="122">
        <v>1</v>
      </c>
      <c r="BQ379" s="122">
        <v>2</v>
      </c>
      <c r="BW379" s="135"/>
      <c r="CC379" s="122">
        <v>0</v>
      </c>
      <c r="CD379" s="122">
        <v>1</v>
      </c>
      <c r="CE379" s="122">
        <v>2</v>
      </c>
      <c r="CF379" s="122">
        <v>2</v>
      </c>
      <c r="CG379" s="122">
        <v>3</v>
      </c>
      <c r="CH379" s="122">
        <v>4</v>
      </c>
      <c r="CI379" s="122">
        <v>5</v>
      </c>
      <c r="CN379" s="135"/>
      <c r="CR379" s="122">
        <v>0</v>
      </c>
      <c r="CS379" s="122">
        <v>1</v>
      </c>
      <c r="CT379" s="122">
        <v>2</v>
      </c>
      <c r="CU379" s="122">
        <v>3</v>
      </c>
      <c r="CV379" s="122">
        <v>4</v>
      </c>
      <c r="CW379" s="122">
        <v>5</v>
      </c>
      <c r="CX379" s="122">
        <v>6</v>
      </c>
      <c r="CY379" s="122">
        <v>7</v>
      </c>
      <c r="DF379" s="135"/>
      <c r="DH379" s="122">
        <v>0</v>
      </c>
      <c r="DI379" s="122">
        <v>1</v>
      </c>
      <c r="DJ379" s="122">
        <v>2</v>
      </c>
      <c r="DK379" s="122">
        <v>3</v>
      </c>
      <c r="DL379" s="122">
        <v>4</v>
      </c>
      <c r="DM379" s="122">
        <v>5</v>
      </c>
      <c r="DN379" s="122">
        <v>6</v>
      </c>
      <c r="DO379" s="122">
        <v>7</v>
      </c>
      <c r="DV379" s="135"/>
      <c r="DX379" s="122">
        <v>0</v>
      </c>
      <c r="DY379" s="122">
        <v>1</v>
      </c>
      <c r="DZ379" s="122">
        <v>1</v>
      </c>
      <c r="EA379" s="122">
        <v>2</v>
      </c>
      <c r="EB379" s="122">
        <v>2</v>
      </c>
      <c r="EC379" s="122">
        <v>3</v>
      </c>
      <c r="ED379" s="122">
        <v>3</v>
      </c>
      <c r="EE379" s="122">
        <v>4</v>
      </c>
      <c r="EF379" s="122">
        <v>4</v>
      </c>
      <c r="EG379" s="122">
        <v>5</v>
      </c>
      <c r="EH379" s="122">
        <v>6</v>
      </c>
      <c r="EI379" s="122">
        <v>6</v>
      </c>
      <c r="EJ379" s="122">
        <v>7</v>
      </c>
      <c r="EU379" s="122">
        <v>0</v>
      </c>
      <c r="EV379" s="122">
        <v>1</v>
      </c>
      <c r="EW379" s="122">
        <v>2</v>
      </c>
      <c r="EX379" s="122">
        <v>3</v>
      </c>
      <c r="EY379" s="122">
        <v>4</v>
      </c>
      <c r="EZ379" s="122">
        <v>5</v>
      </c>
      <c r="FA379" s="122">
        <v>6</v>
      </c>
      <c r="FB379" s="122">
        <v>7</v>
      </c>
    </row>
    <row r="380" spans="4:159" s="119" customFormat="1" x14ac:dyDescent="0.2">
      <c r="D380" s="129" t="s">
        <v>738</v>
      </c>
      <c r="E380" s="119" t="s">
        <v>1744</v>
      </c>
      <c r="F380" s="119" t="s">
        <v>1076</v>
      </c>
      <c r="G380" s="119" t="s">
        <v>1748</v>
      </c>
      <c r="H380" s="119" t="s">
        <v>1072</v>
      </c>
      <c r="Q380" s="119" t="s">
        <v>738</v>
      </c>
      <c r="R380" s="119" t="s">
        <v>1744</v>
      </c>
      <c r="S380" s="119" t="s">
        <v>1076</v>
      </c>
      <c r="T380" s="119" t="s">
        <v>1748</v>
      </c>
      <c r="U380" s="119" t="s">
        <v>1072</v>
      </c>
      <c r="AG380" s="129" t="s">
        <v>738</v>
      </c>
      <c r="AH380" s="119" t="s">
        <v>1488</v>
      </c>
      <c r="AI380" s="119" t="s">
        <v>1076</v>
      </c>
      <c r="AJ380" s="119" t="s">
        <v>1748</v>
      </c>
      <c r="AK380" s="119" t="s">
        <v>1488</v>
      </c>
      <c r="AL380" s="119" t="s">
        <v>1736</v>
      </c>
      <c r="AM380" s="119" t="s">
        <v>1072</v>
      </c>
      <c r="AX380" s="119" t="s">
        <v>738</v>
      </c>
      <c r="AY380" s="119" t="s">
        <v>1488</v>
      </c>
      <c r="AZ380" s="119" t="s">
        <v>1076</v>
      </c>
      <c r="BA380" s="119" t="s">
        <v>1748</v>
      </c>
      <c r="BB380" s="119" t="s">
        <v>1488</v>
      </c>
      <c r="BC380" s="119" t="s">
        <v>1736</v>
      </c>
      <c r="BD380" s="119" t="s">
        <v>1072</v>
      </c>
      <c r="BK380" s="136"/>
      <c r="BM380" s="119" t="s">
        <v>738</v>
      </c>
      <c r="BN380" s="119" t="s">
        <v>1744</v>
      </c>
      <c r="BO380" s="119" t="s">
        <v>1076</v>
      </c>
      <c r="BP380" s="119" t="s">
        <v>1748</v>
      </c>
      <c r="BQ380" s="119" t="s">
        <v>1072</v>
      </c>
      <c r="BW380" s="136"/>
      <c r="CC380" s="119" t="s">
        <v>738</v>
      </c>
      <c r="CD380" s="119" t="s">
        <v>1488</v>
      </c>
      <c r="CE380" s="119" t="s">
        <v>1076</v>
      </c>
      <c r="CF380" s="119" t="s">
        <v>1748</v>
      </c>
      <c r="CG380" s="119" t="s">
        <v>1488</v>
      </c>
      <c r="CH380" s="119" t="s">
        <v>1736</v>
      </c>
      <c r="CI380" s="119" t="s">
        <v>1072</v>
      </c>
      <c r="CN380" s="136"/>
      <c r="CR380" s="119" t="s">
        <v>1798</v>
      </c>
      <c r="CS380" s="119" t="s">
        <v>738</v>
      </c>
      <c r="CT380" s="119" t="s">
        <v>1488</v>
      </c>
      <c r="CU380" s="119" t="s">
        <v>1076</v>
      </c>
      <c r="CV380" s="119" t="s">
        <v>1488</v>
      </c>
      <c r="CW380" s="119" t="s">
        <v>1736</v>
      </c>
      <c r="CX380" s="119" t="s">
        <v>1072</v>
      </c>
      <c r="CY380" s="119" t="s">
        <v>1799</v>
      </c>
      <c r="DF380" s="136"/>
      <c r="DH380" s="119" t="s">
        <v>1798</v>
      </c>
      <c r="DI380" s="119" t="s">
        <v>738</v>
      </c>
      <c r="DJ380" s="119" t="s">
        <v>1488</v>
      </c>
      <c r="DK380" s="119" t="s">
        <v>1076</v>
      </c>
      <c r="DL380" s="119" t="s">
        <v>1488</v>
      </c>
      <c r="DM380" s="119" t="s">
        <v>1736</v>
      </c>
      <c r="DN380" s="119" t="s">
        <v>1072</v>
      </c>
      <c r="DO380" s="119" t="s">
        <v>1799</v>
      </c>
      <c r="DV380" s="136"/>
      <c r="DX380" s="119" t="s">
        <v>1798</v>
      </c>
      <c r="DY380" s="119" t="s">
        <v>738</v>
      </c>
      <c r="DZ380" s="119" t="s">
        <v>738</v>
      </c>
      <c r="EA380" s="119" t="s">
        <v>1488</v>
      </c>
      <c r="EB380" s="119" t="s">
        <v>1488</v>
      </c>
      <c r="EC380" s="119" t="s">
        <v>1076</v>
      </c>
      <c r="ED380" s="119" t="s">
        <v>1076</v>
      </c>
      <c r="EE380" s="119" t="s">
        <v>1488</v>
      </c>
      <c r="EF380" s="119" t="s">
        <v>1488</v>
      </c>
      <c r="EG380" s="119" t="s">
        <v>1736</v>
      </c>
      <c r="EH380" s="119" t="s">
        <v>1072</v>
      </c>
      <c r="EI380" s="119" t="s">
        <v>1072</v>
      </c>
      <c r="EJ380" s="119" t="s">
        <v>1799</v>
      </c>
      <c r="EU380" s="119" t="s">
        <v>1798</v>
      </c>
      <c r="EV380" s="119" t="s">
        <v>738</v>
      </c>
      <c r="EW380" s="119" t="s">
        <v>1488</v>
      </c>
      <c r="EX380" s="119" t="s">
        <v>1076</v>
      </c>
      <c r="EY380" s="119" t="s">
        <v>1488</v>
      </c>
      <c r="EZ380" s="119" t="s">
        <v>1736</v>
      </c>
      <c r="FA380" s="119" t="s">
        <v>1072</v>
      </c>
      <c r="FB380" s="119" t="s">
        <v>1799</v>
      </c>
    </row>
    <row r="382" spans="4:159" s="120" customFormat="1" ht="21" x14ac:dyDescent="0.2">
      <c r="D382" s="126">
        <v>64</v>
      </c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0">
        <v>64</v>
      </c>
      <c r="AG382" s="126">
        <v>64</v>
      </c>
      <c r="AH382" s="121"/>
      <c r="AI382" s="121"/>
      <c r="AJ382" s="121"/>
      <c r="AK382" s="121"/>
      <c r="AL382" s="121"/>
      <c r="AM382" s="121"/>
      <c r="AN382" s="121"/>
      <c r="AO382" s="121"/>
      <c r="AP382" s="121"/>
      <c r="AQ382" s="121"/>
      <c r="AR382" s="124"/>
      <c r="AS382" s="121"/>
      <c r="AT382" s="121"/>
      <c r="AU382" s="121"/>
      <c r="AV382" s="121"/>
      <c r="AX382" s="120">
        <v>64</v>
      </c>
      <c r="BK382" s="133"/>
      <c r="BM382" s="120">
        <v>64</v>
      </c>
      <c r="BW382" s="133"/>
      <c r="CC382" s="120">
        <v>64</v>
      </c>
      <c r="CN382" s="133"/>
      <c r="CR382" s="120">
        <v>64</v>
      </c>
      <c r="DF382" s="133"/>
      <c r="DH382" s="120">
        <v>64</v>
      </c>
      <c r="DV382" s="133"/>
      <c r="DX382" s="120">
        <v>64</v>
      </c>
      <c r="EU382" s="120">
        <v>64</v>
      </c>
    </row>
    <row r="383" spans="4:159" s="14" customFormat="1" ht="18" customHeight="1" x14ac:dyDescent="0.2">
      <c r="D383" s="127" t="s">
        <v>335</v>
      </c>
      <c r="E383" s="14" t="s">
        <v>322</v>
      </c>
      <c r="F383" s="14" t="s">
        <v>320</v>
      </c>
      <c r="Q383" s="14" t="s">
        <v>335</v>
      </c>
      <c r="R383" s="14" t="s">
        <v>322</v>
      </c>
      <c r="S383" s="14" t="s">
        <v>320</v>
      </c>
      <c r="AG383" s="127" t="s">
        <v>335</v>
      </c>
      <c r="AH383" s="14" t="s">
        <v>322</v>
      </c>
      <c r="AI383" s="14" t="s">
        <v>320</v>
      </c>
      <c r="AJ383" s="14" t="s">
        <v>1755</v>
      </c>
      <c r="AX383" s="14" t="s">
        <v>335</v>
      </c>
      <c r="AY383" s="14" t="s">
        <v>322</v>
      </c>
      <c r="AZ383" s="14" t="s">
        <v>320</v>
      </c>
      <c r="BA383" s="14" t="s">
        <v>1755</v>
      </c>
      <c r="BK383" s="134"/>
      <c r="BM383" s="14" t="s">
        <v>335</v>
      </c>
      <c r="BN383" s="14" t="s">
        <v>322</v>
      </c>
      <c r="BO383" s="14" t="s">
        <v>320</v>
      </c>
      <c r="BW383" s="134"/>
      <c r="CC383" s="14" t="s">
        <v>335</v>
      </c>
      <c r="CD383" s="14" t="s">
        <v>322</v>
      </c>
      <c r="CE383" s="14" t="s">
        <v>320</v>
      </c>
      <c r="CN383" s="134"/>
      <c r="CR383" s="14" t="s">
        <v>1798</v>
      </c>
      <c r="CS383" s="14" t="s">
        <v>335</v>
      </c>
      <c r="CT383" s="14" t="s">
        <v>322</v>
      </c>
      <c r="CU383" s="14" t="s">
        <v>320</v>
      </c>
      <c r="CV383" s="14" t="s">
        <v>1799</v>
      </c>
      <c r="DF383" s="134"/>
      <c r="DH383" s="14" t="s">
        <v>1798</v>
      </c>
      <c r="DI383" s="14" t="s">
        <v>335</v>
      </c>
      <c r="DJ383" s="14" t="s">
        <v>322</v>
      </c>
      <c r="DK383" s="14" t="s">
        <v>320</v>
      </c>
      <c r="DL383" s="14" t="s">
        <v>1799</v>
      </c>
      <c r="DV383" s="134"/>
      <c r="DX383" s="14" t="s">
        <v>1798</v>
      </c>
      <c r="DY383" s="14" t="s">
        <v>335</v>
      </c>
      <c r="DZ383" s="14" t="s">
        <v>322</v>
      </c>
      <c r="EA383" s="14" t="s">
        <v>322</v>
      </c>
      <c r="EB383" s="14" t="s">
        <v>322</v>
      </c>
      <c r="EC383" s="14" t="s">
        <v>320</v>
      </c>
      <c r="ED383" s="14" t="s">
        <v>320</v>
      </c>
      <c r="EE383" s="14" t="s">
        <v>1799</v>
      </c>
      <c r="EU383" s="14" t="s">
        <v>1798</v>
      </c>
      <c r="EV383" s="14" t="s">
        <v>335</v>
      </c>
      <c r="EW383" s="14" t="s">
        <v>322</v>
      </c>
      <c r="EX383" s="14" t="s">
        <v>320</v>
      </c>
      <c r="EY383" s="14" t="s">
        <v>1799</v>
      </c>
    </row>
    <row r="384" spans="4:159" s="122" customFormat="1" ht="14" x14ac:dyDescent="0.2">
      <c r="D384" s="128">
        <v>0</v>
      </c>
      <c r="E384" s="122">
        <v>1</v>
      </c>
      <c r="F384" s="122">
        <v>2</v>
      </c>
      <c r="Q384" s="122">
        <v>0</v>
      </c>
      <c r="R384" s="122">
        <v>1</v>
      </c>
      <c r="S384" s="122">
        <v>2</v>
      </c>
      <c r="AG384" s="128">
        <v>0</v>
      </c>
      <c r="AH384" s="122">
        <v>1</v>
      </c>
      <c r="AI384" s="122">
        <v>2</v>
      </c>
      <c r="AJ384" s="122">
        <v>2</v>
      </c>
      <c r="AX384" s="122">
        <v>0</v>
      </c>
      <c r="AY384" s="122">
        <v>1</v>
      </c>
      <c r="AZ384" s="122">
        <v>2</v>
      </c>
      <c r="BA384" s="122">
        <v>2</v>
      </c>
      <c r="BK384" s="135"/>
      <c r="BM384" s="122">
        <v>0</v>
      </c>
      <c r="BN384" s="122">
        <v>1</v>
      </c>
      <c r="BO384" s="122">
        <v>2</v>
      </c>
      <c r="BW384" s="135"/>
      <c r="CC384" s="122">
        <v>0</v>
      </c>
      <c r="CD384" s="122">
        <v>1</v>
      </c>
      <c r="CE384" s="122">
        <v>2</v>
      </c>
      <c r="CN384" s="135"/>
      <c r="CR384" s="122">
        <v>0</v>
      </c>
      <c r="CS384" s="122">
        <v>1</v>
      </c>
      <c r="CT384" s="122">
        <v>2</v>
      </c>
      <c r="CU384" s="122">
        <v>3</v>
      </c>
      <c r="CV384" s="122">
        <v>4</v>
      </c>
      <c r="DF384" s="135"/>
      <c r="DH384" s="122">
        <v>0</v>
      </c>
      <c r="DI384" s="122">
        <v>1</v>
      </c>
      <c r="DJ384" s="122">
        <v>2</v>
      </c>
      <c r="DK384" s="122">
        <v>3</v>
      </c>
      <c r="DL384" s="122">
        <v>4</v>
      </c>
      <c r="DV384" s="135"/>
      <c r="DX384" s="122">
        <v>0</v>
      </c>
      <c r="DY384" s="122">
        <v>1</v>
      </c>
      <c r="DZ384" s="122">
        <v>2</v>
      </c>
      <c r="EA384" s="122">
        <v>2</v>
      </c>
      <c r="EB384" s="122">
        <v>2</v>
      </c>
      <c r="EC384" s="122">
        <v>3</v>
      </c>
      <c r="ED384" s="122">
        <v>3</v>
      </c>
      <c r="EE384" s="122">
        <v>4</v>
      </c>
      <c r="EU384" s="122">
        <v>0</v>
      </c>
      <c r="EV384" s="122">
        <v>1</v>
      </c>
      <c r="EW384" s="122">
        <v>2</v>
      </c>
      <c r="EX384" s="122">
        <v>3</v>
      </c>
      <c r="EY384" s="122">
        <v>4</v>
      </c>
    </row>
    <row r="385" spans="4:161" s="122" customFormat="1" ht="14" x14ac:dyDescent="0.2">
      <c r="D385" s="128">
        <v>0</v>
      </c>
      <c r="E385" s="122">
        <v>0</v>
      </c>
      <c r="F385" s="122">
        <v>1</v>
      </c>
      <c r="Q385" s="122">
        <v>0</v>
      </c>
      <c r="R385" s="122">
        <v>0</v>
      </c>
      <c r="S385" s="122">
        <v>1</v>
      </c>
      <c r="AG385" s="128">
        <v>0</v>
      </c>
      <c r="AH385" s="122">
        <v>1</v>
      </c>
      <c r="AI385" s="122">
        <v>2</v>
      </c>
      <c r="AJ385" s="122">
        <v>3</v>
      </c>
      <c r="AX385" s="122">
        <v>0</v>
      </c>
      <c r="AY385" s="122">
        <v>1</v>
      </c>
      <c r="AZ385" s="122">
        <v>2</v>
      </c>
      <c r="BA385" s="122">
        <v>3</v>
      </c>
      <c r="BK385" s="135"/>
      <c r="BM385" s="122">
        <v>0</v>
      </c>
      <c r="BN385" s="122">
        <v>0</v>
      </c>
      <c r="BO385" s="122">
        <v>1</v>
      </c>
      <c r="BW385" s="135"/>
      <c r="CC385" s="122">
        <v>0</v>
      </c>
      <c r="CD385" s="122">
        <v>1</v>
      </c>
      <c r="CE385" s="122">
        <v>2</v>
      </c>
      <c r="CN385" s="135"/>
      <c r="CR385" s="122">
        <v>0</v>
      </c>
      <c r="CS385" s="122">
        <v>1</v>
      </c>
      <c r="CT385" s="122">
        <v>2</v>
      </c>
      <c r="CU385" s="122">
        <v>3</v>
      </c>
      <c r="CV385" s="122">
        <v>4</v>
      </c>
      <c r="DF385" s="135"/>
      <c r="DH385" s="122">
        <v>0</v>
      </c>
      <c r="DI385" s="122">
        <v>1</v>
      </c>
      <c r="DJ385" s="122">
        <v>2</v>
      </c>
      <c r="DK385" s="122">
        <v>3</v>
      </c>
      <c r="DL385" s="122">
        <v>4</v>
      </c>
      <c r="DV385" s="135"/>
      <c r="DX385" s="122">
        <v>0</v>
      </c>
      <c r="DY385" s="122">
        <v>1</v>
      </c>
      <c r="DZ385" s="122">
        <v>1</v>
      </c>
      <c r="EA385" s="122">
        <v>2</v>
      </c>
      <c r="EB385" s="122">
        <v>3</v>
      </c>
      <c r="EC385" s="122">
        <v>3</v>
      </c>
      <c r="ED385" s="122">
        <v>4</v>
      </c>
      <c r="EE385" s="122">
        <v>4</v>
      </c>
      <c r="EU385" s="122">
        <v>0</v>
      </c>
      <c r="EV385" s="122">
        <v>1</v>
      </c>
      <c r="EW385" s="122">
        <v>2</v>
      </c>
      <c r="EX385" s="122">
        <v>3</v>
      </c>
      <c r="EY385" s="122">
        <v>4</v>
      </c>
    </row>
    <row r="386" spans="4:161" s="119" customFormat="1" x14ac:dyDescent="0.2">
      <c r="D386" s="129" t="s">
        <v>1078</v>
      </c>
      <c r="E386" s="119" t="s">
        <v>1742</v>
      </c>
      <c r="F386" s="119" t="s">
        <v>1076</v>
      </c>
      <c r="Q386" s="119" t="s">
        <v>1078</v>
      </c>
      <c r="R386" s="119" t="s">
        <v>1742</v>
      </c>
      <c r="S386" s="119" t="s">
        <v>1076</v>
      </c>
      <c r="AG386" s="129" t="s">
        <v>1078</v>
      </c>
      <c r="AH386" s="119" t="s">
        <v>1491</v>
      </c>
      <c r="AI386" s="119" t="s">
        <v>1076</v>
      </c>
      <c r="AJ386" s="119" t="s">
        <v>1490</v>
      </c>
      <c r="AX386" s="119" t="s">
        <v>1078</v>
      </c>
      <c r="AY386" s="119" t="s">
        <v>1491</v>
      </c>
      <c r="AZ386" s="119" t="s">
        <v>1076</v>
      </c>
      <c r="BA386" s="119" t="s">
        <v>1490</v>
      </c>
      <c r="BK386" s="136"/>
      <c r="BM386" s="119" t="s">
        <v>1078</v>
      </c>
      <c r="BN386" s="119" t="s">
        <v>1742</v>
      </c>
      <c r="BO386" s="119" t="s">
        <v>1076</v>
      </c>
      <c r="BW386" s="136"/>
      <c r="CC386" s="119" t="s">
        <v>1078</v>
      </c>
      <c r="CD386" s="119" t="s">
        <v>1491</v>
      </c>
      <c r="CE386" s="119" t="s">
        <v>1076</v>
      </c>
      <c r="CN386" s="136"/>
      <c r="CR386" s="119" t="s">
        <v>1798</v>
      </c>
      <c r="CS386" s="119" t="s">
        <v>1078</v>
      </c>
      <c r="CT386" s="119" t="s">
        <v>1491</v>
      </c>
      <c r="CU386" s="119" t="s">
        <v>1076</v>
      </c>
      <c r="CV386" s="119" t="s">
        <v>1799</v>
      </c>
      <c r="DF386" s="136"/>
      <c r="DH386" s="119" t="s">
        <v>1798</v>
      </c>
      <c r="DI386" s="119" t="s">
        <v>1078</v>
      </c>
      <c r="DJ386" s="119" t="s">
        <v>1491</v>
      </c>
      <c r="DK386" s="119" t="s">
        <v>1076</v>
      </c>
      <c r="DL386" s="119" t="s">
        <v>1799</v>
      </c>
      <c r="DV386" s="136"/>
      <c r="DX386" s="119" t="s">
        <v>1798</v>
      </c>
      <c r="DY386" s="119" t="s">
        <v>1078</v>
      </c>
      <c r="DZ386" s="119" t="s">
        <v>1078</v>
      </c>
      <c r="EA386" s="119" t="s">
        <v>1491</v>
      </c>
      <c r="EB386" s="119" t="s">
        <v>1076</v>
      </c>
      <c r="EC386" s="119" t="s">
        <v>1076</v>
      </c>
      <c r="ED386" s="119" t="s">
        <v>1799</v>
      </c>
      <c r="EE386" s="119" t="s">
        <v>1799</v>
      </c>
      <c r="EU386" s="119" t="s">
        <v>1798</v>
      </c>
      <c r="EV386" s="119" t="s">
        <v>1078</v>
      </c>
      <c r="EW386" s="119" t="s">
        <v>1491</v>
      </c>
      <c r="EX386" s="119" t="s">
        <v>1076</v>
      </c>
      <c r="EY386" s="119" t="s">
        <v>1799</v>
      </c>
    </row>
    <row r="388" spans="4:161" s="120" customFormat="1" ht="21" x14ac:dyDescent="0.2">
      <c r="D388" s="126">
        <v>65</v>
      </c>
      <c r="E388" s="121"/>
      <c r="F388" s="121"/>
      <c r="G388" s="121"/>
      <c r="H388" s="121"/>
      <c r="I388" s="121"/>
      <c r="J388" s="121"/>
      <c r="K388" s="121"/>
      <c r="L388" s="121"/>
      <c r="M388" s="121"/>
      <c r="N388" s="121"/>
      <c r="O388" s="121"/>
      <c r="P388" s="121"/>
      <c r="Q388" s="120">
        <v>65</v>
      </c>
      <c r="AG388" s="126">
        <v>65</v>
      </c>
      <c r="AH388" s="121"/>
      <c r="AI388" s="121"/>
      <c r="AJ388" s="121"/>
      <c r="AK388" s="121"/>
      <c r="AL388" s="121"/>
      <c r="AM388" s="121"/>
      <c r="AN388" s="121"/>
      <c r="AO388" s="121"/>
      <c r="AP388" s="121"/>
      <c r="AQ388" s="121"/>
      <c r="AR388" s="124"/>
      <c r="AS388" s="121"/>
      <c r="AT388" s="121"/>
      <c r="AU388" s="121"/>
      <c r="AV388" s="121"/>
      <c r="AX388" s="120">
        <v>65</v>
      </c>
      <c r="BK388" s="133"/>
      <c r="BM388" s="120">
        <v>65</v>
      </c>
      <c r="BW388" s="133"/>
      <c r="CC388" s="120">
        <v>65</v>
      </c>
      <c r="CN388" s="133"/>
      <c r="CR388" s="120">
        <v>65</v>
      </c>
      <c r="DF388" s="133"/>
      <c r="DH388" s="120">
        <v>65</v>
      </c>
      <c r="DV388" s="133"/>
      <c r="DX388" s="120">
        <v>65</v>
      </c>
      <c r="EU388" s="120">
        <v>65</v>
      </c>
    </row>
    <row r="389" spans="4:161" s="14" customFormat="1" ht="18" customHeight="1" x14ac:dyDescent="0.2">
      <c r="D389" s="127" t="s">
        <v>316</v>
      </c>
      <c r="E389" s="14" t="s">
        <v>313</v>
      </c>
      <c r="F389" s="14" t="s">
        <v>310</v>
      </c>
      <c r="G389" s="14" t="s">
        <v>313</v>
      </c>
      <c r="H389" s="14" t="s">
        <v>314</v>
      </c>
      <c r="I389" s="14" t="s">
        <v>309</v>
      </c>
      <c r="Q389" s="14" t="s">
        <v>316</v>
      </c>
      <c r="R389" s="14" t="s">
        <v>313</v>
      </c>
      <c r="S389" s="14" t="s">
        <v>310</v>
      </c>
      <c r="T389" s="14" t="s">
        <v>313</v>
      </c>
      <c r="U389" s="14" t="s">
        <v>314</v>
      </c>
      <c r="V389" s="14" t="s">
        <v>309</v>
      </c>
      <c r="AG389" s="127" t="s">
        <v>316</v>
      </c>
      <c r="AH389" s="14" t="s">
        <v>1779</v>
      </c>
      <c r="AI389" s="14" t="s">
        <v>1779</v>
      </c>
      <c r="AJ389" s="14" t="s">
        <v>1779</v>
      </c>
      <c r="AK389" s="14" t="s">
        <v>313</v>
      </c>
      <c r="AL389" s="14" t="s">
        <v>310</v>
      </c>
      <c r="AM389" s="14" t="s">
        <v>313</v>
      </c>
      <c r="AN389" s="14" t="s">
        <v>314</v>
      </c>
      <c r="AO389" s="14" t="s">
        <v>309</v>
      </c>
      <c r="AX389" s="14" t="s">
        <v>316</v>
      </c>
      <c r="AY389" s="14" t="s">
        <v>1779</v>
      </c>
      <c r="AZ389" s="14" t="s">
        <v>1779</v>
      </c>
      <c r="BA389" s="14" t="s">
        <v>1779</v>
      </c>
      <c r="BB389" s="14" t="s">
        <v>313</v>
      </c>
      <c r="BC389" s="14" t="s">
        <v>310</v>
      </c>
      <c r="BD389" s="14" t="s">
        <v>313</v>
      </c>
      <c r="BE389" s="14" t="s">
        <v>314</v>
      </c>
      <c r="BF389" s="14" t="s">
        <v>309</v>
      </c>
      <c r="BK389" s="134"/>
      <c r="BM389" s="14" t="s">
        <v>316</v>
      </c>
      <c r="BN389" s="14" t="s">
        <v>313</v>
      </c>
      <c r="BO389" s="14" t="s">
        <v>310</v>
      </c>
      <c r="BP389" s="14" t="s">
        <v>313</v>
      </c>
      <c r="BQ389" s="14" t="s">
        <v>314</v>
      </c>
      <c r="BR389" s="14" t="s">
        <v>309</v>
      </c>
      <c r="BW389" s="134"/>
      <c r="CC389" s="14" t="s">
        <v>316</v>
      </c>
      <c r="CD389" s="14" t="s">
        <v>1779</v>
      </c>
      <c r="CE389" s="14" t="s">
        <v>1779</v>
      </c>
      <c r="CF389" s="14" t="s">
        <v>1779</v>
      </c>
      <c r="CG389" s="14" t="s">
        <v>313</v>
      </c>
      <c r="CH389" s="14" t="s">
        <v>310</v>
      </c>
      <c r="CI389" s="14" t="s">
        <v>313</v>
      </c>
      <c r="CJ389" s="14" t="s">
        <v>314</v>
      </c>
      <c r="CK389" s="14" t="s">
        <v>309</v>
      </c>
      <c r="CN389" s="134"/>
      <c r="CR389" s="14" t="s">
        <v>1798</v>
      </c>
      <c r="CS389" s="14" t="s">
        <v>316</v>
      </c>
      <c r="CT389" s="14" t="s">
        <v>313</v>
      </c>
      <c r="CU389" s="14" t="s">
        <v>310</v>
      </c>
      <c r="CV389" s="14" t="s">
        <v>313</v>
      </c>
      <c r="CW389" s="14" t="s">
        <v>1745</v>
      </c>
      <c r="CX389" s="14" t="s">
        <v>314</v>
      </c>
      <c r="CY389" s="14" t="s">
        <v>1797</v>
      </c>
      <c r="CZ389" s="14" t="s">
        <v>309</v>
      </c>
      <c r="DA389" s="14" t="s">
        <v>1773</v>
      </c>
      <c r="DB389" s="14" t="s">
        <v>1799</v>
      </c>
      <c r="DF389" s="134"/>
      <c r="DH389" s="14" t="s">
        <v>1798</v>
      </c>
      <c r="DI389" s="14" t="s">
        <v>316</v>
      </c>
      <c r="DJ389" s="14" t="s">
        <v>313</v>
      </c>
      <c r="DK389" s="14" t="s">
        <v>310</v>
      </c>
      <c r="DL389" s="14" t="s">
        <v>313</v>
      </c>
      <c r="DM389" s="14" t="s">
        <v>1745</v>
      </c>
      <c r="DN389" s="14" t="s">
        <v>314</v>
      </c>
      <c r="DO389" s="14" t="s">
        <v>1797</v>
      </c>
      <c r="DP389" s="14" t="s">
        <v>309</v>
      </c>
      <c r="DQ389" s="14" t="s">
        <v>1799</v>
      </c>
      <c r="DV389" s="134"/>
      <c r="DX389" s="14" t="s">
        <v>1798</v>
      </c>
      <c r="DY389" s="14" t="s">
        <v>316</v>
      </c>
      <c r="DZ389" s="14" t="s">
        <v>316</v>
      </c>
      <c r="EA389" s="14" t="s">
        <v>313</v>
      </c>
      <c r="EB389" s="14" t="s">
        <v>310</v>
      </c>
      <c r="EC389" s="14" t="s">
        <v>310</v>
      </c>
      <c r="ED389" s="14" t="s">
        <v>310</v>
      </c>
      <c r="EE389" s="14" t="s">
        <v>313</v>
      </c>
      <c r="EF389" s="14" t="s">
        <v>313</v>
      </c>
      <c r="EG389" s="14" t="s">
        <v>314</v>
      </c>
      <c r="EH389" s="14" t="s">
        <v>309</v>
      </c>
      <c r="EI389" s="14" t="s">
        <v>309</v>
      </c>
      <c r="EJ389" s="14" t="s">
        <v>309</v>
      </c>
      <c r="EK389" s="14" t="s">
        <v>1799</v>
      </c>
      <c r="EU389" s="14" t="s">
        <v>1798</v>
      </c>
      <c r="EV389" s="14" t="s">
        <v>316</v>
      </c>
      <c r="EW389" s="14" t="s">
        <v>313</v>
      </c>
      <c r="EX389" s="14" t="s">
        <v>310</v>
      </c>
      <c r="EY389" s="14" t="s">
        <v>313</v>
      </c>
      <c r="EZ389" s="14" t="s">
        <v>313</v>
      </c>
      <c r="FA389" s="14" t="s">
        <v>314</v>
      </c>
      <c r="FB389" s="14" t="s">
        <v>314</v>
      </c>
      <c r="FC389" s="14" t="s">
        <v>309</v>
      </c>
      <c r="FD389" s="14" t="s">
        <v>1799</v>
      </c>
    </row>
    <row r="390" spans="4:161" s="122" customFormat="1" ht="14" x14ac:dyDescent="0.2">
      <c r="D390" s="128">
        <v>0</v>
      </c>
      <c r="E390" s="122">
        <v>1</v>
      </c>
      <c r="F390" s="122">
        <v>2</v>
      </c>
      <c r="G390" s="122">
        <v>3</v>
      </c>
      <c r="H390" s="122">
        <v>4</v>
      </c>
      <c r="I390" s="122">
        <v>5</v>
      </c>
      <c r="Q390" s="122">
        <v>0</v>
      </c>
      <c r="R390" s="122">
        <v>1</v>
      </c>
      <c r="S390" s="122">
        <v>2</v>
      </c>
      <c r="T390" s="122">
        <v>3</v>
      </c>
      <c r="U390" s="122">
        <v>4</v>
      </c>
      <c r="V390" s="122">
        <v>5</v>
      </c>
      <c r="AG390" s="128">
        <v>0</v>
      </c>
      <c r="AH390" s="122">
        <v>0</v>
      </c>
      <c r="AI390" s="122">
        <v>0</v>
      </c>
      <c r="AJ390" s="122">
        <v>0</v>
      </c>
      <c r="AK390" s="122">
        <v>1</v>
      </c>
      <c r="AL390" s="122">
        <v>2</v>
      </c>
      <c r="AM390" s="122">
        <v>3</v>
      </c>
      <c r="AN390" s="122">
        <v>4</v>
      </c>
      <c r="AO390" s="122">
        <v>5</v>
      </c>
      <c r="AX390" s="122">
        <v>0</v>
      </c>
      <c r="AY390" s="122">
        <v>0</v>
      </c>
      <c r="AZ390" s="122">
        <v>0</v>
      </c>
      <c r="BA390" s="122">
        <v>0</v>
      </c>
      <c r="BB390" s="122">
        <v>1</v>
      </c>
      <c r="BC390" s="122">
        <v>2</v>
      </c>
      <c r="BD390" s="122">
        <v>3</v>
      </c>
      <c r="BE390" s="122">
        <v>4</v>
      </c>
      <c r="BF390" s="122">
        <v>5</v>
      </c>
      <c r="BK390" s="135"/>
      <c r="BM390" s="122">
        <v>0</v>
      </c>
      <c r="BN390" s="122">
        <v>1</v>
      </c>
      <c r="BO390" s="122">
        <v>2</v>
      </c>
      <c r="BP390" s="122">
        <v>3</v>
      </c>
      <c r="BQ390" s="122">
        <v>4</v>
      </c>
      <c r="BR390" s="122">
        <v>5</v>
      </c>
      <c r="BW390" s="135"/>
      <c r="CC390" s="122">
        <v>0</v>
      </c>
      <c r="CD390" s="122">
        <v>0</v>
      </c>
      <c r="CE390" s="122">
        <v>0</v>
      </c>
      <c r="CF390" s="122">
        <v>0</v>
      </c>
      <c r="CG390" s="122">
        <v>1</v>
      </c>
      <c r="CH390" s="122">
        <v>2</v>
      </c>
      <c r="CI390" s="122">
        <v>3</v>
      </c>
      <c r="CJ390" s="122">
        <v>4</v>
      </c>
      <c r="CK390" s="122">
        <v>5</v>
      </c>
      <c r="CN390" s="135"/>
      <c r="CR390" s="122">
        <v>0</v>
      </c>
      <c r="CS390" s="122">
        <v>1</v>
      </c>
      <c r="CT390" s="122">
        <v>2</v>
      </c>
      <c r="CU390" s="122">
        <v>3</v>
      </c>
      <c r="CV390" s="122">
        <v>4</v>
      </c>
      <c r="CW390" s="122">
        <v>4</v>
      </c>
      <c r="CX390" s="122">
        <v>5</v>
      </c>
      <c r="CY390" s="122">
        <v>5</v>
      </c>
      <c r="CZ390" s="122">
        <v>6</v>
      </c>
      <c r="DA390" s="122">
        <v>6</v>
      </c>
      <c r="DB390" s="122">
        <v>7</v>
      </c>
      <c r="DF390" s="135"/>
      <c r="DH390" s="122">
        <v>0</v>
      </c>
      <c r="DI390" s="122">
        <v>1</v>
      </c>
      <c r="DJ390" s="122">
        <v>2</v>
      </c>
      <c r="DK390" s="122">
        <v>3</v>
      </c>
      <c r="DL390" s="122">
        <v>4</v>
      </c>
      <c r="DM390" s="122">
        <v>4</v>
      </c>
      <c r="DN390" s="122">
        <v>5</v>
      </c>
      <c r="DO390" s="122">
        <v>5</v>
      </c>
      <c r="DP390" s="122">
        <v>6</v>
      </c>
      <c r="DQ390" s="122">
        <v>7</v>
      </c>
      <c r="DV390" s="135"/>
      <c r="DX390" s="122">
        <v>0</v>
      </c>
      <c r="DY390" s="122">
        <v>1</v>
      </c>
      <c r="DZ390" s="122">
        <v>1</v>
      </c>
      <c r="EA390" s="122">
        <v>2</v>
      </c>
      <c r="EB390" s="122">
        <v>3</v>
      </c>
      <c r="EC390" s="122">
        <v>3</v>
      </c>
      <c r="ED390" s="122">
        <v>3</v>
      </c>
      <c r="EE390" s="122">
        <v>4</v>
      </c>
      <c r="EF390" s="122">
        <v>4</v>
      </c>
      <c r="EG390" s="122">
        <v>5</v>
      </c>
      <c r="EH390" s="122">
        <v>6</v>
      </c>
      <c r="EI390" s="122">
        <v>6</v>
      </c>
      <c r="EJ390" s="122">
        <v>6</v>
      </c>
      <c r="EK390" s="122">
        <v>7</v>
      </c>
      <c r="EU390" s="122">
        <v>0</v>
      </c>
      <c r="EV390" s="122">
        <v>1</v>
      </c>
      <c r="EW390" s="122">
        <v>2</v>
      </c>
      <c r="EX390" s="122">
        <v>3</v>
      </c>
      <c r="EY390" s="122">
        <v>4</v>
      </c>
      <c r="EZ390" s="122">
        <v>4</v>
      </c>
      <c r="FA390" s="122">
        <v>5</v>
      </c>
      <c r="FB390" s="122">
        <v>5</v>
      </c>
      <c r="FC390" s="122">
        <v>6</v>
      </c>
      <c r="FD390" s="122">
        <v>7</v>
      </c>
    </row>
    <row r="391" spans="4:161" s="122" customFormat="1" ht="14" x14ac:dyDescent="0.2">
      <c r="D391" s="128">
        <v>0</v>
      </c>
      <c r="E391" s="122">
        <v>0</v>
      </c>
      <c r="F391" s="122">
        <v>1</v>
      </c>
      <c r="G391" s="122">
        <v>2</v>
      </c>
      <c r="H391" s="122">
        <v>3</v>
      </c>
      <c r="I391" s="122">
        <v>4</v>
      </c>
      <c r="Q391" s="122">
        <v>0</v>
      </c>
      <c r="R391" s="122">
        <v>0</v>
      </c>
      <c r="S391" s="122">
        <v>1</v>
      </c>
      <c r="T391" s="122">
        <v>2</v>
      </c>
      <c r="U391" s="122">
        <v>3</v>
      </c>
      <c r="V391" s="122">
        <v>4</v>
      </c>
      <c r="AG391" s="128">
        <v>0</v>
      </c>
      <c r="AH391" s="122">
        <v>1</v>
      </c>
      <c r="AI391" s="122">
        <v>2</v>
      </c>
      <c r="AJ391" s="122">
        <v>3</v>
      </c>
      <c r="AK391" s="122">
        <v>4</v>
      </c>
      <c r="AL391" s="122">
        <v>5</v>
      </c>
      <c r="AM391" s="122">
        <v>6</v>
      </c>
      <c r="AN391" s="122">
        <v>7</v>
      </c>
      <c r="AO391" s="122">
        <v>8</v>
      </c>
      <c r="AX391" s="122">
        <v>0</v>
      </c>
      <c r="AY391" s="122">
        <v>1</v>
      </c>
      <c r="AZ391" s="122">
        <v>2</v>
      </c>
      <c r="BA391" s="122">
        <v>3</v>
      </c>
      <c r="BB391" s="122">
        <v>4</v>
      </c>
      <c r="BC391" s="122">
        <v>5</v>
      </c>
      <c r="BD391" s="122">
        <v>6</v>
      </c>
      <c r="BE391" s="122">
        <v>7</v>
      </c>
      <c r="BF391" s="122">
        <v>8</v>
      </c>
      <c r="BK391" s="135"/>
      <c r="BM391" s="122">
        <v>0</v>
      </c>
      <c r="BN391" s="122">
        <v>0</v>
      </c>
      <c r="BO391" s="122">
        <v>1</v>
      </c>
      <c r="BP391" s="122">
        <v>2</v>
      </c>
      <c r="BQ391" s="122">
        <v>3</v>
      </c>
      <c r="BR391" s="122">
        <v>4</v>
      </c>
      <c r="BW391" s="135"/>
      <c r="CC391" s="122">
        <v>0</v>
      </c>
      <c r="CD391" s="122">
        <v>1</v>
      </c>
      <c r="CE391" s="122">
        <v>2</v>
      </c>
      <c r="CF391" s="122">
        <v>3</v>
      </c>
      <c r="CG391" s="122">
        <v>4</v>
      </c>
      <c r="CH391" s="122">
        <v>5</v>
      </c>
      <c r="CI391" s="122">
        <v>6</v>
      </c>
      <c r="CJ391" s="122">
        <v>7</v>
      </c>
      <c r="CK391" s="122">
        <v>8</v>
      </c>
      <c r="CN391" s="135"/>
      <c r="CR391" s="122">
        <v>0</v>
      </c>
      <c r="CS391" s="122">
        <v>1</v>
      </c>
      <c r="CT391" s="122">
        <v>2</v>
      </c>
      <c r="CU391" s="122">
        <v>3</v>
      </c>
      <c r="CV391" s="122">
        <v>4</v>
      </c>
      <c r="CW391" s="122">
        <v>5</v>
      </c>
      <c r="CX391" s="122">
        <v>6</v>
      </c>
      <c r="CY391" s="122">
        <v>7</v>
      </c>
      <c r="CZ391" s="122">
        <v>8</v>
      </c>
      <c r="DA391" s="122">
        <v>9</v>
      </c>
      <c r="DB391" s="122">
        <v>10</v>
      </c>
      <c r="DF391" s="135"/>
      <c r="DH391" s="122">
        <v>0</v>
      </c>
      <c r="DI391" s="122">
        <v>1</v>
      </c>
      <c r="DJ391" s="122">
        <v>2</v>
      </c>
      <c r="DK391" s="122">
        <v>3</v>
      </c>
      <c r="DL391" s="122">
        <v>4</v>
      </c>
      <c r="DM391" s="122">
        <v>5</v>
      </c>
      <c r="DN391" s="122">
        <v>6</v>
      </c>
      <c r="DO391" s="122">
        <v>7</v>
      </c>
      <c r="DP391" s="122">
        <v>8</v>
      </c>
      <c r="DQ391" s="122">
        <v>9</v>
      </c>
      <c r="DV391" s="135"/>
      <c r="DX391" s="122">
        <v>0</v>
      </c>
      <c r="DY391" s="122">
        <v>1</v>
      </c>
      <c r="DZ391" s="122">
        <v>2</v>
      </c>
      <c r="EA391" s="122">
        <v>2</v>
      </c>
      <c r="EB391" s="122">
        <v>2</v>
      </c>
      <c r="EC391" s="122">
        <v>3</v>
      </c>
      <c r="ED391" s="122">
        <v>4</v>
      </c>
      <c r="EE391" s="122">
        <v>4</v>
      </c>
      <c r="EF391" s="122">
        <v>5</v>
      </c>
      <c r="EG391" s="122">
        <v>6</v>
      </c>
      <c r="EH391" s="122">
        <v>6</v>
      </c>
      <c r="EI391" s="122">
        <v>7</v>
      </c>
      <c r="EJ391" s="122">
        <v>8</v>
      </c>
      <c r="EK391" s="122">
        <v>9</v>
      </c>
      <c r="EU391" s="122">
        <v>0</v>
      </c>
      <c r="EV391" s="122">
        <v>1</v>
      </c>
      <c r="EW391" s="122">
        <v>2</v>
      </c>
      <c r="EX391" s="122">
        <v>3</v>
      </c>
      <c r="EY391" s="122">
        <v>4</v>
      </c>
      <c r="EZ391" s="122">
        <v>5</v>
      </c>
      <c r="FA391" s="122">
        <v>6</v>
      </c>
      <c r="FB391" s="122">
        <v>7</v>
      </c>
      <c r="FC391" s="122">
        <v>8</v>
      </c>
      <c r="FD391" s="122">
        <v>9</v>
      </c>
    </row>
    <row r="392" spans="4:161" s="119" customFormat="1" x14ac:dyDescent="0.2">
      <c r="D392" s="129" t="s">
        <v>748</v>
      </c>
      <c r="E392" s="119" t="s">
        <v>1747</v>
      </c>
      <c r="F392" s="119" t="s">
        <v>750</v>
      </c>
      <c r="G392" s="119" t="s">
        <v>1072</v>
      </c>
      <c r="H392" s="119" t="s">
        <v>1089</v>
      </c>
      <c r="I392" s="119" t="s">
        <v>739</v>
      </c>
      <c r="Q392" s="119" t="s">
        <v>748</v>
      </c>
      <c r="R392" s="119" t="s">
        <v>1747</v>
      </c>
      <c r="S392" s="119" t="s">
        <v>750</v>
      </c>
      <c r="T392" s="119" t="s">
        <v>1072</v>
      </c>
      <c r="U392" s="119" t="s">
        <v>1089</v>
      </c>
      <c r="V392" s="119" t="s">
        <v>739</v>
      </c>
      <c r="AG392" s="129" t="s">
        <v>748</v>
      </c>
      <c r="AH392" s="119" t="s">
        <v>1488</v>
      </c>
      <c r="AI392" s="119" t="s">
        <v>750</v>
      </c>
      <c r="AJ392" s="119" t="s">
        <v>1488</v>
      </c>
      <c r="AK392" s="119" t="s">
        <v>1072</v>
      </c>
      <c r="AL392" s="119" t="s">
        <v>1089</v>
      </c>
      <c r="AM392" s="119" t="s">
        <v>1735</v>
      </c>
      <c r="AN392" s="119" t="s">
        <v>739</v>
      </c>
      <c r="AO392" s="119" t="s">
        <v>1488</v>
      </c>
      <c r="AX392" s="119" t="s">
        <v>748</v>
      </c>
      <c r="AY392" s="119" t="s">
        <v>1488</v>
      </c>
      <c r="AZ392" s="119" t="s">
        <v>750</v>
      </c>
      <c r="BA392" s="119" t="s">
        <v>1488</v>
      </c>
      <c r="BB392" s="119" t="s">
        <v>1072</v>
      </c>
      <c r="BC392" s="119" t="s">
        <v>1089</v>
      </c>
      <c r="BD392" s="119" t="s">
        <v>1735</v>
      </c>
      <c r="BE392" s="119" t="s">
        <v>739</v>
      </c>
      <c r="BF392" s="119" t="s">
        <v>1488</v>
      </c>
      <c r="BK392" s="136"/>
      <c r="BM392" s="119" t="s">
        <v>748</v>
      </c>
      <c r="BN392" s="119" t="s">
        <v>1747</v>
      </c>
      <c r="BO392" s="119" t="s">
        <v>750</v>
      </c>
      <c r="BP392" s="119" t="s">
        <v>1072</v>
      </c>
      <c r="BQ392" s="119" t="s">
        <v>1089</v>
      </c>
      <c r="BR392" s="119" t="s">
        <v>739</v>
      </c>
      <c r="BW392" s="136"/>
      <c r="CC392" s="119" t="s">
        <v>748</v>
      </c>
      <c r="CD392" s="119" t="s">
        <v>1488</v>
      </c>
      <c r="CE392" s="119" t="s">
        <v>750</v>
      </c>
      <c r="CF392" s="119" t="s">
        <v>1488</v>
      </c>
      <c r="CG392" s="119" t="s">
        <v>1072</v>
      </c>
      <c r="CH392" s="119" t="s">
        <v>1089</v>
      </c>
      <c r="CI392" s="119" t="s">
        <v>1735</v>
      </c>
      <c r="CJ392" s="119" t="s">
        <v>739</v>
      </c>
      <c r="CK392" s="119" t="s">
        <v>1488</v>
      </c>
      <c r="CN392" s="136"/>
      <c r="CR392" s="119" t="s">
        <v>1798</v>
      </c>
      <c r="CS392" s="119" t="s">
        <v>748</v>
      </c>
      <c r="CT392" s="119" t="s">
        <v>1488</v>
      </c>
      <c r="CU392" s="119" t="s">
        <v>750</v>
      </c>
      <c r="CV392" s="119" t="s">
        <v>1488</v>
      </c>
      <c r="CW392" s="119" t="s">
        <v>1072</v>
      </c>
      <c r="CX392" s="119" t="s">
        <v>1089</v>
      </c>
      <c r="CY392" s="119" t="s">
        <v>1735</v>
      </c>
      <c r="CZ392" s="119" t="s">
        <v>739</v>
      </c>
      <c r="DA392" s="119" t="s">
        <v>1488</v>
      </c>
      <c r="DB392" s="119" t="s">
        <v>1799</v>
      </c>
      <c r="DF392" s="136"/>
      <c r="DH392" s="119" t="s">
        <v>1798</v>
      </c>
      <c r="DI392" s="119" t="s">
        <v>748</v>
      </c>
      <c r="DJ392" s="119" t="s">
        <v>1488</v>
      </c>
      <c r="DK392" s="119" t="s">
        <v>750</v>
      </c>
      <c r="DL392" s="119" t="s">
        <v>1488</v>
      </c>
      <c r="DM392" s="119" t="s">
        <v>1072</v>
      </c>
      <c r="DN392" s="119" t="s">
        <v>1089</v>
      </c>
      <c r="DO392" s="119" t="s">
        <v>1735</v>
      </c>
      <c r="DP392" s="119" t="s">
        <v>739</v>
      </c>
      <c r="DQ392" s="119" t="s">
        <v>1799</v>
      </c>
      <c r="DV392" s="136"/>
      <c r="DX392" s="119" t="s">
        <v>1798</v>
      </c>
      <c r="DY392" s="119" t="s">
        <v>748</v>
      </c>
      <c r="DZ392" s="119" t="s">
        <v>1488</v>
      </c>
      <c r="EA392" s="119" t="s">
        <v>1488</v>
      </c>
      <c r="EB392" s="119" t="s">
        <v>1488</v>
      </c>
      <c r="EC392" s="119" t="s">
        <v>750</v>
      </c>
      <c r="ED392" s="119" t="s">
        <v>1488</v>
      </c>
      <c r="EE392" s="119" t="s">
        <v>1488</v>
      </c>
      <c r="EF392" s="119" t="s">
        <v>1072</v>
      </c>
      <c r="EG392" s="119" t="s">
        <v>1089</v>
      </c>
      <c r="EH392" s="119" t="s">
        <v>1089</v>
      </c>
      <c r="EI392" s="119" t="s">
        <v>1735</v>
      </c>
      <c r="EJ392" s="119" t="s">
        <v>739</v>
      </c>
      <c r="EK392" s="119" t="s">
        <v>1799</v>
      </c>
      <c r="EU392" s="119" t="s">
        <v>1798</v>
      </c>
      <c r="EV392" s="119" t="s">
        <v>748</v>
      </c>
      <c r="EW392" s="119" t="s">
        <v>1488</v>
      </c>
      <c r="EX392" s="119" t="s">
        <v>750</v>
      </c>
      <c r="EY392" s="119" t="s">
        <v>1488</v>
      </c>
      <c r="EZ392" s="119" t="s">
        <v>1072</v>
      </c>
      <c r="FA392" s="119" t="s">
        <v>1089</v>
      </c>
      <c r="FB392" s="119" t="s">
        <v>1735</v>
      </c>
      <c r="FC392" s="119" t="s">
        <v>739</v>
      </c>
      <c r="FD392" s="119" t="s">
        <v>1799</v>
      </c>
    </row>
    <row r="394" spans="4:161" s="120" customFormat="1" ht="21" x14ac:dyDescent="0.2">
      <c r="D394" s="126">
        <v>66</v>
      </c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0">
        <v>66</v>
      </c>
      <c r="AG394" s="126">
        <v>66</v>
      </c>
      <c r="AH394" s="121"/>
      <c r="AI394" s="121"/>
      <c r="AJ394" s="121"/>
      <c r="AK394" s="121"/>
      <c r="AL394" s="121"/>
      <c r="AM394" s="121"/>
      <c r="AN394" s="121"/>
      <c r="AO394" s="121"/>
      <c r="AP394" s="121"/>
      <c r="AQ394" s="121"/>
      <c r="AR394" s="124"/>
      <c r="AS394" s="121"/>
      <c r="AT394" s="121"/>
      <c r="AU394" s="121"/>
      <c r="AV394" s="121"/>
      <c r="AX394" s="120">
        <v>66</v>
      </c>
      <c r="BK394" s="133"/>
      <c r="BM394" s="120">
        <v>66</v>
      </c>
      <c r="BW394" s="133"/>
      <c r="CC394" s="120">
        <v>66</v>
      </c>
      <c r="CN394" s="133"/>
      <c r="CR394" s="120">
        <v>66</v>
      </c>
      <c r="DF394" s="133"/>
      <c r="DH394" s="120">
        <v>66</v>
      </c>
      <c r="DV394" s="133"/>
      <c r="DX394" s="120">
        <v>66</v>
      </c>
      <c r="EU394" s="120">
        <v>66</v>
      </c>
    </row>
    <row r="395" spans="4:161" s="14" customFormat="1" ht="18" customHeight="1" x14ac:dyDescent="0.2">
      <c r="D395" s="127" t="s">
        <v>325</v>
      </c>
      <c r="E395" s="14" t="s">
        <v>313</v>
      </c>
      <c r="F395" s="14" t="s">
        <v>324</v>
      </c>
      <c r="G395" s="14" t="s">
        <v>309</v>
      </c>
      <c r="H395" s="14" t="s">
        <v>335</v>
      </c>
      <c r="I395" s="14" t="s">
        <v>1138</v>
      </c>
      <c r="Q395" s="14" t="s">
        <v>325</v>
      </c>
      <c r="R395" s="14" t="s">
        <v>313</v>
      </c>
      <c r="S395" s="14" t="s">
        <v>324</v>
      </c>
      <c r="T395" s="14" t="s">
        <v>309</v>
      </c>
      <c r="U395" s="14" t="s">
        <v>335</v>
      </c>
      <c r="V395" s="14" t="s">
        <v>1138</v>
      </c>
      <c r="AG395" s="127" t="s">
        <v>325</v>
      </c>
      <c r="AH395" s="14" t="s">
        <v>1787</v>
      </c>
      <c r="AI395" s="14" t="s">
        <v>1787</v>
      </c>
      <c r="AJ395" s="14" t="s">
        <v>313</v>
      </c>
      <c r="AK395" s="14" t="s">
        <v>324</v>
      </c>
      <c r="AL395" s="14" t="s">
        <v>309</v>
      </c>
      <c r="AM395" s="14" t="s">
        <v>335</v>
      </c>
      <c r="AN395" s="14" t="s">
        <v>1138</v>
      </c>
      <c r="AO395" s="14" t="s">
        <v>1763</v>
      </c>
      <c r="AX395" s="14" t="s">
        <v>325</v>
      </c>
      <c r="AY395" s="14" t="s">
        <v>1787</v>
      </c>
      <c r="AZ395" s="14" t="s">
        <v>1787</v>
      </c>
      <c r="BA395" s="14" t="s">
        <v>313</v>
      </c>
      <c r="BB395" s="14" t="s">
        <v>324</v>
      </c>
      <c r="BC395" s="14" t="s">
        <v>309</v>
      </c>
      <c r="BD395" s="14" t="s">
        <v>335</v>
      </c>
      <c r="BE395" s="14" t="s">
        <v>1138</v>
      </c>
      <c r="BF395" s="14" t="s">
        <v>1763</v>
      </c>
      <c r="BK395" s="134"/>
      <c r="BM395" s="14" t="s">
        <v>325</v>
      </c>
      <c r="BN395" s="14" t="s">
        <v>313</v>
      </c>
      <c r="BO395" s="14" t="s">
        <v>324</v>
      </c>
      <c r="BP395" s="14" t="s">
        <v>309</v>
      </c>
      <c r="BQ395" s="14" t="s">
        <v>335</v>
      </c>
      <c r="BR395" s="14" t="s">
        <v>1138</v>
      </c>
      <c r="BW395" s="134"/>
      <c r="CC395" s="14" t="s">
        <v>325</v>
      </c>
      <c r="CD395" s="14" t="s">
        <v>1787</v>
      </c>
      <c r="CE395" s="14" t="s">
        <v>1787</v>
      </c>
      <c r="CF395" s="14" t="s">
        <v>313</v>
      </c>
      <c r="CG395" s="14" t="s">
        <v>324</v>
      </c>
      <c r="CH395" s="14" t="s">
        <v>309</v>
      </c>
      <c r="CI395" s="14" t="s">
        <v>335</v>
      </c>
      <c r="CJ395" s="14" t="s">
        <v>1138</v>
      </c>
      <c r="CK395" s="14" t="s">
        <v>1763</v>
      </c>
      <c r="CN395" s="134"/>
      <c r="CR395" s="14" t="s">
        <v>1798</v>
      </c>
      <c r="CS395" s="14" t="s">
        <v>325</v>
      </c>
      <c r="CT395" s="14" t="s">
        <v>313</v>
      </c>
      <c r="CU395" s="14" t="s">
        <v>1745</v>
      </c>
      <c r="CV395" s="14" t="s">
        <v>1745</v>
      </c>
      <c r="CW395" s="14" t="s">
        <v>1745</v>
      </c>
      <c r="CX395" s="14" t="s">
        <v>324</v>
      </c>
      <c r="CY395" s="14" t="s">
        <v>309</v>
      </c>
      <c r="CZ395" s="14" t="s">
        <v>335</v>
      </c>
      <c r="DA395" s="14" t="s">
        <v>1138</v>
      </c>
      <c r="DB395" s="14" t="s">
        <v>1799</v>
      </c>
      <c r="DF395" s="134"/>
      <c r="DH395" s="14" t="s">
        <v>1798</v>
      </c>
      <c r="DI395" s="14" t="s">
        <v>325</v>
      </c>
      <c r="DJ395" s="14" t="s">
        <v>313</v>
      </c>
      <c r="DK395" s="14" t="s">
        <v>1745</v>
      </c>
      <c r="DL395" s="14" t="s">
        <v>1745</v>
      </c>
      <c r="DM395" s="14" t="s">
        <v>1745</v>
      </c>
      <c r="DN395" s="14" t="s">
        <v>324</v>
      </c>
      <c r="DO395" s="14" t="s">
        <v>309</v>
      </c>
      <c r="DP395" s="14" t="s">
        <v>335</v>
      </c>
      <c r="DQ395" s="14" t="s">
        <v>1138</v>
      </c>
      <c r="DR395" s="14" t="s">
        <v>1799</v>
      </c>
      <c r="DV395" s="134"/>
      <c r="DX395" s="14" t="s">
        <v>1798</v>
      </c>
      <c r="DY395" s="14" t="s">
        <v>325</v>
      </c>
      <c r="DZ395" s="14" t="s">
        <v>313</v>
      </c>
      <c r="EA395" s="14" t="s">
        <v>324</v>
      </c>
      <c r="EB395" s="14" t="s">
        <v>324</v>
      </c>
      <c r="EC395" s="14" t="s">
        <v>324</v>
      </c>
      <c r="ED395" s="14" t="s">
        <v>309</v>
      </c>
      <c r="EE395" s="14" t="s">
        <v>309</v>
      </c>
      <c r="EF395" s="14" t="s">
        <v>309</v>
      </c>
      <c r="EG395" s="14" t="s">
        <v>335</v>
      </c>
      <c r="EH395" s="14" t="s">
        <v>335</v>
      </c>
      <c r="EI395" s="14" t="s">
        <v>1138</v>
      </c>
      <c r="EJ395" s="14" t="s">
        <v>1138</v>
      </c>
      <c r="EK395" s="14" t="s">
        <v>1799</v>
      </c>
      <c r="EL395" s="14" t="s">
        <v>1799</v>
      </c>
      <c r="EM395" s="14" t="s">
        <v>1799</v>
      </c>
      <c r="EU395" s="14" t="s">
        <v>1798</v>
      </c>
      <c r="EV395" s="14" t="s">
        <v>325</v>
      </c>
      <c r="EW395" s="14" t="s">
        <v>313</v>
      </c>
      <c r="EX395" s="14" t="s">
        <v>324</v>
      </c>
      <c r="EY395" s="14" t="s">
        <v>309</v>
      </c>
      <c r="EZ395" s="14" t="s">
        <v>309</v>
      </c>
      <c r="FA395" s="14" t="s">
        <v>335</v>
      </c>
      <c r="FB395" s="14" t="s">
        <v>1138</v>
      </c>
      <c r="FC395" s="14" t="s">
        <v>1138</v>
      </c>
      <c r="FD395" s="14" t="s">
        <v>1138</v>
      </c>
      <c r="FE395" s="14" t="s">
        <v>1799</v>
      </c>
    </row>
    <row r="396" spans="4:161" s="122" customFormat="1" ht="14" x14ac:dyDescent="0.2">
      <c r="D396" s="128">
        <v>0</v>
      </c>
      <c r="E396" s="122">
        <v>1</v>
      </c>
      <c r="F396" s="122">
        <v>2</v>
      </c>
      <c r="G396" s="122">
        <v>3</v>
      </c>
      <c r="H396" s="122">
        <v>4</v>
      </c>
      <c r="I396" s="122">
        <v>5</v>
      </c>
      <c r="Q396" s="122">
        <v>0</v>
      </c>
      <c r="R396" s="122">
        <v>1</v>
      </c>
      <c r="S396" s="122">
        <v>2</v>
      </c>
      <c r="T396" s="122">
        <v>3</v>
      </c>
      <c r="U396" s="122">
        <v>4</v>
      </c>
      <c r="V396" s="122">
        <v>5</v>
      </c>
      <c r="AG396" s="128">
        <v>0</v>
      </c>
      <c r="AH396" s="122">
        <v>0</v>
      </c>
      <c r="AI396" s="122">
        <v>0</v>
      </c>
      <c r="AJ396" s="122">
        <v>1</v>
      </c>
      <c r="AK396" s="122">
        <v>2</v>
      </c>
      <c r="AL396" s="122">
        <v>3</v>
      </c>
      <c r="AM396" s="122">
        <v>4</v>
      </c>
      <c r="AN396" s="122">
        <v>5</v>
      </c>
      <c r="AO396" s="122">
        <v>5</v>
      </c>
      <c r="AX396" s="122">
        <v>0</v>
      </c>
      <c r="AY396" s="122">
        <v>0</v>
      </c>
      <c r="AZ396" s="122">
        <v>0</v>
      </c>
      <c r="BA396" s="122">
        <v>1</v>
      </c>
      <c r="BB396" s="122">
        <v>2</v>
      </c>
      <c r="BC396" s="122">
        <v>3</v>
      </c>
      <c r="BD396" s="122">
        <v>4</v>
      </c>
      <c r="BE396" s="122">
        <v>5</v>
      </c>
      <c r="BF396" s="122">
        <v>5</v>
      </c>
      <c r="BK396" s="135"/>
      <c r="BM396" s="122">
        <v>0</v>
      </c>
      <c r="BN396" s="122">
        <v>1</v>
      </c>
      <c r="BO396" s="122">
        <v>2</v>
      </c>
      <c r="BP396" s="122">
        <v>3</v>
      </c>
      <c r="BQ396" s="122">
        <v>4</v>
      </c>
      <c r="BR396" s="122">
        <v>5</v>
      </c>
      <c r="BW396" s="135"/>
      <c r="CC396" s="122">
        <v>0</v>
      </c>
      <c r="CD396" s="122">
        <v>0</v>
      </c>
      <c r="CE396" s="122">
        <v>0</v>
      </c>
      <c r="CF396" s="122">
        <v>1</v>
      </c>
      <c r="CG396" s="122">
        <v>2</v>
      </c>
      <c r="CH396" s="122">
        <v>3</v>
      </c>
      <c r="CI396" s="122">
        <v>4</v>
      </c>
      <c r="CJ396" s="122">
        <v>5</v>
      </c>
      <c r="CK396" s="122">
        <v>5</v>
      </c>
      <c r="CN396" s="135"/>
      <c r="CR396" s="122">
        <v>0</v>
      </c>
      <c r="CS396" s="122">
        <v>1</v>
      </c>
      <c r="CT396" s="122">
        <v>2</v>
      </c>
      <c r="CU396" s="122">
        <v>2</v>
      </c>
      <c r="CV396" s="122">
        <v>2</v>
      </c>
      <c r="CW396" s="122">
        <v>2</v>
      </c>
      <c r="CX396" s="122">
        <v>3</v>
      </c>
      <c r="CY396" s="122">
        <v>4</v>
      </c>
      <c r="CZ396" s="122">
        <v>5</v>
      </c>
      <c r="DA396" s="122">
        <v>6</v>
      </c>
      <c r="DB396" s="122">
        <v>7</v>
      </c>
      <c r="DF396" s="135"/>
      <c r="DH396" s="122">
        <v>0</v>
      </c>
      <c r="DI396" s="122">
        <v>1</v>
      </c>
      <c r="DJ396" s="122">
        <v>2</v>
      </c>
      <c r="DK396" s="122">
        <v>2</v>
      </c>
      <c r="DL396" s="122">
        <v>2</v>
      </c>
      <c r="DM396" s="122">
        <v>2</v>
      </c>
      <c r="DN396" s="122">
        <v>3</v>
      </c>
      <c r="DO396" s="122">
        <v>4</v>
      </c>
      <c r="DP396" s="122">
        <v>5</v>
      </c>
      <c r="DQ396" s="122">
        <v>6</v>
      </c>
      <c r="DR396" s="122">
        <v>7</v>
      </c>
      <c r="DV396" s="135"/>
      <c r="DX396" s="122">
        <v>0</v>
      </c>
      <c r="DY396" s="122">
        <v>1</v>
      </c>
      <c r="DZ396" s="122">
        <v>2</v>
      </c>
      <c r="EA396" s="122">
        <v>3</v>
      </c>
      <c r="EB396" s="122">
        <v>3</v>
      </c>
      <c r="EC396" s="122">
        <v>3</v>
      </c>
      <c r="ED396" s="122">
        <v>4</v>
      </c>
      <c r="EE396" s="122">
        <v>4</v>
      </c>
      <c r="EF396" s="122">
        <v>4</v>
      </c>
      <c r="EG396" s="122">
        <v>5</v>
      </c>
      <c r="EH396" s="122">
        <v>5</v>
      </c>
      <c r="EI396" s="122">
        <v>6</v>
      </c>
      <c r="EJ396" s="122">
        <v>6</v>
      </c>
      <c r="EK396" s="122">
        <v>7</v>
      </c>
      <c r="EL396" s="122">
        <v>7</v>
      </c>
      <c r="EM396" s="122">
        <v>7</v>
      </c>
      <c r="EU396" s="122">
        <v>0</v>
      </c>
      <c r="EV396" s="122">
        <v>1</v>
      </c>
      <c r="EW396" s="122">
        <v>2</v>
      </c>
      <c r="EX396" s="122">
        <v>3</v>
      </c>
      <c r="EY396" s="122">
        <v>4</v>
      </c>
      <c r="EZ396" s="122">
        <v>4</v>
      </c>
      <c r="FA396" s="122">
        <v>5</v>
      </c>
      <c r="FB396" s="122">
        <v>6</v>
      </c>
      <c r="FC396" s="122">
        <v>6</v>
      </c>
      <c r="FD396" s="122">
        <v>6</v>
      </c>
      <c r="FE396" s="122">
        <v>7</v>
      </c>
    </row>
    <row r="397" spans="4:161" s="122" customFormat="1" ht="14" x14ac:dyDescent="0.2">
      <c r="D397" s="128">
        <v>0</v>
      </c>
      <c r="E397" s="122">
        <v>0</v>
      </c>
      <c r="F397" s="122">
        <v>1</v>
      </c>
      <c r="G397" s="122">
        <v>2</v>
      </c>
      <c r="H397" s="122">
        <v>3</v>
      </c>
      <c r="I397" s="122">
        <v>4</v>
      </c>
      <c r="Q397" s="122">
        <v>0</v>
      </c>
      <c r="R397" s="122">
        <v>0</v>
      </c>
      <c r="S397" s="122">
        <v>1</v>
      </c>
      <c r="T397" s="122">
        <v>2</v>
      </c>
      <c r="U397" s="122">
        <v>3</v>
      </c>
      <c r="V397" s="122">
        <v>4</v>
      </c>
      <c r="AG397" s="128">
        <v>0</v>
      </c>
      <c r="AH397" s="122">
        <v>1</v>
      </c>
      <c r="AI397" s="122">
        <v>2</v>
      </c>
      <c r="AJ397" s="122">
        <v>3</v>
      </c>
      <c r="AK397" s="122">
        <v>4</v>
      </c>
      <c r="AL397" s="122">
        <v>5</v>
      </c>
      <c r="AM397" s="122">
        <v>6</v>
      </c>
      <c r="AN397" s="122">
        <v>7</v>
      </c>
      <c r="AO397" s="122">
        <v>8</v>
      </c>
      <c r="AX397" s="122">
        <v>0</v>
      </c>
      <c r="AY397" s="122">
        <v>1</v>
      </c>
      <c r="AZ397" s="122">
        <v>2</v>
      </c>
      <c r="BA397" s="122">
        <v>3</v>
      </c>
      <c r="BB397" s="122">
        <v>4</v>
      </c>
      <c r="BC397" s="122">
        <v>5</v>
      </c>
      <c r="BD397" s="122">
        <v>6</v>
      </c>
      <c r="BE397" s="122">
        <v>7</v>
      </c>
      <c r="BF397" s="122">
        <v>8</v>
      </c>
      <c r="BK397" s="135"/>
      <c r="BM397" s="122">
        <v>0</v>
      </c>
      <c r="BN397" s="122">
        <v>0</v>
      </c>
      <c r="BO397" s="122">
        <v>1</v>
      </c>
      <c r="BP397" s="122">
        <v>2</v>
      </c>
      <c r="BQ397" s="122">
        <v>3</v>
      </c>
      <c r="BR397" s="122">
        <v>4</v>
      </c>
      <c r="BW397" s="135"/>
      <c r="CC397" s="122">
        <v>0</v>
      </c>
      <c r="CD397" s="122">
        <v>1</v>
      </c>
      <c r="CE397" s="122">
        <v>2</v>
      </c>
      <c r="CF397" s="122">
        <v>3</v>
      </c>
      <c r="CG397" s="122">
        <v>4</v>
      </c>
      <c r="CH397" s="122">
        <v>5</v>
      </c>
      <c r="CI397" s="122">
        <v>6</v>
      </c>
      <c r="CJ397" s="122">
        <v>7</v>
      </c>
      <c r="CK397" s="122">
        <v>8</v>
      </c>
      <c r="CN397" s="135"/>
      <c r="CR397" s="122">
        <v>0</v>
      </c>
      <c r="CS397" s="122">
        <v>1</v>
      </c>
      <c r="CT397" s="122">
        <v>2</v>
      </c>
      <c r="CU397" s="122">
        <v>3</v>
      </c>
      <c r="CV397" s="122">
        <v>4</v>
      </c>
      <c r="CW397" s="122">
        <v>5</v>
      </c>
      <c r="CX397" s="122">
        <v>6</v>
      </c>
      <c r="CY397" s="122">
        <v>7</v>
      </c>
      <c r="CZ397" s="122">
        <v>8</v>
      </c>
      <c r="DA397" s="122">
        <v>9</v>
      </c>
      <c r="DB397" s="122">
        <v>10</v>
      </c>
      <c r="DF397" s="135"/>
      <c r="DH397" s="122">
        <v>0</v>
      </c>
      <c r="DI397" s="122">
        <v>1</v>
      </c>
      <c r="DJ397" s="122">
        <v>2</v>
      </c>
      <c r="DK397" s="122">
        <v>3</v>
      </c>
      <c r="DL397" s="122">
        <v>4</v>
      </c>
      <c r="DM397" s="122">
        <v>5</v>
      </c>
      <c r="DN397" s="122">
        <v>6</v>
      </c>
      <c r="DO397" s="122">
        <v>7</v>
      </c>
      <c r="DP397" s="122">
        <v>8</v>
      </c>
      <c r="DQ397" s="122">
        <v>9</v>
      </c>
      <c r="DR397" s="122">
        <v>10</v>
      </c>
      <c r="DV397" s="135"/>
      <c r="DX397" s="122">
        <v>0</v>
      </c>
      <c r="DY397" s="122">
        <v>1</v>
      </c>
      <c r="DZ397" s="122">
        <v>2</v>
      </c>
      <c r="EA397" s="122">
        <v>2</v>
      </c>
      <c r="EB397" s="122">
        <v>3</v>
      </c>
      <c r="EC397" s="122">
        <v>4</v>
      </c>
      <c r="ED397" s="122">
        <v>4</v>
      </c>
      <c r="EE397" s="122">
        <v>5</v>
      </c>
      <c r="EF397" s="122">
        <v>6</v>
      </c>
      <c r="EG397" s="122">
        <v>6</v>
      </c>
      <c r="EH397" s="122">
        <v>7</v>
      </c>
      <c r="EI397" s="122">
        <v>7</v>
      </c>
      <c r="EJ397" s="122">
        <v>8</v>
      </c>
      <c r="EK397" s="122">
        <v>8</v>
      </c>
      <c r="EL397" s="122">
        <v>9</v>
      </c>
      <c r="EM397" s="122">
        <v>10</v>
      </c>
      <c r="EU397" s="122">
        <v>0</v>
      </c>
      <c r="EV397" s="122">
        <v>1</v>
      </c>
      <c r="EW397" s="122">
        <v>2</v>
      </c>
      <c r="EX397" s="122">
        <v>3</v>
      </c>
      <c r="EY397" s="122">
        <v>4</v>
      </c>
      <c r="EZ397" s="122">
        <v>5</v>
      </c>
      <c r="FA397" s="122">
        <v>6</v>
      </c>
      <c r="FB397" s="122">
        <v>7</v>
      </c>
      <c r="FC397" s="122">
        <v>8</v>
      </c>
      <c r="FD397" s="122">
        <v>9</v>
      </c>
      <c r="FE397" s="122">
        <v>10</v>
      </c>
    </row>
    <row r="398" spans="4:161" s="119" customFormat="1" x14ac:dyDescent="0.2">
      <c r="D398" s="129" t="s">
        <v>1080</v>
      </c>
      <c r="E398" s="119" t="s">
        <v>1767</v>
      </c>
      <c r="F398" s="119" t="s">
        <v>1084</v>
      </c>
      <c r="G398" s="119" t="s">
        <v>749</v>
      </c>
      <c r="H398" s="119" t="s">
        <v>750</v>
      </c>
      <c r="I398" s="119" t="s">
        <v>1072</v>
      </c>
      <c r="Q398" s="119" t="s">
        <v>1080</v>
      </c>
      <c r="R398" s="119" t="s">
        <v>1767</v>
      </c>
      <c r="S398" s="119" t="s">
        <v>1084</v>
      </c>
      <c r="T398" s="119" t="s">
        <v>749</v>
      </c>
      <c r="U398" s="119" t="s">
        <v>750</v>
      </c>
      <c r="V398" s="119" t="s">
        <v>1072</v>
      </c>
      <c r="AG398" s="129" t="s">
        <v>1080</v>
      </c>
      <c r="AH398" s="119" t="s">
        <v>1488</v>
      </c>
      <c r="AI398" s="119" t="s">
        <v>1084</v>
      </c>
      <c r="AJ398" s="119" t="s">
        <v>1488</v>
      </c>
      <c r="AK398" s="119" t="s">
        <v>1736</v>
      </c>
      <c r="AL398" s="119" t="s">
        <v>749</v>
      </c>
      <c r="AM398" s="119" t="s">
        <v>1491</v>
      </c>
      <c r="AN398" s="119" t="s">
        <v>750</v>
      </c>
      <c r="AO398" s="119" t="s">
        <v>1072</v>
      </c>
      <c r="AX398" s="119" t="s">
        <v>1080</v>
      </c>
      <c r="AY398" s="119" t="s">
        <v>1488</v>
      </c>
      <c r="AZ398" s="119" t="s">
        <v>1084</v>
      </c>
      <c r="BA398" s="119" t="s">
        <v>1488</v>
      </c>
      <c r="BB398" s="119" t="s">
        <v>1736</v>
      </c>
      <c r="BC398" s="119" t="s">
        <v>749</v>
      </c>
      <c r="BD398" s="119" t="s">
        <v>1491</v>
      </c>
      <c r="BE398" s="119" t="s">
        <v>750</v>
      </c>
      <c r="BF398" s="119" t="s">
        <v>1072</v>
      </c>
      <c r="BK398" s="136"/>
      <c r="BM398" s="119" t="s">
        <v>1080</v>
      </c>
      <c r="BN398" s="119" t="s">
        <v>1767</v>
      </c>
      <c r="BO398" s="119" t="s">
        <v>1084</v>
      </c>
      <c r="BP398" s="119" t="s">
        <v>749</v>
      </c>
      <c r="BQ398" s="119" t="s">
        <v>750</v>
      </c>
      <c r="BR398" s="119" t="s">
        <v>1072</v>
      </c>
      <c r="BW398" s="136"/>
      <c r="CC398" s="119" t="s">
        <v>1080</v>
      </c>
      <c r="CD398" s="119" t="s">
        <v>1488</v>
      </c>
      <c r="CE398" s="119" t="s">
        <v>1084</v>
      </c>
      <c r="CF398" s="119" t="s">
        <v>1488</v>
      </c>
      <c r="CG398" s="119" t="s">
        <v>1736</v>
      </c>
      <c r="CH398" s="119" t="s">
        <v>749</v>
      </c>
      <c r="CI398" s="119" t="s">
        <v>1491</v>
      </c>
      <c r="CJ398" s="119" t="s">
        <v>750</v>
      </c>
      <c r="CK398" s="119" t="s">
        <v>1072</v>
      </c>
      <c r="CN398" s="136"/>
      <c r="CR398" s="119" t="s">
        <v>1798</v>
      </c>
      <c r="CS398" s="119" t="s">
        <v>1080</v>
      </c>
      <c r="CT398" s="119" t="s">
        <v>1488</v>
      </c>
      <c r="CU398" s="119" t="s">
        <v>1084</v>
      </c>
      <c r="CV398" s="119" t="s">
        <v>1488</v>
      </c>
      <c r="CW398" s="119" t="s">
        <v>1736</v>
      </c>
      <c r="CX398" s="119" t="s">
        <v>749</v>
      </c>
      <c r="CY398" s="119" t="s">
        <v>1491</v>
      </c>
      <c r="CZ398" s="119" t="s">
        <v>750</v>
      </c>
      <c r="DA398" s="119" t="s">
        <v>1072</v>
      </c>
      <c r="DB398" s="119" t="s">
        <v>1799</v>
      </c>
      <c r="DF398" s="136"/>
      <c r="DH398" s="119" t="s">
        <v>1798</v>
      </c>
      <c r="DI398" s="119" t="s">
        <v>1080</v>
      </c>
      <c r="DJ398" s="119" t="s">
        <v>1488</v>
      </c>
      <c r="DK398" s="119" t="s">
        <v>1084</v>
      </c>
      <c r="DL398" s="119" t="s">
        <v>1488</v>
      </c>
      <c r="DM398" s="119" t="s">
        <v>1736</v>
      </c>
      <c r="DN398" s="119" t="s">
        <v>749</v>
      </c>
      <c r="DO398" s="119" t="s">
        <v>1491</v>
      </c>
      <c r="DP398" s="119" t="s">
        <v>750</v>
      </c>
      <c r="DQ398" s="119" t="s">
        <v>1072</v>
      </c>
      <c r="DR398" s="119" t="s">
        <v>1799</v>
      </c>
      <c r="DV398" s="136"/>
      <c r="DX398" s="119" t="s">
        <v>1798</v>
      </c>
      <c r="DY398" s="119" t="s">
        <v>1080</v>
      </c>
      <c r="DZ398" s="119" t="s">
        <v>1488</v>
      </c>
      <c r="EA398" s="119" t="s">
        <v>1488</v>
      </c>
      <c r="EB398" s="119" t="s">
        <v>1084</v>
      </c>
      <c r="EC398" s="119" t="s">
        <v>1488</v>
      </c>
      <c r="ED398" s="119" t="s">
        <v>1488</v>
      </c>
      <c r="EE398" s="119" t="s">
        <v>1736</v>
      </c>
      <c r="EF398" s="119" t="s">
        <v>749</v>
      </c>
      <c r="EG398" s="119" t="s">
        <v>749</v>
      </c>
      <c r="EH398" s="119" t="s">
        <v>1491</v>
      </c>
      <c r="EI398" s="119" t="s">
        <v>1491</v>
      </c>
      <c r="EJ398" s="119" t="s">
        <v>750</v>
      </c>
      <c r="EK398" s="119" t="s">
        <v>750</v>
      </c>
      <c r="EL398" s="119" t="s">
        <v>1072</v>
      </c>
      <c r="EM398" s="119" t="s">
        <v>1799</v>
      </c>
      <c r="EU398" s="119" t="s">
        <v>1798</v>
      </c>
      <c r="EV398" s="119" t="s">
        <v>1080</v>
      </c>
      <c r="EW398" s="119" t="s">
        <v>1488</v>
      </c>
      <c r="EX398" s="119" t="s">
        <v>1084</v>
      </c>
      <c r="EY398" s="119" t="s">
        <v>1488</v>
      </c>
      <c r="EZ398" s="119" t="s">
        <v>1736</v>
      </c>
      <c r="FA398" s="119" t="s">
        <v>749</v>
      </c>
      <c r="FB398" s="119" t="s">
        <v>1491</v>
      </c>
      <c r="FC398" s="119" t="s">
        <v>750</v>
      </c>
      <c r="FD398" s="119" t="s">
        <v>1072</v>
      </c>
      <c r="FE398" s="119" t="s">
        <v>1799</v>
      </c>
    </row>
    <row r="400" spans="4:161" s="120" customFormat="1" ht="21" x14ac:dyDescent="0.2">
      <c r="D400" s="126">
        <v>67</v>
      </c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0">
        <v>67</v>
      </c>
      <c r="AG400" s="126">
        <v>67</v>
      </c>
      <c r="AH400" s="121"/>
      <c r="AI400" s="121"/>
      <c r="AJ400" s="121"/>
      <c r="AK400" s="121"/>
      <c r="AL400" s="121"/>
      <c r="AM400" s="121"/>
      <c r="AN400" s="121"/>
      <c r="AO400" s="121"/>
      <c r="AP400" s="121"/>
      <c r="AQ400" s="121"/>
      <c r="AR400" s="124"/>
      <c r="AS400" s="121"/>
      <c r="AT400" s="121"/>
      <c r="AU400" s="121"/>
      <c r="AV400" s="121"/>
      <c r="AX400" s="120">
        <v>67</v>
      </c>
      <c r="BK400" s="133"/>
      <c r="BM400" s="120">
        <v>67</v>
      </c>
      <c r="BW400" s="133"/>
      <c r="CC400" s="120">
        <v>67</v>
      </c>
      <c r="CN400" s="133"/>
      <c r="CR400" s="120">
        <v>67</v>
      </c>
      <c r="DF400" s="133"/>
      <c r="DH400" s="120">
        <v>67</v>
      </c>
      <c r="DV400" s="133"/>
      <c r="DX400" s="120">
        <v>67</v>
      </c>
      <c r="EU400" s="120">
        <v>67</v>
      </c>
    </row>
    <row r="401" spans="4:158" s="14" customFormat="1" ht="18" customHeight="1" x14ac:dyDescent="0.2">
      <c r="D401" s="127" t="s">
        <v>335</v>
      </c>
      <c r="E401" s="14" t="s">
        <v>313</v>
      </c>
      <c r="F401" s="14" t="s">
        <v>325</v>
      </c>
      <c r="G401" s="14" t="s">
        <v>309</v>
      </c>
      <c r="H401" s="14" t="s">
        <v>324</v>
      </c>
      <c r="I401" s="14" t="s">
        <v>316</v>
      </c>
      <c r="Q401" s="14" t="s">
        <v>335</v>
      </c>
      <c r="R401" s="14" t="s">
        <v>313</v>
      </c>
      <c r="S401" s="14" t="s">
        <v>325</v>
      </c>
      <c r="T401" s="14" t="s">
        <v>309</v>
      </c>
      <c r="U401" s="14" t="s">
        <v>324</v>
      </c>
      <c r="V401" s="14" t="s">
        <v>316</v>
      </c>
      <c r="AG401" s="127" t="s">
        <v>335</v>
      </c>
      <c r="AH401" s="14" t="s">
        <v>313</v>
      </c>
      <c r="AI401" s="14" t="s">
        <v>325</v>
      </c>
      <c r="AJ401" s="14" t="s">
        <v>309</v>
      </c>
      <c r="AK401" s="14" t="s">
        <v>324</v>
      </c>
      <c r="AL401" s="14" t="s">
        <v>1762</v>
      </c>
      <c r="AM401" s="14" t="s">
        <v>316</v>
      </c>
      <c r="AN401" s="14" t="s">
        <v>1779</v>
      </c>
      <c r="AX401" s="14" t="s">
        <v>335</v>
      </c>
      <c r="AY401" s="14" t="s">
        <v>313</v>
      </c>
      <c r="AZ401" s="14" t="s">
        <v>325</v>
      </c>
      <c r="BA401" s="14" t="s">
        <v>309</v>
      </c>
      <c r="BB401" s="14" t="s">
        <v>324</v>
      </c>
      <c r="BC401" s="14" t="s">
        <v>1762</v>
      </c>
      <c r="BD401" s="14" t="s">
        <v>1762</v>
      </c>
      <c r="BE401" s="14" t="s">
        <v>316</v>
      </c>
      <c r="BK401" s="134"/>
      <c r="BM401" s="14" t="s">
        <v>335</v>
      </c>
      <c r="BN401" s="14" t="s">
        <v>313</v>
      </c>
      <c r="BO401" s="14" t="s">
        <v>325</v>
      </c>
      <c r="BP401" s="14" t="s">
        <v>309</v>
      </c>
      <c r="BQ401" s="14" t="s">
        <v>324</v>
      </c>
      <c r="BR401" s="14" t="s">
        <v>316</v>
      </c>
      <c r="BW401" s="134"/>
      <c r="CC401" s="14" t="s">
        <v>335</v>
      </c>
      <c r="CD401" s="14" t="s">
        <v>313</v>
      </c>
      <c r="CE401" s="14" t="s">
        <v>325</v>
      </c>
      <c r="CF401" s="14" t="s">
        <v>309</v>
      </c>
      <c r="CG401" s="14" t="s">
        <v>324</v>
      </c>
      <c r="CH401" s="14" t="s">
        <v>316</v>
      </c>
      <c r="CN401" s="134"/>
      <c r="CR401" s="14" t="s">
        <v>1798</v>
      </c>
      <c r="CS401" s="14" t="s">
        <v>335</v>
      </c>
      <c r="CT401" s="14" t="s">
        <v>313</v>
      </c>
      <c r="CU401" s="14" t="s">
        <v>325</v>
      </c>
      <c r="CV401" s="14" t="s">
        <v>309</v>
      </c>
      <c r="CW401" s="14" t="s">
        <v>324</v>
      </c>
      <c r="CX401" s="14" t="s">
        <v>316</v>
      </c>
      <c r="CY401" s="14" t="s">
        <v>1799</v>
      </c>
      <c r="DF401" s="134"/>
      <c r="DH401" s="14" t="s">
        <v>1798</v>
      </c>
      <c r="DI401" s="14" t="s">
        <v>335</v>
      </c>
      <c r="DJ401" s="14" t="s">
        <v>313</v>
      </c>
      <c r="DK401" s="14" t="s">
        <v>325</v>
      </c>
      <c r="DL401" s="14" t="s">
        <v>309</v>
      </c>
      <c r="DM401" s="14" t="s">
        <v>324</v>
      </c>
      <c r="DN401" s="14" t="s">
        <v>316</v>
      </c>
      <c r="DO401" s="14" t="s">
        <v>1799</v>
      </c>
      <c r="DV401" s="134"/>
      <c r="DX401" s="14" t="s">
        <v>1798</v>
      </c>
      <c r="DY401" s="14" t="s">
        <v>335</v>
      </c>
      <c r="DZ401" s="14" t="s">
        <v>313</v>
      </c>
      <c r="EA401" s="14" t="s">
        <v>325</v>
      </c>
      <c r="EB401" s="14" t="s">
        <v>309</v>
      </c>
      <c r="EC401" s="14" t="s">
        <v>309</v>
      </c>
      <c r="ED401" s="14" t="s">
        <v>324</v>
      </c>
      <c r="EE401" s="14" t="s">
        <v>324</v>
      </c>
      <c r="EF401" s="14" t="s">
        <v>316</v>
      </c>
      <c r="EG401" s="14" t="s">
        <v>1799</v>
      </c>
      <c r="EU401" s="14" t="s">
        <v>1798</v>
      </c>
      <c r="EV401" s="14" t="s">
        <v>335</v>
      </c>
      <c r="EW401" s="14" t="s">
        <v>313</v>
      </c>
      <c r="EX401" s="14" t="s">
        <v>325</v>
      </c>
      <c r="EY401" s="14" t="s">
        <v>309</v>
      </c>
      <c r="EZ401" s="14" t="s">
        <v>324</v>
      </c>
      <c r="FA401" s="14" t="s">
        <v>316</v>
      </c>
      <c r="FB401" s="14" t="s">
        <v>1799</v>
      </c>
    </row>
    <row r="402" spans="4:158" s="122" customFormat="1" ht="14" x14ac:dyDescent="0.2">
      <c r="D402" s="128">
        <v>0</v>
      </c>
      <c r="E402" s="122">
        <v>1</v>
      </c>
      <c r="F402" s="122">
        <v>2</v>
      </c>
      <c r="G402" s="122">
        <v>3</v>
      </c>
      <c r="H402" s="122">
        <v>4</v>
      </c>
      <c r="I402" s="122">
        <v>5</v>
      </c>
      <c r="Q402" s="122">
        <v>0</v>
      </c>
      <c r="R402" s="122">
        <v>1</v>
      </c>
      <c r="S402" s="122">
        <v>2</v>
      </c>
      <c r="T402" s="122">
        <v>3</v>
      </c>
      <c r="U402" s="122">
        <v>4</v>
      </c>
      <c r="V402" s="122">
        <v>5</v>
      </c>
      <c r="AG402" s="128">
        <v>0</v>
      </c>
      <c r="AH402" s="122">
        <v>1</v>
      </c>
      <c r="AI402" s="122">
        <v>2</v>
      </c>
      <c r="AJ402" s="122">
        <v>3</v>
      </c>
      <c r="AK402" s="122">
        <v>4</v>
      </c>
      <c r="AL402" s="122">
        <v>4</v>
      </c>
      <c r="AM402" s="122">
        <v>5</v>
      </c>
      <c r="AN402" s="122">
        <v>5</v>
      </c>
      <c r="AX402" s="122">
        <v>0</v>
      </c>
      <c r="AY402" s="122">
        <v>1</v>
      </c>
      <c r="AZ402" s="122">
        <v>2</v>
      </c>
      <c r="BA402" s="122">
        <v>3</v>
      </c>
      <c r="BB402" s="122">
        <v>4</v>
      </c>
      <c r="BC402" s="122">
        <v>4</v>
      </c>
      <c r="BD402" s="122">
        <v>4</v>
      </c>
      <c r="BE402" s="122">
        <v>5</v>
      </c>
      <c r="BK402" s="135"/>
      <c r="BM402" s="122">
        <v>0</v>
      </c>
      <c r="BN402" s="122">
        <v>1</v>
      </c>
      <c r="BO402" s="122">
        <v>2</v>
      </c>
      <c r="BP402" s="122">
        <v>3</v>
      </c>
      <c r="BQ402" s="122">
        <v>4</v>
      </c>
      <c r="BR402" s="122">
        <v>5</v>
      </c>
      <c r="BW402" s="135"/>
      <c r="CC402" s="122">
        <v>0</v>
      </c>
      <c r="CD402" s="122">
        <v>1</v>
      </c>
      <c r="CE402" s="122">
        <v>2</v>
      </c>
      <c r="CF402" s="122">
        <v>3</v>
      </c>
      <c r="CG402" s="122">
        <v>4</v>
      </c>
      <c r="CH402" s="122">
        <v>5</v>
      </c>
      <c r="CN402" s="135"/>
      <c r="CR402" s="122">
        <v>0</v>
      </c>
      <c r="CS402" s="122">
        <v>1</v>
      </c>
      <c r="CT402" s="122">
        <v>2</v>
      </c>
      <c r="CU402" s="122">
        <v>3</v>
      </c>
      <c r="CV402" s="122">
        <v>4</v>
      </c>
      <c r="CW402" s="122">
        <v>5</v>
      </c>
      <c r="CX402" s="122">
        <v>6</v>
      </c>
      <c r="CY402" s="122">
        <v>7</v>
      </c>
      <c r="DF402" s="135"/>
      <c r="DH402" s="122">
        <v>0</v>
      </c>
      <c r="DI402" s="122">
        <v>1</v>
      </c>
      <c r="DJ402" s="122">
        <v>2</v>
      </c>
      <c r="DK402" s="122">
        <v>3</v>
      </c>
      <c r="DL402" s="122">
        <v>4</v>
      </c>
      <c r="DM402" s="122">
        <v>5</v>
      </c>
      <c r="DN402" s="122">
        <v>6</v>
      </c>
      <c r="DO402" s="122">
        <v>7</v>
      </c>
      <c r="DV402" s="135"/>
      <c r="DX402" s="122">
        <v>0</v>
      </c>
      <c r="DY402" s="122">
        <v>1</v>
      </c>
      <c r="DZ402" s="122">
        <v>2</v>
      </c>
      <c r="EA402" s="122">
        <v>3</v>
      </c>
      <c r="EB402" s="122">
        <v>4</v>
      </c>
      <c r="EC402" s="122">
        <v>4</v>
      </c>
      <c r="ED402" s="122">
        <v>5</v>
      </c>
      <c r="EE402" s="122">
        <v>5</v>
      </c>
      <c r="EF402" s="122">
        <v>6</v>
      </c>
      <c r="EG402" s="122">
        <v>7</v>
      </c>
      <c r="EU402" s="122">
        <v>0</v>
      </c>
      <c r="EV402" s="122">
        <v>1</v>
      </c>
      <c r="EW402" s="122">
        <v>2</v>
      </c>
      <c r="EX402" s="122">
        <v>3</v>
      </c>
      <c r="EY402" s="122">
        <v>4</v>
      </c>
      <c r="EZ402" s="122">
        <v>5</v>
      </c>
      <c r="FA402" s="122">
        <v>6</v>
      </c>
      <c r="FB402" s="122">
        <v>7</v>
      </c>
    </row>
    <row r="403" spans="4:158" s="122" customFormat="1" ht="14" x14ac:dyDescent="0.2">
      <c r="D403" s="128">
        <v>0</v>
      </c>
      <c r="E403" s="122">
        <v>0</v>
      </c>
      <c r="F403" s="122">
        <v>1</v>
      </c>
      <c r="G403" s="122">
        <v>1</v>
      </c>
      <c r="H403" s="122">
        <v>2</v>
      </c>
      <c r="I403" s="122">
        <v>3</v>
      </c>
      <c r="Q403" s="122">
        <v>0</v>
      </c>
      <c r="R403" s="122">
        <v>0</v>
      </c>
      <c r="S403" s="122">
        <v>1</v>
      </c>
      <c r="T403" s="122">
        <v>1</v>
      </c>
      <c r="U403" s="122">
        <v>2</v>
      </c>
      <c r="V403" s="122">
        <v>3</v>
      </c>
      <c r="AG403" s="128">
        <v>0</v>
      </c>
      <c r="AH403" s="122">
        <v>1</v>
      </c>
      <c r="AI403" s="122">
        <v>2</v>
      </c>
      <c r="AJ403" s="122">
        <v>3</v>
      </c>
      <c r="AK403" s="122">
        <v>4</v>
      </c>
      <c r="AL403" s="122">
        <v>5</v>
      </c>
      <c r="AM403" s="122">
        <v>6</v>
      </c>
      <c r="AN403" s="122">
        <v>7</v>
      </c>
      <c r="AX403" s="122">
        <v>0</v>
      </c>
      <c r="AY403" s="122">
        <v>1</v>
      </c>
      <c r="AZ403" s="122">
        <v>2</v>
      </c>
      <c r="BA403" s="122">
        <v>3</v>
      </c>
      <c r="BB403" s="122">
        <v>4</v>
      </c>
      <c r="BC403" s="122">
        <v>5</v>
      </c>
      <c r="BD403" s="122">
        <v>6</v>
      </c>
      <c r="BE403" s="122">
        <v>7</v>
      </c>
      <c r="BK403" s="135"/>
      <c r="BM403" s="122">
        <v>0</v>
      </c>
      <c r="BN403" s="122">
        <v>0</v>
      </c>
      <c r="BO403" s="122">
        <v>1</v>
      </c>
      <c r="BP403" s="122">
        <v>1</v>
      </c>
      <c r="BQ403" s="122">
        <v>2</v>
      </c>
      <c r="BR403" s="122">
        <v>3</v>
      </c>
      <c r="BW403" s="135"/>
      <c r="CC403" s="122">
        <v>0</v>
      </c>
      <c r="CD403" s="122">
        <v>1</v>
      </c>
      <c r="CE403" s="122">
        <v>2</v>
      </c>
      <c r="CF403" s="122">
        <v>3</v>
      </c>
      <c r="CG403" s="122">
        <v>4</v>
      </c>
      <c r="CH403" s="122">
        <v>5</v>
      </c>
      <c r="CN403" s="135"/>
      <c r="CR403" s="122">
        <v>0</v>
      </c>
      <c r="CS403" s="122">
        <v>1</v>
      </c>
      <c r="CT403" s="122">
        <v>2</v>
      </c>
      <c r="CU403" s="122">
        <v>3</v>
      </c>
      <c r="CV403" s="122">
        <v>4</v>
      </c>
      <c r="CW403" s="122">
        <v>5</v>
      </c>
      <c r="CX403" s="122">
        <v>6</v>
      </c>
      <c r="CY403" s="122">
        <v>7</v>
      </c>
      <c r="DF403" s="135"/>
      <c r="DH403" s="122">
        <v>0</v>
      </c>
      <c r="DI403" s="122">
        <v>1</v>
      </c>
      <c r="DJ403" s="122">
        <v>2</v>
      </c>
      <c r="DK403" s="122">
        <v>3</v>
      </c>
      <c r="DL403" s="122">
        <v>4</v>
      </c>
      <c r="DM403" s="122">
        <v>5</v>
      </c>
      <c r="DN403" s="122">
        <v>6</v>
      </c>
      <c r="DO403" s="122">
        <v>7</v>
      </c>
      <c r="DV403" s="135"/>
      <c r="DX403" s="122">
        <v>0</v>
      </c>
      <c r="DY403" s="122">
        <v>1</v>
      </c>
      <c r="DZ403" s="122">
        <v>2</v>
      </c>
      <c r="EA403" s="122">
        <v>3</v>
      </c>
      <c r="EB403" s="122">
        <v>3</v>
      </c>
      <c r="EC403" s="122">
        <v>4</v>
      </c>
      <c r="ED403" s="122">
        <v>4</v>
      </c>
      <c r="EE403" s="122">
        <v>5</v>
      </c>
      <c r="EF403" s="122">
        <v>6</v>
      </c>
      <c r="EG403" s="122">
        <v>7</v>
      </c>
      <c r="EU403" s="122">
        <v>0</v>
      </c>
      <c r="EV403" s="122">
        <v>1</v>
      </c>
      <c r="EW403" s="122">
        <v>2</v>
      </c>
      <c r="EX403" s="122">
        <v>3</v>
      </c>
      <c r="EY403" s="122">
        <v>4</v>
      </c>
      <c r="EZ403" s="122">
        <v>5</v>
      </c>
      <c r="FA403" s="122">
        <v>6</v>
      </c>
      <c r="FB403" s="122">
        <v>7</v>
      </c>
    </row>
    <row r="404" spans="4:158" s="119" customFormat="1" x14ac:dyDescent="0.2">
      <c r="D404" s="129" t="s">
        <v>1078</v>
      </c>
      <c r="E404" s="119" t="s">
        <v>1742</v>
      </c>
      <c r="F404" s="119" t="s">
        <v>1080</v>
      </c>
      <c r="G404" s="119" t="s">
        <v>1767</v>
      </c>
      <c r="H404" s="119" t="s">
        <v>1084</v>
      </c>
      <c r="I404" s="119" t="s">
        <v>748</v>
      </c>
      <c r="Q404" s="119" t="s">
        <v>1078</v>
      </c>
      <c r="R404" s="119" t="s">
        <v>1742</v>
      </c>
      <c r="S404" s="119" t="s">
        <v>1080</v>
      </c>
      <c r="T404" s="119" t="s">
        <v>1767</v>
      </c>
      <c r="U404" s="119" t="s">
        <v>1084</v>
      </c>
      <c r="V404" s="119" t="s">
        <v>748</v>
      </c>
      <c r="AG404" s="129" t="s">
        <v>1078</v>
      </c>
      <c r="AH404" s="119" t="s">
        <v>1488</v>
      </c>
      <c r="AI404" s="119" t="s">
        <v>1080</v>
      </c>
      <c r="AJ404" s="119" t="s">
        <v>1488</v>
      </c>
      <c r="AK404" s="119" t="s">
        <v>1084</v>
      </c>
      <c r="AL404" s="119" t="s">
        <v>1490</v>
      </c>
      <c r="AM404" s="119" t="s">
        <v>748</v>
      </c>
      <c r="AN404" s="119" t="s">
        <v>1490</v>
      </c>
      <c r="AX404" s="119" t="s">
        <v>1078</v>
      </c>
      <c r="AY404" s="119" t="s">
        <v>1488</v>
      </c>
      <c r="AZ404" s="119" t="s">
        <v>1080</v>
      </c>
      <c r="BA404" s="119" t="s">
        <v>1488</v>
      </c>
      <c r="BB404" s="119" t="s">
        <v>1084</v>
      </c>
      <c r="BC404" s="119" t="s">
        <v>1490</v>
      </c>
      <c r="BD404" s="119" t="s">
        <v>748</v>
      </c>
      <c r="BE404" s="119" t="s">
        <v>1490</v>
      </c>
      <c r="BK404" s="136"/>
      <c r="BM404" s="119" t="s">
        <v>1078</v>
      </c>
      <c r="BN404" s="119" t="s">
        <v>1742</v>
      </c>
      <c r="BO404" s="119" t="s">
        <v>1080</v>
      </c>
      <c r="BP404" s="119" t="s">
        <v>1767</v>
      </c>
      <c r="BQ404" s="119" t="s">
        <v>1084</v>
      </c>
      <c r="BR404" s="119" t="s">
        <v>748</v>
      </c>
      <c r="BW404" s="136"/>
      <c r="CC404" s="119" t="s">
        <v>1078</v>
      </c>
      <c r="CD404" s="119" t="s">
        <v>1488</v>
      </c>
      <c r="CE404" s="119" t="s">
        <v>1080</v>
      </c>
      <c r="CF404" s="119" t="s">
        <v>1488</v>
      </c>
      <c r="CG404" s="119" t="s">
        <v>1084</v>
      </c>
      <c r="CH404" s="119" t="s">
        <v>748</v>
      </c>
      <c r="CN404" s="136"/>
      <c r="CR404" s="119" t="s">
        <v>1798</v>
      </c>
      <c r="CS404" s="119" t="s">
        <v>1078</v>
      </c>
      <c r="CT404" s="119" t="s">
        <v>1488</v>
      </c>
      <c r="CU404" s="119" t="s">
        <v>1080</v>
      </c>
      <c r="CV404" s="119" t="s">
        <v>1488</v>
      </c>
      <c r="CW404" s="119" t="s">
        <v>1084</v>
      </c>
      <c r="CX404" s="119" t="s">
        <v>748</v>
      </c>
      <c r="CY404" s="119" t="s">
        <v>1799</v>
      </c>
      <c r="DF404" s="136"/>
      <c r="DH404" s="119" t="s">
        <v>1798</v>
      </c>
      <c r="DI404" s="119" t="s">
        <v>1078</v>
      </c>
      <c r="DJ404" s="119" t="s">
        <v>1488</v>
      </c>
      <c r="DK404" s="119" t="s">
        <v>1080</v>
      </c>
      <c r="DL404" s="119" t="s">
        <v>1488</v>
      </c>
      <c r="DM404" s="119" t="s">
        <v>1084</v>
      </c>
      <c r="DN404" s="119" t="s">
        <v>748</v>
      </c>
      <c r="DO404" s="119" t="s">
        <v>1799</v>
      </c>
      <c r="DV404" s="136"/>
      <c r="DX404" s="119" t="s">
        <v>1798</v>
      </c>
      <c r="DY404" s="119" t="s">
        <v>1078</v>
      </c>
      <c r="DZ404" s="119" t="s">
        <v>1488</v>
      </c>
      <c r="EA404" s="119" t="s">
        <v>1080</v>
      </c>
      <c r="EB404" s="119" t="s">
        <v>1080</v>
      </c>
      <c r="EC404" s="119" t="s">
        <v>1488</v>
      </c>
      <c r="ED404" s="119" t="s">
        <v>1488</v>
      </c>
      <c r="EE404" s="119" t="s">
        <v>1084</v>
      </c>
      <c r="EF404" s="119" t="s">
        <v>748</v>
      </c>
      <c r="EG404" s="119" t="s">
        <v>1799</v>
      </c>
      <c r="EU404" s="119" t="s">
        <v>1798</v>
      </c>
      <c r="EV404" s="119" t="s">
        <v>1078</v>
      </c>
      <c r="EW404" s="119" t="s">
        <v>1488</v>
      </c>
      <c r="EX404" s="119" t="s">
        <v>1080</v>
      </c>
      <c r="EY404" s="119" t="s">
        <v>1488</v>
      </c>
      <c r="EZ404" s="119" t="s">
        <v>1084</v>
      </c>
      <c r="FA404" s="119" t="s">
        <v>748</v>
      </c>
      <c r="FB404" s="119" t="s">
        <v>1799</v>
      </c>
    </row>
    <row r="406" spans="4:158" s="120" customFormat="1" ht="21" x14ac:dyDescent="0.2">
      <c r="D406" s="126">
        <v>68</v>
      </c>
      <c r="E406" s="121"/>
      <c r="F406" s="121"/>
      <c r="G406" s="121"/>
      <c r="H406" s="121"/>
      <c r="I406" s="121"/>
      <c r="J406" s="121"/>
      <c r="K406" s="121"/>
      <c r="L406" s="121"/>
      <c r="M406" s="121"/>
      <c r="N406" s="121"/>
      <c r="O406" s="121"/>
      <c r="P406" s="121"/>
      <c r="Q406" s="120">
        <v>68</v>
      </c>
      <c r="AG406" s="126">
        <v>68</v>
      </c>
      <c r="AH406" s="121"/>
      <c r="AI406" s="121"/>
      <c r="AJ406" s="121"/>
      <c r="AK406" s="121"/>
      <c r="AL406" s="121"/>
      <c r="AM406" s="121"/>
      <c r="AN406" s="121"/>
      <c r="AO406" s="121"/>
      <c r="AP406" s="121"/>
      <c r="AQ406" s="121"/>
      <c r="AR406" s="124"/>
      <c r="AS406" s="121"/>
      <c r="AT406" s="121"/>
      <c r="AU406" s="121"/>
      <c r="AV406" s="121"/>
      <c r="AX406" s="120">
        <v>68</v>
      </c>
      <c r="BK406" s="133"/>
      <c r="BM406" s="120">
        <v>68</v>
      </c>
      <c r="BW406" s="133"/>
      <c r="CC406" s="120">
        <v>68</v>
      </c>
      <c r="CN406" s="133"/>
      <c r="CR406" s="120">
        <v>68</v>
      </c>
      <c r="DF406" s="133"/>
      <c r="DH406" s="120">
        <v>68</v>
      </c>
      <c r="DV406" s="133"/>
      <c r="DX406" s="120">
        <v>68</v>
      </c>
      <c r="EU406" s="120">
        <v>68</v>
      </c>
    </row>
    <row r="407" spans="4:158" s="14" customFormat="1" ht="18" customHeight="1" x14ac:dyDescent="0.2">
      <c r="D407" s="127" t="s">
        <v>317</v>
      </c>
      <c r="E407" s="14" t="s">
        <v>319</v>
      </c>
      <c r="F407" s="14" t="s">
        <v>313</v>
      </c>
      <c r="Q407" s="14" t="s">
        <v>317</v>
      </c>
      <c r="R407" s="14" t="s">
        <v>319</v>
      </c>
      <c r="S407" s="14" t="s">
        <v>313</v>
      </c>
      <c r="AG407" s="127" t="s">
        <v>317</v>
      </c>
      <c r="AH407" s="14" t="s">
        <v>319</v>
      </c>
      <c r="AI407" s="14" t="s">
        <v>1768</v>
      </c>
      <c r="AJ407" s="14" t="s">
        <v>313</v>
      </c>
      <c r="AX407" s="14" t="s">
        <v>317</v>
      </c>
      <c r="AY407" s="14" t="s">
        <v>319</v>
      </c>
      <c r="AZ407" s="14" t="s">
        <v>1768</v>
      </c>
      <c r="BA407" s="14" t="s">
        <v>313</v>
      </c>
      <c r="BK407" s="134"/>
      <c r="BM407" s="14" t="s">
        <v>317</v>
      </c>
      <c r="BN407" s="14" t="s">
        <v>319</v>
      </c>
      <c r="BO407" s="14" t="s">
        <v>313</v>
      </c>
      <c r="BW407" s="134"/>
      <c r="CC407" s="14" t="s">
        <v>317</v>
      </c>
      <c r="CD407" s="14" t="s">
        <v>319</v>
      </c>
      <c r="CE407" s="14" t="s">
        <v>1768</v>
      </c>
      <c r="CF407" s="14" t="s">
        <v>313</v>
      </c>
      <c r="CN407" s="134"/>
      <c r="CR407" s="14" t="s">
        <v>1798</v>
      </c>
      <c r="CS407" s="14" t="s">
        <v>317</v>
      </c>
      <c r="CT407" s="14" t="s">
        <v>319</v>
      </c>
      <c r="CU407" s="14" t="s">
        <v>313</v>
      </c>
      <c r="CV407" s="14" t="s">
        <v>1745</v>
      </c>
      <c r="CW407" s="14" t="s">
        <v>1799</v>
      </c>
      <c r="DF407" s="134"/>
      <c r="DH407" s="14" t="s">
        <v>1798</v>
      </c>
      <c r="DI407" s="14" t="s">
        <v>317</v>
      </c>
      <c r="DJ407" s="14" t="s">
        <v>319</v>
      </c>
      <c r="DK407" s="14" t="s">
        <v>313</v>
      </c>
      <c r="DL407" s="14" t="s">
        <v>1745</v>
      </c>
      <c r="DM407" s="14" t="s">
        <v>1799</v>
      </c>
      <c r="DV407" s="134"/>
      <c r="DX407" s="14" t="s">
        <v>1798</v>
      </c>
      <c r="DY407" s="14" t="s">
        <v>1798</v>
      </c>
      <c r="DZ407" s="14" t="s">
        <v>317</v>
      </c>
      <c r="EA407" s="14" t="s">
        <v>319</v>
      </c>
      <c r="EB407" s="14" t="s">
        <v>319</v>
      </c>
      <c r="EC407" s="14" t="s">
        <v>313</v>
      </c>
      <c r="ED407" s="14" t="s">
        <v>313</v>
      </c>
      <c r="EE407" s="14" t="s">
        <v>1799</v>
      </c>
      <c r="EF407" s="14" t="s">
        <v>1799</v>
      </c>
      <c r="EU407" s="14" t="s">
        <v>1798</v>
      </c>
      <c r="EV407" s="14" t="s">
        <v>317</v>
      </c>
      <c r="EW407" s="14" t="s">
        <v>319</v>
      </c>
      <c r="EX407" s="14" t="s">
        <v>313</v>
      </c>
      <c r="EY407" s="14" t="s">
        <v>1799</v>
      </c>
      <c r="EZ407" s="14" t="s">
        <v>1799</v>
      </c>
    </row>
    <row r="408" spans="4:158" s="122" customFormat="1" ht="14" x14ac:dyDescent="0.2">
      <c r="D408" s="128">
        <v>0</v>
      </c>
      <c r="E408" s="122">
        <v>1</v>
      </c>
      <c r="F408" s="122">
        <v>2</v>
      </c>
      <c r="Q408" s="122">
        <v>0</v>
      </c>
      <c r="R408" s="122">
        <v>1</v>
      </c>
      <c r="S408" s="122">
        <v>2</v>
      </c>
      <c r="AG408" s="128">
        <v>0</v>
      </c>
      <c r="AH408" s="122">
        <v>1</v>
      </c>
      <c r="AI408" s="122">
        <v>1</v>
      </c>
      <c r="AJ408" s="122">
        <v>2</v>
      </c>
      <c r="AX408" s="122">
        <v>0</v>
      </c>
      <c r="AY408" s="122">
        <v>1</v>
      </c>
      <c r="AZ408" s="122">
        <v>1</v>
      </c>
      <c r="BA408" s="122">
        <v>2</v>
      </c>
      <c r="BK408" s="135"/>
      <c r="BM408" s="122">
        <v>0</v>
      </c>
      <c r="BN408" s="122">
        <v>1</v>
      </c>
      <c r="BO408" s="122">
        <v>2</v>
      </c>
      <c r="BW408" s="135"/>
      <c r="CC408" s="122">
        <v>0</v>
      </c>
      <c r="CD408" s="122">
        <v>1</v>
      </c>
      <c r="CE408" s="122">
        <v>1</v>
      </c>
      <c r="CF408" s="122">
        <v>2</v>
      </c>
      <c r="CN408" s="135"/>
      <c r="CR408" s="122">
        <v>0</v>
      </c>
      <c r="CS408" s="122">
        <v>1</v>
      </c>
      <c r="CT408" s="122">
        <v>2</v>
      </c>
      <c r="CU408" s="122">
        <v>3</v>
      </c>
      <c r="CV408" s="122">
        <v>3</v>
      </c>
      <c r="CW408" s="122">
        <v>4</v>
      </c>
      <c r="DF408" s="135"/>
      <c r="DH408" s="122">
        <v>0</v>
      </c>
      <c r="DI408" s="122">
        <v>1</v>
      </c>
      <c r="DJ408" s="122">
        <v>2</v>
      </c>
      <c r="DK408" s="122">
        <v>3</v>
      </c>
      <c r="DL408" s="122">
        <v>3</v>
      </c>
      <c r="DM408" s="122">
        <v>4</v>
      </c>
      <c r="DV408" s="135"/>
      <c r="DX408" s="122">
        <v>0</v>
      </c>
      <c r="DY408" s="122">
        <v>0</v>
      </c>
      <c r="DZ408" s="122">
        <v>1</v>
      </c>
      <c r="EA408" s="122">
        <v>2</v>
      </c>
      <c r="EB408" s="122">
        <v>2</v>
      </c>
      <c r="EC408" s="122">
        <v>3</v>
      </c>
      <c r="ED408" s="122">
        <v>3</v>
      </c>
      <c r="EE408" s="122">
        <v>4</v>
      </c>
      <c r="EF408" s="122">
        <v>4</v>
      </c>
      <c r="EU408" s="122">
        <v>0</v>
      </c>
      <c r="EV408" s="122">
        <v>1</v>
      </c>
      <c r="EW408" s="122">
        <v>2</v>
      </c>
      <c r="EX408" s="122">
        <v>3</v>
      </c>
      <c r="EY408" s="122">
        <v>4</v>
      </c>
      <c r="EZ408" s="122">
        <v>4</v>
      </c>
    </row>
    <row r="409" spans="4:158" s="122" customFormat="1" ht="14" x14ac:dyDescent="0.2">
      <c r="D409" s="128">
        <v>0</v>
      </c>
      <c r="E409" s="122">
        <v>1</v>
      </c>
      <c r="F409" s="122">
        <v>2</v>
      </c>
      <c r="Q409" s="122">
        <v>0</v>
      </c>
      <c r="R409" s="122">
        <v>1</v>
      </c>
      <c r="S409" s="122">
        <v>2</v>
      </c>
      <c r="AG409" s="128">
        <v>0</v>
      </c>
      <c r="AH409" s="122">
        <v>1</v>
      </c>
      <c r="AI409" s="122">
        <v>2</v>
      </c>
      <c r="AJ409" s="122">
        <v>3</v>
      </c>
      <c r="AX409" s="122">
        <v>0</v>
      </c>
      <c r="AY409" s="122">
        <v>1</v>
      </c>
      <c r="AZ409" s="122">
        <v>2</v>
      </c>
      <c r="BA409" s="122">
        <v>3</v>
      </c>
      <c r="BK409" s="135"/>
      <c r="BM409" s="122">
        <v>0</v>
      </c>
      <c r="BN409" s="122">
        <v>1</v>
      </c>
      <c r="BO409" s="122">
        <v>2</v>
      </c>
      <c r="BW409" s="135"/>
      <c r="CC409" s="122">
        <v>0</v>
      </c>
      <c r="CD409" s="122">
        <v>1</v>
      </c>
      <c r="CE409" s="122">
        <v>2</v>
      </c>
      <c r="CF409" s="122">
        <v>3</v>
      </c>
      <c r="CN409" s="135"/>
      <c r="CR409" s="122">
        <v>0</v>
      </c>
      <c r="CS409" s="122">
        <v>1</v>
      </c>
      <c r="CT409" s="122">
        <v>2</v>
      </c>
      <c r="CU409" s="122">
        <v>3</v>
      </c>
      <c r="CV409" s="122">
        <v>4</v>
      </c>
      <c r="CW409" s="122">
        <v>5</v>
      </c>
      <c r="DF409" s="135"/>
      <c r="DH409" s="122">
        <v>0</v>
      </c>
      <c r="DI409" s="122">
        <v>1</v>
      </c>
      <c r="DJ409" s="122">
        <v>2</v>
      </c>
      <c r="DK409" s="122">
        <v>3</v>
      </c>
      <c r="DL409" s="122">
        <v>4</v>
      </c>
      <c r="DM409" s="122">
        <v>5</v>
      </c>
      <c r="DV409" s="135"/>
      <c r="DX409" s="122">
        <v>0</v>
      </c>
      <c r="DY409" s="122">
        <v>1</v>
      </c>
      <c r="DZ409" s="122">
        <v>1</v>
      </c>
      <c r="EA409" s="122">
        <v>1</v>
      </c>
      <c r="EB409" s="122">
        <v>2</v>
      </c>
      <c r="EC409" s="122">
        <v>2</v>
      </c>
      <c r="ED409" s="122">
        <v>3</v>
      </c>
      <c r="EE409" s="122">
        <v>4</v>
      </c>
      <c r="EF409" s="122">
        <v>5</v>
      </c>
      <c r="EU409" s="122">
        <v>0</v>
      </c>
      <c r="EV409" s="122">
        <v>1</v>
      </c>
      <c r="EW409" s="122">
        <v>2</v>
      </c>
      <c r="EX409" s="122">
        <v>3</v>
      </c>
      <c r="EY409" s="122">
        <v>4</v>
      </c>
      <c r="EZ409" s="122">
        <v>5</v>
      </c>
    </row>
    <row r="410" spans="4:158" s="119" customFormat="1" x14ac:dyDescent="0.2">
      <c r="D410" s="129" t="s">
        <v>1492</v>
      </c>
      <c r="E410" s="119" t="s">
        <v>1073</v>
      </c>
      <c r="F410" s="119" t="s">
        <v>1086</v>
      </c>
      <c r="Q410" s="119" t="s">
        <v>1492</v>
      </c>
      <c r="R410" s="119" t="s">
        <v>1073</v>
      </c>
      <c r="S410" s="119" t="s">
        <v>1086</v>
      </c>
      <c r="AG410" s="129" t="s">
        <v>1492</v>
      </c>
      <c r="AH410" s="119" t="s">
        <v>1073</v>
      </c>
      <c r="AI410" s="119" t="s">
        <v>1488</v>
      </c>
      <c r="AJ410" s="119" t="s">
        <v>1086</v>
      </c>
      <c r="AX410" s="119" t="s">
        <v>1492</v>
      </c>
      <c r="AY410" s="119" t="s">
        <v>1073</v>
      </c>
      <c r="AZ410" s="119" t="s">
        <v>1488</v>
      </c>
      <c r="BA410" s="119" t="s">
        <v>1086</v>
      </c>
      <c r="BK410" s="136"/>
      <c r="BM410" s="119" t="s">
        <v>1492</v>
      </c>
      <c r="BN410" s="119" t="s">
        <v>1073</v>
      </c>
      <c r="BO410" s="119" t="s">
        <v>1086</v>
      </c>
      <c r="BW410" s="136"/>
      <c r="CC410" s="119" t="s">
        <v>1492</v>
      </c>
      <c r="CD410" s="119" t="s">
        <v>1073</v>
      </c>
      <c r="CE410" s="119" t="s">
        <v>1488</v>
      </c>
      <c r="CF410" s="119" t="s">
        <v>1086</v>
      </c>
      <c r="CN410" s="136"/>
      <c r="CR410" s="119" t="s">
        <v>1798</v>
      </c>
      <c r="CS410" s="119" t="s">
        <v>1492</v>
      </c>
      <c r="CT410" s="119" t="s">
        <v>1073</v>
      </c>
      <c r="CU410" s="119" t="s">
        <v>1488</v>
      </c>
      <c r="CV410" s="119" t="s">
        <v>1086</v>
      </c>
      <c r="CW410" s="119" t="s">
        <v>1799</v>
      </c>
      <c r="DF410" s="136"/>
      <c r="DH410" s="119" t="s">
        <v>1798</v>
      </c>
      <c r="DI410" s="119" t="s">
        <v>1492</v>
      </c>
      <c r="DJ410" s="119" t="s">
        <v>1073</v>
      </c>
      <c r="DK410" s="119" t="s">
        <v>1488</v>
      </c>
      <c r="DL410" s="119" t="s">
        <v>1086</v>
      </c>
      <c r="DM410" s="119" t="s">
        <v>1799</v>
      </c>
      <c r="DV410" s="136"/>
      <c r="DX410" s="119" t="s">
        <v>1798</v>
      </c>
      <c r="DY410" s="119" t="s">
        <v>1492</v>
      </c>
      <c r="DZ410" s="119" t="s">
        <v>1492</v>
      </c>
      <c r="EA410" s="119" t="s">
        <v>1492</v>
      </c>
      <c r="EB410" s="119" t="s">
        <v>1073</v>
      </c>
      <c r="EC410" s="119" t="s">
        <v>1073</v>
      </c>
      <c r="ED410" s="119" t="s">
        <v>1488</v>
      </c>
      <c r="EE410" s="119" t="s">
        <v>1086</v>
      </c>
      <c r="EF410" s="119" t="s">
        <v>1799</v>
      </c>
      <c r="EU410" s="119" t="s">
        <v>1798</v>
      </c>
      <c r="EV410" s="119" t="s">
        <v>1492</v>
      </c>
      <c r="EW410" s="119" t="s">
        <v>1073</v>
      </c>
      <c r="EX410" s="119" t="s">
        <v>1488</v>
      </c>
      <c r="EY410" s="119" t="s">
        <v>1086</v>
      </c>
      <c r="EZ410" s="119" t="s">
        <v>1799</v>
      </c>
    </row>
    <row r="412" spans="4:158" s="120" customFormat="1" ht="21" x14ac:dyDescent="0.2">
      <c r="D412" s="126">
        <v>69</v>
      </c>
      <c r="E412" s="121"/>
      <c r="F412" s="121"/>
      <c r="G412" s="121"/>
      <c r="H412" s="121"/>
      <c r="I412" s="121"/>
      <c r="J412" s="121"/>
      <c r="K412" s="121"/>
      <c r="L412" s="121"/>
      <c r="M412" s="121"/>
      <c r="N412" s="121"/>
      <c r="O412" s="121"/>
      <c r="P412" s="121"/>
      <c r="Q412" s="120">
        <v>69</v>
      </c>
      <c r="AG412" s="126">
        <v>69</v>
      </c>
      <c r="AH412" s="121"/>
      <c r="AI412" s="121"/>
      <c r="AJ412" s="121"/>
      <c r="AK412" s="121"/>
      <c r="AL412" s="121"/>
      <c r="AM412" s="121"/>
      <c r="AN412" s="121"/>
      <c r="AO412" s="121"/>
      <c r="AP412" s="121"/>
      <c r="AQ412" s="121"/>
      <c r="AR412" s="124"/>
      <c r="AS412" s="121"/>
      <c r="AT412" s="121"/>
      <c r="AU412" s="121"/>
      <c r="AV412" s="121"/>
      <c r="AX412" s="120">
        <v>69</v>
      </c>
      <c r="BK412" s="133"/>
      <c r="BM412" s="120">
        <v>69</v>
      </c>
      <c r="BW412" s="133"/>
      <c r="CC412" s="120">
        <v>69</v>
      </c>
      <c r="CN412" s="133"/>
      <c r="CR412" s="120">
        <v>69</v>
      </c>
      <c r="DF412" s="133"/>
      <c r="DH412" s="120">
        <v>69</v>
      </c>
      <c r="DV412" s="133"/>
      <c r="DX412" s="120">
        <v>69</v>
      </c>
      <c r="EU412" s="120">
        <v>69</v>
      </c>
    </row>
    <row r="413" spans="4:158" s="14" customFormat="1" ht="18" customHeight="1" x14ac:dyDescent="0.2">
      <c r="D413" s="127" t="s">
        <v>309</v>
      </c>
      <c r="E413" s="14" t="s">
        <v>319</v>
      </c>
      <c r="F413" s="14" t="s">
        <v>1768</v>
      </c>
      <c r="G413" s="14" t="s">
        <v>319</v>
      </c>
      <c r="H413" s="14" t="s">
        <v>309</v>
      </c>
      <c r="Q413" s="14" t="s">
        <v>309</v>
      </c>
      <c r="R413" s="14" t="s">
        <v>319</v>
      </c>
      <c r="S413" s="14" t="s">
        <v>319</v>
      </c>
      <c r="T413" s="14" t="s">
        <v>309</v>
      </c>
      <c r="AG413" s="127" t="s">
        <v>309</v>
      </c>
      <c r="AH413" s="14" t="s">
        <v>319</v>
      </c>
      <c r="AI413" s="14" t="s">
        <v>1768</v>
      </c>
      <c r="AJ413" s="14" t="s">
        <v>1768</v>
      </c>
      <c r="AK413" s="14" t="s">
        <v>1768</v>
      </c>
      <c r="AL413" s="14" t="s">
        <v>1768</v>
      </c>
      <c r="AM413" s="14" t="s">
        <v>319</v>
      </c>
      <c r="AN413" s="14" t="s">
        <v>309</v>
      </c>
      <c r="AX413" s="14" t="s">
        <v>309</v>
      </c>
      <c r="AY413" s="14" t="s">
        <v>319</v>
      </c>
      <c r="AZ413" s="14" t="s">
        <v>1768</v>
      </c>
      <c r="BA413" s="14" t="s">
        <v>1768</v>
      </c>
      <c r="BB413" s="14" t="s">
        <v>1768</v>
      </c>
      <c r="BC413" s="14" t="s">
        <v>319</v>
      </c>
      <c r="BD413" s="14" t="s">
        <v>309</v>
      </c>
      <c r="BK413" s="134"/>
      <c r="BM413" s="14" t="s">
        <v>309</v>
      </c>
      <c r="BN413" s="14" t="s">
        <v>319</v>
      </c>
      <c r="BO413" s="14" t="s">
        <v>319</v>
      </c>
      <c r="BP413" s="14" t="s">
        <v>309</v>
      </c>
      <c r="BW413" s="134"/>
      <c r="CC413" s="14" t="s">
        <v>309</v>
      </c>
      <c r="CD413" s="14" t="s">
        <v>319</v>
      </c>
      <c r="CE413" s="14" t="s">
        <v>1768</v>
      </c>
      <c r="CF413" s="14" t="s">
        <v>1768</v>
      </c>
      <c r="CG413" s="14" t="s">
        <v>1768</v>
      </c>
      <c r="CH413" s="14" t="s">
        <v>319</v>
      </c>
      <c r="CI413" s="14" t="s">
        <v>309</v>
      </c>
      <c r="CN413" s="134"/>
      <c r="CR413" s="14" t="s">
        <v>1798</v>
      </c>
      <c r="CS413" s="14" t="s">
        <v>1800</v>
      </c>
      <c r="CT413" s="14" t="s">
        <v>1800</v>
      </c>
      <c r="CU413" s="14" t="s">
        <v>1800</v>
      </c>
      <c r="CV413" s="14" t="s">
        <v>309</v>
      </c>
      <c r="CW413" s="14" t="s">
        <v>319</v>
      </c>
      <c r="CX413" s="14" t="s">
        <v>319</v>
      </c>
      <c r="CY413" s="14" t="s">
        <v>309</v>
      </c>
      <c r="CZ413" s="14" t="s">
        <v>1799</v>
      </c>
      <c r="DF413" s="134"/>
      <c r="DH413" s="14" t="s">
        <v>1798</v>
      </c>
      <c r="DI413" s="14" t="s">
        <v>309</v>
      </c>
      <c r="DJ413" s="14" t="s">
        <v>319</v>
      </c>
      <c r="DK413" s="14" t="s">
        <v>319</v>
      </c>
      <c r="DL413" s="14" t="s">
        <v>309</v>
      </c>
      <c r="DM413" s="14" t="s">
        <v>1773</v>
      </c>
      <c r="DN413" s="14" t="s">
        <v>1799</v>
      </c>
      <c r="DO413" s="14" t="s">
        <v>1801</v>
      </c>
      <c r="DV413" s="134"/>
      <c r="DX413" s="14" t="s">
        <v>1798</v>
      </c>
      <c r="DY413" s="14" t="s">
        <v>309</v>
      </c>
      <c r="DZ413" s="14" t="s">
        <v>319</v>
      </c>
      <c r="EA413" s="14" t="s">
        <v>319</v>
      </c>
      <c r="EB413" s="14" t="s">
        <v>319</v>
      </c>
      <c r="EC413" s="14" t="s">
        <v>319</v>
      </c>
      <c r="ED413" s="14" t="s">
        <v>309</v>
      </c>
      <c r="EE413" s="14" t="s">
        <v>309</v>
      </c>
      <c r="EF413" s="14" t="s">
        <v>309</v>
      </c>
      <c r="EG413" s="14" t="s">
        <v>1799</v>
      </c>
      <c r="EU413" s="14" t="s">
        <v>1798</v>
      </c>
      <c r="EV413" s="14" t="s">
        <v>309</v>
      </c>
      <c r="EW413" s="14" t="s">
        <v>319</v>
      </c>
      <c r="EX413" s="14" t="s">
        <v>319</v>
      </c>
      <c r="EY413" s="14" t="s">
        <v>319</v>
      </c>
      <c r="EZ413" s="14" t="s">
        <v>309</v>
      </c>
      <c r="FA413" s="14" t="s">
        <v>309</v>
      </c>
      <c r="FB413" s="14" t="s">
        <v>1799</v>
      </c>
    </row>
    <row r="414" spans="4:158" s="122" customFormat="1" ht="14" x14ac:dyDescent="0.2">
      <c r="D414" s="128">
        <v>0</v>
      </c>
      <c r="E414" s="122">
        <v>1</v>
      </c>
      <c r="F414" s="122">
        <v>1</v>
      </c>
      <c r="G414" s="122">
        <v>2</v>
      </c>
      <c r="H414" s="122">
        <v>3</v>
      </c>
      <c r="Q414" s="122">
        <v>0</v>
      </c>
      <c r="R414" s="122">
        <v>1</v>
      </c>
      <c r="S414" s="122">
        <v>2</v>
      </c>
      <c r="T414" s="122">
        <v>3</v>
      </c>
      <c r="AG414" s="128">
        <v>0</v>
      </c>
      <c r="AH414" s="122">
        <v>1</v>
      </c>
      <c r="AI414" s="122">
        <v>1</v>
      </c>
      <c r="AJ414" s="122">
        <v>1</v>
      </c>
      <c r="AK414" s="122">
        <v>1</v>
      </c>
      <c r="AL414" s="122">
        <v>1</v>
      </c>
      <c r="AM414" s="122">
        <v>2</v>
      </c>
      <c r="AN414" s="122">
        <v>3</v>
      </c>
      <c r="AX414" s="122">
        <v>0</v>
      </c>
      <c r="AY414" s="122">
        <v>1</v>
      </c>
      <c r="AZ414" s="122">
        <v>1</v>
      </c>
      <c r="BA414" s="122">
        <v>1</v>
      </c>
      <c r="BB414" s="122">
        <v>1</v>
      </c>
      <c r="BC414" s="122">
        <v>2</v>
      </c>
      <c r="BD414" s="122">
        <v>3</v>
      </c>
      <c r="BK414" s="135"/>
      <c r="BM414" s="122">
        <v>0</v>
      </c>
      <c r="BN414" s="122">
        <v>1</v>
      </c>
      <c r="BO414" s="122">
        <v>2</v>
      </c>
      <c r="BP414" s="122">
        <v>3</v>
      </c>
      <c r="BW414" s="135"/>
      <c r="CC414" s="122">
        <v>0</v>
      </c>
      <c r="CD414" s="122">
        <v>1</v>
      </c>
      <c r="CE414" s="122">
        <v>1</v>
      </c>
      <c r="CF414" s="122">
        <v>1</v>
      </c>
      <c r="CG414" s="122">
        <v>1</v>
      </c>
      <c r="CH414" s="122">
        <v>2</v>
      </c>
      <c r="CI414" s="122">
        <v>3</v>
      </c>
      <c r="CN414" s="135"/>
      <c r="CR414" s="122">
        <v>0</v>
      </c>
      <c r="CS414" s="122">
        <v>0</v>
      </c>
      <c r="CT414" s="122">
        <v>0</v>
      </c>
      <c r="CU414" s="122">
        <v>0</v>
      </c>
      <c r="CV414" s="122">
        <v>1</v>
      </c>
      <c r="CW414" s="122">
        <v>2</v>
      </c>
      <c r="CX414" s="122">
        <v>3</v>
      </c>
      <c r="CY414" s="122">
        <v>4</v>
      </c>
      <c r="CZ414" s="122">
        <v>5</v>
      </c>
      <c r="DF414" s="135"/>
      <c r="DH414" s="122">
        <v>0</v>
      </c>
      <c r="DI414" s="122">
        <v>1</v>
      </c>
      <c r="DJ414" s="122">
        <v>2</v>
      </c>
      <c r="DK414" s="122">
        <v>3</v>
      </c>
      <c r="DL414" s="122">
        <v>4</v>
      </c>
      <c r="DM414" s="122">
        <v>4</v>
      </c>
      <c r="DN414" s="122">
        <v>5</v>
      </c>
      <c r="DO414" s="122">
        <v>5</v>
      </c>
      <c r="DV414" s="135"/>
      <c r="DX414" s="122">
        <v>0</v>
      </c>
      <c r="DY414" s="122">
        <v>1</v>
      </c>
      <c r="DZ414" s="122">
        <v>2</v>
      </c>
      <c r="EA414" s="122">
        <v>2</v>
      </c>
      <c r="EB414" s="122">
        <v>3</v>
      </c>
      <c r="EC414" s="122">
        <v>3</v>
      </c>
      <c r="ED414" s="122">
        <v>4</v>
      </c>
      <c r="EE414" s="122">
        <v>4</v>
      </c>
      <c r="EF414" s="122">
        <v>4</v>
      </c>
      <c r="EG414" s="122">
        <v>5</v>
      </c>
      <c r="EU414" s="122">
        <v>0</v>
      </c>
      <c r="EV414" s="122">
        <v>1</v>
      </c>
      <c r="EW414" s="122">
        <v>2</v>
      </c>
      <c r="EX414" s="122">
        <v>2</v>
      </c>
      <c r="EY414" s="122">
        <v>3</v>
      </c>
      <c r="EZ414" s="122">
        <v>4</v>
      </c>
      <c r="FA414" s="122">
        <v>4</v>
      </c>
      <c r="FB414" s="122">
        <v>5</v>
      </c>
    </row>
    <row r="415" spans="4:158" s="122" customFormat="1" ht="14" x14ac:dyDescent="0.2">
      <c r="D415" s="128">
        <v>0</v>
      </c>
      <c r="E415" s="122">
        <v>0</v>
      </c>
      <c r="F415" s="122">
        <v>1</v>
      </c>
      <c r="G415" s="122">
        <v>2</v>
      </c>
      <c r="H415" s="122">
        <v>3</v>
      </c>
      <c r="Q415" s="122">
        <v>0</v>
      </c>
      <c r="R415" s="122">
        <v>1</v>
      </c>
      <c r="S415" s="122">
        <v>2</v>
      </c>
      <c r="T415" s="122">
        <v>3</v>
      </c>
      <c r="AG415" s="128">
        <v>0</v>
      </c>
      <c r="AH415" s="122">
        <v>0</v>
      </c>
      <c r="AI415" s="122">
        <v>1</v>
      </c>
      <c r="AJ415" s="122">
        <v>2</v>
      </c>
      <c r="AK415" s="122">
        <v>3</v>
      </c>
      <c r="AL415" s="122">
        <v>4</v>
      </c>
      <c r="AM415" s="122">
        <v>5</v>
      </c>
      <c r="AN415" s="122">
        <v>6</v>
      </c>
      <c r="AX415" s="122">
        <v>0</v>
      </c>
      <c r="AY415" s="122">
        <v>1</v>
      </c>
      <c r="AZ415" s="122">
        <v>2</v>
      </c>
      <c r="BA415" s="122">
        <v>3</v>
      </c>
      <c r="BB415" s="122">
        <v>4</v>
      </c>
      <c r="BC415" s="122">
        <v>5</v>
      </c>
      <c r="BD415" s="122">
        <v>6</v>
      </c>
      <c r="BK415" s="135"/>
      <c r="BM415" s="122">
        <v>0</v>
      </c>
      <c r="BN415" s="122">
        <v>1</v>
      </c>
      <c r="BO415" s="122">
        <v>2</v>
      </c>
      <c r="BP415" s="122">
        <v>3</v>
      </c>
      <c r="BW415" s="135"/>
      <c r="CC415" s="122">
        <v>0</v>
      </c>
      <c r="CD415" s="122">
        <v>1</v>
      </c>
      <c r="CE415" s="122">
        <v>2</v>
      </c>
      <c r="CF415" s="122">
        <v>3</v>
      </c>
      <c r="CG415" s="122">
        <v>4</v>
      </c>
      <c r="CH415" s="122">
        <v>5</v>
      </c>
      <c r="CI415" s="122">
        <v>6</v>
      </c>
      <c r="CN415" s="135"/>
      <c r="CR415" s="122">
        <v>0</v>
      </c>
      <c r="CS415" s="122">
        <v>1</v>
      </c>
      <c r="CT415" s="122">
        <v>2</v>
      </c>
      <c r="CU415" s="122">
        <v>3</v>
      </c>
      <c r="CV415" s="122">
        <v>4</v>
      </c>
      <c r="CW415" s="122">
        <v>5</v>
      </c>
      <c r="CX415" s="122">
        <v>6</v>
      </c>
      <c r="CY415" s="122">
        <v>7</v>
      </c>
      <c r="CZ415" s="122">
        <v>8</v>
      </c>
      <c r="DF415" s="135"/>
      <c r="DH415" s="122">
        <v>0</v>
      </c>
      <c r="DI415" s="122">
        <v>1</v>
      </c>
      <c r="DJ415" s="122">
        <v>2</v>
      </c>
      <c r="DK415" s="122">
        <v>3</v>
      </c>
      <c r="DL415" s="122">
        <v>4</v>
      </c>
      <c r="DM415" s="122">
        <v>5</v>
      </c>
      <c r="DN415" s="122">
        <v>6</v>
      </c>
      <c r="DO415" s="122">
        <v>7</v>
      </c>
      <c r="DV415" s="135"/>
      <c r="DX415" s="122">
        <v>0</v>
      </c>
      <c r="DY415" s="122">
        <v>1</v>
      </c>
      <c r="DZ415" s="122">
        <v>1</v>
      </c>
      <c r="EA415" s="122">
        <v>2</v>
      </c>
      <c r="EB415" s="122">
        <v>2</v>
      </c>
      <c r="EC415" s="122">
        <v>3</v>
      </c>
      <c r="ED415" s="122">
        <v>4</v>
      </c>
      <c r="EE415" s="122">
        <v>5</v>
      </c>
      <c r="EF415" s="122">
        <v>6</v>
      </c>
      <c r="EG415" s="122">
        <v>7</v>
      </c>
      <c r="EU415" s="122">
        <v>0</v>
      </c>
      <c r="EV415" s="122">
        <v>1</v>
      </c>
      <c r="EW415" s="122">
        <v>2</v>
      </c>
      <c r="EX415" s="122">
        <v>3</v>
      </c>
      <c r="EY415" s="122">
        <v>4</v>
      </c>
      <c r="EZ415" s="122">
        <v>5</v>
      </c>
      <c r="FA415" s="122">
        <v>6</v>
      </c>
      <c r="FB415" s="122">
        <v>7</v>
      </c>
    </row>
    <row r="416" spans="4:158" s="119" customFormat="1" x14ac:dyDescent="0.2">
      <c r="D416" s="129" t="s">
        <v>1072</v>
      </c>
      <c r="E416" s="119" t="s">
        <v>1769</v>
      </c>
      <c r="F416" s="119" t="s">
        <v>1073</v>
      </c>
      <c r="G416" s="119" t="s">
        <v>1073</v>
      </c>
      <c r="H416" s="119" t="s">
        <v>1078</v>
      </c>
      <c r="Q416" s="119" t="s">
        <v>1072</v>
      </c>
      <c r="R416" s="119" t="s">
        <v>1073</v>
      </c>
      <c r="S416" s="119" t="s">
        <v>1073</v>
      </c>
      <c r="T416" s="119" t="s">
        <v>1078</v>
      </c>
      <c r="AG416" s="129" t="s">
        <v>1072</v>
      </c>
      <c r="AH416" s="119" t="s">
        <v>1769</v>
      </c>
      <c r="AI416" s="119" t="s">
        <v>1073</v>
      </c>
      <c r="AJ416" s="119" t="s">
        <v>1073</v>
      </c>
      <c r="AK416" s="119" t="s">
        <v>1488</v>
      </c>
      <c r="AL416" s="119" t="s">
        <v>1736</v>
      </c>
      <c r="AM416" s="119" t="s">
        <v>1078</v>
      </c>
      <c r="AN416" s="119" t="s">
        <v>1735</v>
      </c>
      <c r="AX416" s="119" t="s">
        <v>1072</v>
      </c>
      <c r="AY416" s="119" t="s">
        <v>1073</v>
      </c>
      <c r="AZ416" s="119" t="s">
        <v>1073</v>
      </c>
      <c r="BA416" s="119" t="s">
        <v>1488</v>
      </c>
      <c r="BB416" s="119" t="s">
        <v>1736</v>
      </c>
      <c r="BC416" s="119" t="s">
        <v>1078</v>
      </c>
      <c r="BD416" s="119" t="s">
        <v>1735</v>
      </c>
      <c r="BK416" s="136"/>
      <c r="BM416" s="119" t="s">
        <v>1072</v>
      </c>
      <c r="BN416" s="119" t="s">
        <v>1073</v>
      </c>
      <c r="BO416" s="119" t="s">
        <v>1073</v>
      </c>
      <c r="BP416" s="119" t="s">
        <v>1078</v>
      </c>
      <c r="BW416" s="136"/>
      <c r="CC416" s="119" t="s">
        <v>1072</v>
      </c>
      <c r="CD416" s="119" t="s">
        <v>1073</v>
      </c>
      <c r="CE416" s="119" t="s">
        <v>1073</v>
      </c>
      <c r="CF416" s="119" t="s">
        <v>1488</v>
      </c>
      <c r="CG416" s="119" t="s">
        <v>1736</v>
      </c>
      <c r="CH416" s="119" t="s">
        <v>1078</v>
      </c>
      <c r="CI416" s="119" t="s">
        <v>1735</v>
      </c>
      <c r="CN416" s="136"/>
      <c r="CR416" s="119" t="s">
        <v>1798</v>
      </c>
      <c r="CS416" s="119" t="s">
        <v>1072</v>
      </c>
      <c r="CT416" s="119" t="s">
        <v>1073</v>
      </c>
      <c r="CU416" s="119" t="s">
        <v>1073</v>
      </c>
      <c r="CV416" s="119" t="s">
        <v>1488</v>
      </c>
      <c r="CW416" s="119" t="s">
        <v>1736</v>
      </c>
      <c r="CX416" s="119" t="s">
        <v>1078</v>
      </c>
      <c r="CY416" s="119" t="s">
        <v>1735</v>
      </c>
      <c r="CZ416" s="119" t="s">
        <v>1799</v>
      </c>
      <c r="DF416" s="136"/>
      <c r="DH416" s="119" t="s">
        <v>1798</v>
      </c>
      <c r="DI416" s="119" t="s">
        <v>1072</v>
      </c>
      <c r="DJ416" s="119" t="s">
        <v>1073</v>
      </c>
      <c r="DK416" s="119" t="s">
        <v>1073</v>
      </c>
      <c r="DL416" s="119" t="s">
        <v>1488</v>
      </c>
      <c r="DM416" s="119" t="s">
        <v>1736</v>
      </c>
      <c r="DN416" s="119" t="s">
        <v>1078</v>
      </c>
      <c r="DO416" s="119" t="s">
        <v>1799</v>
      </c>
      <c r="DV416" s="136"/>
      <c r="DX416" s="119" t="s">
        <v>1798</v>
      </c>
      <c r="DY416" s="119" t="s">
        <v>1072</v>
      </c>
      <c r="DZ416" s="119" t="s">
        <v>1072</v>
      </c>
      <c r="EA416" s="119" t="s">
        <v>1073</v>
      </c>
      <c r="EB416" s="119" t="s">
        <v>1073</v>
      </c>
      <c r="EC416" s="119" t="s">
        <v>1073</v>
      </c>
      <c r="ED416" s="119" t="s">
        <v>1488</v>
      </c>
      <c r="EE416" s="119" t="s">
        <v>1736</v>
      </c>
      <c r="EF416" s="119" t="s">
        <v>1078</v>
      </c>
      <c r="EG416" s="119" t="s">
        <v>1799</v>
      </c>
      <c r="EU416" s="119" t="s">
        <v>1798</v>
      </c>
      <c r="EV416" s="119" t="s">
        <v>1072</v>
      </c>
      <c r="EW416" s="119" t="s">
        <v>1073</v>
      </c>
      <c r="EX416" s="119" t="s">
        <v>1073</v>
      </c>
      <c r="EY416" s="119" t="s">
        <v>1488</v>
      </c>
      <c r="EZ416" s="119" t="s">
        <v>1736</v>
      </c>
      <c r="FA416" s="119" t="s">
        <v>1078</v>
      </c>
      <c r="FB416" s="119" t="s">
        <v>1799</v>
      </c>
    </row>
    <row r="418" spans="4:161" s="120" customFormat="1" ht="21" x14ac:dyDescent="0.2">
      <c r="D418" s="126">
        <v>70</v>
      </c>
      <c r="E418" s="121"/>
      <c r="F418" s="121"/>
      <c r="G418" s="121"/>
      <c r="H418" s="121"/>
      <c r="I418" s="121"/>
      <c r="J418" s="121"/>
      <c r="K418" s="121"/>
      <c r="L418" s="121"/>
      <c r="M418" s="121"/>
      <c r="N418" s="121"/>
      <c r="O418" s="121"/>
      <c r="P418" s="121"/>
      <c r="Q418" s="120">
        <v>70</v>
      </c>
      <c r="AG418" s="126">
        <v>70</v>
      </c>
      <c r="AH418" s="121"/>
      <c r="AI418" s="121"/>
      <c r="AJ418" s="121"/>
      <c r="AK418" s="121"/>
      <c r="AL418" s="121"/>
      <c r="AM418" s="121"/>
      <c r="AN418" s="121"/>
      <c r="AO418" s="121"/>
      <c r="AP418" s="121"/>
      <c r="AQ418" s="121"/>
      <c r="AR418" s="124"/>
      <c r="AS418" s="121"/>
      <c r="AT418" s="121"/>
      <c r="AU418" s="121"/>
      <c r="AV418" s="121"/>
      <c r="AX418" s="120">
        <v>70</v>
      </c>
      <c r="BK418" s="133"/>
      <c r="BM418" s="120">
        <v>70</v>
      </c>
      <c r="BW418" s="133"/>
      <c r="CC418" s="120">
        <v>70</v>
      </c>
      <c r="CN418" s="133"/>
      <c r="CR418" s="120">
        <v>70</v>
      </c>
      <c r="DF418" s="133"/>
      <c r="DH418" s="120">
        <v>70</v>
      </c>
      <c r="DV418" s="133"/>
      <c r="DX418" s="120">
        <v>70</v>
      </c>
      <c r="EU418" s="120">
        <v>70</v>
      </c>
    </row>
    <row r="419" spans="4:161" s="14" customFormat="1" ht="18" customHeight="1" x14ac:dyDescent="0.2">
      <c r="D419" s="127" t="s">
        <v>310</v>
      </c>
      <c r="E419" s="14" t="s">
        <v>313</v>
      </c>
      <c r="F419" s="14" t="s">
        <v>320</v>
      </c>
      <c r="G419" s="14" t="s">
        <v>313</v>
      </c>
      <c r="H419" s="14" t="s">
        <v>321</v>
      </c>
      <c r="Q419" s="14" t="s">
        <v>310</v>
      </c>
      <c r="R419" s="14" t="s">
        <v>313</v>
      </c>
      <c r="S419" s="14" t="s">
        <v>320</v>
      </c>
      <c r="T419" s="14" t="s">
        <v>313</v>
      </c>
      <c r="U419" s="14" t="s">
        <v>321</v>
      </c>
      <c r="AG419" s="127" t="s">
        <v>310</v>
      </c>
      <c r="AH419" s="14" t="s">
        <v>313</v>
      </c>
      <c r="AI419" s="14" t="s">
        <v>320</v>
      </c>
      <c r="AJ419" s="14" t="s">
        <v>313</v>
      </c>
      <c r="AK419" s="14" t="s">
        <v>321</v>
      </c>
      <c r="AL419" s="14" t="s">
        <v>1743</v>
      </c>
      <c r="AX419" s="14" t="s">
        <v>310</v>
      </c>
      <c r="AY419" s="14" t="s">
        <v>313</v>
      </c>
      <c r="AZ419" s="14" t="s">
        <v>320</v>
      </c>
      <c r="BA419" s="14" t="s">
        <v>313</v>
      </c>
      <c r="BB419" s="14" t="s">
        <v>321</v>
      </c>
      <c r="BC419" s="14" t="s">
        <v>1743</v>
      </c>
      <c r="BK419" s="134"/>
      <c r="BM419" s="14" t="s">
        <v>310</v>
      </c>
      <c r="BN419" s="14" t="s">
        <v>313</v>
      </c>
      <c r="BO419" s="14" t="s">
        <v>320</v>
      </c>
      <c r="BP419" s="14" t="s">
        <v>313</v>
      </c>
      <c r="BQ419" s="14" t="s">
        <v>321</v>
      </c>
      <c r="BW419" s="134"/>
      <c r="CC419" s="14" t="s">
        <v>310</v>
      </c>
      <c r="CD419" s="14" t="s">
        <v>313</v>
      </c>
      <c r="CE419" s="14" t="s">
        <v>320</v>
      </c>
      <c r="CF419" s="14" t="s">
        <v>313</v>
      </c>
      <c r="CG419" s="14" t="s">
        <v>321</v>
      </c>
      <c r="CN419" s="134"/>
      <c r="CR419" s="14" t="s">
        <v>1798</v>
      </c>
      <c r="CS419" s="14" t="s">
        <v>310</v>
      </c>
      <c r="CT419" s="14" t="s">
        <v>313</v>
      </c>
      <c r="CU419" s="14" t="s">
        <v>320</v>
      </c>
      <c r="CV419" s="14" t="s">
        <v>313</v>
      </c>
      <c r="CW419" s="14" t="s">
        <v>321</v>
      </c>
      <c r="CX419" s="14" t="s">
        <v>1799</v>
      </c>
      <c r="DF419" s="134"/>
      <c r="DH419" s="14" t="s">
        <v>1798</v>
      </c>
      <c r="DI419" s="14" t="s">
        <v>310</v>
      </c>
      <c r="DJ419" s="14" t="s">
        <v>313</v>
      </c>
      <c r="DK419" s="14" t="s">
        <v>320</v>
      </c>
      <c r="DL419" s="14" t="s">
        <v>313</v>
      </c>
      <c r="DM419" s="14" t="s">
        <v>321</v>
      </c>
      <c r="DN419" s="14" t="s">
        <v>1799</v>
      </c>
      <c r="DV419" s="134"/>
      <c r="DX419" s="14" t="s">
        <v>1798</v>
      </c>
      <c r="DY419" s="14" t="s">
        <v>310</v>
      </c>
      <c r="DZ419" s="14" t="s">
        <v>310</v>
      </c>
      <c r="EA419" s="14" t="s">
        <v>310</v>
      </c>
      <c r="EB419" s="14" t="s">
        <v>313</v>
      </c>
      <c r="EC419" s="14" t="s">
        <v>320</v>
      </c>
      <c r="ED419" s="14" t="s">
        <v>320</v>
      </c>
      <c r="EE419" s="14" t="s">
        <v>320</v>
      </c>
      <c r="EF419" s="14" t="s">
        <v>313</v>
      </c>
      <c r="EG419" s="14" t="s">
        <v>321</v>
      </c>
      <c r="EH419" s="14" t="s">
        <v>321</v>
      </c>
      <c r="EI419" s="14" t="s">
        <v>1799</v>
      </c>
      <c r="EJ419" s="14" t="s">
        <v>1799</v>
      </c>
      <c r="EU419" s="14" t="s">
        <v>1798</v>
      </c>
      <c r="EV419" s="14" t="s">
        <v>310</v>
      </c>
      <c r="EW419" s="14" t="s">
        <v>313</v>
      </c>
      <c r="EX419" s="14" t="s">
        <v>320</v>
      </c>
      <c r="EY419" s="14" t="s">
        <v>313</v>
      </c>
      <c r="EZ419" s="14" t="s">
        <v>321</v>
      </c>
      <c r="FA419" s="14" t="s">
        <v>1799</v>
      </c>
    </row>
    <row r="420" spans="4:161" s="122" customFormat="1" ht="14" x14ac:dyDescent="0.2">
      <c r="D420" s="128">
        <v>0</v>
      </c>
      <c r="E420" s="122">
        <v>1</v>
      </c>
      <c r="F420" s="122">
        <v>2</v>
      </c>
      <c r="G420" s="122">
        <v>3</v>
      </c>
      <c r="H420" s="122">
        <v>4</v>
      </c>
      <c r="Q420" s="122">
        <v>0</v>
      </c>
      <c r="R420" s="122">
        <v>1</v>
      </c>
      <c r="S420" s="122">
        <v>2</v>
      </c>
      <c r="T420" s="122">
        <v>3</v>
      </c>
      <c r="U420" s="122">
        <v>4</v>
      </c>
      <c r="AG420" s="128">
        <v>0</v>
      </c>
      <c r="AH420" s="122">
        <v>1</v>
      </c>
      <c r="AI420" s="122">
        <v>2</v>
      </c>
      <c r="AJ420" s="122">
        <v>3</v>
      </c>
      <c r="AK420" s="122">
        <v>4</v>
      </c>
      <c r="AL420" s="122">
        <v>4</v>
      </c>
      <c r="AX420" s="122">
        <v>0</v>
      </c>
      <c r="AY420" s="122">
        <v>1</v>
      </c>
      <c r="AZ420" s="122">
        <v>2</v>
      </c>
      <c r="BA420" s="122">
        <v>3</v>
      </c>
      <c r="BB420" s="122">
        <v>4</v>
      </c>
      <c r="BC420" s="122">
        <v>4</v>
      </c>
      <c r="BK420" s="135"/>
      <c r="BM420" s="122">
        <v>0</v>
      </c>
      <c r="BN420" s="122">
        <v>1</v>
      </c>
      <c r="BO420" s="122">
        <v>2</v>
      </c>
      <c r="BP420" s="122">
        <v>3</v>
      </c>
      <c r="BQ420" s="122">
        <v>4</v>
      </c>
      <c r="BW420" s="135"/>
      <c r="CC420" s="122">
        <v>0</v>
      </c>
      <c r="CD420" s="122">
        <v>1</v>
      </c>
      <c r="CE420" s="122">
        <v>2</v>
      </c>
      <c r="CF420" s="122">
        <v>3</v>
      </c>
      <c r="CG420" s="122">
        <v>4</v>
      </c>
      <c r="CN420" s="135"/>
      <c r="CR420" s="122">
        <v>0</v>
      </c>
      <c r="CS420" s="122">
        <v>1</v>
      </c>
      <c r="CT420" s="122">
        <v>2</v>
      </c>
      <c r="CU420" s="122">
        <v>3</v>
      </c>
      <c r="CV420" s="122">
        <v>4</v>
      </c>
      <c r="CW420" s="122">
        <v>5</v>
      </c>
      <c r="CX420" s="122">
        <v>6</v>
      </c>
      <c r="DF420" s="135"/>
      <c r="DH420" s="122">
        <v>0</v>
      </c>
      <c r="DI420" s="122">
        <v>1</v>
      </c>
      <c r="DJ420" s="122">
        <v>2</v>
      </c>
      <c r="DK420" s="122">
        <v>3</v>
      </c>
      <c r="DL420" s="122">
        <v>4</v>
      </c>
      <c r="DM420" s="122">
        <v>5</v>
      </c>
      <c r="DN420" s="122">
        <v>6</v>
      </c>
      <c r="DV420" s="135"/>
      <c r="DX420" s="122">
        <v>0</v>
      </c>
      <c r="DY420" s="122">
        <v>1</v>
      </c>
      <c r="DZ420" s="122">
        <v>1</v>
      </c>
      <c r="EA420" s="122">
        <v>1</v>
      </c>
      <c r="EB420" s="122">
        <v>2</v>
      </c>
      <c r="EC420" s="122">
        <v>3</v>
      </c>
      <c r="ED420" s="122">
        <v>3</v>
      </c>
      <c r="EE420" s="122">
        <v>3</v>
      </c>
      <c r="EF420" s="122">
        <v>4</v>
      </c>
      <c r="EG420" s="122">
        <v>5</v>
      </c>
      <c r="EH420" s="122">
        <v>5</v>
      </c>
      <c r="EI420" s="122">
        <v>6</v>
      </c>
      <c r="EJ420" s="122">
        <v>6</v>
      </c>
      <c r="EU420" s="122">
        <v>0</v>
      </c>
      <c r="EV420" s="122">
        <v>1</v>
      </c>
      <c r="EW420" s="122">
        <v>2</v>
      </c>
      <c r="EX420" s="122">
        <v>3</v>
      </c>
      <c r="EY420" s="122">
        <v>4</v>
      </c>
      <c r="EZ420" s="122">
        <v>5</v>
      </c>
      <c r="FA420" s="122">
        <v>6</v>
      </c>
    </row>
    <row r="421" spans="4:161" s="122" customFormat="1" ht="14" x14ac:dyDescent="0.2">
      <c r="D421" s="128">
        <v>0</v>
      </c>
      <c r="E421" s="122">
        <v>0</v>
      </c>
      <c r="F421" s="122">
        <v>1</v>
      </c>
      <c r="G421" s="122">
        <v>1</v>
      </c>
      <c r="H421" s="122">
        <v>2</v>
      </c>
      <c r="Q421" s="122">
        <v>0</v>
      </c>
      <c r="R421" s="122">
        <v>0</v>
      </c>
      <c r="S421" s="122">
        <v>1</v>
      </c>
      <c r="T421" s="122">
        <v>2</v>
      </c>
      <c r="U421" s="122">
        <v>2</v>
      </c>
      <c r="AG421" s="128">
        <v>0</v>
      </c>
      <c r="AH421" s="122">
        <v>1</v>
      </c>
      <c r="AI421" s="122">
        <v>2</v>
      </c>
      <c r="AJ421" s="122">
        <v>3</v>
      </c>
      <c r="AK421" s="122">
        <v>4</v>
      </c>
      <c r="AL421" s="122">
        <v>5</v>
      </c>
      <c r="AX421" s="122">
        <v>0</v>
      </c>
      <c r="AY421" s="122">
        <v>1</v>
      </c>
      <c r="AZ421" s="122">
        <v>2</v>
      </c>
      <c r="BA421" s="122">
        <v>3</v>
      </c>
      <c r="BB421" s="122">
        <v>4</v>
      </c>
      <c r="BC421" s="122">
        <v>5</v>
      </c>
      <c r="BK421" s="135"/>
      <c r="BM421" s="122">
        <v>0</v>
      </c>
      <c r="BN421" s="122">
        <v>0</v>
      </c>
      <c r="BO421" s="122">
        <v>1</v>
      </c>
      <c r="BP421" s="122">
        <v>2</v>
      </c>
      <c r="BQ421" s="122">
        <v>2</v>
      </c>
      <c r="BW421" s="135"/>
      <c r="CC421" s="122">
        <v>0</v>
      </c>
      <c r="CD421" s="122">
        <v>1</v>
      </c>
      <c r="CE421" s="122">
        <v>2</v>
      </c>
      <c r="CF421" s="122">
        <v>3</v>
      </c>
      <c r="CG421" s="122">
        <v>4</v>
      </c>
      <c r="CN421" s="135"/>
      <c r="CR421" s="122">
        <v>0</v>
      </c>
      <c r="CS421" s="122">
        <v>1</v>
      </c>
      <c r="CT421" s="122">
        <v>2</v>
      </c>
      <c r="CU421" s="122">
        <v>3</v>
      </c>
      <c r="CV421" s="122">
        <v>4</v>
      </c>
      <c r="CW421" s="122">
        <v>5</v>
      </c>
      <c r="CX421" s="122">
        <v>6</v>
      </c>
      <c r="DF421" s="135"/>
      <c r="DH421" s="122">
        <v>0</v>
      </c>
      <c r="DI421" s="122">
        <v>1</v>
      </c>
      <c r="DJ421" s="122">
        <v>2</v>
      </c>
      <c r="DK421" s="122">
        <v>3</v>
      </c>
      <c r="DL421" s="122">
        <v>4</v>
      </c>
      <c r="DM421" s="122">
        <v>5</v>
      </c>
      <c r="DN421" s="122">
        <v>6</v>
      </c>
      <c r="DV421" s="135"/>
      <c r="DX421" s="122">
        <v>0</v>
      </c>
      <c r="DY421" s="122">
        <v>0</v>
      </c>
      <c r="DZ421" s="122">
        <v>1</v>
      </c>
      <c r="EA421" s="122">
        <v>2</v>
      </c>
      <c r="EB421" s="122">
        <v>2</v>
      </c>
      <c r="EC421" s="122">
        <v>2</v>
      </c>
      <c r="ED421" s="122">
        <v>3</v>
      </c>
      <c r="EE421" s="122">
        <v>4</v>
      </c>
      <c r="EF421" s="122">
        <v>4</v>
      </c>
      <c r="EG421" s="122">
        <v>4</v>
      </c>
      <c r="EH421" s="122">
        <v>5</v>
      </c>
      <c r="EI421" s="122">
        <v>5</v>
      </c>
      <c r="EJ421" s="122">
        <v>6</v>
      </c>
      <c r="EU421" s="122">
        <v>0</v>
      </c>
      <c r="EV421" s="122">
        <v>1</v>
      </c>
      <c r="EW421" s="122">
        <v>2</v>
      </c>
      <c r="EX421" s="122">
        <v>3</v>
      </c>
      <c r="EY421" s="122">
        <v>4</v>
      </c>
      <c r="EZ421" s="122">
        <v>5</v>
      </c>
      <c r="FA421" s="122">
        <v>6</v>
      </c>
    </row>
    <row r="422" spans="4:161" s="119" customFormat="1" x14ac:dyDescent="0.2">
      <c r="D422" s="129" t="s">
        <v>750</v>
      </c>
      <c r="E422" s="119" t="s">
        <v>1740</v>
      </c>
      <c r="F422" s="119" t="s">
        <v>1076</v>
      </c>
      <c r="G422" s="119" t="s">
        <v>1748</v>
      </c>
      <c r="H422" s="119" t="s">
        <v>1054</v>
      </c>
      <c r="Q422" s="119" t="s">
        <v>750</v>
      </c>
      <c r="R422" s="119" t="s">
        <v>1740</v>
      </c>
      <c r="S422" s="119" t="s">
        <v>1076</v>
      </c>
      <c r="T422" s="119" t="s">
        <v>1054</v>
      </c>
      <c r="U422" s="119" t="s">
        <v>1737</v>
      </c>
      <c r="AG422" s="129" t="s">
        <v>750</v>
      </c>
      <c r="AH422" s="119" t="s">
        <v>1488</v>
      </c>
      <c r="AI422" s="119" t="s">
        <v>1076</v>
      </c>
      <c r="AJ422" s="119" t="s">
        <v>1735</v>
      </c>
      <c r="AK422" s="119" t="s">
        <v>1054</v>
      </c>
      <c r="AL422" s="119" t="s">
        <v>1490</v>
      </c>
      <c r="AX422" s="119" t="s">
        <v>750</v>
      </c>
      <c r="AY422" s="119" t="s">
        <v>1488</v>
      </c>
      <c r="AZ422" s="119" t="s">
        <v>1076</v>
      </c>
      <c r="BA422" s="119" t="s">
        <v>1735</v>
      </c>
      <c r="BB422" s="119" t="s">
        <v>1054</v>
      </c>
      <c r="BC422" s="119" t="s">
        <v>1490</v>
      </c>
      <c r="BK422" s="136"/>
      <c r="BM422" s="119" t="s">
        <v>750</v>
      </c>
      <c r="BN422" s="119" t="s">
        <v>1740</v>
      </c>
      <c r="BO422" s="119" t="s">
        <v>1076</v>
      </c>
      <c r="BP422" s="119" t="s">
        <v>1054</v>
      </c>
      <c r="BQ422" s="119" t="s">
        <v>1737</v>
      </c>
      <c r="BW422" s="136"/>
      <c r="CC422" s="119" t="s">
        <v>750</v>
      </c>
      <c r="CD422" s="119" t="s">
        <v>1488</v>
      </c>
      <c r="CE422" s="119" t="s">
        <v>1076</v>
      </c>
      <c r="CF422" s="119" t="s">
        <v>1735</v>
      </c>
      <c r="CG422" s="119" t="s">
        <v>1054</v>
      </c>
      <c r="CN422" s="136"/>
      <c r="CR422" s="119" t="s">
        <v>1798</v>
      </c>
      <c r="CS422" s="119" t="s">
        <v>750</v>
      </c>
      <c r="CT422" s="119" t="s">
        <v>1488</v>
      </c>
      <c r="CU422" s="119" t="s">
        <v>1076</v>
      </c>
      <c r="CV422" s="119" t="s">
        <v>1735</v>
      </c>
      <c r="CW422" s="119" t="s">
        <v>1054</v>
      </c>
      <c r="CX422" s="119" t="s">
        <v>1799</v>
      </c>
      <c r="DF422" s="136"/>
      <c r="DH422" s="119" t="s">
        <v>1798</v>
      </c>
      <c r="DI422" s="119" t="s">
        <v>750</v>
      </c>
      <c r="DJ422" s="119" t="s">
        <v>1488</v>
      </c>
      <c r="DK422" s="119" t="s">
        <v>1076</v>
      </c>
      <c r="DL422" s="119" t="s">
        <v>1735</v>
      </c>
      <c r="DM422" s="119" t="s">
        <v>1054</v>
      </c>
      <c r="DN422" s="119" t="s">
        <v>1799</v>
      </c>
      <c r="DV422" s="136"/>
      <c r="DX422" s="119" t="s">
        <v>1798</v>
      </c>
      <c r="DY422" s="119" t="s">
        <v>1798</v>
      </c>
      <c r="DZ422" s="119" t="s">
        <v>750</v>
      </c>
      <c r="EA422" s="119" t="s">
        <v>1488</v>
      </c>
      <c r="EB422" s="119" t="s">
        <v>1488</v>
      </c>
      <c r="EC422" s="119" t="s">
        <v>1488</v>
      </c>
      <c r="ED422" s="119" t="s">
        <v>1076</v>
      </c>
      <c r="EE422" s="119" t="s">
        <v>1735</v>
      </c>
      <c r="EF422" s="119" t="s">
        <v>1735</v>
      </c>
      <c r="EG422" s="119" t="s">
        <v>1735</v>
      </c>
      <c r="EH422" s="119" t="s">
        <v>1054</v>
      </c>
      <c r="EI422" s="119" t="s">
        <v>1054</v>
      </c>
      <c r="EJ422" s="119" t="s">
        <v>1799</v>
      </c>
      <c r="EU422" s="119" t="s">
        <v>1798</v>
      </c>
      <c r="EV422" s="119" t="s">
        <v>750</v>
      </c>
      <c r="EW422" s="119" t="s">
        <v>1488</v>
      </c>
      <c r="EX422" s="119" t="s">
        <v>1076</v>
      </c>
      <c r="EY422" s="119" t="s">
        <v>1735</v>
      </c>
      <c r="EZ422" s="119" t="s">
        <v>1054</v>
      </c>
      <c r="FA422" s="119" t="s">
        <v>1799</v>
      </c>
    </row>
    <row r="424" spans="4:161" s="120" customFormat="1" ht="21" x14ac:dyDescent="0.2">
      <c r="D424" s="126">
        <v>71</v>
      </c>
      <c r="E424" s="121"/>
      <c r="F424" s="121"/>
      <c r="G424" s="121"/>
      <c r="H424" s="121"/>
      <c r="I424" s="121"/>
      <c r="J424" s="121"/>
      <c r="K424" s="121"/>
      <c r="L424" s="121"/>
      <c r="M424" s="121"/>
      <c r="N424" s="121"/>
      <c r="O424" s="121"/>
      <c r="P424" s="121"/>
      <c r="Q424" s="120">
        <v>71</v>
      </c>
      <c r="AG424" s="126">
        <v>71</v>
      </c>
      <c r="AH424" s="121"/>
      <c r="AI424" s="121"/>
      <c r="AJ424" s="121"/>
      <c r="AK424" s="121"/>
      <c r="AL424" s="121"/>
      <c r="AM424" s="121"/>
      <c r="AN424" s="121"/>
      <c r="AO424" s="121"/>
      <c r="AP424" s="121"/>
      <c r="AQ424" s="121"/>
      <c r="AR424" s="124"/>
      <c r="AS424" s="121"/>
      <c r="AT424" s="121"/>
      <c r="AU424" s="121"/>
      <c r="AV424" s="121"/>
      <c r="AX424" s="120">
        <v>71</v>
      </c>
      <c r="BK424" s="133"/>
      <c r="BM424" s="120">
        <v>71</v>
      </c>
      <c r="BW424" s="133"/>
      <c r="CC424" s="120">
        <v>71</v>
      </c>
      <c r="CN424" s="133"/>
      <c r="CR424" s="120">
        <v>71</v>
      </c>
      <c r="DF424" s="133"/>
      <c r="DH424" s="120">
        <v>71</v>
      </c>
      <c r="DV424" s="133"/>
      <c r="DX424" s="120">
        <v>71</v>
      </c>
      <c r="EU424" s="120">
        <v>71</v>
      </c>
    </row>
    <row r="425" spans="4:161" s="14" customFormat="1" ht="18" customHeight="1" x14ac:dyDescent="0.2">
      <c r="D425" s="127" t="s">
        <v>336</v>
      </c>
      <c r="E425" s="14" t="s">
        <v>313</v>
      </c>
      <c r="F425" s="14" t="s">
        <v>335</v>
      </c>
      <c r="G425" s="14" t="s">
        <v>313</v>
      </c>
      <c r="H425" s="14" t="s">
        <v>316</v>
      </c>
      <c r="Q425" s="14" t="s">
        <v>336</v>
      </c>
      <c r="R425" s="14" t="s">
        <v>313</v>
      </c>
      <c r="S425" s="14" t="s">
        <v>335</v>
      </c>
      <c r="T425" s="14" t="s">
        <v>313</v>
      </c>
      <c r="U425" s="14" t="s">
        <v>316</v>
      </c>
      <c r="AG425" s="127" t="s">
        <v>336</v>
      </c>
      <c r="AH425" s="14" t="s">
        <v>1756</v>
      </c>
      <c r="AI425" s="14" t="s">
        <v>313</v>
      </c>
      <c r="AJ425" s="14" t="s">
        <v>335</v>
      </c>
      <c r="AK425" s="14" t="s">
        <v>313</v>
      </c>
      <c r="AL425" s="14" t="s">
        <v>316</v>
      </c>
      <c r="AX425" s="14" t="s">
        <v>336</v>
      </c>
      <c r="AY425" s="14" t="s">
        <v>313</v>
      </c>
      <c r="AZ425" s="14" t="s">
        <v>335</v>
      </c>
      <c r="BA425" s="14" t="s">
        <v>313</v>
      </c>
      <c r="BB425" s="14" t="s">
        <v>316</v>
      </c>
      <c r="BC425" s="14" t="s">
        <v>1779</v>
      </c>
      <c r="BK425" s="134"/>
      <c r="BM425" s="14" t="s">
        <v>336</v>
      </c>
      <c r="BN425" s="14" t="s">
        <v>313</v>
      </c>
      <c r="BO425" s="14" t="s">
        <v>335</v>
      </c>
      <c r="BP425" s="14" t="s">
        <v>313</v>
      </c>
      <c r="BQ425" s="14" t="s">
        <v>316</v>
      </c>
      <c r="BW425" s="134"/>
      <c r="CC425" s="14" t="s">
        <v>336</v>
      </c>
      <c r="CD425" s="14" t="s">
        <v>313</v>
      </c>
      <c r="CE425" s="14" t="s">
        <v>335</v>
      </c>
      <c r="CF425" s="14" t="s">
        <v>313</v>
      </c>
      <c r="CG425" s="14" t="s">
        <v>316</v>
      </c>
      <c r="CH425" s="14" t="s">
        <v>1779</v>
      </c>
      <c r="CN425" s="134"/>
      <c r="CR425" s="14" t="s">
        <v>1798</v>
      </c>
      <c r="CS425" s="14" t="s">
        <v>336</v>
      </c>
      <c r="CT425" s="14" t="s">
        <v>313</v>
      </c>
      <c r="CU425" s="14" t="s">
        <v>335</v>
      </c>
      <c r="CV425" s="14" t="s">
        <v>313</v>
      </c>
      <c r="CW425" s="14" t="s">
        <v>1745</v>
      </c>
      <c r="CX425" s="14" t="s">
        <v>316</v>
      </c>
      <c r="CY425" s="14" t="s">
        <v>1799</v>
      </c>
      <c r="DF425" s="134"/>
      <c r="DH425" s="14" t="s">
        <v>1798</v>
      </c>
      <c r="DI425" s="14" t="s">
        <v>336</v>
      </c>
      <c r="DJ425" s="14" t="s">
        <v>313</v>
      </c>
      <c r="DK425" s="14" t="s">
        <v>335</v>
      </c>
      <c r="DL425" s="14" t="s">
        <v>313</v>
      </c>
      <c r="DM425" s="14" t="s">
        <v>316</v>
      </c>
      <c r="DN425" s="14" t="s">
        <v>1799</v>
      </c>
      <c r="DV425" s="134"/>
      <c r="DX425" s="14" t="s">
        <v>1798</v>
      </c>
      <c r="DY425" s="14" t="s">
        <v>1798</v>
      </c>
      <c r="DZ425" s="14" t="s">
        <v>336</v>
      </c>
      <c r="EA425" s="14" t="s">
        <v>313</v>
      </c>
      <c r="EB425" s="14" t="s">
        <v>335</v>
      </c>
      <c r="EC425" s="14" t="s">
        <v>335</v>
      </c>
      <c r="ED425" s="14" t="s">
        <v>313</v>
      </c>
      <c r="EE425" s="14" t="s">
        <v>316</v>
      </c>
      <c r="EF425" s="14" t="s">
        <v>316</v>
      </c>
      <c r="EG425" s="14" t="s">
        <v>1799</v>
      </c>
      <c r="EU425" s="14" t="s">
        <v>1798</v>
      </c>
      <c r="EV425" s="14" t="s">
        <v>336</v>
      </c>
      <c r="EW425" s="14" t="s">
        <v>313</v>
      </c>
      <c r="EX425" s="14" t="s">
        <v>335</v>
      </c>
      <c r="EY425" s="14" t="s">
        <v>313</v>
      </c>
      <c r="EZ425" s="14" t="s">
        <v>316</v>
      </c>
      <c r="FA425" s="14" t="s">
        <v>1799</v>
      </c>
    </row>
    <row r="426" spans="4:161" s="122" customFormat="1" ht="14" x14ac:dyDescent="0.2">
      <c r="D426" s="128">
        <v>0</v>
      </c>
      <c r="E426" s="122">
        <v>1</v>
      </c>
      <c r="F426" s="122">
        <v>2</v>
      </c>
      <c r="G426" s="122">
        <v>3</v>
      </c>
      <c r="H426" s="122">
        <v>4</v>
      </c>
      <c r="Q426" s="122">
        <v>0</v>
      </c>
      <c r="R426" s="122">
        <v>1</v>
      </c>
      <c r="S426" s="122">
        <v>2</v>
      </c>
      <c r="T426" s="122">
        <v>3</v>
      </c>
      <c r="U426" s="122">
        <v>4</v>
      </c>
      <c r="AG426" s="128">
        <v>0</v>
      </c>
      <c r="AH426" s="122">
        <v>0</v>
      </c>
      <c r="AI426" s="122">
        <v>1</v>
      </c>
      <c r="AJ426" s="122">
        <v>2</v>
      </c>
      <c r="AK426" s="122">
        <v>3</v>
      </c>
      <c r="AL426" s="122">
        <v>4</v>
      </c>
      <c r="AX426" s="122">
        <v>0</v>
      </c>
      <c r="AY426" s="122">
        <v>1</v>
      </c>
      <c r="AZ426" s="122">
        <v>2</v>
      </c>
      <c r="BA426" s="122">
        <v>3</v>
      </c>
      <c r="BB426" s="122">
        <v>4</v>
      </c>
      <c r="BC426" s="122">
        <v>4</v>
      </c>
      <c r="BK426" s="135"/>
      <c r="BM426" s="122">
        <v>0</v>
      </c>
      <c r="BN426" s="122">
        <v>1</v>
      </c>
      <c r="BO426" s="122">
        <v>2</v>
      </c>
      <c r="BP426" s="122">
        <v>3</v>
      </c>
      <c r="BQ426" s="122">
        <v>4</v>
      </c>
      <c r="BW426" s="135"/>
      <c r="CC426" s="122">
        <v>0</v>
      </c>
      <c r="CD426" s="122">
        <v>1</v>
      </c>
      <c r="CE426" s="122">
        <v>2</v>
      </c>
      <c r="CF426" s="122">
        <v>3</v>
      </c>
      <c r="CG426" s="122">
        <v>4</v>
      </c>
      <c r="CH426" s="122">
        <v>4</v>
      </c>
      <c r="CN426" s="135"/>
      <c r="CR426" s="122">
        <v>0</v>
      </c>
      <c r="CS426" s="122">
        <v>1</v>
      </c>
      <c r="CT426" s="122">
        <v>2</v>
      </c>
      <c r="CU426" s="122">
        <v>3</v>
      </c>
      <c r="CV426" s="122">
        <v>4</v>
      </c>
      <c r="CW426" s="122">
        <v>4</v>
      </c>
      <c r="CX426" s="122">
        <v>5</v>
      </c>
      <c r="CY426" s="122">
        <v>6</v>
      </c>
      <c r="DF426" s="135"/>
      <c r="DH426" s="122">
        <v>0</v>
      </c>
      <c r="DI426" s="122">
        <v>1</v>
      </c>
      <c r="DJ426" s="122">
        <v>2</v>
      </c>
      <c r="DK426" s="122">
        <v>3</v>
      </c>
      <c r="DL426" s="122">
        <v>4</v>
      </c>
      <c r="DM426" s="122">
        <v>5</v>
      </c>
      <c r="DN426" s="122">
        <v>6</v>
      </c>
      <c r="DV426" s="135"/>
      <c r="DX426" s="122">
        <v>0</v>
      </c>
      <c r="DY426" s="122">
        <v>0</v>
      </c>
      <c r="DZ426" s="122">
        <v>1</v>
      </c>
      <c r="EA426" s="122">
        <v>2</v>
      </c>
      <c r="EB426" s="122">
        <v>3</v>
      </c>
      <c r="EC426" s="122">
        <v>3</v>
      </c>
      <c r="ED426" s="122">
        <v>4</v>
      </c>
      <c r="EE426" s="122">
        <v>5</v>
      </c>
      <c r="EF426" s="122">
        <v>5</v>
      </c>
      <c r="EG426" s="122">
        <v>6</v>
      </c>
      <c r="EU426" s="122">
        <v>0</v>
      </c>
      <c r="EV426" s="122">
        <v>1</v>
      </c>
      <c r="EW426" s="122">
        <v>2</v>
      </c>
      <c r="EX426" s="122">
        <v>3</v>
      </c>
      <c r="EY426" s="122">
        <v>4</v>
      </c>
      <c r="EZ426" s="122">
        <v>5</v>
      </c>
      <c r="FA426" s="122">
        <v>6</v>
      </c>
    </row>
    <row r="427" spans="4:161" s="122" customFormat="1" ht="14" x14ac:dyDescent="0.2">
      <c r="D427" s="128">
        <v>0</v>
      </c>
      <c r="E427" s="122">
        <v>0</v>
      </c>
      <c r="F427" s="122">
        <v>0</v>
      </c>
      <c r="G427" s="122">
        <v>1</v>
      </c>
      <c r="H427" s="122">
        <v>2</v>
      </c>
      <c r="Q427" s="122">
        <v>0</v>
      </c>
      <c r="R427" s="122">
        <v>0</v>
      </c>
      <c r="S427" s="122">
        <v>0</v>
      </c>
      <c r="T427" s="122">
        <v>1</v>
      </c>
      <c r="U427" s="122">
        <v>2</v>
      </c>
      <c r="AG427" s="128">
        <v>0</v>
      </c>
      <c r="AH427" s="122">
        <v>1</v>
      </c>
      <c r="AI427" s="122">
        <v>2</v>
      </c>
      <c r="AJ427" s="122">
        <v>3</v>
      </c>
      <c r="AK427" s="122">
        <v>4</v>
      </c>
      <c r="AL427" s="122">
        <v>5</v>
      </c>
      <c r="AX427" s="122">
        <v>0</v>
      </c>
      <c r="AY427" s="122">
        <v>1</v>
      </c>
      <c r="AZ427" s="122">
        <v>2</v>
      </c>
      <c r="BA427" s="122">
        <v>3</v>
      </c>
      <c r="BB427" s="122">
        <v>4</v>
      </c>
      <c r="BC427" s="122">
        <v>5</v>
      </c>
      <c r="BK427" s="135"/>
      <c r="BM427" s="122">
        <v>0</v>
      </c>
      <c r="BN427" s="122">
        <v>0</v>
      </c>
      <c r="BO427" s="122">
        <v>0</v>
      </c>
      <c r="BP427" s="122">
        <v>1</v>
      </c>
      <c r="BQ427" s="122">
        <v>2</v>
      </c>
      <c r="BW427" s="135"/>
      <c r="CC427" s="122">
        <v>0</v>
      </c>
      <c r="CD427" s="122">
        <v>1</v>
      </c>
      <c r="CE427" s="122">
        <v>2</v>
      </c>
      <c r="CF427" s="122">
        <v>3</v>
      </c>
      <c r="CG427" s="122">
        <v>4</v>
      </c>
      <c r="CH427" s="122">
        <v>5</v>
      </c>
      <c r="CN427" s="135"/>
      <c r="CR427" s="122">
        <v>0</v>
      </c>
      <c r="CS427" s="122">
        <v>1</v>
      </c>
      <c r="CT427" s="122">
        <v>2</v>
      </c>
      <c r="CU427" s="122">
        <v>3</v>
      </c>
      <c r="CV427" s="122">
        <v>4</v>
      </c>
      <c r="CW427" s="122">
        <v>5</v>
      </c>
      <c r="CX427" s="122">
        <v>6</v>
      </c>
      <c r="CY427" s="122">
        <v>7</v>
      </c>
      <c r="DF427" s="135"/>
      <c r="DH427" s="122">
        <v>0</v>
      </c>
      <c r="DI427" s="122">
        <v>1</v>
      </c>
      <c r="DJ427" s="122">
        <v>2</v>
      </c>
      <c r="DK427" s="122">
        <v>3</v>
      </c>
      <c r="DL427" s="122">
        <v>4</v>
      </c>
      <c r="DM427" s="122">
        <v>5</v>
      </c>
      <c r="DN427" s="122">
        <v>6</v>
      </c>
      <c r="DV427" s="135"/>
      <c r="DX427" s="122">
        <v>0</v>
      </c>
      <c r="DY427" s="122">
        <v>1</v>
      </c>
      <c r="DZ427" s="122">
        <v>1</v>
      </c>
      <c r="EA427" s="122">
        <v>1</v>
      </c>
      <c r="EB427" s="122">
        <v>2</v>
      </c>
      <c r="EC427" s="122">
        <v>3</v>
      </c>
      <c r="ED427" s="122">
        <v>4</v>
      </c>
      <c r="EE427" s="122">
        <v>4</v>
      </c>
      <c r="EF427" s="122">
        <v>5</v>
      </c>
      <c r="EG427" s="122">
        <v>6</v>
      </c>
      <c r="EU427" s="122">
        <v>0</v>
      </c>
      <c r="EV427" s="122">
        <v>1</v>
      </c>
      <c r="EW427" s="122">
        <v>2</v>
      </c>
      <c r="EX427" s="122">
        <v>3</v>
      </c>
      <c r="EY427" s="122">
        <v>4</v>
      </c>
      <c r="EZ427" s="122">
        <v>5</v>
      </c>
      <c r="FA427" s="122">
        <v>6</v>
      </c>
    </row>
    <row r="428" spans="4:161" s="119" customFormat="1" x14ac:dyDescent="0.2">
      <c r="D428" s="129" t="s">
        <v>1082</v>
      </c>
      <c r="E428" s="119" t="s">
        <v>1757</v>
      </c>
      <c r="F428" s="119" t="s">
        <v>1757</v>
      </c>
      <c r="G428" s="119" t="s">
        <v>1078</v>
      </c>
      <c r="H428" s="119" t="s">
        <v>1090</v>
      </c>
      <c r="Q428" s="119" t="s">
        <v>1082</v>
      </c>
      <c r="R428" s="119" t="s">
        <v>1757</v>
      </c>
      <c r="S428" s="119" t="s">
        <v>1757</v>
      </c>
      <c r="T428" s="119" t="s">
        <v>1078</v>
      </c>
      <c r="U428" s="119" t="s">
        <v>1090</v>
      </c>
      <c r="AG428" s="129" t="s">
        <v>1082</v>
      </c>
      <c r="AH428" s="119" t="s">
        <v>1735</v>
      </c>
      <c r="AI428" s="119" t="s">
        <v>1078</v>
      </c>
      <c r="AJ428" s="119" t="s">
        <v>1488</v>
      </c>
      <c r="AK428" s="119" t="s">
        <v>1090</v>
      </c>
      <c r="AL428" s="119" t="s">
        <v>1735</v>
      </c>
      <c r="AX428" s="119" t="s">
        <v>1082</v>
      </c>
      <c r="AY428" s="119" t="s">
        <v>1735</v>
      </c>
      <c r="AZ428" s="119" t="s">
        <v>1078</v>
      </c>
      <c r="BA428" s="119" t="s">
        <v>1488</v>
      </c>
      <c r="BB428" s="119" t="s">
        <v>1090</v>
      </c>
      <c r="BC428" s="119" t="s">
        <v>1735</v>
      </c>
      <c r="BK428" s="136"/>
      <c r="BM428" s="119" t="s">
        <v>1082</v>
      </c>
      <c r="BN428" s="119" t="s">
        <v>1757</v>
      </c>
      <c r="BO428" s="119" t="s">
        <v>1757</v>
      </c>
      <c r="BP428" s="119" t="s">
        <v>1078</v>
      </c>
      <c r="BQ428" s="119" t="s">
        <v>1090</v>
      </c>
      <c r="BW428" s="136"/>
      <c r="CC428" s="119" t="s">
        <v>1082</v>
      </c>
      <c r="CD428" s="119" t="s">
        <v>1735</v>
      </c>
      <c r="CE428" s="119" t="s">
        <v>1078</v>
      </c>
      <c r="CF428" s="119" t="s">
        <v>1488</v>
      </c>
      <c r="CG428" s="119" t="s">
        <v>1090</v>
      </c>
      <c r="CH428" s="119" t="s">
        <v>1735</v>
      </c>
      <c r="CN428" s="136"/>
      <c r="CR428" s="119" t="s">
        <v>1798</v>
      </c>
      <c r="CS428" s="119" t="s">
        <v>1082</v>
      </c>
      <c r="CT428" s="119" t="s">
        <v>1735</v>
      </c>
      <c r="CU428" s="119" t="s">
        <v>1078</v>
      </c>
      <c r="CV428" s="119" t="s">
        <v>1488</v>
      </c>
      <c r="CW428" s="119" t="s">
        <v>1090</v>
      </c>
      <c r="CX428" s="119" t="s">
        <v>1735</v>
      </c>
      <c r="CY428" s="119" t="s">
        <v>1799</v>
      </c>
      <c r="DF428" s="136"/>
      <c r="DH428" s="119" t="s">
        <v>1798</v>
      </c>
      <c r="DI428" s="119" t="s">
        <v>1082</v>
      </c>
      <c r="DJ428" s="119" t="s">
        <v>1735</v>
      </c>
      <c r="DK428" s="119" t="s">
        <v>1078</v>
      </c>
      <c r="DL428" s="119" t="s">
        <v>1488</v>
      </c>
      <c r="DM428" s="119" t="s">
        <v>1090</v>
      </c>
      <c r="DN428" s="119" t="s">
        <v>1799</v>
      </c>
      <c r="DV428" s="136"/>
      <c r="DX428" s="119" t="s">
        <v>1798</v>
      </c>
      <c r="DY428" s="119" t="s">
        <v>1082</v>
      </c>
      <c r="DZ428" s="119" t="s">
        <v>1082</v>
      </c>
      <c r="EA428" s="119" t="s">
        <v>1082</v>
      </c>
      <c r="EB428" s="119" t="s">
        <v>1735</v>
      </c>
      <c r="EC428" s="119" t="s">
        <v>1078</v>
      </c>
      <c r="ED428" s="119" t="s">
        <v>1488</v>
      </c>
      <c r="EE428" s="119" t="s">
        <v>1488</v>
      </c>
      <c r="EF428" s="119" t="s">
        <v>1090</v>
      </c>
      <c r="EG428" s="119" t="s">
        <v>1799</v>
      </c>
      <c r="EU428" s="119" t="s">
        <v>1798</v>
      </c>
      <c r="EV428" s="119" t="s">
        <v>1082</v>
      </c>
      <c r="EW428" s="119" t="s">
        <v>1735</v>
      </c>
      <c r="EX428" s="119" t="s">
        <v>1078</v>
      </c>
      <c r="EY428" s="119" t="s">
        <v>1488</v>
      </c>
      <c r="EZ428" s="119" t="s">
        <v>1090</v>
      </c>
      <c r="FA428" s="119" t="s">
        <v>1799</v>
      </c>
    </row>
    <row r="430" spans="4:161" s="120" customFormat="1" ht="21" x14ac:dyDescent="0.2">
      <c r="D430" s="126">
        <v>72</v>
      </c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0">
        <v>72</v>
      </c>
      <c r="AG430" s="126">
        <v>72</v>
      </c>
      <c r="AH430" s="121"/>
      <c r="AI430" s="121"/>
      <c r="AJ430" s="121"/>
      <c r="AK430" s="121"/>
      <c r="AL430" s="121"/>
      <c r="AM430" s="121"/>
      <c r="AN430" s="121"/>
      <c r="AO430" s="121"/>
      <c r="AP430" s="121"/>
      <c r="AQ430" s="121"/>
      <c r="AR430" s="124"/>
      <c r="AS430" s="121"/>
      <c r="AT430" s="121"/>
      <c r="AU430" s="121"/>
      <c r="AV430" s="121"/>
      <c r="AX430" s="120">
        <v>72</v>
      </c>
      <c r="BK430" s="133"/>
      <c r="BM430" s="120">
        <v>72</v>
      </c>
      <c r="BW430" s="133"/>
      <c r="CC430" s="120">
        <v>72</v>
      </c>
      <c r="CN430" s="133"/>
      <c r="CR430" s="120">
        <v>72</v>
      </c>
      <c r="DF430" s="133"/>
      <c r="DH430" s="120">
        <v>72</v>
      </c>
      <c r="DV430" s="133"/>
      <c r="DX430" s="120">
        <v>72</v>
      </c>
      <c r="EU430" s="120">
        <v>72</v>
      </c>
    </row>
    <row r="431" spans="4:161" s="14" customFormat="1" ht="18" customHeight="1" x14ac:dyDescent="0.2">
      <c r="D431" s="127" t="s">
        <v>313</v>
      </c>
      <c r="E431" s="14" t="s">
        <v>1745</v>
      </c>
      <c r="F431" s="14" t="s">
        <v>326</v>
      </c>
      <c r="G431" s="14" t="s">
        <v>326</v>
      </c>
      <c r="H431" s="14" t="s">
        <v>309</v>
      </c>
      <c r="I431" s="14" t="s">
        <v>319</v>
      </c>
      <c r="J431" s="14" t="s">
        <v>313</v>
      </c>
      <c r="K431" s="14" t="s">
        <v>335</v>
      </c>
      <c r="Q431" s="14" t="s">
        <v>313</v>
      </c>
      <c r="R431" s="14" t="s">
        <v>1745</v>
      </c>
      <c r="S431" s="14" t="s">
        <v>326</v>
      </c>
      <c r="T431" s="14" t="s">
        <v>326</v>
      </c>
      <c r="U431" s="14" t="s">
        <v>309</v>
      </c>
      <c r="V431" s="14" t="s">
        <v>319</v>
      </c>
      <c r="W431" s="14" t="s">
        <v>313</v>
      </c>
      <c r="X431" s="14" t="s">
        <v>335</v>
      </c>
      <c r="AG431" s="127" t="s">
        <v>313</v>
      </c>
      <c r="AH431" s="14" t="s">
        <v>1745</v>
      </c>
      <c r="AI431" s="14" t="s">
        <v>326</v>
      </c>
      <c r="AJ431" s="14" t="s">
        <v>1791</v>
      </c>
      <c r="AK431" s="14" t="s">
        <v>326</v>
      </c>
      <c r="AL431" s="14" t="s">
        <v>309</v>
      </c>
      <c r="AM431" s="14" t="s">
        <v>319</v>
      </c>
      <c r="AN431" s="14" t="s">
        <v>313</v>
      </c>
      <c r="AO431" s="14" t="s">
        <v>335</v>
      </c>
      <c r="AP431" s="14" t="s">
        <v>1789</v>
      </c>
      <c r="AX431" s="14" t="s">
        <v>313</v>
      </c>
      <c r="AY431" s="14" t="s">
        <v>1745</v>
      </c>
      <c r="AZ431" s="14" t="s">
        <v>1745</v>
      </c>
      <c r="BA431" s="14" t="s">
        <v>326</v>
      </c>
      <c r="BB431" s="14" t="s">
        <v>326</v>
      </c>
      <c r="BC431" s="14" t="s">
        <v>309</v>
      </c>
      <c r="BD431" s="14" t="s">
        <v>319</v>
      </c>
      <c r="BE431" s="14" t="s">
        <v>313</v>
      </c>
      <c r="BF431" s="14" t="s">
        <v>335</v>
      </c>
      <c r="BG431" s="14" t="s">
        <v>1789</v>
      </c>
      <c r="BK431" s="134"/>
      <c r="BM431" s="14" t="s">
        <v>313</v>
      </c>
      <c r="BN431" s="14" t="s">
        <v>1745</v>
      </c>
      <c r="BO431" s="14" t="s">
        <v>326</v>
      </c>
      <c r="BP431" s="14" t="s">
        <v>326</v>
      </c>
      <c r="BQ431" s="14" t="s">
        <v>309</v>
      </c>
      <c r="BR431" s="14" t="s">
        <v>319</v>
      </c>
      <c r="BS431" s="14" t="s">
        <v>313</v>
      </c>
      <c r="BT431" s="14" t="s">
        <v>335</v>
      </c>
      <c r="BW431" s="134"/>
      <c r="CC431" s="14" t="s">
        <v>313</v>
      </c>
      <c r="CD431" s="14" t="s">
        <v>1745</v>
      </c>
      <c r="CE431" s="14" t="s">
        <v>326</v>
      </c>
      <c r="CF431" s="14" t="s">
        <v>326</v>
      </c>
      <c r="CG431" s="14" t="s">
        <v>309</v>
      </c>
      <c r="CH431" s="14" t="s">
        <v>1773</v>
      </c>
      <c r="CI431" s="14" t="s">
        <v>1773</v>
      </c>
      <c r="CJ431" s="14" t="s">
        <v>319</v>
      </c>
      <c r="CK431" s="14" t="s">
        <v>313</v>
      </c>
      <c r="CL431" s="14" t="s">
        <v>335</v>
      </c>
      <c r="CM431" s="14" t="s">
        <v>1789</v>
      </c>
      <c r="CN431" s="134"/>
      <c r="CR431" s="14" t="s">
        <v>1798</v>
      </c>
      <c r="CS431" s="14" t="s">
        <v>1800</v>
      </c>
      <c r="CT431" s="14" t="s">
        <v>1800</v>
      </c>
      <c r="CU431" s="14" t="s">
        <v>1800</v>
      </c>
      <c r="CV431" s="14" t="s">
        <v>313</v>
      </c>
      <c r="CW431" s="14" t="s">
        <v>326</v>
      </c>
      <c r="CX431" s="14" t="s">
        <v>326</v>
      </c>
      <c r="CY431" s="14" t="s">
        <v>309</v>
      </c>
      <c r="CZ431" s="14" t="s">
        <v>319</v>
      </c>
      <c r="DA431" s="14" t="s">
        <v>313</v>
      </c>
      <c r="DB431" s="14" t="s">
        <v>335</v>
      </c>
      <c r="DC431" s="14" t="s">
        <v>1799</v>
      </c>
      <c r="DF431" s="134"/>
      <c r="DH431" s="14" t="s">
        <v>1798</v>
      </c>
      <c r="DI431" s="14" t="s">
        <v>1800</v>
      </c>
      <c r="DJ431" s="14" t="s">
        <v>1800</v>
      </c>
      <c r="DK431" s="14" t="s">
        <v>313</v>
      </c>
      <c r="DL431" s="14" t="s">
        <v>326</v>
      </c>
      <c r="DM431" s="14" t="s">
        <v>326</v>
      </c>
      <c r="DN431" s="14" t="s">
        <v>309</v>
      </c>
      <c r="DO431" s="14" t="s">
        <v>319</v>
      </c>
      <c r="DP431" s="14" t="s">
        <v>313</v>
      </c>
      <c r="DQ431" s="14" t="s">
        <v>335</v>
      </c>
      <c r="DR431" s="14" t="s">
        <v>1799</v>
      </c>
      <c r="DV431" s="134"/>
      <c r="DX431" s="14" t="s">
        <v>1798</v>
      </c>
      <c r="DY431" s="14" t="s">
        <v>313</v>
      </c>
      <c r="DZ431" s="14" t="s">
        <v>313</v>
      </c>
      <c r="EA431" s="14" t="s">
        <v>326</v>
      </c>
      <c r="EB431" s="14" t="s">
        <v>326</v>
      </c>
      <c r="EC431" s="14" t="s">
        <v>326</v>
      </c>
      <c r="ED431" s="14" t="s">
        <v>309</v>
      </c>
      <c r="EE431" s="14" t="s">
        <v>309</v>
      </c>
      <c r="EF431" s="14" t="s">
        <v>309</v>
      </c>
      <c r="EG431" s="14" t="s">
        <v>309</v>
      </c>
      <c r="EH431" s="14" t="s">
        <v>319</v>
      </c>
      <c r="EI431" s="14" t="s">
        <v>319</v>
      </c>
      <c r="EJ431" s="14" t="s">
        <v>313</v>
      </c>
      <c r="EK431" s="14" t="s">
        <v>335</v>
      </c>
      <c r="EL431" s="14" t="s">
        <v>335</v>
      </c>
      <c r="EM431" s="14" t="s">
        <v>1799</v>
      </c>
      <c r="EU431" s="14" t="s">
        <v>1798</v>
      </c>
      <c r="EV431" s="14" t="s">
        <v>313</v>
      </c>
      <c r="EW431" s="14" t="s">
        <v>326</v>
      </c>
      <c r="EX431" s="14" t="s">
        <v>326</v>
      </c>
      <c r="EY431" s="14" t="s">
        <v>326</v>
      </c>
      <c r="EZ431" s="14" t="s">
        <v>309</v>
      </c>
      <c r="FA431" s="14" t="s">
        <v>309</v>
      </c>
      <c r="FB431" s="14" t="s">
        <v>319</v>
      </c>
      <c r="FC431" s="14" t="s">
        <v>313</v>
      </c>
      <c r="FD431" s="14" t="s">
        <v>335</v>
      </c>
      <c r="FE431" s="14" t="s">
        <v>1799</v>
      </c>
    </row>
    <row r="432" spans="4:161" s="122" customFormat="1" ht="14" x14ac:dyDescent="0.2">
      <c r="D432" s="128">
        <v>0</v>
      </c>
      <c r="E432" s="122">
        <v>0</v>
      </c>
      <c r="F432" s="122">
        <v>1</v>
      </c>
      <c r="G432" s="122">
        <v>2</v>
      </c>
      <c r="H432" s="122">
        <v>3</v>
      </c>
      <c r="I432" s="122">
        <v>4</v>
      </c>
      <c r="J432" s="122">
        <v>5</v>
      </c>
      <c r="K432" s="122">
        <v>6</v>
      </c>
      <c r="Q432" s="122">
        <v>0</v>
      </c>
      <c r="R432" s="122">
        <v>0</v>
      </c>
      <c r="S432" s="122">
        <v>1</v>
      </c>
      <c r="T432" s="122">
        <v>2</v>
      </c>
      <c r="U432" s="122">
        <v>3</v>
      </c>
      <c r="V432" s="122">
        <v>4</v>
      </c>
      <c r="W432" s="122">
        <v>5</v>
      </c>
      <c r="X432" s="122">
        <v>6</v>
      </c>
      <c r="AG432" s="128">
        <v>0</v>
      </c>
      <c r="AH432" s="122">
        <v>0</v>
      </c>
      <c r="AI432" s="122">
        <v>1</v>
      </c>
      <c r="AJ432" s="122">
        <v>1</v>
      </c>
      <c r="AK432" s="122">
        <v>2</v>
      </c>
      <c r="AL432" s="122">
        <v>3</v>
      </c>
      <c r="AM432" s="122">
        <v>4</v>
      </c>
      <c r="AN432" s="122">
        <v>5</v>
      </c>
      <c r="AO432" s="122">
        <v>6</v>
      </c>
      <c r="AP432" s="122">
        <v>6</v>
      </c>
      <c r="AX432" s="122">
        <v>0</v>
      </c>
      <c r="AY432" s="122">
        <v>0</v>
      </c>
      <c r="AZ432" s="122">
        <v>0</v>
      </c>
      <c r="BA432" s="122">
        <v>1</v>
      </c>
      <c r="BB432" s="122">
        <v>2</v>
      </c>
      <c r="BC432" s="122">
        <v>3</v>
      </c>
      <c r="BD432" s="122">
        <v>4</v>
      </c>
      <c r="BE432" s="122">
        <v>5</v>
      </c>
      <c r="BF432" s="122">
        <v>6</v>
      </c>
      <c r="BG432" s="122">
        <v>6</v>
      </c>
      <c r="BK432" s="135"/>
      <c r="BM432" s="122">
        <v>0</v>
      </c>
      <c r="BN432" s="122">
        <v>0</v>
      </c>
      <c r="BO432" s="122">
        <v>1</v>
      </c>
      <c r="BP432" s="122">
        <v>2</v>
      </c>
      <c r="BQ432" s="122">
        <v>3</v>
      </c>
      <c r="BR432" s="122">
        <v>4</v>
      </c>
      <c r="BS432" s="122">
        <v>5</v>
      </c>
      <c r="BT432" s="122">
        <v>6</v>
      </c>
      <c r="BW432" s="135"/>
      <c r="CC432" s="122">
        <v>0</v>
      </c>
      <c r="CD432" s="122">
        <v>0</v>
      </c>
      <c r="CE432" s="122">
        <v>1</v>
      </c>
      <c r="CF432" s="122">
        <v>2</v>
      </c>
      <c r="CG432" s="122">
        <v>3</v>
      </c>
      <c r="CH432" s="122">
        <v>3</v>
      </c>
      <c r="CI432" s="122">
        <v>3</v>
      </c>
      <c r="CJ432" s="122">
        <v>4</v>
      </c>
      <c r="CK432" s="122">
        <v>5</v>
      </c>
      <c r="CL432" s="122">
        <v>6</v>
      </c>
      <c r="CM432" s="122">
        <v>6</v>
      </c>
      <c r="CN432" s="135"/>
      <c r="CR432" s="122">
        <v>0</v>
      </c>
      <c r="CS432" s="122">
        <v>0</v>
      </c>
      <c r="CT432" s="122">
        <v>0</v>
      </c>
      <c r="CU432" s="122">
        <v>0</v>
      </c>
      <c r="CV432" s="122">
        <v>1</v>
      </c>
      <c r="CW432" s="122">
        <v>2</v>
      </c>
      <c r="CX432" s="122">
        <v>3</v>
      </c>
      <c r="CY432" s="122">
        <v>4</v>
      </c>
      <c r="CZ432" s="122">
        <v>5</v>
      </c>
      <c r="DA432" s="122">
        <v>6</v>
      </c>
      <c r="DB432" s="122">
        <v>7</v>
      </c>
      <c r="DC432" s="122">
        <v>8</v>
      </c>
      <c r="DF432" s="135"/>
      <c r="DH432" s="122">
        <v>0</v>
      </c>
      <c r="DI432" s="122">
        <v>0</v>
      </c>
      <c r="DJ432" s="122">
        <v>0</v>
      </c>
      <c r="DK432" s="122">
        <v>1</v>
      </c>
      <c r="DL432" s="122">
        <v>2</v>
      </c>
      <c r="DM432" s="122">
        <v>3</v>
      </c>
      <c r="DN432" s="122">
        <v>4</v>
      </c>
      <c r="DO432" s="122">
        <v>5</v>
      </c>
      <c r="DP432" s="122">
        <v>6</v>
      </c>
      <c r="DQ432" s="122">
        <v>7</v>
      </c>
      <c r="DR432" s="122">
        <v>8</v>
      </c>
      <c r="DV432" s="135"/>
      <c r="DX432" s="122">
        <v>0</v>
      </c>
      <c r="DY432" s="122">
        <v>1</v>
      </c>
      <c r="DZ432" s="122">
        <v>1</v>
      </c>
      <c r="EA432" s="122">
        <v>2</v>
      </c>
      <c r="EB432" s="122">
        <v>2</v>
      </c>
      <c r="EC432" s="122">
        <v>3</v>
      </c>
      <c r="ED432" s="122">
        <v>4</v>
      </c>
      <c r="EE432" s="122">
        <v>4</v>
      </c>
      <c r="EF432" s="122">
        <v>4</v>
      </c>
      <c r="EG432" s="122">
        <v>4</v>
      </c>
      <c r="EH432" s="122">
        <v>5</v>
      </c>
      <c r="EI432" s="122">
        <v>5</v>
      </c>
      <c r="EJ432" s="122">
        <v>6</v>
      </c>
      <c r="EK432" s="122">
        <v>7</v>
      </c>
      <c r="EL432" s="122">
        <v>7</v>
      </c>
      <c r="EM432" s="122">
        <v>8</v>
      </c>
      <c r="EU432" s="122">
        <v>0</v>
      </c>
      <c r="EV432" s="122">
        <v>1</v>
      </c>
      <c r="EW432" s="122">
        <v>2</v>
      </c>
      <c r="EX432" s="122">
        <v>2</v>
      </c>
      <c r="EY432" s="122">
        <v>3</v>
      </c>
      <c r="EZ432" s="122">
        <v>4</v>
      </c>
      <c r="FA432" s="122">
        <v>4</v>
      </c>
      <c r="FB432" s="122">
        <v>5</v>
      </c>
      <c r="FC432" s="122">
        <v>6</v>
      </c>
      <c r="FD432" s="122">
        <v>7</v>
      </c>
      <c r="FE432" s="122">
        <v>8</v>
      </c>
    </row>
    <row r="433" spans="4:162" s="122" customFormat="1" ht="14" x14ac:dyDescent="0.2">
      <c r="D433" s="128">
        <v>0</v>
      </c>
      <c r="E433" s="122">
        <v>1</v>
      </c>
      <c r="F433" s="122">
        <v>2</v>
      </c>
      <c r="G433" s="122">
        <v>2</v>
      </c>
      <c r="H433" s="122">
        <v>3</v>
      </c>
      <c r="I433" s="122">
        <v>4</v>
      </c>
      <c r="J433" s="122">
        <v>4</v>
      </c>
      <c r="K433" s="122">
        <v>5</v>
      </c>
      <c r="Q433" s="122">
        <v>0</v>
      </c>
      <c r="R433" s="122">
        <v>1</v>
      </c>
      <c r="S433" s="122">
        <v>2</v>
      </c>
      <c r="T433" s="122">
        <v>2</v>
      </c>
      <c r="U433" s="122">
        <v>3</v>
      </c>
      <c r="V433" s="122">
        <v>4</v>
      </c>
      <c r="W433" s="122">
        <v>5</v>
      </c>
      <c r="X433" s="122">
        <v>5</v>
      </c>
      <c r="AG433" s="128">
        <v>0</v>
      </c>
      <c r="AH433" s="122">
        <v>1</v>
      </c>
      <c r="AI433" s="122">
        <v>2</v>
      </c>
      <c r="AJ433" s="122">
        <v>3</v>
      </c>
      <c r="AK433" s="122">
        <v>4</v>
      </c>
      <c r="AL433" s="122">
        <v>5</v>
      </c>
      <c r="AM433" s="122">
        <v>6</v>
      </c>
      <c r="AN433" s="122">
        <v>7</v>
      </c>
      <c r="AO433" s="122">
        <v>8</v>
      </c>
      <c r="AP433" s="122">
        <v>9</v>
      </c>
      <c r="AX433" s="122">
        <v>0</v>
      </c>
      <c r="AY433" s="122">
        <v>1</v>
      </c>
      <c r="AZ433" s="122">
        <v>2</v>
      </c>
      <c r="BA433" s="122">
        <v>3</v>
      </c>
      <c r="BB433" s="122">
        <v>4</v>
      </c>
      <c r="BC433" s="122">
        <v>5</v>
      </c>
      <c r="BD433" s="122">
        <v>6</v>
      </c>
      <c r="BE433" s="122">
        <v>7</v>
      </c>
      <c r="BF433" s="122">
        <v>8</v>
      </c>
      <c r="BG433" s="122">
        <v>9</v>
      </c>
      <c r="BK433" s="135"/>
      <c r="BM433" s="122">
        <v>0</v>
      </c>
      <c r="BN433" s="122">
        <v>1</v>
      </c>
      <c r="BO433" s="122">
        <v>2</v>
      </c>
      <c r="BP433" s="122">
        <v>2</v>
      </c>
      <c r="BQ433" s="122">
        <v>3</v>
      </c>
      <c r="BR433" s="122">
        <v>4</v>
      </c>
      <c r="BS433" s="122">
        <v>5</v>
      </c>
      <c r="BT433" s="122">
        <v>5</v>
      </c>
      <c r="BW433" s="135"/>
      <c r="CC433" s="122">
        <v>0</v>
      </c>
      <c r="CD433" s="122">
        <v>1</v>
      </c>
      <c r="CE433" s="122">
        <v>2</v>
      </c>
      <c r="CF433" s="122">
        <v>2</v>
      </c>
      <c r="CG433" s="122">
        <v>3</v>
      </c>
      <c r="CH433" s="122">
        <v>4</v>
      </c>
      <c r="CI433" s="122">
        <v>5</v>
      </c>
      <c r="CJ433" s="122">
        <v>6</v>
      </c>
      <c r="CK433" s="122">
        <v>7</v>
      </c>
      <c r="CL433" s="122">
        <v>8</v>
      </c>
      <c r="CM433" s="122">
        <v>9</v>
      </c>
      <c r="CN433" s="135"/>
      <c r="CR433" s="122">
        <v>0</v>
      </c>
      <c r="CS433" s="122">
        <v>1</v>
      </c>
      <c r="CT433" s="122">
        <v>2</v>
      </c>
      <c r="CU433" s="122">
        <v>3</v>
      </c>
      <c r="CV433" s="122">
        <v>4</v>
      </c>
      <c r="CW433" s="122">
        <v>5</v>
      </c>
      <c r="CX433" s="122">
        <v>6</v>
      </c>
      <c r="CY433" s="122">
        <v>7</v>
      </c>
      <c r="CZ433" s="122">
        <v>8</v>
      </c>
      <c r="DA433" s="122">
        <v>9</v>
      </c>
      <c r="DB433" s="122">
        <v>10</v>
      </c>
      <c r="DC433" s="122">
        <v>11</v>
      </c>
      <c r="DF433" s="135"/>
      <c r="DH433" s="122">
        <v>0</v>
      </c>
      <c r="DI433" s="122">
        <v>1</v>
      </c>
      <c r="DJ433" s="122">
        <v>2</v>
      </c>
      <c r="DK433" s="122">
        <v>3</v>
      </c>
      <c r="DL433" s="122">
        <v>4</v>
      </c>
      <c r="DM433" s="122">
        <v>5</v>
      </c>
      <c r="DN433" s="122">
        <v>6</v>
      </c>
      <c r="DO433" s="122">
        <v>7</v>
      </c>
      <c r="DP433" s="122">
        <v>8</v>
      </c>
      <c r="DQ433" s="122">
        <v>9</v>
      </c>
      <c r="DR433" s="122">
        <v>10</v>
      </c>
      <c r="DV433" s="135"/>
      <c r="DX433" s="122">
        <v>0</v>
      </c>
      <c r="DY433" s="122">
        <v>1</v>
      </c>
      <c r="DZ433" s="122">
        <v>2</v>
      </c>
      <c r="EA433" s="122">
        <v>2</v>
      </c>
      <c r="EB433" s="122">
        <v>3</v>
      </c>
      <c r="EC433" s="122">
        <v>3</v>
      </c>
      <c r="ED433" s="122">
        <v>3</v>
      </c>
      <c r="EE433" s="122">
        <v>4</v>
      </c>
      <c r="EF433" s="122">
        <v>5</v>
      </c>
      <c r="EG433" s="122">
        <v>6</v>
      </c>
      <c r="EH433" s="122">
        <v>6</v>
      </c>
      <c r="EI433" s="122">
        <v>7</v>
      </c>
      <c r="EJ433" s="122">
        <v>7</v>
      </c>
      <c r="EK433" s="122">
        <v>8</v>
      </c>
      <c r="EL433" s="122">
        <v>9</v>
      </c>
      <c r="EM433" s="122">
        <v>10</v>
      </c>
      <c r="EU433" s="122">
        <v>0</v>
      </c>
      <c r="EV433" s="122">
        <v>1</v>
      </c>
      <c r="EW433" s="122">
        <v>2</v>
      </c>
      <c r="EX433" s="122">
        <v>3</v>
      </c>
      <c r="EY433" s="122">
        <v>4</v>
      </c>
      <c r="EZ433" s="122">
        <v>5</v>
      </c>
      <c r="FA433" s="122">
        <v>6</v>
      </c>
      <c r="FB433" s="122">
        <v>7</v>
      </c>
      <c r="FC433" s="122">
        <v>8</v>
      </c>
      <c r="FD433" s="122">
        <v>9</v>
      </c>
      <c r="FE433" s="122">
        <v>10</v>
      </c>
    </row>
    <row r="434" spans="4:162" s="119" customFormat="1" x14ac:dyDescent="0.2">
      <c r="D434" s="129" t="s">
        <v>1072</v>
      </c>
      <c r="E434" s="119" t="s">
        <v>1073</v>
      </c>
      <c r="F434" s="119" t="s">
        <v>1085</v>
      </c>
      <c r="G434" s="119" t="s">
        <v>1751</v>
      </c>
      <c r="H434" s="119" t="s">
        <v>1072</v>
      </c>
      <c r="I434" s="119" t="s">
        <v>1073</v>
      </c>
      <c r="J434" s="119" t="s">
        <v>1738</v>
      </c>
      <c r="K434" s="119" t="s">
        <v>749</v>
      </c>
      <c r="Q434" s="119" t="s">
        <v>1072</v>
      </c>
      <c r="R434" s="119" t="s">
        <v>1073</v>
      </c>
      <c r="S434" s="119" t="s">
        <v>1085</v>
      </c>
      <c r="T434" s="119" t="s">
        <v>1751</v>
      </c>
      <c r="U434" s="119" t="s">
        <v>1072</v>
      </c>
      <c r="V434" s="119" t="s">
        <v>1073</v>
      </c>
      <c r="W434" s="119" t="s">
        <v>749</v>
      </c>
      <c r="X434" s="119" t="s">
        <v>1774</v>
      </c>
      <c r="AG434" s="129" t="s">
        <v>1072</v>
      </c>
      <c r="AH434" s="119" t="s">
        <v>1073</v>
      </c>
      <c r="AI434" s="119" t="s">
        <v>1085</v>
      </c>
      <c r="AJ434" s="119" t="s">
        <v>1488</v>
      </c>
      <c r="AK434" s="119" t="s">
        <v>1736</v>
      </c>
      <c r="AL434" s="119" t="s">
        <v>1072</v>
      </c>
      <c r="AM434" s="119" t="s">
        <v>1073</v>
      </c>
      <c r="AN434" s="119" t="s">
        <v>1735</v>
      </c>
      <c r="AO434" s="119" t="s">
        <v>749</v>
      </c>
      <c r="AP434" s="119" t="s">
        <v>1735</v>
      </c>
      <c r="AX434" s="119" t="s">
        <v>1072</v>
      </c>
      <c r="AY434" s="119" t="s">
        <v>1073</v>
      </c>
      <c r="AZ434" s="119" t="s">
        <v>1085</v>
      </c>
      <c r="BA434" s="119" t="s">
        <v>1488</v>
      </c>
      <c r="BB434" s="119" t="s">
        <v>1736</v>
      </c>
      <c r="BC434" s="119" t="s">
        <v>1072</v>
      </c>
      <c r="BD434" s="119" t="s">
        <v>1073</v>
      </c>
      <c r="BE434" s="119" t="s">
        <v>1735</v>
      </c>
      <c r="BF434" s="119" t="s">
        <v>749</v>
      </c>
      <c r="BG434" s="119" t="s">
        <v>1735</v>
      </c>
      <c r="BK434" s="136"/>
      <c r="BM434" s="119" t="s">
        <v>1072</v>
      </c>
      <c r="BN434" s="119" t="s">
        <v>1073</v>
      </c>
      <c r="BO434" s="119" t="s">
        <v>1085</v>
      </c>
      <c r="BP434" s="119" t="s">
        <v>1751</v>
      </c>
      <c r="BQ434" s="119" t="s">
        <v>1072</v>
      </c>
      <c r="BR434" s="119" t="s">
        <v>1073</v>
      </c>
      <c r="BS434" s="119" t="s">
        <v>749</v>
      </c>
      <c r="BT434" s="119" t="s">
        <v>1774</v>
      </c>
      <c r="BW434" s="136"/>
      <c r="CC434" s="119" t="s">
        <v>1072</v>
      </c>
      <c r="CD434" s="119" t="s">
        <v>1073</v>
      </c>
      <c r="CE434" s="119" t="s">
        <v>1085</v>
      </c>
      <c r="CF434" s="119" t="s">
        <v>1751</v>
      </c>
      <c r="CG434" s="119" t="s">
        <v>1488</v>
      </c>
      <c r="CH434" s="119" t="s">
        <v>1736</v>
      </c>
      <c r="CI434" s="119" t="s">
        <v>1072</v>
      </c>
      <c r="CJ434" s="119" t="s">
        <v>1073</v>
      </c>
      <c r="CK434" s="119" t="s">
        <v>1735</v>
      </c>
      <c r="CL434" s="119" t="s">
        <v>749</v>
      </c>
      <c r="CM434" s="119" t="s">
        <v>1735</v>
      </c>
      <c r="CN434" s="136"/>
      <c r="CR434" s="119" t="s">
        <v>1798</v>
      </c>
      <c r="CS434" s="119" t="s">
        <v>1072</v>
      </c>
      <c r="CT434" s="119" t="s">
        <v>1073</v>
      </c>
      <c r="CU434" s="119" t="s">
        <v>1085</v>
      </c>
      <c r="CV434" s="119" t="s">
        <v>1488</v>
      </c>
      <c r="CW434" s="119" t="s">
        <v>1736</v>
      </c>
      <c r="CX434" s="119" t="s">
        <v>1072</v>
      </c>
      <c r="CY434" s="119" t="s">
        <v>1073</v>
      </c>
      <c r="CZ434" s="119" t="s">
        <v>1735</v>
      </c>
      <c r="DA434" s="119" t="s">
        <v>749</v>
      </c>
      <c r="DB434" s="119" t="s">
        <v>1735</v>
      </c>
      <c r="DC434" s="119" t="s">
        <v>1799</v>
      </c>
      <c r="DF434" s="136"/>
      <c r="DH434" s="119" t="s">
        <v>1798</v>
      </c>
      <c r="DI434" s="119" t="s">
        <v>1072</v>
      </c>
      <c r="DJ434" s="119" t="s">
        <v>1073</v>
      </c>
      <c r="DK434" s="119" t="s">
        <v>1085</v>
      </c>
      <c r="DL434" s="119" t="s">
        <v>1488</v>
      </c>
      <c r="DM434" s="119" t="s">
        <v>1736</v>
      </c>
      <c r="DN434" s="119" t="s">
        <v>1072</v>
      </c>
      <c r="DO434" s="119" t="s">
        <v>1073</v>
      </c>
      <c r="DP434" s="119" t="s">
        <v>1735</v>
      </c>
      <c r="DQ434" s="119" t="s">
        <v>749</v>
      </c>
      <c r="DR434" s="119" t="s">
        <v>1799</v>
      </c>
      <c r="DV434" s="136"/>
      <c r="DX434" s="119" t="s">
        <v>1798</v>
      </c>
      <c r="DY434" s="119" t="s">
        <v>1072</v>
      </c>
      <c r="DZ434" s="119" t="s">
        <v>1073</v>
      </c>
      <c r="EA434" s="119" t="s">
        <v>1073</v>
      </c>
      <c r="EB434" s="119" t="s">
        <v>1085</v>
      </c>
      <c r="EC434" s="119" t="s">
        <v>1085</v>
      </c>
      <c r="ED434" s="119" t="s">
        <v>1085</v>
      </c>
      <c r="EE434" s="119" t="s">
        <v>1488</v>
      </c>
      <c r="EF434" s="119" t="s">
        <v>1736</v>
      </c>
      <c r="EG434" s="119" t="s">
        <v>1072</v>
      </c>
      <c r="EH434" s="119" t="s">
        <v>1072</v>
      </c>
      <c r="EI434" s="119" t="s">
        <v>1073</v>
      </c>
      <c r="EJ434" s="119" t="s">
        <v>1073</v>
      </c>
      <c r="EK434" s="119" t="s">
        <v>1735</v>
      </c>
      <c r="EL434" s="119" t="s">
        <v>749</v>
      </c>
      <c r="EM434" s="119" t="s">
        <v>1799</v>
      </c>
      <c r="EU434" s="119" t="s">
        <v>1798</v>
      </c>
      <c r="EV434" s="119" t="s">
        <v>1072</v>
      </c>
      <c r="EW434" s="119" t="s">
        <v>1073</v>
      </c>
      <c r="EX434" s="119" t="s">
        <v>1085</v>
      </c>
      <c r="EY434" s="119" t="s">
        <v>1488</v>
      </c>
      <c r="EZ434" s="119" t="s">
        <v>1736</v>
      </c>
      <c r="FA434" s="119" t="s">
        <v>1072</v>
      </c>
      <c r="FB434" s="119" t="s">
        <v>1073</v>
      </c>
      <c r="FC434" s="119" t="s">
        <v>1735</v>
      </c>
      <c r="FD434" s="119" t="s">
        <v>749</v>
      </c>
      <c r="FE434" s="119" t="s">
        <v>1799</v>
      </c>
    </row>
    <row r="436" spans="4:162" s="120" customFormat="1" ht="21" x14ac:dyDescent="0.2">
      <c r="D436" s="126">
        <v>73</v>
      </c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0">
        <v>73</v>
      </c>
      <c r="AG436" s="126">
        <v>73</v>
      </c>
      <c r="AH436" s="121"/>
      <c r="AI436" s="121"/>
      <c r="AJ436" s="121"/>
      <c r="AK436" s="121"/>
      <c r="AL436" s="121"/>
      <c r="AM436" s="121"/>
      <c r="AN436" s="121"/>
      <c r="AO436" s="121"/>
      <c r="AP436" s="121"/>
      <c r="AQ436" s="121"/>
      <c r="AR436" s="124"/>
      <c r="AS436" s="121"/>
      <c r="AT436" s="121"/>
      <c r="AU436" s="121"/>
      <c r="AV436" s="121"/>
      <c r="AX436" s="120">
        <v>73</v>
      </c>
      <c r="BK436" s="133"/>
      <c r="BM436" s="120">
        <v>73</v>
      </c>
      <c r="BW436" s="133"/>
      <c r="CC436" s="120">
        <v>73</v>
      </c>
      <c r="CN436" s="133"/>
      <c r="CR436" s="120">
        <v>73</v>
      </c>
      <c r="DF436" s="133"/>
      <c r="DH436" s="120">
        <v>73</v>
      </c>
      <c r="DV436" s="133"/>
      <c r="DX436" s="120">
        <v>73</v>
      </c>
      <c r="EU436" s="120">
        <v>73</v>
      </c>
    </row>
    <row r="437" spans="4:162" s="14" customFormat="1" ht="18" customHeight="1" x14ac:dyDescent="0.2">
      <c r="D437" s="127" t="s">
        <v>313</v>
      </c>
      <c r="E437" s="14" t="s">
        <v>1745</v>
      </c>
      <c r="F437" s="14" t="s">
        <v>316</v>
      </c>
      <c r="G437" s="14" t="s">
        <v>313</v>
      </c>
      <c r="H437" s="14" t="s">
        <v>334</v>
      </c>
      <c r="I437" s="14" t="s">
        <v>309</v>
      </c>
      <c r="J437" s="14" t="s">
        <v>319</v>
      </c>
      <c r="K437" s="14" t="s">
        <v>319</v>
      </c>
      <c r="L437" s="14" t="s">
        <v>309</v>
      </c>
      <c r="M437" s="14" t="s">
        <v>326</v>
      </c>
      <c r="Q437" s="14" t="s">
        <v>313</v>
      </c>
      <c r="R437" s="14" t="s">
        <v>316</v>
      </c>
      <c r="S437" s="14" t="s">
        <v>313</v>
      </c>
      <c r="T437" s="14" t="s">
        <v>334</v>
      </c>
      <c r="U437" s="14" t="s">
        <v>309</v>
      </c>
      <c r="V437" s="14" t="s">
        <v>319</v>
      </c>
      <c r="W437" s="14" t="s">
        <v>319</v>
      </c>
      <c r="X437" s="14" t="s">
        <v>309</v>
      </c>
      <c r="Y437" s="14" t="s">
        <v>326</v>
      </c>
      <c r="AG437" s="127" t="s">
        <v>313</v>
      </c>
      <c r="AH437" s="14" t="s">
        <v>1745</v>
      </c>
      <c r="AI437" s="14" t="s">
        <v>316</v>
      </c>
      <c r="AJ437" s="14" t="s">
        <v>313</v>
      </c>
      <c r="AK437" s="14" t="s">
        <v>334</v>
      </c>
      <c r="AL437" s="14" t="s">
        <v>309</v>
      </c>
      <c r="AM437" s="14" t="s">
        <v>319</v>
      </c>
      <c r="AN437" s="14" t="s">
        <v>1768</v>
      </c>
      <c r="AO437" s="14" t="s">
        <v>319</v>
      </c>
      <c r="AP437" s="14" t="s">
        <v>309</v>
      </c>
      <c r="AQ437" s="14" t="s">
        <v>326</v>
      </c>
      <c r="AX437" s="14" t="s">
        <v>313</v>
      </c>
      <c r="AY437" s="14" t="s">
        <v>1745</v>
      </c>
      <c r="AZ437" s="14" t="s">
        <v>316</v>
      </c>
      <c r="BA437" s="14" t="s">
        <v>313</v>
      </c>
      <c r="BB437" s="14" t="s">
        <v>334</v>
      </c>
      <c r="BC437" s="14" t="s">
        <v>309</v>
      </c>
      <c r="BD437" s="14" t="s">
        <v>319</v>
      </c>
      <c r="BE437" s="14" t="s">
        <v>1768</v>
      </c>
      <c r="BF437" s="14" t="s">
        <v>319</v>
      </c>
      <c r="BG437" s="14" t="s">
        <v>309</v>
      </c>
      <c r="BH437" s="14" t="s">
        <v>326</v>
      </c>
      <c r="BK437" s="134"/>
      <c r="BM437" s="14" t="s">
        <v>313</v>
      </c>
      <c r="BN437" s="14" t="s">
        <v>316</v>
      </c>
      <c r="BO437" s="14" t="s">
        <v>313</v>
      </c>
      <c r="BP437" s="14" t="s">
        <v>334</v>
      </c>
      <c r="BQ437" s="14" t="s">
        <v>309</v>
      </c>
      <c r="BR437" s="14" t="s">
        <v>319</v>
      </c>
      <c r="BS437" s="14" t="s">
        <v>319</v>
      </c>
      <c r="BT437" s="14" t="s">
        <v>309</v>
      </c>
      <c r="BU437" s="14" t="s">
        <v>326</v>
      </c>
      <c r="BW437" s="134"/>
      <c r="CC437" s="14" t="s">
        <v>313</v>
      </c>
      <c r="CD437" s="14" t="s">
        <v>1745</v>
      </c>
      <c r="CE437" s="14" t="s">
        <v>316</v>
      </c>
      <c r="CF437" s="14" t="s">
        <v>313</v>
      </c>
      <c r="CG437" s="14" t="s">
        <v>334</v>
      </c>
      <c r="CH437" s="14" t="s">
        <v>309</v>
      </c>
      <c r="CI437" s="14" t="s">
        <v>319</v>
      </c>
      <c r="CJ437" s="14" t="s">
        <v>1768</v>
      </c>
      <c r="CK437" s="14" t="s">
        <v>319</v>
      </c>
      <c r="CL437" s="14" t="s">
        <v>309</v>
      </c>
      <c r="CM437" s="14" t="s">
        <v>326</v>
      </c>
      <c r="CN437" s="134"/>
      <c r="CR437" s="14" t="s">
        <v>1798</v>
      </c>
      <c r="CS437" s="14" t="s">
        <v>1800</v>
      </c>
      <c r="CT437" s="14" t="s">
        <v>313</v>
      </c>
      <c r="CU437" s="14" t="s">
        <v>316</v>
      </c>
      <c r="CV437" s="14" t="s">
        <v>313</v>
      </c>
      <c r="CW437" s="14" t="s">
        <v>334</v>
      </c>
      <c r="CX437" s="14" t="s">
        <v>309</v>
      </c>
      <c r="CY437" s="14" t="s">
        <v>319</v>
      </c>
      <c r="CZ437" s="14" t="s">
        <v>319</v>
      </c>
      <c r="DA437" s="14" t="s">
        <v>309</v>
      </c>
      <c r="DB437" s="14" t="s">
        <v>326</v>
      </c>
      <c r="DC437" s="14" t="s">
        <v>1791</v>
      </c>
      <c r="DD437" s="14" t="s">
        <v>1799</v>
      </c>
      <c r="DF437" s="134"/>
      <c r="DH437" s="14" t="s">
        <v>1798</v>
      </c>
      <c r="DI437" s="14" t="s">
        <v>1800</v>
      </c>
      <c r="DJ437" s="14" t="s">
        <v>313</v>
      </c>
      <c r="DK437" s="14" t="s">
        <v>316</v>
      </c>
      <c r="DL437" s="14" t="s">
        <v>313</v>
      </c>
      <c r="DM437" s="14" t="s">
        <v>334</v>
      </c>
      <c r="DN437" s="14" t="s">
        <v>309</v>
      </c>
      <c r="DO437" s="14" t="s">
        <v>319</v>
      </c>
      <c r="DP437" s="14" t="s">
        <v>319</v>
      </c>
      <c r="DQ437" s="14" t="s">
        <v>309</v>
      </c>
      <c r="DR437" s="14" t="s">
        <v>326</v>
      </c>
      <c r="DS437" s="14" t="s">
        <v>1799</v>
      </c>
      <c r="DV437" s="134"/>
      <c r="DX437" s="14" t="s">
        <v>1798</v>
      </c>
      <c r="DY437" s="14" t="s">
        <v>1798</v>
      </c>
      <c r="DZ437" s="14" t="s">
        <v>313</v>
      </c>
      <c r="EA437" s="14" t="s">
        <v>313</v>
      </c>
      <c r="EB437" s="14" t="s">
        <v>316</v>
      </c>
      <c r="EC437" s="14" t="s">
        <v>316</v>
      </c>
      <c r="ED437" s="14" t="s">
        <v>316</v>
      </c>
      <c r="EE437" s="14" t="s">
        <v>313</v>
      </c>
      <c r="EF437" s="14" t="s">
        <v>334</v>
      </c>
      <c r="EG437" s="14" t="s">
        <v>309</v>
      </c>
      <c r="EH437" s="14" t="s">
        <v>309</v>
      </c>
      <c r="EI437" s="14" t="s">
        <v>319</v>
      </c>
      <c r="EJ437" s="14" t="s">
        <v>319</v>
      </c>
      <c r="EK437" s="14" t="s">
        <v>309</v>
      </c>
      <c r="EL437" s="14" t="s">
        <v>309</v>
      </c>
      <c r="EM437" s="14" t="s">
        <v>309</v>
      </c>
      <c r="EN437" s="14" t="s">
        <v>326</v>
      </c>
      <c r="EO437" s="14" t="s">
        <v>1799</v>
      </c>
      <c r="EU437" s="14" t="s">
        <v>1798</v>
      </c>
      <c r="EV437" s="14" t="s">
        <v>1798</v>
      </c>
      <c r="EW437" s="14" t="s">
        <v>313</v>
      </c>
      <c r="EX437" s="14" t="s">
        <v>316</v>
      </c>
      <c r="EY437" s="14" t="s">
        <v>313</v>
      </c>
      <c r="EZ437" s="14" t="s">
        <v>334</v>
      </c>
      <c r="FA437" s="14" t="s">
        <v>309</v>
      </c>
      <c r="FB437" s="14" t="s">
        <v>319</v>
      </c>
      <c r="FC437" s="14" t="s">
        <v>319</v>
      </c>
      <c r="FD437" s="14" t="s">
        <v>309</v>
      </c>
      <c r="FE437" s="14" t="s">
        <v>326</v>
      </c>
      <c r="FF437" s="14" t="s">
        <v>1799</v>
      </c>
    </row>
    <row r="438" spans="4:162" s="122" customFormat="1" ht="14" x14ac:dyDescent="0.2">
      <c r="D438" s="128">
        <v>0</v>
      </c>
      <c r="E438" s="122">
        <v>0</v>
      </c>
      <c r="F438" s="122">
        <v>1</v>
      </c>
      <c r="G438" s="122">
        <v>2</v>
      </c>
      <c r="H438" s="122">
        <v>3</v>
      </c>
      <c r="I438" s="122">
        <v>4</v>
      </c>
      <c r="J438" s="122">
        <v>5</v>
      </c>
      <c r="K438" s="122">
        <v>6</v>
      </c>
      <c r="L438" s="122">
        <v>7</v>
      </c>
      <c r="M438" s="122">
        <v>8</v>
      </c>
      <c r="Q438" s="122">
        <v>0</v>
      </c>
      <c r="R438" s="122">
        <v>1</v>
      </c>
      <c r="S438" s="122">
        <v>2</v>
      </c>
      <c r="T438" s="122">
        <v>3</v>
      </c>
      <c r="U438" s="122">
        <v>4</v>
      </c>
      <c r="V438" s="122">
        <v>5</v>
      </c>
      <c r="W438" s="122">
        <v>6</v>
      </c>
      <c r="X438" s="122">
        <v>7</v>
      </c>
      <c r="Y438" s="122">
        <v>8</v>
      </c>
      <c r="AG438" s="128">
        <v>0</v>
      </c>
      <c r="AH438" s="122">
        <v>0</v>
      </c>
      <c r="AI438" s="122">
        <v>1</v>
      </c>
      <c r="AJ438" s="122">
        <v>2</v>
      </c>
      <c r="AK438" s="122">
        <v>3</v>
      </c>
      <c r="AL438" s="122">
        <v>4</v>
      </c>
      <c r="AM438" s="122">
        <v>5</v>
      </c>
      <c r="AN438" s="122">
        <v>5</v>
      </c>
      <c r="AO438" s="122">
        <v>6</v>
      </c>
      <c r="AP438" s="122">
        <v>7</v>
      </c>
      <c r="AQ438" s="122">
        <v>8</v>
      </c>
      <c r="AX438" s="122">
        <v>0</v>
      </c>
      <c r="AY438" s="122">
        <v>0</v>
      </c>
      <c r="AZ438" s="122">
        <v>1</v>
      </c>
      <c r="BA438" s="122">
        <v>2</v>
      </c>
      <c r="BB438" s="122">
        <v>3</v>
      </c>
      <c r="BC438" s="122">
        <v>4</v>
      </c>
      <c r="BD438" s="122">
        <v>5</v>
      </c>
      <c r="BE438" s="122">
        <v>5</v>
      </c>
      <c r="BF438" s="122">
        <v>6</v>
      </c>
      <c r="BG438" s="122">
        <v>7</v>
      </c>
      <c r="BH438" s="122">
        <v>8</v>
      </c>
      <c r="BK438" s="135"/>
      <c r="BM438" s="122">
        <v>0</v>
      </c>
      <c r="BN438" s="122">
        <v>1</v>
      </c>
      <c r="BO438" s="122">
        <v>2</v>
      </c>
      <c r="BP438" s="122">
        <v>3</v>
      </c>
      <c r="BQ438" s="122">
        <v>4</v>
      </c>
      <c r="BR438" s="122">
        <v>5</v>
      </c>
      <c r="BS438" s="122">
        <v>6</v>
      </c>
      <c r="BT438" s="122">
        <v>7</v>
      </c>
      <c r="BU438" s="122">
        <v>8</v>
      </c>
      <c r="BW438" s="135"/>
      <c r="CC438" s="122">
        <v>0</v>
      </c>
      <c r="CD438" s="122">
        <v>0</v>
      </c>
      <c r="CE438" s="122">
        <v>1</v>
      </c>
      <c r="CF438" s="122">
        <v>2</v>
      </c>
      <c r="CG438" s="122">
        <v>3</v>
      </c>
      <c r="CH438" s="122">
        <v>4</v>
      </c>
      <c r="CI438" s="122">
        <v>5</v>
      </c>
      <c r="CJ438" s="122">
        <v>5</v>
      </c>
      <c r="CK438" s="122">
        <v>6</v>
      </c>
      <c r="CL438" s="122">
        <v>7</v>
      </c>
      <c r="CM438" s="122">
        <v>8</v>
      </c>
      <c r="CN438" s="135"/>
      <c r="CR438" s="122">
        <v>0</v>
      </c>
      <c r="CS438" s="122">
        <v>0</v>
      </c>
      <c r="CT438" s="122">
        <v>1</v>
      </c>
      <c r="CU438" s="122">
        <v>2</v>
      </c>
      <c r="CV438" s="122">
        <v>3</v>
      </c>
      <c r="CW438" s="122">
        <v>4</v>
      </c>
      <c r="CX438" s="122">
        <v>5</v>
      </c>
      <c r="CY438" s="122">
        <v>6</v>
      </c>
      <c r="CZ438" s="122">
        <v>7</v>
      </c>
      <c r="DA438" s="122">
        <v>8</v>
      </c>
      <c r="DB438" s="122">
        <v>9</v>
      </c>
      <c r="DC438" s="122">
        <v>9</v>
      </c>
      <c r="DD438" s="122">
        <v>10</v>
      </c>
      <c r="DF438" s="135"/>
      <c r="DH438" s="122">
        <v>0</v>
      </c>
      <c r="DI438" s="122">
        <v>0</v>
      </c>
      <c r="DJ438" s="122">
        <v>1</v>
      </c>
      <c r="DK438" s="122">
        <v>2</v>
      </c>
      <c r="DL438" s="122">
        <v>3</v>
      </c>
      <c r="DM438" s="122">
        <v>4</v>
      </c>
      <c r="DN438" s="122">
        <v>5</v>
      </c>
      <c r="DO438" s="122">
        <v>6</v>
      </c>
      <c r="DP438" s="122">
        <v>7</v>
      </c>
      <c r="DQ438" s="122">
        <v>8</v>
      </c>
      <c r="DR438" s="122">
        <v>9</v>
      </c>
      <c r="DS438" s="122">
        <v>10</v>
      </c>
      <c r="DV438" s="135"/>
      <c r="DX438" s="122">
        <v>0</v>
      </c>
      <c r="DY438" s="122">
        <v>0</v>
      </c>
      <c r="DZ438" s="122">
        <v>1</v>
      </c>
      <c r="EA438" s="122">
        <v>1</v>
      </c>
      <c r="EB438" s="122">
        <v>2</v>
      </c>
      <c r="EC438" s="122">
        <v>2</v>
      </c>
      <c r="ED438" s="122">
        <v>2</v>
      </c>
      <c r="EE438" s="122">
        <v>3</v>
      </c>
      <c r="EF438" s="122">
        <v>4</v>
      </c>
      <c r="EG438" s="122">
        <v>5</v>
      </c>
      <c r="EH438" s="122">
        <v>5</v>
      </c>
      <c r="EI438" s="122">
        <v>6</v>
      </c>
      <c r="EJ438" s="122">
        <v>7</v>
      </c>
      <c r="EK438" s="122">
        <v>8</v>
      </c>
      <c r="EL438" s="122">
        <v>8</v>
      </c>
      <c r="EM438" s="122">
        <v>8</v>
      </c>
      <c r="EN438" s="122">
        <v>9</v>
      </c>
      <c r="EO438" s="122">
        <v>10</v>
      </c>
      <c r="EU438" s="122">
        <v>0</v>
      </c>
      <c r="EV438" s="122">
        <v>0</v>
      </c>
      <c r="EW438" s="122">
        <v>1</v>
      </c>
      <c r="EX438" s="122">
        <v>2</v>
      </c>
      <c r="EY438" s="122">
        <v>3</v>
      </c>
      <c r="EZ438" s="122">
        <v>4</v>
      </c>
      <c r="FA438" s="122">
        <v>5</v>
      </c>
      <c r="FB438" s="122">
        <v>6</v>
      </c>
      <c r="FC438" s="122">
        <v>7</v>
      </c>
      <c r="FD438" s="122">
        <v>8</v>
      </c>
      <c r="FE438" s="122">
        <v>9</v>
      </c>
      <c r="FF438" s="122">
        <v>10</v>
      </c>
    </row>
    <row r="439" spans="4:162" s="122" customFormat="1" ht="14" x14ac:dyDescent="0.2">
      <c r="D439" s="128">
        <v>0</v>
      </c>
      <c r="E439" s="122">
        <v>1</v>
      </c>
      <c r="F439" s="122">
        <v>1</v>
      </c>
      <c r="G439" s="122">
        <v>1</v>
      </c>
      <c r="H439" s="122">
        <v>2</v>
      </c>
      <c r="I439" s="122">
        <v>2</v>
      </c>
      <c r="J439" s="122">
        <v>3</v>
      </c>
      <c r="K439" s="122">
        <v>3</v>
      </c>
      <c r="L439" s="122">
        <v>3</v>
      </c>
      <c r="M439" s="122">
        <v>4</v>
      </c>
      <c r="Q439" s="122">
        <v>0</v>
      </c>
      <c r="R439" s="122">
        <v>1</v>
      </c>
      <c r="S439" s="122">
        <v>1</v>
      </c>
      <c r="T439" s="122">
        <v>2</v>
      </c>
      <c r="U439" s="122">
        <v>2</v>
      </c>
      <c r="V439" s="122">
        <v>3</v>
      </c>
      <c r="W439" s="122">
        <v>3</v>
      </c>
      <c r="X439" s="122">
        <v>4</v>
      </c>
      <c r="Y439" s="122">
        <v>4</v>
      </c>
      <c r="AG439" s="128">
        <v>0</v>
      </c>
      <c r="AH439" s="122">
        <v>1</v>
      </c>
      <c r="AI439" s="122">
        <v>2</v>
      </c>
      <c r="AJ439" s="122">
        <v>3</v>
      </c>
      <c r="AK439" s="122">
        <v>4</v>
      </c>
      <c r="AL439" s="122">
        <v>5</v>
      </c>
      <c r="AM439" s="122">
        <v>6</v>
      </c>
      <c r="AN439" s="122">
        <v>7</v>
      </c>
      <c r="AO439" s="122">
        <v>8</v>
      </c>
      <c r="AP439" s="122">
        <v>9</v>
      </c>
      <c r="AQ439" s="122">
        <v>10</v>
      </c>
      <c r="AX439" s="122">
        <v>0</v>
      </c>
      <c r="AY439" s="122">
        <v>1</v>
      </c>
      <c r="AZ439" s="122">
        <v>2</v>
      </c>
      <c r="BA439" s="122">
        <v>3</v>
      </c>
      <c r="BB439" s="122">
        <v>4</v>
      </c>
      <c r="BC439" s="122">
        <v>5</v>
      </c>
      <c r="BD439" s="122">
        <v>6</v>
      </c>
      <c r="BE439" s="122">
        <v>7</v>
      </c>
      <c r="BF439" s="122">
        <v>8</v>
      </c>
      <c r="BG439" s="122">
        <v>9</v>
      </c>
      <c r="BH439" s="122">
        <v>10</v>
      </c>
      <c r="BK439" s="135"/>
      <c r="BM439" s="122">
        <v>0</v>
      </c>
      <c r="BN439" s="122">
        <v>1</v>
      </c>
      <c r="BO439" s="122">
        <v>1</v>
      </c>
      <c r="BP439" s="122">
        <v>2</v>
      </c>
      <c r="BQ439" s="122">
        <v>2</v>
      </c>
      <c r="BR439" s="122">
        <v>3</v>
      </c>
      <c r="BS439" s="122">
        <v>3</v>
      </c>
      <c r="BT439" s="122">
        <v>4</v>
      </c>
      <c r="BU439" s="122">
        <v>4</v>
      </c>
      <c r="BW439" s="135"/>
      <c r="CC439" s="122">
        <v>0</v>
      </c>
      <c r="CD439" s="122">
        <v>1</v>
      </c>
      <c r="CE439" s="122">
        <v>2</v>
      </c>
      <c r="CF439" s="122">
        <v>3</v>
      </c>
      <c r="CG439" s="122">
        <v>4</v>
      </c>
      <c r="CH439" s="122">
        <v>5</v>
      </c>
      <c r="CI439" s="122">
        <v>6</v>
      </c>
      <c r="CJ439" s="122">
        <v>7</v>
      </c>
      <c r="CK439" s="122">
        <v>8</v>
      </c>
      <c r="CL439" s="122">
        <v>9</v>
      </c>
      <c r="CM439" s="122">
        <v>10</v>
      </c>
      <c r="CN439" s="135"/>
      <c r="CR439" s="122">
        <v>0</v>
      </c>
      <c r="CS439" s="122">
        <v>1</v>
      </c>
      <c r="CT439" s="122">
        <v>2</v>
      </c>
      <c r="CU439" s="122">
        <v>3</v>
      </c>
      <c r="CV439" s="122">
        <v>4</v>
      </c>
      <c r="CW439" s="122">
        <v>5</v>
      </c>
      <c r="CX439" s="122">
        <v>6</v>
      </c>
      <c r="CY439" s="122">
        <v>7</v>
      </c>
      <c r="CZ439" s="122">
        <v>8</v>
      </c>
      <c r="DA439" s="122">
        <v>9</v>
      </c>
      <c r="DB439" s="122">
        <v>10</v>
      </c>
      <c r="DC439" s="122">
        <v>11</v>
      </c>
      <c r="DD439" s="122">
        <v>12</v>
      </c>
      <c r="DF439" s="135"/>
      <c r="DH439" s="122">
        <v>0</v>
      </c>
      <c r="DI439" s="122">
        <v>1</v>
      </c>
      <c r="DJ439" s="122">
        <v>2</v>
      </c>
      <c r="DK439" s="122">
        <v>3</v>
      </c>
      <c r="DL439" s="122">
        <v>4</v>
      </c>
      <c r="DM439" s="122">
        <v>5</v>
      </c>
      <c r="DN439" s="122">
        <v>6</v>
      </c>
      <c r="DO439" s="122">
        <v>7</v>
      </c>
      <c r="DP439" s="122">
        <v>8</v>
      </c>
      <c r="DQ439" s="122">
        <v>9</v>
      </c>
      <c r="DR439" s="122">
        <v>10</v>
      </c>
      <c r="DS439" s="122">
        <v>11</v>
      </c>
      <c r="DV439" s="135"/>
      <c r="DX439" s="122">
        <v>0</v>
      </c>
      <c r="DY439" s="122">
        <v>1</v>
      </c>
      <c r="DZ439" s="122">
        <v>1</v>
      </c>
      <c r="EA439" s="122">
        <v>2</v>
      </c>
      <c r="EB439" s="122">
        <v>2</v>
      </c>
      <c r="EC439" s="122">
        <v>3</v>
      </c>
      <c r="ED439" s="122">
        <v>4</v>
      </c>
      <c r="EE439" s="122">
        <v>4</v>
      </c>
      <c r="EF439" s="122">
        <v>5</v>
      </c>
      <c r="EG439" s="122">
        <v>5</v>
      </c>
      <c r="EH439" s="122">
        <v>6</v>
      </c>
      <c r="EI439" s="122">
        <v>7</v>
      </c>
      <c r="EJ439" s="122">
        <v>7</v>
      </c>
      <c r="EK439" s="122">
        <v>8</v>
      </c>
      <c r="EL439" s="122">
        <v>9</v>
      </c>
      <c r="EM439" s="122">
        <v>10</v>
      </c>
      <c r="EN439" s="122">
        <v>10</v>
      </c>
      <c r="EO439" s="122">
        <v>11</v>
      </c>
      <c r="EU439" s="122">
        <v>0</v>
      </c>
      <c r="EV439" s="122">
        <v>1</v>
      </c>
      <c r="EW439" s="122">
        <v>2</v>
      </c>
      <c r="EX439" s="122">
        <v>3</v>
      </c>
      <c r="EY439" s="122">
        <v>4</v>
      </c>
      <c r="EZ439" s="122">
        <v>5</v>
      </c>
      <c r="FA439" s="122">
        <v>6</v>
      </c>
      <c r="FB439" s="122">
        <v>7</v>
      </c>
      <c r="FC439" s="122">
        <v>8</v>
      </c>
      <c r="FD439" s="122">
        <v>9</v>
      </c>
      <c r="FE439" s="122">
        <v>10</v>
      </c>
      <c r="FF439" s="122">
        <v>11</v>
      </c>
    </row>
    <row r="440" spans="4:162" s="119" customFormat="1" x14ac:dyDescent="0.2">
      <c r="D440" s="129" t="s">
        <v>738</v>
      </c>
      <c r="E440" s="119" t="s">
        <v>748</v>
      </c>
      <c r="F440" s="119" t="s">
        <v>1747</v>
      </c>
      <c r="G440" s="119" t="s">
        <v>1747</v>
      </c>
      <c r="H440" s="119" t="s">
        <v>1081</v>
      </c>
      <c r="I440" s="119" t="s">
        <v>1753</v>
      </c>
      <c r="J440" s="119" t="s">
        <v>1073</v>
      </c>
      <c r="K440" s="119" t="s">
        <v>1738</v>
      </c>
      <c r="L440" s="119" t="s">
        <v>1738</v>
      </c>
      <c r="M440" s="119" t="s">
        <v>1085</v>
      </c>
      <c r="Q440" s="119" t="s">
        <v>738</v>
      </c>
      <c r="R440" s="119" t="s">
        <v>748</v>
      </c>
      <c r="S440" s="119" t="s">
        <v>1747</v>
      </c>
      <c r="T440" s="119" t="s">
        <v>1081</v>
      </c>
      <c r="U440" s="119" t="s">
        <v>1753</v>
      </c>
      <c r="V440" s="119" t="s">
        <v>1073</v>
      </c>
      <c r="W440" s="119" t="s">
        <v>1738</v>
      </c>
      <c r="X440" s="119" t="s">
        <v>1085</v>
      </c>
      <c r="Y440" s="119" t="s">
        <v>1751</v>
      </c>
      <c r="AG440" s="129" t="s">
        <v>738</v>
      </c>
      <c r="AH440" s="119" t="s">
        <v>1488</v>
      </c>
      <c r="AI440" s="119" t="s">
        <v>748</v>
      </c>
      <c r="AJ440" s="119" t="s">
        <v>1488</v>
      </c>
      <c r="AK440" s="119" t="s">
        <v>1081</v>
      </c>
      <c r="AL440" s="119" t="s">
        <v>1488</v>
      </c>
      <c r="AM440" s="119" t="s">
        <v>1073</v>
      </c>
      <c r="AN440" s="119" t="s">
        <v>1488</v>
      </c>
      <c r="AO440" s="119" t="s">
        <v>1736</v>
      </c>
      <c r="AP440" s="119" t="s">
        <v>1085</v>
      </c>
      <c r="AQ440" s="119" t="s">
        <v>1491</v>
      </c>
      <c r="AX440" s="119" t="s">
        <v>738</v>
      </c>
      <c r="AY440" s="119" t="s">
        <v>1488</v>
      </c>
      <c r="AZ440" s="119" t="s">
        <v>748</v>
      </c>
      <c r="BA440" s="119" t="s">
        <v>1488</v>
      </c>
      <c r="BB440" s="119" t="s">
        <v>1081</v>
      </c>
      <c r="BC440" s="119" t="s">
        <v>1488</v>
      </c>
      <c r="BD440" s="119" t="s">
        <v>1073</v>
      </c>
      <c r="BE440" s="119" t="s">
        <v>1488</v>
      </c>
      <c r="BF440" s="119" t="s">
        <v>1736</v>
      </c>
      <c r="BG440" s="119" t="s">
        <v>1085</v>
      </c>
      <c r="BH440" s="119" t="s">
        <v>1491</v>
      </c>
      <c r="BK440" s="136"/>
      <c r="BM440" s="119" t="s">
        <v>738</v>
      </c>
      <c r="BN440" s="119" t="s">
        <v>748</v>
      </c>
      <c r="BO440" s="119" t="s">
        <v>1747</v>
      </c>
      <c r="BP440" s="119" t="s">
        <v>1081</v>
      </c>
      <c r="BQ440" s="119" t="s">
        <v>1753</v>
      </c>
      <c r="BR440" s="119" t="s">
        <v>1073</v>
      </c>
      <c r="BS440" s="119" t="s">
        <v>1738</v>
      </c>
      <c r="BT440" s="119" t="s">
        <v>1085</v>
      </c>
      <c r="BU440" s="119" t="s">
        <v>1751</v>
      </c>
      <c r="BW440" s="136"/>
      <c r="CC440" s="119" t="s">
        <v>738</v>
      </c>
      <c r="CD440" s="119" t="s">
        <v>1488</v>
      </c>
      <c r="CE440" s="119" t="s">
        <v>748</v>
      </c>
      <c r="CF440" s="119" t="s">
        <v>1488</v>
      </c>
      <c r="CG440" s="119" t="s">
        <v>1081</v>
      </c>
      <c r="CH440" s="119" t="s">
        <v>1488</v>
      </c>
      <c r="CI440" s="119" t="s">
        <v>1073</v>
      </c>
      <c r="CJ440" s="119" t="s">
        <v>1488</v>
      </c>
      <c r="CK440" s="119" t="s">
        <v>1736</v>
      </c>
      <c r="CL440" s="119" t="s">
        <v>1085</v>
      </c>
      <c r="CM440" s="119" t="s">
        <v>1491</v>
      </c>
      <c r="CN440" s="136"/>
      <c r="CR440" s="119" t="s">
        <v>1798</v>
      </c>
      <c r="CS440" s="119" t="s">
        <v>738</v>
      </c>
      <c r="CT440" s="119" t="s">
        <v>1488</v>
      </c>
      <c r="CU440" s="119" t="s">
        <v>748</v>
      </c>
      <c r="CV440" s="119" t="s">
        <v>1488</v>
      </c>
      <c r="CW440" s="119" t="s">
        <v>1081</v>
      </c>
      <c r="CX440" s="119" t="s">
        <v>1488</v>
      </c>
      <c r="CY440" s="119" t="s">
        <v>1073</v>
      </c>
      <c r="CZ440" s="119" t="s">
        <v>1488</v>
      </c>
      <c r="DA440" s="119" t="s">
        <v>1736</v>
      </c>
      <c r="DB440" s="119" t="s">
        <v>1085</v>
      </c>
      <c r="DC440" s="119" t="s">
        <v>1491</v>
      </c>
      <c r="DD440" s="119" t="s">
        <v>1799</v>
      </c>
      <c r="DF440" s="136"/>
      <c r="DH440" s="119" t="s">
        <v>1798</v>
      </c>
      <c r="DI440" s="119" t="s">
        <v>738</v>
      </c>
      <c r="DJ440" s="119" t="s">
        <v>1488</v>
      </c>
      <c r="DK440" s="119" t="s">
        <v>748</v>
      </c>
      <c r="DL440" s="119" t="s">
        <v>1488</v>
      </c>
      <c r="DM440" s="119" t="s">
        <v>1081</v>
      </c>
      <c r="DN440" s="119" t="s">
        <v>1488</v>
      </c>
      <c r="DO440" s="119" t="s">
        <v>1073</v>
      </c>
      <c r="DP440" s="119" t="s">
        <v>1488</v>
      </c>
      <c r="DQ440" s="119" t="s">
        <v>1736</v>
      </c>
      <c r="DR440" s="119" t="s">
        <v>1085</v>
      </c>
      <c r="DS440" s="119" t="s">
        <v>1799</v>
      </c>
      <c r="DV440" s="136"/>
      <c r="DX440" s="119" t="s">
        <v>1798</v>
      </c>
      <c r="DY440" s="119" t="s">
        <v>738</v>
      </c>
      <c r="DZ440" s="119" t="s">
        <v>738</v>
      </c>
      <c r="EA440" s="119" t="s">
        <v>1488</v>
      </c>
      <c r="EB440" s="119" t="s">
        <v>1488</v>
      </c>
      <c r="EC440" s="119" t="s">
        <v>748</v>
      </c>
      <c r="ED440" s="119" t="s">
        <v>1488</v>
      </c>
      <c r="EE440" s="119" t="s">
        <v>1488</v>
      </c>
      <c r="EF440" s="119" t="s">
        <v>1081</v>
      </c>
      <c r="EG440" s="119" t="s">
        <v>1081</v>
      </c>
      <c r="EH440" s="119" t="s">
        <v>1488</v>
      </c>
      <c r="EI440" s="119" t="s">
        <v>1073</v>
      </c>
      <c r="EJ440" s="119" t="s">
        <v>1073</v>
      </c>
      <c r="EK440" s="119" t="s">
        <v>1488</v>
      </c>
      <c r="EL440" s="119" t="s">
        <v>1736</v>
      </c>
      <c r="EM440" s="119" t="s">
        <v>1085</v>
      </c>
      <c r="EN440" s="119" t="s">
        <v>1085</v>
      </c>
      <c r="EO440" s="119" t="s">
        <v>1799</v>
      </c>
      <c r="EU440" s="119" t="s">
        <v>1798</v>
      </c>
      <c r="EV440" s="119" t="s">
        <v>738</v>
      </c>
      <c r="EW440" s="119" t="s">
        <v>1488</v>
      </c>
      <c r="EX440" s="119" t="s">
        <v>748</v>
      </c>
      <c r="EY440" s="119" t="s">
        <v>1488</v>
      </c>
      <c r="EZ440" s="119" t="s">
        <v>1081</v>
      </c>
      <c r="FA440" s="119" t="s">
        <v>1488</v>
      </c>
      <c r="FB440" s="119" t="s">
        <v>1073</v>
      </c>
      <c r="FC440" s="119" t="s">
        <v>1488</v>
      </c>
      <c r="FD440" s="119" t="s">
        <v>1736</v>
      </c>
      <c r="FE440" s="119" t="s">
        <v>1085</v>
      </c>
      <c r="FF440" s="119" t="s">
        <v>1799</v>
      </c>
    </row>
    <row r="442" spans="4:162" s="120" customFormat="1" ht="21" x14ac:dyDescent="0.2">
      <c r="D442" s="126">
        <v>74</v>
      </c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21"/>
      <c r="P442" s="121"/>
      <c r="Q442" s="120">
        <v>74</v>
      </c>
      <c r="AG442" s="126">
        <v>74</v>
      </c>
      <c r="AH442" s="121"/>
      <c r="AI442" s="121"/>
      <c r="AJ442" s="121"/>
      <c r="AK442" s="121"/>
      <c r="AL442" s="121"/>
      <c r="AM442" s="121"/>
      <c r="AN442" s="121"/>
      <c r="AO442" s="121"/>
      <c r="AP442" s="121"/>
      <c r="AQ442" s="121"/>
      <c r="AR442" s="124"/>
      <c r="AS442" s="121"/>
      <c r="AT442" s="121"/>
      <c r="AU442" s="121"/>
      <c r="AV442" s="121"/>
      <c r="AX442" s="120">
        <v>74</v>
      </c>
      <c r="BK442" s="133"/>
      <c r="BM442" s="120">
        <v>74</v>
      </c>
      <c r="BW442" s="133"/>
      <c r="CC442" s="120">
        <v>74</v>
      </c>
      <c r="CN442" s="133"/>
      <c r="CR442" s="120">
        <v>74</v>
      </c>
      <c r="DF442" s="133"/>
      <c r="DH442" s="120">
        <v>74</v>
      </c>
      <c r="DV442" s="133"/>
      <c r="DX442" s="120">
        <v>74</v>
      </c>
      <c r="EU442" s="120">
        <v>74</v>
      </c>
    </row>
    <row r="443" spans="4:162" s="14" customFormat="1" ht="18" customHeight="1" x14ac:dyDescent="0.2">
      <c r="D443" s="127" t="s">
        <v>320</v>
      </c>
      <c r="E443" s="14" t="s">
        <v>313</v>
      </c>
      <c r="F443" s="14" t="s">
        <v>321</v>
      </c>
      <c r="Q443" s="14" t="s">
        <v>320</v>
      </c>
      <c r="R443" s="14" t="s">
        <v>313</v>
      </c>
      <c r="S443" s="14" t="s">
        <v>321</v>
      </c>
      <c r="AG443" s="127" t="s">
        <v>320</v>
      </c>
      <c r="AH443" s="14" t="s">
        <v>1755</v>
      </c>
      <c r="AI443" s="14" t="s">
        <v>313</v>
      </c>
      <c r="AJ443" s="14" t="s">
        <v>321</v>
      </c>
      <c r="AX443" s="14" t="s">
        <v>320</v>
      </c>
      <c r="AY443" s="14" t="s">
        <v>313</v>
      </c>
      <c r="AZ443" s="14" t="s">
        <v>321</v>
      </c>
      <c r="BA443" s="14" t="s">
        <v>1743</v>
      </c>
      <c r="BK443" s="134"/>
      <c r="BM443" s="14" t="s">
        <v>320</v>
      </c>
      <c r="BN443" s="14" t="s">
        <v>313</v>
      </c>
      <c r="BO443" s="14" t="s">
        <v>321</v>
      </c>
      <c r="BW443" s="134"/>
      <c r="CC443" s="14" t="s">
        <v>320</v>
      </c>
      <c r="CD443" s="14" t="s">
        <v>313</v>
      </c>
      <c r="CE443" s="14" t="s">
        <v>321</v>
      </c>
      <c r="CN443" s="134"/>
      <c r="CR443" s="14" t="s">
        <v>1798</v>
      </c>
      <c r="CS443" s="14" t="s">
        <v>320</v>
      </c>
      <c r="CT443" s="14" t="s">
        <v>313</v>
      </c>
      <c r="CU443" s="14" t="s">
        <v>321</v>
      </c>
      <c r="CV443" s="14" t="s">
        <v>1799</v>
      </c>
      <c r="DF443" s="134"/>
      <c r="DH443" s="14" t="s">
        <v>1798</v>
      </c>
      <c r="DI443" s="14" t="s">
        <v>320</v>
      </c>
      <c r="DJ443" s="14" t="s">
        <v>313</v>
      </c>
      <c r="DK443" s="14" t="s">
        <v>321</v>
      </c>
      <c r="DL443" s="14" t="s">
        <v>1799</v>
      </c>
      <c r="DV443" s="134"/>
      <c r="DX443" s="14" t="s">
        <v>1798</v>
      </c>
      <c r="DY443" s="14" t="s">
        <v>320</v>
      </c>
      <c r="DZ443" s="14" t="s">
        <v>320</v>
      </c>
      <c r="EA443" s="14" t="s">
        <v>313</v>
      </c>
      <c r="EB443" s="14" t="s">
        <v>321</v>
      </c>
      <c r="EC443" s="14" t="s">
        <v>321</v>
      </c>
      <c r="ED443" s="14" t="s">
        <v>1799</v>
      </c>
      <c r="EE443" s="14" t="s">
        <v>1799</v>
      </c>
      <c r="EU443" s="14" t="s">
        <v>1798</v>
      </c>
      <c r="EV443" s="14" t="s">
        <v>320</v>
      </c>
      <c r="EW443" s="14" t="s">
        <v>313</v>
      </c>
      <c r="EX443" s="14" t="s">
        <v>321</v>
      </c>
      <c r="EY443" s="14" t="s">
        <v>1799</v>
      </c>
    </row>
    <row r="444" spans="4:162" s="122" customFormat="1" ht="14" x14ac:dyDescent="0.2">
      <c r="D444" s="128">
        <v>0</v>
      </c>
      <c r="E444" s="122">
        <v>1</v>
      </c>
      <c r="F444" s="122">
        <v>2</v>
      </c>
      <c r="Q444" s="122">
        <v>0</v>
      </c>
      <c r="R444" s="122">
        <v>1</v>
      </c>
      <c r="S444" s="122">
        <v>2</v>
      </c>
      <c r="AG444" s="128">
        <v>0</v>
      </c>
      <c r="AH444" s="122">
        <v>0</v>
      </c>
      <c r="AI444" s="122">
        <v>1</v>
      </c>
      <c r="AJ444" s="122">
        <v>2</v>
      </c>
      <c r="AX444" s="122">
        <v>0</v>
      </c>
      <c r="AY444" s="122">
        <v>1</v>
      </c>
      <c r="AZ444" s="122">
        <v>2</v>
      </c>
      <c r="BA444" s="122">
        <v>2</v>
      </c>
      <c r="BK444" s="135"/>
      <c r="BM444" s="122">
        <v>0</v>
      </c>
      <c r="BN444" s="122">
        <v>1</v>
      </c>
      <c r="BO444" s="122">
        <v>2</v>
      </c>
      <c r="BW444" s="135"/>
      <c r="CC444" s="122">
        <v>0</v>
      </c>
      <c r="CD444" s="122">
        <v>1</v>
      </c>
      <c r="CE444" s="122">
        <v>2</v>
      </c>
      <c r="CN444" s="135"/>
      <c r="CR444" s="122">
        <v>0</v>
      </c>
      <c r="CS444" s="122">
        <v>1</v>
      </c>
      <c r="CT444" s="122">
        <v>2</v>
      </c>
      <c r="CU444" s="122">
        <v>3</v>
      </c>
      <c r="CV444" s="122">
        <v>4</v>
      </c>
      <c r="DF444" s="135"/>
      <c r="DH444" s="122">
        <v>0</v>
      </c>
      <c r="DI444" s="122">
        <v>1</v>
      </c>
      <c r="DJ444" s="122">
        <v>2</v>
      </c>
      <c r="DK444" s="122">
        <v>3</v>
      </c>
      <c r="DL444" s="122">
        <v>4</v>
      </c>
      <c r="DV444" s="135"/>
      <c r="DX444" s="122">
        <v>0</v>
      </c>
      <c r="DY444" s="122">
        <v>1</v>
      </c>
      <c r="DZ444" s="122">
        <v>1</v>
      </c>
      <c r="EA444" s="122">
        <v>2</v>
      </c>
      <c r="EB444" s="122">
        <v>3</v>
      </c>
      <c r="EC444" s="122">
        <v>3</v>
      </c>
      <c r="ED444" s="122">
        <v>4</v>
      </c>
      <c r="EE444" s="122">
        <v>4</v>
      </c>
      <c r="EU444" s="122">
        <v>0</v>
      </c>
      <c r="EV444" s="122">
        <v>1</v>
      </c>
      <c r="EW444" s="122">
        <v>2</v>
      </c>
      <c r="EX444" s="122">
        <v>3</v>
      </c>
      <c r="EY444" s="122">
        <v>4</v>
      </c>
    </row>
    <row r="445" spans="4:162" s="122" customFormat="1" ht="14" x14ac:dyDescent="0.2">
      <c r="D445" s="128">
        <v>0</v>
      </c>
      <c r="E445" s="122">
        <v>0</v>
      </c>
      <c r="F445" s="122">
        <v>1</v>
      </c>
      <c r="Q445" s="122">
        <v>0</v>
      </c>
      <c r="R445" s="122">
        <v>0</v>
      </c>
      <c r="S445" s="122">
        <v>1</v>
      </c>
      <c r="AG445" s="128">
        <v>0</v>
      </c>
      <c r="AH445" s="122">
        <v>1</v>
      </c>
      <c r="AI445" s="122">
        <v>2</v>
      </c>
      <c r="AJ445" s="122">
        <v>3</v>
      </c>
      <c r="AX445" s="122">
        <v>0</v>
      </c>
      <c r="AY445" s="122">
        <v>1</v>
      </c>
      <c r="AZ445" s="122">
        <v>2</v>
      </c>
      <c r="BA445" s="122">
        <v>3</v>
      </c>
      <c r="BK445" s="135"/>
      <c r="BM445" s="122">
        <v>0</v>
      </c>
      <c r="BN445" s="122">
        <v>0</v>
      </c>
      <c r="BO445" s="122">
        <v>1</v>
      </c>
      <c r="BW445" s="135"/>
      <c r="CC445" s="122">
        <v>0</v>
      </c>
      <c r="CD445" s="122">
        <v>1</v>
      </c>
      <c r="CE445" s="122">
        <v>2</v>
      </c>
      <c r="CN445" s="135"/>
      <c r="CR445" s="122">
        <v>0</v>
      </c>
      <c r="CS445" s="122">
        <v>1</v>
      </c>
      <c r="CT445" s="122">
        <v>2</v>
      </c>
      <c r="CU445" s="122">
        <v>3</v>
      </c>
      <c r="CV445" s="122">
        <v>4</v>
      </c>
      <c r="DF445" s="135"/>
      <c r="DH445" s="122">
        <v>0</v>
      </c>
      <c r="DI445" s="122">
        <v>1</v>
      </c>
      <c r="DJ445" s="122">
        <v>2</v>
      </c>
      <c r="DK445" s="122">
        <v>3</v>
      </c>
      <c r="DL445" s="122">
        <v>4</v>
      </c>
      <c r="DV445" s="135"/>
      <c r="DX445" s="122">
        <v>0</v>
      </c>
      <c r="DY445" s="122">
        <v>1</v>
      </c>
      <c r="DZ445" s="122">
        <v>2</v>
      </c>
      <c r="EA445" s="122">
        <v>2</v>
      </c>
      <c r="EB445" s="122">
        <v>2</v>
      </c>
      <c r="EC445" s="122">
        <v>3</v>
      </c>
      <c r="ED445" s="122">
        <v>3</v>
      </c>
      <c r="EE445" s="122">
        <v>4</v>
      </c>
      <c r="EU445" s="122">
        <v>0</v>
      </c>
      <c r="EV445" s="122">
        <v>1</v>
      </c>
      <c r="EW445" s="122">
        <v>2</v>
      </c>
      <c r="EX445" s="122">
        <v>3</v>
      </c>
      <c r="EY445" s="122">
        <v>4</v>
      </c>
    </row>
    <row r="446" spans="4:162" s="119" customFormat="1" x14ac:dyDescent="0.2">
      <c r="D446" s="129" t="s">
        <v>1076</v>
      </c>
      <c r="E446" s="119" t="s">
        <v>1748</v>
      </c>
      <c r="F446" s="119" t="s">
        <v>1054</v>
      </c>
      <c r="Q446" s="119" t="s">
        <v>1076</v>
      </c>
      <c r="R446" s="119" t="s">
        <v>1748</v>
      </c>
      <c r="S446" s="119" t="s">
        <v>1054</v>
      </c>
      <c r="AG446" s="129" t="s">
        <v>1076</v>
      </c>
      <c r="AH446" s="119" t="s">
        <v>1735</v>
      </c>
      <c r="AI446" s="119" t="s">
        <v>1054</v>
      </c>
      <c r="AJ446" s="119" t="s">
        <v>1490</v>
      </c>
      <c r="AX446" s="119" t="s">
        <v>1076</v>
      </c>
      <c r="AY446" s="119" t="s">
        <v>1735</v>
      </c>
      <c r="AZ446" s="119" t="s">
        <v>1054</v>
      </c>
      <c r="BA446" s="119" t="s">
        <v>1490</v>
      </c>
      <c r="BK446" s="136"/>
      <c r="BM446" s="119" t="s">
        <v>1076</v>
      </c>
      <c r="BN446" s="119" t="s">
        <v>1748</v>
      </c>
      <c r="BO446" s="119" t="s">
        <v>1054</v>
      </c>
      <c r="BW446" s="136"/>
      <c r="CC446" s="119" t="s">
        <v>1076</v>
      </c>
      <c r="CD446" s="119" t="s">
        <v>1735</v>
      </c>
      <c r="CE446" s="119" t="s">
        <v>1054</v>
      </c>
      <c r="CN446" s="136"/>
      <c r="CR446" s="119" t="s">
        <v>1798</v>
      </c>
      <c r="CS446" s="119" t="s">
        <v>1076</v>
      </c>
      <c r="CT446" s="119" t="s">
        <v>1735</v>
      </c>
      <c r="CU446" s="119" t="s">
        <v>1054</v>
      </c>
      <c r="CV446" s="119" t="s">
        <v>1799</v>
      </c>
      <c r="DF446" s="136"/>
      <c r="DH446" s="119" t="s">
        <v>1798</v>
      </c>
      <c r="DI446" s="119" t="s">
        <v>1076</v>
      </c>
      <c r="DJ446" s="119" t="s">
        <v>1735</v>
      </c>
      <c r="DK446" s="119" t="s">
        <v>1054</v>
      </c>
      <c r="DL446" s="119" t="s">
        <v>1799</v>
      </c>
      <c r="DV446" s="136"/>
      <c r="DX446" s="119" t="s">
        <v>1798</v>
      </c>
      <c r="DY446" s="119" t="s">
        <v>1076</v>
      </c>
      <c r="DZ446" s="119" t="s">
        <v>1735</v>
      </c>
      <c r="EA446" s="119" t="s">
        <v>1735</v>
      </c>
      <c r="EB446" s="119" t="s">
        <v>1735</v>
      </c>
      <c r="EC446" s="119" t="s">
        <v>1054</v>
      </c>
      <c r="ED446" s="119" t="s">
        <v>1054</v>
      </c>
      <c r="EE446" s="119" t="s">
        <v>1799</v>
      </c>
      <c r="EU446" s="119" t="s">
        <v>1798</v>
      </c>
      <c r="EV446" s="119" t="s">
        <v>1076</v>
      </c>
      <c r="EW446" s="119" t="s">
        <v>1735</v>
      </c>
      <c r="EX446" s="119" t="s">
        <v>1054</v>
      </c>
      <c r="EY446" s="119" t="s">
        <v>1799</v>
      </c>
    </row>
    <row r="448" spans="4:162" s="120" customFormat="1" ht="21" x14ac:dyDescent="0.2">
      <c r="D448" s="126">
        <v>75</v>
      </c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21"/>
      <c r="P448" s="121"/>
      <c r="Q448" s="120">
        <v>75</v>
      </c>
      <c r="AG448" s="126">
        <v>75</v>
      </c>
      <c r="AH448" s="121"/>
      <c r="AI448" s="121"/>
      <c r="AJ448" s="121"/>
      <c r="AK448" s="121"/>
      <c r="AL448" s="121"/>
      <c r="AM448" s="121"/>
      <c r="AN448" s="121"/>
      <c r="AO448" s="121"/>
      <c r="AP448" s="121"/>
      <c r="AQ448" s="121"/>
      <c r="AR448" s="124"/>
      <c r="AS448" s="121"/>
      <c r="AT448" s="121"/>
      <c r="AU448" s="121"/>
      <c r="AV448" s="121"/>
      <c r="AX448" s="120">
        <v>75</v>
      </c>
      <c r="BK448" s="133"/>
      <c r="BM448" s="120">
        <v>75</v>
      </c>
      <c r="BW448" s="133"/>
      <c r="CC448" s="120">
        <v>75</v>
      </c>
      <c r="CN448" s="133"/>
      <c r="CR448" s="120">
        <v>75</v>
      </c>
      <c r="DF448" s="133"/>
      <c r="DH448" s="120">
        <v>75</v>
      </c>
      <c r="DV448" s="133"/>
      <c r="DX448" s="120">
        <v>75</v>
      </c>
      <c r="EU448" s="120">
        <v>75</v>
      </c>
    </row>
    <row r="449" spans="4:162" s="14" customFormat="1" ht="18" customHeight="1" x14ac:dyDescent="0.2">
      <c r="D449" s="127" t="s">
        <v>313</v>
      </c>
      <c r="E449" s="14" t="s">
        <v>1745</v>
      </c>
      <c r="F449" s="14" t="s">
        <v>333</v>
      </c>
      <c r="G449" s="14" t="s">
        <v>333</v>
      </c>
      <c r="H449" s="14" t="s">
        <v>313</v>
      </c>
      <c r="I449" s="14" t="s">
        <v>317</v>
      </c>
      <c r="J449" s="14" t="s">
        <v>327</v>
      </c>
      <c r="K449" s="14" t="s">
        <v>309</v>
      </c>
      <c r="L449" s="14" t="s">
        <v>321</v>
      </c>
      <c r="Q449" s="14" t="s">
        <v>313</v>
      </c>
      <c r="R449" s="14" t="s">
        <v>1745</v>
      </c>
      <c r="S449" s="14" t="s">
        <v>333</v>
      </c>
      <c r="T449" s="14" t="s">
        <v>333</v>
      </c>
      <c r="U449" s="14" t="s">
        <v>313</v>
      </c>
      <c r="V449" s="14" t="s">
        <v>317</v>
      </c>
      <c r="W449" s="14" t="s">
        <v>327</v>
      </c>
      <c r="X449" s="14" t="s">
        <v>309</v>
      </c>
      <c r="Y449" s="14" t="s">
        <v>321</v>
      </c>
      <c r="AG449" s="127" t="s">
        <v>313</v>
      </c>
      <c r="AH449" s="14" t="s">
        <v>1745</v>
      </c>
      <c r="AI449" s="14" t="s">
        <v>1745</v>
      </c>
      <c r="AJ449" s="14" t="s">
        <v>1745</v>
      </c>
      <c r="AK449" s="14" t="s">
        <v>333</v>
      </c>
      <c r="AL449" s="14" t="s">
        <v>333</v>
      </c>
      <c r="AM449" s="14" t="s">
        <v>313</v>
      </c>
      <c r="AN449" s="14" t="s">
        <v>317</v>
      </c>
      <c r="AO449" s="14" t="s">
        <v>327</v>
      </c>
      <c r="AP449" s="14" t="s">
        <v>309</v>
      </c>
      <c r="AQ449" s="14" t="s">
        <v>321</v>
      </c>
      <c r="AR449" s="14" t="s">
        <v>1743</v>
      </c>
      <c r="AX449" s="14" t="s">
        <v>313</v>
      </c>
      <c r="AY449" s="14" t="s">
        <v>1745</v>
      </c>
      <c r="AZ449" s="14" t="s">
        <v>333</v>
      </c>
      <c r="BA449" s="14" t="s">
        <v>333</v>
      </c>
      <c r="BB449" s="14" t="s">
        <v>313</v>
      </c>
      <c r="BC449" s="14" t="s">
        <v>1745</v>
      </c>
      <c r="BD449" s="14" t="s">
        <v>317</v>
      </c>
      <c r="BE449" s="14" t="s">
        <v>1766</v>
      </c>
      <c r="BF449" s="14" t="s">
        <v>327</v>
      </c>
      <c r="BG449" s="14" t="s">
        <v>1795</v>
      </c>
      <c r="BH449" s="14" t="s">
        <v>309</v>
      </c>
      <c r="BI449" s="14" t="s">
        <v>321</v>
      </c>
      <c r="BJ449" s="14" t="s">
        <v>1743</v>
      </c>
      <c r="BK449" s="134"/>
      <c r="BM449" s="14" t="s">
        <v>313</v>
      </c>
      <c r="BN449" s="14" t="s">
        <v>1745</v>
      </c>
      <c r="BO449" s="14" t="s">
        <v>333</v>
      </c>
      <c r="BP449" s="14" t="s">
        <v>333</v>
      </c>
      <c r="BQ449" s="14" t="s">
        <v>313</v>
      </c>
      <c r="BR449" s="14" t="s">
        <v>317</v>
      </c>
      <c r="BS449" s="14" t="s">
        <v>327</v>
      </c>
      <c r="BT449" s="14" t="s">
        <v>309</v>
      </c>
      <c r="BU449" s="14" t="s">
        <v>321</v>
      </c>
      <c r="BW449" s="134"/>
      <c r="CC449" s="14" t="s">
        <v>313</v>
      </c>
      <c r="CD449" s="14" t="s">
        <v>1745</v>
      </c>
      <c r="CE449" s="14" t="s">
        <v>333</v>
      </c>
      <c r="CF449" s="14" t="s">
        <v>333</v>
      </c>
      <c r="CG449" s="14" t="s">
        <v>313</v>
      </c>
      <c r="CH449" s="14" t="s">
        <v>1745</v>
      </c>
      <c r="CI449" s="14" t="s">
        <v>317</v>
      </c>
      <c r="CJ449" s="14" t="s">
        <v>1766</v>
      </c>
      <c r="CK449" s="14" t="s">
        <v>327</v>
      </c>
      <c r="CL449" s="14" t="s">
        <v>309</v>
      </c>
      <c r="CM449" s="14" t="s">
        <v>321</v>
      </c>
      <c r="CN449" s="134" t="s">
        <v>1743</v>
      </c>
      <c r="CR449" s="14" t="s">
        <v>1798</v>
      </c>
      <c r="CS449" s="14" t="s">
        <v>1800</v>
      </c>
      <c r="CT449" s="14" t="s">
        <v>313</v>
      </c>
      <c r="CU449" s="14" t="s">
        <v>333</v>
      </c>
      <c r="CV449" s="14" t="s">
        <v>333</v>
      </c>
      <c r="CW449" s="14" t="s">
        <v>313</v>
      </c>
      <c r="CX449" s="14" t="s">
        <v>317</v>
      </c>
      <c r="CY449" s="14" t="s">
        <v>327</v>
      </c>
      <c r="CZ449" s="14" t="s">
        <v>309</v>
      </c>
      <c r="DA449" s="14" t="s">
        <v>1773</v>
      </c>
      <c r="DB449" s="14" t="s">
        <v>321</v>
      </c>
      <c r="DC449" s="14" t="s">
        <v>1743</v>
      </c>
      <c r="DD449" s="14" t="s">
        <v>1799</v>
      </c>
      <c r="DF449" s="134"/>
      <c r="DH449" s="14" t="s">
        <v>1798</v>
      </c>
      <c r="DI449" s="14" t="s">
        <v>1800</v>
      </c>
      <c r="DJ449" s="14" t="s">
        <v>313</v>
      </c>
      <c r="DK449" s="14" t="s">
        <v>333</v>
      </c>
      <c r="DL449" s="14" t="s">
        <v>333</v>
      </c>
      <c r="DM449" s="14" t="s">
        <v>313</v>
      </c>
      <c r="DN449" s="14" t="s">
        <v>317</v>
      </c>
      <c r="DO449" s="14" t="s">
        <v>327</v>
      </c>
      <c r="DP449" s="14" t="s">
        <v>309</v>
      </c>
      <c r="DQ449" s="14" t="s">
        <v>1773</v>
      </c>
      <c r="DR449" s="14" t="s">
        <v>321</v>
      </c>
      <c r="DS449" s="14" t="s">
        <v>1799</v>
      </c>
      <c r="DV449" s="134"/>
      <c r="DX449" s="14" t="s">
        <v>1798</v>
      </c>
      <c r="DY449" s="14" t="s">
        <v>313</v>
      </c>
      <c r="DZ449" s="14" t="s">
        <v>313</v>
      </c>
      <c r="EA449" s="14" t="s">
        <v>333</v>
      </c>
      <c r="EB449" s="14" t="s">
        <v>333</v>
      </c>
      <c r="EC449" s="14" t="s">
        <v>333</v>
      </c>
      <c r="ED449" s="14" t="s">
        <v>313</v>
      </c>
      <c r="EE449" s="14" t="s">
        <v>313</v>
      </c>
      <c r="EF449" s="14" t="s">
        <v>313</v>
      </c>
      <c r="EG449" s="14" t="s">
        <v>317</v>
      </c>
      <c r="EH449" s="14" t="s">
        <v>317</v>
      </c>
      <c r="EI449" s="14" t="s">
        <v>327</v>
      </c>
      <c r="EJ449" s="14" t="s">
        <v>309</v>
      </c>
      <c r="EK449" s="14" t="s">
        <v>309</v>
      </c>
      <c r="EL449" s="14" t="s">
        <v>309</v>
      </c>
      <c r="EM449" s="14" t="s">
        <v>321</v>
      </c>
      <c r="EN449" s="14" t="s">
        <v>321</v>
      </c>
      <c r="EO449" s="14" t="s">
        <v>1799</v>
      </c>
      <c r="EP449" s="14" t="s">
        <v>1799</v>
      </c>
      <c r="EU449" s="14" t="s">
        <v>1798</v>
      </c>
      <c r="EV449" s="14" t="s">
        <v>313</v>
      </c>
      <c r="EW449" s="14" t="s">
        <v>333</v>
      </c>
      <c r="EX449" s="14" t="s">
        <v>333</v>
      </c>
      <c r="EY449" s="14" t="s">
        <v>333</v>
      </c>
      <c r="EZ449" s="14" t="s">
        <v>313</v>
      </c>
      <c r="FA449" s="14" t="s">
        <v>317</v>
      </c>
      <c r="FB449" s="14" t="s">
        <v>327</v>
      </c>
      <c r="FC449" s="14" t="s">
        <v>309</v>
      </c>
      <c r="FD449" s="14" t="s">
        <v>309</v>
      </c>
      <c r="FE449" s="14" t="s">
        <v>321</v>
      </c>
      <c r="FF449" s="14" t="s">
        <v>1799</v>
      </c>
    </row>
    <row r="450" spans="4:162" s="122" customFormat="1" ht="14" x14ac:dyDescent="0.2">
      <c r="D450" s="128">
        <v>0</v>
      </c>
      <c r="E450" s="122">
        <v>0</v>
      </c>
      <c r="F450" s="122">
        <v>1</v>
      </c>
      <c r="G450" s="122">
        <v>2</v>
      </c>
      <c r="H450" s="122">
        <v>3</v>
      </c>
      <c r="I450" s="122">
        <v>4</v>
      </c>
      <c r="J450" s="122">
        <v>5</v>
      </c>
      <c r="K450" s="122">
        <v>6</v>
      </c>
      <c r="L450" s="122">
        <v>7</v>
      </c>
      <c r="Q450" s="122">
        <v>0</v>
      </c>
      <c r="R450" s="122">
        <v>0</v>
      </c>
      <c r="S450" s="122">
        <v>1</v>
      </c>
      <c r="T450" s="122">
        <v>2</v>
      </c>
      <c r="U450" s="122">
        <v>3</v>
      </c>
      <c r="V450" s="122">
        <v>4</v>
      </c>
      <c r="W450" s="122">
        <v>5</v>
      </c>
      <c r="X450" s="122">
        <v>6</v>
      </c>
      <c r="Y450" s="122">
        <v>7</v>
      </c>
      <c r="AG450" s="128">
        <v>0</v>
      </c>
      <c r="AH450" s="122">
        <v>0</v>
      </c>
      <c r="AI450" s="122">
        <v>0</v>
      </c>
      <c r="AJ450" s="122">
        <v>0</v>
      </c>
      <c r="AK450" s="122">
        <v>1</v>
      </c>
      <c r="AL450" s="122">
        <v>2</v>
      </c>
      <c r="AM450" s="122">
        <v>3</v>
      </c>
      <c r="AN450" s="122">
        <v>4</v>
      </c>
      <c r="AO450" s="122">
        <v>5</v>
      </c>
      <c r="AP450" s="122">
        <v>6</v>
      </c>
      <c r="AQ450" s="122">
        <v>7</v>
      </c>
      <c r="AR450" s="122">
        <v>7</v>
      </c>
      <c r="AX450" s="122">
        <v>0</v>
      </c>
      <c r="AY450" s="122">
        <v>0</v>
      </c>
      <c r="AZ450" s="122">
        <v>1</v>
      </c>
      <c r="BA450" s="122">
        <v>2</v>
      </c>
      <c r="BB450" s="122">
        <v>3</v>
      </c>
      <c r="BC450" s="122">
        <v>3</v>
      </c>
      <c r="BD450" s="122">
        <v>4</v>
      </c>
      <c r="BE450" s="122">
        <v>4</v>
      </c>
      <c r="BF450" s="122">
        <v>5</v>
      </c>
      <c r="BG450" s="122">
        <v>5</v>
      </c>
      <c r="BH450" s="122">
        <v>6</v>
      </c>
      <c r="BI450" s="122">
        <v>7</v>
      </c>
      <c r="BJ450" s="122">
        <v>7</v>
      </c>
      <c r="BK450" s="135"/>
      <c r="BM450" s="122">
        <v>0</v>
      </c>
      <c r="BN450" s="122">
        <v>0</v>
      </c>
      <c r="BO450" s="122">
        <v>1</v>
      </c>
      <c r="BP450" s="122">
        <v>2</v>
      </c>
      <c r="BQ450" s="122">
        <v>3</v>
      </c>
      <c r="BR450" s="122">
        <v>4</v>
      </c>
      <c r="BS450" s="122">
        <v>5</v>
      </c>
      <c r="BT450" s="122">
        <v>6</v>
      </c>
      <c r="BU450" s="122">
        <v>7</v>
      </c>
      <c r="BW450" s="135"/>
      <c r="CC450" s="122">
        <v>0</v>
      </c>
      <c r="CD450" s="122">
        <v>0</v>
      </c>
      <c r="CE450" s="122">
        <v>1</v>
      </c>
      <c r="CF450" s="122">
        <v>2</v>
      </c>
      <c r="CG450" s="122">
        <v>3</v>
      </c>
      <c r="CH450" s="122">
        <v>3</v>
      </c>
      <c r="CI450" s="122">
        <v>4</v>
      </c>
      <c r="CJ450" s="122">
        <v>4</v>
      </c>
      <c r="CK450" s="122">
        <v>5</v>
      </c>
      <c r="CL450" s="122">
        <v>6</v>
      </c>
      <c r="CM450" s="122">
        <v>7</v>
      </c>
      <c r="CN450" s="135">
        <v>7</v>
      </c>
      <c r="CR450" s="122">
        <v>0</v>
      </c>
      <c r="CS450" s="122">
        <v>0</v>
      </c>
      <c r="CT450" s="122">
        <v>1</v>
      </c>
      <c r="CU450" s="122">
        <v>2</v>
      </c>
      <c r="CV450" s="122">
        <v>3</v>
      </c>
      <c r="CW450" s="122">
        <v>4</v>
      </c>
      <c r="CX450" s="122">
        <v>5</v>
      </c>
      <c r="CY450" s="122">
        <v>6</v>
      </c>
      <c r="CZ450" s="122">
        <v>7</v>
      </c>
      <c r="DA450" s="122">
        <v>7</v>
      </c>
      <c r="DB450" s="122">
        <v>8</v>
      </c>
      <c r="DC450" s="122">
        <v>8</v>
      </c>
      <c r="DD450" s="122">
        <v>9</v>
      </c>
      <c r="DF450" s="135"/>
      <c r="DH450" s="122">
        <v>0</v>
      </c>
      <c r="DI450" s="122">
        <v>0</v>
      </c>
      <c r="DJ450" s="122">
        <v>1</v>
      </c>
      <c r="DK450" s="122">
        <v>2</v>
      </c>
      <c r="DL450" s="122">
        <v>3</v>
      </c>
      <c r="DM450" s="122">
        <v>4</v>
      </c>
      <c r="DN450" s="122">
        <v>5</v>
      </c>
      <c r="DO450" s="122">
        <v>6</v>
      </c>
      <c r="DP450" s="122">
        <v>7</v>
      </c>
      <c r="DQ450" s="122">
        <v>7</v>
      </c>
      <c r="DR450" s="122">
        <v>8</v>
      </c>
      <c r="DS450" s="122">
        <v>9</v>
      </c>
      <c r="DV450" s="135"/>
      <c r="DX450" s="122">
        <v>0</v>
      </c>
      <c r="DY450" s="122">
        <v>1</v>
      </c>
      <c r="DZ450" s="122">
        <v>1</v>
      </c>
      <c r="EA450" s="122">
        <v>2</v>
      </c>
      <c r="EB450" s="122">
        <v>2</v>
      </c>
      <c r="EC450" s="122">
        <v>3</v>
      </c>
      <c r="ED450" s="122">
        <v>4</v>
      </c>
      <c r="EE450" s="122">
        <v>4</v>
      </c>
      <c r="EF450" s="122">
        <v>4</v>
      </c>
      <c r="EG450" s="122">
        <v>5</v>
      </c>
      <c r="EH450" s="122">
        <v>5</v>
      </c>
      <c r="EI450" s="122">
        <v>6</v>
      </c>
      <c r="EJ450" s="122">
        <v>7</v>
      </c>
      <c r="EK450" s="122">
        <v>7</v>
      </c>
      <c r="EL450" s="122">
        <v>7</v>
      </c>
      <c r="EM450" s="122">
        <v>8</v>
      </c>
      <c r="EN450" s="122">
        <v>8</v>
      </c>
      <c r="EO450" s="122">
        <v>9</v>
      </c>
      <c r="EP450" s="122">
        <v>9</v>
      </c>
      <c r="EU450" s="122">
        <v>0</v>
      </c>
      <c r="EV450" s="122">
        <v>1</v>
      </c>
      <c r="EW450" s="122">
        <v>2</v>
      </c>
      <c r="EX450" s="122">
        <v>2</v>
      </c>
      <c r="EY450" s="122">
        <v>3</v>
      </c>
      <c r="EZ450" s="122">
        <v>4</v>
      </c>
      <c r="FA450" s="122">
        <v>5</v>
      </c>
      <c r="FB450" s="122">
        <v>6</v>
      </c>
      <c r="FC450" s="122">
        <v>7</v>
      </c>
      <c r="FD450" s="122">
        <v>7</v>
      </c>
      <c r="FE450" s="122">
        <v>8</v>
      </c>
      <c r="FF450" s="122">
        <v>9</v>
      </c>
    </row>
    <row r="451" spans="4:162" s="122" customFormat="1" ht="14" x14ac:dyDescent="0.2">
      <c r="D451" s="128">
        <v>0</v>
      </c>
      <c r="E451" s="122">
        <v>1</v>
      </c>
      <c r="F451" s="122">
        <v>2</v>
      </c>
      <c r="G451" s="122">
        <v>2</v>
      </c>
      <c r="H451" s="122">
        <v>2</v>
      </c>
      <c r="I451" s="122">
        <v>3</v>
      </c>
      <c r="J451" s="122">
        <v>4</v>
      </c>
      <c r="K451" s="122">
        <v>5</v>
      </c>
      <c r="L451" s="122">
        <v>6</v>
      </c>
      <c r="Q451" s="122">
        <v>0</v>
      </c>
      <c r="R451" s="122">
        <v>1</v>
      </c>
      <c r="S451" s="122">
        <v>2</v>
      </c>
      <c r="T451" s="122">
        <v>2</v>
      </c>
      <c r="U451" s="122">
        <v>2</v>
      </c>
      <c r="V451" s="122">
        <v>3</v>
      </c>
      <c r="W451" s="122">
        <v>4</v>
      </c>
      <c r="X451" s="122">
        <v>5</v>
      </c>
      <c r="Y451" s="122">
        <v>6</v>
      </c>
      <c r="AG451" s="128">
        <v>0</v>
      </c>
      <c r="AH451" s="122">
        <v>1</v>
      </c>
      <c r="AI451" s="122">
        <v>2</v>
      </c>
      <c r="AJ451" s="122">
        <v>3</v>
      </c>
      <c r="AK451" s="122">
        <v>4</v>
      </c>
      <c r="AL451" s="122">
        <v>5</v>
      </c>
      <c r="AM451" s="122">
        <v>6</v>
      </c>
      <c r="AN451" s="122">
        <v>7</v>
      </c>
      <c r="AO451" s="122">
        <v>8</v>
      </c>
      <c r="AP451" s="122">
        <v>9</v>
      </c>
      <c r="AQ451" s="122">
        <v>10</v>
      </c>
      <c r="AR451" s="122">
        <v>11</v>
      </c>
      <c r="AX451" s="122">
        <v>0</v>
      </c>
      <c r="AY451" s="122">
        <v>1</v>
      </c>
      <c r="AZ451" s="122">
        <v>2</v>
      </c>
      <c r="BA451" s="122">
        <v>2</v>
      </c>
      <c r="BB451" s="122">
        <v>3</v>
      </c>
      <c r="BC451" s="122">
        <v>4</v>
      </c>
      <c r="BD451" s="122">
        <v>5</v>
      </c>
      <c r="BE451" s="122">
        <v>6</v>
      </c>
      <c r="BF451" s="122">
        <v>7</v>
      </c>
      <c r="BG451" s="122">
        <v>8</v>
      </c>
      <c r="BH451" s="122">
        <v>9</v>
      </c>
      <c r="BI451" s="122">
        <v>10</v>
      </c>
      <c r="BJ451" s="122">
        <v>11</v>
      </c>
      <c r="BK451" s="135"/>
      <c r="BM451" s="122">
        <v>0</v>
      </c>
      <c r="BN451" s="122">
        <v>1</v>
      </c>
      <c r="BO451" s="122">
        <v>2</v>
      </c>
      <c r="BP451" s="122">
        <v>2</v>
      </c>
      <c r="BQ451" s="122">
        <v>2</v>
      </c>
      <c r="BR451" s="122">
        <v>3</v>
      </c>
      <c r="BS451" s="122">
        <v>4</v>
      </c>
      <c r="BT451" s="122">
        <v>5</v>
      </c>
      <c r="BU451" s="122">
        <v>6</v>
      </c>
      <c r="BW451" s="135"/>
      <c r="CC451" s="122">
        <v>0</v>
      </c>
      <c r="CD451" s="122">
        <v>1</v>
      </c>
      <c r="CE451" s="122">
        <v>2</v>
      </c>
      <c r="CF451" s="122">
        <v>2</v>
      </c>
      <c r="CG451" s="122">
        <v>3</v>
      </c>
      <c r="CH451" s="122">
        <v>4</v>
      </c>
      <c r="CI451" s="122">
        <v>5</v>
      </c>
      <c r="CJ451" s="122">
        <v>6</v>
      </c>
      <c r="CK451" s="122">
        <v>7</v>
      </c>
      <c r="CL451" s="122">
        <v>8</v>
      </c>
      <c r="CM451" s="122">
        <v>9</v>
      </c>
      <c r="CN451" s="135">
        <v>10</v>
      </c>
      <c r="CR451" s="122">
        <v>0</v>
      </c>
      <c r="CS451" s="122">
        <v>1</v>
      </c>
      <c r="CT451" s="122">
        <v>2</v>
      </c>
      <c r="CU451" s="122">
        <v>3</v>
      </c>
      <c r="CV451" s="122">
        <v>4</v>
      </c>
      <c r="CW451" s="122">
        <v>5</v>
      </c>
      <c r="CX451" s="122">
        <v>6</v>
      </c>
      <c r="CY451" s="122">
        <v>7</v>
      </c>
      <c r="CZ451" s="122">
        <v>8</v>
      </c>
      <c r="DA451" s="122">
        <v>9</v>
      </c>
      <c r="DB451" s="122">
        <v>10</v>
      </c>
      <c r="DC451" s="122">
        <v>11</v>
      </c>
      <c r="DD451" s="122">
        <v>12</v>
      </c>
      <c r="DF451" s="135"/>
      <c r="DH451" s="122">
        <v>0</v>
      </c>
      <c r="DI451" s="122">
        <v>1</v>
      </c>
      <c r="DJ451" s="122">
        <v>2</v>
      </c>
      <c r="DK451" s="122">
        <v>3</v>
      </c>
      <c r="DL451" s="122">
        <v>4</v>
      </c>
      <c r="DM451" s="122">
        <v>5</v>
      </c>
      <c r="DN451" s="122">
        <v>6</v>
      </c>
      <c r="DO451" s="122">
        <v>7</v>
      </c>
      <c r="DP451" s="122">
        <v>8</v>
      </c>
      <c r="DQ451" s="122">
        <v>9</v>
      </c>
      <c r="DR451" s="122">
        <v>10</v>
      </c>
      <c r="DS451" s="122">
        <v>11</v>
      </c>
      <c r="DV451" s="135"/>
      <c r="DX451" s="122">
        <v>0</v>
      </c>
      <c r="DY451" s="122">
        <v>1</v>
      </c>
      <c r="DZ451" s="122">
        <v>2</v>
      </c>
      <c r="EA451" s="122">
        <v>2</v>
      </c>
      <c r="EB451" s="122">
        <v>3</v>
      </c>
      <c r="EC451" s="122">
        <v>3</v>
      </c>
      <c r="ED451" s="122">
        <v>3</v>
      </c>
      <c r="EE451" s="122">
        <v>4</v>
      </c>
      <c r="EF451" s="122">
        <v>5</v>
      </c>
      <c r="EG451" s="122">
        <v>6</v>
      </c>
      <c r="EH451" s="122">
        <v>7</v>
      </c>
      <c r="EI451" s="122">
        <v>7</v>
      </c>
      <c r="EJ451" s="122">
        <v>7</v>
      </c>
      <c r="EK451" s="122">
        <v>8</v>
      </c>
      <c r="EL451" s="122">
        <v>9</v>
      </c>
      <c r="EM451" s="122">
        <v>9</v>
      </c>
      <c r="EN451" s="122">
        <v>10</v>
      </c>
      <c r="EO451" s="122">
        <v>10</v>
      </c>
      <c r="EP451" s="122">
        <v>11</v>
      </c>
      <c r="EU451" s="122">
        <v>0</v>
      </c>
      <c r="EV451" s="122">
        <v>1</v>
      </c>
      <c r="EW451" s="122">
        <v>2</v>
      </c>
      <c r="EX451" s="122">
        <v>3</v>
      </c>
      <c r="EY451" s="122">
        <v>4</v>
      </c>
      <c r="EZ451" s="122">
        <v>5</v>
      </c>
      <c r="FA451" s="122">
        <v>6</v>
      </c>
      <c r="FB451" s="122">
        <v>7</v>
      </c>
      <c r="FC451" s="122">
        <v>8</v>
      </c>
      <c r="FD451" s="122">
        <v>9</v>
      </c>
      <c r="FE451" s="122">
        <v>10</v>
      </c>
      <c r="FF451" s="122">
        <v>11</v>
      </c>
    </row>
    <row r="452" spans="4:162" s="119" customFormat="1" x14ac:dyDescent="0.2">
      <c r="D452" s="129" t="s">
        <v>1072</v>
      </c>
      <c r="E452" s="119" t="s">
        <v>1073</v>
      </c>
      <c r="F452" s="119" t="s">
        <v>1077</v>
      </c>
      <c r="G452" s="119" t="s">
        <v>1746</v>
      </c>
      <c r="H452" s="119" t="s">
        <v>1746</v>
      </c>
      <c r="I452" s="119" t="s">
        <v>1075</v>
      </c>
      <c r="J452" s="119" t="s">
        <v>737</v>
      </c>
      <c r="K452" s="119" t="s">
        <v>1072</v>
      </c>
      <c r="L452" s="119" t="s">
        <v>1054</v>
      </c>
      <c r="Q452" s="119" t="s">
        <v>1072</v>
      </c>
      <c r="R452" s="119" t="s">
        <v>1073</v>
      </c>
      <c r="S452" s="119" t="s">
        <v>1077</v>
      </c>
      <c r="T452" s="119" t="s">
        <v>1746</v>
      </c>
      <c r="U452" s="119" t="s">
        <v>1746</v>
      </c>
      <c r="V452" s="119" t="s">
        <v>1075</v>
      </c>
      <c r="W452" s="119" t="s">
        <v>737</v>
      </c>
      <c r="X452" s="119" t="s">
        <v>1072</v>
      </c>
      <c r="Y452" s="119" t="s">
        <v>1054</v>
      </c>
      <c r="AG452" s="129" t="s">
        <v>1072</v>
      </c>
      <c r="AH452" s="119" t="s">
        <v>1073</v>
      </c>
      <c r="AI452" s="119" t="s">
        <v>1077</v>
      </c>
      <c r="AJ452" s="119" t="s">
        <v>1488</v>
      </c>
      <c r="AK452" s="119" t="s">
        <v>1736</v>
      </c>
      <c r="AL452" s="119" t="s">
        <v>1075</v>
      </c>
      <c r="AM452" s="119" t="s">
        <v>1490</v>
      </c>
      <c r="AN452" s="119" t="s">
        <v>737</v>
      </c>
      <c r="AO452" s="119" t="s">
        <v>1488</v>
      </c>
      <c r="AP452" s="119" t="s">
        <v>1072</v>
      </c>
      <c r="AQ452" s="119" t="s">
        <v>1054</v>
      </c>
      <c r="AR452" s="119" t="s">
        <v>1735</v>
      </c>
      <c r="AX452" s="119" t="s">
        <v>1072</v>
      </c>
      <c r="AY452" s="119" t="s">
        <v>1073</v>
      </c>
      <c r="AZ452" s="119" t="s">
        <v>1077</v>
      </c>
      <c r="BA452" s="119" t="s">
        <v>1746</v>
      </c>
      <c r="BB452" s="119" t="s">
        <v>1488</v>
      </c>
      <c r="BC452" s="119" t="s">
        <v>1736</v>
      </c>
      <c r="BD452" s="119" t="s">
        <v>1075</v>
      </c>
      <c r="BE452" s="119" t="s">
        <v>1490</v>
      </c>
      <c r="BF452" s="119" t="s">
        <v>737</v>
      </c>
      <c r="BG452" s="119" t="s">
        <v>1488</v>
      </c>
      <c r="BH452" s="119" t="s">
        <v>1072</v>
      </c>
      <c r="BI452" s="119" t="s">
        <v>1054</v>
      </c>
      <c r="BJ452" s="119" t="s">
        <v>1735</v>
      </c>
      <c r="BK452" s="136"/>
      <c r="BM452" s="119" t="s">
        <v>1072</v>
      </c>
      <c r="BN452" s="119" t="s">
        <v>1073</v>
      </c>
      <c r="BO452" s="119" t="s">
        <v>1077</v>
      </c>
      <c r="BP452" s="119" t="s">
        <v>1746</v>
      </c>
      <c r="BQ452" s="119" t="s">
        <v>1746</v>
      </c>
      <c r="BR452" s="119" t="s">
        <v>1075</v>
      </c>
      <c r="BS452" s="119" t="s">
        <v>737</v>
      </c>
      <c r="BT452" s="119" t="s">
        <v>1072</v>
      </c>
      <c r="BU452" s="119" t="s">
        <v>1054</v>
      </c>
      <c r="BW452" s="136"/>
      <c r="CC452" s="119" t="s">
        <v>1072</v>
      </c>
      <c r="CD452" s="119" t="s">
        <v>1073</v>
      </c>
      <c r="CE452" s="119" t="s">
        <v>1077</v>
      </c>
      <c r="CF452" s="119" t="s">
        <v>1746</v>
      </c>
      <c r="CG452" s="119" t="s">
        <v>1488</v>
      </c>
      <c r="CH452" s="119" t="s">
        <v>1736</v>
      </c>
      <c r="CI452" s="119" t="s">
        <v>1075</v>
      </c>
      <c r="CJ452" s="119" t="s">
        <v>737</v>
      </c>
      <c r="CK452" s="119" t="s">
        <v>1488</v>
      </c>
      <c r="CL452" s="119" t="s">
        <v>1072</v>
      </c>
      <c r="CM452" s="119" t="s">
        <v>1054</v>
      </c>
      <c r="CN452" s="136" t="s">
        <v>1735</v>
      </c>
      <c r="CR452" s="119" t="s">
        <v>1798</v>
      </c>
      <c r="CS452" s="119" t="s">
        <v>1072</v>
      </c>
      <c r="CT452" s="119" t="s">
        <v>1073</v>
      </c>
      <c r="CU452" s="119" t="s">
        <v>1077</v>
      </c>
      <c r="CV452" s="119" t="s">
        <v>1488</v>
      </c>
      <c r="CW452" s="119" t="s">
        <v>1736</v>
      </c>
      <c r="CX452" s="119" t="s">
        <v>1075</v>
      </c>
      <c r="CY452" s="119" t="s">
        <v>737</v>
      </c>
      <c r="CZ452" s="119" t="s">
        <v>1488</v>
      </c>
      <c r="DA452" s="119" t="s">
        <v>1072</v>
      </c>
      <c r="DB452" s="119" t="s">
        <v>1054</v>
      </c>
      <c r="DC452" s="119" t="s">
        <v>1735</v>
      </c>
      <c r="DD452" s="119" t="s">
        <v>1799</v>
      </c>
      <c r="DF452" s="136"/>
      <c r="DH452" s="119" t="s">
        <v>1798</v>
      </c>
      <c r="DI452" s="119" t="s">
        <v>1072</v>
      </c>
      <c r="DJ452" s="119" t="s">
        <v>1073</v>
      </c>
      <c r="DK452" s="119" t="s">
        <v>1077</v>
      </c>
      <c r="DL452" s="119" t="s">
        <v>1488</v>
      </c>
      <c r="DM452" s="119" t="s">
        <v>1736</v>
      </c>
      <c r="DN452" s="119" t="s">
        <v>1075</v>
      </c>
      <c r="DO452" s="119" t="s">
        <v>737</v>
      </c>
      <c r="DP452" s="119" t="s">
        <v>1488</v>
      </c>
      <c r="DQ452" s="119" t="s">
        <v>1072</v>
      </c>
      <c r="DR452" s="119" t="s">
        <v>1054</v>
      </c>
      <c r="DS452" s="119" t="s">
        <v>1799</v>
      </c>
      <c r="DV452" s="136"/>
      <c r="DX452" s="119" t="s">
        <v>1798</v>
      </c>
      <c r="DY452" s="119" t="s">
        <v>1072</v>
      </c>
      <c r="DZ452" s="119" t="s">
        <v>1073</v>
      </c>
      <c r="EA452" s="119" t="s">
        <v>1073</v>
      </c>
      <c r="EB452" s="119" t="s">
        <v>1077</v>
      </c>
      <c r="EC452" s="119" t="s">
        <v>1077</v>
      </c>
      <c r="ED452" s="119" t="s">
        <v>1077</v>
      </c>
      <c r="EE452" s="119" t="s">
        <v>1488</v>
      </c>
      <c r="EF452" s="119" t="s">
        <v>1736</v>
      </c>
      <c r="EG452" s="119" t="s">
        <v>1075</v>
      </c>
      <c r="EH452" s="119" t="s">
        <v>737</v>
      </c>
      <c r="EI452" s="119" t="s">
        <v>737</v>
      </c>
      <c r="EJ452" s="119" t="s">
        <v>737</v>
      </c>
      <c r="EK452" s="119" t="s">
        <v>1488</v>
      </c>
      <c r="EL452" s="119" t="s">
        <v>1072</v>
      </c>
      <c r="EM452" s="119" t="s">
        <v>1072</v>
      </c>
      <c r="EN452" s="119" t="s">
        <v>1054</v>
      </c>
      <c r="EO452" s="119" t="s">
        <v>1054</v>
      </c>
      <c r="EP452" s="119" t="s">
        <v>1799</v>
      </c>
      <c r="EU452" s="119" t="s">
        <v>1798</v>
      </c>
      <c r="EV452" s="119" t="s">
        <v>1072</v>
      </c>
      <c r="EW452" s="119" t="s">
        <v>1073</v>
      </c>
      <c r="EX452" s="119" t="s">
        <v>1077</v>
      </c>
      <c r="EY452" s="119" t="s">
        <v>1488</v>
      </c>
      <c r="EZ452" s="119" t="s">
        <v>1736</v>
      </c>
      <c r="FA452" s="119" t="s">
        <v>1075</v>
      </c>
      <c r="FB452" s="119" t="s">
        <v>737</v>
      </c>
      <c r="FC452" s="119" t="s">
        <v>1488</v>
      </c>
      <c r="FD452" s="119" t="s">
        <v>1072</v>
      </c>
      <c r="FE452" s="119" t="s">
        <v>1054</v>
      </c>
      <c r="FF452" s="119" t="s">
        <v>1799</v>
      </c>
    </row>
    <row r="454" spans="4:162" s="120" customFormat="1" ht="21" x14ac:dyDescent="0.2">
      <c r="D454" s="126">
        <v>76</v>
      </c>
      <c r="E454" s="121"/>
      <c r="F454" s="121"/>
      <c r="G454" s="121"/>
      <c r="H454" s="121"/>
      <c r="I454" s="121"/>
      <c r="J454" s="121"/>
      <c r="K454" s="121"/>
      <c r="L454" s="121"/>
      <c r="M454" s="121"/>
      <c r="N454" s="121"/>
      <c r="O454" s="121"/>
      <c r="P454" s="121"/>
      <c r="Q454" s="120">
        <v>76</v>
      </c>
      <c r="AG454" s="126">
        <v>76</v>
      </c>
      <c r="AH454" s="121"/>
      <c r="AI454" s="121"/>
      <c r="AJ454" s="121"/>
      <c r="AK454" s="121"/>
      <c r="AL454" s="121"/>
      <c r="AM454" s="121"/>
      <c r="AN454" s="121"/>
      <c r="AO454" s="121"/>
      <c r="AP454" s="121"/>
      <c r="AQ454" s="121"/>
      <c r="AR454" s="124"/>
      <c r="AS454" s="121"/>
      <c r="AT454" s="121"/>
      <c r="AU454" s="121"/>
      <c r="AV454" s="121"/>
      <c r="AX454" s="120">
        <v>76</v>
      </c>
      <c r="BK454" s="133"/>
      <c r="BM454" s="120">
        <v>76</v>
      </c>
      <c r="BW454" s="133"/>
      <c r="CC454" s="120">
        <v>76</v>
      </c>
      <c r="CN454" s="133"/>
      <c r="CR454" s="120">
        <v>76</v>
      </c>
      <c r="DF454" s="133"/>
      <c r="DH454" s="120">
        <v>76</v>
      </c>
      <c r="DV454" s="133"/>
      <c r="DX454" s="120">
        <v>76</v>
      </c>
      <c r="EU454" s="120">
        <v>76</v>
      </c>
    </row>
    <row r="455" spans="4:162" s="14" customFormat="1" ht="18" customHeight="1" x14ac:dyDescent="0.2">
      <c r="D455" s="127" t="s">
        <v>313</v>
      </c>
      <c r="E455" s="14" t="s">
        <v>324</v>
      </c>
      <c r="F455" s="14" t="s">
        <v>1762</v>
      </c>
      <c r="G455" s="14" t="s">
        <v>313</v>
      </c>
      <c r="H455" s="14" t="s">
        <v>312</v>
      </c>
      <c r="I455" s="14" t="s">
        <v>313</v>
      </c>
      <c r="Q455" s="14" t="s">
        <v>313</v>
      </c>
      <c r="R455" s="14" t="s">
        <v>324</v>
      </c>
      <c r="S455" s="14" t="s">
        <v>313</v>
      </c>
      <c r="T455" s="14" t="s">
        <v>312</v>
      </c>
      <c r="U455" s="14" t="s">
        <v>313</v>
      </c>
      <c r="AG455" s="127" t="s">
        <v>313</v>
      </c>
      <c r="AH455" s="14" t="s">
        <v>1745</v>
      </c>
      <c r="AI455" s="14" t="s">
        <v>324</v>
      </c>
      <c r="AJ455" s="14" t="s">
        <v>313</v>
      </c>
      <c r="AK455" s="14" t="s">
        <v>312</v>
      </c>
      <c r="AL455" s="14" t="s">
        <v>313</v>
      </c>
      <c r="AM455" s="14" t="s">
        <v>1745</v>
      </c>
      <c r="AX455" s="14" t="s">
        <v>313</v>
      </c>
      <c r="AY455" s="14" t="s">
        <v>1745</v>
      </c>
      <c r="AZ455" s="14" t="s">
        <v>324</v>
      </c>
      <c r="BA455" s="14" t="s">
        <v>313</v>
      </c>
      <c r="BB455" s="14" t="s">
        <v>312</v>
      </c>
      <c r="BC455" s="14" t="s">
        <v>313</v>
      </c>
      <c r="BD455" s="14" t="s">
        <v>1745</v>
      </c>
      <c r="BK455" s="134"/>
      <c r="BM455" s="14" t="s">
        <v>313</v>
      </c>
      <c r="BN455" s="14" t="s">
        <v>324</v>
      </c>
      <c r="BO455" s="14" t="s">
        <v>313</v>
      </c>
      <c r="BP455" s="14" t="s">
        <v>312</v>
      </c>
      <c r="BQ455" s="14" t="s">
        <v>313</v>
      </c>
      <c r="BW455" s="134"/>
      <c r="CC455" s="14" t="s">
        <v>313</v>
      </c>
      <c r="CD455" s="14" t="s">
        <v>1745</v>
      </c>
      <c r="CE455" s="14" t="s">
        <v>324</v>
      </c>
      <c r="CF455" s="14" t="s">
        <v>313</v>
      </c>
      <c r="CG455" s="14" t="s">
        <v>312</v>
      </c>
      <c r="CH455" s="14" t="s">
        <v>313</v>
      </c>
      <c r="CN455" s="134"/>
      <c r="CR455" s="14" t="s">
        <v>1798</v>
      </c>
      <c r="CS455" s="14" t="s">
        <v>1800</v>
      </c>
      <c r="CT455" s="14" t="s">
        <v>313</v>
      </c>
      <c r="CU455" s="14" t="s">
        <v>324</v>
      </c>
      <c r="CV455" s="14" t="s">
        <v>313</v>
      </c>
      <c r="CW455" s="14" t="s">
        <v>312</v>
      </c>
      <c r="CX455" s="14" t="s">
        <v>313</v>
      </c>
      <c r="CY455" s="14" t="s">
        <v>1799</v>
      </c>
      <c r="DF455" s="134"/>
      <c r="DH455" s="14" t="s">
        <v>1798</v>
      </c>
      <c r="DI455" s="14" t="s">
        <v>1800</v>
      </c>
      <c r="DJ455" s="14" t="s">
        <v>313</v>
      </c>
      <c r="DK455" s="14" t="s">
        <v>324</v>
      </c>
      <c r="DL455" s="14" t="s">
        <v>313</v>
      </c>
      <c r="DM455" s="14" t="s">
        <v>312</v>
      </c>
      <c r="DN455" s="14" t="s">
        <v>313</v>
      </c>
      <c r="DO455" s="14" t="s">
        <v>1799</v>
      </c>
      <c r="DV455" s="134"/>
      <c r="DX455" s="14" t="s">
        <v>1798</v>
      </c>
      <c r="DY455" s="14" t="s">
        <v>1798</v>
      </c>
      <c r="DZ455" s="14" t="s">
        <v>313</v>
      </c>
      <c r="EA455" s="14" t="s">
        <v>313</v>
      </c>
      <c r="EB455" s="14" t="s">
        <v>324</v>
      </c>
      <c r="EC455" s="14" t="s">
        <v>324</v>
      </c>
      <c r="ED455" s="14" t="s">
        <v>313</v>
      </c>
      <c r="EE455" s="14" t="s">
        <v>312</v>
      </c>
      <c r="EF455" s="14" t="s">
        <v>313</v>
      </c>
      <c r="EG455" s="14" t="s">
        <v>1799</v>
      </c>
      <c r="EH455" s="14" t="s">
        <v>1799</v>
      </c>
      <c r="EU455" s="14" t="s">
        <v>1798</v>
      </c>
      <c r="EV455" s="14" t="s">
        <v>1798</v>
      </c>
      <c r="EW455" s="14" t="s">
        <v>313</v>
      </c>
      <c r="EX455" s="14" t="s">
        <v>324</v>
      </c>
      <c r="EY455" s="14" t="s">
        <v>313</v>
      </c>
      <c r="EZ455" s="14" t="s">
        <v>312</v>
      </c>
      <c r="FA455" s="14" t="s">
        <v>313</v>
      </c>
      <c r="FB455" s="14" t="s">
        <v>1799</v>
      </c>
    </row>
    <row r="456" spans="4:162" s="122" customFormat="1" ht="14" x14ac:dyDescent="0.2">
      <c r="D456" s="128">
        <v>0</v>
      </c>
      <c r="E456" s="122">
        <v>1</v>
      </c>
      <c r="F456" s="122">
        <v>1</v>
      </c>
      <c r="G456" s="122">
        <v>2</v>
      </c>
      <c r="H456" s="122">
        <v>3</v>
      </c>
      <c r="I456" s="122">
        <v>4</v>
      </c>
      <c r="Q456" s="122">
        <v>0</v>
      </c>
      <c r="R456" s="122">
        <v>1</v>
      </c>
      <c r="S456" s="122">
        <v>2</v>
      </c>
      <c r="T456" s="122">
        <v>3</v>
      </c>
      <c r="U456" s="122">
        <v>4</v>
      </c>
      <c r="AG456" s="128">
        <v>0</v>
      </c>
      <c r="AH456" s="122">
        <v>0</v>
      </c>
      <c r="AI456" s="122">
        <v>1</v>
      </c>
      <c r="AJ456" s="122">
        <v>2</v>
      </c>
      <c r="AK456" s="122">
        <v>3</v>
      </c>
      <c r="AL456" s="122">
        <v>4</v>
      </c>
      <c r="AM456" s="122">
        <v>4</v>
      </c>
      <c r="AX456" s="122">
        <v>0</v>
      </c>
      <c r="AY456" s="122">
        <v>0</v>
      </c>
      <c r="AZ456" s="122">
        <v>1</v>
      </c>
      <c r="BA456" s="122">
        <v>2</v>
      </c>
      <c r="BB456" s="122">
        <v>3</v>
      </c>
      <c r="BC456" s="122">
        <v>4</v>
      </c>
      <c r="BD456" s="122">
        <v>4</v>
      </c>
      <c r="BK456" s="135"/>
      <c r="BM456" s="122">
        <v>0</v>
      </c>
      <c r="BN456" s="122">
        <v>1</v>
      </c>
      <c r="BO456" s="122">
        <v>2</v>
      </c>
      <c r="BP456" s="122">
        <v>3</v>
      </c>
      <c r="BQ456" s="122">
        <v>4</v>
      </c>
      <c r="BW456" s="135"/>
      <c r="CC456" s="122">
        <v>0</v>
      </c>
      <c r="CD456" s="122">
        <v>0</v>
      </c>
      <c r="CE456" s="122">
        <v>1</v>
      </c>
      <c r="CF456" s="122">
        <v>2</v>
      </c>
      <c r="CG456" s="122">
        <v>3</v>
      </c>
      <c r="CH456" s="122">
        <v>4</v>
      </c>
      <c r="CN456" s="135"/>
      <c r="CR456" s="122">
        <v>0</v>
      </c>
      <c r="CS456" s="122">
        <v>0</v>
      </c>
      <c r="CT456" s="122">
        <v>1</v>
      </c>
      <c r="CU456" s="122">
        <v>2</v>
      </c>
      <c r="CV456" s="122">
        <v>3</v>
      </c>
      <c r="CW456" s="122">
        <v>4</v>
      </c>
      <c r="CX456" s="122">
        <v>5</v>
      </c>
      <c r="CY456" s="122">
        <v>6</v>
      </c>
      <c r="DF456" s="135"/>
      <c r="DH456" s="122">
        <v>0</v>
      </c>
      <c r="DI456" s="122">
        <v>0</v>
      </c>
      <c r="DJ456" s="122">
        <v>1</v>
      </c>
      <c r="DK456" s="122">
        <v>2</v>
      </c>
      <c r="DL456" s="122">
        <v>3</v>
      </c>
      <c r="DM456" s="122">
        <v>4</v>
      </c>
      <c r="DN456" s="122">
        <v>5</v>
      </c>
      <c r="DO456" s="122">
        <v>6</v>
      </c>
      <c r="DV456" s="135"/>
      <c r="DX456" s="122">
        <v>0</v>
      </c>
      <c r="DY456" s="122">
        <v>0</v>
      </c>
      <c r="DZ456" s="122">
        <v>1</v>
      </c>
      <c r="EA456" s="122">
        <v>1</v>
      </c>
      <c r="EB456" s="122">
        <v>2</v>
      </c>
      <c r="EC456" s="122">
        <v>2</v>
      </c>
      <c r="ED456" s="122">
        <v>3</v>
      </c>
      <c r="EE456" s="122">
        <v>4</v>
      </c>
      <c r="EF456" s="122">
        <v>5</v>
      </c>
      <c r="EG456" s="122">
        <v>6</v>
      </c>
      <c r="EH456" s="122">
        <v>6</v>
      </c>
      <c r="EU456" s="122">
        <v>0</v>
      </c>
      <c r="EV456" s="122">
        <v>0</v>
      </c>
      <c r="EW456" s="122">
        <v>1</v>
      </c>
      <c r="EX456" s="122">
        <v>2</v>
      </c>
      <c r="EY456" s="122">
        <v>3</v>
      </c>
      <c r="EZ456" s="122">
        <v>4</v>
      </c>
      <c r="FA456" s="122">
        <v>5</v>
      </c>
      <c r="FB456" s="122">
        <v>6</v>
      </c>
    </row>
    <row r="457" spans="4:162" s="122" customFormat="1" ht="14" x14ac:dyDescent="0.2">
      <c r="D457" s="128">
        <v>0</v>
      </c>
      <c r="E457" s="122">
        <v>0</v>
      </c>
      <c r="F457" s="122">
        <v>1</v>
      </c>
      <c r="G457" s="122">
        <v>2</v>
      </c>
      <c r="H457" s="122">
        <v>3</v>
      </c>
      <c r="I457" s="122">
        <v>4</v>
      </c>
      <c r="Q457" s="122">
        <v>0</v>
      </c>
      <c r="R457" s="122">
        <v>1</v>
      </c>
      <c r="S457" s="122">
        <v>2</v>
      </c>
      <c r="T457" s="122">
        <v>3</v>
      </c>
      <c r="U457" s="122">
        <v>4</v>
      </c>
      <c r="AG457" s="128">
        <v>0</v>
      </c>
      <c r="AH457" s="122">
        <v>1</v>
      </c>
      <c r="AI457" s="122">
        <v>2</v>
      </c>
      <c r="AJ457" s="122">
        <v>3</v>
      </c>
      <c r="AK457" s="122">
        <v>4</v>
      </c>
      <c r="AL457" s="122">
        <v>5</v>
      </c>
      <c r="AM457" s="122">
        <v>6</v>
      </c>
      <c r="AX457" s="122">
        <v>0</v>
      </c>
      <c r="AY457" s="122">
        <v>1</v>
      </c>
      <c r="AZ457" s="122">
        <v>2</v>
      </c>
      <c r="BA457" s="122">
        <v>3</v>
      </c>
      <c r="BB457" s="122">
        <v>4</v>
      </c>
      <c r="BC457" s="122">
        <v>5</v>
      </c>
      <c r="BD457" s="122">
        <v>6</v>
      </c>
      <c r="BK457" s="135"/>
      <c r="BM457" s="122">
        <v>0</v>
      </c>
      <c r="BN457" s="122">
        <v>1</v>
      </c>
      <c r="BO457" s="122">
        <v>2</v>
      </c>
      <c r="BP457" s="122">
        <v>3</v>
      </c>
      <c r="BQ457" s="122">
        <v>4</v>
      </c>
      <c r="BW457" s="135"/>
      <c r="CC457" s="122">
        <v>0</v>
      </c>
      <c r="CD457" s="122">
        <v>1</v>
      </c>
      <c r="CE457" s="122">
        <v>2</v>
      </c>
      <c r="CF457" s="122">
        <v>3</v>
      </c>
      <c r="CG457" s="122">
        <v>4</v>
      </c>
      <c r="CH457" s="122">
        <v>5</v>
      </c>
      <c r="CN457" s="135"/>
      <c r="CR457" s="122">
        <v>0</v>
      </c>
      <c r="CS457" s="122">
        <v>1</v>
      </c>
      <c r="CT457" s="122">
        <v>2</v>
      </c>
      <c r="CU457" s="122">
        <v>3</v>
      </c>
      <c r="CV457" s="122">
        <v>4</v>
      </c>
      <c r="CW457" s="122">
        <v>5</v>
      </c>
      <c r="CX457" s="122">
        <v>6</v>
      </c>
      <c r="CY457" s="122">
        <v>7</v>
      </c>
      <c r="DF457" s="135"/>
      <c r="DH457" s="122">
        <v>0</v>
      </c>
      <c r="DI457" s="122">
        <v>1</v>
      </c>
      <c r="DJ457" s="122">
        <v>2</v>
      </c>
      <c r="DK457" s="122">
        <v>3</v>
      </c>
      <c r="DL457" s="122">
        <v>4</v>
      </c>
      <c r="DM457" s="122">
        <v>4</v>
      </c>
      <c r="DN457" s="122">
        <v>5</v>
      </c>
      <c r="DO457" s="122">
        <v>6</v>
      </c>
      <c r="DV457" s="135"/>
      <c r="DX457" s="122">
        <v>0</v>
      </c>
      <c r="DY457" s="122">
        <v>1</v>
      </c>
      <c r="DZ457" s="122">
        <v>1</v>
      </c>
      <c r="EA457" s="122">
        <v>2</v>
      </c>
      <c r="EB457" s="122">
        <v>2</v>
      </c>
      <c r="EC457" s="122">
        <v>3</v>
      </c>
      <c r="ED457" s="122">
        <v>3</v>
      </c>
      <c r="EE457" s="122">
        <v>4</v>
      </c>
      <c r="EF457" s="122">
        <v>5</v>
      </c>
      <c r="EG457" s="122">
        <v>5</v>
      </c>
      <c r="EH457" s="122">
        <v>6</v>
      </c>
      <c r="EU457" s="122">
        <v>0</v>
      </c>
      <c r="EV457" s="122">
        <v>1</v>
      </c>
      <c r="EW457" s="122">
        <v>2</v>
      </c>
      <c r="EX457" s="122">
        <v>3</v>
      </c>
      <c r="EY457" s="122">
        <v>4</v>
      </c>
      <c r="EZ457" s="122">
        <v>4</v>
      </c>
      <c r="FA457" s="122">
        <v>5</v>
      </c>
      <c r="FB457" s="122">
        <v>6</v>
      </c>
    </row>
    <row r="458" spans="4:162" s="119" customFormat="1" x14ac:dyDescent="0.2">
      <c r="D458" s="129" t="s">
        <v>738</v>
      </c>
      <c r="E458" s="119" t="s">
        <v>1744</v>
      </c>
      <c r="F458" s="119" t="s">
        <v>1084</v>
      </c>
      <c r="G458" s="119" t="s">
        <v>1083</v>
      </c>
      <c r="H458" s="119" t="s">
        <v>1072</v>
      </c>
      <c r="I458" s="119" t="s">
        <v>1722</v>
      </c>
      <c r="Q458" s="119" t="s">
        <v>738</v>
      </c>
      <c r="R458" s="119" t="s">
        <v>1084</v>
      </c>
      <c r="S458" s="119" t="s">
        <v>1083</v>
      </c>
      <c r="T458" s="119" t="s">
        <v>1072</v>
      </c>
      <c r="U458" s="119" t="s">
        <v>1722</v>
      </c>
      <c r="AG458" s="129" t="s">
        <v>738</v>
      </c>
      <c r="AH458" s="119" t="s">
        <v>1488</v>
      </c>
      <c r="AI458" s="119" t="s">
        <v>1084</v>
      </c>
      <c r="AJ458" s="119" t="s">
        <v>1490</v>
      </c>
      <c r="AK458" s="119" t="s">
        <v>1083</v>
      </c>
      <c r="AL458" s="119" t="s">
        <v>1072</v>
      </c>
      <c r="AM458" s="119" t="s">
        <v>1722</v>
      </c>
      <c r="AX458" s="119" t="s">
        <v>738</v>
      </c>
      <c r="AY458" s="119" t="s">
        <v>1488</v>
      </c>
      <c r="AZ458" s="119" t="s">
        <v>1084</v>
      </c>
      <c r="BA458" s="119" t="s">
        <v>1490</v>
      </c>
      <c r="BB458" s="119" t="s">
        <v>1083</v>
      </c>
      <c r="BC458" s="119" t="s">
        <v>1072</v>
      </c>
      <c r="BD458" s="119" t="s">
        <v>1722</v>
      </c>
      <c r="BK458" s="136"/>
      <c r="BM458" s="119" t="s">
        <v>738</v>
      </c>
      <c r="BN458" s="119" t="s">
        <v>1084</v>
      </c>
      <c r="BO458" s="119" t="s">
        <v>1083</v>
      </c>
      <c r="BP458" s="119" t="s">
        <v>1072</v>
      </c>
      <c r="BQ458" s="119" t="s">
        <v>1722</v>
      </c>
      <c r="BW458" s="136"/>
      <c r="CC458" s="119" t="s">
        <v>738</v>
      </c>
      <c r="CD458" s="119" t="s">
        <v>1488</v>
      </c>
      <c r="CE458" s="119" t="s">
        <v>1084</v>
      </c>
      <c r="CF458" s="119" t="s">
        <v>1083</v>
      </c>
      <c r="CG458" s="119" t="s">
        <v>1072</v>
      </c>
      <c r="CH458" s="119" t="s">
        <v>1722</v>
      </c>
      <c r="CN458" s="136"/>
      <c r="CR458" s="119" t="s">
        <v>1798</v>
      </c>
      <c r="CS458" s="119" t="s">
        <v>738</v>
      </c>
      <c r="CT458" s="119" t="s">
        <v>1488</v>
      </c>
      <c r="CU458" s="119" t="s">
        <v>1084</v>
      </c>
      <c r="CV458" s="119" t="s">
        <v>1083</v>
      </c>
      <c r="CW458" s="119" t="s">
        <v>1072</v>
      </c>
      <c r="CX458" s="119" t="s">
        <v>1722</v>
      </c>
      <c r="CY458" s="119" t="s">
        <v>1799</v>
      </c>
      <c r="DF458" s="136"/>
      <c r="DH458" s="119" t="s">
        <v>1798</v>
      </c>
      <c r="DI458" s="119" t="s">
        <v>738</v>
      </c>
      <c r="DJ458" s="119" t="s">
        <v>1488</v>
      </c>
      <c r="DK458" s="119" t="s">
        <v>1084</v>
      </c>
      <c r="DL458" s="119" t="s">
        <v>1083</v>
      </c>
      <c r="DM458" s="119" t="s">
        <v>1754</v>
      </c>
      <c r="DN458" s="119" t="s">
        <v>1072</v>
      </c>
      <c r="DO458" s="119" t="s">
        <v>1799</v>
      </c>
      <c r="DV458" s="136"/>
      <c r="DX458" s="119" t="s">
        <v>1798</v>
      </c>
      <c r="DY458" s="119" t="s">
        <v>738</v>
      </c>
      <c r="DZ458" s="119" t="s">
        <v>738</v>
      </c>
      <c r="EA458" s="119" t="s">
        <v>1488</v>
      </c>
      <c r="EB458" s="119" t="s">
        <v>1488</v>
      </c>
      <c r="EC458" s="119" t="s">
        <v>1084</v>
      </c>
      <c r="ED458" s="119" t="s">
        <v>1084</v>
      </c>
      <c r="EE458" s="119" t="s">
        <v>1083</v>
      </c>
      <c r="EF458" s="119" t="s">
        <v>1072</v>
      </c>
      <c r="EG458" s="119" t="s">
        <v>1072</v>
      </c>
      <c r="EH458" s="119" t="s">
        <v>1799</v>
      </c>
      <c r="EU458" s="119" t="s">
        <v>1798</v>
      </c>
      <c r="EV458" s="119" t="s">
        <v>738</v>
      </c>
      <c r="EW458" s="119" t="s">
        <v>1488</v>
      </c>
      <c r="EX458" s="119" t="s">
        <v>1084</v>
      </c>
      <c r="EY458" s="119" t="s">
        <v>1083</v>
      </c>
      <c r="EZ458" s="119" t="s">
        <v>1083</v>
      </c>
      <c r="FA458" s="119" t="s">
        <v>1072</v>
      </c>
      <c r="FB458" s="119" t="s">
        <v>1799</v>
      </c>
    </row>
    <row r="460" spans="4:162" s="120" customFormat="1" ht="21" x14ac:dyDescent="0.2">
      <c r="D460" s="126">
        <v>77</v>
      </c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0">
        <v>77</v>
      </c>
      <c r="AG460" s="126">
        <v>77</v>
      </c>
      <c r="AH460" s="121"/>
      <c r="AI460" s="121"/>
      <c r="AJ460" s="121"/>
      <c r="AK460" s="121"/>
      <c r="AL460" s="121"/>
      <c r="AM460" s="121"/>
      <c r="AN460" s="121"/>
      <c r="AO460" s="121"/>
      <c r="AP460" s="121"/>
      <c r="AQ460" s="121"/>
      <c r="AR460" s="124"/>
      <c r="AS460" s="121"/>
      <c r="AT460" s="121"/>
      <c r="AU460" s="121"/>
      <c r="AV460" s="121"/>
      <c r="AX460" s="120">
        <v>77</v>
      </c>
      <c r="BK460" s="133"/>
      <c r="BM460" s="120">
        <v>77</v>
      </c>
      <c r="BW460" s="133"/>
      <c r="CC460" s="120">
        <v>77</v>
      </c>
      <c r="CN460" s="133"/>
      <c r="CR460" s="120">
        <v>77</v>
      </c>
      <c r="DF460" s="133"/>
      <c r="DH460" s="120">
        <v>77</v>
      </c>
      <c r="DV460" s="133"/>
      <c r="DX460" s="120">
        <v>77</v>
      </c>
      <c r="EU460" s="120">
        <v>77</v>
      </c>
    </row>
    <row r="461" spans="4:162" s="14" customFormat="1" ht="18" customHeight="1" x14ac:dyDescent="0.2">
      <c r="D461" s="127" t="s">
        <v>310</v>
      </c>
      <c r="E461" s="14" t="s">
        <v>313</v>
      </c>
      <c r="F461" s="14" t="s">
        <v>313</v>
      </c>
      <c r="G461" s="14" t="s">
        <v>321</v>
      </c>
      <c r="Q461" s="14" t="s">
        <v>310</v>
      </c>
      <c r="R461" s="14" t="s">
        <v>313</v>
      </c>
      <c r="S461" s="14" t="s">
        <v>313</v>
      </c>
      <c r="T461" s="14" t="s">
        <v>321</v>
      </c>
      <c r="AG461" s="127" t="s">
        <v>310</v>
      </c>
      <c r="AH461" s="14" t="s">
        <v>1784</v>
      </c>
      <c r="AI461" s="14" t="s">
        <v>313</v>
      </c>
      <c r="AJ461" s="14" t="s">
        <v>313</v>
      </c>
      <c r="AK461" s="14" t="s">
        <v>321</v>
      </c>
      <c r="AL461" s="14" t="s">
        <v>1743</v>
      </c>
      <c r="AX461" s="14" t="s">
        <v>310</v>
      </c>
      <c r="AY461" s="14" t="s">
        <v>1784</v>
      </c>
      <c r="AZ461" s="14" t="s">
        <v>313</v>
      </c>
      <c r="BA461" s="14" t="s">
        <v>313</v>
      </c>
      <c r="BB461" s="14" t="s">
        <v>321</v>
      </c>
      <c r="BC461" s="14" t="s">
        <v>1743</v>
      </c>
      <c r="BK461" s="134"/>
      <c r="BM461" s="14" t="s">
        <v>310</v>
      </c>
      <c r="BN461" s="14" t="s">
        <v>313</v>
      </c>
      <c r="BO461" s="14" t="s">
        <v>313</v>
      </c>
      <c r="BP461" s="14" t="s">
        <v>321</v>
      </c>
      <c r="BW461" s="134"/>
      <c r="CC461" s="14" t="s">
        <v>310</v>
      </c>
      <c r="CD461" s="14" t="s">
        <v>1784</v>
      </c>
      <c r="CE461" s="14" t="s">
        <v>313</v>
      </c>
      <c r="CF461" s="14" t="s">
        <v>313</v>
      </c>
      <c r="CG461" s="14" t="s">
        <v>321</v>
      </c>
      <c r="CN461" s="134"/>
      <c r="CR461" s="14" t="s">
        <v>1798</v>
      </c>
      <c r="CS461" s="14" t="s">
        <v>310</v>
      </c>
      <c r="CT461" s="14" t="s">
        <v>313</v>
      </c>
      <c r="CU461" s="14" t="s">
        <v>1745</v>
      </c>
      <c r="CV461" s="14" t="s">
        <v>313</v>
      </c>
      <c r="CW461" s="14" t="s">
        <v>321</v>
      </c>
      <c r="CX461" s="14" t="s">
        <v>1799</v>
      </c>
      <c r="DF461" s="134"/>
      <c r="DH461" s="14" t="s">
        <v>1798</v>
      </c>
      <c r="DI461" s="14" t="s">
        <v>310</v>
      </c>
      <c r="DJ461" s="14" t="s">
        <v>313</v>
      </c>
      <c r="DK461" s="14" t="s">
        <v>1745</v>
      </c>
      <c r="DL461" s="14" t="s">
        <v>313</v>
      </c>
      <c r="DM461" s="14" t="s">
        <v>321</v>
      </c>
      <c r="DN461" s="14" t="s">
        <v>1799</v>
      </c>
      <c r="DV461" s="134"/>
      <c r="DX461" s="14" t="s">
        <v>1798</v>
      </c>
      <c r="DY461" s="14" t="s">
        <v>310</v>
      </c>
      <c r="DZ461" s="14" t="s">
        <v>310</v>
      </c>
      <c r="EA461" s="14" t="s">
        <v>310</v>
      </c>
      <c r="EB461" s="14" t="s">
        <v>313</v>
      </c>
      <c r="EC461" s="14" t="s">
        <v>313</v>
      </c>
      <c r="ED461" s="14" t="s">
        <v>313</v>
      </c>
      <c r="EE461" s="14" t="s">
        <v>321</v>
      </c>
      <c r="EF461" s="14" t="s">
        <v>321</v>
      </c>
      <c r="EG461" s="14" t="s">
        <v>1799</v>
      </c>
      <c r="EH461" s="14" t="s">
        <v>1799</v>
      </c>
      <c r="EU461" s="14" t="s">
        <v>1798</v>
      </c>
      <c r="EV461" s="14" t="s">
        <v>310</v>
      </c>
      <c r="EW461" s="14" t="s">
        <v>313</v>
      </c>
      <c r="EX461" s="14" t="s">
        <v>313</v>
      </c>
      <c r="EY461" s="14" t="s">
        <v>313</v>
      </c>
      <c r="EZ461" s="14" t="s">
        <v>321</v>
      </c>
      <c r="FA461" s="14" t="s">
        <v>1799</v>
      </c>
    </row>
    <row r="462" spans="4:162" s="122" customFormat="1" ht="14" x14ac:dyDescent="0.2">
      <c r="D462" s="128">
        <v>0</v>
      </c>
      <c r="E462" s="122">
        <v>1</v>
      </c>
      <c r="F462" s="122">
        <v>2</v>
      </c>
      <c r="G462" s="122">
        <v>3</v>
      </c>
      <c r="Q462" s="122">
        <v>0</v>
      </c>
      <c r="R462" s="122">
        <v>1</v>
      </c>
      <c r="S462" s="122">
        <v>2</v>
      </c>
      <c r="T462" s="122">
        <v>3</v>
      </c>
      <c r="AG462" s="128">
        <v>0</v>
      </c>
      <c r="AH462" s="122">
        <v>0</v>
      </c>
      <c r="AI462" s="122">
        <v>1</v>
      </c>
      <c r="AJ462" s="122">
        <v>2</v>
      </c>
      <c r="AK462" s="122">
        <v>3</v>
      </c>
      <c r="AL462" s="122">
        <v>3</v>
      </c>
      <c r="AX462" s="122">
        <v>0</v>
      </c>
      <c r="AY462" s="122">
        <v>0</v>
      </c>
      <c r="AZ462" s="122">
        <v>1</v>
      </c>
      <c r="BA462" s="122">
        <v>2</v>
      </c>
      <c r="BB462" s="122">
        <v>3</v>
      </c>
      <c r="BC462" s="122">
        <v>3</v>
      </c>
      <c r="BK462" s="135"/>
      <c r="BM462" s="122">
        <v>0</v>
      </c>
      <c r="BN462" s="122">
        <v>1</v>
      </c>
      <c r="BO462" s="122">
        <v>2</v>
      </c>
      <c r="BP462" s="122">
        <v>3</v>
      </c>
      <c r="BW462" s="135"/>
      <c r="CC462" s="122">
        <v>0</v>
      </c>
      <c r="CD462" s="122">
        <v>0</v>
      </c>
      <c r="CE462" s="122">
        <v>1</v>
      </c>
      <c r="CF462" s="122">
        <v>2</v>
      </c>
      <c r="CG462" s="122">
        <v>3</v>
      </c>
      <c r="CN462" s="135"/>
      <c r="CR462" s="122">
        <v>0</v>
      </c>
      <c r="CS462" s="122">
        <v>1</v>
      </c>
      <c r="CT462" s="122">
        <v>2</v>
      </c>
      <c r="CU462" s="122">
        <v>2</v>
      </c>
      <c r="CV462" s="122">
        <v>3</v>
      </c>
      <c r="CW462" s="122">
        <v>4</v>
      </c>
      <c r="CX462" s="122">
        <v>5</v>
      </c>
      <c r="DF462" s="135"/>
      <c r="DH462" s="122">
        <v>0</v>
      </c>
      <c r="DI462" s="122">
        <v>1</v>
      </c>
      <c r="DJ462" s="122">
        <v>2</v>
      </c>
      <c r="DK462" s="122">
        <v>2</v>
      </c>
      <c r="DL462" s="122">
        <v>3</v>
      </c>
      <c r="DM462" s="122">
        <v>4</v>
      </c>
      <c r="DN462" s="122">
        <v>5</v>
      </c>
      <c r="DV462" s="135"/>
      <c r="DX462" s="122">
        <v>0</v>
      </c>
      <c r="DY462" s="122">
        <v>1</v>
      </c>
      <c r="DZ462" s="122">
        <v>1</v>
      </c>
      <c r="EA462" s="122">
        <v>1</v>
      </c>
      <c r="EB462" s="122">
        <v>2</v>
      </c>
      <c r="EC462" s="122">
        <v>3</v>
      </c>
      <c r="ED462" s="122">
        <v>3</v>
      </c>
      <c r="EE462" s="122">
        <v>4</v>
      </c>
      <c r="EF462" s="122">
        <v>4</v>
      </c>
      <c r="EG462" s="122">
        <v>5</v>
      </c>
      <c r="EH462" s="122">
        <v>5</v>
      </c>
      <c r="EU462" s="122">
        <v>0</v>
      </c>
      <c r="EV462" s="122">
        <v>1</v>
      </c>
      <c r="EW462" s="122">
        <v>2</v>
      </c>
      <c r="EX462" s="122">
        <v>2</v>
      </c>
      <c r="EY462" s="122">
        <v>3</v>
      </c>
      <c r="EZ462" s="122">
        <v>4</v>
      </c>
      <c r="FA462" s="122">
        <v>5</v>
      </c>
    </row>
    <row r="463" spans="4:162" s="122" customFormat="1" ht="14" x14ac:dyDescent="0.2">
      <c r="D463" s="128">
        <v>0</v>
      </c>
      <c r="E463" s="122">
        <v>0</v>
      </c>
      <c r="F463" s="122">
        <v>1</v>
      </c>
      <c r="G463" s="122">
        <v>2</v>
      </c>
      <c r="Q463" s="122">
        <v>0</v>
      </c>
      <c r="R463" s="122">
        <v>0</v>
      </c>
      <c r="S463" s="122">
        <v>1</v>
      </c>
      <c r="T463" s="122">
        <v>2</v>
      </c>
      <c r="AG463" s="128">
        <v>0</v>
      </c>
      <c r="AH463" s="122">
        <v>1</v>
      </c>
      <c r="AI463" s="122">
        <v>2</v>
      </c>
      <c r="AJ463" s="122">
        <v>3</v>
      </c>
      <c r="AK463" s="122">
        <v>4</v>
      </c>
      <c r="AL463" s="122">
        <v>5</v>
      </c>
      <c r="AX463" s="122">
        <v>0</v>
      </c>
      <c r="AY463" s="122">
        <v>1</v>
      </c>
      <c r="AZ463" s="122">
        <v>2</v>
      </c>
      <c r="BA463" s="122">
        <v>3</v>
      </c>
      <c r="BB463" s="122">
        <v>4</v>
      </c>
      <c r="BC463" s="122">
        <v>5</v>
      </c>
      <c r="BK463" s="135"/>
      <c r="BM463" s="122">
        <v>0</v>
      </c>
      <c r="BN463" s="122">
        <v>0</v>
      </c>
      <c r="BO463" s="122">
        <v>1</v>
      </c>
      <c r="BP463" s="122">
        <v>2</v>
      </c>
      <c r="BW463" s="135"/>
      <c r="CC463" s="122">
        <v>0</v>
      </c>
      <c r="CD463" s="122">
        <v>1</v>
      </c>
      <c r="CE463" s="122">
        <v>2</v>
      </c>
      <c r="CF463" s="122">
        <v>3</v>
      </c>
      <c r="CG463" s="122">
        <v>4</v>
      </c>
      <c r="CN463" s="135"/>
      <c r="CR463" s="122">
        <v>0</v>
      </c>
      <c r="CS463" s="122">
        <v>1</v>
      </c>
      <c r="CT463" s="122">
        <v>2</v>
      </c>
      <c r="CU463" s="122">
        <v>3</v>
      </c>
      <c r="CV463" s="122">
        <v>4</v>
      </c>
      <c r="CW463" s="122">
        <v>5</v>
      </c>
      <c r="CX463" s="122">
        <v>6</v>
      </c>
      <c r="DF463" s="135"/>
      <c r="DH463" s="122">
        <v>0</v>
      </c>
      <c r="DI463" s="122">
        <v>1</v>
      </c>
      <c r="DJ463" s="122">
        <v>2</v>
      </c>
      <c r="DK463" s="122">
        <v>3</v>
      </c>
      <c r="DL463" s="122">
        <v>4</v>
      </c>
      <c r="DM463" s="122">
        <v>5</v>
      </c>
      <c r="DN463" s="122">
        <v>6</v>
      </c>
      <c r="DV463" s="135"/>
      <c r="DX463" s="122">
        <v>0</v>
      </c>
      <c r="DY463" s="122">
        <v>0</v>
      </c>
      <c r="DZ463" s="122">
        <v>1</v>
      </c>
      <c r="EA463" s="122">
        <v>2</v>
      </c>
      <c r="EB463" s="122">
        <v>2</v>
      </c>
      <c r="EC463" s="122">
        <v>2</v>
      </c>
      <c r="ED463" s="122">
        <v>3</v>
      </c>
      <c r="EE463" s="122">
        <v>4</v>
      </c>
      <c r="EF463" s="122">
        <v>5</v>
      </c>
      <c r="EG463" s="122">
        <v>5</v>
      </c>
      <c r="EH463" s="122">
        <v>6</v>
      </c>
      <c r="EU463" s="122">
        <v>0</v>
      </c>
      <c r="EV463" s="122">
        <v>1</v>
      </c>
      <c r="EW463" s="122">
        <v>2</v>
      </c>
      <c r="EX463" s="122">
        <v>3</v>
      </c>
      <c r="EY463" s="122">
        <v>4</v>
      </c>
      <c r="EZ463" s="122">
        <v>5</v>
      </c>
      <c r="FA463" s="122">
        <v>6</v>
      </c>
    </row>
    <row r="464" spans="4:162" s="119" customFormat="1" x14ac:dyDescent="0.2">
      <c r="D464" s="129" t="s">
        <v>750</v>
      </c>
      <c r="E464" s="119" t="s">
        <v>1740</v>
      </c>
      <c r="F464" s="119" t="s">
        <v>1072</v>
      </c>
      <c r="G464" s="119" t="s">
        <v>1054</v>
      </c>
      <c r="Q464" s="119" t="s">
        <v>750</v>
      </c>
      <c r="R464" s="119" t="s">
        <v>1740</v>
      </c>
      <c r="S464" s="119" t="s">
        <v>1072</v>
      </c>
      <c r="T464" s="119" t="s">
        <v>1054</v>
      </c>
      <c r="AG464" s="129" t="s">
        <v>750</v>
      </c>
      <c r="AH464" s="119" t="s">
        <v>1488</v>
      </c>
      <c r="AI464" s="119" t="s">
        <v>1492</v>
      </c>
      <c r="AJ464" s="119" t="s">
        <v>1735</v>
      </c>
      <c r="AK464" s="119" t="s">
        <v>1054</v>
      </c>
      <c r="AL464" s="119" t="s">
        <v>1490</v>
      </c>
      <c r="AX464" s="119" t="s">
        <v>750</v>
      </c>
      <c r="AY464" s="119" t="s">
        <v>1488</v>
      </c>
      <c r="AZ464" s="119" t="s">
        <v>1492</v>
      </c>
      <c r="BA464" s="119" t="s">
        <v>1735</v>
      </c>
      <c r="BB464" s="119" t="s">
        <v>1054</v>
      </c>
      <c r="BC464" s="119" t="s">
        <v>1490</v>
      </c>
      <c r="BK464" s="136"/>
      <c r="BM464" s="119" t="s">
        <v>750</v>
      </c>
      <c r="BN464" s="119" t="s">
        <v>1740</v>
      </c>
      <c r="BO464" s="119" t="s">
        <v>1072</v>
      </c>
      <c r="BP464" s="119" t="s">
        <v>1054</v>
      </c>
      <c r="BW464" s="136"/>
      <c r="CC464" s="119" t="s">
        <v>750</v>
      </c>
      <c r="CD464" s="119" t="s">
        <v>1488</v>
      </c>
      <c r="CE464" s="119" t="s">
        <v>1492</v>
      </c>
      <c r="CF464" s="119" t="s">
        <v>1735</v>
      </c>
      <c r="CG464" s="119" t="s">
        <v>1054</v>
      </c>
      <c r="CN464" s="136"/>
      <c r="CR464" s="119" t="s">
        <v>1798</v>
      </c>
      <c r="CS464" s="119" t="s">
        <v>750</v>
      </c>
      <c r="CT464" s="119" t="s">
        <v>1488</v>
      </c>
      <c r="CU464" s="119" t="s">
        <v>1492</v>
      </c>
      <c r="CV464" s="119" t="s">
        <v>1735</v>
      </c>
      <c r="CW464" s="119" t="s">
        <v>1054</v>
      </c>
      <c r="CX464" s="119" t="s">
        <v>1799</v>
      </c>
      <c r="DF464" s="136"/>
      <c r="DH464" s="119" t="s">
        <v>1798</v>
      </c>
      <c r="DI464" s="119" t="s">
        <v>750</v>
      </c>
      <c r="DJ464" s="119" t="s">
        <v>1488</v>
      </c>
      <c r="DK464" s="119" t="s">
        <v>1492</v>
      </c>
      <c r="DL464" s="119" t="s">
        <v>1735</v>
      </c>
      <c r="DM464" s="119" t="s">
        <v>1054</v>
      </c>
      <c r="DN464" s="119" t="s">
        <v>1799</v>
      </c>
      <c r="DV464" s="136"/>
      <c r="DX464" s="119" t="s">
        <v>1798</v>
      </c>
      <c r="DY464" s="119" t="s">
        <v>1798</v>
      </c>
      <c r="DZ464" s="119" t="s">
        <v>750</v>
      </c>
      <c r="EA464" s="119" t="s">
        <v>1488</v>
      </c>
      <c r="EB464" s="119" t="s">
        <v>1488</v>
      </c>
      <c r="EC464" s="119" t="s">
        <v>1488</v>
      </c>
      <c r="ED464" s="119" t="s">
        <v>1492</v>
      </c>
      <c r="EE464" s="119" t="s">
        <v>1735</v>
      </c>
      <c r="EF464" s="119" t="s">
        <v>1054</v>
      </c>
      <c r="EG464" s="119" t="s">
        <v>1054</v>
      </c>
      <c r="EH464" s="119" t="s">
        <v>1799</v>
      </c>
      <c r="EU464" s="119" t="s">
        <v>1798</v>
      </c>
      <c r="EV464" s="119" t="s">
        <v>750</v>
      </c>
      <c r="EW464" s="119" t="s">
        <v>1488</v>
      </c>
      <c r="EX464" s="119" t="s">
        <v>1492</v>
      </c>
      <c r="EY464" s="119" t="s">
        <v>1735</v>
      </c>
      <c r="EZ464" s="119" t="s">
        <v>1054</v>
      </c>
      <c r="FA464" s="119" t="s">
        <v>1799</v>
      </c>
    </row>
    <row r="466" spans="4:160" s="120" customFormat="1" ht="21" x14ac:dyDescent="0.2">
      <c r="D466" s="126">
        <v>78</v>
      </c>
      <c r="E466" s="121"/>
      <c r="F466" s="121"/>
      <c r="G466" s="121"/>
      <c r="H466" s="121"/>
      <c r="I466" s="121"/>
      <c r="J466" s="121"/>
      <c r="K466" s="121"/>
      <c r="L466" s="121"/>
      <c r="M466" s="121"/>
      <c r="N466" s="121"/>
      <c r="O466" s="121"/>
      <c r="P466" s="121"/>
      <c r="Q466" s="120">
        <v>78</v>
      </c>
      <c r="AG466" s="126">
        <v>78</v>
      </c>
      <c r="AH466" s="121"/>
      <c r="AI466" s="121"/>
      <c r="AJ466" s="121"/>
      <c r="AK466" s="121"/>
      <c r="AL466" s="121"/>
      <c r="AM466" s="121"/>
      <c r="AN466" s="121"/>
      <c r="AO466" s="121"/>
      <c r="AP466" s="121"/>
      <c r="AQ466" s="121"/>
      <c r="AR466" s="124"/>
      <c r="AS466" s="121"/>
      <c r="AT466" s="121"/>
      <c r="AU466" s="121"/>
      <c r="AV466" s="121"/>
      <c r="AX466" s="120">
        <v>78</v>
      </c>
      <c r="BK466" s="133"/>
      <c r="BM466" s="120">
        <v>78</v>
      </c>
      <c r="BW466" s="133"/>
      <c r="CC466" s="120">
        <v>78</v>
      </c>
      <c r="CN466" s="133"/>
      <c r="CR466" s="120">
        <v>78</v>
      </c>
      <c r="DF466" s="133"/>
      <c r="DH466" s="120">
        <v>78</v>
      </c>
      <c r="DV466" s="133"/>
      <c r="DX466" s="120">
        <v>78</v>
      </c>
      <c r="EU466" s="120">
        <v>78</v>
      </c>
    </row>
    <row r="467" spans="4:160" s="14" customFormat="1" ht="18" customHeight="1" x14ac:dyDescent="0.2">
      <c r="D467" s="127" t="s">
        <v>333</v>
      </c>
      <c r="E467" s="14" t="s">
        <v>313</v>
      </c>
      <c r="F467" s="14" t="s">
        <v>317</v>
      </c>
      <c r="G467" s="14" t="s">
        <v>1138</v>
      </c>
      <c r="H467" s="14" t="s">
        <v>334</v>
      </c>
      <c r="Q467" s="14" t="s">
        <v>333</v>
      </c>
      <c r="R467" s="14" t="s">
        <v>313</v>
      </c>
      <c r="S467" s="14" t="s">
        <v>317</v>
      </c>
      <c r="T467" s="14" t="s">
        <v>1138</v>
      </c>
      <c r="U467" s="14" t="s">
        <v>334</v>
      </c>
      <c r="AG467" s="127" t="s">
        <v>333</v>
      </c>
      <c r="AH467" s="14" t="s">
        <v>1785</v>
      </c>
      <c r="AI467" s="14" t="s">
        <v>1785</v>
      </c>
      <c r="AJ467" s="14" t="s">
        <v>313</v>
      </c>
      <c r="AK467" s="14" t="s">
        <v>317</v>
      </c>
      <c r="AL467" s="14" t="s">
        <v>1138</v>
      </c>
      <c r="AM467" s="14" t="s">
        <v>334</v>
      </c>
      <c r="AX467" s="14" t="s">
        <v>333</v>
      </c>
      <c r="AY467" s="14" t="s">
        <v>313</v>
      </c>
      <c r="AZ467" s="14" t="s">
        <v>317</v>
      </c>
      <c r="BA467" s="14" t="s">
        <v>1138</v>
      </c>
      <c r="BB467" s="14" t="s">
        <v>1763</v>
      </c>
      <c r="BC467" s="14" t="s">
        <v>334</v>
      </c>
      <c r="BD467" s="14" t="s">
        <v>1777</v>
      </c>
      <c r="BK467" s="134"/>
      <c r="BM467" s="14" t="s">
        <v>333</v>
      </c>
      <c r="BN467" s="14" t="s">
        <v>313</v>
      </c>
      <c r="BO467" s="14" t="s">
        <v>317</v>
      </c>
      <c r="BP467" s="14" t="s">
        <v>1138</v>
      </c>
      <c r="BQ467" s="14" t="s">
        <v>334</v>
      </c>
      <c r="BW467" s="134"/>
      <c r="CC467" s="14" t="s">
        <v>333</v>
      </c>
      <c r="CD467" s="14" t="s">
        <v>313</v>
      </c>
      <c r="CE467" s="14" t="s">
        <v>317</v>
      </c>
      <c r="CF467" s="14" t="s">
        <v>1138</v>
      </c>
      <c r="CG467" s="14" t="s">
        <v>1763</v>
      </c>
      <c r="CH467" s="14" t="s">
        <v>334</v>
      </c>
      <c r="CI467" s="14" t="s">
        <v>1777</v>
      </c>
      <c r="CN467" s="134"/>
      <c r="CR467" s="14" t="s">
        <v>1798</v>
      </c>
      <c r="CS467" s="14" t="s">
        <v>333</v>
      </c>
      <c r="CT467" s="14" t="s">
        <v>313</v>
      </c>
      <c r="CU467" s="14" t="s">
        <v>317</v>
      </c>
      <c r="CV467" s="14" t="s">
        <v>1766</v>
      </c>
      <c r="CW467" s="14" t="s">
        <v>1138</v>
      </c>
      <c r="CX467" s="14" t="s">
        <v>334</v>
      </c>
      <c r="CY467" s="14" t="s">
        <v>1777</v>
      </c>
      <c r="CZ467" s="14" t="s">
        <v>1799</v>
      </c>
      <c r="DF467" s="134"/>
      <c r="DH467" s="14" t="s">
        <v>1798</v>
      </c>
      <c r="DI467" s="14" t="s">
        <v>333</v>
      </c>
      <c r="DJ467" s="14" t="s">
        <v>313</v>
      </c>
      <c r="DK467" s="14" t="s">
        <v>317</v>
      </c>
      <c r="DL467" s="14" t="s">
        <v>1766</v>
      </c>
      <c r="DM467" s="14" t="s">
        <v>1138</v>
      </c>
      <c r="DN467" s="14" t="s">
        <v>334</v>
      </c>
      <c r="DO467" s="14" t="s">
        <v>1799</v>
      </c>
      <c r="DV467" s="134"/>
      <c r="DX467" s="14" t="s">
        <v>1798</v>
      </c>
      <c r="DY467" s="14" t="s">
        <v>1798</v>
      </c>
      <c r="DZ467" s="14" t="s">
        <v>333</v>
      </c>
      <c r="EA467" s="14" t="s">
        <v>313</v>
      </c>
      <c r="EB467" s="14" t="s">
        <v>317</v>
      </c>
      <c r="EC467" s="14" t="s">
        <v>317</v>
      </c>
      <c r="ED467" s="14" t="s">
        <v>317</v>
      </c>
      <c r="EE467" s="14" t="s">
        <v>1138</v>
      </c>
      <c r="EF467" s="14" t="s">
        <v>1138</v>
      </c>
      <c r="EG467" s="14" t="s">
        <v>334</v>
      </c>
      <c r="EH467" s="14" t="s">
        <v>334</v>
      </c>
      <c r="EI467" s="14" t="s">
        <v>1799</v>
      </c>
      <c r="EJ467" s="14" t="s">
        <v>1799</v>
      </c>
      <c r="EU467" s="14" t="s">
        <v>1798</v>
      </c>
      <c r="EV467" s="14" t="s">
        <v>333</v>
      </c>
      <c r="EW467" s="14" t="s">
        <v>313</v>
      </c>
      <c r="EX467" s="14" t="s">
        <v>317</v>
      </c>
      <c r="EY467" s="14" t="s">
        <v>1138</v>
      </c>
      <c r="EZ467" s="14" t="s">
        <v>1138</v>
      </c>
      <c r="FA467" s="14" t="s">
        <v>334</v>
      </c>
      <c r="FB467" s="14" t="s">
        <v>1799</v>
      </c>
    </row>
    <row r="468" spans="4:160" s="122" customFormat="1" ht="14" x14ac:dyDescent="0.2">
      <c r="D468" s="128">
        <v>0</v>
      </c>
      <c r="E468" s="122">
        <v>1</v>
      </c>
      <c r="F468" s="122">
        <v>2</v>
      </c>
      <c r="G468" s="122">
        <v>3</v>
      </c>
      <c r="H468" s="122">
        <v>4</v>
      </c>
      <c r="Q468" s="122">
        <v>0</v>
      </c>
      <c r="R468" s="122">
        <v>1</v>
      </c>
      <c r="S468" s="122">
        <v>2</v>
      </c>
      <c r="T468" s="122">
        <v>3</v>
      </c>
      <c r="U468" s="122">
        <v>4</v>
      </c>
      <c r="AG468" s="128">
        <v>0</v>
      </c>
      <c r="AH468" s="122">
        <v>0</v>
      </c>
      <c r="AI468" s="122">
        <v>0</v>
      </c>
      <c r="AJ468" s="122">
        <v>1</v>
      </c>
      <c r="AK468" s="122">
        <v>2</v>
      </c>
      <c r="AL468" s="122">
        <v>3</v>
      </c>
      <c r="AM468" s="122">
        <v>4</v>
      </c>
      <c r="AX468" s="122">
        <v>0</v>
      </c>
      <c r="AY468" s="122">
        <v>1</v>
      </c>
      <c r="AZ468" s="122">
        <v>2</v>
      </c>
      <c r="BA468" s="122">
        <v>3</v>
      </c>
      <c r="BB468" s="122">
        <v>3</v>
      </c>
      <c r="BC468" s="122">
        <v>4</v>
      </c>
      <c r="BD468" s="122">
        <v>4</v>
      </c>
      <c r="BK468" s="135"/>
      <c r="BM468" s="122">
        <v>0</v>
      </c>
      <c r="BN468" s="122">
        <v>1</v>
      </c>
      <c r="BO468" s="122">
        <v>2</v>
      </c>
      <c r="BP468" s="122">
        <v>3</v>
      </c>
      <c r="BQ468" s="122">
        <v>4</v>
      </c>
      <c r="BW468" s="135"/>
      <c r="CC468" s="122">
        <v>0</v>
      </c>
      <c r="CD468" s="122">
        <v>1</v>
      </c>
      <c r="CE468" s="122">
        <v>2</v>
      </c>
      <c r="CF468" s="122">
        <v>3</v>
      </c>
      <c r="CG468" s="122">
        <v>3</v>
      </c>
      <c r="CH468" s="122">
        <v>4</v>
      </c>
      <c r="CI468" s="122">
        <v>4</v>
      </c>
      <c r="CN468" s="135"/>
      <c r="CR468" s="122">
        <v>0</v>
      </c>
      <c r="CS468" s="122">
        <v>1</v>
      </c>
      <c r="CT468" s="122">
        <v>2</v>
      </c>
      <c r="CU468" s="122">
        <v>3</v>
      </c>
      <c r="CV468" s="122">
        <v>3</v>
      </c>
      <c r="CW468" s="122">
        <v>4</v>
      </c>
      <c r="CX468" s="122">
        <v>5</v>
      </c>
      <c r="CY468" s="122">
        <v>5</v>
      </c>
      <c r="CZ468" s="122">
        <v>6</v>
      </c>
      <c r="DF468" s="135"/>
      <c r="DH468" s="122">
        <v>0</v>
      </c>
      <c r="DI468" s="122">
        <v>1</v>
      </c>
      <c r="DJ468" s="122">
        <v>2</v>
      </c>
      <c r="DK468" s="122">
        <v>3</v>
      </c>
      <c r="DL468" s="122">
        <v>3</v>
      </c>
      <c r="DM468" s="122">
        <v>4</v>
      </c>
      <c r="DN468" s="122">
        <v>5</v>
      </c>
      <c r="DO468" s="122">
        <v>6</v>
      </c>
      <c r="DV468" s="135"/>
      <c r="DX468" s="122">
        <v>0</v>
      </c>
      <c r="DY468" s="122">
        <v>0</v>
      </c>
      <c r="DZ468" s="122">
        <v>1</v>
      </c>
      <c r="EA468" s="122">
        <v>2</v>
      </c>
      <c r="EB468" s="122">
        <v>3</v>
      </c>
      <c r="EC468" s="122">
        <v>3</v>
      </c>
      <c r="ED468" s="122">
        <v>3</v>
      </c>
      <c r="EE468" s="122">
        <v>4</v>
      </c>
      <c r="EF468" s="122">
        <v>4</v>
      </c>
      <c r="EG468" s="122">
        <v>5</v>
      </c>
      <c r="EH468" s="122">
        <v>5</v>
      </c>
      <c r="EI468" s="122">
        <v>6</v>
      </c>
      <c r="EJ468" s="122">
        <v>6</v>
      </c>
      <c r="EU468" s="122">
        <v>0</v>
      </c>
      <c r="EV468" s="122">
        <v>1</v>
      </c>
      <c r="EW468" s="122">
        <v>2</v>
      </c>
      <c r="EX468" s="122">
        <v>3</v>
      </c>
      <c r="EY468" s="122">
        <v>4</v>
      </c>
      <c r="EZ468" s="122">
        <v>4</v>
      </c>
      <c r="FA468" s="122">
        <v>5</v>
      </c>
      <c r="FB468" s="122">
        <v>6</v>
      </c>
    </row>
    <row r="469" spans="4:160" s="122" customFormat="1" ht="14" x14ac:dyDescent="0.2">
      <c r="D469" s="128">
        <v>0</v>
      </c>
      <c r="E469" s="122">
        <v>0</v>
      </c>
      <c r="F469" s="122">
        <v>1</v>
      </c>
      <c r="G469" s="122">
        <v>2</v>
      </c>
      <c r="H469" s="122">
        <v>3</v>
      </c>
      <c r="Q469" s="122">
        <v>0</v>
      </c>
      <c r="R469" s="122">
        <v>0</v>
      </c>
      <c r="S469" s="122">
        <v>1</v>
      </c>
      <c r="T469" s="122">
        <v>2</v>
      </c>
      <c r="U469" s="122">
        <v>3</v>
      </c>
      <c r="AG469" s="128">
        <v>0</v>
      </c>
      <c r="AH469" s="122">
        <v>1</v>
      </c>
      <c r="AI469" s="122">
        <v>2</v>
      </c>
      <c r="AJ469" s="122">
        <v>3</v>
      </c>
      <c r="AK469" s="122">
        <v>4</v>
      </c>
      <c r="AL469" s="122">
        <v>5</v>
      </c>
      <c r="AM469" s="122">
        <v>6</v>
      </c>
      <c r="AX469" s="122">
        <v>0</v>
      </c>
      <c r="AY469" s="122">
        <v>1</v>
      </c>
      <c r="AZ469" s="122">
        <v>2</v>
      </c>
      <c r="BA469" s="122">
        <v>3</v>
      </c>
      <c r="BB469" s="122">
        <v>4</v>
      </c>
      <c r="BC469" s="122">
        <v>5</v>
      </c>
      <c r="BD469" s="122">
        <v>6</v>
      </c>
      <c r="BK469" s="135"/>
      <c r="BM469" s="122">
        <v>0</v>
      </c>
      <c r="BN469" s="122">
        <v>0</v>
      </c>
      <c r="BO469" s="122">
        <v>1</v>
      </c>
      <c r="BP469" s="122">
        <v>2</v>
      </c>
      <c r="BQ469" s="122">
        <v>3</v>
      </c>
      <c r="BW469" s="135"/>
      <c r="CC469" s="122">
        <v>0</v>
      </c>
      <c r="CD469" s="122">
        <v>1</v>
      </c>
      <c r="CE469" s="122">
        <v>2</v>
      </c>
      <c r="CF469" s="122">
        <v>3</v>
      </c>
      <c r="CG469" s="122">
        <v>4</v>
      </c>
      <c r="CH469" s="122">
        <v>5</v>
      </c>
      <c r="CI469" s="122">
        <v>6</v>
      </c>
      <c r="CN469" s="135"/>
      <c r="CR469" s="122">
        <v>0</v>
      </c>
      <c r="CS469" s="122">
        <v>1</v>
      </c>
      <c r="CT469" s="122">
        <v>2</v>
      </c>
      <c r="CU469" s="122">
        <v>3</v>
      </c>
      <c r="CV469" s="122">
        <v>4</v>
      </c>
      <c r="CW469" s="122">
        <v>5</v>
      </c>
      <c r="CX469" s="122">
        <v>6</v>
      </c>
      <c r="CY469" s="122">
        <v>7</v>
      </c>
      <c r="CZ469" s="122">
        <v>8</v>
      </c>
      <c r="DF469" s="135"/>
      <c r="DH469" s="122">
        <v>0</v>
      </c>
      <c r="DI469" s="122">
        <v>1</v>
      </c>
      <c r="DJ469" s="122">
        <v>2</v>
      </c>
      <c r="DK469" s="122">
        <v>3</v>
      </c>
      <c r="DL469" s="122">
        <v>4</v>
      </c>
      <c r="DM469" s="122">
        <v>5</v>
      </c>
      <c r="DN469" s="122">
        <v>6</v>
      </c>
      <c r="DO469" s="122">
        <v>7</v>
      </c>
      <c r="DV469" s="135"/>
      <c r="DX469" s="122">
        <v>0</v>
      </c>
      <c r="DY469" s="122">
        <v>1</v>
      </c>
      <c r="DZ469" s="122">
        <v>1</v>
      </c>
      <c r="EA469" s="122">
        <v>1</v>
      </c>
      <c r="EB469" s="122">
        <v>2</v>
      </c>
      <c r="EC469" s="122">
        <v>3</v>
      </c>
      <c r="ED469" s="122">
        <v>4</v>
      </c>
      <c r="EE469" s="122">
        <v>4</v>
      </c>
      <c r="EF469" s="122">
        <v>5</v>
      </c>
      <c r="EG469" s="122">
        <v>5</v>
      </c>
      <c r="EH469" s="122">
        <v>6</v>
      </c>
      <c r="EI469" s="122">
        <v>6</v>
      </c>
      <c r="EJ469" s="122">
        <v>7</v>
      </c>
      <c r="EU469" s="122">
        <v>0</v>
      </c>
      <c r="EV469" s="122">
        <v>1</v>
      </c>
      <c r="EW469" s="122">
        <v>2</v>
      </c>
      <c r="EX469" s="122">
        <v>3</v>
      </c>
      <c r="EY469" s="122">
        <v>4</v>
      </c>
      <c r="EZ469" s="122">
        <v>5</v>
      </c>
      <c r="FA469" s="122">
        <v>6</v>
      </c>
      <c r="FB469" s="122">
        <v>7</v>
      </c>
    </row>
    <row r="470" spans="4:160" s="119" customFormat="1" x14ac:dyDescent="0.2">
      <c r="D470" s="129" t="s">
        <v>1077</v>
      </c>
      <c r="E470" s="119" t="s">
        <v>1746</v>
      </c>
      <c r="F470" s="119" t="s">
        <v>1075</v>
      </c>
      <c r="G470" s="119" t="s">
        <v>750</v>
      </c>
      <c r="H470" s="119" t="s">
        <v>1081</v>
      </c>
      <c r="Q470" s="119" t="s">
        <v>1077</v>
      </c>
      <c r="R470" s="119" t="s">
        <v>1746</v>
      </c>
      <c r="S470" s="119" t="s">
        <v>1075</v>
      </c>
      <c r="T470" s="119" t="s">
        <v>750</v>
      </c>
      <c r="U470" s="119" t="s">
        <v>1081</v>
      </c>
      <c r="AG470" s="129" t="s">
        <v>1077</v>
      </c>
      <c r="AH470" s="119" t="s">
        <v>1491</v>
      </c>
      <c r="AI470" s="119" t="s">
        <v>1075</v>
      </c>
      <c r="AJ470" s="119" t="s">
        <v>1491</v>
      </c>
      <c r="AK470" s="119" t="s">
        <v>750</v>
      </c>
      <c r="AL470" s="119" t="s">
        <v>1081</v>
      </c>
      <c r="AM470" s="119" t="s">
        <v>1734</v>
      </c>
      <c r="AX470" s="119" t="s">
        <v>1077</v>
      </c>
      <c r="AY470" s="119" t="s">
        <v>1491</v>
      </c>
      <c r="AZ470" s="119" t="s">
        <v>1075</v>
      </c>
      <c r="BA470" s="119" t="s">
        <v>1491</v>
      </c>
      <c r="BB470" s="119" t="s">
        <v>750</v>
      </c>
      <c r="BC470" s="119" t="s">
        <v>1081</v>
      </c>
      <c r="BD470" s="119" t="s">
        <v>1734</v>
      </c>
      <c r="BK470" s="136"/>
      <c r="BM470" s="119" t="s">
        <v>1077</v>
      </c>
      <c r="BN470" s="119" t="s">
        <v>1746</v>
      </c>
      <c r="BO470" s="119" t="s">
        <v>1075</v>
      </c>
      <c r="BP470" s="119" t="s">
        <v>750</v>
      </c>
      <c r="BQ470" s="119" t="s">
        <v>1081</v>
      </c>
      <c r="BW470" s="136"/>
      <c r="CC470" s="119" t="s">
        <v>1077</v>
      </c>
      <c r="CD470" s="119" t="s">
        <v>1491</v>
      </c>
      <c r="CE470" s="119" t="s">
        <v>1075</v>
      </c>
      <c r="CF470" s="119" t="s">
        <v>1491</v>
      </c>
      <c r="CG470" s="119" t="s">
        <v>750</v>
      </c>
      <c r="CH470" s="119" t="s">
        <v>1081</v>
      </c>
      <c r="CI470" s="119" t="s">
        <v>1734</v>
      </c>
      <c r="CN470" s="136"/>
      <c r="CR470" s="119" t="s">
        <v>1798</v>
      </c>
      <c r="CS470" s="119" t="s">
        <v>1077</v>
      </c>
      <c r="CT470" s="119" t="s">
        <v>1491</v>
      </c>
      <c r="CU470" s="119" t="s">
        <v>1075</v>
      </c>
      <c r="CV470" s="119" t="s">
        <v>1491</v>
      </c>
      <c r="CW470" s="119" t="s">
        <v>750</v>
      </c>
      <c r="CX470" s="119" t="s">
        <v>1081</v>
      </c>
      <c r="CY470" s="119" t="s">
        <v>1734</v>
      </c>
      <c r="CZ470" s="119" t="s">
        <v>1799</v>
      </c>
      <c r="DF470" s="136"/>
      <c r="DH470" s="119" t="s">
        <v>1798</v>
      </c>
      <c r="DI470" s="119" t="s">
        <v>1077</v>
      </c>
      <c r="DJ470" s="119" t="s">
        <v>1491</v>
      </c>
      <c r="DK470" s="119" t="s">
        <v>1075</v>
      </c>
      <c r="DL470" s="119" t="s">
        <v>1491</v>
      </c>
      <c r="DM470" s="119" t="s">
        <v>750</v>
      </c>
      <c r="DN470" s="119" t="s">
        <v>1081</v>
      </c>
      <c r="DO470" s="119" t="s">
        <v>1799</v>
      </c>
      <c r="DV470" s="136"/>
      <c r="DX470" s="119" t="s">
        <v>1798</v>
      </c>
      <c r="DY470" s="119" t="s">
        <v>1077</v>
      </c>
      <c r="DZ470" s="119" t="s">
        <v>1077</v>
      </c>
      <c r="EA470" s="119" t="s">
        <v>1077</v>
      </c>
      <c r="EB470" s="119" t="s">
        <v>1491</v>
      </c>
      <c r="EC470" s="119" t="s">
        <v>1075</v>
      </c>
      <c r="ED470" s="119" t="s">
        <v>1491</v>
      </c>
      <c r="EE470" s="119" t="s">
        <v>1491</v>
      </c>
      <c r="EF470" s="119" t="s">
        <v>750</v>
      </c>
      <c r="EG470" s="119" t="s">
        <v>750</v>
      </c>
      <c r="EH470" s="119" t="s">
        <v>1081</v>
      </c>
      <c r="EI470" s="119" t="s">
        <v>1081</v>
      </c>
      <c r="EJ470" s="119" t="s">
        <v>1799</v>
      </c>
      <c r="EU470" s="119" t="s">
        <v>1798</v>
      </c>
      <c r="EV470" s="119" t="s">
        <v>1077</v>
      </c>
      <c r="EW470" s="119" t="s">
        <v>1491</v>
      </c>
      <c r="EX470" s="119" t="s">
        <v>1075</v>
      </c>
      <c r="EY470" s="119" t="s">
        <v>1491</v>
      </c>
      <c r="EZ470" s="119" t="s">
        <v>750</v>
      </c>
      <c r="FA470" s="119" t="s">
        <v>1081</v>
      </c>
      <c r="FB470" s="119" t="s">
        <v>1799</v>
      </c>
    </row>
    <row r="472" spans="4:160" s="120" customFormat="1" ht="21" x14ac:dyDescent="0.2">
      <c r="D472" s="126">
        <v>79</v>
      </c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0">
        <v>79</v>
      </c>
      <c r="AG472" s="126">
        <v>79</v>
      </c>
      <c r="AH472" s="121"/>
      <c r="AI472" s="121"/>
      <c r="AJ472" s="121"/>
      <c r="AK472" s="121"/>
      <c r="AL472" s="121"/>
      <c r="AM472" s="121"/>
      <c r="AN472" s="121"/>
      <c r="AO472" s="121"/>
      <c r="AP472" s="121"/>
      <c r="AQ472" s="121"/>
      <c r="AR472" s="124"/>
      <c r="AS472" s="121"/>
      <c r="AT472" s="121"/>
      <c r="AU472" s="121"/>
      <c r="AV472" s="121"/>
      <c r="AX472" s="120">
        <v>79</v>
      </c>
      <c r="BK472" s="133"/>
      <c r="BM472" s="120">
        <v>79</v>
      </c>
      <c r="BW472" s="133"/>
      <c r="CC472" s="120">
        <v>79</v>
      </c>
      <c r="CN472" s="133"/>
      <c r="CR472" s="120">
        <v>79</v>
      </c>
      <c r="DF472" s="133"/>
      <c r="DH472" s="120">
        <v>79</v>
      </c>
      <c r="DV472" s="133"/>
      <c r="DX472" s="120">
        <v>79</v>
      </c>
      <c r="EU472" s="120">
        <v>79</v>
      </c>
    </row>
    <row r="473" spans="4:160" s="14" customFormat="1" ht="18" customHeight="1" x14ac:dyDescent="0.2">
      <c r="D473" s="127" t="s">
        <v>320</v>
      </c>
      <c r="E473" s="14" t="s">
        <v>313</v>
      </c>
      <c r="F473" s="14" t="s">
        <v>321</v>
      </c>
      <c r="Q473" s="14" t="s">
        <v>320</v>
      </c>
      <c r="R473" s="14" t="s">
        <v>313</v>
      </c>
      <c r="S473" s="14" t="s">
        <v>321</v>
      </c>
      <c r="AG473" s="127" t="s">
        <v>320</v>
      </c>
      <c r="AH473" s="14" t="s">
        <v>1755</v>
      </c>
      <c r="AI473" s="14" t="s">
        <v>313</v>
      </c>
      <c r="AJ473" s="14" t="s">
        <v>321</v>
      </c>
      <c r="AX473" s="14" t="s">
        <v>320</v>
      </c>
      <c r="AY473" s="14" t="s">
        <v>1755</v>
      </c>
      <c r="AZ473" s="14" t="s">
        <v>313</v>
      </c>
      <c r="BA473" s="14" t="s">
        <v>321</v>
      </c>
      <c r="BK473" s="134"/>
      <c r="BM473" s="14" t="s">
        <v>320</v>
      </c>
      <c r="BN473" s="14" t="s">
        <v>313</v>
      </c>
      <c r="BO473" s="14" t="s">
        <v>321</v>
      </c>
      <c r="BW473" s="134"/>
      <c r="CC473" s="14" t="s">
        <v>320</v>
      </c>
      <c r="CD473" s="14" t="s">
        <v>1755</v>
      </c>
      <c r="CE473" s="14" t="s">
        <v>313</v>
      </c>
      <c r="CF473" s="14" t="s">
        <v>321</v>
      </c>
      <c r="CN473" s="134"/>
      <c r="CR473" s="14" t="s">
        <v>1798</v>
      </c>
      <c r="CS473" s="14" t="s">
        <v>320</v>
      </c>
      <c r="CT473" s="14" t="s">
        <v>313</v>
      </c>
      <c r="CU473" s="14" t="s">
        <v>321</v>
      </c>
      <c r="CV473" s="14" t="s">
        <v>1743</v>
      </c>
      <c r="CW473" s="14" t="s">
        <v>1799</v>
      </c>
      <c r="DF473" s="134"/>
      <c r="DH473" s="14" t="s">
        <v>1798</v>
      </c>
      <c r="DI473" s="14" t="s">
        <v>320</v>
      </c>
      <c r="DJ473" s="14" t="s">
        <v>313</v>
      </c>
      <c r="DK473" s="14" t="s">
        <v>321</v>
      </c>
      <c r="DL473" s="14" t="s">
        <v>1799</v>
      </c>
      <c r="DV473" s="134"/>
      <c r="DX473" s="14" t="s">
        <v>1798</v>
      </c>
      <c r="DY473" s="14" t="s">
        <v>320</v>
      </c>
      <c r="DZ473" s="14" t="s">
        <v>320</v>
      </c>
      <c r="EA473" s="14" t="s">
        <v>313</v>
      </c>
      <c r="EB473" s="14" t="s">
        <v>321</v>
      </c>
      <c r="EC473" s="14" t="s">
        <v>321</v>
      </c>
      <c r="ED473" s="14" t="s">
        <v>1799</v>
      </c>
      <c r="EE473" s="14" t="s">
        <v>1799</v>
      </c>
      <c r="EU473" s="14" t="s">
        <v>1798</v>
      </c>
      <c r="EV473" s="14" t="s">
        <v>320</v>
      </c>
      <c r="EW473" s="14" t="s">
        <v>313</v>
      </c>
      <c r="EX473" s="14" t="s">
        <v>321</v>
      </c>
      <c r="EY473" s="14" t="s">
        <v>1799</v>
      </c>
    </row>
    <row r="474" spans="4:160" s="122" customFormat="1" ht="14" x14ac:dyDescent="0.2">
      <c r="D474" s="128">
        <v>0</v>
      </c>
      <c r="E474" s="122">
        <v>1</v>
      </c>
      <c r="F474" s="122">
        <v>2</v>
      </c>
      <c r="Q474" s="122">
        <v>0</v>
      </c>
      <c r="R474" s="122">
        <v>1</v>
      </c>
      <c r="S474" s="122">
        <v>2</v>
      </c>
      <c r="AG474" s="128">
        <v>0</v>
      </c>
      <c r="AH474" s="122">
        <v>0</v>
      </c>
      <c r="AI474" s="122">
        <v>1</v>
      </c>
      <c r="AJ474" s="122">
        <v>2</v>
      </c>
      <c r="AX474" s="122">
        <v>0</v>
      </c>
      <c r="AY474" s="122">
        <v>0</v>
      </c>
      <c r="AZ474" s="122">
        <v>1</v>
      </c>
      <c r="BA474" s="122">
        <v>2</v>
      </c>
      <c r="BK474" s="135"/>
      <c r="BM474" s="122">
        <v>0</v>
      </c>
      <c r="BN474" s="122">
        <v>1</v>
      </c>
      <c r="BO474" s="122">
        <v>2</v>
      </c>
      <c r="BW474" s="135"/>
      <c r="CC474" s="122">
        <v>0</v>
      </c>
      <c r="CD474" s="122">
        <v>0</v>
      </c>
      <c r="CE474" s="122">
        <v>1</v>
      </c>
      <c r="CF474" s="122">
        <v>2</v>
      </c>
      <c r="CN474" s="135"/>
      <c r="CR474" s="122">
        <v>0</v>
      </c>
      <c r="CS474" s="122">
        <v>1</v>
      </c>
      <c r="CT474" s="122">
        <v>2</v>
      </c>
      <c r="CU474" s="122">
        <v>3</v>
      </c>
      <c r="CV474" s="122">
        <v>3</v>
      </c>
      <c r="CW474" s="122">
        <v>4</v>
      </c>
      <c r="DF474" s="135"/>
      <c r="DH474" s="122">
        <v>0</v>
      </c>
      <c r="DI474" s="122">
        <v>1</v>
      </c>
      <c r="DJ474" s="122">
        <v>2</v>
      </c>
      <c r="DK474" s="122">
        <v>3</v>
      </c>
      <c r="DL474" s="122">
        <v>4</v>
      </c>
      <c r="DV474" s="135"/>
      <c r="DX474" s="122">
        <v>0</v>
      </c>
      <c r="DY474" s="122">
        <v>1</v>
      </c>
      <c r="DZ474" s="122">
        <v>1</v>
      </c>
      <c r="EA474" s="122">
        <v>2</v>
      </c>
      <c r="EB474" s="122">
        <v>3</v>
      </c>
      <c r="EC474" s="122">
        <v>3</v>
      </c>
      <c r="ED474" s="122">
        <v>4</v>
      </c>
      <c r="EE474" s="122">
        <v>4</v>
      </c>
      <c r="EU474" s="122">
        <v>0</v>
      </c>
      <c r="EV474" s="122">
        <v>1</v>
      </c>
      <c r="EW474" s="122">
        <v>2</v>
      </c>
      <c r="EX474" s="122">
        <v>3</v>
      </c>
      <c r="EY474" s="122">
        <v>4</v>
      </c>
    </row>
    <row r="475" spans="4:160" s="122" customFormat="1" ht="14" x14ac:dyDescent="0.2">
      <c r="D475" s="128">
        <v>0</v>
      </c>
      <c r="E475" s="122">
        <v>0</v>
      </c>
      <c r="F475" s="122">
        <v>1</v>
      </c>
      <c r="Q475" s="122">
        <v>0</v>
      </c>
      <c r="R475" s="122">
        <v>0</v>
      </c>
      <c r="S475" s="122">
        <v>1</v>
      </c>
      <c r="AG475" s="128">
        <v>0</v>
      </c>
      <c r="AH475" s="122">
        <v>1</v>
      </c>
      <c r="AI475" s="122">
        <v>2</v>
      </c>
      <c r="AJ475" s="122">
        <v>3</v>
      </c>
      <c r="AX475" s="122">
        <v>0</v>
      </c>
      <c r="AY475" s="122">
        <v>1</v>
      </c>
      <c r="AZ475" s="122">
        <v>2</v>
      </c>
      <c r="BA475" s="122">
        <v>3</v>
      </c>
      <c r="BK475" s="135"/>
      <c r="BM475" s="122">
        <v>0</v>
      </c>
      <c r="BN475" s="122">
        <v>0</v>
      </c>
      <c r="BO475" s="122">
        <v>1</v>
      </c>
      <c r="BW475" s="135"/>
      <c r="CC475" s="122">
        <v>0</v>
      </c>
      <c r="CD475" s="122">
        <v>1</v>
      </c>
      <c r="CE475" s="122">
        <v>2</v>
      </c>
      <c r="CF475" s="122">
        <v>3</v>
      </c>
      <c r="CN475" s="135"/>
      <c r="CR475" s="122">
        <v>0</v>
      </c>
      <c r="CS475" s="122">
        <v>1</v>
      </c>
      <c r="CT475" s="122">
        <v>2</v>
      </c>
      <c r="CU475" s="122">
        <v>3</v>
      </c>
      <c r="CV475" s="122">
        <v>4</v>
      </c>
      <c r="CW475" s="122">
        <v>5</v>
      </c>
      <c r="DF475" s="135"/>
      <c r="DH475" s="122">
        <v>0</v>
      </c>
      <c r="DI475" s="122">
        <v>1</v>
      </c>
      <c r="DJ475" s="122">
        <v>2</v>
      </c>
      <c r="DK475" s="122">
        <v>3</v>
      </c>
      <c r="DL475" s="122">
        <v>4</v>
      </c>
      <c r="DV475" s="135"/>
      <c r="DX475" s="122">
        <v>0</v>
      </c>
      <c r="DY475" s="122">
        <v>1</v>
      </c>
      <c r="DZ475" s="122">
        <v>2</v>
      </c>
      <c r="EA475" s="122">
        <v>2</v>
      </c>
      <c r="EB475" s="122">
        <v>2</v>
      </c>
      <c r="EC475" s="122">
        <v>3</v>
      </c>
      <c r="ED475" s="122">
        <v>3</v>
      </c>
      <c r="EE475" s="122">
        <v>4</v>
      </c>
      <c r="EU475" s="122">
        <v>0</v>
      </c>
      <c r="EV475" s="122">
        <v>1</v>
      </c>
      <c r="EW475" s="122">
        <v>2</v>
      </c>
      <c r="EX475" s="122">
        <v>3</v>
      </c>
      <c r="EY475" s="122">
        <v>4</v>
      </c>
    </row>
    <row r="476" spans="4:160" s="119" customFormat="1" x14ac:dyDescent="0.2">
      <c r="D476" s="129" t="s">
        <v>1076</v>
      </c>
      <c r="E476" s="119" t="s">
        <v>1748</v>
      </c>
      <c r="F476" s="119" t="s">
        <v>1054</v>
      </c>
      <c r="Q476" s="119" t="s">
        <v>1076</v>
      </c>
      <c r="R476" s="119" t="s">
        <v>1748</v>
      </c>
      <c r="S476" s="119" t="s">
        <v>1054</v>
      </c>
      <c r="AG476" s="129" t="s">
        <v>1076</v>
      </c>
      <c r="AH476" s="119" t="s">
        <v>1735</v>
      </c>
      <c r="AI476" s="119" t="s">
        <v>1054</v>
      </c>
      <c r="AJ476" s="119" t="s">
        <v>1488</v>
      </c>
      <c r="AX476" s="119" t="s">
        <v>1076</v>
      </c>
      <c r="AY476" s="119" t="s">
        <v>1735</v>
      </c>
      <c r="AZ476" s="119" t="s">
        <v>1054</v>
      </c>
      <c r="BA476" s="119" t="s">
        <v>1488</v>
      </c>
      <c r="BK476" s="136"/>
      <c r="BM476" s="119" t="s">
        <v>1076</v>
      </c>
      <c r="BN476" s="119" t="s">
        <v>1748</v>
      </c>
      <c r="BO476" s="119" t="s">
        <v>1054</v>
      </c>
      <c r="BW476" s="136"/>
      <c r="CC476" s="119" t="s">
        <v>1076</v>
      </c>
      <c r="CD476" s="119" t="s">
        <v>1735</v>
      </c>
      <c r="CE476" s="119" t="s">
        <v>1054</v>
      </c>
      <c r="CF476" s="119" t="s">
        <v>1488</v>
      </c>
      <c r="CN476" s="136"/>
      <c r="CR476" s="119" t="s">
        <v>1798</v>
      </c>
      <c r="CS476" s="119" t="s">
        <v>1076</v>
      </c>
      <c r="CT476" s="119" t="s">
        <v>1735</v>
      </c>
      <c r="CU476" s="119" t="s">
        <v>1054</v>
      </c>
      <c r="CV476" s="119" t="s">
        <v>1488</v>
      </c>
      <c r="CW476" s="119" t="s">
        <v>1799</v>
      </c>
      <c r="DF476" s="136"/>
      <c r="DH476" s="119" t="s">
        <v>1798</v>
      </c>
      <c r="DI476" s="119" t="s">
        <v>1076</v>
      </c>
      <c r="DJ476" s="119" t="s">
        <v>1735</v>
      </c>
      <c r="DK476" s="119" t="s">
        <v>1054</v>
      </c>
      <c r="DL476" s="119" t="s">
        <v>1799</v>
      </c>
      <c r="DV476" s="136"/>
      <c r="DX476" s="119" t="s">
        <v>1798</v>
      </c>
      <c r="DY476" s="119" t="s">
        <v>1076</v>
      </c>
      <c r="DZ476" s="119" t="s">
        <v>1735</v>
      </c>
      <c r="EA476" s="119" t="s">
        <v>1735</v>
      </c>
      <c r="EB476" s="119" t="s">
        <v>1735</v>
      </c>
      <c r="EC476" s="119" t="s">
        <v>1054</v>
      </c>
      <c r="ED476" s="119" t="s">
        <v>1054</v>
      </c>
      <c r="EE476" s="119" t="s">
        <v>1799</v>
      </c>
      <c r="EU476" s="119" t="s">
        <v>1798</v>
      </c>
      <c r="EV476" s="119" t="s">
        <v>1076</v>
      </c>
      <c r="EW476" s="119" t="s">
        <v>1735</v>
      </c>
      <c r="EX476" s="119" t="s">
        <v>1054</v>
      </c>
      <c r="EY476" s="119" t="s">
        <v>1799</v>
      </c>
    </row>
    <row r="478" spans="4:160" s="120" customFormat="1" ht="21" x14ac:dyDescent="0.2">
      <c r="D478" s="126">
        <v>80</v>
      </c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O478" s="121"/>
      <c r="P478" s="121"/>
      <c r="Q478" s="120">
        <v>80</v>
      </c>
      <c r="AG478" s="126">
        <v>80</v>
      </c>
      <c r="AH478" s="121"/>
      <c r="AI478" s="121"/>
      <c r="AJ478" s="121"/>
      <c r="AK478" s="121"/>
      <c r="AL478" s="121"/>
      <c r="AM478" s="121"/>
      <c r="AN478" s="121"/>
      <c r="AO478" s="121"/>
      <c r="AP478" s="121"/>
      <c r="AQ478" s="121"/>
      <c r="AR478" s="124"/>
      <c r="AS478" s="121"/>
      <c r="AT478" s="121"/>
      <c r="AU478" s="121"/>
      <c r="AV478" s="121"/>
      <c r="AX478" s="120">
        <v>80</v>
      </c>
      <c r="BK478" s="133"/>
      <c r="BM478" s="120">
        <v>80</v>
      </c>
      <c r="BW478" s="133"/>
      <c r="CC478" s="120">
        <v>80</v>
      </c>
      <c r="CN478" s="133"/>
      <c r="CR478" s="120">
        <v>80</v>
      </c>
      <c r="DF478" s="133"/>
      <c r="DH478" s="120">
        <v>80</v>
      </c>
      <c r="DV478" s="133"/>
      <c r="DX478" s="120">
        <v>80</v>
      </c>
      <c r="EU478" s="120">
        <v>80</v>
      </c>
    </row>
    <row r="479" spans="4:160" s="14" customFormat="1" ht="18" customHeight="1" x14ac:dyDescent="0.2">
      <c r="D479" s="127" t="s">
        <v>313</v>
      </c>
      <c r="E479" s="14" t="s">
        <v>319</v>
      </c>
      <c r="F479" s="14" t="s">
        <v>309</v>
      </c>
      <c r="G479" s="14" t="s">
        <v>334</v>
      </c>
      <c r="H479" s="14" t="s">
        <v>310</v>
      </c>
      <c r="I479" s="14" t="s">
        <v>313</v>
      </c>
      <c r="Q479" s="14" t="s">
        <v>313</v>
      </c>
      <c r="R479" s="14" t="s">
        <v>319</v>
      </c>
      <c r="S479" s="14" t="s">
        <v>309</v>
      </c>
      <c r="T479" s="14" t="s">
        <v>334</v>
      </c>
      <c r="U479" s="14" t="s">
        <v>310</v>
      </c>
      <c r="V479" s="14" t="s">
        <v>313</v>
      </c>
      <c r="AG479" s="127" t="s">
        <v>313</v>
      </c>
      <c r="AH479" s="14" t="s">
        <v>319</v>
      </c>
      <c r="AI479" s="14" t="s">
        <v>1768</v>
      </c>
      <c r="AJ479" s="14" t="s">
        <v>309</v>
      </c>
      <c r="AK479" s="14" t="s">
        <v>334</v>
      </c>
      <c r="AL479" s="14" t="s">
        <v>1777</v>
      </c>
      <c r="AM479" s="14" t="s">
        <v>310</v>
      </c>
      <c r="AN479" s="14" t="s">
        <v>1784</v>
      </c>
      <c r="AO479" s="14" t="s">
        <v>313</v>
      </c>
      <c r="AP479" s="14" t="s">
        <v>1745</v>
      </c>
      <c r="AX479" s="14" t="s">
        <v>313</v>
      </c>
      <c r="AY479" s="14" t="s">
        <v>319</v>
      </c>
      <c r="AZ479" s="14" t="s">
        <v>309</v>
      </c>
      <c r="BA479" s="14" t="s">
        <v>1773</v>
      </c>
      <c r="BB479" s="14" t="s">
        <v>334</v>
      </c>
      <c r="BC479" s="14" t="s">
        <v>1777</v>
      </c>
      <c r="BD479" s="14" t="s">
        <v>310</v>
      </c>
      <c r="BE479" s="14" t="s">
        <v>1784</v>
      </c>
      <c r="BF479" s="14" t="s">
        <v>313</v>
      </c>
      <c r="BG479" s="14" t="s">
        <v>1745</v>
      </c>
      <c r="BK479" s="134"/>
      <c r="BM479" s="14" t="s">
        <v>313</v>
      </c>
      <c r="BN479" s="14" t="s">
        <v>319</v>
      </c>
      <c r="BO479" s="14" t="s">
        <v>309</v>
      </c>
      <c r="BP479" s="14" t="s">
        <v>334</v>
      </c>
      <c r="BQ479" s="14" t="s">
        <v>310</v>
      </c>
      <c r="BR479" s="14" t="s">
        <v>313</v>
      </c>
      <c r="BW479" s="134"/>
      <c r="CC479" s="14" t="s">
        <v>313</v>
      </c>
      <c r="CD479" s="14" t="s">
        <v>319</v>
      </c>
      <c r="CE479" s="14" t="s">
        <v>309</v>
      </c>
      <c r="CF479" s="14" t="s">
        <v>1773</v>
      </c>
      <c r="CG479" s="14" t="s">
        <v>334</v>
      </c>
      <c r="CH479" s="14" t="s">
        <v>310</v>
      </c>
      <c r="CI479" s="14" t="s">
        <v>1784</v>
      </c>
      <c r="CJ479" s="14" t="s">
        <v>1784</v>
      </c>
      <c r="CK479" s="14" t="s">
        <v>313</v>
      </c>
      <c r="CN479" s="134"/>
      <c r="CR479" s="14" t="s">
        <v>1798</v>
      </c>
      <c r="CS479" s="14" t="s">
        <v>313</v>
      </c>
      <c r="CT479" s="14" t="s">
        <v>319</v>
      </c>
      <c r="CU479" s="14" t="s">
        <v>309</v>
      </c>
      <c r="CV479" s="14" t="s">
        <v>1773</v>
      </c>
      <c r="CW479" s="14" t="s">
        <v>334</v>
      </c>
      <c r="CX479" s="14" t="s">
        <v>310</v>
      </c>
      <c r="CY479" s="14" t="s">
        <v>313</v>
      </c>
      <c r="CZ479" s="14" t="s">
        <v>1745</v>
      </c>
      <c r="DA479" s="14" t="s">
        <v>1745</v>
      </c>
      <c r="DB479" s="14" t="s">
        <v>1799</v>
      </c>
      <c r="DF479" s="134"/>
      <c r="DH479" s="14" t="s">
        <v>1798</v>
      </c>
      <c r="DI479" s="14" t="s">
        <v>313</v>
      </c>
      <c r="DJ479" s="14" t="s">
        <v>319</v>
      </c>
      <c r="DK479" s="14" t="s">
        <v>309</v>
      </c>
      <c r="DL479" s="14" t="s">
        <v>1773</v>
      </c>
      <c r="DM479" s="14" t="s">
        <v>334</v>
      </c>
      <c r="DN479" s="14" t="s">
        <v>310</v>
      </c>
      <c r="DO479" s="14" t="s">
        <v>313</v>
      </c>
      <c r="DP479" s="14" t="s">
        <v>1799</v>
      </c>
      <c r="DQ479" s="14" t="s">
        <v>1801</v>
      </c>
      <c r="DV479" s="134"/>
      <c r="DX479" s="14" t="s">
        <v>1798</v>
      </c>
      <c r="DY479" s="14" t="s">
        <v>313</v>
      </c>
      <c r="DZ479" s="14" t="s">
        <v>313</v>
      </c>
      <c r="EA479" s="14" t="s">
        <v>319</v>
      </c>
      <c r="EB479" s="14" t="s">
        <v>319</v>
      </c>
      <c r="EC479" s="14" t="s">
        <v>319</v>
      </c>
      <c r="ED479" s="14" t="s">
        <v>309</v>
      </c>
      <c r="EE479" s="14" t="s">
        <v>309</v>
      </c>
      <c r="EF479" s="14" t="s">
        <v>334</v>
      </c>
      <c r="EG479" s="14" t="s">
        <v>334</v>
      </c>
      <c r="EH479" s="14" t="s">
        <v>310</v>
      </c>
      <c r="EI479" s="14" t="s">
        <v>310</v>
      </c>
      <c r="EJ479" s="14" t="s">
        <v>313</v>
      </c>
      <c r="EK479" s="14" t="s">
        <v>313</v>
      </c>
      <c r="EL479" s="14" t="s">
        <v>1799</v>
      </c>
      <c r="EU479" s="14" t="s">
        <v>1798</v>
      </c>
      <c r="EV479" s="14" t="s">
        <v>313</v>
      </c>
      <c r="EW479" s="14" t="s">
        <v>319</v>
      </c>
      <c r="EX479" s="14" t="s">
        <v>309</v>
      </c>
      <c r="EY479" s="14" t="s">
        <v>309</v>
      </c>
      <c r="EZ479" s="14" t="s">
        <v>334</v>
      </c>
      <c r="FA479" s="14" t="s">
        <v>310</v>
      </c>
      <c r="FB479" s="14" t="s">
        <v>313</v>
      </c>
      <c r="FC479" s="14" t="s">
        <v>313</v>
      </c>
      <c r="FD479" s="14" t="s">
        <v>1799</v>
      </c>
    </row>
    <row r="480" spans="4:160" s="122" customFormat="1" ht="14" x14ac:dyDescent="0.2">
      <c r="D480" s="128">
        <v>0</v>
      </c>
      <c r="E480" s="122">
        <v>1</v>
      </c>
      <c r="F480" s="122">
        <v>2</v>
      </c>
      <c r="G480" s="122">
        <v>3</v>
      </c>
      <c r="H480" s="122">
        <v>4</v>
      </c>
      <c r="I480" s="122">
        <v>5</v>
      </c>
      <c r="Q480" s="122">
        <v>0</v>
      </c>
      <c r="R480" s="122">
        <v>1</v>
      </c>
      <c r="S480" s="122">
        <v>2</v>
      </c>
      <c r="T480" s="122">
        <v>3</v>
      </c>
      <c r="U480" s="122">
        <v>4</v>
      </c>
      <c r="V480" s="122">
        <v>5</v>
      </c>
      <c r="AG480" s="128">
        <v>0</v>
      </c>
      <c r="AH480" s="122">
        <v>1</v>
      </c>
      <c r="AI480" s="122">
        <v>1</v>
      </c>
      <c r="AJ480" s="122">
        <v>2</v>
      </c>
      <c r="AK480" s="122">
        <v>3</v>
      </c>
      <c r="AL480" s="122">
        <v>3</v>
      </c>
      <c r="AM480" s="122">
        <v>4</v>
      </c>
      <c r="AN480" s="122">
        <v>4</v>
      </c>
      <c r="AO480" s="122">
        <v>5</v>
      </c>
      <c r="AP480" s="122">
        <v>5</v>
      </c>
      <c r="AX480" s="122">
        <v>0</v>
      </c>
      <c r="AY480" s="122">
        <v>1</v>
      </c>
      <c r="AZ480" s="122">
        <v>2</v>
      </c>
      <c r="BA480" s="122">
        <v>2</v>
      </c>
      <c r="BB480" s="122">
        <v>3</v>
      </c>
      <c r="BC480" s="122">
        <v>3</v>
      </c>
      <c r="BD480" s="122">
        <v>4</v>
      </c>
      <c r="BE480" s="122">
        <v>4</v>
      </c>
      <c r="BF480" s="122">
        <v>5</v>
      </c>
      <c r="BG480" s="122">
        <v>5</v>
      </c>
      <c r="BK480" s="135"/>
      <c r="BM480" s="122">
        <v>0</v>
      </c>
      <c r="BN480" s="122">
        <v>1</v>
      </c>
      <c r="BO480" s="122">
        <v>2</v>
      </c>
      <c r="BP480" s="122">
        <v>3</v>
      </c>
      <c r="BQ480" s="122">
        <v>4</v>
      </c>
      <c r="BR480" s="122">
        <v>5</v>
      </c>
      <c r="BW480" s="135"/>
      <c r="CC480" s="122">
        <v>0</v>
      </c>
      <c r="CD480" s="122">
        <v>1</v>
      </c>
      <c r="CE480" s="122">
        <v>2</v>
      </c>
      <c r="CF480" s="122">
        <v>2</v>
      </c>
      <c r="CG480" s="122">
        <v>3</v>
      </c>
      <c r="CH480" s="122">
        <v>4</v>
      </c>
      <c r="CI480" s="122">
        <v>4</v>
      </c>
      <c r="CJ480" s="122">
        <v>4</v>
      </c>
      <c r="CK480" s="122">
        <v>5</v>
      </c>
      <c r="CN480" s="135"/>
      <c r="CR480" s="122">
        <v>0</v>
      </c>
      <c r="CS480" s="122">
        <v>1</v>
      </c>
      <c r="CT480" s="122">
        <v>2</v>
      </c>
      <c r="CU480" s="122">
        <v>3</v>
      </c>
      <c r="CV480" s="122">
        <v>3</v>
      </c>
      <c r="CW480" s="122">
        <v>4</v>
      </c>
      <c r="CX480" s="122">
        <v>5</v>
      </c>
      <c r="CY480" s="122">
        <v>6</v>
      </c>
      <c r="CZ480" s="122">
        <v>6</v>
      </c>
      <c r="DA480" s="122">
        <v>6</v>
      </c>
      <c r="DB480" s="122">
        <v>7</v>
      </c>
      <c r="DF480" s="135"/>
      <c r="DH480" s="122">
        <v>0</v>
      </c>
      <c r="DI480" s="122">
        <v>1</v>
      </c>
      <c r="DJ480" s="122">
        <v>2</v>
      </c>
      <c r="DK480" s="122">
        <v>3</v>
      </c>
      <c r="DL480" s="122">
        <v>3</v>
      </c>
      <c r="DM480" s="122">
        <v>4</v>
      </c>
      <c r="DN480" s="122">
        <v>5</v>
      </c>
      <c r="DO480" s="122">
        <v>6</v>
      </c>
      <c r="DP480" s="122">
        <v>7</v>
      </c>
      <c r="DQ480" s="122">
        <v>7</v>
      </c>
      <c r="DV480" s="135"/>
      <c r="DX480" s="122">
        <v>0</v>
      </c>
      <c r="DY480" s="122">
        <v>1</v>
      </c>
      <c r="DZ480" s="122">
        <v>1</v>
      </c>
      <c r="EA480" s="122">
        <v>2</v>
      </c>
      <c r="EB480" s="122">
        <v>2</v>
      </c>
      <c r="EC480" s="122">
        <v>2</v>
      </c>
      <c r="ED480" s="122">
        <v>3</v>
      </c>
      <c r="EE480" s="122">
        <v>3</v>
      </c>
      <c r="EF480" s="122">
        <v>4</v>
      </c>
      <c r="EG480" s="122">
        <v>4</v>
      </c>
      <c r="EH480" s="122">
        <v>5</v>
      </c>
      <c r="EI480" s="122">
        <v>5</v>
      </c>
      <c r="EJ480" s="122">
        <v>6</v>
      </c>
      <c r="EK480" s="122">
        <v>6</v>
      </c>
      <c r="EL480" s="122">
        <v>7</v>
      </c>
      <c r="EU480" s="122">
        <v>0</v>
      </c>
      <c r="EV480" s="122">
        <v>1</v>
      </c>
      <c r="EW480" s="122">
        <v>2</v>
      </c>
      <c r="EX480" s="122">
        <v>3</v>
      </c>
      <c r="EY480" s="122">
        <v>3</v>
      </c>
      <c r="EZ480" s="122">
        <v>4</v>
      </c>
      <c r="FA480" s="122">
        <v>5</v>
      </c>
      <c r="FB480" s="122">
        <v>6</v>
      </c>
      <c r="FC480" s="122">
        <v>6</v>
      </c>
      <c r="FD480" s="122">
        <v>7</v>
      </c>
    </row>
    <row r="481" spans="4:160" s="122" customFormat="1" ht="14" x14ac:dyDescent="0.2">
      <c r="D481" s="128">
        <v>0</v>
      </c>
      <c r="E481" s="122">
        <v>1</v>
      </c>
      <c r="F481" s="122">
        <v>2</v>
      </c>
      <c r="G481" s="122">
        <v>3</v>
      </c>
      <c r="H481" s="122">
        <v>4</v>
      </c>
      <c r="I481" s="122">
        <v>5</v>
      </c>
      <c r="Q481" s="122">
        <v>0</v>
      </c>
      <c r="R481" s="122">
        <v>1</v>
      </c>
      <c r="S481" s="122">
        <v>2</v>
      </c>
      <c r="T481" s="122">
        <v>3</v>
      </c>
      <c r="U481" s="122">
        <v>4</v>
      </c>
      <c r="V481" s="122">
        <v>5</v>
      </c>
      <c r="AG481" s="128">
        <v>0</v>
      </c>
      <c r="AH481" s="122">
        <v>1</v>
      </c>
      <c r="AI481" s="122">
        <v>2</v>
      </c>
      <c r="AJ481" s="122">
        <v>3</v>
      </c>
      <c r="AK481" s="122">
        <v>4</v>
      </c>
      <c r="AL481" s="122">
        <v>5</v>
      </c>
      <c r="AM481" s="122">
        <v>6</v>
      </c>
      <c r="AN481" s="122">
        <v>7</v>
      </c>
      <c r="AO481" s="122">
        <v>8</v>
      </c>
      <c r="AP481" s="122">
        <v>9</v>
      </c>
      <c r="AX481" s="122">
        <v>0</v>
      </c>
      <c r="AY481" s="122">
        <v>1</v>
      </c>
      <c r="AZ481" s="122">
        <v>2</v>
      </c>
      <c r="BA481" s="122">
        <v>3</v>
      </c>
      <c r="BB481" s="122">
        <v>4</v>
      </c>
      <c r="BC481" s="122">
        <v>5</v>
      </c>
      <c r="BD481" s="122">
        <v>6</v>
      </c>
      <c r="BE481" s="122">
        <v>7</v>
      </c>
      <c r="BF481" s="122">
        <v>8</v>
      </c>
      <c r="BG481" s="122">
        <v>9</v>
      </c>
      <c r="BK481" s="135"/>
      <c r="BM481" s="122">
        <v>0</v>
      </c>
      <c r="BN481" s="122">
        <v>1</v>
      </c>
      <c r="BO481" s="122">
        <v>2</v>
      </c>
      <c r="BP481" s="122">
        <v>3</v>
      </c>
      <c r="BQ481" s="122">
        <v>4</v>
      </c>
      <c r="BR481" s="122">
        <v>5</v>
      </c>
      <c r="BW481" s="135"/>
      <c r="CC481" s="122">
        <v>0</v>
      </c>
      <c r="CD481" s="122">
        <v>1</v>
      </c>
      <c r="CE481" s="122">
        <v>2</v>
      </c>
      <c r="CF481" s="122">
        <v>3</v>
      </c>
      <c r="CG481" s="122">
        <v>4</v>
      </c>
      <c r="CH481" s="122">
        <v>5</v>
      </c>
      <c r="CI481" s="122">
        <v>6</v>
      </c>
      <c r="CJ481" s="122">
        <v>7</v>
      </c>
      <c r="CK481" s="122">
        <v>8</v>
      </c>
      <c r="CN481" s="135"/>
      <c r="CR481" s="122">
        <v>0</v>
      </c>
      <c r="CS481" s="122">
        <v>1</v>
      </c>
      <c r="CT481" s="122">
        <v>2</v>
      </c>
      <c r="CU481" s="122">
        <v>3</v>
      </c>
      <c r="CV481" s="122">
        <v>4</v>
      </c>
      <c r="CW481" s="122">
        <v>5</v>
      </c>
      <c r="CX481" s="122">
        <v>6</v>
      </c>
      <c r="CY481" s="122">
        <v>7</v>
      </c>
      <c r="CZ481" s="122">
        <v>8</v>
      </c>
      <c r="DA481" s="122">
        <v>9</v>
      </c>
      <c r="DB481" s="122">
        <v>10</v>
      </c>
      <c r="DF481" s="135"/>
      <c r="DH481" s="122">
        <v>0</v>
      </c>
      <c r="DI481" s="122">
        <v>1</v>
      </c>
      <c r="DJ481" s="122">
        <v>2</v>
      </c>
      <c r="DK481" s="122">
        <v>3</v>
      </c>
      <c r="DL481" s="122">
        <v>4</v>
      </c>
      <c r="DM481" s="122">
        <v>5</v>
      </c>
      <c r="DN481" s="122">
        <v>6</v>
      </c>
      <c r="DO481" s="122">
        <v>7</v>
      </c>
      <c r="DP481" s="122">
        <v>8</v>
      </c>
      <c r="DQ481" s="122">
        <v>9</v>
      </c>
      <c r="DV481" s="135"/>
      <c r="DX481" s="122">
        <v>0</v>
      </c>
      <c r="DY481" s="122">
        <v>1</v>
      </c>
      <c r="DZ481" s="122">
        <v>2</v>
      </c>
      <c r="EA481" s="122">
        <v>2</v>
      </c>
      <c r="EB481" s="122">
        <v>3</v>
      </c>
      <c r="EC481" s="122">
        <v>4</v>
      </c>
      <c r="ED481" s="122">
        <v>4</v>
      </c>
      <c r="EE481" s="122">
        <v>5</v>
      </c>
      <c r="EF481" s="122">
        <v>5</v>
      </c>
      <c r="EG481" s="122">
        <v>6</v>
      </c>
      <c r="EH481" s="122">
        <v>6</v>
      </c>
      <c r="EI481" s="122">
        <v>7</v>
      </c>
      <c r="EJ481" s="122">
        <v>7</v>
      </c>
      <c r="EK481" s="122">
        <v>8</v>
      </c>
      <c r="EL481" s="122">
        <v>9</v>
      </c>
      <c r="EU481" s="122">
        <v>0</v>
      </c>
      <c r="EV481" s="122">
        <v>1</v>
      </c>
      <c r="EW481" s="122">
        <v>2</v>
      </c>
      <c r="EX481" s="122">
        <v>3</v>
      </c>
      <c r="EY481" s="122">
        <v>4</v>
      </c>
      <c r="EZ481" s="122">
        <v>5</v>
      </c>
      <c r="FA481" s="122">
        <v>6</v>
      </c>
      <c r="FB481" s="122">
        <v>7</v>
      </c>
      <c r="FC481" s="122">
        <v>8</v>
      </c>
      <c r="FD481" s="122">
        <v>9</v>
      </c>
    </row>
    <row r="482" spans="4:160" s="119" customFormat="1" x14ac:dyDescent="0.2">
      <c r="D482" s="129" t="s">
        <v>1072</v>
      </c>
      <c r="E482" s="119" t="s">
        <v>1073</v>
      </c>
      <c r="F482" s="119" t="s">
        <v>1072</v>
      </c>
      <c r="G482" s="119" t="s">
        <v>1081</v>
      </c>
      <c r="H482" s="119" t="s">
        <v>750</v>
      </c>
      <c r="I482" s="119" t="s">
        <v>1090</v>
      </c>
      <c r="Q482" s="119" t="s">
        <v>1072</v>
      </c>
      <c r="R482" s="119" t="s">
        <v>1073</v>
      </c>
      <c r="S482" s="119" t="s">
        <v>1072</v>
      </c>
      <c r="T482" s="119" t="s">
        <v>1081</v>
      </c>
      <c r="U482" s="119" t="s">
        <v>750</v>
      </c>
      <c r="V482" s="119" t="s">
        <v>1090</v>
      </c>
      <c r="AG482" s="129" t="s">
        <v>1072</v>
      </c>
      <c r="AH482" s="119" t="s">
        <v>1073</v>
      </c>
      <c r="AI482" s="119" t="s">
        <v>1735</v>
      </c>
      <c r="AJ482" s="119" t="s">
        <v>1072</v>
      </c>
      <c r="AK482" s="119" t="s">
        <v>1081</v>
      </c>
      <c r="AL482" s="119" t="s">
        <v>1490</v>
      </c>
      <c r="AM482" s="119" t="s">
        <v>750</v>
      </c>
      <c r="AN482" s="119" t="s">
        <v>1488</v>
      </c>
      <c r="AO482" s="119" t="s">
        <v>1090</v>
      </c>
      <c r="AP482" s="119" t="s">
        <v>1735</v>
      </c>
      <c r="AX482" s="119" t="s">
        <v>1072</v>
      </c>
      <c r="AY482" s="119" t="s">
        <v>1073</v>
      </c>
      <c r="AZ482" s="119" t="s">
        <v>1735</v>
      </c>
      <c r="BA482" s="119" t="s">
        <v>1072</v>
      </c>
      <c r="BB482" s="119" t="s">
        <v>1081</v>
      </c>
      <c r="BC482" s="119" t="s">
        <v>1490</v>
      </c>
      <c r="BD482" s="119" t="s">
        <v>750</v>
      </c>
      <c r="BE482" s="119" t="s">
        <v>1488</v>
      </c>
      <c r="BF482" s="119" t="s">
        <v>1090</v>
      </c>
      <c r="BG482" s="119" t="s">
        <v>1735</v>
      </c>
      <c r="BK482" s="136"/>
      <c r="BM482" s="119" t="s">
        <v>1072</v>
      </c>
      <c r="BN482" s="119" t="s">
        <v>1073</v>
      </c>
      <c r="BO482" s="119" t="s">
        <v>1072</v>
      </c>
      <c r="BP482" s="119" t="s">
        <v>1081</v>
      </c>
      <c r="BQ482" s="119" t="s">
        <v>750</v>
      </c>
      <c r="BR482" s="119" t="s">
        <v>1090</v>
      </c>
      <c r="BW482" s="136"/>
      <c r="CC482" s="119" t="s">
        <v>1072</v>
      </c>
      <c r="CD482" s="119" t="s">
        <v>1073</v>
      </c>
      <c r="CE482" s="119" t="s">
        <v>1735</v>
      </c>
      <c r="CF482" s="119" t="s">
        <v>1072</v>
      </c>
      <c r="CG482" s="119" t="s">
        <v>1081</v>
      </c>
      <c r="CH482" s="119" t="s">
        <v>750</v>
      </c>
      <c r="CI482" s="119" t="s">
        <v>1488</v>
      </c>
      <c r="CJ482" s="119" t="s">
        <v>1090</v>
      </c>
      <c r="CK482" s="119" t="s">
        <v>1735</v>
      </c>
      <c r="CN482" s="136"/>
      <c r="CR482" s="119" t="s">
        <v>1798</v>
      </c>
      <c r="CS482" s="119" t="s">
        <v>1072</v>
      </c>
      <c r="CT482" s="119" t="s">
        <v>1073</v>
      </c>
      <c r="CU482" s="119" t="s">
        <v>1735</v>
      </c>
      <c r="CV482" s="119" t="s">
        <v>1072</v>
      </c>
      <c r="CW482" s="119" t="s">
        <v>1081</v>
      </c>
      <c r="CX482" s="119" t="s">
        <v>750</v>
      </c>
      <c r="CY482" s="119" t="s">
        <v>1488</v>
      </c>
      <c r="CZ482" s="119" t="s">
        <v>1090</v>
      </c>
      <c r="DA482" s="119" t="s">
        <v>1735</v>
      </c>
      <c r="DB482" s="119" t="s">
        <v>1799</v>
      </c>
      <c r="DF482" s="136"/>
      <c r="DH482" s="119" t="s">
        <v>1798</v>
      </c>
      <c r="DI482" s="119" t="s">
        <v>1072</v>
      </c>
      <c r="DJ482" s="119" t="s">
        <v>1073</v>
      </c>
      <c r="DK482" s="119" t="s">
        <v>1735</v>
      </c>
      <c r="DL482" s="119" t="s">
        <v>1072</v>
      </c>
      <c r="DM482" s="119" t="s">
        <v>1081</v>
      </c>
      <c r="DN482" s="119" t="s">
        <v>750</v>
      </c>
      <c r="DO482" s="119" t="s">
        <v>1488</v>
      </c>
      <c r="DP482" s="119" t="s">
        <v>1090</v>
      </c>
      <c r="DQ482" s="119" t="s">
        <v>1799</v>
      </c>
      <c r="DV482" s="136"/>
      <c r="DX482" s="119" t="s">
        <v>1798</v>
      </c>
      <c r="DY482" s="119" t="s">
        <v>1072</v>
      </c>
      <c r="DZ482" s="119" t="s">
        <v>1073</v>
      </c>
      <c r="EA482" s="119" t="s">
        <v>1073</v>
      </c>
      <c r="EB482" s="119" t="s">
        <v>1735</v>
      </c>
      <c r="EC482" s="119" t="s">
        <v>1072</v>
      </c>
      <c r="ED482" s="119" t="s">
        <v>1072</v>
      </c>
      <c r="EE482" s="119" t="s">
        <v>1081</v>
      </c>
      <c r="EF482" s="119" t="s">
        <v>1081</v>
      </c>
      <c r="EG482" s="119" t="s">
        <v>750</v>
      </c>
      <c r="EH482" s="119" t="s">
        <v>750</v>
      </c>
      <c r="EI482" s="119" t="s">
        <v>1488</v>
      </c>
      <c r="EJ482" s="119" t="s">
        <v>1488</v>
      </c>
      <c r="EK482" s="119" t="s">
        <v>1090</v>
      </c>
      <c r="EL482" s="119" t="s">
        <v>1799</v>
      </c>
      <c r="EU482" s="119" t="s">
        <v>1798</v>
      </c>
      <c r="EV482" s="119" t="s">
        <v>1072</v>
      </c>
      <c r="EW482" s="119" t="s">
        <v>1073</v>
      </c>
      <c r="EX482" s="119" t="s">
        <v>1735</v>
      </c>
      <c r="EY482" s="119" t="s">
        <v>1072</v>
      </c>
      <c r="EZ482" s="119" t="s">
        <v>1081</v>
      </c>
      <c r="FA482" s="119" t="s">
        <v>750</v>
      </c>
      <c r="FB482" s="119" t="s">
        <v>1488</v>
      </c>
      <c r="FC482" s="119" t="s">
        <v>1090</v>
      </c>
      <c r="FD482" s="119" t="s">
        <v>1799</v>
      </c>
    </row>
    <row r="484" spans="4:160" s="120" customFormat="1" ht="21" x14ac:dyDescent="0.2">
      <c r="D484" s="126">
        <v>81</v>
      </c>
      <c r="E484" s="121"/>
      <c r="F484" s="121"/>
      <c r="G484" s="121"/>
      <c r="H484" s="121"/>
      <c r="I484" s="121"/>
      <c r="J484" s="121"/>
      <c r="K484" s="121"/>
      <c r="L484" s="121"/>
      <c r="M484" s="121"/>
      <c r="N484" s="121"/>
      <c r="O484" s="121"/>
      <c r="P484" s="121"/>
      <c r="Q484" s="120">
        <v>81</v>
      </c>
      <c r="AG484" s="126">
        <v>81</v>
      </c>
      <c r="AH484" s="121"/>
      <c r="AI484" s="121"/>
      <c r="AJ484" s="121"/>
      <c r="AK484" s="121"/>
      <c r="AL484" s="121"/>
      <c r="AM484" s="121"/>
      <c r="AN484" s="121"/>
      <c r="AO484" s="121"/>
      <c r="AP484" s="121"/>
      <c r="AQ484" s="121"/>
      <c r="AR484" s="124"/>
      <c r="AS484" s="121"/>
      <c r="AT484" s="121"/>
      <c r="AU484" s="121"/>
      <c r="AV484" s="121"/>
      <c r="AX484" s="120">
        <v>81</v>
      </c>
      <c r="BK484" s="133"/>
      <c r="BM484" s="120">
        <v>81</v>
      </c>
      <c r="BW484" s="133"/>
      <c r="CC484" s="120">
        <v>81</v>
      </c>
      <c r="CN484" s="133"/>
      <c r="CR484" s="120">
        <v>81</v>
      </c>
      <c r="DF484" s="133"/>
      <c r="DH484" s="120">
        <v>81</v>
      </c>
      <c r="DV484" s="133"/>
      <c r="DX484" s="120">
        <v>81</v>
      </c>
      <c r="EU484" s="120">
        <v>81</v>
      </c>
    </row>
    <row r="485" spans="4:160" s="14" customFormat="1" ht="18" customHeight="1" x14ac:dyDescent="0.2">
      <c r="D485" s="127" t="s">
        <v>313</v>
      </c>
      <c r="E485" s="14" t="s">
        <v>1745</v>
      </c>
      <c r="F485" s="14" t="s">
        <v>330</v>
      </c>
      <c r="G485" s="14" t="s">
        <v>313</v>
      </c>
      <c r="H485" s="14" t="s">
        <v>319</v>
      </c>
      <c r="I485" s="14" t="s">
        <v>1138</v>
      </c>
      <c r="J485" s="14" t="s">
        <v>1763</v>
      </c>
      <c r="Q485" s="14" t="s">
        <v>313</v>
      </c>
      <c r="R485" s="14" t="s">
        <v>330</v>
      </c>
      <c r="S485" s="14" t="s">
        <v>313</v>
      </c>
      <c r="T485" s="14" t="s">
        <v>319</v>
      </c>
      <c r="U485" s="14" t="s">
        <v>1138</v>
      </c>
      <c r="V485" s="14" t="s">
        <v>1763</v>
      </c>
      <c r="AG485" s="127" t="s">
        <v>313</v>
      </c>
      <c r="AH485" s="14" t="s">
        <v>1745</v>
      </c>
      <c r="AI485" s="14" t="s">
        <v>330</v>
      </c>
      <c r="AJ485" s="14" t="s">
        <v>313</v>
      </c>
      <c r="AK485" s="14" t="s">
        <v>319</v>
      </c>
      <c r="AL485" s="14" t="s">
        <v>1138</v>
      </c>
      <c r="AM485" s="14" t="s">
        <v>1763</v>
      </c>
      <c r="AN485" s="14" t="s">
        <v>1763</v>
      </c>
      <c r="AX485" s="14" t="s">
        <v>313</v>
      </c>
      <c r="AY485" s="14" t="s">
        <v>1745</v>
      </c>
      <c r="AZ485" s="14" t="s">
        <v>330</v>
      </c>
      <c r="BA485" s="14" t="s">
        <v>313</v>
      </c>
      <c r="BB485" s="14" t="s">
        <v>319</v>
      </c>
      <c r="BC485" s="14" t="s">
        <v>1768</v>
      </c>
      <c r="BD485" s="14" t="s">
        <v>1138</v>
      </c>
      <c r="BE485" s="14" t="s">
        <v>1763</v>
      </c>
      <c r="BK485" s="134"/>
      <c r="BM485" s="14" t="s">
        <v>313</v>
      </c>
      <c r="BN485" s="14" t="s">
        <v>330</v>
      </c>
      <c r="BO485" s="14" t="s">
        <v>313</v>
      </c>
      <c r="BP485" s="14" t="s">
        <v>319</v>
      </c>
      <c r="BQ485" s="14" t="s">
        <v>1138</v>
      </c>
      <c r="BR485" s="14" t="s">
        <v>1763</v>
      </c>
      <c r="BW485" s="134"/>
      <c r="CC485" s="14" t="s">
        <v>313</v>
      </c>
      <c r="CD485" s="14" t="s">
        <v>1745</v>
      </c>
      <c r="CE485" s="14" t="s">
        <v>330</v>
      </c>
      <c r="CF485" s="14" t="s">
        <v>313</v>
      </c>
      <c r="CG485" s="14" t="s">
        <v>319</v>
      </c>
      <c r="CH485" s="14" t="s">
        <v>1768</v>
      </c>
      <c r="CI485" s="14" t="s">
        <v>1138</v>
      </c>
      <c r="CJ485" s="14" t="s">
        <v>1763</v>
      </c>
      <c r="CN485" s="134"/>
      <c r="CR485" s="14" t="s">
        <v>1798</v>
      </c>
      <c r="CS485" s="14" t="s">
        <v>1800</v>
      </c>
      <c r="CT485" s="14" t="s">
        <v>313</v>
      </c>
      <c r="CU485" s="14" t="s">
        <v>330</v>
      </c>
      <c r="CV485" s="14" t="s">
        <v>313</v>
      </c>
      <c r="CW485" s="14" t="s">
        <v>319</v>
      </c>
      <c r="CX485" s="14" t="s">
        <v>1138</v>
      </c>
      <c r="CY485" s="14" t="s">
        <v>1763</v>
      </c>
      <c r="CZ485" s="14" t="s">
        <v>1763</v>
      </c>
      <c r="DA485" s="14" t="s">
        <v>1799</v>
      </c>
      <c r="DF485" s="134"/>
      <c r="DH485" s="14" t="s">
        <v>1798</v>
      </c>
      <c r="DI485" s="14" t="s">
        <v>1800</v>
      </c>
      <c r="DJ485" s="14" t="s">
        <v>313</v>
      </c>
      <c r="DK485" s="14" t="s">
        <v>330</v>
      </c>
      <c r="DL485" s="14" t="s">
        <v>313</v>
      </c>
      <c r="DM485" s="14" t="s">
        <v>319</v>
      </c>
      <c r="DN485" s="14" t="s">
        <v>1768</v>
      </c>
      <c r="DO485" s="14" t="s">
        <v>1138</v>
      </c>
      <c r="DP485" s="14" t="s">
        <v>1763</v>
      </c>
      <c r="DQ485" s="14" t="s">
        <v>1799</v>
      </c>
      <c r="DV485" s="134"/>
      <c r="DX485" s="14" t="s">
        <v>1798</v>
      </c>
      <c r="DY485" s="14" t="s">
        <v>1798</v>
      </c>
      <c r="DZ485" s="14" t="s">
        <v>313</v>
      </c>
      <c r="EA485" s="14" t="s">
        <v>313</v>
      </c>
      <c r="EB485" s="14" t="s">
        <v>330</v>
      </c>
      <c r="EC485" s="14" t="s">
        <v>330</v>
      </c>
      <c r="ED485" s="14" t="s">
        <v>330</v>
      </c>
      <c r="EE485" s="14" t="s">
        <v>313</v>
      </c>
      <c r="EF485" s="14" t="s">
        <v>313</v>
      </c>
      <c r="EG485" s="14" t="s">
        <v>319</v>
      </c>
      <c r="EH485" s="14" t="s">
        <v>1138</v>
      </c>
      <c r="EI485" s="14" t="s">
        <v>1138</v>
      </c>
      <c r="EJ485" s="14" t="s">
        <v>1799</v>
      </c>
      <c r="EK485" s="14" t="s">
        <v>1799</v>
      </c>
      <c r="EL485" s="14" t="s">
        <v>1799</v>
      </c>
      <c r="EU485" s="14" t="s">
        <v>1798</v>
      </c>
      <c r="EV485" s="14" t="s">
        <v>1798</v>
      </c>
      <c r="EW485" s="14" t="s">
        <v>313</v>
      </c>
      <c r="EX485" s="14" t="s">
        <v>330</v>
      </c>
      <c r="EY485" s="14" t="s">
        <v>313</v>
      </c>
      <c r="EZ485" s="14" t="s">
        <v>319</v>
      </c>
      <c r="FA485" s="14" t="s">
        <v>1138</v>
      </c>
      <c r="FB485" s="14" t="s">
        <v>1138</v>
      </c>
      <c r="FC485" s="14" t="s">
        <v>1138</v>
      </c>
      <c r="FD485" s="14" t="s">
        <v>1799</v>
      </c>
    </row>
    <row r="486" spans="4:160" s="122" customFormat="1" ht="14" x14ac:dyDescent="0.2">
      <c r="D486" s="128">
        <v>0</v>
      </c>
      <c r="E486" s="122">
        <v>0</v>
      </c>
      <c r="F486" s="122">
        <v>1</v>
      </c>
      <c r="G486" s="122">
        <v>2</v>
      </c>
      <c r="H486" s="122">
        <v>3</v>
      </c>
      <c r="I486" s="122">
        <v>4</v>
      </c>
      <c r="J486" s="122">
        <v>4</v>
      </c>
      <c r="Q486" s="122">
        <v>0</v>
      </c>
      <c r="R486" s="122">
        <v>1</v>
      </c>
      <c r="S486" s="122">
        <v>2</v>
      </c>
      <c r="T486" s="122">
        <v>3</v>
      </c>
      <c r="U486" s="122">
        <v>4</v>
      </c>
      <c r="V486" s="122">
        <v>4</v>
      </c>
      <c r="AG486" s="128">
        <v>0</v>
      </c>
      <c r="AH486" s="122">
        <v>0</v>
      </c>
      <c r="AI486" s="122">
        <v>1</v>
      </c>
      <c r="AJ486" s="122">
        <v>2</v>
      </c>
      <c r="AK486" s="122">
        <v>3</v>
      </c>
      <c r="AL486" s="122">
        <v>4</v>
      </c>
      <c r="AM486" s="122">
        <v>4</v>
      </c>
      <c r="AN486" s="122">
        <v>4</v>
      </c>
      <c r="AX486" s="122">
        <v>0</v>
      </c>
      <c r="AY486" s="122">
        <v>0</v>
      </c>
      <c r="AZ486" s="122">
        <v>1</v>
      </c>
      <c r="BA486" s="122">
        <v>2</v>
      </c>
      <c r="BB486" s="122">
        <v>3</v>
      </c>
      <c r="BC486" s="122">
        <v>3</v>
      </c>
      <c r="BD486" s="122">
        <v>4</v>
      </c>
      <c r="BE486" s="122">
        <v>4</v>
      </c>
      <c r="BK486" s="135"/>
      <c r="BM486" s="122">
        <v>0</v>
      </c>
      <c r="BN486" s="122">
        <v>1</v>
      </c>
      <c r="BO486" s="122">
        <v>2</v>
      </c>
      <c r="BP486" s="122">
        <v>3</v>
      </c>
      <c r="BQ486" s="122">
        <v>4</v>
      </c>
      <c r="BR486" s="122">
        <v>4</v>
      </c>
      <c r="BW486" s="135"/>
      <c r="CC486" s="122">
        <v>0</v>
      </c>
      <c r="CD486" s="122">
        <v>0</v>
      </c>
      <c r="CE486" s="122">
        <v>1</v>
      </c>
      <c r="CF486" s="122">
        <v>2</v>
      </c>
      <c r="CG486" s="122">
        <v>3</v>
      </c>
      <c r="CH486" s="122">
        <v>3</v>
      </c>
      <c r="CI486" s="122">
        <v>4</v>
      </c>
      <c r="CJ486" s="122">
        <v>4</v>
      </c>
      <c r="CN486" s="135"/>
      <c r="CR486" s="122">
        <v>0</v>
      </c>
      <c r="CS486" s="122">
        <v>0</v>
      </c>
      <c r="CT486" s="122">
        <v>1</v>
      </c>
      <c r="CU486" s="122">
        <v>2</v>
      </c>
      <c r="CV486" s="122">
        <v>3</v>
      </c>
      <c r="CW486" s="122">
        <v>4</v>
      </c>
      <c r="CX486" s="122">
        <v>5</v>
      </c>
      <c r="CY486" s="122">
        <v>5</v>
      </c>
      <c r="CZ486" s="122">
        <v>5</v>
      </c>
      <c r="DA486" s="122">
        <v>6</v>
      </c>
      <c r="DF486" s="135"/>
      <c r="DH486" s="122">
        <v>0</v>
      </c>
      <c r="DI486" s="122">
        <v>0</v>
      </c>
      <c r="DJ486" s="122">
        <v>1</v>
      </c>
      <c r="DK486" s="122">
        <v>2</v>
      </c>
      <c r="DL486" s="122">
        <v>3</v>
      </c>
      <c r="DM486" s="122">
        <v>4</v>
      </c>
      <c r="DN486" s="122">
        <v>4</v>
      </c>
      <c r="DO486" s="122">
        <v>5</v>
      </c>
      <c r="DP486" s="122">
        <v>5</v>
      </c>
      <c r="DQ486" s="122">
        <v>6</v>
      </c>
      <c r="DV486" s="135"/>
      <c r="DX486" s="122">
        <v>0</v>
      </c>
      <c r="DY486" s="122">
        <v>0</v>
      </c>
      <c r="DZ486" s="122">
        <v>1</v>
      </c>
      <c r="EA486" s="122">
        <v>1</v>
      </c>
      <c r="EB486" s="122">
        <v>2</v>
      </c>
      <c r="EC486" s="122">
        <v>2</v>
      </c>
      <c r="ED486" s="122">
        <v>2</v>
      </c>
      <c r="EE486" s="122">
        <v>3</v>
      </c>
      <c r="EF486" s="122">
        <v>3</v>
      </c>
      <c r="EG486" s="122">
        <v>4</v>
      </c>
      <c r="EH486" s="122">
        <v>5</v>
      </c>
      <c r="EI486" s="122">
        <v>5</v>
      </c>
      <c r="EJ486" s="122">
        <v>6</v>
      </c>
      <c r="EK486" s="122">
        <v>6</v>
      </c>
      <c r="EL486" s="122">
        <v>6</v>
      </c>
      <c r="EU486" s="122">
        <v>0</v>
      </c>
      <c r="EV486" s="122">
        <v>0</v>
      </c>
      <c r="EW486" s="122">
        <v>1</v>
      </c>
      <c r="EX486" s="122">
        <v>2</v>
      </c>
      <c r="EY486" s="122">
        <v>3</v>
      </c>
      <c r="EZ486" s="122">
        <v>4</v>
      </c>
      <c r="FA486" s="122">
        <v>5</v>
      </c>
      <c r="FB486" s="122">
        <v>5</v>
      </c>
      <c r="FC486" s="122">
        <v>5</v>
      </c>
      <c r="FD486" s="122">
        <v>6</v>
      </c>
    </row>
    <row r="487" spans="4:160" s="122" customFormat="1" ht="14" x14ac:dyDescent="0.2">
      <c r="D487" s="128">
        <v>0</v>
      </c>
      <c r="E487" s="122">
        <v>1</v>
      </c>
      <c r="F487" s="122">
        <v>1</v>
      </c>
      <c r="G487" s="122">
        <v>1</v>
      </c>
      <c r="H487" s="122">
        <v>2</v>
      </c>
      <c r="I487" s="122">
        <v>3</v>
      </c>
      <c r="J487" s="122">
        <v>4</v>
      </c>
      <c r="Q487" s="122">
        <v>0</v>
      </c>
      <c r="R487" s="122">
        <v>1</v>
      </c>
      <c r="S487" s="122">
        <v>1</v>
      </c>
      <c r="T487" s="122">
        <v>2</v>
      </c>
      <c r="U487" s="122">
        <v>3</v>
      </c>
      <c r="V487" s="122">
        <v>4</v>
      </c>
      <c r="AG487" s="128">
        <v>0</v>
      </c>
      <c r="AH487" s="122">
        <v>1</v>
      </c>
      <c r="AI487" s="122">
        <v>2</v>
      </c>
      <c r="AJ487" s="122">
        <v>3</v>
      </c>
      <c r="AK487" s="122">
        <v>4</v>
      </c>
      <c r="AL487" s="122">
        <v>5</v>
      </c>
      <c r="AM487" s="122">
        <v>6</v>
      </c>
      <c r="AN487" s="122">
        <v>7</v>
      </c>
      <c r="AX487" s="122">
        <v>0</v>
      </c>
      <c r="AY487" s="122">
        <v>1</v>
      </c>
      <c r="AZ487" s="122">
        <v>2</v>
      </c>
      <c r="BA487" s="122">
        <v>3</v>
      </c>
      <c r="BB487" s="122">
        <v>4</v>
      </c>
      <c r="BC487" s="122">
        <v>5</v>
      </c>
      <c r="BD487" s="122">
        <v>6</v>
      </c>
      <c r="BE487" s="122">
        <v>7</v>
      </c>
      <c r="BK487" s="135"/>
      <c r="BM487" s="122">
        <v>0</v>
      </c>
      <c r="BN487" s="122">
        <v>1</v>
      </c>
      <c r="BO487" s="122">
        <v>1</v>
      </c>
      <c r="BP487" s="122">
        <v>2</v>
      </c>
      <c r="BQ487" s="122">
        <v>3</v>
      </c>
      <c r="BR487" s="122">
        <v>4</v>
      </c>
      <c r="BW487" s="135"/>
      <c r="CC487" s="122">
        <v>0</v>
      </c>
      <c r="CD487" s="122">
        <v>1</v>
      </c>
      <c r="CE487" s="122">
        <v>2</v>
      </c>
      <c r="CF487" s="122">
        <v>3</v>
      </c>
      <c r="CG487" s="122">
        <v>4</v>
      </c>
      <c r="CH487" s="122">
        <v>5</v>
      </c>
      <c r="CI487" s="122">
        <v>6</v>
      </c>
      <c r="CJ487" s="122">
        <v>7</v>
      </c>
      <c r="CN487" s="135"/>
      <c r="CR487" s="122">
        <v>0</v>
      </c>
      <c r="CS487" s="122">
        <v>1</v>
      </c>
      <c r="CT487" s="122">
        <v>2</v>
      </c>
      <c r="CU487" s="122">
        <v>3</v>
      </c>
      <c r="CV487" s="122">
        <v>4</v>
      </c>
      <c r="CW487" s="122">
        <v>5</v>
      </c>
      <c r="CX487" s="122">
        <v>6</v>
      </c>
      <c r="CY487" s="122">
        <v>7</v>
      </c>
      <c r="CZ487" s="122">
        <v>8</v>
      </c>
      <c r="DA487" s="122">
        <v>9</v>
      </c>
      <c r="DF487" s="135"/>
      <c r="DH487" s="122">
        <v>0</v>
      </c>
      <c r="DI487" s="122">
        <v>1</v>
      </c>
      <c r="DJ487" s="122">
        <v>2</v>
      </c>
      <c r="DK487" s="122">
        <v>3</v>
      </c>
      <c r="DL487" s="122">
        <v>4</v>
      </c>
      <c r="DM487" s="122">
        <v>5</v>
      </c>
      <c r="DN487" s="122">
        <v>6</v>
      </c>
      <c r="DO487" s="122">
        <v>7</v>
      </c>
      <c r="DP487" s="122">
        <v>8</v>
      </c>
      <c r="DQ487" s="122">
        <v>9</v>
      </c>
      <c r="DV487" s="135"/>
      <c r="DX487" s="122">
        <v>0</v>
      </c>
      <c r="DY487" s="122">
        <v>1</v>
      </c>
      <c r="DZ487" s="122">
        <v>1</v>
      </c>
      <c r="EA487" s="122">
        <v>2</v>
      </c>
      <c r="EB487" s="122">
        <v>2</v>
      </c>
      <c r="EC487" s="122">
        <v>3</v>
      </c>
      <c r="ED487" s="122">
        <v>4</v>
      </c>
      <c r="EE487" s="122">
        <v>4</v>
      </c>
      <c r="EF487" s="122">
        <v>5</v>
      </c>
      <c r="EG487" s="122">
        <v>5</v>
      </c>
      <c r="EH487" s="122">
        <v>6</v>
      </c>
      <c r="EI487" s="122">
        <v>7</v>
      </c>
      <c r="EJ487" s="122">
        <v>7</v>
      </c>
      <c r="EK487" s="122">
        <v>8</v>
      </c>
      <c r="EL487" s="122">
        <v>9</v>
      </c>
      <c r="EU487" s="122">
        <v>0</v>
      </c>
      <c r="EV487" s="122">
        <v>1</v>
      </c>
      <c r="EW487" s="122">
        <v>2</v>
      </c>
      <c r="EX487" s="122">
        <v>3</v>
      </c>
      <c r="EY487" s="122">
        <v>4</v>
      </c>
      <c r="EZ487" s="122">
        <v>5</v>
      </c>
      <c r="FA487" s="122">
        <v>6</v>
      </c>
      <c r="FB487" s="122">
        <v>7</v>
      </c>
      <c r="FC487" s="122">
        <v>8</v>
      </c>
      <c r="FD487" s="122">
        <v>9</v>
      </c>
    </row>
    <row r="488" spans="4:160" s="119" customFormat="1" x14ac:dyDescent="0.2">
      <c r="D488" s="129" t="s">
        <v>738</v>
      </c>
      <c r="E488" s="119" t="s">
        <v>740</v>
      </c>
      <c r="F488" s="119" t="s">
        <v>1764</v>
      </c>
      <c r="G488" s="119" t="s">
        <v>1764</v>
      </c>
      <c r="H488" s="119" t="s">
        <v>1073</v>
      </c>
      <c r="I488" s="119" t="s">
        <v>750</v>
      </c>
      <c r="J488" s="119" t="s">
        <v>1072</v>
      </c>
      <c r="Q488" s="119" t="s">
        <v>738</v>
      </c>
      <c r="R488" s="119" t="s">
        <v>740</v>
      </c>
      <c r="S488" s="119" t="s">
        <v>1764</v>
      </c>
      <c r="T488" s="119" t="s">
        <v>1073</v>
      </c>
      <c r="U488" s="119" t="s">
        <v>750</v>
      </c>
      <c r="V488" s="119" t="s">
        <v>1072</v>
      </c>
      <c r="AG488" s="129" t="s">
        <v>738</v>
      </c>
      <c r="AH488" s="119" t="s">
        <v>1488</v>
      </c>
      <c r="AI488" s="119" t="s">
        <v>740</v>
      </c>
      <c r="AJ488" s="119" t="s">
        <v>1488</v>
      </c>
      <c r="AK488" s="119" t="s">
        <v>1073</v>
      </c>
      <c r="AL488" s="119" t="s">
        <v>1491</v>
      </c>
      <c r="AM488" s="119" t="s">
        <v>750</v>
      </c>
      <c r="AN488" s="119" t="s">
        <v>1072</v>
      </c>
      <c r="AX488" s="119" t="s">
        <v>738</v>
      </c>
      <c r="AY488" s="119" t="s">
        <v>1488</v>
      </c>
      <c r="AZ488" s="119" t="s">
        <v>740</v>
      </c>
      <c r="BA488" s="119" t="s">
        <v>1488</v>
      </c>
      <c r="BB488" s="119" t="s">
        <v>1073</v>
      </c>
      <c r="BC488" s="119" t="s">
        <v>1491</v>
      </c>
      <c r="BD488" s="119" t="s">
        <v>750</v>
      </c>
      <c r="BE488" s="119" t="s">
        <v>1072</v>
      </c>
      <c r="BK488" s="136"/>
      <c r="BM488" s="119" t="s">
        <v>738</v>
      </c>
      <c r="BN488" s="119" t="s">
        <v>740</v>
      </c>
      <c r="BO488" s="119" t="s">
        <v>1764</v>
      </c>
      <c r="BP488" s="119" t="s">
        <v>1073</v>
      </c>
      <c r="BQ488" s="119" t="s">
        <v>750</v>
      </c>
      <c r="BR488" s="119" t="s">
        <v>1072</v>
      </c>
      <c r="BW488" s="136"/>
      <c r="CC488" s="119" t="s">
        <v>738</v>
      </c>
      <c r="CD488" s="119" t="s">
        <v>1488</v>
      </c>
      <c r="CE488" s="119" t="s">
        <v>740</v>
      </c>
      <c r="CF488" s="119" t="s">
        <v>1488</v>
      </c>
      <c r="CG488" s="119" t="s">
        <v>1073</v>
      </c>
      <c r="CH488" s="119" t="s">
        <v>1491</v>
      </c>
      <c r="CI488" s="119" t="s">
        <v>750</v>
      </c>
      <c r="CJ488" s="119" t="s">
        <v>1072</v>
      </c>
      <c r="CN488" s="136"/>
      <c r="CR488" s="119" t="s">
        <v>1798</v>
      </c>
      <c r="CS488" s="119" t="s">
        <v>738</v>
      </c>
      <c r="CT488" s="119" t="s">
        <v>1488</v>
      </c>
      <c r="CU488" s="119" t="s">
        <v>740</v>
      </c>
      <c r="CV488" s="119" t="s">
        <v>1488</v>
      </c>
      <c r="CW488" s="119" t="s">
        <v>1073</v>
      </c>
      <c r="CX488" s="119" t="s">
        <v>1491</v>
      </c>
      <c r="CY488" s="119" t="s">
        <v>750</v>
      </c>
      <c r="CZ488" s="119" t="s">
        <v>1072</v>
      </c>
      <c r="DA488" s="119" t="s">
        <v>1799</v>
      </c>
      <c r="DF488" s="136"/>
      <c r="DH488" s="119" t="s">
        <v>1798</v>
      </c>
      <c r="DI488" s="119" t="s">
        <v>738</v>
      </c>
      <c r="DJ488" s="119" t="s">
        <v>1488</v>
      </c>
      <c r="DK488" s="119" t="s">
        <v>740</v>
      </c>
      <c r="DL488" s="119" t="s">
        <v>1488</v>
      </c>
      <c r="DM488" s="119" t="s">
        <v>1073</v>
      </c>
      <c r="DN488" s="119" t="s">
        <v>1491</v>
      </c>
      <c r="DO488" s="119" t="s">
        <v>750</v>
      </c>
      <c r="DP488" s="119" t="s">
        <v>1072</v>
      </c>
      <c r="DQ488" s="119" t="s">
        <v>1799</v>
      </c>
      <c r="DV488" s="136"/>
      <c r="DX488" s="119" t="s">
        <v>1798</v>
      </c>
      <c r="DY488" s="119" t="s">
        <v>738</v>
      </c>
      <c r="DZ488" s="119" t="s">
        <v>738</v>
      </c>
      <c r="EA488" s="119" t="s">
        <v>1488</v>
      </c>
      <c r="EB488" s="119" t="s">
        <v>1488</v>
      </c>
      <c r="EC488" s="119" t="s">
        <v>740</v>
      </c>
      <c r="ED488" s="119" t="s">
        <v>1488</v>
      </c>
      <c r="EE488" s="119" t="s">
        <v>1488</v>
      </c>
      <c r="EF488" s="119" t="s">
        <v>1073</v>
      </c>
      <c r="EG488" s="119" t="s">
        <v>1073</v>
      </c>
      <c r="EH488" s="119" t="s">
        <v>1491</v>
      </c>
      <c r="EI488" s="119" t="s">
        <v>750</v>
      </c>
      <c r="EJ488" s="119" t="s">
        <v>750</v>
      </c>
      <c r="EK488" s="119" t="s">
        <v>1072</v>
      </c>
      <c r="EL488" s="119" t="s">
        <v>1799</v>
      </c>
      <c r="EU488" s="119" t="s">
        <v>1798</v>
      </c>
      <c r="EV488" s="119" t="s">
        <v>738</v>
      </c>
      <c r="EW488" s="119" t="s">
        <v>1488</v>
      </c>
      <c r="EX488" s="119" t="s">
        <v>740</v>
      </c>
      <c r="EY488" s="119" t="s">
        <v>1488</v>
      </c>
      <c r="EZ488" s="119" t="s">
        <v>1073</v>
      </c>
      <c r="FA488" s="119" t="s">
        <v>1491</v>
      </c>
      <c r="FB488" s="119" t="s">
        <v>750</v>
      </c>
      <c r="FC488" s="119" t="s">
        <v>1072</v>
      </c>
      <c r="FD488" s="119" t="s">
        <v>1799</v>
      </c>
    </row>
    <row r="490" spans="4:160" s="120" customFormat="1" ht="21" x14ac:dyDescent="0.2">
      <c r="D490" s="126">
        <v>82</v>
      </c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0">
        <v>82</v>
      </c>
      <c r="AG490" s="126">
        <v>82</v>
      </c>
      <c r="AH490" s="121"/>
      <c r="AI490" s="121"/>
      <c r="AJ490" s="121"/>
      <c r="AK490" s="121"/>
      <c r="AL490" s="121"/>
      <c r="AM490" s="121"/>
      <c r="AN490" s="121"/>
      <c r="AO490" s="121"/>
      <c r="AP490" s="121"/>
      <c r="AQ490" s="121"/>
      <c r="AR490" s="124"/>
      <c r="AS490" s="121"/>
      <c r="AT490" s="121"/>
      <c r="AU490" s="121"/>
      <c r="AV490" s="121"/>
      <c r="AX490" s="120">
        <v>82</v>
      </c>
      <c r="BK490" s="133"/>
      <c r="BM490" s="120">
        <v>82</v>
      </c>
      <c r="BW490" s="133"/>
      <c r="CC490" s="120">
        <v>82</v>
      </c>
      <c r="CN490" s="133"/>
      <c r="CR490" s="120">
        <v>82</v>
      </c>
      <c r="DF490" s="133"/>
      <c r="DH490" s="120">
        <v>82</v>
      </c>
      <c r="DV490" s="133"/>
      <c r="DX490" s="120">
        <v>82</v>
      </c>
      <c r="EU490" s="120">
        <v>82</v>
      </c>
    </row>
    <row r="491" spans="4:160" s="14" customFormat="1" ht="18" customHeight="1" x14ac:dyDescent="0.2">
      <c r="D491" s="127" t="s">
        <v>342</v>
      </c>
      <c r="E491" s="14" t="s">
        <v>317</v>
      </c>
      <c r="Q491" s="14" t="s">
        <v>342</v>
      </c>
      <c r="R491" s="14" t="s">
        <v>317</v>
      </c>
      <c r="AG491" s="127" t="s">
        <v>342</v>
      </c>
      <c r="AH491" s="14" t="s">
        <v>1776</v>
      </c>
      <c r="AI491" s="14" t="s">
        <v>317</v>
      </c>
      <c r="AX491" s="14" t="s">
        <v>342</v>
      </c>
      <c r="AY491" s="14" t="s">
        <v>1776</v>
      </c>
      <c r="AZ491" s="14" t="s">
        <v>317</v>
      </c>
      <c r="BK491" s="134"/>
      <c r="BM491" s="14" t="s">
        <v>342</v>
      </c>
      <c r="BN491" s="14" t="s">
        <v>317</v>
      </c>
      <c r="BW491" s="134"/>
      <c r="CC491" s="14" t="s">
        <v>342</v>
      </c>
      <c r="CD491" s="14" t="s">
        <v>1776</v>
      </c>
      <c r="CE491" s="14" t="s">
        <v>317</v>
      </c>
      <c r="CN491" s="134"/>
      <c r="CR491" s="14" t="s">
        <v>1798</v>
      </c>
      <c r="CS491" s="14" t="s">
        <v>342</v>
      </c>
      <c r="CT491" s="14" t="s">
        <v>317</v>
      </c>
      <c r="CU491" s="14" t="s">
        <v>1766</v>
      </c>
      <c r="CV491" s="14" t="s">
        <v>1799</v>
      </c>
      <c r="DF491" s="134"/>
      <c r="DH491" s="14" t="s">
        <v>1798</v>
      </c>
      <c r="DI491" s="14" t="s">
        <v>342</v>
      </c>
      <c r="DJ491" s="14" t="s">
        <v>317</v>
      </c>
      <c r="DK491" s="14" t="s">
        <v>1766</v>
      </c>
      <c r="DL491" s="14" t="s">
        <v>1799</v>
      </c>
      <c r="DV491" s="134"/>
      <c r="DX491" s="14" t="s">
        <v>1798</v>
      </c>
      <c r="DY491" s="14" t="s">
        <v>342</v>
      </c>
      <c r="DZ491" s="14" t="s">
        <v>342</v>
      </c>
      <c r="EA491" s="14" t="s">
        <v>317</v>
      </c>
      <c r="EB491" s="14" t="s">
        <v>317</v>
      </c>
      <c r="EC491" s="14" t="s">
        <v>1799</v>
      </c>
      <c r="EU491" s="14" t="s">
        <v>1798</v>
      </c>
      <c r="EV491" s="14" t="s">
        <v>342</v>
      </c>
      <c r="EW491" s="14" t="s">
        <v>317</v>
      </c>
      <c r="EX491" s="14" t="s">
        <v>317</v>
      </c>
      <c r="EY491" s="14" t="s">
        <v>1799</v>
      </c>
    </row>
    <row r="492" spans="4:160" s="122" customFormat="1" ht="14" x14ac:dyDescent="0.2">
      <c r="D492" s="128">
        <v>0</v>
      </c>
      <c r="E492" s="122">
        <v>1</v>
      </c>
      <c r="Q492" s="122">
        <v>0</v>
      </c>
      <c r="R492" s="122">
        <v>1</v>
      </c>
      <c r="AG492" s="128">
        <v>0</v>
      </c>
      <c r="AH492" s="122">
        <v>0</v>
      </c>
      <c r="AI492" s="122">
        <v>1</v>
      </c>
      <c r="AX492" s="122">
        <v>0</v>
      </c>
      <c r="AY492" s="122">
        <v>0</v>
      </c>
      <c r="AZ492" s="122">
        <v>1</v>
      </c>
      <c r="BK492" s="135"/>
      <c r="BM492" s="122">
        <v>0</v>
      </c>
      <c r="BN492" s="122">
        <v>1</v>
      </c>
      <c r="BW492" s="135"/>
      <c r="CC492" s="122">
        <v>0</v>
      </c>
      <c r="CD492" s="122">
        <v>0</v>
      </c>
      <c r="CE492" s="122">
        <v>1</v>
      </c>
      <c r="CN492" s="135"/>
      <c r="CR492" s="122">
        <v>0</v>
      </c>
      <c r="CS492" s="122">
        <v>1</v>
      </c>
      <c r="CT492" s="122">
        <v>2</v>
      </c>
      <c r="CU492" s="122">
        <v>2</v>
      </c>
      <c r="CV492" s="122">
        <v>3</v>
      </c>
      <c r="DF492" s="135"/>
      <c r="DH492" s="122">
        <v>0</v>
      </c>
      <c r="DI492" s="122">
        <v>1</v>
      </c>
      <c r="DJ492" s="122">
        <v>2</v>
      </c>
      <c r="DK492" s="122">
        <v>2</v>
      </c>
      <c r="DL492" s="122">
        <v>3</v>
      </c>
      <c r="DV492" s="135"/>
      <c r="DX492" s="122">
        <v>0</v>
      </c>
      <c r="DY492" s="122">
        <v>1</v>
      </c>
      <c r="DZ492" s="122">
        <v>1</v>
      </c>
      <c r="EA492" s="122">
        <v>2</v>
      </c>
      <c r="EB492" s="122">
        <v>2</v>
      </c>
      <c r="EC492" s="122">
        <v>3</v>
      </c>
      <c r="EU492" s="122">
        <v>0</v>
      </c>
      <c r="EV492" s="122">
        <v>1</v>
      </c>
      <c r="EW492" s="122">
        <v>2</v>
      </c>
      <c r="EX492" s="122">
        <v>2</v>
      </c>
      <c r="EY492" s="122">
        <v>3</v>
      </c>
    </row>
    <row r="493" spans="4:160" s="122" customFormat="1" ht="14" x14ac:dyDescent="0.2">
      <c r="D493" s="128">
        <v>0</v>
      </c>
      <c r="E493" s="122">
        <v>1</v>
      </c>
      <c r="Q493" s="122">
        <v>0</v>
      </c>
      <c r="R493" s="122">
        <v>1</v>
      </c>
      <c r="AG493" s="128">
        <v>0</v>
      </c>
      <c r="AH493" s="122">
        <v>1</v>
      </c>
      <c r="AI493" s="122">
        <v>2</v>
      </c>
      <c r="AX493" s="122">
        <v>0</v>
      </c>
      <c r="AY493" s="122">
        <v>1</v>
      </c>
      <c r="AZ493" s="122">
        <v>2</v>
      </c>
      <c r="BK493" s="135"/>
      <c r="BM493" s="122">
        <v>0</v>
      </c>
      <c r="BN493" s="122">
        <v>1</v>
      </c>
      <c r="BW493" s="135"/>
      <c r="CC493" s="122">
        <v>0</v>
      </c>
      <c r="CD493" s="122">
        <v>1</v>
      </c>
      <c r="CE493" s="122">
        <v>2</v>
      </c>
      <c r="CN493" s="135"/>
      <c r="CR493" s="122">
        <v>0</v>
      </c>
      <c r="CS493" s="122">
        <v>1</v>
      </c>
      <c r="CT493" s="122">
        <v>2</v>
      </c>
      <c r="CU493" s="122">
        <v>3</v>
      </c>
      <c r="CV493" s="122">
        <v>4</v>
      </c>
      <c r="DF493" s="135"/>
      <c r="DH493" s="122">
        <v>0</v>
      </c>
      <c r="DI493" s="122">
        <v>1</v>
      </c>
      <c r="DJ493" s="122">
        <v>2</v>
      </c>
      <c r="DK493" s="122">
        <v>3</v>
      </c>
      <c r="DL493" s="122">
        <v>4</v>
      </c>
      <c r="DV493" s="135"/>
      <c r="DX493" s="122">
        <v>0</v>
      </c>
      <c r="DY493" s="122">
        <v>0</v>
      </c>
      <c r="DZ493" s="122">
        <v>1</v>
      </c>
      <c r="EA493" s="122">
        <v>2</v>
      </c>
      <c r="EB493" s="122">
        <v>3</v>
      </c>
      <c r="EC493" s="122">
        <v>4</v>
      </c>
      <c r="EU493" s="122">
        <v>0</v>
      </c>
      <c r="EV493" s="122">
        <v>1</v>
      </c>
      <c r="EW493" s="122">
        <v>2</v>
      </c>
      <c r="EX493" s="122">
        <v>3</v>
      </c>
      <c r="EY493" s="122">
        <v>4</v>
      </c>
    </row>
    <row r="494" spans="4:160" s="119" customFormat="1" x14ac:dyDescent="0.2">
      <c r="D494" s="129" t="s">
        <v>769</v>
      </c>
      <c r="E494" s="119" t="s">
        <v>1075</v>
      </c>
      <c r="Q494" s="119" t="s">
        <v>769</v>
      </c>
      <c r="R494" s="119" t="s">
        <v>1075</v>
      </c>
      <c r="AG494" s="129" t="s">
        <v>769</v>
      </c>
      <c r="AH494" s="119" t="s">
        <v>1735</v>
      </c>
      <c r="AI494" s="119" t="s">
        <v>1075</v>
      </c>
      <c r="AX494" s="119" t="s">
        <v>769</v>
      </c>
      <c r="AY494" s="119" t="s">
        <v>1735</v>
      </c>
      <c r="AZ494" s="119" t="s">
        <v>1075</v>
      </c>
      <c r="BK494" s="136"/>
      <c r="BM494" s="119" t="s">
        <v>769</v>
      </c>
      <c r="BN494" s="119" t="s">
        <v>1075</v>
      </c>
      <c r="BW494" s="136"/>
      <c r="CC494" s="119" t="s">
        <v>769</v>
      </c>
      <c r="CD494" s="119" t="s">
        <v>1735</v>
      </c>
      <c r="CE494" s="119" t="s">
        <v>1075</v>
      </c>
      <c r="CN494" s="136"/>
      <c r="CR494" s="119" t="s">
        <v>1798</v>
      </c>
      <c r="CS494" s="119" t="s">
        <v>769</v>
      </c>
      <c r="CT494" s="119" t="s">
        <v>1735</v>
      </c>
      <c r="CU494" s="119" t="s">
        <v>1075</v>
      </c>
      <c r="CV494" s="119" t="s">
        <v>1799</v>
      </c>
      <c r="DF494" s="136"/>
      <c r="DH494" s="119" t="s">
        <v>1798</v>
      </c>
      <c r="DI494" s="119" t="s">
        <v>769</v>
      </c>
      <c r="DJ494" s="119" t="s">
        <v>1735</v>
      </c>
      <c r="DK494" s="119" t="s">
        <v>1075</v>
      </c>
      <c r="DL494" s="119" t="s">
        <v>1799</v>
      </c>
      <c r="DV494" s="136"/>
      <c r="DX494" s="119" t="s">
        <v>1798</v>
      </c>
      <c r="DY494" s="119" t="s">
        <v>1798</v>
      </c>
      <c r="DZ494" s="119" t="s">
        <v>769</v>
      </c>
      <c r="EA494" s="119" t="s">
        <v>1735</v>
      </c>
      <c r="EB494" s="119" t="s">
        <v>1075</v>
      </c>
      <c r="EC494" s="119" t="s">
        <v>1799</v>
      </c>
      <c r="EU494" s="119" t="s">
        <v>1798</v>
      </c>
      <c r="EV494" s="119" t="s">
        <v>769</v>
      </c>
      <c r="EW494" s="119" t="s">
        <v>1735</v>
      </c>
      <c r="EX494" s="119" t="s">
        <v>1075</v>
      </c>
      <c r="EY494" s="119" t="s">
        <v>1799</v>
      </c>
    </row>
    <row r="496" spans="4:160" s="120" customFormat="1" ht="21" x14ac:dyDescent="0.2">
      <c r="D496" s="126">
        <v>83</v>
      </c>
      <c r="E496" s="121"/>
      <c r="F496" s="121"/>
      <c r="G496" s="121"/>
      <c r="H496" s="121"/>
      <c r="I496" s="121"/>
      <c r="J496" s="121"/>
      <c r="K496" s="121"/>
      <c r="L496" s="121"/>
      <c r="M496" s="121"/>
      <c r="N496" s="121"/>
      <c r="O496" s="121"/>
      <c r="P496" s="121"/>
      <c r="Q496" s="120">
        <v>83</v>
      </c>
      <c r="AG496" s="126">
        <v>83</v>
      </c>
      <c r="AH496" s="121"/>
      <c r="AI496" s="121"/>
      <c r="AJ496" s="121"/>
      <c r="AK496" s="121"/>
      <c r="AL496" s="121"/>
      <c r="AM496" s="121"/>
      <c r="AN496" s="121"/>
      <c r="AO496" s="121"/>
      <c r="AP496" s="121"/>
      <c r="AQ496" s="121"/>
      <c r="AR496" s="124"/>
      <c r="AS496" s="121"/>
      <c r="AT496" s="121"/>
      <c r="AU496" s="121"/>
      <c r="AV496" s="121"/>
      <c r="AX496" s="120">
        <v>83</v>
      </c>
      <c r="BK496" s="133"/>
      <c r="BM496" s="120">
        <v>83</v>
      </c>
      <c r="BW496" s="133"/>
      <c r="CC496" s="120">
        <v>83</v>
      </c>
      <c r="CN496" s="133"/>
      <c r="CR496" s="120">
        <v>83</v>
      </c>
      <c r="DF496" s="133"/>
      <c r="DH496" s="120">
        <v>83</v>
      </c>
      <c r="DV496" s="133"/>
      <c r="DX496" s="120">
        <v>83</v>
      </c>
      <c r="EU496" s="120">
        <v>83</v>
      </c>
    </row>
    <row r="497" spans="4:160" s="14" customFormat="1" ht="18" customHeight="1" x14ac:dyDescent="0.2">
      <c r="D497" s="127" t="s">
        <v>326</v>
      </c>
      <c r="E497" s="14" t="s">
        <v>309</v>
      </c>
      <c r="F497" s="14" t="s">
        <v>312</v>
      </c>
      <c r="G497" s="14" t="s">
        <v>309</v>
      </c>
      <c r="H497" s="14" t="s">
        <v>318</v>
      </c>
      <c r="I497" s="14" t="s">
        <v>309</v>
      </c>
      <c r="Q497" s="14" t="s">
        <v>326</v>
      </c>
      <c r="R497" s="14" t="s">
        <v>309</v>
      </c>
      <c r="S497" s="14" t="s">
        <v>312</v>
      </c>
      <c r="T497" s="14" t="s">
        <v>309</v>
      </c>
      <c r="U497" s="14" t="s">
        <v>318</v>
      </c>
      <c r="V497" s="14" t="s">
        <v>309</v>
      </c>
      <c r="AG497" s="127" t="s">
        <v>326</v>
      </c>
      <c r="AH497" s="14" t="s">
        <v>309</v>
      </c>
      <c r="AI497" s="14" t="s">
        <v>312</v>
      </c>
      <c r="AJ497" s="14" t="s">
        <v>1786</v>
      </c>
      <c r="AK497" s="14" t="s">
        <v>309</v>
      </c>
      <c r="AL497" s="14" t="s">
        <v>318</v>
      </c>
      <c r="AM497" s="14" t="s">
        <v>309</v>
      </c>
      <c r="AN497" s="14" t="s">
        <v>1773</v>
      </c>
      <c r="AO497" s="14" t="s">
        <v>1773</v>
      </c>
      <c r="AX497" s="14" t="s">
        <v>326</v>
      </c>
      <c r="AY497" s="14" t="s">
        <v>309</v>
      </c>
      <c r="AZ497" s="14" t="s">
        <v>312</v>
      </c>
      <c r="BA497" s="14" t="s">
        <v>309</v>
      </c>
      <c r="BB497" s="14" t="s">
        <v>1773</v>
      </c>
      <c r="BC497" s="14" t="s">
        <v>318</v>
      </c>
      <c r="BD497" s="14" t="s">
        <v>1772</v>
      </c>
      <c r="BE497" s="14" t="s">
        <v>1772</v>
      </c>
      <c r="BF497" s="14" t="s">
        <v>309</v>
      </c>
      <c r="BK497" s="134"/>
      <c r="BM497" s="14" t="s">
        <v>326</v>
      </c>
      <c r="BN497" s="14" t="s">
        <v>309</v>
      </c>
      <c r="BO497" s="14" t="s">
        <v>312</v>
      </c>
      <c r="BP497" s="14" t="s">
        <v>309</v>
      </c>
      <c r="BQ497" s="14" t="s">
        <v>318</v>
      </c>
      <c r="BR497" s="14" t="s">
        <v>309</v>
      </c>
      <c r="BW497" s="134"/>
      <c r="CC497" s="14" t="s">
        <v>326</v>
      </c>
      <c r="CD497" s="14" t="s">
        <v>309</v>
      </c>
      <c r="CE497" s="14" t="s">
        <v>312</v>
      </c>
      <c r="CF497" s="14" t="s">
        <v>309</v>
      </c>
      <c r="CG497" s="14" t="s">
        <v>1773</v>
      </c>
      <c r="CH497" s="14" t="s">
        <v>318</v>
      </c>
      <c r="CI497" s="14" t="s">
        <v>1772</v>
      </c>
      <c r="CJ497" s="14" t="s">
        <v>309</v>
      </c>
      <c r="CK497" s="14" t="s">
        <v>1773</v>
      </c>
      <c r="CN497" s="134"/>
      <c r="CR497" s="14" t="s">
        <v>1798</v>
      </c>
      <c r="CS497" s="14" t="s">
        <v>1800</v>
      </c>
      <c r="CT497" s="14" t="s">
        <v>1800</v>
      </c>
      <c r="CU497" s="14" t="s">
        <v>1800</v>
      </c>
      <c r="CV497" s="14" t="s">
        <v>326</v>
      </c>
      <c r="CW497" s="14" t="s">
        <v>309</v>
      </c>
      <c r="CX497" s="14" t="s">
        <v>312</v>
      </c>
      <c r="CY497" s="14" t="s">
        <v>309</v>
      </c>
      <c r="CZ497" s="14" t="s">
        <v>318</v>
      </c>
      <c r="DA497" s="14" t="s">
        <v>309</v>
      </c>
      <c r="DB497" s="14" t="s">
        <v>1799</v>
      </c>
      <c r="DF497" s="134"/>
      <c r="DH497" s="14" t="s">
        <v>1798</v>
      </c>
      <c r="DI497" s="14" t="s">
        <v>326</v>
      </c>
      <c r="DJ497" s="14" t="s">
        <v>309</v>
      </c>
      <c r="DK497" s="14" t="s">
        <v>312</v>
      </c>
      <c r="DL497" s="14" t="s">
        <v>309</v>
      </c>
      <c r="DM497" s="14" t="s">
        <v>1773</v>
      </c>
      <c r="DN497" s="14" t="s">
        <v>318</v>
      </c>
      <c r="DO497" s="14" t="s">
        <v>309</v>
      </c>
      <c r="DP497" s="14" t="s">
        <v>1773</v>
      </c>
      <c r="DQ497" s="14" t="s">
        <v>1799</v>
      </c>
      <c r="DV497" s="134"/>
      <c r="DX497" s="14" t="s">
        <v>1798</v>
      </c>
      <c r="DY497" s="14" t="s">
        <v>326</v>
      </c>
      <c r="DZ497" s="14" t="s">
        <v>309</v>
      </c>
      <c r="EA497" s="14" t="s">
        <v>309</v>
      </c>
      <c r="EB497" s="14" t="s">
        <v>312</v>
      </c>
      <c r="EC497" s="14" t="s">
        <v>312</v>
      </c>
      <c r="ED497" s="14" t="s">
        <v>312</v>
      </c>
      <c r="EE497" s="14" t="s">
        <v>309</v>
      </c>
      <c r="EF497" s="14" t="s">
        <v>309</v>
      </c>
      <c r="EG497" s="14" t="s">
        <v>309</v>
      </c>
      <c r="EH497" s="14" t="s">
        <v>318</v>
      </c>
      <c r="EI497" s="14" t="s">
        <v>309</v>
      </c>
      <c r="EJ497" s="14" t="s">
        <v>309</v>
      </c>
      <c r="EK497" s="14" t="s">
        <v>309</v>
      </c>
      <c r="EL497" s="14" t="s">
        <v>1799</v>
      </c>
      <c r="EU497" s="14" t="s">
        <v>1798</v>
      </c>
      <c r="EV497" s="14" t="s">
        <v>326</v>
      </c>
      <c r="EW497" s="14" t="s">
        <v>309</v>
      </c>
      <c r="EX497" s="14" t="s">
        <v>312</v>
      </c>
      <c r="EY497" s="14" t="s">
        <v>309</v>
      </c>
      <c r="EZ497" s="14" t="s">
        <v>309</v>
      </c>
      <c r="FA497" s="14" t="s">
        <v>318</v>
      </c>
      <c r="FB497" s="14" t="s">
        <v>309</v>
      </c>
      <c r="FC497" s="14" t="s">
        <v>309</v>
      </c>
      <c r="FD497" s="14" t="s">
        <v>1799</v>
      </c>
    </row>
    <row r="498" spans="4:160" s="122" customFormat="1" ht="14" x14ac:dyDescent="0.2">
      <c r="D498" s="128">
        <v>0</v>
      </c>
      <c r="E498" s="122">
        <v>1</v>
      </c>
      <c r="F498" s="122">
        <v>2</v>
      </c>
      <c r="G498" s="122">
        <v>3</v>
      </c>
      <c r="H498" s="122">
        <v>4</v>
      </c>
      <c r="I498" s="122">
        <v>5</v>
      </c>
      <c r="Q498" s="122">
        <v>0</v>
      </c>
      <c r="R498" s="122">
        <v>1</v>
      </c>
      <c r="S498" s="122">
        <v>2</v>
      </c>
      <c r="T498" s="122">
        <v>3</v>
      </c>
      <c r="U498" s="122">
        <v>4</v>
      </c>
      <c r="V498" s="122">
        <v>5</v>
      </c>
      <c r="AG498" s="128">
        <v>0</v>
      </c>
      <c r="AH498" s="122">
        <v>1</v>
      </c>
      <c r="AI498" s="122">
        <v>2</v>
      </c>
      <c r="AJ498" s="122">
        <v>2</v>
      </c>
      <c r="AK498" s="122">
        <v>3</v>
      </c>
      <c r="AL498" s="122">
        <v>4</v>
      </c>
      <c r="AM498" s="122">
        <v>5</v>
      </c>
      <c r="AN498" s="122">
        <v>5</v>
      </c>
      <c r="AO498" s="122">
        <v>5</v>
      </c>
      <c r="AX498" s="122">
        <v>0</v>
      </c>
      <c r="AY498" s="122">
        <v>1</v>
      </c>
      <c r="AZ498" s="122">
        <v>2</v>
      </c>
      <c r="BA498" s="122">
        <v>3</v>
      </c>
      <c r="BB498" s="122">
        <v>3</v>
      </c>
      <c r="BC498" s="122">
        <v>4</v>
      </c>
      <c r="BD498" s="122">
        <v>4</v>
      </c>
      <c r="BE498" s="122">
        <v>4</v>
      </c>
      <c r="BF498" s="122">
        <v>5</v>
      </c>
      <c r="BK498" s="135"/>
      <c r="BM498" s="122">
        <v>0</v>
      </c>
      <c r="BN498" s="122">
        <v>1</v>
      </c>
      <c r="BO498" s="122">
        <v>2</v>
      </c>
      <c r="BP498" s="122">
        <v>3</v>
      </c>
      <c r="BQ498" s="122">
        <v>4</v>
      </c>
      <c r="BR498" s="122">
        <v>5</v>
      </c>
      <c r="BW498" s="135"/>
      <c r="CC498" s="122">
        <v>0</v>
      </c>
      <c r="CD498" s="122">
        <v>1</v>
      </c>
      <c r="CE498" s="122">
        <v>2</v>
      </c>
      <c r="CF498" s="122">
        <v>3</v>
      </c>
      <c r="CG498" s="122">
        <v>3</v>
      </c>
      <c r="CH498" s="122">
        <v>4</v>
      </c>
      <c r="CI498" s="122">
        <v>4</v>
      </c>
      <c r="CJ498" s="122">
        <v>5</v>
      </c>
      <c r="CK498" s="122">
        <v>5</v>
      </c>
      <c r="CN498" s="135"/>
      <c r="CR498" s="122">
        <v>0</v>
      </c>
      <c r="CS498" s="122">
        <v>0</v>
      </c>
      <c r="CT498" s="122">
        <v>0</v>
      </c>
      <c r="CU498" s="122">
        <v>0</v>
      </c>
      <c r="CV498" s="122">
        <v>1</v>
      </c>
      <c r="CW498" s="122">
        <v>2</v>
      </c>
      <c r="CX498" s="122">
        <v>3</v>
      </c>
      <c r="CY498" s="122">
        <v>4</v>
      </c>
      <c r="CZ498" s="122">
        <v>5</v>
      </c>
      <c r="DA498" s="122">
        <v>6</v>
      </c>
      <c r="DB498" s="122">
        <v>7</v>
      </c>
      <c r="DF498" s="135"/>
      <c r="DH498" s="122">
        <v>0</v>
      </c>
      <c r="DI498" s="122">
        <v>1</v>
      </c>
      <c r="DJ498" s="122">
        <v>2</v>
      </c>
      <c r="DK498" s="122">
        <v>3</v>
      </c>
      <c r="DL498" s="122">
        <v>4</v>
      </c>
      <c r="DM498" s="122">
        <v>4</v>
      </c>
      <c r="DN498" s="122">
        <v>5</v>
      </c>
      <c r="DO498" s="122">
        <v>6</v>
      </c>
      <c r="DP498" s="122">
        <v>6</v>
      </c>
      <c r="DQ498" s="122">
        <v>7</v>
      </c>
      <c r="DV498" s="135"/>
      <c r="DX498" s="122">
        <v>0</v>
      </c>
      <c r="DY498" s="122">
        <v>1</v>
      </c>
      <c r="DZ498" s="122">
        <v>2</v>
      </c>
      <c r="EA498" s="122">
        <v>2</v>
      </c>
      <c r="EB498" s="122">
        <v>3</v>
      </c>
      <c r="EC498" s="122">
        <v>3</v>
      </c>
      <c r="ED498" s="122">
        <v>3</v>
      </c>
      <c r="EE498" s="122">
        <v>4</v>
      </c>
      <c r="EF498" s="122">
        <v>4</v>
      </c>
      <c r="EG498" s="122">
        <v>4</v>
      </c>
      <c r="EH498" s="122">
        <v>5</v>
      </c>
      <c r="EI498" s="122">
        <v>6</v>
      </c>
      <c r="EJ498" s="122">
        <v>6</v>
      </c>
      <c r="EK498" s="122">
        <v>6</v>
      </c>
      <c r="EL498" s="122">
        <v>7</v>
      </c>
      <c r="EU498" s="122">
        <v>0</v>
      </c>
      <c r="EV498" s="122">
        <v>1</v>
      </c>
      <c r="EW498" s="122">
        <v>2</v>
      </c>
      <c r="EX498" s="122">
        <v>3</v>
      </c>
      <c r="EY498" s="122">
        <v>4</v>
      </c>
      <c r="EZ498" s="122">
        <v>4</v>
      </c>
      <c r="FA498" s="122">
        <v>5</v>
      </c>
      <c r="FB498" s="122">
        <v>6</v>
      </c>
      <c r="FC498" s="122">
        <v>6</v>
      </c>
      <c r="FD498" s="122">
        <v>7</v>
      </c>
    </row>
    <row r="499" spans="4:160" s="122" customFormat="1" ht="14" x14ac:dyDescent="0.2">
      <c r="D499" s="128">
        <v>0</v>
      </c>
      <c r="E499" s="122">
        <v>0</v>
      </c>
      <c r="F499" s="122">
        <v>1</v>
      </c>
      <c r="G499" s="122">
        <v>2</v>
      </c>
      <c r="H499" s="122">
        <v>3</v>
      </c>
      <c r="I499" s="122">
        <v>4</v>
      </c>
      <c r="Q499" s="122">
        <v>0</v>
      </c>
      <c r="R499" s="122">
        <v>0</v>
      </c>
      <c r="S499" s="122">
        <v>1</v>
      </c>
      <c r="T499" s="122">
        <v>2</v>
      </c>
      <c r="U499" s="122">
        <v>3</v>
      </c>
      <c r="V499" s="122">
        <v>4</v>
      </c>
      <c r="AG499" s="128">
        <v>0</v>
      </c>
      <c r="AH499" s="122">
        <v>1</v>
      </c>
      <c r="AI499" s="122">
        <v>2</v>
      </c>
      <c r="AJ499" s="122">
        <v>3</v>
      </c>
      <c r="AK499" s="122">
        <v>4</v>
      </c>
      <c r="AL499" s="122">
        <v>5</v>
      </c>
      <c r="AM499" s="122">
        <v>6</v>
      </c>
      <c r="AN499" s="122">
        <v>7</v>
      </c>
      <c r="AO499" s="122">
        <v>8</v>
      </c>
      <c r="AX499" s="122">
        <v>0</v>
      </c>
      <c r="AY499" s="122">
        <v>1</v>
      </c>
      <c r="AZ499" s="122">
        <v>2</v>
      </c>
      <c r="BA499" s="122">
        <v>3</v>
      </c>
      <c r="BB499" s="122">
        <v>4</v>
      </c>
      <c r="BC499" s="122">
        <v>5</v>
      </c>
      <c r="BD499" s="122">
        <v>6</v>
      </c>
      <c r="BE499" s="122">
        <v>7</v>
      </c>
      <c r="BF499" s="122">
        <v>8</v>
      </c>
      <c r="BK499" s="135"/>
      <c r="BM499" s="122">
        <v>0</v>
      </c>
      <c r="BN499" s="122">
        <v>0</v>
      </c>
      <c r="BO499" s="122">
        <v>1</v>
      </c>
      <c r="BP499" s="122">
        <v>2</v>
      </c>
      <c r="BQ499" s="122">
        <v>3</v>
      </c>
      <c r="BR499" s="122">
        <v>4</v>
      </c>
      <c r="BW499" s="135"/>
      <c r="CC499" s="122">
        <v>0</v>
      </c>
      <c r="CD499" s="122">
        <v>1</v>
      </c>
      <c r="CE499" s="122">
        <v>2</v>
      </c>
      <c r="CF499" s="122">
        <v>3</v>
      </c>
      <c r="CG499" s="122">
        <v>4</v>
      </c>
      <c r="CH499" s="122">
        <v>5</v>
      </c>
      <c r="CI499" s="122">
        <v>6</v>
      </c>
      <c r="CJ499" s="122">
        <v>7</v>
      </c>
      <c r="CK499" s="122">
        <v>8</v>
      </c>
      <c r="CN499" s="135"/>
      <c r="CR499" s="122">
        <v>0</v>
      </c>
      <c r="CS499" s="122">
        <v>1</v>
      </c>
      <c r="CT499" s="122">
        <v>2</v>
      </c>
      <c r="CU499" s="122">
        <v>3</v>
      </c>
      <c r="CV499" s="122">
        <v>4</v>
      </c>
      <c r="CW499" s="122">
        <v>5</v>
      </c>
      <c r="CX499" s="122">
        <v>6</v>
      </c>
      <c r="CY499" s="122">
        <v>7</v>
      </c>
      <c r="CZ499" s="122">
        <v>8</v>
      </c>
      <c r="DA499" s="122">
        <v>9</v>
      </c>
      <c r="DB499" s="122">
        <v>10</v>
      </c>
      <c r="DF499" s="135"/>
      <c r="DH499" s="122">
        <v>0</v>
      </c>
      <c r="DI499" s="122">
        <v>1</v>
      </c>
      <c r="DJ499" s="122">
        <v>2</v>
      </c>
      <c r="DK499" s="122">
        <v>3</v>
      </c>
      <c r="DL499" s="122">
        <v>4</v>
      </c>
      <c r="DM499" s="122">
        <v>5</v>
      </c>
      <c r="DN499" s="122">
        <v>6</v>
      </c>
      <c r="DO499" s="122">
        <v>7</v>
      </c>
      <c r="DP499" s="122">
        <v>8</v>
      </c>
      <c r="DQ499" s="122">
        <v>9</v>
      </c>
      <c r="DV499" s="135"/>
      <c r="DX499" s="122">
        <v>0</v>
      </c>
      <c r="DY499" s="122">
        <v>1</v>
      </c>
      <c r="DZ499" s="122">
        <v>1</v>
      </c>
      <c r="EA499" s="122">
        <v>2</v>
      </c>
      <c r="EB499" s="122">
        <v>2</v>
      </c>
      <c r="EC499" s="122">
        <v>3</v>
      </c>
      <c r="ED499" s="122">
        <v>4</v>
      </c>
      <c r="EE499" s="122">
        <v>4</v>
      </c>
      <c r="EF499" s="122">
        <v>5</v>
      </c>
      <c r="EG499" s="122">
        <v>6</v>
      </c>
      <c r="EH499" s="122">
        <v>6</v>
      </c>
      <c r="EI499" s="122">
        <v>6</v>
      </c>
      <c r="EJ499" s="122">
        <v>7</v>
      </c>
      <c r="EK499" s="122">
        <v>8</v>
      </c>
      <c r="EL499" s="122">
        <v>9</v>
      </c>
      <c r="EU499" s="122">
        <v>0</v>
      </c>
      <c r="EV499" s="122">
        <v>1</v>
      </c>
      <c r="EW499" s="122">
        <v>2</v>
      </c>
      <c r="EX499" s="122">
        <v>3</v>
      </c>
      <c r="EY499" s="122">
        <v>4</v>
      </c>
      <c r="EZ499" s="122">
        <v>5</v>
      </c>
      <c r="FA499" s="122">
        <v>6</v>
      </c>
      <c r="FB499" s="122">
        <v>7</v>
      </c>
      <c r="FC499" s="122">
        <v>8</v>
      </c>
      <c r="FD499" s="122">
        <v>9</v>
      </c>
    </row>
    <row r="500" spans="4:160" s="119" customFormat="1" x14ac:dyDescent="0.2">
      <c r="D500" s="129" t="s">
        <v>1085</v>
      </c>
      <c r="E500" s="119" t="s">
        <v>1751</v>
      </c>
      <c r="F500" s="119" t="s">
        <v>1083</v>
      </c>
      <c r="G500" s="119" t="s">
        <v>1072</v>
      </c>
      <c r="H500" s="119" t="s">
        <v>736</v>
      </c>
      <c r="I500" s="119" t="s">
        <v>1090</v>
      </c>
      <c r="Q500" s="119" t="s">
        <v>1085</v>
      </c>
      <c r="R500" s="119" t="s">
        <v>1751</v>
      </c>
      <c r="S500" s="119" t="s">
        <v>1083</v>
      </c>
      <c r="T500" s="119" t="s">
        <v>1072</v>
      </c>
      <c r="U500" s="119" t="s">
        <v>736</v>
      </c>
      <c r="V500" s="119" t="s">
        <v>1090</v>
      </c>
      <c r="AG500" s="129" t="s">
        <v>1085</v>
      </c>
      <c r="AH500" s="119" t="s">
        <v>1488</v>
      </c>
      <c r="AI500" s="119" t="s">
        <v>1083</v>
      </c>
      <c r="AJ500" s="119" t="s">
        <v>1488</v>
      </c>
      <c r="AK500" s="119" t="s">
        <v>1072</v>
      </c>
      <c r="AL500" s="119" t="s">
        <v>736</v>
      </c>
      <c r="AM500" s="119" t="s">
        <v>1488</v>
      </c>
      <c r="AN500" s="119" t="s">
        <v>1090</v>
      </c>
      <c r="AO500" s="119" t="s">
        <v>1493</v>
      </c>
      <c r="AX500" s="119" t="s">
        <v>1085</v>
      </c>
      <c r="AY500" s="119" t="s">
        <v>1488</v>
      </c>
      <c r="AZ500" s="119" t="s">
        <v>1083</v>
      </c>
      <c r="BA500" s="119" t="s">
        <v>1488</v>
      </c>
      <c r="BB500" s="119" t="s">
        <v>1072</v>
      </c>
      <c r="BC500" s="119" t="s">
        <v>736</v>
      </c>
      <c r="BD500" s="119" t="s">
        <v>1488</v>
      </c>
      <c r="BE500" s="119" t="s">
        <v>1090</v>
      </c>
      <c r="BF500" s="119" t="s">
        <v>1493</v>
      </c>
      <c r="BK500" s="136"/>
      <c r="BM500" s="119" t="s">
        <v>1085</v>
      </c>
      <c r="BN500" s="119" t="s">
        <v>1751</v>
      </c>
      <c r="BO500" s="119" t="s">
        <v>1083</v>
      </c>
      <c r="BP500" s="119" t="s">
        <v>1072</v>
      </c>
      <c r="BQ500" s="119" t="s">
        <v>736</v>
      </c>
      <c r="BR500" s="119" t="s">
        <v>1090</v>
      </c>
      <c r="BW500" s="136"/>
      <c r="CC500" s="119" t="s">
        <v>1085</v>
      </c>
      <c r="CD500" s="119" t="s">
        <v>1488</v>
      </c>
      <c r="CE500" s="119" t="s">
        <v>1083</v>
      </c>
      <c r="CF500" s="119" t="s">
        <v>1488</v>
      </c>
      <c r="CG500" s="119" t="s">
        <v>1072</v>
      </c>
      <c r="CH500" s="119" t="s">
        <v>736</v>
      </c>
      <c r="CI500" s="119" t="s">
        <v>1488</v>
      </c>
      <c r="CJ500" s="119" t="s">
        <v>1090</v>
      </c>
      <c r="CK500" s="119" t="s">
        <v>1493</v>
      </c>
      <c r="CN500" s="136"/>
      <c r="CR500" s="119" t="s">
        <v>1798</v>
      </c>
      <c r="CS500" s="119" t="s">
        <v>1085</v>
      </c>
      <c r="CT500" s="119" t="s">
        <v>1488</v>
      </c>
      <c r="CU500" s="119" t="s">
        <v>1083</v>
      </c>
      <c r="CV500" s="119" t="s">
        <v>1488</v>
      </c>
      <c r="CW500" s="119" t="s">
        <v>1072</v>
      </c>
      <c r="CX500" s="119" t="s">
        <v>736</v>
      </c>
      <c r="CY500" s="119" t="s">
        <v>1488</v>
      </c>
      <c r="CZ500" s="119" t="s">
        <v>1090</v>
      </c>
      <c r="DA500" s="119" t="s">
        <v>1493</v>
      </c>
      <c r="DB500" s="119" t="s">
        <v>1799</v>
      </c>
      <c r="DF500" s="136"/>
      <c r="DH500" s="119" t="s">
        <v>1798</v>
      </c>
      <c r="DI500" s="119" t="s">
        <v>1085</v>
      </c>
      <c r="DJ500" s="119" t="s">
        <v>1488</v>
      </c>
      <c r="DK500" s="119" t="s">
        <v>1083</v>
      </c>
      <c r="DL500" s="119" t="s">
        <v>1488</v>
      </c>
      <c r="DM500" s="119" t="s">
        <v>1072</v>
      </c>
      <c r="DN500" s="119" t="s">
        <v>736</v>
      </c>
      <c r="DO500" s="119" t="s">
        <v>1488</v>
      </c>
      <c r="DP500" s="119" t="s">
        <v>1090</v>
      </c>
      <c r="DQ500" s="119" t="s">
        <v>1799</v>
      </c>
      <c r="DV500" s="136"/>
      <c r="DX500" s="119" t="s">
        <v>1798</v>
      </c>
      <c r="DY500" s="119" t="s">
        <v>1085</v>
      </c>
      <c r="DZ500" s="119" t="s">
        <v>1085</v>
      </c>
      <c r="EA500" s="119" t="s">
        <v>1488</v>
      </c>
      <c r="EB500" s="119" t="s">
        <v>1488</v>
      </c>
      <c r="EC500" s="119" t="s">
        <v>1083</v>
      </c>
      <c r="ED500" s="119" t="s">
        <v>1488</v>
      </c>
      <c r="EE500" s="119" t="s">
        <v>1488</v>
      </c>
      <c r="EF500" s="119" t="s">
        <v>1072</v>
      </c>
      <c r="EG500" s="119" t="s">
        <v>736</v>
      </c>
      <c r="EH500" s="119" t="s">
        <v>736</v>
      </c>
      <c r="EI500" s="119" t="s">
        <v>736</v>
      </c>
      <c r="EJ500" s="119" t="s">
        <v>1488</v>
      </c>
      <c r="EK500" s="119" t="s">
        <v>1090</v>
      </c>
      <c r="EL500" s="119" t="s">
        <v>1799</v>
      </c>
      <c r="EU500" s="119" t="s">
        <v>1798</v>
      </c>
      <c r="EV500" s="119" t="s">
        <v>1085</v>
      </c>
      <c r="EW500" s="119" t="s">
        <v>1488</v>
      </c>
      <c r="EX500" s="119" t="s">
        <v>1083</v>
      </c>
      <c r="EY500" s="119" t="s">
        <v>1488</v>
      </c>
      <c r="EZ500" s="119" t="s">
        <v>1072</v>
      </c>
      <c r="FA500" s="119" t="s">
        <v>736</v>
      </c>
      <c r="FB500" s="119" t="s">
        <v>1488</v>
      </c>
      <c r="FC500" s="119" t="s">
        <v>1090</v>
      </c>
      <c r="FD500" s="119" t="s">
        <v>1799</v>
      </c>
    </row>
    <row r="502" spans="4:160" s="120" customFormat="1" ht="21" x14ac:dyDescent="0.2">
      <c r="D502" s="126">
        <v>84</v>
      </c>
      <c r="E502" s="121"/>
      <c r="F502" s="121"/>
      <c r="G502" s="121"/>
      <c r="H502" s="121"/>
      <c r="I502" s="121"/>
      <c r="J502" s="121"/>
      <c r="K502" s="121"/>
      <c r="L502" s="121"/>
      <c r="M502" s="121"/>
      <c r="N502" s="121"/>
      <c r="O502" s="121"/>
      <c r="P502" s="121"/>
      <c r="Q502" s="120">
        <v>84</v>
      </c>
      <c r="AG502" s="126">
        <v>84</v>
      </c>
      <c r="AH502" s="121"/>
      <c r="AI502" s="121"/>
      <c r="AJ502" s="121"/>
      <c r="AK502" s="121"/>
      <c r="AL502" s="121"/>
      <c r="AM502" s="121"/>
      <c r="AN502" s="121"/>
      <c r="AO502" s="121"/>
      <c r="AP502" s="121"/>
      <c r="AQ502" s="121"/>
      <c r="AR502" s="124"/>
      <c r="AS502" s="121"/>
      <c r="AT502" s="121"/>
      <c r="AU502" s="121"/>
      <c r="AV502" s="121"/>
      <c r="AX502" s="120">
        <v>84</v>
      </c>
      <c r="BK502" s="133"/>
      <c r="BM502" s="120">
        <v>84</v>
      </c>
      <c r="BW502" s="133"/>
      <c r="CC502" s="120">
        <v>84</v>
      </c>
      <c r="CN502" s="133"/>
      <c r="CR502" s="120">
        <v>84</v>
      </c>
      <c r="DF502" s="133"/>
      <c r="DH502" s="120">
        <v>84</v>
      </c>
      <c r="DV502" s="133"/>
      <c r="DX502" s="120">
        <v>84</v>
      </c>
      <c r="EU502" s="120">
        <v>84</v>
      </c>
    </row>
    <row r="503" spans="4:160" s="14" customFormat="1" ht="18" customHeight="1" x14ac:dyDescent="0.2">
      <c r="D503" s="127" t="s">
        <v>309</v>
      </c>
      <c r="E503" s="14" t="s">
        <v>334</v>
      </c>
      <c r="Q503" s="14" t="s">
        <v>309</v>
      </c>
      <c r="R503" s="14" t="s">
        <v>1773</v>
      </c>
      <c r="S503" s="14" t="s">
        <v>334</v>
      </c>
      <c r="AG503" s="127" t="s">
        <v>309</v>
      </c>
      <c r="AH503" s="14" t="s">
        <v>1773</v>
      </c>
      <c r="AI503" s="14" t="s">
        <v>334</v>
      </c>
      <c r="AJ503" s="14" t="s">
        <v>1777</v>
      </c>
      <c r="AX503" s="14" t="s">
        <v>309</v>
      </c>
      <c r="AY503" s="14" t="s">
        <v>334</v>
      </c>
      <c r="AZ503" s="14" t="s">
        <v>1777</v>
      </c>
      <c r="BK503" s="134"/>
      <c r="BM503" s="14" t="s">
        <v>309</v>
      </c>
      <c r="BN503" s="14" t="s">
        <v>1773</v>
      </c>
      <c r="BO503" s="14" t="s">
        <v>334</v>
      </c>
      <c r="BW503" s="134"/>
      <c r="CC503" s="14" t="s">
        <v>309</v>
      </c>
      <c r="CD503" s="14" t="s">
        <v>334</v>
      </c>
      <c r="CE503" s="14" t="s">
        <v>1777</v>
      </c>
      <c r="CN503" s="134"/>
      <c r="CR503" s="14" t="s">
        <v>1798</v>
      </c>
      <c r="CS503" s="14" t="s">
        <v>1800</v>
      </c>
      <c r="CT503" s="14" t="s">
        <v>309</v>
      </c>
      <c r="CU503" s="14" t="s">
        <v>334</v>
      </c>
      <c r="CV503" s="14" t="s">
        <v>1777</v>
      </c>
      <c r="CW503" s="14" t="s">
        <v>1799</v>
      </c>
      <c r="DF503" s="134"/>
      <c r="DH503" s="14" t="s">
        <v>1798</v>
      </c>
      <c r="DI503" s="14" t="s">
        <v>1800</v>
      </c>
      <c r="DJ503" s="14" t="s">
        <v>309</v>
      </c>
      <c r="DK503" s="14" t="s">
        <v>334</v>
      </c>
      <c r="DL503" s="14" t="s">
        <v>1799</v>
      </c>
      <c r="DV503" s="134"/>
      <c r="DX503" s="14" t="s">
        <v>1798</v>
      </c>
      <c r="DY503" s="14" t="s">
        <v>1798</v>
      </c>
      <c r="DZ503" s="14" t="s">
        <v>309</v>
      </c>
      <c r="EA503" s="14" t="s">
        <v>309</v>
      </c>
      <c r="EB503" s="14" t="s">
        <v>334</v>
      </c>
      <c r="EC503" s="14" t="s">
        <v>1799</v>
      </c>
      <c r="ED503" s="14" t="s">
        <v>1799</v>
      </c>
      <c r="EU503" s="14" t="s">
        <v>1798</v>
      </c>
      <c r="EV503" s="14" t="s">
        <v>1798</v>
      </c>
      <c r="EW503" s="14" t="s">
        <v>309</v>
      </c>
      <c r="EX503" s="14" t="s">
        <v>334</v>
      </c>
      <c r="EY503" s="14" t="s">
        <v>1799</v>
      </c>
    </row>
    <row r="504" spans="4:160" s="122" customFormat="1" ht="14" x14ac:dyDescent="0.2">
      <c r="D504" s="128">
        <v>0</v>
      </c>
      <c r="E504" s="122">
        <v>1</v>
      </c>
      <c r="Q504" s="122">
        <v>0</v>
      </c>
      <c r="R504" s="122">
        <v>0</v>
      </c>
      <c r="S504" s="122">
        <v>1</v>
      </c>
      <c r="AG504" s="128">
        <v>0</v>
      </c>
      <c r="AH504" s="122">
        <v>0</v>
      </c>
      <c r="AI504" s="122">
        <v>1</v>
      </c>
      <c r="AJ504" s="122">
        <v>1</v>
      </c>
      <c r="AX504" s="122">
        <v>0</v>
      </c>
      <c r="AY504" s="122">
        <v>1</v>
      </c>
      <c r="AZ504" s="122">
        <v>1</v>
      </c>
      <c r="BK504" s="135"/>
      <c r="BM504" s="122">
        <v>0</v>
      </c>
      <c r="BN504" s="122">
        <v>0</v>
      </c>
      <c r="BO504" s="122">
        <v>1</v>
      </c>
      <c r="BW504" s="135"/>
      <c r="CC504" s="122">
        <v>0</v>
      </c>
      <c r="CD504" s="122">
        <v>1</v>
      </c>
      <c r="CE504" s="122">
        <v>1</v>
      </c>
      <c r="CN504" s="135"/>
      <c r="CR504" s="122">
        <v>0</v>
      </c>
      <c r="CS504" s="122">
        <v>0</v>
      </c>
      <c r="CT504" s="122">
        <v>1</v>
      </c>
      <c r="CU504" s="122">
        <v>2</v>
      </c>
      <c r="CV504" s="122">
        <v>2</v>
      </c>
      <c r="CW504" s="122">
        <v>3</v>
      </c>
      <c r="DF504" s="135"/>
      <c r="DH504" s="122">
        <v>0</v>
      </c>
      <c r="DI504" s="122">
        <v>0</v>
      </c>
      <c r="DJ504" s="122">
        <v>1</v>
      </c>
      <c r="DK504" s="122">
        <v>2</v>
      </c>
      <c r="DL504" s="122">
        <v>3</v>
      </c>
      <c r="DV504" s="135"/>
      <c r="DX504" s="122">
        <v>0</v>
      </c>
      <c r="DY504" s="122">
        <v>0</v>
      </c>
      <c r="DZ504" s="122">
        <v>1</v>
      </c>
      <c r="EA504" s="122">
        <v>1</v>
      </c>
      <c r="EB504" s="122">
        <v>2</v>
      </c>
      <c r="EC504" s="122">
        <v>3</v>
      </c>
      <c r="ED504" s="122">
        <v>3</v>
      </c>
      <c r="EU504" s="122">
        <v>0</v>
      </c>
      <c r="EV504" s="122">
        <v>0</v>
      </c>
      <c r="EW504" s="122">
        <v>1</v>
      </c>
      <c r="EX504" s="122">
        <v>2</v>
      </c>
      <c r="EY504" s="122">
        <v>3</v>
      </c>
    </row>
    <row r="505" spans="4:160" s="122" customFormat="1" ht="14" x14ac:dyDescent="0.2">
      <c r="D505" s="128">
        <v>0</v>
      </c>
      <c r="E505" s="122">
        <v>1</v>
      </c>
      <c r="Q505" s="122">
        <v>0</v>
      </c>
      <c r="R505" s="122">
        <v>1</v>
      </c>
      <c r="S505" s="122">
        <v>1</v>
      </c>
      <c r="AG505" s="128">
        <v>0</v>
      </c>
      <c r="AH505" s="122">
        <v>1</v>
      </c>
      <c r="AI505" s="122">
        <v>2</v>
      </c>
      <c r="AJ505" s="122">
        <v>3</v>
      </c>
      <c r="AX505" s="122">
        <v>1</v>
      </c>
      <c r="AY505" s="122">
        <v>2</v>
      </c>
      <c r="AZ505" s="122">
        <v>3</v>
      </c>
      <c r="BK505" s="135"/>
      <c r="BM505" s="122">
        <v>0</v>
      </c>
      <c r="BN505" s="122">
        <v>1</v>
      </c>
      <c r="BO505" s="122">
        <v>1</v>
      </c>
      <c r="BW505" s="135"/>
      <c r="CC505" s="122">
        <v>1</v>
      </c>
      <c r="CD505" s="122">
        <v>2</v>
      </c>
      <c r="CE505" s="122">
        <v>3</v>
      </c>
      <c r="CN505" s="135"/>
      <c r="CR505" s="122">
        <v>0</v>
      </c>
      <c r="CS505" s="122">
        <v>1</v>
      </c>
      <c r="CT505" s="122">
        <v>2</v>
      </c>
      <c r="CU505" s="122">
        <v>3</v>
      </c>
      <c r="CV505" s="122">
        <v>4</v>
      </c>
      <c r="CW505" s="122">
        <v>5</v>
      </c>
      <c r="DF505" s="135"/>
      <c r="DH505" s="122">
        <v>0</v>
      </c>
      <c r="DI505" s="122">
        <v>1</v>
      </c>
      <c r="DJ505" s="122">
        <v>2</v>
      </c>
      <c r="DK505" s="122">
        <v>3</v>
      </c>
      <c r="DL505" s="122">
        <v>4</v>
      </c>
      <c r="DV505" s="135"/>
      <c r="DX505" s="122">
        <v>0</v>
      </c>
      <c r="DY505" s="122">
        <v>1</v>
      </c>
      <c r="DZ505" s="122">
        <v>2</v>
      </c>
      <c r="EA505" s="122">
        <v>3</v>
      </c>
      <c r="EB505" s="122">
        <v>3</v>
      </c>
      <c r="EC505" s="122">
        <v>3</v>
      </c>
      <c r="ED505" s="122">
        <v>4</v>
      </c>
      <c r="EU505" s="122">
        <v>0</v>
      </c>
      <c r="EV505" s="122">
        <v>1</v>
      </c>
      <c r="EW505" s="122">
        <v>2</v>
      </c>
      <c r="EX505" s="122">
        <v>3</v>
      </c>
      <c r="EY505" s="122">
        <v>4</v>
      </c>
    </row>
    <row r="506" spans="4:160" s="119" customFormat="1" x14ac:dyDescent="0.2">
      <c r="D506" s="129" t="s">
        <v>738</v>
      </c>
      <c r="E506" s="119" t="s">
        <v>1081</v>
      </c>
      <c r="Q506" s="119" t="s">
        <v>738</v>
      </c>
      <c r="R506" s="119" t="s">
        <v>1081</v>
      </c>
      <c r="S506" s="119" t="s">
        <v>1753</v>
      </c>
      <c r="AG506" s="129" t="s">
        <v>738</v>
      </c>
      <c r="AH506" s="119" t="s">
        <v>1488</v>
      </c>
      <c r="AI506" s="119" t="s">
        <v>1081</v>
      </c>
      <c r="AJ506" s="119" t="s">
        <v>1734</v>
      </c>
      <c r="AX506" s="119" t="s">
        <v>1488</v>
      </c>
      <c r="AY506" s="119" t="s">
        <v>1081</v>
      </c>
      <c r="AZ506" s="119" t="s">
        <v>1734</v>
      </c>
      <c r="BK506" s="136"/>
      <c r="BM506" s="119" t="s">
        <v>738</v>
      </c>
      <c r="BN506" s="119" t="s">
        <v>1081</v>
      </c>
      <c r="BO506" s="119" t="s">
        <v>1753</v>
      </c>
      <c r="BW506" s="136"/>
      <c r="CC506" s="119" t="s">
        <v>1488</v>
      </c>
      <c r="CD506" s="119" t="s">
        <v>1081</v>
      </c>
      <c r="CE506" s="119" t="s">
        <v>1734</v>
      </c>
      <c r="CN506" s="136"/>
      <c r="CR506" s="119" t="s">
        <v>1798</v>
      </c>
      <c r="CS506" s="119" t="s">
        <v>738</v>
      </c>
      <c r="CT506" s="119" t="s">
        <v>1488</v>
      </c>
      <c r="CU506" s="119" t="s">
        <v>1081</v>
      </c>
      <c r="CV506" s="119" t="s">
        <v>1734</v>
      </c>
      <c r="CW506" s="119" t="s">
        <v>1799</v>
      </c>
      <c r="DF506" s="136"/>
      <c r="DH506" s="119" t="s">
        <v>1798</v>
      </c>
      <c r="DI506" s="119" t="s">
        <v>738</v>
      </c>
      <c r="DJ506" s="119" t="s">
        <v>1488</v>
      </c>
      <c r="DK506" s="119" t="s">
        <v>1081</v>
      </c>
      <c r="DL506" s="119" t="s">
        <v>1799</v>
      </c>
      <c r="DV506" s="136"/>
      <c r="DX506" s="119" t="s">
        <v>1798</v>
      </c>
      <c r="DY506" s="119" t="s">
        <v>738</v>
      </c>
      <c r="DZ506" s="119" t="s">
        <v>1488</v>
      </c>
      <c r="EA506" s="119" t="s">
        <v>1081</v>
      </c>
      <c r="EB506" s="119" t="s">
        <v>1081</v>
      </c>
      <c r="EC506" s="119" t="s">
        <v>1081</v>
      </c>
      <c r="ED506" s="119" t="s">
        <v>1799</v>
      </c>
      <c r="EU506" s="119" t="s">
        <v>1798</v>
      </c>
      <c r="EV506" s="119" t="s">
        <v>738</v>
      </c>
      <c r="EW506" s="119" t="s">
        <v>1488</v>
      </c>
      <c r="EX506" s="119" t="s">
        <v>1081</v>
      </c>
      <c r="EY506" s="119" t="s">
        <v>1799</v>
      </c>
    </row>
    <row r="508" spans="4:160" s="120" customFormat="1" ht="21" x14ac:dyDescent="0.2">
      <c r="D508" s="126">
        <v>85</v>
      </c>
      <c r="E508" s="121"/>
      <c r="F508" s="121"/>
      <c r="G508" s="121"/>
      <c r="H508" s="121"/>
      <c r="I508" s="121"/>
      <c r="J508" s="121"/>
      <c r="K508" s="121"/>
      <c r="L508" s="121"/>
      <c r="M508" s="121"/>
      <c r="N508" s="121"/>
      <c r="O508" s="121"/>
      <c r="P508" s="121"/>
      <c r="Q508" s="120">
        <v>85</v>
      </c>
      <c r="AG508" s="126">
        <v>85</v>
      </c>
      <c r="AH508" s="121"/>
      <c r="AI508" s="121"/>
      <c r="AJ508" s="121"/>
      <c r="AK508" s="121"/>
      <c r="AL508" s="121"/>
      <c r="AM508" s="121"/>
      <c r="AN508" s="121"/>
      <c r="AO508" s="121"/>
      <c r="AP508" s="121"/>
      <c r="AQ508" s="121"/>
      <c r="AR508" s="124"/>
      <c r="AS508" s="121"/>
      <c r="AT508" s="121"/>
      <c r="AU508" s="121"/>
      <c r="AV508" s="121"/>
      <c r="AX508" s="120">
        <v>85</v>
      </c>
      <c r="BK508" s="133"/>
      <c r="BM508" s="120">
        <v>85</v>
      </c>
      <c r="BW508" s="133"/>
      <c r="CC508" s="120">
        <v>85</v>
      </c>
      <c r="CN508" s="133"/>
      <c r="CR508" s="120">
        <v>85</v>
      </c>
      <c r="DF508" s="133"/>
      <c r="DH508" s="120">
        <v>85</v>
      </c>
      <c r="DV508" s="133"/>
      <c r="DX508" s="120">
        <v>85</v>
      </c>
      <c r="EU508" s="120">
        <v>85</v>
      </c>
    </row>
    <row r="509" spans="4:160" s="14" customFormat="1" ht="18" customHeight="1" x14ac:dyDescent="0.2">
      <c r="D509" s="127" t="s">
        <v>335</v>
      </c>
      <c r="E509" s="14" t="s">
        <v>309</v>
      </c>
      <c r="F509" s="14" t="s">
        <v>319</v>
      </c>
      <c r="G509" s="14" t="s">
        <v>313</v>
      </c>
      <c r="Q509" s="14" t="s">
        <v>335</v>
      </c>
      <c r="R509" s="14" t="s">
        <v>309</v>
      </c>
      <c r="S509" s="14" t="s">
        <v>319</v>
      </c>
      <c r="T509" s="14" t="s">
        <v>313</v>
      </c>
      <c r="AG509" s="127" t="s">
        <v>335</v>
      </c>
      <c r="AH509" s="14" t="s">
        <v>309</v>
      </c>
      <c r="AI509" s="14" t="s">
        <v>319</v>
      </c>
      <c r="AJ509" s="14" t="s">
        <v>1768</v>
      </c>
      <c r="AK509" s="14" t="s">
        <v>313</v>
      </c>
      <c r="AX509" s="14" t="s">
        <v>335</v>
      </c>
      <c r="AY509" s="14" t="s">
        <v>309</v>
      </c>
      <c r="AZ509" s="14" t="s">
        <v>319</v>
      </c>
      <c r="BA509" s="14" t="s">
        <v>1768</v>
      </c>
      <c r="BB509" s="14" t="s">
        <v>313</v>
      </c>
      <c r="BK509" s="134"/>
      <c r="BM509" s="14" t="s">
        <v>335</v>
      </c>
      <c r="BN509" s="14" t="s">
        <v>309</v>
      </c>
      <c r="BO509" s="14" t="s">
        <v>319</v>
      </c>
      <c r="BP509" s="14" t="s">
        <v>313</v>
      </c>
      <c r="BW509" s="134"/>
      <c r="CC509" s="14" t="s">
        <v>335</v>
      </c>
      <c r="CD509" s="14" t="s">
        <v>309</v>
      </c>
      <c r="CE509" s="14" t="s">
        <v>319</v>
      </c>
      <c r="CF509" s="14" t="s">
        <v>1768</v>
      </c>
      <c r="CG509" s="14" t="s">
        <v>313</v>
      </c>
      <c r="CN509" s="134"/>
      <c r="CR509" s="14" t="s">
        <v>1798</v>
      </c>
      <c r="CS509" s="14" t="s">
        <v>335</v>
      </c>
      <c r="CT509" s="14" t="s">
        <v>309</v>
      </c>
      <c r="CU509" s="14" t="s">
        <v>319</v>
      </c>
      <c r="CV509" s="14" t="s">
        <v>313</v>
      </c>
      <c r="CW509" s="14" t="s">
        <v>1745</v>
      </c>
      <c r="CX509" s="14" t="s">
        <v>1799</v>
      </c>
      <c r="DF509" s="134"/>
      <c r="DH509" s="14" t="s">
        <v>1798</v>
      </c>
      <c r="DI509" s="14" t="s">
        <v>335</v>
      </c>
      <c r="DJ509" s="14" t="s">
        <v>309</v>
      </c>
      <c r="DK509" s="14" t="s">
        <v>319</v>
      </c>
      <c r="DL509" s="14" t="s">
        <v>313</v>
      </c>
      <c r="DM509" s="14" t="s">
        <v>1745</v>
      </c>
      <c r="DN509" s="14" t="s">
        <v>1799</v>
      </c>
      <c r="DV509" s="134"/>
      <c r="DX509" s="14" t="s">
        <v>1798</v>
      </c>
      <c r="DY509" s="14" t="s">
        <v>1798</v>
      </c>
      <c r="DZ509" s="14" t="s">
        <v>335</v>
      </c>
      <c r="EA509" s="14" t="s">
        <v>309</v>
      </c>
      <c r="EB509" s="14" t="s">
        <v>309</v>
      </c>
      <c r="EC509" s="14" t="s">
        <v>319</v>
      </c>
      <c r="ED509" s="14" t="s">
        <v>313</v>
      </c>
      <c r="EE509" s="14" t="s">
        <v>313</v>
      </c>
      <c r="EF509" s="14" t="s">
        <v>1799</v>
      </c>
      <c r="EG509" s="14" t="s">
        <v>1799</v>
      </c>
      <c r="EU509" s="14" t="s">
        <v>1798</v>
      </c>
      <c r="EV509" s="14" t="s">
        <v>335</v>
      </c>
      <c r="EW509" s="14" t="s">
        <v>309</v>
      </c>
      <c r="EX509" s="14" t="s">
        <v>319</v>
      </c>
      <c r="EY509" s="14" t="s">
        <v>313</v>
      </c>
      <c r="EZ509" s="14" t="s">
        <v>1799</v>
      </c>
      <c r="FA509" s="14" t="s">
        <v>1799</v>
      </c>
    </row>
    <row r="510" spans="4:160" s="122" customFormat="1" ht="14" x14ac:dyDescent="0.2">
      <c r="D510" s="128">
        <v>0</v>
      </c>
      <c r="E510" s="122">
        <v>1</v>
      </c>
      <c r="F510" s="122">
        <v>2</v>
      </c>
      <c r="G510" s="122">
        <v>3</v>
      </c>
      <c r="Q510" s="122">
        <v>0</v>
      </c>
      <c r="R510" s="122">
        <v>1</v>
      </c>
      <c r="S510" s="122">
        <v>2</v>
      </c>
      <c r="T510" s="122">
        <v>3</v>
      </c>
      <c r="AG510" s="128">
        <v>0</v>
      </c>
      <c r="AH510" s="122">
        <v>1</v>
      </c>
      <c r="AI510" s="122">
        <v>2</v>
      </c>
      <c r="AJ510" s="122">
        <v>2</v>
      </c>
      <c r="AK510" s="122">
        <v>3</v>
      </c>
      <c r="AX510" s="122">
        <v>0</v>
      </c>
      <c r="AY510" s="122">
        <v>1</v>
      </c>
      <c r="AZ510" s="122">
        <v>2</v>
      </c>
      <c r="BA510" s="122">
        <v>2</v>
      </c>
      <c r="BB510" s="122">
        <v>3</v>
      </c>
      <c r="BK510" s="135"/>
      <c r="BM510" s="122">
        <v>0</v>
      </c>
      <c r="BN510" s="122">
        <v>1</v>
      </c>
      <c r="BO510" s="122">
        <v>2</v>
      </c>
      <c r="BP510" s="122">
        <v>3</v>
      </c>
      <c r="BW510" s="135"/>
      <c r="CC510" s="122">
        <v>0</v>
      </c>
      <c r="CD510" s="122">
        <v>1</v>
      </c>
      <c r="CE510" s="122">
        <v>2</v>
      </c>
      <c r="CF510" s="122">
        <v>2</v>
      </c>
      <c r="CG510" s="122">
        <v>3</v>
      </c>
      <c r="CN510" s="135"/>
      <c r="CR510" s="122">
        <v>0</v>
      </c>
      <c r="CS510" s="122">
        <v>1</v>
      </c>
      <c r="CT510" s="122">
        <v>2</v>
      </c>
      <c r="CU510" s="122">
        <v>3</v>
      </c>
      <c r="CV510" s="122">
        <v>4</v>
      </c>
      <c r="CW510" s="122">
        <v>4</v>
      </c>
      <c r="CX510" s="122">
        <v>5</v>
      </c>
      <c r="DF510" s="135"/>
      <c r="DH510" s="122">
        <v>0</v>
      </c>
      <c r="DI510" s="122">
        <v>1</v>
      </c>
      <c r="DJ510" s="122">
        <v>2</v>
      </c>
      <c r="DK510" s="122">
        <v>3</v>
      </c>
      <c r="DL510" s="122">
        <v>4</v>
      </c>
      <c r="DM510" s="122">
        <v>4</v>
      </c>
      <c r="DN510" s="122">
        <v>5</v>
      </c>
      <c r="DV510" s="135"/>
      <c r="DX510" s="122">
        <v>0</v>
      </c>
      <c r="DY510" s="122">
        <v>0</v>
      </c>
      <c r="DZ510" s="122">
        <v>1</v>
      </c>
      <c r="EA510" s="122">
        <v>2</v>
      </c>
      <c r="EB510" s="122">
        <v>2</v>
      </c>
      <c r="EC510" s="122">
        <v>3</v>
      </c>
      <c r="ED510" s="122">
        <v>4</v>
      </c>
      <c r="EE510" s="122">
        <v>4</v>
      </c>
      <c r="EF510" s="122">
        <v>5</v>
      </c>
      <c r="EG510" s="122">
        <v>5</v>
      </c>
      <c r="EU510" s="122">
        <v>0</v>
      </c>
      <c r="EV510" s="122">
        <v>1</v>
      </c>
      <c r="EW510" s="122">
        <v>2</v>
      </c>
      <c r="EX510" s="122">
        <v>3</v>
      </c>
      <c r="EY510" s="122">
        <v>4</v>
      </c>
      <c r="EZ510" s="122">
        <v>5</v>
      </c>
      <c r="FA510" s="122">
        <v>5</v>
      </c>
    </row>
    <row r="511" spans="4:160" s="122" customFormat="1" ht="14" x14ac:dyDescent="0.2">
      <c r="D511" s="128">
        <v>0</v>
      </c>
      <c r="E511" s="122">
        <v>0</v>
      </c>
      <c r="F511" s="122">
        <v>1</v>
      </c>
      <c r="G511" s="122">
        <v>2</v>
      </c>
      <c r="Q511" s="122">
        <v>0</v>
      </c>
      <c r="R511" s="122">
        <v>0</v>
      </c>
      <c r="S511" s="122">
        <v>1</v>
      </c>
      <c r="T511" s="122">
        <v>2</v>
      </c>
      <c r="AG511" s="128">
        <v>0</v>
      </c>
      <c r="AH511" s="122">
        <v>1</v>
      </c>
      <c r="AI511" s="122">
        <v>2</v>
      </c>
      <c r="AJ511" s="122">
        <v>3</v>
      </c>
      <c r="AK511" s="122">
        <v>4</v>
      </c>
      <c r="AX511" s="122">
        <v>0</v>
      </c>
      <c r="AY511" s="122">
        <v>1</v>
      </c>
      <c r="AZ511" s="122">
        <v>2</v>
      </c>
      <c r="BA511" s="122">
        <v>3</v>
      </c>
      <c r="BB511" s="122">
        <v>4</v>
      </c>
      <c r="BK511" s="135"/>
      <c r="BM511" s="122">
        <v>0</v>
      </c>
      <c r="BN511" s="122">
        <v>0</v>
      </c>
      <c r="BO511" s="122">
        <v>1</v>
      </c>
      <c r="BP511" s="122">
        <v>2</v>
      </c>
      <c r="BW511" s="135"/>
      <c r="CC511" s="122">
        <v>0</v>
      </c>
      <c r="CD511" s="122">
        <v>1</v>
      </c>
      <c r="CE511" s="122">
        <v>2</v>
      </c>
      <c r="CF511" s="122">
        <v>3</v>
      </c>
      <c r="CG511" s="122">
        <v>4</v>
      </c>
      <c r="CN511" s="135"/>
      <c r="CR511" s="122">
        <v>0</v>
      </c>
      <c r="CS511" s="122">
        <v>1</v>
      </c>
      <c r="CT511" s="122">
        <v>2</v>
      </c>
      <c r="CU511" s="122">
        <v>3</v>
      </c>
      <c r="CV511" s="122">
        <v>4</v>
      </c>
      <c r="CW511" s="122">
        <v>5</v>
      </c>
      <c r="CX511" s="122">
        <v>6</v>
      </c>
      <c r="DF511" s="135"/>
      <c r="DH511" s="122">
        <v>0</v>
      </c>
      <c r="DI511" s="122">
        <v>1</v>
      </c>
      <c r="DJ511" s="122">
        <v>2</v>
      </c>
      <c r="DK511" s="122">
        <v>3</v>
      </c>
      <c r="DL511" s="122">
        <v>4</v>
      </c>
      <c r="DM511" s="122">
        <v>5</v>
      </c>
      <c r="DN511" s="122">
        <v>6</v>
      </c>
      <c r="DV511" s="135"/>
      <c r="DX511" s="122">
        <v>0</v>
      </c>
      <c r="DY511" s="122">
        <v>1</v>
      </c>
      <c r="DZ511" s="122">
        <v>1</v>
      </c>
      <c r="EA511" s="122">
        <v>1</v>
      </c>
      <c r="EB511" s="122">
        <v>2</v>
      </c>
      <c r="EC511" s="122">
        <v>3</v>
      </c>
      <c r="ED511" s="122">
        <v>3</v>
      </c>
      <c r="EE511" s="122">
        <v>4</v>
      </c>
      <c r="EF511" s="122">
        <v>5</v>
      </c>
      <c r="EG511" s="122">
        <v>6</v>
      </c>
      <c r="EU511" s="122">
        <v>0</v>
      </c>
      <c r="EV511" s="122">
        <v>1</v>
      </c>
      <c r="EW511" s="122">
        <v>2</v>
      </c>
      <c r="EX511" s="122">
        <v>3</v>
      </c>
      <c r="EY511" s="122">
        <v>4</v>
      </c>
      <c r="EZ511" s="122">
        <v>5</v>
      </c>
      <c r="FA511" s="122">
        <v>6</v>
      </c>
    </row>
    <row r="512" spans="4:160" s="119" customFormat="1" x14ac:dyDescent="0.2">
      <c r="D512" s="129" t="s">
        <v>739</v>
      </c>
      <c r="E512" s="119" t="s">
        <v>1758</v>
      </c>
      <c r="F512" s="119" t="s">
        <v>1073</v>
      </c>
      <c r="G512" s="119" t="s">
        <v>1086</v>
      </c>
      <c r="Q512" s="119" t="s">
        <v>739</v>
      </c>
      <c r="R512" s="119" t="s">
        <v>1758</v>
      </c>
      <c r="S512" s="119" t="s">
        <v>1073</v>
      </c>
      <c r="T512" s="119" t="s">
        <v>1086</v>
      </c>
      <c r="AG512" s="129" t="s">
        <v>739</v>
      </c>
      <c r="AH512" s="119" t="s">
        <v>1488</v>
      </c>
      <c r="AI512" s="119" t="s">
        <v>1073</v>
      </c>
      <c r="AJ512" s="119" t="s">
        <v>1488</v>
      </c>
      <c r="AK512" s="119" t="s">
        <v>1086</v>
      </c>
      <c r="AX512" s="119" t="s">
        <v>739</v>
      </c>
      <c r="AY512" s="119" t="s">
        <v>1488</v>
      </c>
      <c r="AZ512" s="119" t="s">
        <v>1073</v>
      </c>
      <c r="BA512" s="119" t="s">
        <v>1488</v>
      </c>
      <c r="BB512" s="119" t="s">
        <v>1086</v>
      </c>
      <c r="BK512" s="136"/>
      <c r="BM512" s="119" t="s">
        <v>739</v>
      </c>
      <c r="BN512" s="119" t="s">
        <v>1758</v>
      </c>
      <c r="BO512" s="119" t="s">
        <v>1073</v>
      </c>
      <c r="BP512" s="119" t="s">
        <v>1086</v>
      </c>
      <c r="BW512" s="136"/>
      <c r="CC512" s="119" t="s">
        <v>739</v>
      </c>
      <c r="CD512" s="119" t="s">
        <v>1488</v>
      </c>
      <c r="CE512" s="119" t="s">
        <v>1073</v>
      </c>
      <c r="CF512" s="119" t="s">
        <v>1488</v>
      </c>
      <c r="CG512" s="119" t="s">
        <v>1086</v>
      </c>
      <c r="CN512" s="136"/>
      <c r="CR512" s="119" t="s">
        <v>1798</v>
      </c>
      <c r="CS512" s="119" t="s">
        <v>739</v>
      </c>
      <c r="CT512" s="119" t="s">
        <v>1488</v>
      </c>
      <c r="CU512" s="119" t="s">
        <v>1073</v>
      </c>
      <c r="CV512" s="119" t="s">
        <v>1488</v>
      </c>
      <c r="CW512" s="119" t="s">
        <v>1086</v>
      </c>
      <c r="CX512" s="119" t="s">
        <v>1799</v>
      </c>
      <c r="DF512" s="136"/>
      <c r="DH512" s="119" t="s">
        <v>1798</v>
      </c>
      <c r="DI512" s="119" t="s">
        <v>739</v>
      </c>
      <c r="DJ512" s="119" t="s">
        <v>1488</v>
      </c>
      <c r="DK512" s="119" t="s">
        <v>1073</v>
      </c>
      <c r="DL512" s="119" t="s">
        <v>1488</v>
      </c>
      <c r="DM512" s="119" t="s">
        <v>1086</v>
      </c>
      <c r="DN512" s="119" t="s">
        <v>1799</v>
      </c>
      <c r="DV512" s="136"/>
      <c r="DX512" s="119" t="s">
        <v>1798</v>
      </c>
      <c r="DY512" s="119" t="s">
        <v>739</v>
      </c>
      <c r="DZ512" s="119" t="s">
        <v>739</v>
      </c>
      <c r="EA512" s="119" t="s">
        <v>739</v>
      </c>
      <c r="EB512" s="119" t="s">
        <v>1488</v>
      </c>
      <c r="EC512" s="119" t="s">
        <v>1073</v>
      </c>
      <c r="ED512" s="119" t="s">
        <v>1073</v>
      </c>
      <c r="EE512" s="119" t="s">
        <v>1488</v>
      </c>
      <c r="EF512" s="119" t="s">
        <v>1086</v>
      </c>
      <c r="EG512" s="119" t="s">
        <v>1799</v>
      </c>
      <c r="EU512" s="119" t="s">
        <v>1798</v>
      </c>
      <c r="EV512" s="119" t="s">
        <v>739</v>
      </c>
      <c r="EW512" s="119" t="s">
        <v>1488</v>
      </c>
      <c r="EX512" s="119" t="s">
        <v>1073</v>
      </c>
      <c r="EY512" s="119" t="s">
        <v>1488</v>
      </c>
      <c r="EZ512" s="119" t="s">
        <v>1086</v>
      </c>
      <c r="FA512" s="119" t="s">
        <v>1799</v>
      </c>
    </row>
    <row r="514" spans="4:162" s="120" customFormat="1" ht="21" x14ac:dyDescent="0.2">
      <c r="D514" s="126">
        <v>86</v>
      </c>
      <c r="E514" s="121"/>
      <c r="F514" s="121"/>
      <c r="G514" s="121"/>
      <c r="H514" s="121"/>
      <c r="I514" s="121"/>
      <c r="J514" s="121"/>
      <c r="K514" s="121"/>
      <c r="L514" s="121"/>
      <c r="M514" s="121"/>
      <c r="N514" s="121"/>
      <c r="O514" s="121"/>
      <c r="P514" s="121"/>
      <c r="Q514" s="120">
        <v>86</v>
      </c>
      <c r="AG514" s="126">
        <v>86</v>
      </c>
      <c r="AH514" s="121"/>
      <c r="AI514" s="121"/>
      <c r="AJ514" s="121"/>
      <c r="AK514" s="121"/>
      <c r="AL514" s="121"/>
      <c r="AM514" s="121"/>
      <c r="AN514" s="121"/>
      <c r="AO514" s="121"/>
      <c r="AP514" s="121"/>
      <c r="AQ514" s="121"/>
      <c r="AR514" s="124"/>
      <c r="AS514" s="121"/>
      <c r="AT514" s="121"/>
      <c r="AU514" s="121"/>
      <c r="AV514" s="121"/>
      <c r="AX514" s="120">
        <v>86</v>
      </c>
      <c r="BK514" s="133"/>
      <c r="BM514" s="120">
        <v>86</v>
      </c>
      <c r="BW514" s="133"/>
      <c r="CC514" s="120">
        <v>86</v>
      </c>
      <c r="CN514" s="133"/>
      <c r="CR514" s="120">
        <v>86</v>
      </c>
      <c r="DF514" s="133"/>
      <c r="DH514" s="120">
        <v>86</v>
      </c>
      <c r="DV514" s="133"/>
      <c r="DX514" s="120">
        <v>86</v>
      </c>
      <c r="EU514" s="120">
        <v>86</v>
      </c>
    </row>
    <row r="515" spans="4:162" s="14" customFormat="1" ht="18" customHeight="1" x14ac:dyDescent="0.2">
      <c r="D515" s="127" t="s">
        <v>313</v>
      </c>
      <c r="E515" s="14" t="s">
        <v>319</v>
      </c>
      <c r="F515" s="14" t="s">
        <v>320</v>
      </c>
      <c r="G515" s="14" t="s">
        <v>313</v>
      </c>
      <c r="H515" s="14" t="s">
        <v>317</v>
      </c>
      <c r="I515" s="14" t="s">
        <v>312</v>
      </c>
      <c r="J515" s="14" t="s">
        <v>313</v>
      </c>
      <c r="K515" s="14" t="s">
        <v>335</v>
      </c>
      <c r="Q515" s="14" t="s">
        <v>313</v>
      </c>
      <c r="R515" s="14" t="s">
        <v>319</v>
      </c>
      <c r="S515" s="14" t="s">
        <v>320</v>
      </c>
      <c r="T515" s="14" t="s">
        <v>313</v>
      </c>
      <c r="U515" s="14" t="s">
        <v>317</v>
      </c>
      <c r="V515" s="14" t="s">
        <v>312</v>
      </c>
      <c r="W515" s="14" t="s">
        <v>313</v>
      </c>
      <c r="X515" s="14" t="s">
        <v>335</v>
      </c>
      <c r="AG515" s="127" t="s">
        <v>313</v>
      </c>
      <c r="AH515" s="14" t="s">
        <v>319</v>
      </c>
      <c r="AI515" s="14" t="s">
        <v>320</v>
      </c>
      <c r="AJ515" s="14" t="s">
        <v>1755</v>
      </c>
      <c r="AK515" s="14" t="s">
        <v>313</v>
      </c>
      <c r="AL515" s="14" t="s">
        <v>1745</v>
      </c>
      <c r="AM515" s="14" t="s">
        <v>317</v>
      </c>
      <c r="AN515" s="14" t="s">
        <v>1766</v>
      </c>
      <c r="AO515" s="14" t="s">
        <v>312</v>
      </c>
      <c r="AP515" s="14" t="s">
        <v>313</v>
      </c>
      <c r="AQ515" s="14" t="s">
        <v>335</v>
      </c>
      <c r="AR515" s="14" t="s">
        <v>1789</v>
      </c>
      <c r="AX515" s="14" t="s">
        <v>313</v>
      </c>
      <c r="AY515" s="14" t="s">
        <v>319</v>
      </c>
      <c r="AZ515" s="14" t="s">
        <v>1768</v>
      </c>
      <c r="BA515" s="14" t="s">
        <v>320</v>
      </c>
      <c r="BB515" s="14" t="s">
        <v>1755</v>
      </c>
      <c r="BC515" s="14" t="s">
        <v>313</v>
      </c>
      <c r="BD515" s="14" t="s">
        <v>317</v>
      </c>
      <c r="BE515" s="14" t="s">
        <v>1766</v>
      </c>
      <c r="BF515" s="14" t="s">
        <v>312</v>
      </c>
      <c r="BG515" s="14" t="s">
        <v>313</v>
      </c>
      <c r="BH515" s="14" t="s">
        <v>335</v>
      </c>
      <c r="BI515" s="14" t="s">
        <v>1789</v>
      </c>
      <c r="BK515" s="134"/>
      <c r="BM515" s="14" t="s">
        <v>313</v>
      </c>
      <c r="BN515" s="14" t="s">
        <v>319</v>
      </c>
      <c r="BO515" s="14" t="s">
        <v>320</v>
      </c>
      <c r="BP515" s="14" t="s">
        <v>313</v>
      </c>
      <c r="BQ515" s="14" t="s">
        <v>317</v>
      </c>
      <c r="BR515" s="14" t="s">
        <v>312</v>
      </c>
      <c r="BS515" s="14" t="s">
        <v>313</v>
      </c>
      <c r="BT515" s="14" t="s">
        <v>335</v>
      </c>
      <c r="BW515" s="134"/>
      <c r="CC515" s="14" t="s">
        <v>313</v>
      </c>
      <c r="CD515" s="14" t="s">
        <v>319</v>
      </c>
      <c r="CE515" s="14" t="s">
        <v>320</v>
      </c>
      <c r="CF515" s="14" t="s">
        <v>1755</v>
      </c>
      <c r="CG515" s="14" t="s">
        <v>313</v>
      </c>
      <c r="CH515" s="14" t="s">
        <v>317</v>
      </c>
      <c r="CI515" s="14" t="s">
        <v>1766</v>
      </c>
      <c r="CJ515" s="14" t="s">
        <v>312</v>
      </c>
      <c r="CK515" s="14" t="s">
        <v>313</v>
      </c>
      <c r="CL515" s="14" t="s">
        <v>335</v>
      </c>
      <c r="CM515" s="14" t="s">
        <v>1789</v>
      </c>
      <c r="CN515" s="134"/>
      <c r="CR515" s="14" t="s">
        <v>1798</v>
      </c>
      <c r="CS515" s="14" t="s">
        <v>313</v>
      </c>
      <c r="CT515" s="14" t="s">
        <v>319</v>
      </c>
      <c r="CU515" s="14" t="s">
        <v>320</v>
      </c>
      <c r="CV515" s="14" t="s">
        <v>313</v>
      </c>
      <c r="CW515" s="14" t="s">
        <v>1745</v>
      </c>
      <c r="CX515" s="14" t="s">
        <v>317</v>
      </c>
      <c r="CY515" s="14" t="s">
        <v>1766</v>
      </c>
      <c r="CZ515" s="14" t="s">
        <v>312</v>
      </c>
      <c r="DA515" s="14" t="s">
        <v>313</v>
      </c>
      <c r="DB515" s="14" t="s">
        <v>1745</v>
      </c>
      <c r="DC515" s="14" t="s">
        <v>335</v>
      </c>
      <c r="DD515" s="14" t="s">
        <v>1799</v>
      </c>
      <c r="DF515" s="134"/>
      <c r="DH515" s="14" t="s">
        <v>1798</v>
      </c>
      <c r="DI515" s="14" t="s">
        <v>313</v>
      </c>
      <c r="DJ515" s="14" t="s">
        <v>319</v>
      </c>
      <c r="DK515" s="14" t="s">
        <v>320</v>
      </c>
      <c r="DL515" s="14" t="s">
        <v>313</v>
      </c>
      <c r="DM515" s="14" t="s">
        <v>1745</v>
      </c>
      <c r="DN515" s="14" t="s">
        <v>317</v>
      </c>
      <c r="DO515" s="14" t="s">
        <v>1766</v>
      </c>
      <c r="DP515" s="14" t="s">
        <v>312</v>
      </c>
      <c r="DQ515" s="14" t="s">
        <v>313</v>
      </c>
      <c r="DR515" s="14" t="s">
        <v>335</v>
      </c>
      <c r="DS515" s="14" t="s">
        <v>1799</v>
      </c>
      <c r="DV515" s="134"/>
      <c r="DX515" s="14" t="s">
        <v>1798</v>
      </c>
      <c r="DY515" s="14" t="s">
        <v>313</v>
      </c>
      <c r="DZ515" s="14" t="s">
        <v>313</v>
      </c>
      <c r="EA515" s="14" t="s">
        <v>319</v>
      </c>
      <c r="EB515" s="14" t="s">
        <v>320</v>
      </c>
      <c r="EC515" s="14" t="s">
        <v>320</v>
      </c>
      <c r="ED515" s="14" t="s">
        <v>313</v>
      </c>
      <c r="EE515" s="14" t="s">
        <v>313</v>
      </c>
      <c r="EF515" s="14" t="s">
        <v>313</v>
      </c>
      <c r="EG515" s="14" t="s">
        <v>317</v>
      </c>
      <c r="EH515" s="14" t="s">
        <v>317</v>
      </c>
      <c r="EI515" s="14" t="s">
        <v>312</v>
      </c>
      <c r="EJ515" s="14" t="s">
        <v>312</v>
      </c>
      <c r="EK515" s="14" t="s">
        <v>313</v>
      </c>
      <c r="EL515" s="14" t="s">
        <v>313</v>
      </c>
      <c r="EM515" s="14" t="s">
        <v>335</v>
      </c>
      <c r="EN515" s="14" t="s">
        <v>1799</v>
      </c>
      <c r="EU515" s="14" t="s">
        <v>1798</v>
      </c>
      <c r="EV515" s="14" t="s">
        <v>313</v>
      </c>
      <c r="EW515" s="14" t="s">
        <v>319</v>
      </c>
      <c r="EX515" s="14" t="s">
        <v>320</v>
      </c>
      <c r="EY515" s="14" t="s">
        <v>313</v>
      </c>
      <c r="EZ515" s="14" t="s">
        <v>313</v>
      </c>
      <c r="FA515" s="14" t="s">
        <v>317</v>
      </c>
      <c r="FB515" s="14" t="s">
        <v>317</v>
      </c>
      <c r="FC515" s="14" t="s">
        <v>312</v>
      </c>
      <c r="FD515" s="14" t="s">
        <v>313</v>
      </c>
      <c r="FE515" s="14" t="s">
        <v>335</v>
      </c>
      <c r="FF515" s="14" t="s">
        <v>1799</v>
      </c>
    </row>
    <row r="516" spans="4:162" s="122" customFormat="1" ht="14" x14ac:dyDescent="0.2">
      <c r="D516" s="128">
        <v>0</v>
      </c>
      <c r="E516" s="122">
        <v>1</v>
      </c>
      <c r="F516" s="122">
        <v>2</v>
      </c>
      <c r="G516" s="122">
        <v>3</v>
      </c>
      <c r="H516" s="122">
        <v>4</v>
      </c>
      <c r="I516" s="122">
        <v>5</v>
      </c>
      <c r="J516" s="122">
        <v>6</v>
      </c>
      <c r="K516" s="122">
        <v>7</v>
      </c>
      <c r="Q516" s="122">
        <v>0</v>
      </c>
      <c r="R516" s="122">
        <v>1</v>
      </c>
      <c r="S516" s="122">
        <v>2</v>
      </c>
      <c r="T516" s="122">
        <v>3</v>
      </c>
      <c r="U516" s="122">
        <v>4</v>
      </c>
      <c r="V516" s="122">
        <v>5</v>
      </c>
      <c r="W516" s="122">
        <v>6</v>
      </c>
      <c r="X516" s="122">
        <v>7</v>
      </c>
      <c r="AG516" s="128">
        <v>0</v>
      </c>
      <c r="AH516" s="122">
        <v>1</v>
      </c>
      <c r="AI516" s="122">
        <v>2</v>
      </c>
      <c r="AJ516" s="122">
        <v>2</v>
      </c>
      <c r="AK516" s="122">
        <v>3</v>
      </c>
      <c r="AL516" s="122">
        <v>3</v>
      </c>
      <c r="AM516" s="122">
        <v>4</v>
      </c>
      <c r="AN516" s="122">
        <v>4</v>
      </c>
      <c r="AO516" s="122">
        <v>5</v>
      </c>
      <c r="AP516" s="122">
        <v>6</v>
      </c>
      <c r="AQ516" s="122">
        <v>7</v>
      </c>
      <c r="AR516" s="122">
        <v>7</v>
      </c>
      <c r="AX516" s="122">
        <v>0</v>
      </c>
      <c r="AY516" s="122">
        <v>1</v>
      </c>
      <c r="AZ516" s="122">
        <v>1</v>
      </c>
      <c r="BA516" s="122">
        <v>2</v>
      </c>
      <c r="BB516" s="122">
        <v>2</v>
      </c>
      <c r="BC516" s="122">
        <v>3</v>
      </c>
      <c r="BD516" s="122">
        <v>4</v>
      </c>
      <c r="BE516" s="122">
        <v>4</v>
      </c>
      <c r="BF516" s="122">
        <v>5</v>
      </c>
      <c r="BG516" s="122">
        <v>6</v>
      </c>
      <c r="BH516" s="122">
        <v>7</v>
      </c>
      <c r="BI516" s="122">
        <v>7</v>
      </c>
      <c r="BK516" s="135"/>
      <c r="BM516" s="122">
        <v>0</v>
      </c>
      <c r="BN516" s="122">
        <v>1</v>
      </c>
      <c r="BO516" s="122">
        <v>2</v>
      </c>
      <c r="BP516" s="122">
        <v>3</v>
      </c>
      <c r="BQ516" s="122">
        <v>4</v>
      </c>
      <c r="BR516" s="122">
        <v>5</v>
      </c>
      <c r="BS516" s="122">
        <v>6</v>
      </c>
      <c r="BT516" s="122">
        <v>7</v>
      </c>
      <c r="BW516" s="135"/>
      <c r="CC516" s="122">
        <v>0</v>
      </c>
      <c r="CD516" s="122">
        <v>1</v>
      </c>
      <c r="CE516" s="122">
        <v>2</v>
      </c>
      <c r="CF516" s="122">
        <v>2</v>
      </c>
      <c r="CG516" s="122">
        <v>3</v>
      </c>
      <c r="CH516" s="122">
        <v>4</v>
      </c>
      <c r="CI516" s="122">
        <v>4</v>
      </c>
      <c r="CJ516" s="122">
        <v>5</v>
      </c>
      <c r="CK516" s="122">
        <v>6</v>
      </c>
      <c r="CL516" s="122">
        <v>7</v>
      </c>
      <c r="CM516" s="122">
        <v>7</v>
      </c>
      <c r="CN516" s="135"/>
      <c r="CR516" s="122">
        <v>0</v>
      </c>
      <c r="CS516" s="122">
        <v>1</v>
      </c>
      <c r="CT516" s="122">
        <v>2</v>
      </c>
      <c r="CU516" s="122">
        <v>3</v>
      </c>
      <c r="CV516" s="122">
        <v>4</v>
      </c>
      <c r="CW516" s="122">
        <v>4</v>
      </c>
      <c r="CX516" s="122">
        <v>5</v>
      </c>
      <c r="CY516" s="122">
        <v>5</v>
      </c>
      <c r="CZ516" s="122">
        <v>6</v>
      </c>
      <c r="DA516" s="122">
        <v>7</v>
      </c>
      <c r="DB516" s="122">
        <v>7</v>
      </c>
      <c r="DC516" s="122">
        <v>8</v>
      </c>
      <c r="DD516" s="122">
        <v>9</v>
      </c>
      <c r="DF516" s="135"/>
      <c r="DH516" s="122">
        <v>0</v>
      </c>
      <c r="DI516" s="122">
        <v>1</v>
      </c>
      <c r="DJ516" s="122">
        <v>2</v>
      </c>
      <c r="DK516" s="122">
        <v>3</v>
      </c>
      <c r="DL516" s="122">
        <v>4</v>
      </c>
      <c r="DM516" s="122">
        <v>4</v>
      </c>
      <c r="DN516" s="122">
        <v>5</v>
      </c>
      <c r="DO516" s="122">
        <v>5</v>
      </c>
      <c r="DP516" s="122">
        <v>6</v>
      </c>
      <c r="DQ516" s="122">
        <v>7</v>
      </c>
      <c r="DR516" s="122">
        <v>8</v>
      </c>
      <c r="DS516" s="122">
        <v>9</v>
      </c>
      <c r="DV516" s="135"/>
      <c r="DX516" s="122">
        <v>0</v>
      </c>
      <c r="DY516" s="122">
        <v>1</v>
      </c>
      <c r="DZ516" s="122">
        <v>1</v>
      </c>
      <c r="EA516" s="122">
        <v>2</v>
      </c>
      <c r="EB516" s="122">
        <v>3</v>
      </c>
      <c r="EC516" s="122">
        <v>3</v>
      </c>
      <c r="ED516" s="122">
        <v>4</v>
      </c>
      <c r="EE516" s="122">
        <v>4</v>
      </c>
      <c r="EF516" s="122">
        <v>4</v>
      </c>
      <c r="EG516" s="122">
        <v>5</v>
      </c>
      <c r="EH516" s="122">
        <v>5</v>
      </c>
      <c r="EI516" s="122">
        <v>6</v>
      </c>
      <c r="EJ516" s="122">
        <v>6</v>
      </c>
      <c r="EK516" s="122">
        <v>7</v>
      </c>
      <c r="EL516" s="122">
        <v>7</v>
      </c>
      <c r="EM516" s="122">
        <v>8</v>
      </c>
      <c r="EN516" s="122">
        <v>9</v>
      </c>
      <c r="EU516" s="122">
        <v>0</v>
      </c>
      <c r="EV516" s="122">
        <v>1</v>
      </c>
      <c r="EW516" s="122">
        <v>2</v>
      </c>
      <c r="EX516" s="122">
        <v>3</v>
      </c>
      <c r="EY516" s="122">
        <v>4</v>
      </c>
      <c r="EZ516" s="122">
        <v>4</v>
      </c>
      <c r="FA516" s="122">
        <v>5</v>
      </c>
      <c r="FB516" s="122">
        <v>5</v>
      </c>
      <c r="FC516" s="122">
        <v>6</v>
      </c>
      <c r="FD516" s="122">
        <v>7</v>
      </c>
      <c r="FE516" s="122">
        <v>8</v>
      </c>
      <c r="FF516" s="122">
        <v>9</v>
      </c>
    </row>
    <row r="517" spans="4:162" s="122" customFormat="1" ht="14" x14ac:dyDescent="0.2">
      <c r="D517" s="128">
        <v>0</v>
      </c>
      <c r="E517" s="122">
        <v>1</v>
      </c>
      <c r="F517" s="122">
        <v>2</v>
      </c>
      <c r="G517" s="122">
        <v>3</v>
      </c>
      <c r="H517" s="122">
        <v>4</v>
      </c>
      <c r="I517" s="122">
        <v>5</v>
      </c>
      <c r="J517" s="122">
        <v>5</v>
      </c>
      <c r="K517" s="122">
        <v>6</v>
      </c>
      <c r="Q517" s="122">
        <v>0</v>
      </c>
      <c r="R517" s="122">
        <v>1</v>
      </c>
      <c r="S517" s="122">
        <v>2</v>
      </c>
      <c r="T517" s="122">
        <v>3</v>
      </c>
      <c r="U517" s="122">
        <v>4</v>
      </c>
      <c r="V517" s="122">
        <v>5</v>
      </c>
      <c r="W517" s="122">
        <v>6</v>
      </c>
      <c r="X517" s="122">
        <v>6</v>
      </c>
      <c r="AG517" s="128">
        <v>0</v>
      </c>
      <c r="AH517" s="122">
        <v>1</v>
      </c>
      <c r="AI517" s="122">
        <v>2</v>
      </c>
      <c r="AJ517" s="122">
        <v>3</v>
      </c>
      <c r="AK517" s="122">
        <v>4</v>
      </c>
      <c r="AL517" s="122">
        <v>5</v>
      </c>
      <c r="AM517" s="122">
        <v>6</v>
      </c>
      <c r="AN517" s="122">
        <v>7</v>
      </c>
      <c r="AO517" s="122">
        <v>8</v>
      </c>
      <c r="AP517" s="122">
        <v>9</v>
      </c>
      <c r="AQ517" s="122">
        <v>10</v>
      </c>
      <c r="AR517" s="122">
        <v>11</v>
      </c>
      <c r="AX517" s="122">
        <v>0</v>
      </c>
      <c r="AY517" s="122">
        <v>1</v>
      </c>
      <c r="AZ517" s="122">
        <v>2</v>
      </c>
      <c r="BA517" s="122">
        <v>3</v>
      </c>
      <c r="BB517" s="122">
        <v>4</v>
      </c>
      <c r="BC517" s="122">
        <v>5</v>
      </c>
      <c r="BD517" s="122">
        <v>6</v>
      </c>
      <c r="BE517" s="122">
        <v>7</v>
      </c>
      <c r="BF517" s="122">
        <v>8</v>
      </c>
      <c r="BG517" s="122">
        <v>9</v>
      </c>
      <c r="BH517" s="122">
        <v>10</v>
      </c>
      <c r="BI517" s="122">
        <v>11</v>
      </c>
      <c r="BK517" s="135"/>
      <c r="BM517" s="122">
        <v>0</v>
      </c>
      <c r="BN517" s="122">
        <v>1</v>
      </c>
      <c r="BO517" s="122">
        <v>2</v>
      </c>
      <c r="BP517" s="122">
        <v>3</v>
      </c>
      <c r="BQ517" s="122">
        <v>4</v>
      </c>
      <c r="BR517" s="122">
        <v>5</v>
      </c>
      <c r="BS517" s="122">
        <v>6</v>
      </c>
      <c r="BT517" s="122">
        <v>6</v>
      </c>
      <c r="BW517" s="135"/>
      <c r="CC517" s="122">
        <v>0</v>
      </c>
      <c r="CD517" s="122">
        <v>1</v>
      </c>
      <c r="CE517" s="122">
        <v>2</v>
      </c>
      <c r="CF517" s="122">
        <v>3</v>
      </c>
      <c r="CG517" s="122">
        <v>4</v>
      </c>
      <c r="CH517" s="122">
        <v>5</v>
      </c>
      <c r="CI517" s="122">
        <v>6</v>
      </c>
      <c r="CJ517" s="122">
        <v>7</v>
      </c>
      <c r="CK517" s="122">
        <v>8</v>
      </c>
      <c r="CL517" s="122">
        <v>9</v>
      </c>
      <c r="CM517" s="122">
        <v>10</v>
      </c>
      <c r="CN517" s="135"/>
      <c r="CR517" s="122">
        <v>0</v>
      </c>
      <c r="CS517" s="122">
        <v>1</v>
      </c>
      <c r="CT517" s="122">
        <v>2</v>
      </c>
      <c r="CU517" s="122">
        <v>3</v>
      </c>
      <c r="CV517" s="122">
        <v>4</v>
      </c>
      <c r="CW517" s="122">
        <v>5</v>
      </c>
      <c r="CX517" s="122">
        <v>6</v>
      </c>
      <c r="CY517" s="122">
        <v>7</v>
      </c>
      <c r="CZ517" s="122">
        <v>8</v>
      </c>
      <c r="DA517" s="122">
        <v>9</v>
      </c>
      <c r="DB517" s="122">
        <v>10</v>
      </c>
      <c r="DC517" s="122">
        <v>11</v>
      </c>
      <c r="DD517" s="122">
        <v>12</v>
      </c>
      <c r="DF517" s="135"/>
      <c r="DH517" s="122">
        <v>0</v>
      </c>
      <c r="DI517" s="122">
        <v>1</v>
      </c>
      <c r="DJ517" s="122">
        <v>2</v>
      </c>
      <c r="DK517" s="122">
        <v>3</v>
      </c>
      <c r="DL517" s="122">
        <v>4</v>
      </c>
      <c r="DM517" s="122">
        <v>5</v>
      </c>
      <c r="DN517" s="122">
        <v>6</v>
      </c>
      <c r="DO517" s="122">
        <v>7</v>
      </c>
      <c r="DP517" s="122">
        <v>8</v>
      </c>
      <c r="DQ517" s="122">
        <v>9</v>
      </c>
      <c r="DR517" s="122">
        <v>10</v>
      </c>
      <c r="DS517" s="122">
        <v>11</v>
      </c>
      <c r="DV517" s="135"/>
      <c r="DX517" s="122">
        <v>0</v>
      </c>
      <c r="DY517" s="122">
        <v>1</v>
      </c>
      <c r="DZ517" s="122">
        <v>2</v>
      </c>
      <c r="EA517" s="122">
        <v>2</v>
      </c>
      <c r="EB517" s="122">
        <v>3</v>
      </c>
      <c r="EC517" s="122">
        <v>4</v>
      </c>
      <c r="ED517" s="122">
        <v>4</v>
      </c>
      <c r="EE517" s="122">
        <v>5</v>
      </c>
      <c r="EF517" s="122">
        <v>6</v>
      </c>
      <c r="EG517" s="122">
        <v>6</v>
      </c>
      <c r="EH517" s="122">
        <v>7</v>
      </c>
      <c r="EI517" s="122">
        <v>8</v>
      </c>
      <c r="EJ517" s="122">
        <v>9</v>
      </c>
      <c r="EK517" s="122">
        <v>9</v>
      </c>
      <c r="EL517" s="122">
        <v>10</v>
      </c>
      <c r="EM517" s="122">
        <v>10</v>
      </c>
      <c r="EN517" s="122">
        <v>11</v>
      </c>
      <c r="EU517" s="122">
        <v>0</v>
      </c>
      <c r="EV517" s="122">
        <v>1</v>
      </c>
      <c r="EW517" s="122">
        <v>2</v>
      </c>
      <c r="EX517" s="122">
        <v>3</v>
      </c>
      <c r="EY517" s="122">
        <v>4</v>
      </c>
      <c r="EZ517" s="122">
        <v>5</v>
      </c>
      <c r="FA517" s="122">
        <v>6</v>
      </c>
      <c r="FB517" s="122">
        <v>7</v>
      </c>
      <c r="FC517" s="122">
        <v>8</v>
      </c>
      <c r="FD517" s="122">
        <v>9</v>
      </c>
      <c r="FE517" s="122">
        <v>10</v>
      </c>
      <c r="FF517" s="122">
        <v>11</v>
      </c>
    </row>
    <row r="518" spans="4:162" s="119" customFormat="1" x14ac:dyDescent="0.2">
      <c r="D518" s="129" t="s">
        <v>1072</v>
      </c>
      <c r="E518" s="119" t="s">
        <v>1073</v>
      </c>
      <c r="F518" s="119" t="s">
        <v>1076</v>
      </c>
      <c r="G518" s="119" t="s">
        <v>1072</v>
      </c>
      <c r="H518" s="119" t="s">
        <v>1091</v>
      </c>
      <c r="I518" s="119" t="s">
        <v>1083</v>
      </c>
      <c r="J518" s="119" t="s">
        <v>1754</v>
      </c>
      <c r="K518" s="119" t="s">
        <v>1090</v>
      </c>
      <c r="Q518" s="119" t="s">
        <v>1072</v>
      </c>
      <c r="R518" s="119" t="s">
        <v>1073</v>
      </c>
      <c r="S518" s="119" t="s">
        <v>1076</v>
      </c>
      <c r="T518" s="119" t="s">
        <v>1072</v>
      </c>
      <c r="U518" s="119" t="s">
        <v>1091</v>
      </c>
      <c r="V518" s="119" t="s">
        <v>1083</v>
      </c>
      <c r="W518" s="119" t="s">
        <v>1090</v>
      </c>
      <c r="X518" s="119" t="s">
        <v>1771</v>
      </c>
      <c r="AG518" s="129" t="s">
        <v>1072</v>
      </c>
      <c r="AH518" s="119" t="s">
        <v>1073</v>
      </c>
      <c r="AI518" s="119" t="s">
        <v>1490</v>
      </c>
      <c r="AJ518" s="119" t="s">
        <v>1076</v>
      </c>
      <c r="AK518" s="119" t="s">
        <v>1488</v>
      </c>
      <c r="AL518" s="119" t="s">
        <v>1072</v>
      </c>
      <c r="AM518" s="119" t="s">
        <v>1091</v>
      </c>
      <c r="AN518" s="119" t="s">
        <v>1735</v>
      </c>
      <c r="AO518" s="119" t="s">
        <v>1083</v>
      </c>
      <c r="AP518" s="119" t="s">
        <v>1488</v>
      </c>
      <c r="AQ518" s="119" t="s">
        <v>1090</v>
      </c>
      <c r="AR518" s="119" t="s">
        <v>1735</v>
      </c>
      <c r="AX518" s="119" t="s">
        <v>1072</v>
      </c>
      <c r="AY518" s="119" t="s">
        <v>1073</v>
      </c>
      <c r="AZ518" s="119" t="s">
        <v>1490</v>
      </c>
      <c r="BA518" s="119" t="s">
        <v>1076</v>
      </c>
      <c r="BB518" s="119" t="s">
        <v>1488</v>
      </c>
      <c r="BC518" s="119" t="s">
        <v>1072</v>
      </c>
      <c r="BD518" s="119" t="s">
        <v>1091</v>
      </c>
      <c r="BE518" s="119" t="s">
        <v>1735</v>
      </c>
      <c r="BF518" s="119" t="s">
        <v>1083</v>
      </c>
      <c r="BG518" s="119" t="s">
        <v>1488</v>
      </c>
      <c r="BH518" s="119" t="s">
        <v>1090</v>
      </c>
      <c r="BI518" s="119" t="s">
        <v>1735</v>
      </c>
      <c r="BK518" s="136"/>
      <c r="BM518" s="119" t="s">
        <v>1072</v>
      </c>
      <c r="BN518" s="119" t="s">
        <v>1073</v>
      </c>
      <c r="BO518" s="119" t="s">
        <v>1076</v>
      </c>
      <c r="BP518" s="119" t="s">
        <v>1072</v>
      </c>
      <c r="BQ518" s="119" t="s">
        <v>1091</v>
      </c>
      <c r="BR518" s="119" t="s">
        <v>1083</v>
      </c>
      <c r="BS518" s="119" t="s">
        <v>1090</v>
      </c>
      <c r="BT518" s="119" t="s">
        <v>1771</v>
      </c>
      <c r="BW518" s="136"/>
      <c r="CC518" s="119" t="s">
        <v>1072</v>
      </c>
      <c r="CD518" s="119" t="s">
        <v>1073</v>
      </c>
      <c r="CE518" s="119" t="s">
        <v>1076</v>
      </c>
      <c r="CF518" s="119" t="s">
        <v>1488</v>
      </c>
      <c r="CG518" s="119" t="s">
        <v>1072</v>
      </c>
      <c r="CH518" s="119" t="s">
        <v>1091</v>
      </c>
      <c r="CI518" s="119" t="s">
        <v>1735</v>
      </c>
      <c r="CJ518" s="119" t="s">
        <v>1083</v>
      </c>
      <c r="CK518" s="119" t="s">
        <v>1488</v>
      </c>
      <c r="CL518" s="119" t="s">
        <v>1090</v>
      </c>
      <c r="CM518" s="119" t="s">
        <v>1735</v>
      </c>
      <c r="CN518" s="136"/>
      <c r="CR518" s="119" t="s">
        <v>1798</v>
      </c>
      <c r="CS518" s="119" t="s">
        <v>1072</v>
      </c>
      <c r="CT518" s="119" t="s">
        <v>1073</v>
      </c>
      <c r="CU518" s="119" t="s">
        <v>1076</v>
      </c>
      <c r="CV518" s="119" t="s">
        <v>1488</v>
      </c>
      <c r="CW518" s="119" t="s">
        <v>1072</v>
      </c>
      <c r="CX518" s="119" t="s">
        <v>1091</v>
      </c>
      <c r="CY518" s="119" t="s">
        <v>1735</v>
      </c>
      <c r="CZ518" s="119" t="s">
        <v>1083</v>
      </c>
      <c r="DA518" s="119" t="s">
        <v>1488</v>
      </c>
      <c r="DB518" s="119" t="s">
        <v>1090</v>
      </c>
      <c r="DC518" s="119" t="s">
        <v>1735</v>
      </c>
      <c r="DD518" s="119" t="s">
        <v>1799</v>
      </c>
      <c r="DF518" s="136"/>
      <c r="DH518" s="119" t="s">
        <v>1798</v>
      </c>
      <c r="DI518" s="119" t="s">
        <v>1072</v>
      </c>
      <c r="DJ518" s="119" t="s">
        <v>1073</v>
      </c>
      <c r="DK518" s="119" t="s">
        <v>1076</v>
      </c>
      <c r="DL518" s="119" t="s">
        <v>1488</v>
      </c>
      <c r="DM518" s="119" t="s">
        <v>1072</v>
      </c>
      <c r="DN518" s="119" t="s">
        <v>1091</v>
      </c>
      <c r="DO518" s="119" t="s">
        <v>1735</v>
      </c>
      <c r="DP518" s="119" t="s">
        <v>1083</v>
      </c>
      <c r="DQ518" s="119" t="s">
        <v>1488</v>
      </c>
      <c r="DR518" s="119" t="s">
        <v>1090</v>
      </c>
      <c r="DS518" s="119" t="s">
        <v>1799</v>
      </c>
      <c r="DV518" s="136"/>
      <c r="DX518" s="119" t="s">
        <v>1798</v>
      </c>
      <c r="DY518" s="119" t="s">
        <v>1072</v>
      </c>
      <c r="DZ518" s="119" t="s">
        <v>1073</v>
      </c>
      <c r="EA518" s="119" t="s">
        <v>1073</v>
      </c>
      <c r="EB518" s="119" t="s">
        <v>1076</v>
      </c>
      <c r="EC518" s="119" t="s">
        <v>1488</v>
      </c>
      <c r="ED518" s="119" t="s">
        <v>1488</v>
      </c>
      <c r="EE518" s="119" t="s">
        <v>1072</v>
      </c>
      <c r="EF518" s="119" t="s">
        <v>1091</v>
      </c>
      <c r="EG518" s="119" t="s">
        <v>1091</v>
      </c>
      <c r="EH518" s="119" t="s">
        <v>1735</v>
      </c>
      <c r="EI518" s="119" t="s">
        <v>1083</v>
      </c>
      <c r="EJ518" s="119" t="s">
        <v>1488</v>
      </c>
      <c r="EK518" s="119" t="s">
        <v>1488</v>
      </c>
      <c r="EL518" s="119" t="s">
        <v>1090</v>
      </c>
      <c r="EM518" s="119" t="s">
        <v>1090</v>
      </c>
      <c r="EN518" s="119" t="s">
        <v>1799</v>
      </c>
      <c r="EU518" s="119" t="s">
        <v>1798</v>
      </c>
      <c r="EV518" s="119" t="s">
        <v>1072</v>
      </c>
      <c r="EW518" s="119" t="s">
        <v>1073</v>
      </c>
      <c r="EX518" s="119" t="s">
        <v>1076</v>
      </c>
      <c r="EY518" s="119" t="s">
        <v>1488</v>
      </c>
      <c r="EZ518" s="119" t="s">
        <v>1072</v>
      </c>
      <c r="FA518" s="119" t="s">
        <v>1091</v>
      </c>
      <c r="FB518" s="119" t="s">
        <v>1735</v>
      </c>
      <c r="FC518" s="119" t="s">
        <v>1083</v>
      </c>
      <c r="FD518" s="119" t="s">
        <v>1488</v>
      </c>
      <c r="FE518" s="119" t="s">
        <v>1090</v>
      </c>
      <c r="FF518" s="119" t="s">
        <v>1799</v>
      </c>
    </row>
    <row r="520" spans="4:162" s="120" customFormat="1" ht="21" x14ac:dyDescent="0.2">
      <c r="D520" s="126">
        <v>87</v>
      </c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O520" s="121"/>
      <c r="P520" s="121"/>
      <c r="Q520" s="120">
        <v>87</v>
      </c>
      <c r="AG520" s="126">
        <v>87</v>
      </c>
      <c r="AH520" s="121"/>
      <c r="AI520" s="121"/>
      <c r="AJ520" s="121"/>
      <c r="AK520" s="121"/>
      <c r="AL520" s="121"/>
      <c r="AM520" s="121"/>
      <c r="AN520" s="121"/>
      <c r="AO520" s="121"/>
      <c r="AP520" s="121"/>
      <c r="AQ520" s="121"/>
      <c r="AR520" s="124"/>
      <c r="AS520" s="121"/>
      <c r="AT520" s="121"/>
      <c r="AU520" s="121"/>
      <c r="AV520" s="121"/>
      <c r="AX520" s="120">
        <v>87</v>
      </c>
      <c r="BK520" s="133"/>
      <c r="BM520" s="120">
        <v>87</v>
      </c>
      <c r="BW520" s="133"/>
      <c r="CC520" s="120">
        <v>87</v>
      </c>
      <c r="CN520" s="133"/>
      <c r="CR520" s="120">
        <v>87</v>
      </c>
      <c r="DF520" s="133"/>
      <c r="DH520" s="120">
        <v>87</v>
      </c>
      <c r="DV520" s="133"/>
      <c r="DX520" s="120">
        <v>87</v>
      </c>
      <c r="EU520" s="120">
        <v>87</v>
      </c>
    </row>
    <row r="521" spans="4:162" s="14" customFormat="1" ht="18" customHeight="1" x14ac:dyDescent="0.2">
      <c r="D521" s="127" t="s">
        <v>342</v>
      </c>
      <c r="E521" s="14" t="s">
        <v>313</v>
      </c>
      <c r="F521" s="14" t="s">
        <v>321</v>
      </c>
      <c r="G521" s="14" t="s">
        <v>313</v>
      </c>
      <c r="H521" s="14" t="s">
        <v>314</v>
      </c>
      <c r="I521" s="14" t="s">
        <v>309</v>
      </c>
      <c r="J521" s="14" t="s">
        <v>325</v>
      </c>
      <c r="K521" s="14" t="s">
        <v>322</v>
      </c>
      <c r="L521" s="14" t="s">
        <v>335</v>
      </c>
      <c r="Q521" s="14" t="s">
        <v>342</v>
      </c>
      <c r="R521" s="14" t="s">
        <v>313</v>
      </c>
      <c r="S521" s="14" t="s">
        <v>321</v>
      </c>
      <c r="T521" s="14" t="s">
        <v>313</v>
      </c>
      <c r="U521" s="14" t="s">
        <v>314</v>
      </c>
      <c r="V521" s="14" t="s">
        <v>309</v>
      </c>
      <c r="W521" s="14" t="s">
        <v>325</v>
      </c>
      <c r="X521" s="14" t="s">
        <v>322</v>
      </c>
      <c r="Y521" s="14" t="s">
        <v>335</v>
      </c>
      <c r="AG521" s="127" t="s">
        <v>342</v>
      </c>
      <c r="AH521" s="14" t="s">
        <v>313</v>
      </c>
      <c r="AI521" s="14" t="s">
        <v>321</v>
      </c>
      <c r="AJ521" s="14" t="s">
        <v>313</v>
      </c>
      <c r="AK521" s="14" t="s">
        <v>314</v>
      </c>
      <c r="AL521" s="14" t="s">
        <v>309</v>
      </c>
      <c r="AM521" s="14" t="s">
        <v>325</v>
      </c>
      <c r="AN521" s="14" t="s">
        <v>1787</v>
      </c>
      <c r="AO521" s="14" t="s">
        <v>322</v>
      </c>
      <c r="AP521" s="14" t="s">
        <v>335</v>
      </c>
      <c r="AX521" s="14" t="s">
        <v>342</v>
      </c>
      <c r="AY521" s="14" t="s">
        <v>313</v>
      </c>
      <c r="AZ521" s="14" t="s">
        <v>321</v>
      </c>
      <c r="BA521" s="14" t="s">
        <v>313</v>
      </c>
      <c r="BB521" s="14" t="s">
        <v>314</v>
      </c>
      <c r="BC521" s="14" t="s">
        <v>309</v>
      </c>
      <c r="BD521" s="14" t="s">
        <v>325</v>
      </c>
      <c r="BE521" s="14" t="s">
        <v>1787</v>
      </c>
      <c r="BF521" s="14" t="s">
        <v>322</v>
      </c>
      <c r="BG521" s="14" t="s">
        <v>335</v>
      </c>
      <c r="BK521" s="134"/>
      <c r="BM521" s="14" t="s">
        <v>342</v>
      </c>
      <c r="BN521" s="14" t="s">
        <v>313</v>
      </c>
      <c r="BO521" s="14" t="s">
        <v>321</v>
      </c>
      <c r="BP521" s="14" t="s">
        <v>313</v>
      </c>
      <c r="BQ521" s="14" t="s">
        <v>314</v>
      </c>
      <c r="BR521" s="14" t="s">
        <v>309</v>
      </c>
      <c r="BS521" s="14" t="s">
        <v>325</v>
      </c>
      <c r="BT521" s="14" t="s">
        <v>322</v>
      </c>
      <c r="BU521" s="14" t="s">
        <v>335</v>
      </c>
      <c r="BW521" s="134"/>
      <c r="CC521" s="14" t="s">
        <v>342</v>
      </c>
      <c r="CD521" s="14" t="s">
        <v>313</v>
      </c>
      <c r="CE521" s="14" t="s">
        <v>321</v>
      </c>
      <c r="CF521" s="14" t="s">
        <v>313</v>
      </c>
      <c r="CG521" s="14" t="s">
        <v>314</v>
      </c>
      <c r="CH521" s="14" t="s">
        <v>309</v>
      </c>
      <c r="CI521" s="14" t="s">
        <v>325</v>
      </c>
      <c r="CJ521" s="14" t="s">
        <v>1787</v>
      </c>
      <c r="CK521" s="14" t="s">
        <v>322</v>
      </c>
      <c r="CL521" s="14" t="s">
        <v>335</v>
      </c>
      <c r="CN521" s="134"/>
      <c r="CR521" s="14" t="s">
        <v>1798</v>
      </c>
      <c r="CS521" s="14" t="s">
        <v>342</v>
      </c>
      <c r="CT521" s="14" t="s">
        <v>313</v>
      </c>
      <c r="CU521" s="14" t="s">
        <v>321</v>
      </c>
      <c r="CV521" s="14" t="s">
        <v>313</v>
      </c>
      <c r="CW521" s="14" t="s">
        <v>314</v>
      </c>
      <c r="CX521" s="14" t="s">
        <v>309</v>
      </c>
      <c r="CY521" s="14" t="s">
        <v>325</v>
      </c>
      <c r="CZ521" s="14" t="s">
        <v>322</v>
      </c>
      <c r="DA521" s="14" t="s">
        <v>1761</v>
      </c>
      <c r="DB521" s="14" t="s">
        <v>335</v>
      </c>
      <c r="DC521" s="14" t="s">
        <v>1799</v>
      </c>
      <c r="DF521" s="134"/>
      <c r="DH521" s="14" t="s">
        <v>1798</v>
      </c>
      <c r="DI521" s="14" t="s">
        <v>342</v>
      </c>
      <c r="DJ521" s="14" t="s">
        <v>313</v>
      </c>
      <c r="DK521" s="14" t="s">
        <v>321</v>
      </c>
      <c r="DL521" s="14" t="s">
        <v>313</v>
      </c>
      <c r="DM521" s="14" t="s">
        <v>314</v>
      </c>
      <c r="DN521" s="14" t="s">
        <v>309</v>
      </c>
      <c r="DO521" s="14" t="s">
        <v>325</v>
      </c>
      <c r="DP521" s="14" t="s">
        <v>322</v>
      </c>
      <c r="DQ521" s="14" t="s">
        <v>335</v>
      </c>
      <c r="DR521" s="14" t="s">
        <v>1799</v>
      </c>
      <c r="DV521" s="134"/>
      <c r="DX521" s="14" t="s">
        <v>1798</v>
      </c>
      <c r="DY521" s="14" t="s">
        <v>342</v>
      </c>
      <c r="DZ521" s="14" t="s">
        <v>342</v>
      </c>
      <c r="EA521" s="14" t="s">
        <v>342</v>
      </c>
      <c r="EB521" s="14" t="s">
        <v>313</v>
      </c>
      <c r="EC521" s="14" t="s">
        <v>321</v>
      </c>
      <c r="ED521" s="14" t="s">
        <v>313</v>
      </c>
      <c r="EE521" s="14" t="s">
        <v>314</v>
      </c>
      <c r="EF521" s="14" t="s">
        <v>309</v>
      </c>
      <c r="EG521" s="14" t="s">
        <v>309</v>
      </c>
      <c r="EH521" s="14" t="s">
        <v>325</v>
      </c>
      <c r="EI521" s="14" t="s">
        <v>322</v>
      </c>
      <c r="EJ521" s="14" t="s">
        <v>322</v>
      </c>
      <c r="EK521" s="14" t="s">
        <v>322</v>
      </c>
      <c r="EL521" s="14" t="s">
        <v>335</v>
      </c>
      <c r="EM521" s="14" t="s">
        <v>1799</v>
      </c>
      <c r="EU521" s="14" t="s">
        <v>1798</v>
      </c>
      <c r="EV521" s="14" t="s">
        <v>342</v>
      </c>
      <c r="EW521" s="14" t="s">
        <v>313</v>
      </c>
      <c r="EX521" s="14" t="s">
        <v>321</v>
      </c>
      <c r="EY521" s="14" t="s">
        <v>313</v>
      </c>
      <c r="EZ521" s="14" t="s">
        <v>314</v>
      </c>
      <c r="FA521" s="14" t="s">
        <v>309</v>
      </c>
      <c r="FB521" s="14" t="s">
        <v>325</v>
      </c>
      <c r="FC521" s="14" t="s">
        <v>322</v>
      </c>
      <c r="FD521" s="14" t="s">
        <v>335</v>
      </c>
      <c r="FE521" s="14" t="s">
        <v>1799</v>
      </c>
    </row>
    <row r="522" spans="4:162" s="122" customFormat="1" ht="14" x14ac:dyDescent="0.2">
      <c r="D522" s="128">
        <v>0</v>
      </c>
      <c r="E522" s="122">
        <v>1</v>
      </c>
      <c r="F522" s="122">
        <v>2</v>
      </c>
      <c r="G522" s="122">
        <v>3</v>
      </c>
      <c r="H522" s="122">
        <v>4</v>
      </c>
      <c r="I522" s="122">
        <v>5</v>
      </c>
      <c r="J522" s="122">
        <v>6</v>
      </c>
      <c r="K522" s="122">
        <v>7</v>
      </c>
      <c r="L522" s="122">
        <v>8</v>
      </c>
      <c r="Q522" s="122">
        <v>0</v>
      </c>
      <c r="R522" s="122">
        <v>1</v>
      </c>
      <c r="S522" s="122">
        <v>2</v>
      </c>
      <c r="T522" s="122">
        <v>3</v>
      </c>
      <c r="U522" s="122">
        <v>4</v>
      </c>
      <c r="V522" s="122">
        <v>5</v>
      </c>
      <c r="W522" s="122">
        <v>6</v>
      </c>
      <c r="X522" s="122">
        <v>7</v>
      </c>
      <c r="Y522" s="122">
        <v>8</v>
      </c>
      <c r="AG522" s="128">
        <v>0</v>
      </c>
      <c r="AH522" s="122">
        <v>1</v>
      </c>
      <c r="AI522" s="122">
        <v>2</v>
      </c>
      <c r="AJ522" s="122">
        <v>3</v>
      </c>
      <c r="AK522" s="122">
        <v>4</v>
      </c>
      <c r="AL522" s="122">
        <v>5</v>
      </c>
      <c r="AM522" s="122">
        <v>6</v>
      </c>
      <c r="AN522" s="122">
        <v>6</v>
      </c>
      <c r="AO522" s="122">
        <v>7</v>
      </c>
      <c r="AP522" s="122">
        <v>8</v>
      </c>
      <c r="AX522" s="122">
        <v>0</v>
      </c>
      <c r="AY522" s="122">
        <v>1</v>
      </c>
      <c r="AZ522" s="122">
        <v>2</v>
      </c>
      <c r="BA522" s="122">
        <v>3</v>
      </c>
      <c r="BB522" s="122">
        <v>4</v>
      </c>
      <c r="BC522" s="122">
        <v>5</v>
      </c>
      <c r="BD522" s="122">
        <v>6</v>
      </c>
      <c r="BE522" s="122">
        <v>6</v>
      </c>
      <c r="BF522" s="122">
        <v>7</v>
      </c>
      <c r="BG522" s="122">
        <v>8</v>
      </c>
      <c r="BK522" s="135"/>
      <c r="BM522" s="122">
        <v>0</v>
      </c>
      <c r="BN522" s="122">
        <v>1</v>
      </c>
      <c r="BO522" s="122">
        <v>2</v>
      </c>
      <c r="BP522" s="122">
        <v>3</v>
      </c>
      <c r="BQ522" s="122">
        <v>4</v>
      </c>
      <c r="BR522" s="122">
        <v>5</v>
      </c>
      <c r="BS522" s="122">
        <v>6</v>
      </c>
      <c r="BT522" s="122">
        <v>7</v>
      </c>
      <c r="BU522" s="122">
        <v>8</v>
      </c>
      <c r="BW522" s="135"/>
      <c r="CC522" s="122">
        <v>0</v>
      </c>
      <c r="CD522" s="122">
        <v>1</v>
      </c>
      <c r="CE522" s="122">
        <v>2</v>
      </c>
      <c r="CF522" s="122">
        <v>3</v>
      </c>
      <c r="CG522" s="122">
        <v>4</v>
      </c>
      <c r="CH522" s="122">
        <v>5</v>
      </c>
      <c r="CI522" s="122">
        <v>6</v>
      </c>
      <c r="CJ522" s="122">
        <v>6</v>
      </c>
      <c r="CK522" s="122">
        <v>7</v>
      </c>
      <c r="CL522" s="122">
        <v>8</v>
      </c>
      <c r="CN522" s="135"/>
      <c r="CR522" s="122">
        <v>0</v>
      </c>
      <c r="CS522" s="122">
        <v>1</v>
      </c>
      <c r="CT522" s="122">
        <v>2</v>
      </c>
      <c r="CU522" s="122">
        <v>3</v>
      </c>
      <c r="CV522" s="122">
        <v>4</v>
      </c>
      <c r="CW522" s="122">
        <v>5</v>
      </c>
      <c r="CX522" s="122">
        <v>6</v>
      </c>
      <c r="CY522" s="122">
        <v>7</v>
      </c>
      <c r="CZ522" s="122">
        <v>8</v>
      </c>
      <c r="DA522" s="122">
        <v>8</v>
      </c>
      <c r="DB522" s="122">
        <v>9</v>
      </c>
      <c r="DC522" s="122">
        <v>10</v>
      </c>
      <c r="DF522" s="135"/>
      <c r="DH522" s="122">
        <v>0</v>
      </c>
      <c r="DI522" s="122">
        <v>1</v>
      </c>
      <c r="DJ522" s="122">
        <v>2</v>
      </c>
      <c r="DK522" s="122">
        <v>3</v>
      </c>
      <c r="DL522" s="122">
        <v>4</v>
      </c>
      <c r="DM522" s="122">
        <v>5</v>
      </c>
      <c r="DN522" s="122">
        <v>6</v>
      </c>
      <c r="DO522" s="122">
        <v>7</v>
      </c>
      <c r="DP522" s="122">
        <v>8</v>
      </c>
      <c r="DQ522" s="122">
        <v>9</v>
      </c>
      <c r="DR522" s="122">
        <v>10</v>
      </c>
      <c r="DV522" s="135"/>
      <c r="DX522" s="122">
        <v>0</v>
      </c>
      <c r="DY522" s="122">
        <v>1</v>
      </c>
      <c r="DZ522" s="122">
        <v>1</v>
      </c>
      <c r="EA522" s="122">
        <v>1</v>
      </c>
      <c r="EB522" s="122">
        <v>2</v>
      </c>
      <c r="EC522" s="122">
        <v>3</v>
      </c>
      <c r="ED522" s="122">
        <v>4</v>
      </c>
      <c r="EE522" s="122">
        <v>5</v>
      </c>
      <c r="EF522" s="122">
        <v>6</v>
      </c>
      <c r="EG522" s="122">
        <v>6</v>
      </c>
      <c r="EH522" s="122">
        <v>7</v>
      </c>
      <c r="EI522" s="122">
        <v>8</v>
      </c>
      <c r="EJ522" s="122">
        <v>8</v>
      </c>
      <c r="EK522" s="122">
        <v>8</v>
      </c>
      <c r="EL522" s="122">
        <v>9</v>
      </c>
      <c r="EM522" s="122">
        <v>10</v>
      </c>
      <c r="EU522" s="122">
        <v>0</v>
      </c>
      <c r="EV522" s="122">
        <v>1</v>
      </c>
      <c r="EW522" s="122">
        <v>2</v>
      </c>
      <c r="EX522" s="122">
        <v>3</v>
      </c>
      <c r="EY522" s="122">
        <v>4</v>
      </c>
      <c r="EZ522" s="122">
        <v>5</v>
      </c>
      <c r="FA522" s="122">
        <v>6</v>
      </c>
      <c r="FB522" s="122">
        <v>7</v>
      </c>
      <c r="FC522" s="122">
        <v>8</v>
      </c>
      <c r="FD522" s="122">
        <v>9</v>
      </c>
      <c r="FE522" s="122">
        <v>10</v>
      </c>
    </row>
    <row r="523" spans="4:162" s="122" customFormat="1" ht="14" x14ac:dyDescent="0.2">
      <c r="D523" s="128">
        <v>0</v>
      </c>
      <c r="E523" s="122">
        <v>0</v>
      </c>
      <c r="F523" s="122">
        <v>0</v>
      </c>
      <c r="G523" s="122">
        <v>0</v>
      </c>
      <c r="H523" s="122">
        <v>1</v>
      </c>
      <c r="I523" s="122">
        <v>2</v>
      </c>
      <c r="J523" s="122">
        <v>3</v>
      </c>
      <c r="K523" s="122">
        <v>4</v>
      </c>
      <c r="L523" s="122">
        <v>4</v>
      </c>
      <c r="Q523" s="122">
        <v>0</v>
      </c>
      <c r="R523" s="122">
        <v>0</v>
      </c>
      <c r="S523" s="122">
        <v>0</v>
      </c>
      <c r="T523" s="122">
        <v>0</v>
      </c>
      <c r="U523" s="122">
        <v>1</v>
      </c>
      <c r="V523" s="122">
        <v>2</v>
      </c>
      <c r="W523" s="122">
        <v>3</v>
      </c>
      <c r="X523" s="122">
        <v>4</v>
      </c>
      <c r="Y523" s="122">
        <v>4</v>
      </c>
      <c r="AG523" s="128">
        <v>0</v>
      </c>
      <c r="AH523" s="122">
        <v>1</v>
      </c>
      <c r="AI523" s="122">
        <v>2</v>
      </c>
      <c r="AJ523" s="122">
        <v>3</v>
      </c>
      <c r="AK523" s="122">
        <v>4</v>
      </c>
      <c r="AL523" s="122">
        <v>5</v>
      </c>
      <c r="AM523" s="122">
        <v>6</v>
      </c>
      <c r="AN523" s="122">
        <v>7</v>
      </c>
      <c r="AO523" s="122">
        <v>8</v>
      </c>
      <c r="AP523" s="122">
        <v>9</v>
      </c>
      <c r="AX523" s="122">
        <v>0</v>
      </c>
      <c r="AY523" s="122">
        <v>1</v>
      </c>
      <c r="AZ523" s="122">
        <v>2</v>
      </c>
      <c r="BA523" s="122">
        <v>3</v>
      </c>
      <c r="BB523" s="122">
        <v>4</v>
      </c>
      <c r="BC523" s="122">
        <v>5</v>
      </c>
      <c r="BD523" s="122">
        <v>6</v>
      </c>
      <c r="BE523" s="122">
        <v>7</v>
      </c>
      <c r="BF523" s="122">
        <v>8</v>
      </c>
      <c r="BG523" s="122">
        <v>9</v>
      </c>
      <c r="BK523" s="135"/>
      <c r="BM523" s="122">
        <v>0</v>
      </c>
      <c r="BN523" s="122">
        <v>0</v>
      </c>
      <c r="BO523" s="122">
        <v>0</v>
      </c>
      <c r="BP523" s="122">
        <v>0</v>
      </c>
      <c r="BQ523" s="122">
        <v>1</v>
      </c>
      <c r="BR523" s="122">
        <v>2</v>
      </c>
      <c r="BS523" s="122">
        <v>3</v>
      </c>
      <c r="BT523" s="122">
        <v>4</v>
      </c>
      <c r="BU523" s="122">
        <v>4</v>
      </c>
      <c r="BW523" s="135"/>
      <c r="CC523" s="122">
        <v>0</v>
      </c>
      <c r="CD523" s="122">
        <v>1</v>
      </c>
      <c r="CE523" s="122">
        <v>2</v>
      </c>
      <c r="CF523" s="122">
        <v>3</v>
      </c>
      <c r="CG523" s="122">
        <v>4</v>
      </c>
      <c r="CH523" s="122">
        <v>5</v>
      </c>
      <c r="CI523" s="122">
        <v>6</v>
      </c>
      <c r="CJ523" s="122">
        <v>7</v>
      </c>
      <c r="CK523" s="122">
        <v>8</v>
      </c>
      <c r="CL523" s="122">
        <v>9</v>
      </c>
      <c r="CN523" s="135"/>
      <c r="CR523" s="122">
        <v>0</v>
      </c>
      <c r="CS523" s="122">
        <v>1</v>
      </c>
      <c r="CT523" s="122">
        <v>2</v>
      </c>
      <c r="CU523" s="122">
        <v>3</v>
      </c>
      <c r="CV523" s="122">
        <v>4</v>
      </c>
      <c r="CW523" s="122">
        <v>5</v>
      </c>
      <c r="CX523" s="122">
        <v>6</v>
      </c>
      <c r="CY523" s="122">
        <v>7</v>
      </c>
      <c r="CZ523" s="122">
        <v>8</v>
      </c>
      <c r="DA523" s="122">
        <v>9</v>
      </c>
      <c r="DB523" s="122">
        <v>10</v>
      </c>
      <c r="DC523" s="122">
        <v>11</v>
      </c>
      <c r="DF523" s="135"/>
      <c r="DH523" s="122">
        <v>0</v>
      </c>
      <c r="DI523" s="122">
        <v>1</v>
      </c>
      <c r="DJ523" s="122">
        <v>2</v>
      </c>
      <c r="DK523" s="122">
        <v>3</v>
      </c>
      <c r="DL523" s="122">
        <v>4</v>
      </c>
      <c r="DM523" s="122">
        <v>5</v>
      </c>
      <c r="DN523" s="122">
        <v>6</v>
      </c>
      <c r="DO523" s="122">
        <v>7</v>
      </c>
      <c r="DP523" s="122">
        <v>8</v>
      </c>
      <c r="DQ523" s="122">
        <v>9</v>
      </c>
      <c r="DR523" s="122">
        <v>10</v>
      </c>
      <c r="DV523" s="135"/>
      <c r="DX523" s="122">
        <v>0</v>
      </c>
      <c r="DY523" s="122">
        <v>0</v>
      </c>
      <c r="DZ523" s="122">
        <v>1</v>
      </c>
      <c r="EA523" s="122">
        <v>2</v>
      </c>
      <c r="EB523" s="122">
        <v>2</v>
      </c>
      <c r="EC523" s="122">
        <v>3</v>
      </c>
      <c r="ED523" s="122">
        <v>4</v>
      </c>
      <c r="EE523" s="122">
        <v>5</v>
      </c>
      <c r="EF523" s="122">
        <v>6</v>
      </c>
      <c r="EG523" s="122">
        <v>7</v>
      </c>
      <c r="EH523" s="122">
        <v>7</v>
      </c>
      <c r="EI523" s="122">
        <v>7</v>
      </c>
      <c r="EJ523" s="122">
        <v>8</v>
      </c>
      <c r="EK523" s="122">
        <v>9</v>
      </c>
      <c r="EL523" s="122">
        <v>9</v>
      </c>
      <c r="EM523" s="122">
        <v>10</v>
      </c>
      <c r="EU523" s="122">
        <v>0</v>
      </c>
      <c r="EV523" s="122">
        <v>1</v>
      </c>
      <c r="EW523" s="122">
        <v>2</v>
      </c>
      <c r="EX523" s="122">
        <v>3</v>
      </c>
      <c r="EY523" s="122">
        <v>4</v>
      </c>
      <c r="EZ523" s="122">
        <v>5</v>
      </c>
      <c r="FA523" s="122">
        <v>6</v>
      </c>
      <c r="FB523" s="122">
        <v>7</v>
      </c>
      <c r="FC523" s="122">
        <v>8</v>
      </c>
      <c r="FD523" s="122">
        <v>9</v>
      </c>
      <c r="FE523" s="122">
        <v>10</v>
      </c>
    </row>
    <row r="524" spans="4:162" s="119" customFormat="1" x14ac:dyDescent="0.2">
      <c r="D524" s="129" t="s">
        <v>769</v>
      </c>
      <c r="E524" s="119" t="s">
        <v>1750</v>
      </c>
      <c r="F524" s="119" t="s">
        <v>1750</v>
      </c>
      <c r="G524" s="119" t="s">
        <v>1750</v>
      </c>
      <c r="H524" s="119" t="s">
        <v>1054</v>
      </c>
      <c r="I524" s="119" t="s">
        <v>1079</v>
      </c>
      <c r="J524" s="119" t="s">
        <v>1080</v>
      </c>
      <c r="K524" s="119" t="s">
        <v>1078</v>
      </c>
      <c r="L524" s="119" t="s">
        <v>1742</v>
      </c>
      <c r="Q524" s="119" t="s">
        <v>769</v>
      </c>
      <c r="R524" s="119" t="s">
        <v>1750</v>
      </c>
      <c r="S524" s="119" t="s">
        <v>1750</v>
      </c>
      <c r="T524" s="119" t="s">
        <v>1750</v>
      </c>
      <c r="U524" s="119" t="s">
        <v>1054</v>
      </c>
      <c r="V524" s="119" t="s">
        <v>1079</v>
      </c>
      <c r="W524" s="119" t="s">
        <v>1080</v>
      </c>
      <c r="X524" s="119" t="s">
        <v>1078</v>
      </c>
      <c r="Y524" s="119" t="s">
        <v>1742</v>
      </c>
      <c r="AG524" s="129" t="s">
        <v>769</v>
      </c>
      <c r="AH524" s="119" t="s">
        <v>1488</v>
      </c>
      <c r="AI524" s="119" t="s">
        <v>1054</v>
      </c>
      <c r="AJ524" s="119" t="s">
        <v>1488</v>
      </c>
      <c r="AK524" s="119" t="s">
        <v>1079</v>
      </c>
      <c r="AL524" s="119" t="s">
        <v>1488</v>
      </c>
      <c r="AM524" s="119" t="s">
        <v>1080</v>
      </c>
      <c r="AN524" s="119" t="s">
        <v>1488</v>
      </c>
      <c r="AO524" s="119" t="s">
        <v>1078</v>
      </c>
      <c r="AP524" s="119" t="s">
        <v>1491</v>
      </c>
      <c r="AX524" s="119" t="s">
        <v>769</v>
      </c>
      <c r="AY524" s="119" t="s">
        <v>1488</v>
      </c>
      <c r="AZ524" s="119" t="s">
        <v>1054</v>
      </c>
      <c r="BA524" s="119" t="s">
        <v>1488</v>
      </c>
      <c r="BB524" s="119" t="s">
        <v>1079</v>
      </c>
      <c r="BC524" s="119" t="s">
        <v>1488</v>
      </c>
      <c r="BD524" s="119" t="s">
        <v>1080</v>
      </c>
      <c r="BE524" s="119" t="s">
        <v>1488</v>
      </c>
      <c r="BF524" s="119" t="s">
        <v>1078</v>
      </c>
      <c r="BG524" s="119" t="s">
        <v>1491</v>
      </c>
      <c r="BK524" s="136"/>
      <c r="BM524" s="119" t="s">
        <v>769</v>
      </c>
      <c r="BN524" s="119" t="s">
        <v>1750</v>
      </c>
      <c r="BO524" s="119" t="s">
        <v>1750</v>
      </c>
      <c r="BP524" s="119" t="s">
        <v>1750</v>
      </c>
      <c r="BQ524" s="119" t="s">
        <v>1054</v>
      </c>
      <c r="BR524" s="119" t="s">
        <v>1079</v>
      </c>
      <c r="BS524" s="119" t="s">
        <v>1080</v>
      </c>
      <c r="BT524" s="119" t="s">
        <v>1078</v>
      </c>
      <c r="BU524" s="119" t="s">
        <v>1742</v>
      </c>
      <c r="BW524" s="136"/>
      <c r="CC524" s="119" t="s">
        <v>769</v>
      </c>
      <c r="CD524" s="119" t="s">
        <v>1488</v>
      </c>
      <c r="CE524" s="119" t="s">
        <v>1054</v>
      </c>
      <c r="CF524" s="119" t="s">
        <v>1488</v>
      </c>
      <c r="CG524" s="119" t="s">
        <v>1079</v>
      </c>
      <c r="CH524" s="119" t="s">
        <v>1488</v>
      </c>
      <c r="CI524" s="119" t="s">
        <v>1080</v>
      </c>
      <c r="CJ524" s="119" t="s">
        <v>1488</v>
      </c>
      <c r="CK524" s="119" t="s">
        <v>1078</v>
      </c>
      <c r="CL524" s="119" t="s">
        <v>1491</v>
      </c>
      <c r="CN524" s="136"/>
      <c r="CR524" s="119" t="s">
        <v>1798</v>
      </c>
      <c r="CS524" s="119" t="s">
        <v>769</v>
      </c>
      <c r="CT524" s="119" t="s">
        <v>1488</v>
      </c>
      <c r="CU524" s="119" t="s">
        <v>1054</v>
      </c>
      <c r="CV524" s="119" t="s">
        <v>1488</v>
      </c>
      <c r="CW524" s="119" t="s">
        <v>1079</v>
      </c>
      <c r="CX524" s="119" t="s">
        <v>1488</v>
      </c>
      <c r="CY524" s="119" t="s">
        <v>1080</v>
      </c>
      <c r="CZ524" s="119" t="s">
        <v>1488</v>
      </c>
      <c r="DA524" s="119" t="s">
        <v>1078</v>
      </c>
      <c r="DB524" s="119" t="s">
        <v>1491</v>
      </c>
      <c r="DC524" s="119" t="s">
        <v>1799</v>
      </c>
      <c r="DF524" s="136"/>
      <c r="DH524" s="119" t="s">
        <v>1798</v>
      </c>
      <c r="DI524" s="119" t="s">
        <v>769</v>
      </c>
      <c r="DJ524" s="119" t="s">
        <v>1488</v>
      </c>
      <c r="DK524" s="119" t="s">
        <v>1054</v>
      </c>
      <c r="DL524" s="119" t="s">
        <v>1488</v>
      </c>
      <c r="DM524" s="119" t="s">
        <v>1079</v>
      </c>
      <c r="DN524" s="119" t="s">
        <v>1488</v>
      </c>
      <c r="DO524" s="119" t="s">
        <v>1080</v>
      </c>
      <c r="DP524" s="119" t="s">
        <v>1488</v>
      </c>
      <c r="DQ524" s="119" t="s">
        <v>1078</v>
      </c>
      <c r="DR524" s="119" t="s">
        <v>1799</v>
      </c>
      <c r="DV524" s="136"/>
      <c r="DX524" s="119" t="s">
        <v>1798</v>
      </c>
      <c r="DY524" s="119" t="s">
        <v>1798</v>
      </c>
      <c r="DZ524" s="119" t="s">
        <v>769</v>
      </c>
      <c r="EA524" s="119" t="s">
        <v>1488</v>
      </c>
      <c r="EB524" s="119" t="s">
        <v>1488</v>
      </c>
      <c r="EC524" s="119" t="s">
        <v>1054</v>
      </c>
      <c r="ED524" s="119" t="s">
        <v>1488</v>
      </c>
      <c r="EE524" s="119" t="s">
        <v>1079</v>
      </c>
      <c r="EF524" s="119" t="s">
        <v>1488</v>
      </c>
      <c r="EG524" s="119" t="s">
        <v>1080</v>
      </c>
      <c r="EH524" s="119" t="s">
        <v>1080</v>
      </c>
      <c r="EI524" s="119" t="s">
        <v>1080</v>
      </c>
      <c r="EJ524" s="119" t="s">
        <v>1488</v>
      </c>
      <c r="EK524" s="119" t="s">
        <v>1078</v>
      </c>
      <c r="EL524" s="119" t="s">
        <v>1078</v>
      </c>
      <c r="EM524" s="119" t="s">
        <v>1799</v>
      </c>
      <c r="EU524" s="119" t="s">
        <v>1798</v>
      </c>
      <c r="EV524" s="119" t="s">
        <v>769</v>
      </c>
      <c r="EW524" s="119" t="s">
        <v>1488</v>
      </c>
      <c r="EX524" s="119" t="s">
        <v>1054</v>
      </c>
      <c r="EY524" s="119" t="s">
        <v>1488</v>
      </c>
      <c r="EZ524" s="119" t="s">
        <v>1079</v>
      </c>
      <c r="FA524" s="119" t="s">
        <v>1488</v>
      </c>
      <c r="FB524" s="119" t="s">
        <v>1080</v>
      </c>
      <c r="FC524" s="119" t="s">
        <v>1488</v>
      </c>
      <c r="FD524" s="119" t="s">
        <v>1078</v>
      </c>
      <c r="FE524" s="119" t="s">
        <v>1799</v>
      </c>
    </row>
    <row r="526" spans="4:162" s="120" customFormat="1" ht="21" x14ac:dyDescent="0.2">
      <c r="D526" s="126">
        <v>88</v>
      </c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O526" s="121"/>
      <c r="P526" s="121"/>
      <c r="Q526" s="120">
        <v>88</v>
      </c>
      <c r="AG526" s="126">
        <v>88</v>
      </c>
      <c r="AH526" s="121"/>
      <c r="AI526" s="121"/>
      <c r="AJ526" s="121"/>
      <c r="AK526" s="121"/>
      <c r="AL526" s="121"/>
      <c r="AM526" s="121"/>
      <c r="AN526" s="121"/>
      <c r="AO526" s="121"/>
      <c r="AP526" s="121"/>
      <c r="AQ526" s="121"/>
      <c r="AR526" s="124"/>
      <c r="AS526" s="121"/>
      <c r="AT526" s="121"/>
      <c r="AU526" s="121"/>
      <c r="AV526" s="121"/>
      <c r="AX526" s="120">
        <v>88</v>
      </c>
      <c r="BK526" s="133"/>
      <c r="BM526" s="120">
        <v>88</v>
      </c>
      <c r="BW526" s="133"/>
      <c r="CC526" s="120">
        <v>88</v>
      </c>
      <c r="CN526" s="133"/>
      <c r="CR526" s="120">
        <v>88</v>
      </c>
      <c r="DF526" s="133"/>
      <c r="DH526" s="120">
        <v>88</v>
      </c>
      <c r="DV526" s="133"/>
      <c r="DX526" s="120">
        <v>88</v>
      </c>
      <c r="EU526" s="120">
        <v>88</v>
      </c>
    </row>
    <row r="527" spans="4:162" s="14" customFormat="1" ht="18" customHeight="1" x14ac:dyDescent="0.2">
      <c r="D527" s="127" t="s">
        <v>320</v>
      </c>
      <c r="E527" s="14" t="s">
        <v>1755</v>
      </c>
      <c r="F527" s="14" t="s">
        <v>324</v>
      </c>
      <c r="G527" s="14" t="s">
        <v>309</v>
      </c>
      <c r="Q527" s="14" t="s">
        <v>320</v>
      </c>
      <c r="R527" s="14" t="s">
        <v>1755</v>
      </c>
      <c r="S527" s="14" t="s">
        <v>324</v>
      </c>
      <c r="T527" s="14" t="s">
        <v>309</v>
      </c>
      <c r="AG527" s="127" t="s">
        <v>320</v>
      </c>
      <c r="AH527" s="14" t="s">
        <v>1755</v>
      </c>
      <c r="AI527" s="14" t="s">
        <v>324</v>
      </c>
      <c r="AJ527" s="14" t="s">
        <v>1762</v>
      </c>
      <c r="AK527" s="14" t="s">
        <v>1762</v>
      </c>
      <c r="AL527" s="14" t="s">
        <v>309</v>
      </c>
      <c r="AX527" s="14" t="s">
        <v>320</v>
      </c>
      <c r="AY527" s="14" t="s">
        <v>324</v>
      </c>
      <c r="AZ527" s="14" t="s">
        <v>1762</v>
      </c>
      <c r="BA527" s="14" t="s">
        <v>1762</v>
      </c>
      <c r="BB527" s="14" t="s">
        <v>1762</v>
      </c>
      <c r="BC527" s="14" t="s">
        <v>309</v>
      </c>
      <c r="BK527" s="134"/>
      <c r="BM527" s="14" t="s">
        <v>320</v>
      </c>
      <c r="BN527" s="14" t="s">
        <v>1755</v>
      </c>
      <c r="BO527" s="14" t="s">
        <v>324</v>
      </c>
      <c r="BP527" s="14" t="s">
        <v>309</v>
      </c>
      <c r="BW527" s="134"/>
      <c r="CC527" s="14" t="s">
        <v>320</v>
      </c>
      <c r="CD527" s="14" t="s">
        <v>324</v>
      </c>
      <c r="CE527" s="14" t="s">
        <v>1762</v>
      </c>
      <c r="CF527" s="14" t="s">
        <v>1762</v>
      </c>
      <c r="CG527" s="14" t="s">
        <v>1762</v>
      </c>
      <c r="CH527" s="14" t="s">
        <v>1762</v>
      </c>
      <c r="CI527" s="14" t="s">
        <v>309</v>
      </c>
      <c r="CN527" s="134"/>
      <c r="CR527" s="14" t="s">
        <v>1798</v>
      </c>
      <c r="CS527" s="14" t="s">
        <v>1800</v>
      </c>
      <c r="CT527" s="14" t="s">
        <v>1800</v>
      </c>
      <c r="CU527" s="14" t="s">
        <v>320</v>
      </c>
      <c r="CV527" s="14" t="s">
        <v>324</v>
      </c>
      <c r="CW527" s="14" t="s">
        <v>309</v>
      </c>
      <c r="CX527" s="14" t="s">
        <v>1773</v>
      </c>
      <c r="CY527" s="14" t="s">
        <v>1799</v>
      </c>
      <c r="DF527" s="134"/>
      <c r="DH527" s="14" t="s">
        <v>1798</v>
      </c>
      <c r="DI527" s="14" t="s">
        <v>1800</v>
      </c>
      <c r="DJ527" s="14" t="s">
        <v>1800</v>
      </c>
      <c r="DK527" s="14" t="s">
        <v>320</v>
      </c>
      <c r="DL527" s="14" t="s">
        <v>324</v>
      </c>
      <c r="DM527" s="14" t="s">
        <v>309</v>
      </c>
      <c r="DN527" s="14" t="s">
        <v>1773</v>
      </c>
      <c r="DO527" s="14" t="s">
        <v>1799</v>
      </c>
      <c r="DV527" s="134"/>
      <c r="DX527" s="14" t="s">
        <v>1798</v>
      </c>
      <c r="DY527" s="14" t="s">
        <v>1798</v>
      </c>
      <c r="DZ527" s="14" t="s">
        <v>320</v>
      </c>
      <c r="EA527" s="14" t="s">
        <v>324</v>
      </c>
      <c r="EB527" s="14" t="s">
        <v>324</v>
      </c>
      <c r="EC527" s="14" t="s">
        <v>324</v>
      </c>
      <c r="ED527" s="14" t="s">
        <v>324</v>
      </c>
      <c r="EE527" s="14" t="s">
        <v>324</v>
      </c>
      <c r="EF527" s="14" t="s">
        <v>309</v>
      </c>
      <c r="EG527" s="14" t="s">
        <v>309</v>
      </c>
      <c r="EH527" s="14" t="s">
        <v>1799</v>
      </c>
      <c r="EI527" s="14" t="s">
        <v>1799</v>
      </c>
      <c r="EU527" s="14" t="s">
        <v>1798</v>
      </c>
      <c r="EV527" s="14" t="s">
        <v>1798</v>
      </c>
      <c r="EW527" s="14" t="s">
        <v>320</v>
      </c>
      <c r="EX527" s="14" t="s">
        <v>324</v>
      </c>
      <c r="EY527" s="14" t="s">
        <v>324</v>
      </c>
      <c r="EZ527" s="14" t="s">
        <v>309</v>
      </c>
      <c r="FA527" s="14" t="s">
        <v>309</v>
      </c>
      <c r="FB527" s="14" t="s">
        <v>1799</v>
      </c>
    </row>
    <row r="528" spans="4:162" s="122" customFormat="1" ht="14" x14ac:dyDescent="0.2">
      <c r="D528" s="128">
        <v>0</v>
      </c>
      <c r="E528" s="122">
        <v>0</v>
      </c>
      <c r="F528" s="122">
        <v>1</v>
      </c>
      <c r="G528" s="122">
        <v>2</v>
      </c>
      <c r="Q528" s="122">
        <v>0</v>
      </c>
      <c r="R528" s="122">
        <v>0</v>
      </c>
      <c r="S528" s="122">
        <v>1</v>
      </c>
      <c r="T528" s="122">
        <v>2</v>
      </c>
      <c r="AG528" s="128">
        <v>0</v>
      </c>
      <c r="AH528" s="122">
        <v>0</v>
      </c>
      <c r="AI528" s="122">
        <v>1</v>
      </c>
      <c r="AJ528" s="122">
        <v>1</v>
      </c>
      <c r="AK528" s="122">
        <v>1</v>
      </c>
      <c r="AL528" s="122">
        <v>2</v>
      </c>
      <c r="AX528" s="122">
        <v>0</v>
      </c>
      <c r="AY528" s="122">
        <v>1</v>
      </c>
      <c r="AZ528" s="122">
        <v>1</v>
      </c>
      <c r="BA528" s="122">
        <v>1</v>
      </c>
      <c r="BB528" s="122">
        <v>1</v>
      </c>
      <c r="BC528" s="122">
        <v>2</v>
      </c>
      <c r="BK528" s="135"/>
      <c r="BM528" s="122">
        <v>0</v>
      </c>
      <c r="BN528" s="122">
        <v>0</v>
      </c>
      <c r="BO528" s="122">
        <v>1</v>
      </c>
      <c r="BP528" s="122">
        <v>2</v>
      </c>
      <c r="BW528" s="135"/>
      <c r="CC528" s="122">
        <v>0</v>
      </c>
      <c r="CD528" s="122">
        <v>1</v>
      </c>
      <c r="CE528" s="122">
        <v>1</v>
      </c>
      <c r="CF528" s="122">
        <v>1</v>
      </c>
      <c r="CG528" s="122">
        <v>1</v>
      </c>
      <c r="CH528" s="122">
        <v>1</v>
      </c>
      <c r="CI528" s="122">
        <v>2</v>
      </c>
      <c r="CN528" s="135"/>
      <c r="CR528" s="122">
        <v>0</v>
      </c>
      <c r="CS528" s="122">
        <v>0</v>
      </c>
      <c r="CT528" s="122">
        <v>0</v>
      </c>
      <c r="CU528" s="122">
        <v>1</v>
      </c>
      <c r="CV528" s="122">
        <v>2</v>
      </c>
      <c r="CW528" s="122">
        <v>3</v>
      </c>
      <c r="CX528" s="122">
        <v>3</v>
      </c>
      <c r="CY528" s="122">
        <v>4</v>
      </c>
      <c r="DF528" s="135"/>
      <c r="DH528" s="122">
        <v>0</v>
      </c>
      <c r="DI528" s="122">
        <v>0</v>
      </c>
      <c r="DJ528" s="122">
        <v>0</v>
      </c>
      <c r="DK528" s="122">
        <v>1</v>
      </c>
      <c r="DL528" s="122">
        <v>2</v>
      </c>
      <c r="DM528" s="122">
        <v>3</v>
      </c>
      <c r="DN528" s="122">
        <v>3</v>
      </c>
      <c r="DO528" s="122">
        <v>4</v>
      </c>
      <c r="DV528" s="135"/>
      <c r="DX528" s="122">
        <v>0</v>
      </c>
      <c r="DY528" s="122">
        <v>0</v>
      </c>
      <c r="DZ528" s="122">
        <v>1</v>
      </c>
      <c r="EA528" s="122">
        <v>2</v>
      </c>
      <c r="EB528" s="122">
        <v>2</v>
      </c>
      <c r="EC528" s="122">
        <v>2</v>
      </c>
      <c r="ED528" s="122">
        <v>2</v>
      </c>
      <c r="EE528" s="122">
        <v>2</v>
      </c>
      <c r="EF528" s="122">
        <v>3</v>
      </c>
      <c r="EG528" s="122">
        <v>3</v>
      </c>
      <c r="EH528" s="122">
        <v>4</v>
      </c>
      <c r="EI528" s="122">
        <v>4</v>
      </c>
      <c r="EU528" s="122">
        <v>0</v>
      </c>
      <c r="EV528" s="122">
        <v>0</v>
      </c>
      <c r="EW528" s="122">
        <v>1</v>
      </c>
      <c r="EX528" s="122">
        <v>2</v>
      </c>
      <c r="EY528" s="122">
        <v>2</v>
      </c>
      <c r="EZ528" s="122">
        <v>3</v>
      </c>
      <c r="FA528" s="122">
        <v>3</v>
      </c>
      <c r="FB528" s="122">
        <v>4</v>
      </c>
    </row>
    <row r="529" spans="4:161" s="122" customFormat="1" ht="14" x14ac:dyDescent="0.2">
      <c r="D529" s="128">
        <v>0</v>
      </c>
      <c r="E529" s="122">
        <v>1</v>
      </c>
      <c r="F529" s="122">
        <v>2</v>
      </c>
      <c r="G529" s="122">
        <v>3</v>
      </c>
      <c r="Q529" s="122">
        <v>0</v>
      </c>
      <c r="R529" s="122">
        <v>1</v>
      </c>
      <c r="S529" s="122">
        <v>2</v>
      </c>
      <c r="T529" s="122">
        <v>3</v>
      </c>
      <c r="AG529" s="128">
        <v>0</v>
      </c>
      <c r="AH529" s="122">
        <v>1</v>
      </c>
      <c r="AI529" s="122">
        <v>2</v>
      </c>
      <c r="AJ529" s="122">
        <v>3</v>
      </c>
      <c r="AK529" s="122">
        <v>4</v>
      </c>
      <c r="AL529" s="122">
        <v>5</v>
      </c>
      <c r="AX529" s="122">
        <v>0</v>
      </c>
      <c r="AY529" s="122">
        <v>1</v>
      </c>
      <c r="AZ529" s="122">
        <v>2</v>
      </c>
      <c r="BA529" s="122">
        <v>3</v>
      </c>
      <c r="BB529" s="122">
        <v>4</v>
      </c>
      <c r="BC529" s="122">
        <v>5</v>
      </c>
      <c r="BK529" s="135"/>
      <c r="BM529" s="122">
        <v>0</v>
      </c>
      <c r="BN529" s="122">
        <v>1</v>
      </c>
      <c r="BO529" s="122">
        <v>2</v>
      </c>
      <c r="BP529" s="122">
        <v>3</v>
      </c>
      <c r="BW529" s="135"/>
      <c r="CC529" s="122">
        <v>0</v>
      </c>
      <c r="CD529" s="122">
        <v>0</v>
      </c>
      <c r="CE529" s="122">
        <v>1</v>
      </c>
      <c r="CF529" s="122">
        <v>2</v>
      </c>
      <c r="CG529" s="122">
        <v>3</v>
      </c>
      <c r="CH529" s="122">
        <v>4</v>
      </c>
      <c r="CI529" s="122">
        <v>5</v>
      </c>
      <c r="CN529" s="135"/>
      <c r="CR529" s="122">
        <v>0</v>
      </c>
      <c r="CS529" s="122">
        <v>1</v>
      </c>
      <c r="CT529" s="122">
        <v>2</v>
      </c>
      <c r="CU529" s="122">
        <v>3</v>
      </c>
      <c r="CV529" s="122">
        <v>4</v>
      </c>
      <c r="CW529" s="122">
        <v>5</v>
      </c>
      <c r="CX529" s="122">
        <v>6</v>
      </c>
      <c r="CY529" s="122">
        <v>7</v>
      </c>
      <c r="DF529" s="135"/>
      <c r="DH529" s="122">
        <v>0</v>
      </c>
      <c r="DI529" s="122">
        <v>1</v>
      </c>
      <c r="DJ529" s="122">
        <v>2</v>
      </c>
      <c r="DK529" s="122">
        <v>3</v>
      </c>
      <c r="DL529" s="122">
        <v>4</v>
      </c>
      <c r="DM529" s="122">
        <v>5</v>
      </c>
      <c r="DN529" s="122">
        <v>6</v>
      </c>
      <c r="DO529" s="122">
        <v>7</v>
      </c>
      <c r="DV529" s="135"/>
      <c r="DX529" s="122">
        <v>0</v>
      </c>
      <c r="DY529" s="122">
        <v>1</v>
      </c>
      <c r="DZ529" s="122">
        <v>1</v>
      </c>
      <c r="EA529" s="122">
        <v>1</v>
      </c>
      <c r="EB529" s="122">
        <v>2</v>
      </c>
      <c r="EC529" s="122">
        <v>3</v>
      </c>
      <c r="ED529" s="122">
        <v>4</v>
      </c>
      <c r="EE529" s="122">
        <v>5</v>
      </c>
      <c r="EF529" s="122">
        <v>5</v>
      </c>
      <c r="EG529" s="122">
        <v>6</v>
      </c>
      <c r="EH529" s="122">
        <v>6</v>
      </c>
      <c r="EI529" s="122">
        <v>7</v>
      </c>
      <c r="EU529" s="122">
        <v>0</v>
      </c>
      <c r="EV529" s="122">
        <v>1</v>
      </c>
      <c r="EW529" s="122">
        <v>2</v>
      </c>
      <c r="EX529" s="122">
        <v>3</v>
      </c>
      <c r="EY529" s="122">
        <v>4</v>
      </c>
      <c r="EZ529" s="122">
        <v>5</v>
      </c>
      <c r="FA529" s="122">
        <v>6</v>
      </c>
      <c r="FB529" s="122">
        <v>7</v>
      </c>
    </row>
    <row r="530" spans="4:161" s="119" customFormat="1" x14ac:dyDescent="0.2">
      <c r="D530" s="129" t="s">
        <v>738</v>
      </c>
      <c r="E530" s="119" t="s">
        <v>1054</v>
      </c>
      <c r="F530" s="119" t="s">
        <v>1084</v>
      </c>
      <c r="G530" s="119" t="s">
        <v>1072</v>
      </c>
      <c r="Q530" s="119" t="s">
        <v>738</v>
      </c>
      <c r="R530" s="119" t="s">
        <v>1054</v>
      </c>
      <c r="S530" s="119" t="s">
        <v>1084</v>
      </c>
      <c r="T530" s="119" t="s">
        <v>1072</v>
      </c>
      <c r="AG530" s="129" t="s">
        <v>738</v>
      </c>
      <c r="AH530" s="119" t="s">
        <v>1054</v>
      </c>
      <c r="AI530" s="119" t="s">
        <v>1488</v>
      </c>
      <c r="AJ530" s="119" t="s">
        <v>1084</v>
      </c>
      <c r="AK530" s="119" t="s">
        <v>1488</v>
      </c>
      <c r="AL530" s="119" t="s">
        <v>1072</v>
      </c>
      <c r="AX530" s="119" t="s">
        <v>738</v>
      </c>
      <c r="AY530" s="119" t="s">
        <v>1054</v>
      </c>
      <c r="AZ530" s="119" t="s">
        <v>1488</v>
      </c>
      <c r="BA530" s="119" t="s">
        <v>1084</v>
      </c>
      <c r="BB530" s="119" t="s">
        <v>1488</v>
      </c>
      <c r="BC530" s="119" t="s">
        <v>1072</v>
      </c>
      <c r="BK530" s="136"/>
      <c r="BM530" s="119" t="s">
        <v>738</v>
      </c>
      <c r="BN530" s="119" t="s">
        <v>1054</v>
      </c>
      <c r="BO530" s="119" t="s">
        <v>1084</v>
      </c>
      <c r="BP530" s="119" t="s">
        <v>1072</v>
      </c>
      <c r="BW530" s="136"/>
      <c r="CC530" s="119" t="s">
        <v>738</v>
      </c>
      <c r="CD530" s="119" t="s">
        <v>1744</v>
      </c>
      <c r="CE530" s="119" t="s">
        <v>1054</v>
      </c>
      <c r="CF530" s="119" t="s">
        <v>1488</v>
      </c>
      <c r="CG530" s="119" t="s">
        <v>1084</v>
      </c>
      <c r="CH530" s="119" t="s">
        <v>1488</v>
      </c>
      <c r="CI530" s="119" t="s">
        <v>1072</v>
      </c>
      <c r="CN530" s="136"/>
      <c r="CR530" s="119" t="s">
        <v>1798</v>
      </c>
      <c r="CS530" s="119" t="s">
        <v>738</v>
      </c>
      <c r="CT530" s="119" t="s">
        <v>1054</v>
      </c>
      <c r="CU530" s="119" t="s">
        <v>1488</v>
      </c>
      <c r="CV530" s="119" t="s">
        <v>1084</v>
      </c>
      <c r="CW530" s="119" t="s">
        <v>1488</v>
      </c>
      <c r="CX530" s="119" t="s">
        <v>1072</v>
      </c>
      <c r="CY530" s="119" t="s">
        <v>1799</v>
      </c>
      <c r="DF530" s="136"/>
      <c r="DH530" s="119" t="s">
        <v>1798</v>
      </c>
      <c r="DI530" s="119" t="s">
        <v>738</v>
      </c>
      <c r="DJ530" s="119" t="s">
        <v>1054</v>
      </c>
      <c r="DK530" s="119" t="s">
        <v>1488</v>
      </c>
      <c r="DL530" s="119" t="s">
        <v>1084</v>
      </c>
      <c r="DM530" s="119" t="s">
        <v>1488</v>
      </c>
      <c r="DN530" s="119" t="s">
        <v>1072</v>
      </c>
      <c r="DO530" s="119" t="s">
        <v>1799</v>
      </c>
      <c r="DV530" s="136"/>
      <c r="DX530" s="119" t="s">
        <v>1798</v>
      </c>
      <c r="DY530" s="119" t="s">
        <v>738</v>
      </c>
      <c r="DZ530" s="119" t="s">
        <v>738</v>
      </c>
      <c r="EA530" s="119" t="s">
        <v>738</v>
      </c>
      <c r="EB530" s="119" t="s">
        <v>1054</v>
      </c>
      <c r="EC530" s="119" t="s">
        <v>1488</v>
      </c>
      <c r="ED530" s="119" t="s">
        <v>1084</v>
      </c>
      <c r="EE530" s="119" t="s">
        <v>1488</v>
      </c>
      <c r="EF530" s="119" t="s">
        <v>1488</v>
      </c>
      <c r="EG530" s="119" t="s">
        <v>1072</v>
      </c>
      <c r="EH530" s="119" t="s">
        <v>1072</v>
      </c>
      <c r="EI530" s="119" t="s">
        <v>1799</v>
      </c>
      <c r="EU530" s="119" t="s">
        <v>1798</v>
      </c>
      <c r="EV530" s="119" t="s">
        <v>738</v>
      </c>
      <c r="EW530" s="119" t="s">
        <v>1054</v>
      </c>
      <c r="EX530" s="119" t="s">
        <v>1488</v>
      </c>
      <c r="EY530" s="119" t="s">
        <v>1084</v>
      </c>
      <c r="EZ530" s="119" t="s">
        <v>1488</v>
      </c>
      <c r="FA530" s="119" t="s">
        <v>1072</v>
      </c>
      <c r="FB530" s="119" t="s">
        <v>1799</v>
      </c>
    </row>
    <row r="532" spans="4:161" s="120" customFormat="1" ht="21" x14ac:dyDescent="0.2">
      <c r="D532" s="126">
        <v>89</v>
      </c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21"/>
      <c r="P532" s="121"/>
      <c r="Q532" s="120">
        <v>89</v>
      </c>
      <c r="AG532" s="126">
        <v>89</v>
      </c>
      <c r="AH532" s="121"/>
      <c r="AI532" s="121"/>
      <c r="AJ532" s="121"/>
      <c r="AK532" s="121"/>
      <c r="AL532" s="121"/>
      <c r="AM532" s="121"/>
      <c r="AN532" s="121"/>
      <c r="AO532" s="121"/>
      <c r="AP532" s="121"/>
      <c r="AQ532" s="121"/>
      <c r="AR532" s="124"/>
      <c r="AS532" s="121"/>
      <c r="AT532" s="121"/>
      <c r="AU532" s="121"/>
      <c r="AV532" s="121"/>
      <c r="AX532" s="120">
        <v>89</v>
      </c>
      <c r="BK532" s="133"/>
      <c r="BM532" s="120">
        <v>89</v>
      </c>
      <c r="BW532" s="133"/>
      <c r="CC532" s="120">
        <v>89</v>
      </c>
      <c r="CN532" s="133"/>
      <c r="CR532" s="120">
        <v>89</v>
      </c>
      <c r="DF532" s="133"/>
      <c r="DH532" s="120">
        <v>89</v>
      </c>
      <c r="DV532" s="133"/>
      <c r="DX532" s="120">
        <v>89</v>
      </c>
      <c r="EU532" s="120">
        <v>89</v>
      </c>
    </row>
    <row r="533" spans="4:161" s="14" customFormat="1" ht="18" customHeight="1" x14ac:dyDescent="0.2">
      <c r="D533" s="127" t="s">
        <v>317</v>
      </c>
      <c r="E533" s="14" t="s">
        <v>332</v>
      </c>
      <c r="F533" s="14" t="s">
        <v>335</v>
      </c>
      <c r="G533" s="14" t="s">
        <v>309</v>
      </c>
      <c r="H533" s="14" t="s">
        <v>321</v>
      </c>
      <c r="I533" s="14" t="s">
        <v>321</v>
      </c>
      <c r="J533" s="14" t="s">
        <v>315</v>
      </c>
      <c r="K533" s="14" t="s">
        <v>326</v>
      </c>
      <c r="Q533" s="14" t="s">
        <v>317</v>
      </c>
      <c r="R533" s="14" t="s">
        <v>332</v>
      </c>
      <c r="S533" s="14" t="s">
        <v>335</v>
      </c>
      <c r="T533" s="14" t="s">
        <v>309</v>
      </c>
      <c r="U533" s="14" t="s">
        <v>321</v>
      </c>
      <c r="V533" s="14" t="s">
        <v>321</v>
      </c>
      <c r="W533" s="14" t="s">
        <v>315</v>
      </c>
      <c r="X533" s="14" t="s">
        <v>326</v>
      </c>
      <c r="AG533" s="127" t="s">
        <v>317</v>
      </c>
      <c r="AH533" s="14" t="s">
        <v>1766</v>
      </c>
      <c r="AI533" s="14" t="s">
        <v>332</v>
      </c>
      <c r="AJ533" s="14" t="s">
        <v>335</v>
      </c>
      <c r="AK533" s="14" t="s">
        <v>309</v>
      </c>
      <c r="AL533" s="14" t="s">
        <v>1773</v>
      </c>
      <c r="AM533" s="14" t="s">
        <v>321</v>
      </c>
      <c r="AN533" s="14" t="s">
        <v>321</v>
      </c>
      <c r="AO533" s="14" t="s">
        <v>315</v>
      </c>
      <c r="AP533" s="14" t="s">
        <v>326</v>
      </c>
      <c r="AX533" s="14" t="s">
        <v>317</v>
      </c>
      <c r="AY533" s="14" t="s">
        <v>1766</v>
      </c>
      <c r="AZ533" s="14" t="s">
        <v>332</v>
      </c>
      <c r="BA533" s="14" t="s">
        <v>335</v>
      </c>
      <c r="BB533" s="14" t="s">
        <v>309</v>
      </c>
      <c r="BC533" s="14" t="s">
        <v>1773</v>
      </c>
      <c r="BD533" s="14" t="s">
        <v>321</v>
      </c>
      <c r="BE533" s="14" t="s">
        <v>321</v>
      </c>
      <c r="BF533" s="14" t="s">
        <v>315</v>
      </c>
      <c r="BG533" s="14" t="s">
        <v>326</v>
      </c>
      <c r="BK533" s="134"/>
      <c r="BM533" s="14" t="s">
        <v>317</v>
      </c>
      <c r="BN533" s="14" t="s">
        <v>332</v>
      </c>
      <c r="BO533" s="14" t="s">
        <v>335</v>
      </c>
      <c r="BP533" s="14" t="s">
        <v>309</v>
      </c>
      <c r="BQ533" s="14" t="s">
        <v>321</v>
      </c>
      <c r="BR533" s="14" t="s">
        <v>321</v>
      </c>
      <c r="BS533" s="14" t="s">
        <v>315</v>
      </c>
      <c r="BT533" s="14" t="s">
        <v>326</v>
      </c>
      <c r="BW533" s="134"/>
      <c r="CC533" s="14" t="s">
        <v>317</v>
      </c>
      <c r="CD533" s="14" t="s">
        <v>1766</v>
      </c>
      <c r="CE533" s="14" t="s">
        <v>332</v>
      </c>
      <c r="CF533" s="14" t="s">
        <v>335</v>
      </c>
      <c r="CG533" s="14" t="s">
        <v>309</v>
      </c>
      <c r="CH533" s="14" t="s">
        <v>1773</v>
      </c>
      <c r="CI533" s="14" t="s">
        <v>321</v>
      </c>
      <c r="CJ533" s="14" t="s">
        <v>321</v>
      </c>
      <c r="CK533" s="14" t="s">
        <v>315</v>
      </c>
      <c r="CL533" s="14" t="s">
        <v>326</v>
      </c>
      <c r="CN533" s="134"/>
      <c r="CR533" s="14" t="s">
        <v>1798</v>
      </c>
      <c r="CS533" s="14" t="s">
        <v>317</v>
      </c>
      <c r="CT533" s="14" t="s">
        <v>332</v>
      </c>
      <c r="CU533" s="14" t="s">
        <v>1802</v>
      </c>
      <c r="CV533" s="14" t="s">
        <v>335</v>
      </c>
      <c r="CW533" s="14" t="s">
        <v>309</v>
      </c>
      <c r="CX533" s="14" t="s">
        <v>1773</v>
      </c>
      <c r="CY533" s="14" t="s">
        <v>321</v>
      </c>
      <c r="CZ533" s="14" t="s">
        <v>321</v>
      </c>
      <c r="DA533" s="14" t="s">
        <v>315</v>
      </c>
      <c r="DB533" s="14" t="s">
        <v>326</v>
      </c>
      <c r="DC533" s="14" t="s">
        <v>1799</v>
      </c>
      <c r="DF533" s="134"/>
      <c r="DH533" s="14" t="s">
        <v>1798</v>
      </c>
      <c r="DI533" s="14" t="s">
        <v>317</v>
      </c>
      <c r="DJ533" s="14" t="s">
        <v>332</v>
      </c>
      <c r="DK533" s="14" t="s">
        <v>1802</v>
      </c>
      <c r="DL533" s="14" t="s">
        <v>335</v>
      </c>
      <c r="DM533" s="14" t="s">
        <v>309</v>
      </c>
      <c r="DN533" s="14" t="s">
        <v>321</v>
      </c>
      <c r="DO533" s="14" t="s">
        <v>321</v>
      </c>
      <c r="DP533" s="14" t="s">
        <v>315</v>
      </c>
      <c r="DQ533" s="14" t="s">
        <v>326</v>
      </c>
      <c r="DR533" s="14" t="s">
        <v>1799</v>
      </c>
      <c r="DV533" s="134"/>
      <c r="DX533" s="14" t="s">
        <v>1798</v>
      </c>
      <c r="DY533" s="14" t="s">
        <v>317</v>
      </c>
      <c r="DZ533" s="14" t="s">
        <v>332</v>
      </c>
      <c r="EA533" s="14" t="s">
        <v>332</v>
      </c>
      <c r="EB533" s="14" t="s">
        <v>332</v>
      </c>
      <c r="EC533" s="14" t="s">
        <v>332</v>
      </c>
      <c r="ED533" s="14" t="s">
        <v>335</v>
      </c>
      <c r="EE533" s="14" t="s">
        <v>309</v>
      </c>
      <c r="EF533" s="14" t="s">
        <v>309</v>
      </c>
      <c r="EG533" s="14" t="s">
        <v>309</v>
      </c>
      <c r="EH533" s="14" t="s">
        <v>321</v>
      </c>
      <c r="EI533" s="14" t="s">
        <v>321</v>
      </c>
      <c r="EJ533" s="14" t="s">
        <v>321</v>
      </c>
      <c r="EK533" s="14" t="s">
        <v>321</v>
      </c>
      <c r="EL533" s="14" t="s">
        <v>321</v>
      </c>
      <c r="EM533" s="14" t="s">
        <v>315</v>
      </c>
      <c r="EN533" s="14" t="s">
        <v>326</v>
      </c>
      <c r="EO533" s="14" t="s">
        <v>1799</v>
      </c>
      <c r="EU533" s="14" t="s">
        <v>1798</v>
      </c>
      <c r="EV533" s="14" t="s">
        <v>317</v>
      </c>
      <c r="EW533" s="14" t="s">
        <v>332</v>
      </c>
      <c r="EX533" s="14" t="s">
        <v>332</v>
      </c>
      <c r="EY533" s="14" t="s">
        <v>335</v>
      </c>
      <c r="EZ533" s="14" t="s">
        <v>309</v>
      </c>
      <c r="FA533" s="14" t="s">
        <v>321</v>
      </c>
      <c r="FB533" s="14" t="s">
        <v>321</v>
      </c>
      <c r="FC533" s="14" t="s">
        <v>315</v>
      </c>
      <c r="FD533" s="14" t="s">
        <v>326</v>
      </c>
      <c r="FE533" s="14" t="s">
        <v>1799</v>
      </c>
    </row>
    <row r="534" spans="4:161" s="122" customFormat="1" ht="14" x14ac:dyDescent="0.2">
      <c r="D534" s="128">
        <v>0</v>
      </c>
      <c r="E534" s="122">
        <v>1</v>
      </c>
      <c r="F534" s="122">
        <v>2</v>
      </c>
      <c r="G534" s="122">
        <v>3</v>
      </c>
      <c r="H534" s="122">
        <v>4</v>
      </c>
      <c r="I534" s="122">
        <v>5</v>
      </c>
      <c r="J534" s="122">
        <v>6</v>
      </c>
      <c r="K534" s="122">
        <v>7</v>
      </c>
      <c r="Q534" s="122">
        <v>0</v>
      </c>
      <c r="R534" s="122">
        <v>1</v>
      </c>
      <c r="S534" s="122">
        <v>2</v>
      </c>
      <c r="T534" s="122">
        <v>3</v>
      </c>
      <c r="U534" s="122">
        <v>4</v>
      </c>
      <c r="V534" s="122">
        <v>5</v>
      </c>
      <c r="W534" s="122">
        <v>6</v>
      </c>
      <c r="X534" s="122">
        <v>7</v>
      </c>
      <c r="AG534" s="128">
        <v>0</v>
      </c>
      <c r="AH534" s="122">
        <v>0</v>
      </c>
      <c r="AI534" s="122">
        <v>1</v>
      </c>
      <c r="AJ534" s="122">
        <v>2</v>
      </c>
      <c r="AK534" s="122">
        <v>3</v>
      </c>
      <c r="AL534" s="122">
        <v>3</v>
      </c>
      <c r="AM534" s="122">
        <v>4</v>
      </c>
      <c r="AN534" s="122">
        <v>5</v>
      </c>
      <c r="AO534" s="122">
        <v>6</v>
      </c>
      <c r="AP534" s="122">
        <v>7</v>
      </c>
      <c r="AX534" s="122">
        <v>0</v>
      </c>
      <c r="AY534" s="122">
        <v>0</v>
      </c>
      <c r="AZ534" s="122">
        <v>1</v>
      </c>
      <c r="BA534" s="122">
        <v>2</v>
      </c>
      <c r="BB534" s="122">
        <v>3</v>
      </c>
      <c r="BC534" s="122">
        <v>3</v>
      </c>
      <c r="BD534" s="122">
        <v>4</v>
      </c>
      <c r="BE534" s="122">
        <v>5</v>
      </c>
      <c r="BF534" s="122">
        <v>6</v>
      </c>
      <c r="BG534" s="122">
        <v>7</v>
      </c>
      <c r="BK534" s="135"/>
      <c r="BM534" s="122">
        <v>0</v>
      </c>
      <c r="BN534" s="122">
        <v>1</v>
      </c>
      <c r="BO534" s="122">
        <v>2</v>
      </c>
      <c r="BP534" s="122">
        <v>3</v>
      </c>
      <c r="BQ534" s="122">
        <v>4</v>
      </c>
      <c r="BR534" s="122">
        <v>5</v>
      </c>
      <c r="BS534" s="122">
        <v>6</v>
      </c>
      <c r="BT534" s="122">
        <v>7</v>
      </c>
      <c r="BW534" s="135"/>
      <c r="CC534" s="122">
        <v>0</v>
      </c>
      <c r="CD534" s="122">
        <v>0</v>
      </c>
      <c r="CE534" s="122">
        <v>1</v>
      </c>
      <c r="CF534" s="122">
        <v>2</v>
      </c>
      <c r="CG534" s="122">
        <v>3</v>
      </c>
      <c r="CH534" s="122">
        <v>3</v>
      </c>
      <c r="CI534" s="122">
        <v>4</v>
      </c>
      <c r="CJ534" s="122">
        <v>5</v>
      </c>
      <c r="CK534" s="122">
        <v>6</v>
      </c>
      <c r="CL534" s="122">
        <v>7</v>
      </c>
      <c r="CN534" s="135"/>
      <c r="CR534" s="122">
        <v>0</v>
      </c>
      <c r="CS534" s="122">
        <v>1</v>
      </c>
      <c r="CT534" s="122">
        <v>2</v>
      </c>
      <c r="CU534" s="122">
        <v>2</v>
      </c>
      <c r="CV534" s="122">
        <v>3</v>
      </c>
      <c r="CW534" s="122">
        <v>4</v>
      </c>
      <c r="CX534" s="122">
        <v>4</v>
      </c>
      <c r="CY534" s="122">
        <v>5</v>
      </c>
      <c r="CZ534" s="122">
        <v>6</v>
      </c>
      <c r="DA534" s="122">
        <v>7</v>
      </c>
      <c r="DB534" s="122">
        <v>8</v>
      </c>
      <c r="DC534" s="122">
        <v>9</v>
      </c>
      <c r="DF534" s="135"/>
      <c r="DH534" s="122">
        <v>0</v>
      </c>
      <c r="DI534" s="122">
        <v>1</v>
      </c>
      <c r="DJ534" s="122">
        <v>2</v>
      </c>
      <c r="DK534" s="122">
        <v>2</v>
      </c>
      <c r="DL534" s="122">
        <v>3</v>
      </c>
      <c r="DM534" s="122">
        <v>4</v>
      </c>
      <c r="DN534" s="122">
        <v>5</v>
      </c>
      <c r="DO534" s="122">
        <v>6</v>
      </c>
      <c r="DP534" s="122">
        <v>7</v>
      </c>
      <c r="DQ534" s="122">
        <v>8</v>
      </c>
      <c r="DR534" s="122">
        <v>9</v>
      </c>
      <c r="DV534" s="135"/>
      <c r="DX534" s="122">
        <v>0</v>
      </c>
      <c r="DY534" s="122">
        <v>1</v>
      </c>
      <c r="DZ534" s="122">
        <v>2</v>
      </c>
      <c r="EA534" s="122">
        <v>2</v>
      </c>
      <c r="EB534" s="122">
        <v>2</v>
      </c>
      <c r="EC534" s="122">
        <v>2</v>
      </c>
      <c r="ED534" s="122">
        <v>3</v>
      </c>
      <c r="EE534" s="122">
        <v>4</v>
      </c>
      <c r="EF534" s="122">
        <v>4</v>
      </c>
      <c r="EG534" s="122">
        <v>4</v>
      </c>
      <c r="EH534" s="122">
        <v>5</v>
      </c>
      <c r="EI534" s="122">
        <v>5</v>
      </c>
      <c r="EJ534" s="122">
        <v>6</v>
      </c>
      <c r="EK534" s="122">
        <v>6</v>
      </c>
      <c r="EL534" s="122">
        <v>6</v>
      </c>
      <c r="EM534" s="122">
        <v>7</v>
      </c>
      <c r="EN534" s="122">
        <v>8</v>
      </c>
      <c r="EO534" s="122">
        <v>9</v>
      </c>
      <c r="EU534" s="122">
        <v>0</v>
      </c>
      <c r="EV534" s="122">
        <v>1</v>
      </c>
      <c r="EW534" s="122">
        <v>2</v>
      </c>
      <c r="EX534" s="122">
        <v>2</v>
      </c>
      <c r="EY534" s="122">
        <v>3</v>
      </c>
      <c r="EZ534" s="122">
        <v>4</v>
      </c>
      <c r="FA534" s="122">
        <v>5</v>
      </c>
      <c r="FB534" s="122">
        <v>6</v>
      </c>
      <c r="FC534" s="122">
        <v>7</v>
      </c>
      <c r="FD534" s="122">
        <v>8</v>
      </c>
      <c r="FE534" s="122">
        <v>9</v>
      </c>
    </row>
    <row r="535" spans="4:161" s="122" customFormat="1" ht="14" x14ac:dyDescent="0.2">
      <c r="D535" s="128">
        <v>0</v>
      </c>
      <c r="E535" s="122">
        <v>1</v>
      </c>
      <c r="F535" s="122">
        <v>2</v>
      </c>
      <c r="G535" s="122">
        <v>3</v>
      </c>
      <c r="H535" s="122">
        <v>4</v>
      </c>
      <c r="I535" s="122">
        <v>4</v>
      </c>
      <c r="J535" s="122">
        <v>5</v>
      </c>
      <c r="K535" s="122">
        <v>5</v>
      </c>
      <c r="Q535" s="122">
        <v>0</v>
      </c>
      <c r="R535" s="122">
        <v>1</v>
      </c>
      <c r="S535" s="122">
        <v>2</v>
      </c>
      <c r="T535" s="122">
        <v>3</v>
      </c>
      <c r="U535" s="122">
        <v>4</v>
      </c>
      <c r="V535" s="122">
        <v>4</v>
      </c>
      <c r="W535" s="122">
        <v>4</v>
      </c>
      <c r="X535" s="122">
        <v>5</v>
      </c>
      <c r="AG535" s="128">
        <v>0</v>
      </c>
      <c r="AH535" s="122">
        <v>1</v>
      </c>
      <c r="AI535" s="122">
        <v>2</v>
      </c>
      <c r="AJ535" s="122">
        <v>3</v>
      </c>
      <c r="AK535" s="122">
        <v>4</v>
      </c>
      <c r="AL535" s="122">
        <v>5</v>
      </c>
      <c r="AM535" s="122">
        <v>6</v>
      </c>
      <c r="AN535" s="122">
        <v>7</v>
      </c>
      <c r="AO535" s="122">
        <v>8</v>
      </c>
      <c r="AP535" s="122">
        <v>9</v>
      </c>
      <c r="AX535" s="122">
        <v>0</v>
      </c>
      <c r="AY535" s="122">
        <v>1</v>
      </c>
      <c r="AZ535" s="122">
        <v>2</v>
      </c>
      <c r="BA535" s="122">
        <v>3</v>
      </c>
      <c r="BB535" s="122">
        <v>4</v>
      </c>
      <c r="BC535" s="122">
        <v>5</v>
      </c>
      <c r="BD535" s="122">
        <v>6</v>
      </c>
      <c r="BE535" s="122">
        <v>7</v>
      </c>
      <c r="BF535" s="122">
        <v>8</v>
      </c>
      <c r="BG535" s="122">
        <v>9</v>
      </c>
      <c r="BK535" s="135"/>
      <c r="BM535" s="122">
        <v>0</v>
      </c>
      <c r="BN535" s="122">
        <v>1</v>
      </c>
      <c r="BO535" s="122">
        <v>2</v>
      </c>
      <c r="BP535" s="122">
        <v>3</v>
      </c>
      <c r="BQ535" s="122">
        <v>4</v>
      </c>
      <c r="BR535" s="122">
        <v>4</v>
      </c>
      <c r="BS535" s="122">
        <v>4</v>
      </c>
      <c r="BT535" s="122">
        <v>5</v>
      </c>
      <c r="BW535" s="135"/>
      <c r="CC535" s="122">
        <v>0</v>
      </c>
      <c r="CD535" s="122">
        <v>1</v>
      </c>
      <c r="CE535" s="122">
        <v>2</v>
      </c>
      <c r="CF535" s="122">
        <v>3</v>
      </c>
      <c r="CG535" s="122">
        <v>4</v>
      </c>
      <c r="CH535" s="122">
        <v>5</v>
      </c>
      <c r="CI535" s="122">
        <v>6</v>
      </c>
      <c r="CJ535" s="122">
        <v>7</v>
      </c>
      <c r="CK535" s="122">
        <v>8</v>
      </c>
      <c r="CL535" s="122">
        <v>9</v>
      </c>
      <c r="CN535" s="135"/>
      <c r="CR535" s="122">
        <v>0</v>
      </c>
      <c r="CS535" s="122">
        <v>1</v>
      </c>
      <c r="CT535" s="122">
        <v>2</v>
      </c>
      <c r="CU535" s="122">
        <v>3</v>
      </c>
      <c r="CV535" s="122">
        <v>4</v>
      </c>
      <c r="CW535" s="122">
        <v>5</v>
      </c>
      <c r="CX535" s="122">
        <v>6</v>
      </c>
      <c r="CY535" s="122">
        <v>7</v>
      </c>
      <c r="CZ535" s="122">
        <v>8</v>
      </c>
      <c r="DA535" s="122">
        <v>9</v>
      </c>
      <c r="DB535" s="122">
        <v>10</v>
      </c>
      <c r="DC535" s="122">
        <v>11</v>
      </c>
      <c r="DF535" s="135"/>
      <c r="DH535" s="122">
        <v>0</v>
      </c>
      <c r="DI535" s="122">
        <v>1</v>
      </c>
      <c r="DJ535" s="122">
        <v>2</v>
      </c>
      <c r="DK535" s="122">
        <v>3</v>
      </c>
      <c r="DL535" s="122">
        <v>4</v>
      </c>
      <c r="DM535" s="122">
        <v>5</v>
      </c>
      <c r="DN535" s="122">
        <v>6</v>
      </c>
      <c r="DO535" s="122">
        <v>7</v>
      </c>
      <c r="DP535" s="122">
        <v>8</v>
      </c>
      <c r="DQ535" s="122">
        <v>9</v>
      </c>
      <c r="DR535" s="122">
        <v>10</v>
      </c>
      <c r="DV535" s="135"/>
      <c r="DX535" s="122">
        <v>0</v>
      </c>
      <c r="DY535" s="122">
        <v>1</v>
      </c>
      <c r="DZ535" s="122">
        <v>1</v>
      </c>
      <c r="EA535" s="122">
        <v>2</v>
      </c>
      <c r="EB535" s="122">
        <v>3</v>
      </c>
      <c r="EC535" s="122">
        <v>4</v>
      </c>
      <c r="ED535" s="122">
        <v>4</v>
      </c>
      <c r="EE535" s="122">
        <v>4</v>
      </c>
      <c r="EF535" s="122">
        <v>5</v>
      </c>
      <c r="EG535" s="122">
        <v>6</v>
      </c>
      <c r="EH535" s="122">
        <v>6</v>
      </c>
      <c r="EI535" s="122">
        <v>7</v>
      </c>
      <c r="EJ535" s="122">
        <v>7</v>
      </c>
      <c r="EK535" s="122">
        <v>8</v>
      </c>
      <c r="EL535" s="122">
        <v>9</v>
      </c>
      <c r="EM535" s="122">
        <v>9</v>
      </c>
      <c r="EN535" s="122">
        <v>9</v>
      </c>
      <c r="EO535" s="122">
        <v>10</v>
      </c>
      <c r="EU535" s="122">
        <v>0</v>
      </c>
      <c r="EV535" s="122">
        <v>1</v>
      </c>
      <c r="EW535" s="122">
        <v>2</v>
      </c>
      <c r="EX535" s="122">
        <v>3</v>
      </c>
      <c r="EY535" s="122">
        <v>4</v>
      </c>
      <c r="EZ535" s="122">
        <v>5</v>
      </c>
      <c r="FA535" s="122">
        <v>6</v>
      </c>
      <c r="FB535" s="122">
        <v>7</v>
      </c>
      <c r="FC535" s="122">
        <v>8</v>
      </c>
      <c r="FD535" s="122">
        <v>9</v>
      </c>
      <c r="FE535" s="122">
        <v>10</v>
      </c>
    </row>
    <row r="536" spans="4:161" s="119" customFormat="1" x14ac:dyDescent="0.2">
      <c r="D536" s="129" t="s">
        <v>1075</v>
      </c>
      <c r="E536" s="119" t="s">
        <v>750</v>
      </c>
      <c r="F536" s="119" t="s">
        <v>749</v>
      </c>
      <c r="G536" s="119" t="s">
        <v>1072</v>
      </c>
      <c r="H536" s="119" t="s">
        <v>1054</v>
      </c>
      <c r="I536" s="119" t="s">
        <v>1737</v>
      </c>
      <c r="J536" s="119" t="s">
        <v>1087</v>
      </c>
      <c r="K536" s="119" t="s">
        <v>1765</v>
      </c>
      <c r="Q536" s="119" t="s">
        <v>1075</v>
      </c>
      <c r="R536" s="119" t="s">
        <v>750</v>
      </c>
      <c r="S536" s="119" t="s">
        <v>749</v>
      </c>
      <c r="T536" s="119" t="s">
        <v>1072</v>
      </c>
      <c r="U536" s="119" t="s">
        <v>1054</v>
      </c>
      <c r="V536" s="119" t="s">
        <v>1737</v>
      </c>
      <c r="W536" s="119" t="s">
        <v>1737</v>
      </c>
      <c r="X536" s="119" t="s">
        <v>1087</v>
      </c>
      <c r="AG536" s="129" t="s">
        <v>1075</v>
      </c>
      <c r="AH536" s="119" t="s">
        <v>1491</v>
      </c>
      <c r="AI536" s="119" t="s">
        <v>750</v>
      </c>
      <c r="AJ536" s="119" t="s">
        <v>749</v>
      </c>
      <c r="AK536" s="119" t="s">
        <v>1488</v>
      </c>
      <c r="AL536" s="119" t="s">
        <v>1072</v>
      </c>
      <c r="AM536" s="119" t="s">
        <v>1054</v>
      </c>
      <c r="AN536" s="119" t="s">
        <v>1735</v>
      </c>
      <c r="AO536" s="119" t="s">
        <v>1087</v>
      </c>
      <c r="AP536" s="119" t="s">
        <v>1488</v>
      </c>
      <c r="AX536" s="119" t="s">
        <v>1075</v>
      </c>
      <c r="AY536" s="119" t="s">
        <v>1491</v>
      </c>
      <c r="AZ536" s="119" t="s">
        <v>750</v>
      </c>
      <c r="BA536" s="119" t="s">
        <v>749</v>
      </c>
      <c r="BB536" s="119" t="s">
        <v>1488</v>
      </c>
      <c r="BC536" s="119" t="s">
        <v>1072</v>
      </c>
      <c r="BD536" s="119" t="s">
        <v>1054</v>
      </c>
      <c r="BE536" s="119" t="s">
        <v>1735</v>
      </c>
      <c r="BF536" s="119" t="s">
        <v>1087</v>
      </c>
      <c r="BG536" s="119" t="s">
        <v>1488</v>
      </c>
      <c r="BK536" s="136"/>
      <c r="BM536" s="119" t="s">
        <v>1075</v>
      </c>
      <c r="BN536" s="119" t="s">
        <v>750</v>
      </c>
      <c r="BO536" s="119" t="s">
        <v>749</v>
      </c>
      <c r="BP536" s="119" t="s">
        <v>1072</v>
      </c>
      <c r="BQ536" s="119" t="s">
        <v>1054</v>
      </c>
      <c r="BR536" s="119" t="s">
        <v>1737</v>
      </c>
      <c r="BS536" s="119" t="s">
        <v>1737</v>
      </c>
      <c r="BT536" s="119" t="s">
        <v>1087</v>
      </c>
      <c r="BW536" s="136"/>
      <c r="CC536" s="119" t="s">
        <v>1075</v>
      </c>
      <c r="CD536" s="119" t="s">
        <v>1491</v>
      </c>
      <c r="CE536" s="119" t="s">
        <v>750</v>
      </c>
      <c r="CF536" s="119" t="s">
        <v>749</v>
      </c>
      <c r="CG536" s="119" t="s">
        <v>1488</v>
      </c>
      <c r="CH536" s="119" t="s">
        <v>1072</v>
      </c>
      <c r="CI536" s="119" t="s">
        <v>1054</v>
      </c>
      <c r="CJ536" s="119" t="s">
        <v>1735</v>
      </c>
      <c r="CK536" s="119" t="s">
        <v>1087</v>
      </c>
      <c r="CL536" s="119" t="s">
        <v>1488</v>
      </c>
      <c r="CN536" s="136"/>
      <c r="CR536" s="119" t="s">
        <v>1798</v>
      </c>
      <c r="CS536" s="119" t="s">
        <v>1075</v>
      </c>
      <c r="CT536" s="119" t="s">
        <v>1491</v>
      </c>
      <c r="CU536" s="119" t="s">
        <v>750</v>
      </c>
      <c r="CV536" s="119" t="s">
        <v>749</v>
      </c>
      <c r="CW536" s="119" t="s">
        <v>1488</v>
      </c>
      <c r="CX536" s="119" t="s">
        <v>1072</v>
      </c>
      <c r="CY536" s="119" t="s">
        <v>1054</v>
      </c>
      <c r="CZ536" s="119" t="s">
        <v>1735</v>
      </c>
      <c r="DA536" s="119" t="s">
        <v>1087</v>
      </c>
      <c r="DB536" s="119" t="s">
        <v>1488</v>
      </c>
      <c r="DC536" s="119" t="s">
        <v>1799</v>
      </c>
      <c r="DF536" s="136"/>
      <c r="DH536" s="119" t="s">
        <v>1798</v>
      </c>
      <c r="DI536" s="119" t="s">
        <v>1075</v>
      </c>
      <c r="DJ536" s="119" t="s">
        <v>1491</v>
      </c>
      <c r="DK536" s="119" t="s">
        <v>750</v>
      </c>
      <c r="DL536" s="119" t="s">
        <v>749</v>
      </c>
      <c r="DM536" s="119" t="s">
        <v>1488</v>
      </c>
      <c r="DN536" s="119" t="s">
        <v>1072</v>
      </c>
      <c r="DO536" s="119" t="s">
        <v>1054</v>
      </c>
      <c r="DP536" s="119" t="s">
        <v>1735</v>
      </c>
      <c r="DQ536" s="119" t="s">
        <v>1087</v>
      </c>
      <c r="DR536" s="119" t="s">
        <v>1799</v>
      </c>
      <c r="DV536" s="136"/>
      <c r="DX536" s="119" t="s">
        <v>1798</v>
      </c>
      <c r="DY536" s="119" t="s">
        <v>1075</v>
      </c>
      <c r="DZ536" s="119" t="s">
        <v>1075</v>
      </c>
      <c r="EA536" s="119" t="s">
        <v>1491</v>
      </c>
      <c r="EB536" s="119" t="s">
        <v>750</v>
      </c>
      <c r="EC536" s="119" t="s">
        <v>749</v>
      </c>
      <c r="ED536" s="119" t="s">
        <v>749</v>
      </c>
      <c r="EE536" s="119" t="s">
        <v>749</v>
      </c>
      <c r="EF536" s="119" t="s">
        <v>1488</v>
      </c>
      <c r="EG536" s="119" t="s">
        <v>1072</v>
      </c>
      <c r="EH536" s="119" t="s">
        <v>1072</v>
      </c>
      <c r="EI536" s="119" t="s">
        <v>1054</v>
      </c>
      <c r="EJ536" s="119" t="s">
        <v>1054</v>
      </c>
      <c r="EK536" s="119" t="s">
        <v>1735</v>
      </c>
      <c r="EL536" s="119" t="s">
        <v>1087</v>
      </c>
      <c r="EM536" s="119" t="s">
        <v>1087</v>
      </c>
      <c r="EN536" s="119" t="s">
        <v>1087</v>
      </c>
      <c r="EO536" s="119" t="s">
        <v>1799</v>
      </c>
      <c r="EU536" s="119" t="s">
        <v>1798</v>
      </c>
      <c r="EV536" s="119" t="s">
        <v>1075</v>
      </c>
      <c r="EW536" s="119" t="s">
        <v>1491</v>
      </c>
      <c r="EX536" s="119" t="s">
        <v>750</v>
      </c>
      <c r="EY536" s="119" t="s">
        <v>749</v>
      </c>
      <c r="EZ536" s="119" t="s">
        <v>1488</v>
      </c>
      <c r="FA536" s="119" t="s">
        <v>1072</v>
      </c>
      <c r="FB536" s="119" t="s">
        <v>1054</v>
      </c>
      <c r="FC536" s="119" t="s">
        <v>1735</v>
      </c>
      <c r="FD536" s="119" t="s">
        <v>1087</v>
      </c>
      <c r="FE536" s="119" t="s">
        <v>1799</v>
      </c>
    </row>
    <row r="538" spans="4:161" s="120" customFormat="1" ht="21" x14ac:dyDescent="0.2">
      <c r="D538" s="126">
        <v>90</v>
      </c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21"/>
      <c r="P538" s="121"/>
      <c r="Q538" s="120">
        <v>90</v>
      </c>
      <c r="AG538" s="126">
        <v>90</v>
      </c>
      <c r="AH538" s="121"/>
      <c r="AI538" s="121"/>
      <c r="AJ538" s="121"/>
      <c r="AK538" s="121"/>
      <c r="AL538" s="121"/>
      <c r="AM538" s="121"/>
      <c r="AN538" s="121"/>
      <c r="AO538" s="121"/>
      <c r="AP538" s="121"/>
      <c r="AQ538" s="121"/>
      <c r="AR538" s="124"/>
      <c r="AS538" s="121"/>
      <c r="AT538" s="121"/>
      <c r="AU538" s="121"/>
      <c r="AV538" s="121"/>
      <c r="AX538" s="120">
        <v>90</v>
      </c>
      <c r="BK538" s="133"/>
      <c r="BM538" s="120">
        <v>90</v>
      </c>
      <c r="BW538" s="133"/>
      <c r="CC538" s="120">
        <v>90</v>
      </c>
      <c r="CN538" s="133"/>
      <c r="CR538" s="120">
        <v>90</v>
      </c>
      <c r="DF538" s="133"/>
      <c r="DH538" s="120">
        <v>90</v>
      </c>
      <c r="DV538" s="133"/>
      <c r="DX538" s="120">
        <v>90</v>
      </c>
      <c r="EU538" s="120">
        <v>90</v>
      </c>
    </row>
    <row r="539" spans="4:161" s="14" customFormat="1" ht="18" customHeight="1" x14ac:dyDescent="0.2">
      <c r="D539" s="127" t="s">
        <v>342</v>
      </c>
      <c r="E539" s="14" t="s">
        <v>313</v>
      </c>
      <c r="F539" s="14" t="s">
        <v>324</v>
      </c>
      <c r="G539" s="14" t="s">
        <v>313</v>
      </c>
      <c r="H539" s="14" t="s">
        <v>330</v>
      </c>
      <c r="I539" s="14" t="s">
        <v>313</v>
      </c>
      <c r="Q539" s="14" t="s">
        <v>342</v>
      </c>
      <c r="R539" s="14" t="s">
        <v>313</v>
      </c>
      <c r="S539" s="14" t="s">
        <v>324</v>
      </c>
      <c r="T539" s="14" t="s">
        <v>313</v>
      </c>
      <c r="U539" s="14" t="s">
        <v>330</v>
      </c>
      <c r="V539" s="14" t="s">
        <v>313</v>
      </c>
      <c r="AG539" s="127" t="s">
        <v>342</v>
      </c>
      <c r="AH539" s="14" t="s">
        <v>313</v>
      </c>
      <c r="AI539" s="14" t="s">
        <v>324</v>
      </c>
      <c r="AJ539" s="14" t="s">
        <v>313</v>
      </c>
      <c r="AK539" s="14" t="s">
        <v>330</v>
      </c>
      <c r="AL539" s="14" t="s">
        <v>313</v>
      </c>
      <c r="AM539" s="14" t="s">
        <v>1745</v>
      </c>
      <c r="AX539" s="14" t="s">
        <v>342</v>
      </c>
      <c r="AY539" s="14" t="s">
        <v>313</v>
      </c>
      <c r="AZ539" s="14" t="s">
        <v>324</v>
      </c>
      <c r="BA539" s="14" t="s">
        <v>313</v>
      </c>
      <c r="BB539" s="14" t="s">
        <v>330</v>
      </c>
      <c r="BC539" s="14" t="s">
        <v>313</v>
      </c>
      <c r="BD539" s="14" t="s">
        <v>1745</v>
      </c>
      <c r="BK539" s="134"/>
      <c r="BM539" s="14" t="s">
        <v>342</v>
      </c>
      <c r="BN539" s="14" t="s">
        <v>313</v>
      </c>
      <c r="BO539" s="14" t="s">
        <v>324</v>
      </c>
      <c r="BP539" s="14" t="s">
        <v>313</v>
      </c>
      <c r="BQ539" s="14" t="s">
        <v>330</v>
      </c>
      <c r="BR539" s="14" t="s">
        <v>313</v>
      </c>
      <c r="BW539" s="134"/>
      <c r="CC539" s="14" t="s">
        <v>342</v>
      </c>
      <c r="CD539" s="14" t="s">
        <v>313</v>
      </c>
      <c r="CE539" s="14" t="s">
        <v>324</v>
      </c>
      <c r="CF539" s="14" t="s">
        <v>313</v>
      </c>
      <c r="CG539" s="14" t="s">
        <v>330</v>
      </c>
      <c r="CH539" s="14" t="s">
        <v>313</v>
      </c>
      <c r="CI539" s="14" t="s">
        <v>1745</v>
      </c>
      <c r="CN539" s="134"/>
      <c r="CR539" s="14" t="s">
        <v>1798</v>
      </c>
      <c r="CS539" s="14" t="s">
        <v>342</v>
      </c>
      <c r="CT539" s="14" t="s">
        <v>313</v>
      </c>
      <c r="CU539" s="14" t="s">
        <v>324</v>
      </c>
      <c r="CV539" s="14" t="s">
        <v>313</v>
      </c>
      <c r="CW539" s="14" t="s">
        <v>330</v>
      </c>
      <c r="CX539" s="14" t="s">
        <v>313</v>
      </c>
      <c r="CY539" s="14" t="s">
        <v>1799</v>
      </c>
      <c r="CZ539" s="14" t="s">
        <v>1801</v>
      </c>
      <c r="DF539" s="134"/>
      <c r="DH539" s="14" t="s">
        <v>1798</v>
      </c>
      <c r="DI539" s="14" t="s">
        <v>342</v>
      </c>
      <c r="DJ539" s="14" t="s">
        <v>313</v>
      </c>
      <c r="DK539" s="14" t="s">
        <v>324</v>
      </c>
      <c r="DL539" s="14" t="s">
        <v>313</v>
      </c>
      <c r="DM539" s="14" t="s">
        <v>330</v>
      </c>
      <c r="DN539" s="14" t="s">
        <v>313</v>
      </c>
      <c r="DO539" s="14" t="s">
        <v>1799</v>
      </c>
      <c r="DP539" s="14" t="s">
        <v>1801</v>
      </c>
      <c r="DV539" s="134"/>
      <c r="DX539" s="14" t="s">
        <v>1798</v>
      </c>
      <c r="DY539" s="14" t="s">
        <v>342</v>
      </c>
      <c r="DZ539" s="14" t="s">
        <v>342</v>
      </c>
      <c r="EA539" s="14" t="s">
        <v>342</v>
      </c>
      <c r="EB539" s="14" t="s">
        <v>313</v>
      </c>
      <c r="EC539" s="14" t="s">
        <v>324</v>
      </c>
      <c r="ED539" s="14" t="s">
        <v>324</v>
      </c>
      <c r="EE539" s="14" t="s">
        <v>324</v>
      </c>
      <c r="EF539" s="14" t="s">
        <v>313</v>
      </c>
      <c r="EG539" s="14" t="s">
        <v>330</v>
      </c>
      <c r="EH539" s="14" t="s">
        <v>330</v>
      </c>
      <c r="EI539" s="14" t="s">
        <v>330</v>
      </c>
      <c r="EJ539" s="14" t="s">
        <v>313</v>
      </c>
      <c r="EK539" s="14" t="s">
        <v>1799</v>
      </c>
      <c r="EL539" s="14" t="s">
        <v>1799</v>
      </c>
      <c r="EU539" s="14" t="s">
        <v>1798</v>
      </c>
      <c r="EV539" s="14" t="s">
        <v>342</v>
      </c>
      <c r="EW539" s="14" t="s">
        <v>313</v>
      </c>
      <c r="EX539" s="14" t="s">
        <v>324</v>
      </c>
      <c r="EY539" s="14" t="s">
        <v>313</v>
      </c>
      <c r="EZ539" s="14" t="s">
        <v>330</v>
      </c>
      <c r="FA539" s="14" t="s">
        <v>313</v>
      </c>
      <c r="FB539" s="14" t="s">
        <v>1799</v>
      </c>
      <c r="FC539" s="14" t="s">
        <v>1799</v>
      </c>
    </row>
    <row r="540" spans="4:161" s="122" customFormat="1" ht="14" x14ac:dyDescent="0.2">
      <c r="D540" s="128">
        <v>0</v>
      </c>
      <c r="E540" s="122">
        <v>1</v>
      </c>
      <c r="F540" s="122">
        <v>2</v>
      </c>
      <c r="G540" s="122">
        <v>3</v>
      </c>
      <c r="H540" s="122">
        <v>4</v>
      </c>
      <c r="I540" s="122">
        <v>5</v>
      </c>
      <c r="Q540" s="122">
        <v>0</v>
      </c>
      <c r="R540" s="122">
        <v>1</v>
      </c>
      <c r="S540" s="122">
        <v>2</v>
      </c>
      <c r="T540" s="122">
        <v>3</v>
      </c>
      <c r="U540" s="122">
        <v>4</v>
      </c>
      <c r="V540" s="122">
        <v>5</v>
      </c>
      <c r="AG540" s="128">
        <v>0</v>
      </c>
      <c r="AH540" s="122">
        <v>1</v>
      </c>
      <c r="AI540" s="122">
        <v>2</v>
      </c>
      <c r="AJ540" s="122">
        <v>3</v>
      </c>
      <c r="AK540" s="122">
        <v>4</v>
      </c>
      <c r="AL540" s="122">
        <v>5</v>
      </c>
      <c r="AM540" s="122">
        <v>5</v>
      </c>
      <c r="AX540" s="122">
        <v>0</v>
      </c>
      <c r="AY540" s="122">
        <v>1</v>
      </c>
      <c r="AZ540" s="122">
        <v>2</v>
      </c>
      <c r="BA540" s="122">
        <v>3</v>
      </c>
      <c r="BB540" s="122">
        <v>4</v>
      </c>
      <c r="BC540" s="122">
        <v>5</v>
      </c>
      <c r="BD540" s="122">
        <v>5</v>
      </c>
      <c r="BK540" s="135"/>
      <c r="BM540" s="122">
        <v>0</v>
      </c>
      <c r="BN540" s="122">
        <v>1</v>
      </c>
      <c r="BO540" s="122">
        <v>2</v>
      </c>
      <c r="BP540" s="122">
        <v>3</v>
      </c>
      <c r="BQ540" s="122">
        <v>4</v>
      </c>
      <c r="BR540" s="122">
        <v>5</v>
      </c>
      <c r="BW540" s="135"/>
      <c r="CC540" s="122">
        <v>0</v>
      </c>
      <c r="CD540" s="122">
        <v>1</v>
      </c>
      <c r="CE540" s="122">
        <v>2</v>
      </c>
      <c r="CF540" s="122">
        <v>3</v>
      </c>
      <c r="CG540" s="122">
        <v>4</v>
      </c>
      <c r="CH540" s="122">
        <v>5</v>
      </c>
      <c r="CI540" s="122">
        <v>5</v>
      </c>
      <c r="CN540" s="135"/>
      <c r="CR540" s="122">
        <v>0</v>
      </c>
      <c r="CS540" s="122">
        <v>1</v>
      </c>
      <c r="CT540" s="122">
        <v>2</v>
      </c>
      <c r="CU540" s="122">
        <v>3</v>
      </c>
      <c r="CV540" s="122">
        <v>4</v>
      </c>
      <c r="CW540" s="122">
        <v>5</v>
      </c>
      <c r="CX540" s="122">
        <v>6</v>
      </c>
      <c r="CY540" s="122">
        <v>7</v>
      </c>
      <c r="CZ540" s="122">
        <v>7</v>
      </c>
      <c r="DF540" s="135"/>
      <c r="DH540" s="122">
        <v>0</v>
      </c>
      <c r="DI540" s="122">
        <v>1</v>
      </c>
      <c r="DJ540" s="122">
        <v>2</v>
      </c>
      <c r="DK540" s="122">
        <v>3</v>
      </c>
      <c r="DL540" s="122">
        <v>4</v>
      </c>
      <c r="DM540" s="122">
        <v>5</v>
      </c>
      <c r="DN540" s="122">
        <v>6</v>
      </c>
      <c r="DO540" s="122">
        <v>7</v>
      </c>
      <c r="DP540" s="122">
        <v>7</v>
      </c>
      <c r="DV540" s="135"/>
      <c r="DX540" s="122">
        <v>0</v>
      </c>
      <c r="DY540" s="122">
        <v>1</v>
      </c>
      <c r="DZ540" s="122">
        <v>1</v>
      </c>
      <c r="EA540" s="122">
        <v>1</v>
      </c>
      <c r="EB540" s="122">
        <v>2</v>
      </c>
      <c r="EC540" s="122">
        <v>3</v>
      </c>
      <c r="ED540" s="122">
        <v>3</v>
      </c>
      <c r="EE540" s="122">
        <v>3</v>
      </c>
      <c r="EF540" s="122">
        <v>4</v>
      </c>
      <c r="EG540" s="122">
        <v>5</v>
      </c>
      <c r="EH540" s="122">
        <v>5</v>
      </c>
      <c r="EI540" s="122">
        <v>5</v>
      </c>
      <c r="EJ540" s="122">
        <v>6</v>
      </c>
      <c r="EK540" s="122">
        <v>7</v>
      </c>
      <c r="EL540" s="122">
        <v>7</v>
      </c>
      <c r="EU540" s="122">
        <v>0</v>
      </c>
      <c r="EV540" s="122">
        <v>1</v>
      </c>
      <c r="EW540" s="122">
        <v>2</v>
      </c>
      <c r="EX540" s="122">
        <v>3</v>
      </c>
      <c r="EY540" s="122">
        <v>4</v>
      </c>
      <c r="EZ540" s="122">
        <v>5</v>
      </c>
      <c r="FA540" s="122">
        <v>6</v>
      </c>
      <c r="FB540" s="122">
        <v>7</v>
      </c>
      <c r="FC540" s="122">
        <v>7</v>
      </c>
    </row>
    <row r="541" spans="4:161" s="122" customFormat="1" ht="14" x14ac:dyDescent="0.2">
      <c r="D541" s="128">
        <v>0</v>
      </c>
      <c r="E541" s="122">
        <v>0</v>
      </c>
      <c r="F541" s="122">
        <v>1</v>
      </c>
      <c r="G541" s="122">
        <v>2</v>
      </c>
      <c r="H541" s="122">
        <v>2</v>
      </c>
      <c r="I541" s="122">
        <v>3</v>
      </c>
      <c r="Q541" s="122">
        <v>0</v>
      </c>
      <c r="R541" s="122">
        <v>0</v>
      </c>
      <c r="S541" s="122">
        <v>1</v>
      </c>
      <c r="T541" s="122">
        <v>2</v>
      </c>
      <c r="U541" s="122">
        <v>2</v>
      </c>
      <c r="V541" s="122">
        <v>3</v>
      </c>
      <c r="AG541" s="128">
        <v>0</v>
      </c>
      <c r="AH541" s="122">
        <v>1</v>
      </c>
      <c r="AI541" s="122">
        <v>2</v>
      </c>
      <c r="AJ541" s="122">
        <v>3</v>
      </c>
      <c r="AK541" s="122">
        <v>4</v>
      </c>
      <c r="AL541" s="122">
        <v>5</v>
      </c>
      <c r="AM541" s="122">
        <v>6</v>
      </c>
      <c r="AX541" s="122">
        <v>0</v>
      </c>
      <c r="AY541" s="122">
        <v>1</v>
      </c>
      <c r="AZ541" s="122">
        <v>2</v>
      </c>
      <c r="BA541" s="122">
        <v>3</v>
      </c>
      <c r="BB541" s="122">
        <v>4</v>
      </c>
      <c r="BC541" s="122">
        <v>5</v>
      </c>
      <c r="BD541" s="122">
        <v>6</v>
      </c>
      <c r="BK541" s="135"/>
      <c r="BM541" s="122">
        <v>0</v>
      </c>
      <c r="BN541" s="122">
        <v>0</v>
      </c>
      <c r="BO541" s="122">
        <v>1</v>
      </c>
      <c r="BP541" s="122">
        <v>2</v>
      </c>
      <c r="BQ541" s="122">
        <v>2</v>
      </c>
      <c r="BR541" s="122">
        <v>3</v>
      </c>
      <c r="BW541" s="135"/>
      <c r="CC541" s="122">
        <v>0</v>
      </c>
      <c r="CD541" s="122">
        <v>1</v>
      </c>
      <c r="CE541" s="122">
        <v>2</v>
      </c>
      <c r="CF541" s="122">
        <v>3</v>
      </c>
      <c r="CG541" s="122">
        <v>4</v>
      </c>
      <c r="CH541" s="122">
        <v>5</v>
      </c>
      <c r="CI541" s="122">
        <v>6</v>
      </c>
      <c r="CN541" s="135"/>
      <c r="CR541" s="122">
        <v>0</v>
      </c>
      <c r="CS541" s="122">
        <v>1</v>
      </c>
      <c r="CT541" s="122">
        <v>2</v>
      </c>
      <c r="CU541" s="122">
        <v>3</v>
      </c>
      <c r="CV541" s="122">
        <v>4</v>
      </c>
      <c r="CW541" s="122">
        <v>5</v>
      </c>
      <c r="CX541" s="122">
        <v>6</v>
      </c>
      <c r="CY541" s="122">
        <v>7</v>
      </c>
      <c r="CZ541" s="122">
        <v>8</v>
      </c>
      <c r="DF541" s="135"/>
      <c r="DH541" s="122">
        <v>0</v>
      </c>
      <c r="DI541" s="122">
        <v>1</v>
      </c>
      <c r="DJ541" s="122">
        <v>2</v>
      </c>
      <c r="DK541" s="122">
        <v>3</v>
      </c>
      <c r="DL541" s="122">
        <v>4</v>
      </c>
      <c r="DM541" s="122">
        <v>5</v>
      </c>
      <c r="DN541" s="122">
        <v>6</v>
      </c>
      <c r="DO541" s="122">
        <v>7</v>
      </c>
      <c r="DP541" s="122">
        <v>8</v>
      </c>
      <c r="DV541" s="135"/>
      <c r="DX541" s="122">
        <v>0</v>
      </c>
      <c r="DY541" s="122">
        <v>0</v>
      </c>
      <c r="DZ541" s="122">
        <v>1</v>
      </c>
      <c r="EA541" s="122">
        <v>2</v>
      </c>
      <c r="EB541" s="122">
        <v>2</v>
      </c>
      <c r="EC541" s="122">
        <v>2</v>
      </c>
      <c r="ED541" s="122">
        <v>3</v>
      </c>
      <c r="EE541" s="122">
        <v>4</v>
      </c>
      <c r="EF541" s="122">
        <v>4</v>
      </c>
      <c r="EG541" s="122">
        <v>4</v>
      </c>
      <c r="EH541" s="122">
        <v>5</v>
      </c>
      <c r="EI541" s="122">
        <v>6</v>
      </c>
      <c r="EJ541" s="122">
        <v>6</v>
      </c>
      <c r="EK541" s="122">
        <v>7</v>
      </c>
      <c r="EL541" s="122">
        <v>8</v>
      </c>
      <c r="EU541" s="122">
        <v>0</v>
      </c>
      <c r="EV541" s="122">
        <v>1</v>
      </c>
      <c r="EW541" s="122">
        <v>2</v>
      </c>
      <c r="EX541" s="122">
        <v>3</v>
      </c>
      <c r="EY541" s="122">
        <v>4</v>
      </c>
      <c r="EZ541" s="122">
        <v>5</v>
      </c>
      <c r="FA541" s="122">
        <v>6</v>
      </c>
      <c r="FB541" s="122">
        <v>7</v>
      </c>
      <c r="FC541" s="122">
        <v>8</v>
      </c>
    </row>
    <row r="542" spans="4:161" s="119" customFormat="1" x14ac:dyDescent="0.2">
      <c r="D542" s="129" t="s">
        <v>769</v>
      </c>
      <c r="E542" s="119" t="s">
        <v>1750</v>
      </c>
      <c r="F542" s="119" t="s">
        <v>1084</v>
      </c>
      <c r="G542" s="119" t="s">
        <v>740</v>
      </c>
      <c r="H542" s="119" t="s">
        <v>1764</v>
      </c>
      <c r="I542" s="119" t="s">
        <v>1086</v>
      </c>
      <c r="Q542" s="119" t="s">
        <v>769</v>
      </c>
      <c r="R542" s="119" t="s">
        <v>1750</v>
      </c>
      <c r="S542" s="119" t="s">
        <v>1084</v>
      </c>
      <c r="T542" s="119" t="s">
        <v>740</v>
      </c>
      <c r="U542" s="119" t="s">
        <v>1764</v>
      </c>
      <c r="V542" s="119" t="s">
        <v>1086</v>
      </c>
      <c r="AG542" s="129" t="s">
        <v>769</v>
      </c>
      <c r="AH542" s="119" t="s">
        <v>1488</v>
      </c>
      <c r="AI542" s="119" t="s">
        <v>1084</v>
      </c>
      <c r="AJ542" s="119" t="s">
        <v>1488</v>
      </c>
      <c r="AK542" s="119" t="s">
        <v>740</v>
      </c>
      <c r="AL542" s="119" t="s">
        <v>1488</v>
      </c>
      <c r="AM542" s="119" t="s">
        <v>1086</v>
      </c>
      <c r="AX542" s="119" t="s">
        <v>769</v>
      </c>
      <c r="AY542" s="119" t="s">
        <v>1488</v>
      </c>
      <c r="AZ542" s="119" t="s">
        <v>1084</v>
      </c>
      <c r="BA542" s="119" t="s">
        <v>1488</v>
      </c>
      <c r="BB542" s="119" t="s">
        <v>740</v>
      </c>
      <c r="BC542" s="119" t="s">
        <v>1488</v>
      </c>
      <c r="BD542" s="119" t="s">
        <v>1086</v>
      </c>
      <c r="BK542" s="136"/>
      <c r="BM542" s="119" t="s">
        <v>769</v>
      </c>
      <c r="BN542" s="119" t="s">
        <v>1750</v>
      </c>
      <c r="BO542" s="119" t="s">
        <v>1084</v>
      </c>
      <c r="BP542" s="119" t="s">
        <v>740</v>
      </c>
      <c r="BQ542" s="119" t="s">
        <v>1764</v>
      </c>
      <c r="BR542" s="119" t="s">
        <v>1086</v>
      </c>
      <c r="BW542" s="136"/>
      <c r="CC542" s="119" t="s">
        <v>769</v>
      </c>
      <c r="CD542" s="119" t="s">
        <v>1488</v>
      </c>
      <c r="CE542" s="119" t="s">
        <v>1084</v>
      </c>
      <c r="CF542" s="119" t="s">
        <v>1488</v>
      </c>
      <c r="CG542" s="119" t="s">
        <v>740</v>
      </c>
      <c r="CH542" s="119" t="s">
        <v>1488</v>
      </c>
      <c r="CI542" s="119" t="s">
        <v>1086</v>
      </c>
      <c r="CN542" s="136"/>
      <c r="CR542" s="119" t="s">
        <v>1798</v>
      </c>
      <c r="CS542" s="119" t="s">
        <v>769</v>
      </c>
      <c r="CT542" s="119" t="s">
        <v>1488</v>
      </c>
      <c r="CU542" s="119" t="s">
        <v>1084</v>
      </c>
      <c r="CV542" s="119" t="s">
        <v>1488</v>
      </c>
      <c r="CW542" s="119" t="s">
        <v>740</v>
      </c>
      <c r="CX542" s="119" t="s">
        <v>1488</v>
      </c>
      <c r="CY542" s="119" t="s">
        <v>1086</v>
      </c>
      <c r="CZ542" s="119" t="s">
        <v>1799</v>
      </c>
      <c r="DF542" s="136"/>
      <c r="DH542" s="119" t="s">
        <v>1798</v>
      </c>
      <c r="DI542" s="119" t="s">
        <v>769</v>
      </c>
      <c r="DJ542" s="119" t="s">
        <v>1488</v>
      </c>
      <c r="DK542" s="119" t="s">
        <v>1084</v>
      </c>
      <c r="DL542" s="119" t="s">
        <v>1488</v>
      </c>
      <c r="DM542" s="119" t="s">
        <v>740</v>
      </c>
      <c r="DN542" s="119" t="s">
        <v>1488</v>
      </c>
      <c r="DO542" s="119" t="s">
        <v>1086</v>
      </c>
      <c r="DP542" s="119" t="s">
        <v>1799</v>
      </c>
      <c r="DV542" s="136"/>
      <c r="DX542" s="119" t="s">
        <v>1798</v>
      </c>
      <c r="DY542" s="119" t="s">
        <v>1798</v>
      </c>
      <c r="DZ542" s="119" t="s">
        <v>769</v>
      </c>
      <c r="EA542" s="119" t="s">
        <v>1488</v>
      </c>
      <c r="EB542" s="119" t="s">
        <v>1488</v>
      </c>
      <c r="EC542" s="119" t="s">
        <v>1488</v>
      </c>
      <c r="ED542" s="119" t="s">
        <v>1084</v>
      </c>
      <c r="EE542" s="119" t="s">
        <v>1488</v>
      </c>
      <c r="EF542" s="119" t="s">
        <v>1488</v>
      </c>
      <c r="EG542" s="119" t="s">
        <v>1488</v>
      </c>
      <c r="EH542" s="119" t="s">
        <v>740</v>
      </c>
      <c r="EI542" s="119" t="s">
        <v>1488</v>
      </c>
      <c r="EJ542" s="119" t="s">
        <v>1488</v>
      </c>
      <c r="EK542" s="119" t="s">
        <v>1086</v>
      </c>
      <c r="EL542" s="119" t="s">
        <v>1799</v>
      </c>
      <c r="EU542" s="119" t="s">
        <v>1798</v>
      </c>
      <c r="EV542" s="119" t="s">
        <v>769</v>
      </c>
      <c r="EW542" s="119" t="s">
        <v>1488</v>
      </c>
      <c r="EX542" s="119" t="s">
        <v>1084</v>
      </c>
      <c r="EY542" s="119" t="s">
        <v>1488</v>
      </c>
      <c r="EZ542" s="119" t="s">
        <v>740</v>
      </c>
      <c r="FA542" s="119" t="s">
        <v>1488</v>
      </c>
      <c r="FB542" s="119" t="s">
        <v>1086</v>
      </c>
      <c r="FC542" s="119" t="s">
        <v>1799</v>
      </c>
    </row>
    <row r="544" spans="4:161" s="120" customFormat="1" ht="21" x14ac:dyDescent="0.2">
      <c r="D544" s="126">
        <v>91</v>
      </c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21"/>
      <c r="P544" s="121"/>
      <c r="Q544" s="120">
        <v>91</v>
      </c>
      <c r="AG544" s="126">
        <v>91</v>
      </c>
      <c r="AH544" s="121"/>
      <c r="AI544" s="121"/>
      <c r="AJ544" s="121"/>
      <c r="AK544" s="121"/>
      <c r="AL544" s="121"/>
      <c r="AM544" s="121"/>
      <c r="AN544" s="121"/>
      <c r="AO544" s="121"/>
      <c r="AP544" s="121"/>
      <c r="AQ544" s="121"/>
      <c r="AR544" s="124"/>
      <c r="AS544" s="121"/>
      <c r="AT544" s="121"/>
      <c r="AU544" s="121"/>
      <c r="AV544" s="121"/>
      <c r="AX544" s="120">
        <v>91</v>
      </c>
      <c r="BK544" s="133"/>
      <c r="BM544" s="120">
        <v>91</v>
      </c>
      <c r="BW544" s="133"/>
      <c r="CC544" s="120">
        <v>91</v>
      </c>
      <c r="CN544" s="133"/>
      <c r="CR544" s="120">
        <v>91</v>
      </c>
      <c r="DF544" s="133"/>
      <c r="DH544" s="120">
        <v>91</v>
      </c>
      <c r="DV544" s="133"/>
      <c r="DX544" s="120">
        <v>91</v>
      </c>
      <c r="EU544" s="120">
        <v>91</v>
      </c>
    </row>
    <row r="545" spans="4:158" s="14" customFormat="1" ht="18" customHeight="1" x14ac:dyDescent="0.2">
      <c r="D545" s="127" t="s">
        <v>310</v>
      </c>
      <c r="E545" s="14" t="s">
        <v>313</v>
      </c>
      <c r="F545" s="14" t="s">
        <v>318</v>
      </c>
      <c r="G545" s="14" t="s">
        <v>309</v>
      </c>
      <c r="H545" s="14" t="s">
        <v>319</v>
      </c>
      <c r="Q545" s="14" t="s">
        <v>310</v>
      </c>
      <c r="R545" s="14" t="s">
        <v>313</v>
      </c>
      <c r="S545" s="14" t="s">
        <v>318</v>
      </c>
      <c r="T545" s="14" t="s">
        <v>309</v>
      </c>
      <c r="U545" s="14" t="s">
        <v>319</v>
      </c>
      <c r="AG545" s="127" t="s">
        <v>310</v>
      </c>
      <c r="AH545" s="14" t="s">
        <v>1784</v>
      </c>
      <c r="AI545" s="14" t="s">
        <v>1784</v>
      </c>
      <c r="AJ545" s="14" t="s">
        <v>313</v>
      </c>
      <c r="AK545" s="14" t="s">
        <v>318</v>
      </c>
      <c r="AL545" s="14" t="s">
        <v>309</v>
      </c>
      <c r="AM545" s="14" t="s">
        <v>319</v>
      </c>
      <c r="AX545" s="14" t="s">
        <v>310</v>
      </c>
      <c r="AY545" s="14" t="s">
        <v>313</v>
      </c>
      <c r="AZ545" s="14" t="s">
        <v>318</v>
      </c>
      <c r="BA545" s="14" t="s">
        <v>309</v>
      </c>
      <c r="BB545" s="14" t="s">
        <v>1773</v>
      </c>
      <c r="BC545" s="14" t="s">
        <v>319</v>
      </c>
      <c r="BD545" s="14" t="s">
        <v>1768</v>
      </c>
      <c r="BK545" s="134"/>
      <c r="BM545" s="14" t="s">
        <v>310</v>
      </c>
      <c r="BN545" s="14" t="s">
        <v>313</v>
      </c>
      <c r="BO545" s="14" t="s">
        <v>318</v>
      </c>
      <c r="BP545" s="14" t="s">
        <v>309</v>
      </c>
      <c r="BQ545" s="14" t="s">
        <v>319</v>
      </c>
      <c r="BW545" s="134"/>
      <c r="CC545" s="14" t="s">
        <v>310</v>
      </c>
      <c r="CD545" s="14" t="s">
        <v>313</v>
      </c>
      <c r="CE545" s="14" t="s">
        <v>318</v>
      </c>
      <c r="CF545" s="14" t="s">
        <v>309</v>
      </c>
      <c r="CG545" s="14" t="s">
        <v>1773</v>
      </c>
      <c r="CH545" s="14" t="s">
        <v>319</v>
      </c>
      <c r="CI545" s="14" t="s">
        <v>1768</v>
      </c>
      <c r="CN545" s="134"/>
      <c r="CR545" s="14" t="s">
        <v>1798</v>
      </c>
      <c r="CS545" s="14" t="s">
        <v>310</v>
      </c>
      <c r="CT545" s="14" t="s">
        <v>313</v>
      </c>
      <c r="CU545" s="14" t="s">
        <v>1745</v>
      </c>
      <c r="CV545" s="14" t="s">
        <v>1745</v>
      </c>
      <c r="CW545" s="14" t="s">
        <v>318</v>
      </c>
      <c r="CX545" s="14" t="s">
        <v>309</v>
      </c>
      <c r="CY545" s="14" t="s">
        <v>319</v>
      </c>
      <c r="CZ545" s="14" t="s">
        <v>1799</v>
      </c>
      <c r="DF545" s="134"/>
      <c r="DH545" s="14" t="s">
        <v>1798</v>
      </c>
      <c r="DI545" s="14" t="s">
        <v>310</v>
      </c>
      <c r="DJ545" s="14" t="s">
        <v>313</v>
      </c>
      <c r="DK545" s="14" t="s">
        <v>318</v>
      </c>
      <c r="DL545" s="14" t="s">
        <v>309</v>
      </c>
      <c r="DM545" s="14" t="s">
        <v>1773</v>
      </c>
      <c r="DN545" s="14" t="s">
        <v>319</v>
      </c>
      <c r="DO545" s="14" t="s">
        <v>1799</v>
      </c>
      <c r="DV545" s="134"/>
      <c r="DX545" s="14" t="s">
        <v>1798</v>
      </c>
      <c r="DY545" s="14" t="s">
        <v>310</v>
      </c>
      <c r="DZ545" s="14" t="s">
        <v>310</v>
      </c>
      <c r="EA545" s="14" t="s">
        <v>310</v>
      </c>
      <c r="EB545" s="14" t="s">
        <v>313</v>
      </c>
      <c r="EC545" s="14" t="s">
        <v>318</v>
      </c>
      <c r="ED545" s="14" t="s">
        <v>309</v>
      </c>
      <c r="EE545" s="14" t="s">
        <v>309</v>
      </c>
      <c r="EF545" s="14" t="s">
        <v>309</v>
      </c>
      <c r="EG545" s="14" t="s">
        <v>319</v>
      </c>
      <c r="EH545" s="14" t="s">
        <v>319</v>
      </c>
      <c r="EI545" s="14" t="s">
        <v>1799</v>
      </c>
      <c r="EU545" s="14" t="s">
        <v>1798</v>
      </c>
      <c r="EV545" s="14" t="s">
        <v>310</v>
      </c>
      <c r="EW545" s="14" t="s">
        <v>313</v>
      </c>
      <c r="EX545" s="14" t="s">
        <v>318</v>
      </c>
      <c r="EY545" s="14" t="s">
        <v>309</v>
      </c>
      <c r="EZ545" s="14" t="s">
        <v>309</v>
      </c>
      <c r="FA545" s="14" t="s">
        <v>319</v>
      </c>
      <c r="FB545" s="14" t="s">
        <v>1799</v>
      </c>
    </row>
    <row r="546" spans="4:158" s="122" customFormat="1" ht="14" x14ac:dyDescent="0.2">
      <c r="D546" s="128">
        <v>0</v>
      </c>
      <c r="E546" s="122">
        <v>1</v>
      </c>
      <c r="F546" s="122">
        <v>2</v>
      </c>
      <c r="G546" s="122">
        <v>3</v>
      </c>
      <c r="H546" s="122">
        <v>4</v>
      </c>
      <c r="Q546" s="122">
        <v>0</v>
      </c>
      <c r="R546" s="122">
        <v>1</v>
      </c>
      <c r="S546" s="122">
        <v>2</v>
      </c>
      <c r="T546" s="122">
        <v>3</v>
      </c>
      <c r="U546" s="122">
        <v>4</v>
      </c>
      <c r="AG546" s="128">
        <v>0</v>
      </c>
      <c r="AH546" s="122">
        <v>0</v>
      </c>
      <c r="AI546" s="122">
        <v>0</v>
      </c>
      <c r="AJ546" s="122">
        <v>1</v>
      </c>
      <c r="AK546" s="122">
        <v>2</v>
      </c>
      <c r="AL546" s="122">
        <v>3</v>
      </c>
      <c r="AM546" s="122">
        <v>4</v>
      </c>
      <c r="AX546" s="122">
        <v>0</v>
      </c>
      <c r="AY546" s="122">
        <v>1</v>
      </c>
      <c r="AZ546" s="122">
        <v>2</v>
      </c>
      <c r="BA546" s="122">
        <v>3</v>
      </c>
      <c r="BB546" s="122">
        <v>3</v>
      </c>
      <c r="BC546" s="122">
        <v>4</v>
      </c>
      <c r="BD546" s="122">
        <v>4</v>
      </c>
      <c r="BK546" s="135"/>
      <c r="BM546" s="122">
        <v>0</v>
      </c>
      <c r="BN546" s="122">
        <v>1</v>
      </c>
      <c r="BO546" s="122">
        <v>2</v>
      </c>
      <c r="BP546" s="122">
        <v>3</v>
      </c>
      <c r="BQ546" s="122">
        <v>4</v>
      </c>
      <c r="BW546" s="135"/>
      <c r="CC546" s="122">
        <v>0</v>
      </c>
      <c r="CD546" s="122">
        <v>1</v>
      </c>
      <c r="CE546" s="122">
        <v>2</v>
      </c>
      <c r="CF546" s="122">
        <v>3</v>
      </c>
      <c r="CG546" s="122">
        <v>3</v>
      </c>
      <c r="CH546" s="122">
        <v>4</v>
      </c>
      <c r="CI546" s="122">
        <v>4</v>
      </c>
      <c r="CN546" s="135"/>
      <c r="CR546" s="122">
        <v>0</v>
      </c>
      <c r="CS546" s="122">
        <v>1</v>
      </c>
      <c r="CT546" s="122">
        <v>2</v>
      </c>
      <c r="CU546" s="122">
        <v>2</v>
      </c>
      <c r="CV546" s="122">
        <v>2</v>
      </c>
      <c r="CW546" s="122">
        <v>3</v>
      </c>
      <c r="CX546" s="122">
        <v>4</v>
      </c>
      <c r="CY546" s="122">
        <v>5</v>
      </c>
      <c r="CZ546" s="122">
        <v>6</v>
      </c>
      <c r="DF546" s="135"/>
      <c r="DH546" s="122">
        <v>0</v>
      </c>
      <c r="DI546" s="122">
        <v>1</v>
      </c>
      <c r="DJ546" s="122">
        <v>2</v>
      </c>
      <c r="DK546" s="122">
        <v>3</v>
      </c>
      <c r="DL546" s="122">
        <v>4</v>
      </c>
      <c r="DM546" s="122">
        <v>4</v>
      </c>
      <c r="DN546" s="122">
        <v>5</v>
      </c>
      <c r="DO546" s="122">
        <v>6</v>
      </c>
      <c r="DV546" s="135"/>
      <c r="DX546" s="122">
        <v>0</v>
      </c>
      <c r="DY546" s="122">
        <v>1</v>
      </c>
      <c r="DZ546" s="122">
        <v>1</v>
      </c>
      <c r="EA546" s="122">
        <v>1</v>
      </c>
      <c r="EB546" s="122">
        <v>2</v>
      </c>
      <c r="EC546" s="122">
        <v>3</v>
      </c>
      <c r="ED546" s="122">
        <v>4</v>
      </c>
      <c r="EE546" s="122">
        <v>4</v>
      </c>
      <c r="EF546" s="122">
        <v>4</v>
      </c>
      <c r="EG546" s="122">
        <v>5</v>
      </c>
      <c r="EH546" s="122">
        <v>5</v>
      </c>
      <c r="EI546" s="122">
        <v>6</v>
      </c>
      <c r="EU546" s="122">
        <v>0</v>
      </c>
      <c r="EV546" s="122">
        <v>1</v>
      </c>
      <c r="EW546" s="122">
        <v>2</v>
      </c>
      <c r="EX546" s="122">
        <v>3</v>
      </c>
      <c r="EY546" s="122">
        <v>4</v>
      </c>
      <c r="EZ546" s="122">
        <v>4</v>
      </c>
      <c r="FA546" s="122">
        <v>5</v>
      </c>
      <c r="FB546" s="122">
        <v>6</v>
      </c>
    </row>
    <row r="547" spans="4:158" s="122" customFormat="1" ht="14" x14ac:dyDescent="0.2">
      <c r="D547" s="128">
        <v>0</v>
      </c>
      <c r="E547" s="122">
        <v>0</v>
      </c>
      <c r="F547" s="122">
        <v>1</v>
      </c>
      <c r="G547" s="122">
        <v>2</v>
      </c>
      <c r="H547" s="122">
        <v>3</v>
      </c>
      <c r="Q547" s="122">
        <v>0</v>
      </c>
      <c r="R547" s="122">
        <v>0</v>
      </c>
      <c r="S547" s="122">
        <v>1</v>
      </c>
      <c r="T547" s="122">
        <v>2</v>
      </c>
      <c r="U547" s="122">
        <v>3</v>
      </c>
      <c r="AG547" s="128">
        <v>0</v>
      </c>
      <c r="AH547" s="122">
        <v>1</v>
      </c>
      <c r="AI547" s="122">
        <v>2</v>
      </c>
      <c r="AJ547" s="122">
        <v>3</v>
      </c>
      <c r="AK547" s="122">
        <v>4</v>
      </c>
      <c r="AL547" s="122">
        <v>5</v>
      </c>
      <c r="AM547" s="122">
        <v>6</v>
      </c>
      <c r="AX547" s="122">
        <v>0</v>
      </c>
      <c r="AY547" s="122">
        <v>1</v>
      </c>
      <c r="AZ547" s="122">
        <v>2</v>
      </c>
      <c r="BA547" s="122">
        <v>3</v>
      </c>
      <c r="BB547" s="122">
        <v>4</v>
      </c>
      <c r="BC547" s="122">
        <v>5</v>
      </c>
      <c r="BD547" s="122">
        <v>6</v>
      </c>
      <c r="BK547" s="135"/>
      <c r="BM547" s="122">
        <v>0</v>
      </c>
      <c r="BN547" s="122">
        <v>0</v>
      </c>
      <c r="BO547" s="122">
        <v>1</v>
      </c>
      <c r="BP547" s="122">
        <v>2</v>
      </c>
      <c r="BQ547" s="122">
        <v>3</v>
      </c>
      <c r="BW547" s="135"/>
      <c r="CC547" s="122">
        <v>0</v>
      </c>
      <c r="CD547" s="122">
        <v>1</v>
      </c>
      <c r="CE547" s="122">
        <v>2</v>
      </c>
      <c r="CF547" s="122">
        <v>3</v>
      </c>
      <c r="CG547" s="122">
        <v>4</v>
      </c>
      <c r="CH547" s="122">
        <v>5</v>
      </c>
      <c r="CI547" s="122">
        <v>6</v>
      </c>
      <c r="CN547" s="135"/>
      <c r="CR547" s="122">
        <v>0</v>
      </c>
      <c r="CS547" s="122">
        <v>1</v>
      </c>
      <c r="CT547" s="122">
        <v>2</v>
      </c>
      <c r="CU547" s="122">
        <v>3</v>
      </c>
      <c r="CV547" s="122">
        <v>4</v>
      </c>
      <c r="CW547" s="122">
        <v>5</v>
      </c>
      <c r="CX547" s="122">
        <v>6</v>
      </c>
      <c r="CY547" s="122">
        <v>7</v>
      </c>
      <c r="CZ547" s="122">
        <v>8</v>
      </c>
      <c r="DF547" s="135"/>
      <c r="DH547" s="122">
        <v>0</v>
      </c>
      <c r="DI547" s="122">
        <v>1</v>
      </c>
      <c r="DJ547" s="122">
        <v>2</v>
      </c>
      <c r="DK547" s="122">
        <v>3</v>
      </c>
      <c r="DL547" s="122">
        <v>4</v>
      </c>
      <c r="DM547" s="122">
        <v>5</v>
      </c>
      <c r="DN547" s="122">
        <v>6</v>
      </c>
      <c r="DO547" s="122">
        <v>7</v>
      </c>
      <c r="DV547" s="135"/>
      <c r="DX547" s="122">
        <v>0</v>
      </c>
      <c r="DY547" s="122">
        <v>0</v>
      </c>
      <c r="DZ547" s="122">
        <v>1</v>
      </c>
      <c r="EA547" s="122">
        <v>2</v>
      </c>
      <c r="EB547" s="122">
        <v>2</v>
      </c>
      <c r="EC547" s="122">
        <v>3</v>
      </c>
      <c r="ED547" s="122">
        <v>3</v>
      </c>
      <c r="EE547" s="122">
        <v>4</v>
      </c>
      <c r="EF547" s="122">
        <v>5</v>
      </c>
      <c r="EG547" s="122">
        <v>5</v>
      </c>
      <c r="EH547" s="122">
        <v>6</v>
      </c>
      <c r="EI547" s="122">
        <v>7</v>
      </c>
      <c r="EU547" s="122">
        <v>0</v>
      </c>
      <c r="EV547" s="122">
        <v>1</v>
      </c>
      <c r="EW547" s="122">
        <v>2</v>
      </c>
      <c r="EX547" s="122">
        <v>3</v>
      </c>
      <c r="EY547" s="122">
        <v>4</v>
      </c>
      <c r="EZ547" s="122">
        <v>5</v>
      </c>
      <c r="FA547" s="122">
        <v>6</v>
      </c>
      <c r="FB547" s="122">
        <v>7</v>
      </c>
    </row>
    <row r="548" spans="4:158" s="119" customFormat="1" x14ac:dyDescent="0.2">
      <c r="D548" s="129" t="s">
        <v>750</v>
      </c>
      <c r="E548" s="119" t="s">
        <v>1740</v>
      </c>
      <c r="F548" s="119" t="s">
        <v>736</v>
      </c>
      <c r="G548" s="119" t="s">
        <v>1072</v>
      </c>
      <c r="H548" s="119" t="s">
        <v>1073</v>
      </c>
      <c r="Q548" s="119" t="s">
        <v>750</v>
      </c>
      <c r="R548" s="119" t="s">
        <v>1740</v>
      </c>
      <c r="S548" s="119" t="s">
        <v>736</v>
      </c>
      <c r="T548" s="119" t="s">
        <v>1072</v>
      </c>
      <c r="U548" s="119" t="s">
        <v>1073</v>
      </c>
      <c r="AG548" s="129" t="s">
        <v>750</v>
      </c>
      <c r="AH548" s="119" t="s">
        <v>1488</v>
      </c>
      <c r="AI548" s="119" t="s">
        <v>736</v>
      </c>
      <c r="AJ548" s="119" t="s">
        <v>1488</v>
      </c>
      <c r="AK548" s="119" t="s">
        <v>1072</v>
      </c>
      <c r="AL548" s="119" t="s">
        <v>1073</v>
      </c>
      <c r="AM548" s="119" t="s">
        <v>1488</v>
      </c>
      <c r="AX548" s="119" t="s">
        <v>750</v>
      </c>
      <c r="AY548" s="119" t="s">
        <v>1488</v>
      </c>
      <c r="AZ548" s="119" t="s">
        <v>736</v>
      </c>
      <c r="BA548" s="119" t="s">
        <v>1488</v>
      </c>
      <c r="BB548" s="119" t="s">
        <v>1072</v>
      </c>
      <c r="BC548" s="119" t="s">
        <v>1073</v>
      </c>
      <c r="BD548" s="119" t="s">
        <v>1488</v>
      </c>
      <c r="BK548" s="136"/>
      <c r="BM548" s="119" t="s">
        <v>750</v>
      </c>
      <c r="BN548" s="119" t="s">
        <v>1740</v>
      </c>
      <c r="BO548" s="119" t="s">
        <v>736</v>
      </c>
      <c r="BP548" s="119" t="s">
        <v>1072</v>
      </c>
      <c r="BQ548" s="119" t="s">
        <v>1073</v>
      </c>
      <c r="BW548" s="136"/>
      <c r="CC548" s="119" t="s">
        <v>750</v>
      </c>
      <c r="CD548" s="119" t="s">
        <v>1488</v>
      </c>
      <c r="CE548" s="119" t="s">
        <v>736</v>
      </c>
      <c r="CF548" s="119" t="s">
        <v>1488</v>
      </c>
      <c r="CG548" s="119" t="s">
        <v>1072</v>
      </c>
      <c r="CH548" s="119" t="s">
        <v>1073</v>
      </c>
      <c r="CI548" s="119" t="s">
        <v>1488</v>
      </c>
      <c r="CN548" s="136"/>
      <c r="CR548" s="119" t="s">
        <v>1798</v>
      </c>
      <c r="CS548" s="119" t="s">
        <v>750</v>
      </c>
      <c r="CT548" s="119" t="s">
        <v>1488</v>
      </c>
      <c r="CU548" s="119" t="s">
        <v>736</v>
      </c>
      <c r="CV548" s="119" t="s">
        <v>1488</v>
      </c>
      <c r="CW548" s="119" t="s">
        <v>1072</v>
      </c>
      <c r="CX548" s="119" t="s">
        <v>1073</v>
      </c>
      <c r="CY548" s="119" t="s">
        <v>1488</v>
      </c>
      <c r="CZ548" s="119" t="s">
        <v>1799</v>
      </c>
      <c r="DF548" s="136"/>
      <c r="DH548" s="119" t="s">
        <v>1798</v>
      </c>
      <c r="DI548" s="119" t="s">
        <v>750</v>
      </c>
      <c r="DJ548" s="119" t="s">
        <v>1488</v>
      </c>
      <c r="DK548" s="119" t="s">
        <v>736</v>
      </c>
      <c r="DL548" s="119" t="s">
        <v>1488</v>
      </c>
      <c r="DM548" s="119" t="s">
        <v>1072</v>
      </c>
      <c r="DN548" s="119" t="s">
        <v>1073</v>
      </c>
      <c r="DO548" s="119" t="s">
        <v>1799</v>
      </c>
      <c r="DV548" s="136"/>
      <c r="DX548" s="119" t="s">
        <v>1798</v>
      </c>
      <c r="DY548" s="119" t="s">
        <v>1798</v>
      </c>
      <c r="DZ548" s="119" t="s">
        <v>750</v>
      </c>
      <c r="EA548" s="119" t="s">
        <v>1488</v>
      </c>
      <c r="EB548" s="119" t="s">
        <v>1488</v>
      </c>
      <c r="EC548" s="119" t="s">
        <v>736</v>
      </c>
      <c r="ED548" s="119" t="s">
        <v>736</v>
      </c>
      <c r="EE548" s="119" t="s">
        <v>1488</v>
      </c>
      <c r="EF548" s="119" t="s">
        <v>1072</v>
      </c>
      <c r="EG548" s="119" t="s">
        <v>1072</v>
      </c>
      <c r="EH548" s="119" t="s">
        <v>1073</v>
      </c>
      <c r="EI548" s="119" t="s">
        <v>1799</v>
      </c>
      <c r="EU548" s="119" t="s">
        <v>1798</v>
      </c>
      <c r="EV548" s="119" t="s">
        <v>750</v>
      </c>
      <c r="EW548" s="119" t="s">
        <v>1488</v>
      </c>
      <c r="EX548" s="119" t="s">
        <v>736</v>
      </c>
      <c r="EY548" s="119" t="s">
        <v>1488</v>
      </c>
      <c r="EZ548" s="119" t="s">
        <v>1072</v>
      </c>
      <c r="FA548" s="119" t="s">
        <v>1073</v>
      </c>
      <c r="FB548" s="119" t="s">
        <v>1799</v>
      </c>
    </row>
    <row r="550" spans="4:158" s="120" customFormat="1" ht="21" x14ac:dyDescent="0.2">
      <c r="D550" s="126">
        <v>92</v>
      </c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21"/>
      <c r="P550" s="121"/>
      <c r="Q550" s="120">
        <v>92</v>
      </c>
      <c r="AG550" s="126">
        <v>92</v>
      </c>
      <c r="AH550" s="121"/>
      <c r="AI550" s="121"/>
      <c r="AJ550" s="121"/>
      <c r="AK550" s="121"/>
      <c r="AL550" s="121"/>
      <c r="AM550" s="121"/>
      <c r="AN550" s="121"/>
      <c r="AO550" s="121"/>
      <c r="AP550" s="121"/>
      <c r="AQ550" s="121"/>
      <c r="AR550" s="124"/>
      <c r="AS550" s="121"/>
      <c r="AT550" s="121"/>
      <c r="AU550" s="121"/>
      <c r="AV550" s="121"/>
      <c r="AX550" s="120">
        <v>92</v>
      </c>
      <c r="BK550" s="133"/>
      <c r="BM550" s="120">
        <v>92</v>
      </c>
      <c r="BW550" s="133"/>
      <c r="CC550" s="120">
        <v>92</v>
      </c>
      <c r="CN550" s="133"/>
      <c r="CR550" s="120">
        <v>92</v>
      </c>
      <c r="DF550" s="133"/>
      <c r="DH550" s="120">
        <v>92</v>
      </c>
      <c r="DV550" s="133"/>
      <c r="DX550" s="120">
        <v>92</v>
      </c>
      <c r="EU550" s="120">
        <v>92</v>
      </c>
    </row>
    <row r="551" spans="4:158" s="14" customFormat="1" ht="18" customHeight="1" x14ac:dyDescent="0.2">
      <c r="D551" s="127" t="s">
        <v>314</v>
      </c>
      <c r="E551" s="14" t="s">
        <v>309</v>
      </c>
      <c r="F551" s="14" t="s">
        <v>335</v>
      </c>
      <c r="G551" s="14" t="s">
        <v>313</v>
      </c>
      <c r="H551" s="14" t="s">
        <v>330</v>
      </c>
      <c r="Q551" s="14" t="s">
        <v>314</v>
      </c>
      <c r="R551" s="14" t="s">
        <v>309</v>
      </c>
      <c r="S551" s="14" t="s">
        <v>335</v>
      </c>
      <c r="T551" s="14" t="s">
        <v>313</v>
      </c>
      <c r="U551" s="14" t="s">
        <v>330</v>
      </c>
      <c r="AG551" s="127" t="s">
        <v>314</v>
      </c>
      <c r="AH551" s="14" t="s">
        <v>309</v>
      </c>
      <c r="AI551" s="14" t="s">
        <v>335</v>
      </c>
      <c r="AJ551" s="14" t="s">
        <v>313</v>
      </c>
      <c r="AK551" s="14" t="s">
        <v>330</v>
      </c>
      <c r="AX551" s="14" t="s">
        <v>314</v>
      </c>
      <c r="AY551" s="14" t="s">
        <v>309</v>
      </c>
      <c r="AZ551" s="14" t="s">
        <v>335</v>
      </c>
      <c r="BA551" s="14" t="s">
        <v>313</v>
      </c>
      <c r="BB551" s="14" t="s">
        <v>330</v>
      </c>
      <c r="BK551" s="134"/>
      <c r="BM551" s="14" t="s">
        <v>314</v>
      </c>
      <c r="BN551" s="14" t="s">
        <v>309</v>
      </c>
      <c r="BO551" s="14" t="s">
        <v>335</v>
      </c>
      <c r="BP551" s="14" t="s">
        <v>313</v>
      </c>
      <c r="BQ551" s="14" t="s">
        <v>330</v>
      </c>
      <c r="BW551" s="134"/>
      <c r="CC551" s="14" t="s">
        <v>314</v>
      </c>
      <c r="CD551" s="14" t="s">
        <v>309</v>
      </c>
      <c r="CE551" s="14" t="s">
        <v>335</v>
      </c>
      <c r="CF551" s="14" t="s">
        <v>313</v>
      </c>
      <c r="CG551" s="14" t="s">
        <v>330</v>
      </c>
      <c r="CN551" s="134"/>
      <c r="CR551" s="14" t="s">
        <v>1798</v>
      </c>
      <c r="CS551" s="14" t="s">
        <v>314</v>
      </c>
      <c r="CT551" s="14" t="s">
        <v>309</v>
      </c>
      <c r="CU551" s="14" t="s">
        <v>335</v>
      </c>
      <c r="CV551" s="14" t="s">
        <v>313</v>
      </c>
      <c r="CW551" s="14" t="s">
        <v>330</v>
      </c>
      <c r="CX551" s="14" t="s">
        <v>1799</v>
      </c>
      <c r="DF551" s="134"/>
      <c r="DH551" s="14" t="s">
        <v>1798</v>
      </c>
      <c r="DI551" s="14" t="s">
        <v>314</v>
      </c>
      <c r="DJ551" s="14" t="s">
        <v>309</v>
      </c>
      <c r="DK551" s="14" t="s">
        <v>335</v>
      </c>
      <c r="DL551" s="14" t="s">
        <v>313</v>
      </c>
      <c r="DM551" s="14" t="s">
        <v>330</v>
      </c>
      <c r="DN551" s="14" t="s">
        <v>1799</v>
      </c>
      <c r="DV551" s="134"/>
      <c r="DX551" s="14" t="s">
        <v>1798</v>
      </c>
      <c r="DY551" s="14" t="s">
        <v>314</v>
      </c>
      <c r="DZ551" s="14" t="s">
        <v>309</v>
      </c>
      <c r="EA551" s="14" t="s">
        <v>309</v>
      </c>
      <c r="EB551" s="14" t="s">
        <v>309</v>
      </c>
      <c r="EC551" s="14" t="s">
        <v>335</v>
      </c>
      <c r="ED551" s="14" t="s">
        <v>335</v>
      </c>
      <c r="EE551" s="14" t="s">
        <v>313</v>
      </c>
      <c r="EF551" s="14" t="s">
        <v>330</v>
      </c>
      <c r="EG551" s="14" t="s">
        <v>1799</v>
      </c>
      <c r="EU551" s="14" t="s">
        <v>1798</v>
      </c>
      <c r="EV551" s="14" t="s">
        <v>314</v>
      </c>
      <c r="EW551" s="14" t="s">
        <v>309</v>
      </c>
      <c r="EX551" s="14" t="s">
        <v>335</v>
      </c>
      <c r="EY551" s="14" t="s">
        <v>313</v>
      </c>
      <c r="EZ551" s="14" t="s">
        <v>330</v>
      </c>
      <c r="FA551" s="14" t="s">
        <v>1799</v>
      </c>
    </row>
    <row r="552" spans="4:158" s="122" customFormat="1" ht="14" x14ac:dyDescent="0.2">
      <c r="D552" s="128">
        <v>0</v>
      </c>
      <c r="E552" s="122">
        <v>1</v>
      </c>
      <c r="F552" s="122">
        <v>2</v>
      </c>
      <c r="G552" s="122">
        <v>3</v>
      </c>
      <c r="H552" s="122">
        <v>4</v>
      </c>
      <c r="Q552" s="122">
        <v>0</v>
      </c>
      <c r="R552" s="122">
        <v>1</v>
      </c>
      <c r="S552" s="122">
        <v>2</v>
      </c>
      <c r="T552" s="122">
        <v>3</v>
      </c>
      <c r="U552" s="122">
        <v>4</v>
      </c>
      <c r="AG552" s="128">
        <v>0</v>
      </c>
      <c r="AH552" s="122">
        <v>1</v>
      </c>
      <c r="AI552" s="122">
        <v>2</v>
      </c>
      <c r="AJ552" s="122">
        <v>3</v>
      </c>
      <c r="AK552" s="122">
        <v>4</v>
      </c>
      <c r="AX552" s="122">
        <v>0</v>
      </c>
      <c r="AY552" s="122">
        <v>1</v>
      </c>
      <c r="AZ552" s="122">
        <v>2</v>
      </c>
      <c r="BA552" s="122">
        <v>3</v>
      </c>
      <c r="BB552" s="122">
        <v>4</v>
      </c>
      <c r="BK552" s="135"/>
      <c r="BM552" s="122">
        <v>0</v>
      </c>
      <c r="BN552" s="122">
        <v>1</v>
      </c>
      <c r="BO552" s="122">
        <v>2</v>
      </c>
      <c r="BP552" s="122">
        <v>3</v>
      </c>
      <c r="BQ552" s="122">
        <v>4</v>
      </c>
      <c r="BW552" s="135"/>
      <c r="CC552" s="122">
        <v>0</v>
      </c>
      <c r="CD552" s="122">
        <v>1</v>
      </c>
      <c r="CE552" s="122">
        <v>2</v>
      </c>
      <c r="CF552" s="122">
        <v>3</v>
      </c>
      <c r="CG552" s="122">
        <v>4</v>
      </c>
      <c r="CN552" s="135"/>
      <c r="CR552" s="122">
        <v>0</v>
      </c>
      <c r="CS552" s="122">
        <v>1</v>
      </c>
      <c r="CT552" s="122">
        <v>2</v>
      </c>
      <c r="CU552" s="122">
        <v>3</v>
      </c>
      <c r="CV552" s="122">
        <v>4</v>
      </c>
      <c r="CW552" s="122">
        <v>5</v>
      </c>
      <c r="CX552" s="122">
        <v>6</v>
      </c>
      <c r="DF552" s="135"/>
      <c r="DH552" s="122">
        <v>0</v>
      </c>
      <c r="DI552" s="122">
        <v>1</v>
      </c>
      <c r="DJ552" s="122">
        <v>2</v>
      </c>
      <c r="DK552" s="122">
        <v>3</v>
      </c>
      <c r="DL552" s="122">
        <v>4</v>
      </c>
      <c r="DM552" s="122">
        <v>5</v>
      </c>
      <c r="DN552" s="122">
        <v>6</v>
      </c>
      <c r="DV552" s="135"/>
      <c r="DX552" s="122">
        <v>0</v>
      </c>
      <c r="DY552" s="122">
        <v>1</v>
      </c>
      <c r="DZ552" s="122">
        <v>2</v>
      </c>
      <c r="EA552" s="122">
        <v>2</v>
      </c>
      <c r="EB552" s="122">
        <v>2</v>
      </c>
      <c r="EC552" s="122">
        <v>3</v>
      </c>
      <c r="ED552" s="122">
        <v>3</v>
      </c>
      <c r="EE552" s="122">
        <v>4</v>
      </c>
      <c r="EF552" s="122">
        <v>5</v>
      </c>
      <c r="EG552" s="122">
        <v>6</v>
      </c>
      <c r="EU552" s="122">
        <v>0</v>
      </c>
      <c r="EV552" s="122">
        <v>1</v>
      </c>
      <c r="EW552" s="122">
        <v>2</v>
      </c>
      <c r="EX552" s="122">
        <v>3</v>
      </c>
      <c r="EY552" s="122">
        <v>4</v>
      </c>
      <c r="EZ552" s="122">
        <v>5</v>
      </c>
      <c r="FA552" s="122">
        <v>6</v>
      </c>
    </row>
    <row r="553" spans="4:158" s="122" customFormat="1" ht="14" x14ac:dyDescent="0.2">
      <c r="D553" s="128">
        <v>0</v>
      </c>
      <c r="E553" s="122">
        <v>0</v>
      </c>
      <c r="F553" s="122">
        <v>0</v>
      </c>
      <c r="G553" s="122">
        <v>1</v>
      </c>
      <c r="H553" s="122">
        <v>2</v>
      </c>
      <c r="Q553" s="122">
        <v>0</v>
      </c>
      <c r="R553" s="122">
        <v>0</v>
      </c>
      <c r="S553" s="122">
        <v>0</v>
      </c>
      <c r="T553" s="122">
        <v>1</v>
      </c>
      <c r="U553" s="122">
        <v>2</v>
      </c>
      <c r="AG553" s="128">
        <v>0</v>
      </c>
      <c r="AH553" s="122">
        <v>1</v>
      </c>
      <c r="AI553" s="122">
        <v>2</v>
      </c>
      <c r="AJ553" s="122">
        <v>3</v>
      </c>
      <c r="AK553" s="122">
        <v>4</v>
      </c>
      <c r="AX553" s="122">
        <v>0</v>
      </c>
      <c r="AY553" s="122">
        <v>1</v>
      </c>
      <c r="AZ553" s="122">
        <v>2</v>
      </c>
      <c r="BA553" s="122">
        <v>3</v>
      </c>
      <c r="BB553" s="122">
        <v>4</v>
      </c>
      <c r="BK553" s="135"/>
      <c r="BM553" s="122">
        <v>0</v>
      </c>
      <c r="BN553" s="122">
        <v>0</v>
      </c>
      <c r="BO553" s="122">
        <v>0</v>
      </c>
      <c r="BP553" s="122">
        <v>1</v>
      </c>
      <c r="BQ553" s="122">
        <v>2</v>
      </c>
      <c r="BW553" s="135"/>
      <c r="CC553" s="122">
        <v>0</v>
      </c>
      <c r="CD553" s="122">
        <v>1</v>
      </c>
      <c r="CE553" s="122">
        <v>2</v>
      </c>
      <c r="CF553" s="122">
        <v>3</v>
      </c>
      <c r="CG553" s="122">
        <v>4</v>
      </c>
      <c r="CN553" s="135"/>
      <c r="CR553" s="122">
        <v>0</v>
      </c>
      <c r="CS553" s="122">
        <v>1</v>
      </c>
      <c r="CT553" s="122">
        <v>2</v>
      </c>
      <c r="CU553" s="122">
        <v>3</v>
      </c>
      <c r="CV553" s="122">
        <v>4</v>
      </c>
      <c r="CW553" s="122">
        <v>5</v>
      </c>
      <c r="CX553" s="122">
        <v>6</v>
      </c>
      <c r="DF553" s="135"/>
      <c r="DH553" s="122">
        <v>0</v>
      </c>
      <c r="DI553" s="122">
        <v>1</v>
      </c>
      <c r="DJ553" s="122">
        <v>2</v>
      </c>
      <c r="DK553" s="122">
        <v>3</v>
      </c>
      <c r="DL553" s="122">
        <v>4</v>
      </c>
      <c r="DM553" s="122">
        <v>5</v>
      </c>
      <c r="DN553" s="122">
        <v>6</v>
      </c>
      <c r="DV553" s="135"/>
      <c r="DX553" s="122">
        <v>0</v>
      </c>
      <c r="DY553" s="122">
        <v>1</v>
      </c>
      <c r="DZ553" s="122">
        <v>1</v>
      </c>
      <c r="EA553" s="122">
        <v>2</v>
      </c>
      <c r="EB553" s="122">
        <v>3</v>
      </c>
      <c r="EC553" s="122">
        <v>3</v>
      </c>
      <c r="ED553" s="122">
        <v>4</v>
      </c>
      <c r="EE553" s="122">
        <v>5</v>
      </c>
      <c r="EF553" s="122">
        <v>5</v>
      </c>
      <c r="EG553" s="122">
        <v>6</v>
      </c>
      <c r="EU553" s="122">
        <v>0</v>
      </c>
      <c r="EV553" s="122">
        <v>1</v>
      </c>
      <c r="EW553" s="122">
        <v>2</v>
      </c>
      <c r="EX553" s="122">
        <v>3</v>
      </c>
      <c r="EY553" s="122">
        <v>4</v>
      </c>
      <c r="EZ553" s="122">
        <v>5</v>
      </c>
      <c r="FA553" s="122">
        <v>6</v>
      </c>
    </row>
    <row r="554" spans="4:158" s="119" customFormat="1" x14ac:dyDescent="0.2">
      <c r="D554" s="129" t="s">
        <v>1089</v>
      </c>
      <c r="E554" s="119" t="s">
        <v>1770</v>
      </c>
      <c r="F554" s="119" t="s">
        <v>1770</v>
      </c>
      <c r="G554" s="119" t="s">
        <v>749</v>
      </c>
      <c r="H554" s="119" t="s">
        <v>740</v>
      </c>
      <c r="Q554" s="119" t="s">
        <v>1089</v>
      </c>
      <c r="R554" s="119" t="s">
        <v>1770</v>
      </c>
      <c r="S554" s="119" t="s">
        <v>1770</v>
      </c>
      <c r="T554" s="119" t="s">
        <v>749</v>
      </c>
      <c r="U554" s="119" t="s">
        <v>740</v>
      </c>
      <c r="AG554" s="129" t="s">
        <v>1089</v>
      </c>
      <c r="AH554" s="119" t="s">
        <v>1488</v>
      </c>
      <c r="AI554" s="119" t="s">
        <v>749</v>
      </c>
      <c r="AJ554" s="119" t="s">
        <v>1735</v>
      </c>
      <c r="AK554" s="119" t="s">
        <v>740</v>
      </c>
      <c r="AX554" s="119" t="s">
        <v>1089</v>
      </c>
      <c r="AY554" s="119" t="s">
        <v>1488</v>
      </c>
      <c r="AZ554" s="119" t="s">
        <v>749</v>
      </c>
      <c r="BA554" s="119" t="s">
        <v>1735</v>
      </c>
      <c r="BB554" s="119" t="s">
        <v>740</v>
      </c>
      <c r="BK554" s="136"/>
      <c r="BM554" s="119" t="s">
        <v>1089</v>
      </c>
      <c r="BN554" s="119" t="s">
        <v>1770</v>
      </c>
      <c r="BO554" s="119" t="s">
        <v>1770</v>
      </c>
      <c r="BP554" s="119" t="s">
        <v>749</v>
      </c>
      <c r="BQ554" s="119" t="s">
        <v>740</v>
      </c>
      <c r="BW554" s="136"/>
      <c r="CC554" s="119" t="s">
        <v>1089</v>
      </c>
      <c r="CD554" s="119" t="s">
        <v>1488</v>
      </c>
      <c r="CE554" s="119" t="s">
        <v>749</v>
      </c>
      <c r="CF554" s="119" t="s">
        <v>1735</v>
      </c>
      <c r="CG554" s="119" t="s">
        <v>740</v>
      </c>
      <c r="CN554" s="136"/>
      <c r="CR554" s="119" t="s">
        <v>1798</v>
      </c>
      <c r="CS554" s="119" t="s">
        <v>1089</v>
      </c>
      <c r="CT554" s="119" t="s">
        <v>1488</v>
      </c>
      <c r="CU554" s="119" t="s">
        <v>749</v>
      </c>
      <c r="CV554" s="119" t="s">
        <v>1735</v>
      </c>
      <c r="CW554" s="119" t="s">
        <v>740</v>
      </c>
      <c r="CX554" s="119" t="s">
        <v>1799</v>
      </c>
      <c r="DF554" s="136"/>
      <c r="DH554" s="119" t="s">
        <v>1798</v>
      </c>
      <c r="DI554" s="119" t="s">
        <v>1089</v>
      </c>
      <c r="DJ554" s="119" t="s">
        <v>1488</v>
      </c>
      <c r="DK554" s="119" t="s">
        <v>749</v>
      </c>
      <c r="DL554" s="119" t="s">
        <v>1735</v>
      </c>
      <c r="DM554" s="119" t="s">
        <v>740</v>
      </c>
      <c r="DN554" s="119" t="s">
        <v>1799</v>
      </c>
      <c r="DV554" s="136"/>
      <c r="DX554" s="119" t="s">
        <v>1798</v>
      </c>
      <c r="DY554" s="119" t="s">
        <v>1089</v>
      </c>
      <c r="DZ554" s="119" t="s">
        <v>1089</v>
      </c>
      <c r="EA554" s="119" t="s">
        <v>1488</v>
      </c>
      <c r="EB554" s="119" t="s">
        <v>749</v>
      </c>
      <c r="EC554" s="119" t="s">
        <v>749</v>
      </c>
      <c r="ED554" s="119" t="s">
        <v>1735</v>
      </c>
      <c r="EE554" s="119" t="s">
        <v>740</v>
      </c>
      <c r="EF554" s="119" t="s">
        <v>740</v>
      </c>
      <c r="EG554" s="119" t="s">
        <v>1799</v>
      </c>
      <c r="EU554" s="119" t="s">
        <v>1798</v>
      </c>
      <c r="EV554" s="119" t="s">
        <v>1089</v>
      </c>
      <c r="EW554" s="119" t="s">
        <v>1488</v>
      </c>
      <c r="EX554" s="119" t="s">
        <v>749</v>
      </c>
      <c r="EY554" s="119" t="s">
        <v>1735</v>
      </c>
      <c r="EZ554" s="119" t="s">
        <v>740</v>
      </c>
      <c r="FA554" s="119" t="s">
        <v>1799</v>
      </c>
    </row>
    <row r="556" spans="4:158" s="120" customFormat="1" ht="21" x14ac:dyDescent="0.2">
      <c r="D556" s="126">
        <v>93</v>
      </c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21"/>
      <c r="P556" s="121"/>
      <c r="Q556" s="120">
        <v>93</v>
      </c>
      <c r="AG556" s="126">
        <v>93</v>
      </c>
      <c r="AH556" s="121"/>
      <c r="AI556" s="121"/>
      <c r="AJ556" s="121"/>
      <c r="AK556" s="121"/>
      <c r="AL556" s="121"/>
      <c r="AM556" s="121"/>
      <c r="AN556" s="121"/>
      <c r="AO556" s="121"/>
      <c r="AP556" s="121"/>
      <c r="AQ556" s="121"/>
      <c r="AR556" s="124"/>
      <c r="AS556" s="121"/>
      <c r="AT556" s="121"/>
      <c r="AU556" s="121"/>
      <c r="AV556" s="121"/>
      <c r="AX556" s="120">
        <v>93</v>
      </c>
      <c r="BK556" s="133"/>
      <c r="BM556" s="120">
        <v>93</v>
      </c>
      <c r="BW556" s="133"/>
      <c r="CC556" s="120">
        <v>93</v>
      </c>
      <c r="CN556" s="133"/>
      <c r="CR556" s="120">
        <v>93</v>
      </c>
      <c r="DF556" s="133"/>
      <c r="DH556" s="120">
        <v>93</v>
      </c>
      <c r="DV556" s="133"/>
      <c r="DX556" s="120">
        <v>93</v>
      </c>
      <c r="EU556" s="120">
        <v>93</v>
      </c>
    </row>
    <row r="557" spans="4:158" s="14" customFormat="1" ht="18" customHeight="1" x14ac:dyDescent="0.2">
      <c r="D557" s="127" t="s">
        <v>317</v>
      </c>
      <c r="E557" s="14" t="s">
        <v>313</v>
      </c>
      <c r="F557" s="14" t="s">
        <v>336</v>
      </c>
      <c r="G557" s="14" t="s">
        <v>313</v>
      </c>
      <c r="H557" s="14" t="s">
        <v>324</v>
      </c>
      <c r="Q557" s="14" t="s">
        <v>317</v>
      </c>
      <c r="R557" s="14" t="s">
        <v>313</v>
      </c>
      <c r="S557" s="14" t="s">
        <v>336</v>
      </c>
      <c r="T557" s="14" t="s">
        <v>313</v>
      </c>
      <c r="U557" s="14" t="s">
        <v>324</v>
      </c>
      <c r="AG557" s="127" t="s">
        <v>317</v>
      </c>
      <c r="AH557" s="14" t="s">
        <v>313</v>
      </c>
      <c r="AI557" s="14" t="s">
        <v>336</v>
      </c>
      <c r="AJ557" s="14" t="s">
        <v>313</v>
      </c>
      <c r="AK557" s="14" t="s">
        <v>324</v>
      </c>
      <c r="AL557" s="14" t="s">
        <v>1762</v>
      </c>
      <c r="AX557" s="14" t="s">
        <v>317</v>
      </c>
      <c r="AY557" s="14" t="s">
        <v>313</v>
      </c>
      <c r="AZ557" s="14" t="s">
        <v>336</v>
      </c>
      <c r="BA557" s="14" t="s">
        <v>313</v>
      </c>
      <c r="BB557" s="14" t="s">
        <v>324</v>
      </c>
      <c r="BC557" s="14" t="s">
        <v>1762</v>
      </c>
      <c r="BK557" s="134"/>
      <c r="BM557" s="14" t="s">
        <v>317</v>
      </c>
      <c r="BN557" s="14" t="s">
        <v>313</v>
      </c>
      <c r="BO557" s="14" t="s">
        <v>336</v>
      </c>
      <c r="BP557" s="14" t="s">
        <v>313</v>
      </c>
      <c r="BQ557" s="14" t="s">
        <v>324</v>
      </c>
      <c r="BW557" s="134"/>
      <c r="CC557" s="14" t="s">
        <v>317</v>
      </c>
      <c r="CD557" s="14" t="s">
        <v>313</v>
      </c>
      <c r="CE557" s="14" t="s">
        <v>336</v>
      </c>
      <c r="CF557" s="14" t="s">
        <v>313</v>
      </c>
      <c r="CG557" s="14" t="s">
        <v>324</v>
      </c>
      <c r="CH557" s="14" t="s">
        <v>1762</v>
      </c>
      <c r="CN557" s="134"/>
      <c r="CR557" s="14" t="s">
        <v>1798</v>
      </c>
      <c r="CS557" s="14" t="s">
        <v>317</v>
      </c>
      <c r="CT557" s="14" t="s">
        <v>313</v>
      </c>
      <c r="CU557" s="14" t="s">
        <v>336</v>
      </c>
      <c r="CV557" s="14" t="s">
        <v>313</v>
      </c>
      <c r="CW557" s="14" t="s">
        <v>324</v>
      </c>
      <c r="CX557" s="14" t="s">
        <v>1762</v>
      </c>
      <c r="CY557" s="14" t="s">
        <v>1799</v>
      </c>
      <c r="DF557" s="134"/>
      <c r="DH557" s="14" t="s">
        <v>1798</v>
      </c>
      <c r="DI557" s="14" t="s">
        <v>317</v>
      </c>
      <c r="DJ557" s="14" t="s">
        <v>313</v>
      </c>
      <c r="DK557" s="14" t="s">
        <v>336</v>
      </c>
      <c r="DL557" s="14" t="s">
        <v>313</v>
      </c>
      <c r="DM557" s="14" t="s">
        <v>324</v>
      </c>
      <c r="DN557" s="14" t="s">
        <v>1799</v>
      </c>
      <c r="DV557" s="134"/>
      <c r="DX557" s="14" t="s">
        <v>1798</v>
      </c>
      <c r="DY557" s="14" t="s">
        <v>317</v>
      </c>
      <c r="DZ557" s="14" t="s">
        <v>313</v>
      </c>
      <c r="EA557" s="14" t="s">
        <v>313</v>
      </c>
      <c r="EB557" s="14" t="s">
        <v>336</v>
      </c>
      <c r="EC557" s="14" t="s">
        <v>313</v>
      </c>
      <c r="ED557" s="14" t="s">
        <v>324</v>
      </c>
      <c r="EE557" s="14" t="s">
        <v>324</v>
      </c>
      <c r="EF557" s="14" t="s">
        <v>1799</v>
      </c>
      <c r="EU557" s="14" t="s">
        <v>1798</v>
      </c>
      <c r="EV557" s="14" t="s">
        <v>317</v>
      </c>
      <c r="EW557" s="14" t="s">
        <v>313</v>
      </c>
      <c r="EX557" s="14" t="s">
        <v>336</v>
      </c>
      <c r="EY557" s="14" t="s">
        <v>313</v>
      </c>
      <c r="EZ557" s="14" t="s">
        <v>324</v>
      </c>
      <c r="FA557" s="14" t="s">
        <v>1799</v>
      </c>
    </row>
    <row r="558" spans="4:158" s="122" customFormat="1" ht="14" x14ac:dyDescent="0.2">
      <c r="D558" s="128">
        <v>0</v>
      </c>
      <c r="E558" s="122">
        <v>1</v>
      </c>
      <c r="F558" s="122">
        <v>2</v>
      </c>
      <c r="G558" s="122">
        <v>3</v>
      </c>
      <c r="H558" s="122">
        <v>4</v>
      </c>
      <c r="Q558" s="122">
        <v>0</v>
      </c>
      <c r="R558" s="122">
        <v>1</v>
      </c>
      <c r="S558" s="122">
        <v>2</v>
      </c>
      <c r="T558" s="122">
        <v>3</v>
      </c>
      <c r="U558" s="122">
        <v>4</v>
      </c>
      <c r="AG558" s="128">
        <v>0</v>
      </c>
      <c r="AH558" s="122">
        <v>1</v>
      </c>
      <c r="AI558" s="122">
        <v>2</v>
      </c>
      <c r="AJ558" s="122">
        <v>3</v>
      </c>
      <c r="AK558" s="122">
        <v>4</v>
      </c>
      <c r="AL558" s="122">
        <v>4</v>
      </c>
      <c r="AX558" s="122">
        <v>0</v>
      </c>
      <c r="AY558" s="122">
        <v>1</v>
      </c>
      <c r="AZ558" s="122">
        <v>2</v>
      </c>
      <c r="BA558" s="122">
        <v>3</v>
      </c>
      <c r="BB558" s="122">
        <v>4</v>
      </c>
      <c r="BC558" s="122">
        <v>4</v>
      </c>
      <c r="BK558" s="135"/>
      <c r="BM558" s="122">
        <v>0</v>
      </c>
      <c r="BN558" s="122">
        <v>1</v>
      </c>
      <c r="BO558" s="122">
        <v>2</v>
      </c>
      <c r="BP558" s="122">
        <v>3</v>
      </c>
      <c r="BQ558" s="122">
        <v>4</v>
      </c>
      <c r="BW558" s="135"/>
      <c r="CC558" s="122">
        <v>0</v>
      </c>
      <c r="CD558" s="122">
        <v>1</v>
      </c>
      <c r="CE558" s="122">
        <v>2</v>
      </c>
      <c r="CF558" s="122">
        <v>3</v>
      </c>
      <c r="CG558" s="122">
        <v>4</v>
      </c>
      <c r="CH558" s="122">
        <v>4</v>
      </c>
      <c r="CN558" s="135"/>
      <c r="CR558" s="122">
        <v>0</v>
      </c>
      <c r="CS558" s="122">
        <v>1</v>
      </c>
      <c r="CT558" s="122">
        <v>2</v>
      </c>
      <c r="CU558" s="122">
        <v>3</v>
      </c>
      <c r="CV558" s="122">
        <v>4</v>
      </c>
      <c r="CW558" s="122">
        <v>5</v>
      </c>
      <c r="CX558" s="122">
        <v>5</v>
      </c>
      <c r="CY558" s="122">
        <v>6</v>
      </c>
      <c r="DF558" s="135"/>
      <c r="DH558" s="122">
        <v>0</v>
      </c>
      <c r="DI558" s="122">
        <v>1</v>
      </c>
      <c r="DJ558" s="122">
        <v>2</v>
      </c>
      <c r="DK558" s="122">
        <v>3</v>
      </c>
      <c r="DL558" s="122">
        <v>4</v>
      </c>
      <c r="DM558" s="122">
        <v>5</v>
      </c>
      <c r="DN558" s="122">
        <v>6</v>
      </c>
      <c r="DV558" s="135"/>
      <c r="DX558" s="122">
        <v>0</v>
      </c>
      <c r="DY558" s="122">
        <v>1</v>
      </c>
      <c r="DZ558" s="122">
        <v>2</v>
      </c>
      <c r="EA558" s="122">
        <v>2</v>
      </c>
      <c r="EB558" s="122">
        <v>3</v>
      </c>
      <c r="EC558" s="122">
        <v>4</v>
      </c>
      <c r="ED558" s="122">
        <v>5</v>
      </c>
      <c r="EE558" s="122">
        <v>5</v>
      </c>
      <c r="EF558" s="122">
        <v>6</v>
      </c>
      <c r="EU558" s="122">
        <v>0</v>
      </c>
      <c r="EV558" s="122">
        <v>1</v>
      </c>
      <c r="EW558" s="122">
        <v>2</v>
      </c>
      <c r="EX558" s="122">
        <v>3</v>
      </c>
      <c r="EY558" s="122">
        <v>4</v>
      </c>
      <c r="EZ558" s="122">
        <v>5</v>
      </c>
      <c r="FA558" s="122">
        <v>6</v>
      </c>
    </row>
    <row r="559" spans="4:158" s="122" customFormat="1" ht="14" x14ac:dyDescent="0.2">
      <c r="D559" s="128">
        <v>0</v>
      </c>
      <c r="E559" s="122">
        <v>0</v>
      </c>
      <c r="F559" s="122">
        <v>1</v>
      </c>
      <c r="G559" s="122">
        <v>1</v>
      </c>
      <c r="H559" s="122">
        <v>2</v>
      </c>
      <c r="Q559" s="122">
        <v>0</v>
      </c>
      <c r="R559" s="122">
        <v>0</v>
      </c>
      <c r="S559" s="122">
        <v>1</v>
      </c>
      <c r="T559" s="122">
        <v>1</v>
      </c>
      <c r="U559" s="122">
        <v>2</v>
      </c>
      <c r="AG559" s="128">
        <v>0</v>
      </c>
      <c r="AH559" s="122">
        <v>1</v>
      </c>
      <c r="AI559" s="122">
        <v>2</v>
      </c>
      <c r="AJ559" s="122">
        <v>3</v>
      </c>
      <c r="AK559" s="122">
        <v>4</v>
      </c>
      <c r="AL559" s="122">
        <v>5</v>
      </c>
      <c r="AX559" s="122">
        <v>0</v>
      </c>
      <c r="AY559" s="122">
        <v>1</v>
      </c>
      <c r="AZ559" s="122">
        <v>2</v>
      </c>
      <c r="BA559" s="122">
        <v>3</v>
      </c>
      <c r="BB559" s="122">
        <v>4</v>
      </c>
      <c r="BC559" s="122">
        <v>5</v>
      </c>
      <c r="BK559" s="135"/>
      <c r="BM559" s="122">
        <v>0</v>
      </c>
      <c r="BN559" s="122">
        <v>0</v>
      </c>
      <c r="BO559" s="122">
        <v>1</v>
      </c>
      <c r="BP559" s="122">
        <v>1</v>
      </c>
      <c r="BQ559" s="122">
        <v>2</v>
      </c>
      <c r="BW559" s="135"/>
      <c r="CC559" s="122">
        <v>0</v>
      </c>
      <c r="CD559" s="122">
        <v>1</v>
      </c>
      <c r="CE559" s="122">
        <v>2</v>
      </c>
      <c r="CF559" s="122">
        <v>3</v>
      </c>
      <c r="CG559" s="122">
        <v>4</v>
      </c>
      <c r="CH559" s="122">
        <v>5</v>
      </c>
      <c r="CN559" s="135"/>
      <c r="CR559" s="122">
        <v>0</v>
      </c>
      <c r="CS559" s="122">
        <v>1</v>
      </c>
      <c r="CT559" s="122">
        <v>2</v>
      </c>
      <c r="CU559" s="122">
        <v>3</v>
      </c>
      <c r="CV559" s="122">
        <v>4</v>
      </c>
      <c r="CW559" s="122">
        <v>5</v>
      </c>
      <c r="CX559" s="122">
        <v>6</v>
      </c>
      <c r="CY559" s="122">
        <v>7</v>
      </c>
      <c r="DF559" s="135"/>
      <c r="DH559" s="122">
        <v>0</v>
      </c>
      <c r="DI559" s="122">
        <v>1</v>
      </c>
      <c r="DJ559" s="122">
        <v>2</v>
      </c>
      <c r="DK559" s="122">
        <v>3</v>
      </c>
      <c r="DL559" s="122">
        <v>4</v>
      </c>
      <c r="DM559" s="122">
        <v>5</v>
      </c>
      <c r="DN559" s="122">
        <v>6</v>
      </c>
      <c r="DV559" s="135"/>
      <c r="DX559" s="122">
        <v>0</v>
      </c>
      <c r="DY559" s="122">
        <v>1</v>
      </c>
      <c r="DZ559" s="122">
        <v>2</v>
      </c>
      <c r="EA559" s="122">
        <v>3</v>
      </c>
      <c r="EB559" s="122">
        <v>3</v>
      </c>
      <c r="EC559" s="122">
        <v>3</v>
      </c>
      <c r="ED559" s="122">
        <v>4</v>
      </c>
      <c r="EE559" s="122">
        <v>5</v>
      </c>
      <c r="EF559" s="122">
        <v>6</v>
      </c>
      <c r="EU559" s="122">
        <v>0</v>
      </c>
      <c r="EV559" s="122">
        <v>1</v>
      </c>
      <c r="EW559" s="122">
        <v>2</v>
      </c>
      <c r="EX559" s="122">
        <v>3</v>
      </c>
      <c r="EY559" s="122">
        <v>4</v>
      </c>
      <c r="EZ559" s="122">
        <v>5</v>
      </c>
      <c r="FA559" s="122">
        <v>6</v>
      </c>
    </row>
    <row r="560" spans="4:158" s="119" customFormat="1" x14ac:dyDescent="0.2">
      <c r="D560" s="129" t="s">
        <v>1075</v>
      </c>
      <c r="E560" s="119" t="s">
        <v>1741</v>
      </c>
      <c r="F560" s="119" t="s">
        <v>1082</v>
      </c>
      <c r="G560" s="119" t="s">
        <v>1757</v>
      </c>
      <c r="H560" s="119" t="s">
        <v>1084</v>
      </c>
      <c r="Q560" s="119" t="s">
        <v>1075</v>
      </c>
      <c r="R560" s="119" t="s">
        <v>1741</v>
      </c>
      <c r="S560" s="119" t="s">
        <v>1082</v>
      </c>
      <c r="T560" s="119" t="s">
        <v>1757</v>
      </c>
      <c r="U560" s="119" t="s">
        <v>1084</v>
      </c>
      <c r="AG560" s="129" t="s">
        <v>1075</v>
      </c>
      <c r="AH560" s="119" t="s">
        <v>1488</v>
      </c>
      <c r="AI560" s="119" t="s">
        <v>1082</v>
      </c>
      <c r="AJ560" s="119" t="s">
        <v>1735</v>
      </c>
      <c r="AK560" s="119" t="s">
        <v>1084</v>
      </c>
      <c r="AL560" s="119" t="s">
        <v>1491</v>
      </c>
      <c r="AX560" s="119" t="s">
        <v>1075</v>
      </c>
      <c r="AY560" s="119" t="s">
        <v>1488</v>
      </c>
      <c r="AZ560" s="119" t="s">
        <v>1082</v>
      </c>
      <c r="BA560" s="119" t="s">
        <v>1735</v>
      </c>
      <c r="BB560" s="119" t="s">
        <v>1084</v>
      </c>
      <c r="BC560" s="119" t="s">
        <v>1491</v>
      </c>
      <c r="BK560" s="136"/>
      <c r="BM560" s="119" t="s">
        <v>1075</v>
      </c>
      <c r="BN560" s="119" t="s">
        <v>1741</v>
      </c>
      <c r="BO560" s="119" t="s">
        <v>1082</v>
      </c>
      <c r="BP560" s="119" t="s">
        <v>1757</v>
      </c>
      <c r="BQ560" s="119" t="s">
        <v>1084</v>
      </c>
      <c r="BW560" s="136"/>
      <c r="CC560" s="119" t="s">
        <v>1075</v>
      </c>
      <c r="CD560" s="119" t="s">
        <v>1488</v>
      </c>
      <c r="CE560" s="119" t="s">
        <v>1082</v>
      </c>
      <c r="CF560" s="119" t="s">
        <v>1735</v>
      </c>
      <c r="CG560" s="119" t="s">
        <v>1084</v>
      </c>
      <c r="CH560" s="119" t="s">
        <v>1491</v>
      </c>
      <c r="CN560" s="136"/>
      <c r="CR560" s="119" t="s">
        <v>1798</v>
      </c>
      <c r="CS560" s="119" t="s">
        <v>1075</v>
      </c>
      <c r="CT560" s="119" t="s">
        <v>1488</v>
      </c>
      <c r="CU560" s="119" t="s">
        <v>1082</v>
      </c>
      <c r="CV560" s="119" t="s">
        <v>1735</v>
      </c>
      <c r="CW560" s="119" t="s">
        <v>1084</v>
      </c>
      <c r="CX560" s="119" t="s">
        <v>1491</v>
      </c>
      <c r="CY560" s="119" t="s">
        <v>1799</v>
      </c>
      <c r="DF560" s="136"/>
      <c r="DH560" s="119" t="s">
        <v>1798</v>
      </c>
      <c r="DI560" s="119" t="s">
        <v>1075</v>
      </c>
      <c r="DJ560" s="119" t="s">
        <v>1488</v>
      </c>
      <c r="DK560" s="119" t="s">
        <v>1082</v>
      </c>
      <c r="DL560" s="119" t="s">
        <v>1735</v>
      </c>
      <c r="DM560" s="119" t="s">
        <v>1084</v>
      </c>
      <c r="DN560" s="119" t="s">
        <v>1799</v>
      </c>
      <c r="DV560" s="136"/>
      <c r="DX560" s="119" t="s">
        <v>1798</v>
      </c>
      <c r="DY560" s="119" t="s">
        <v>1075</v>
      </c>
      <c r="DZ560" s="119" t="s">
        <v>1488</v>
      </c>
      <c r="EA560" s="119" t="s">
        <v>1082</v>
      </c>
      <c r="EB560" s="119" t="s">
        <v>1082</v>
      </c>
      <c r="EC560" s="119" t="s">
        <v>1082</v>
      </c>
      <c r="ED560" s="119" t="s">
        <v>1735</v>
      </c>
      <c r="EE560" s="119" t="s">
        <v>1084</v>
      </c>
      <c r="EF560" s="119" t="s">
        <v>1799</v>
      </c>
      <c r="EU560" s="119" t="s">
        <v>1798</v>
      </c>
      <c r="EV560" s="119" t="s">
        <v>1075</v>
      </c>
      <c r="EW560" s="119" t="s">
        <v>1488</v>
      </c>
      <c r="EX560" s="119" t="s">
        <v>1082</v>
      </c>
      <c r="EY560" s="119" t="s">
        <v>1735</v>
      </c>
      <c r="EZ560" s="119" t="s">
        <v>1084</v>
      </c>
      <c r="FA560" s="119" t="s">
        <v>1799</v>
      </c>
    </row>
    <row r="562" spans="4:160" s="120" customFormat="1" ht="21" x14ac:dyDescent="0.2">
      <c r="D562" s="126">
        <v>94</v>
      </c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21"/>
      <c r="P562" s="121"/>
      <c r="Q562" s="120">
        <v>94</v>
      </c>
      <c r="AG562" s="126">
        <v>94</v>
      </c>
      <c r="AH562" s="121"/>
      <c r="AI562" s="121"/>
      <c r="AJ562" s="121"/>
      <c r="AK562" s="121"/>
      <c r="AL562" s="121"/>
      <c r="AM562" s="121"/>
      <c r="AN562" s="121"/>
      <c r="AO562" s="121"/>
      <c r="AP562" s="121"/>
      <c r="AQ562" s="121"/>
      <c r="AR562" s="124"/>
      <c r="AS562" s="121"/>
      <c r="AT562" s="121"/>
      <c r="AU562" s="121"/>
      <c r="AV562" s="121"/>
      <c r="AX562" s="120">
        <v>94</v>
      </c>
      <c r="BK562" s="133"/>
      <c r="BM562" s="120">
        <v>94</v>
      </c>
      <c r="BW562" s="133"/>
      <c r="CC562" s="120">
        <v>94</v>
      </c>
      <c r="CN562" s="133"/>
      <c r="CR562" s="120">
        <v>94</v>
      </c>
      <c r="DF562" s="133"/>
      <c r="DH562" s="120">
        <v>94</v>
      </c>
      <c r="DV562" s="133"/>
      <c r="DX562" s="120">
        <v>94</v>
      </c>
      <c r="EU562" s="120">
        <v>94</v>
      </c>
    </row>
    <row r="563" spans="4:160" s="14" customFormat="1" ht="18" customHeight="1" x14ac:dyDescent="0.2">
      <c r="D563" s="127" t="s">
        <v>335</v>
      </c>
      <c r="E563" s="14" t="s">
        <v>317</v>
      </c>
      <c r="F563" s="14" t="s">
        <v>313</v>
      </c>
      <c r="G563" s="14" t="s">
        <v>324</v>
      </c>
      <c r="H563" s="14" t="s">
        <v>330</v>
      </c>
      <c r="I563" s="14" t="s">
        <v>317</v>
      </c>
      <c r="Q563" s="14" t="s">
        <v>335</v>
      </c>
      <c r="R563" s="14" t="s">
        <v>317</v>
      </c>
      <c r="S563" s="14" t="s">
        <v>313</v>
      </c>
      <c r="T563" s="14" t="s">
        <v>324</v>
      </c>
      <c r="U563" s="14" t="s">
        <v>330</v>
      </c>
      <c r="V563" s="14" t="s">
        <v>317</v>
      </c>
      <c r="AG563" s="127" t="s">
        <v>335</v>
      </c>
      <c r="AH563" s="14" t="s">
        <v>1789</v>
      </c>
      <c r="AI563" s="14" t="s">
        <v>317</v>
      </c>
      <c r="AJ563" s="14" t="s">
        <v>313</v>
      </c>
      <c r="AK563" s="14" t="s">
        <v>324</v>
      </c>
      <c r="AL563" s="14" t="s">
        <v>330</v>
      </c>
      <c r="AM563" s="14" t="s">
        <v>1790</v>
      </c>
      <c r="AN563" s="14" t="s">
        <v>317</v>
      </c>
      <c r="AO563" s="14" t="s">
        <v>1766</v>
      </c>
      <c r="AX563" s="14" t="s">
        <v>335</v>
      </c>
      <c r="AY563" s="14" t="s">
        <v>1789</v>
      </c>
      <c r="AZ563" s="14" t="s">
        <v>317</v>
      </c>
      <c r="BA563" s="14" t="s">
        <v>313</v>
      </c>
      <c r="BB563" s="14" t="s">
        <v>324</v>
      </c>
      <c r="BC563" s="14" t="s">
        <v>1762</v>
      </c>
      <c r="BD563" s="14" t="s">
        <v>330</v>
      </c>
      <c r="BE563" s="14" t="s">
        <v>1790</v>
      </c>
      <c r="BF563" s="14" t="s">
        <v>317</v>
      </c>
      <c r="BK563" s="134"/>
      <c r="BM563" s="14" t="s">
        <v>335</v>
      </c>
      <c r="BN563" s="14" t="s">
        <v>317</v>
      </c>
      <c r="BO563" s="14" t="s">
        <v>313</v>
      </c>
      <c r="BP563" s="14" t="s">
        <v>324</v>
      </c>
      <c r="BQ563" s="14" t="s">
        <v>330</v>
      </c>
      <c r="BR563" s="14" t="s">
        <v>317</v>
      </c>
      <c r="BW563" s="134"/>
      <c r="CC563" s="14" t="s">
        <v>335</v>
      </c>
      <c r="CD563" s="14" t="s">
        <v>1789</v>
      </c>
      <c r="CE563" s="14" t="s">
        <v>317</v>
      </c>
      <c r="CF563" s="14" t="s">
        <v>313</v>
      </c>
      <c r="CG563" s="14" t="s">
        <v>324</v>
      </c>
      <c r="CH563" s="14" t="s">
        <v>330</v>
      </c>
      <c r="CI563" s="14" t="s">
        <v>1790</v>
      </c>
      <c r="CJ563" s="14" t="s">
        <v>317</v>
      </c>
      <c r="CN563" s="134"/>
      <c r="CR563" s="14" t="s">
        <v>1798</v>
      </c>
      <c r="CS563" s="14" t="s">
        <v>1800</v>
      </c>
      <c r="CT563" s="14" t="s">
        <v>335</v>
      </c>
      <c r="CU563" s="14" t="s">
        <v>317</v>
      </c>
      <c r="CV563" s="14" t="s">
        <v>313</v>
      </c>
      <c r="CW563" s="14" t="s">
        <v>1745</v>
      </c>
      <c r="CX563" s="14" t="s">
        <v>324</v>
      </c>
      <c r="CY563" s="14" t="s">
        <v>330</v>
      </c>
      <c r="CZ563" s="14" t="s">
        <v>317</v>
      </c>
      <c r="DA563" s="14" t="s">
        <v>1799</v>
      </c>
      <c r="DF563" s="134"/>
      <c r="DH563" s="14" t="s">
        <v>1798</v>
      </c>
      <c r="DI563" s="14" t="s">
        <v>335</v>
      </c>
      <c r="DJ563" s="14" t="s">
        <v>317</v>
      </c>
      <c r="DK563" s="14" t="s">
        <v>1766</v>
      </c>
      <c r="DL563" s="14" t="s">
        <v>313</v>
      </c>
      <c r="DM563" s="14" t="s">
        <v>1745</v>
      </c>
      <c r="DN563" s="14" t="s">
        <v>324</v>
      </c>
      <c r="DO563" s="14" t="s">
        <v>330</v>
      </c>
      <c r="DP563" s="14" t="s">
        <v>317</v>
      </c>
      <c r="DQ563" s="14" t="s">
        <v>1799</v>
      </c>
      <c r="DV563" s="134"/>
      <c r="DX563" s="14" t="s">
        <v>1798</v>
      </c>
      <c r="DY563" s="14" t="s">
        <v>335</v>
      </c>
      <c r="DZ563" s="14" t="s">
        <v>335</v>
      </c>
      <c r="EA563" s="14" t="s">
        <v>335</v>
      </c>
      <c r="EB563" s="14" t="s">
        <v>317</v>
      </c>
      <c r="EC563" s="14" t="s">
        <v>317</v>
      </c>
      <c r="ED563" s="14" t="s">
        <v>313</v>
      </c>
      <c r="EE563" s="14" t="s">
        <v>324</v>
      </c>
      <c r="EF563" s="14" t="s">
        <v>324</v>
      </c>
      <c r="EG563" s="14" t="s">
        <v>330</v>
      </c>
      <c r="EH563" s="14" t="s">
        <v>330</v>
      </c>
      <c r="EI563" s="14" t="s">
        <v>317</v>
      </c>
      <c r="EJ563" s="14" t="s">
        <v>317</v>
      </c>
      <c r="EK563" s="14" t="s">
        <v>1799</v>
      </c>
      <c r="EU563" s="14" t="s">
        <v>1798</v>
      </c>
      <c r="EV563" s="14" t="s">
        <v>335</v>
      </c>
      <c r="EW563" s="14" t="s">
        <v>317</v>
      </c>
      <c r="EX563" s="14" t="s">
        <v>317</v>
      </c>
      <c r="EY563" s="14" t="s">
        <v>313</v>
      </c>
      <c r="EZ563" s="14" t="s">
        <v>324</v>
      </c>
      <c r="FA563" s="14" t="s">
        <v>330</v>
      </c>
      <c r="FB563" s="14" t="s">
        <v>317</v>
      </c>
      <c r="FC563" s="14" t="s">
        <v>317</v>
      </c>
      <c r="FD563" s="14" t="s">
        <v>1799</v>
      </c>
    </row>
    <row r="564" spans="4:160" s="122" customFormat="1" ht="14" x14ac:dyDescent="0.2">
      <c r="D564" s="128">
        <v>0</v>
      </c>
      <c r="E564" s="122">
        <v>1</v>
      </c>
      <c r="F564" s="122">
        <v>2</v>
      </c>
      <c r="G564" s="122">
        <v>3</v>
      </c>
      <c r="H564" s="122">
        <v>4</v>
      </c>
      <c r="I564" s="122">
        <v>5</v>
      </c>
      <c r="Q564" s="122">
        <v>0</v>
      </c>
      <c r="R564" s="122">
        <v>1</v>
      </c>
      <c r="S564" s="122">
        <v>2</v>
      </c>
      <c r="T564" s="122">
        <v>3</v>
      </c>
      <c r="U564" s="122">
        <v>4</v>
      </c>
      <c r="V564" s="122">
        <v>5</v>
      </c>
      <c r="AG564" s="128">
        <v>0</v>
      </c>
      <c r="AH564" s="122">
        <v>0</v>
      </c>
      <c r="AI564" s="122">
        <v>1</v>
      </c>
      <c r="AJ564" s="122">
        <v>2</v>
      </c>
      <c r="AK564" s="122">
        <v>3</v>
      </c>
      <c r="AL564" s="122">
        <v>4</v>
      </c>
      <c r="AM564" s="122">
        <v>4</v>
      </c>
      <c r="AN564" s="122">
        <v>5</v>
      </c>
      <c r="AO564" s="122">
        <v>5</v>
      </c>
      <c r="AX564" s="122">
        <v>0</v>
      </c>
      <c r="AY564" s="122">
        <v>0</v>
      </c>
      <c r="AZ564" s="122">
        <v>1</v>
      </c>
      <c r="BA564" s="122">
        <v>2</v>
      </c>
      <c r="BB564" s="122">
        <v>3</v>
      </c>
      <c r="BC564" s="122">
        <v>3</v>
      </c>
      <c r="BD564" s="122">
        <v>4</v>
      </c>
      <c r="BE564" s="122">
        <v>4</v>
      </c>
      <c r="BF564" s="122">
        <v>5</v>
      </c>
      <c r="BK564" s="135"/>
      <c r="BM564" s="122">
        <v>0</v>
      </c>
      <c r="BN564" s="122">
        <v>1</v>
      </c>
      <c r="BO564" s="122">
        <v>2</v>
      </c>
      <c r="BP564" s="122">
        <v>3</v>
      </c>
      <c r="BQ564" s="122">
        <v>4</v>
      </c>
      <c r="BR564" s="122">
        <v>5</v>
      </c>
      <c r="BW564" s="135"/>
      <c r="CC564" s="122">
        <v>0</v>
      </c>
      <c r="CD564" s="122">
        <v>0</v>
      </c>
      <c r="CE564" s="122">
        <v>1</v>
      </c>
      <c r="CF564" s="122">
        <v>2</v>
      </c>
      <c r="CG564" s="122">
        <v>3</v>
      </c>
      <c r="CH564" s="122">
        <v>4</v>
      </c>
      <c r="CI564" s="122">
        <v>4</v>
      </c>
      <c r="CJ564" s="122">
        <v>5</v>
      </c>
      <c r="CN564" s="135"/>
      <c r="CR564" s="122">
        <v>0</v>
      </c>
      <c r="CS564" s="122">
        <v>0</v>
      </c>
      <c r="CT564" s="122">
        <v>1</v>
      </c>
      <c r="CU564" s="122">
        <v>2</v>
      </c>
      <c r="CV564" s="122">
        <v>3</v>
      </c>
      <c r="CW564" s="122">
        <v>3</v>
      </c>
      <c r="CX564" s="122">
        <v>4</v>
      </c>
      <c r="CY564" s="122">
        <v>5</v>
      </c>
      <c r="CZ564" s="122">
        <v>6</v>
      </c>
      <c r="DA564" s="122">
        <v>7</v>
      </c>
      <c r="DF564" s="135"/>
      <c r="DH564" s="122">
        <v>0</v>
      </c>
      <c r="DI564" s="122">
        <v>1</v>
      </c>
      <c r="DJ564" s="122">
        <v>2</v>
      </c>
      <c r="DK564" s="122">
        <v>2</v>
      </c>
      <c r="DL564" s="122">
        <v>3</v>
      </c>
      <c r="DM564" s="122">
        <v>3</v>
      </c>
      <c r="DN564" s="122">
        <v>4</v>
      </c>
      <c r="DO564" s="122">
        <v>5</v>
      </c>
      <c r="DP564" s="122">
        <v>6</v>
      </c>
      <c r="DQ564" s="122">
        <v>7</v>
      </c>
      <c r="DV564" s="135"/>
      <c r="DX564" s="122">
        <v>0</v>
      </c>
      <c r="DY564" s="122">
        <v>1</v>
      </c>
      <c r="DZ564" s="122">
        <v>1</v>
      </c>
      <c r="EA564" s="122">
        <v>1</v>
      </c>
      <c r="EB564" s="122">
        <v>2</v>
      </c>
      <c r="EC564" s="122">
        <v>2</v>
      </c>
      <c r="ED564" s="122">
        <v>3</v>
      </c>
      <c r="EE564" s="122">
        <v>4</v>
      </c>
      <c r="EF564" s="122">
        <v>4</v>
      </c>
      <c r="EG564" s="122">
        <v>5</v>
      </c>
      <c r="EH564" s="122">
        <v>5</v>
      </c>
      <c r="EI564" s="122">
        <v>6</v>
      </c>
      <c r="EJ564" s="122">
        <v>6</v>
      </c>
      <c r="EK564" s="122">
        <v>7</v>
      </c>
      <c r="EU564" s="122">
        <v>0</v>
      </c>
      <c r="EV564" s="122">
        <v>1</v>
      </c>
      <c r="EW564" s="122">
        <v>2</v>
      </c>
      <c r="EX564" s="122">
        <v>2</v>
      </c>
      <c r="EY564" s="122">
        <v>3</v>
      </c>
      <c r="EZ564" s="122">
        <v>4</v>
      </c>
      <c r="FA564" s="122">
        <v>5</v>
      </c>
      <c r="FB564" s="122">
        <v>6</v>
      </c>
      <c r="FC564" s="122">
        <v>6</v>
      </c>
      <c r="FD564" s="122">
        <v>7</v>
      </c>
    </row>
    <row r="565" spans="4:160" s="122" customFormat="1" ht="14" x14ac:dyDescent="0.2">
      <c r="D565" s="128">
        <v>0</v>
      </c>
      <c r="E565" s="122">
        <v>1</v>
      </c>
      <c r="F565" s="122">
        <v>2</v>
      </c>
      <c r="G565" s="122">
        <v>2</v>
      </c>
      <c r="H565" s="122">
        <v>3</v>
      </c>
      <c r="I565" s="122">
        <v>4</v>
      </c>
      <c r="Q565" s="122">
        <v>0</v>
      </c>
      <c r="R565" s="122">
        <v>1</v>
      </c>
      <c r="S565" s="122">
        <v>1</v>
      </c>
      <c r="T565" s="122">
        <v>2</v>
      </c>
      <c r="U565" s="122">
        <v>3</v>
      </c>
      <c r="V565" s="122">
        <v>4</v>
      </c>
      <c r="AG565" s="128">
        <v>0</v>
      </c>
      <c r="AH565" s="122">
        <v>1</v>
      </c>
      <c r="AI565" s="122">
        <v>2</v>
      </c>
      <c r="AJ565" s="122">
        <v>3</v>
      </c>
      <c r="AK565" s="122">
        <v>4</v>
      </c>
      <c r="AL565" s="122">
        <v>5</v>
      </c>
      <c r="AM565" s="122">
        <v>6</v>
      </c>
      <c r="AN565" s="122">
        <v>7</v>
      </c>
      <c r="AO565" s="122">
        <v>8</v>
      </c>
      <c r="AX565" s="122">
        <v>0</v>
      </c>
      <c r="AY565" s="122">
        <v>1</v>
      </c>
      <c r="AZ565" s="122">
        <v>2</v>
      </c>
      <c r="BA565" s="122">
        <v>3</v>
      </c>
      <c r="BB565" s="122">
        <v>4</v>
      </c>
      <c r="BC565" s="122">
        <v>5</v>
      </c>
      <c r="BD565" s="122">
        <v>6</v>
      </c>
      <c r="BE565" s="122">
        <v>7</v>
      </c>
      <c r="BF565" s="122">
        <v>8</v>
      </c>
      <c r="BK565" s="135"/>
      <c r="BM565" s="122">
        <v>0</v>
      </c>
      <c r="BN565" s="122">
        <v>1</v>
      </c>
      <c r="BO565" s="122">
        <v>1</v>
      </c>
      <c r="BP565" s="122">
        <v>2</v>
      </c>
      <c r="BQ565" s="122">
        <v>3</v>
      </c>
      <c r="BR565" s="122">
        <v>4</v>
      </c>
      <c r="BW565" s="135"/>
      <c r="CC565" s="122">
        <v>0</v>
      </c>
      <c r="CD565" s="122">
        <v>1</v>
      </c>
      <c r="CE565" s="122">
        <v>2</v>
      </c>
      <c r="CF565" s="122">
        <v>3</v>
      </c>
      <c r="CG565" s="122">
        <v>4</v>
      </c>
      <c r="CH565" s="122">
        <v>5</v>
      </c>
      <c r="CI565" s="122">
        <v>6</v>
      </c>
      <c r="CJ565" s="122">
        <v>7</v>
      </c>
      <c r="CN565" s="135"/>
      <c r="CR565" s="122">
        <v>0</v>
      </c>
      <c r="CS565" s="122">
        <v>1</v>
      </c>
      <c r="CT565" s="122">
        <v>2</v>
      </c>
      <c r="CU565" s="122">
        <v>3</v>
      </c>
      <c r="CV565" s="122">
        <v>4</v>
      </c>
      <c r="CW565" s="122">
        <v>5</v>
      </c>
      <c r="CX565" s="122">
        <v>6</v>
      </c>
      <c r="CY565" s="122">
        <v>7</v>
      </c>
      <c r="CZ565" s="122">
        <v>8</v>
      </c>
      <c r="DA565" s="122">
        <v>9</v>
      </c>
      <c r="DF565" s="135"/>
      <c r="DH565" s="122">
        <v>0</v>
      </c>
      <c r="DI565" s="122">
        <v>1</v>
      </c>
      <c r="DJ565" s="122">
        <v>2</v>
      </c>
      <c r="DK565" s="122">
        <v>3</v>
      </c>
      <c r="DL565" s="122">
        <v>4</v>
      </c>
      <c r="DM565" s="122">
        <v>5</v>
      </c>
      <c r="DN565" s="122">
        <v>6</v>
      </c>
      <c r="DO565" s="122">
        <v>7</v>
      </c>
      <c r="DP565" s="122">
        <v>8</v>
      </c>
      <c r="DQ565" s="122">
        <v>9</v>
      </c>
      <c r="DV565" s="135"/>
      <c r="DX565" s="122">
        <v>0</v>
      </c>
      <c r="DY565" s="122">
        <v>1</v>
      </c>
      <c r="DZ565" s="122">
        <v>2</v>
      </c>
      <c r="EA565" s="122">
        <v>3</v>
      </c>
      <c r="EB565" s="122">
        <v>3</v>
      </c>
      <c r="EC565" s="122">
        <v>4</v>
      </c>
      <c r="ED565" s="122">
        <v>4</v>
      </c>
      <c r="EE565" s="122">
        <v>4</v>
      </c>
      <c r="EF565" s="122">
        <v>5</v>
      </c>
      <c r="EG565" s="122">
        <v>5</v>
      </c>
      <c r="EH565" s="122">
        <v>6</v>
      </c>
      <c r="EI565" s="122">
        <v>7</v>
      </c>
      <c r="EJ565" s="122">
        <v>8</v>
      </c>
      <c r="EK565" s="122">
        <v>9</v>
      </c>
      <c r="EU565" s="122">
        <v>0</v>
      </c>
      <c r="EV565" s="122">
        <v>1</v>
      </c>
      <c r="EW565" s="122">
        <v>2</v>
      </c>
      <c r="EX565" s="122">
        <v>3</v>
      </c>
      <c r="EY565" s="122">
        <v>4</v>
      </c>
      <c r="EZ565" s="122">
        <v>5</v>
      </c>
      <c r="FA565" s="122">
        <v>6</v>
      </c>
      <c r="FB565" s="122">
        <v>7</v>
      </c>
      <c r="FC565" s="122">
        <v>8</v>
      </c>
      <c r="FD565" s="122">
        <v>9</v>
      </c>
    </row>
    <row r="566" spans="4:160" s="119" customFormat="1" x14ac:dyDescent="0.2">
      <c r="D566" s="129" t="s">
        <v>1078</v>
      </c>
      <c r="E566" s="119" t="s">
        <v>1075</v>
      </c>
      <c r="F566" s="119" t="s">
        <v>1084</v>
      </c>
      <c r="G566" s="119" t="s">
        <v>1749</v>
      </c>
      <c r="H566" s="119" t="s">
        <v>740</v>
      </c>
      <c r="I566" s="119" t="s">
        <v>1075</v>
      </c>
      <c r="Q566" s="119" t="s">
        <v>1078</v>
      </c>
      <c r="R566" s="119" t="s">
        <v>1075</v>
      </c>
      <c r="S566" s="119" t="s">
        <v>1741</v>
      </c>
      <c r="T566" s="119" t="s">
        <v>1084</v>
      </c>
      <c r="U566" s="119" t="s">
        <v>740</v>
      </c>
      <c r="V566" s="119" t="s">
        <v>1075</v>
      </c>
      <c r="AG566" s="129" t="s">
        <v>1078</v>
      </c>
      <c r="AH566" s="119" t="s">
        <v>1488</v>
      </c>
      <c r="AI566" s="119" t="s">
        <v>1075</v>
      </c>
      <c r="AJ566" s="119" t="s">
        <v>1490</v>
      </c>
      <c r="AK566" s="119" t="s">
        <v>1084</v>
      </c>
      <c r="AL566" s="119" t="s">
        <v>1488</v>
      </c>
      <c r="AM566" s="119" t="s">
        <v>740</v>
      </c>
      <c r="AN566" s="119" t="s">
        <v>1735</v>
      </c>
      <c r="AO566" s="119" t="s">
        <v>1075</v>
      </c>
      <c r="AX566" s="119" t="s">
        <v>1078</v>
      </c>
      <c r="AY566" s="119" t="s">
        <v>1488</v>
      </c>
      <c r="AZ566" s="119" t="s">
        <v>1075</v>
      </c>
      <c r="BA566" s="119" t="s">
        <v>1490</v>
      </c>
      <c r="BB566" s="119" t="s">
        <v>1084</v>
      </c>
      <c r="BC566" s="119" t="s">
        <v>1488</v>
      </c>
      <c r="BD566" s="119" t="s">
        <v>740</v>
      </c>
      <c r="BE566" s="119" t="s">
        <v>1735</v>
      </c>
      <c r="BF566" s="119" t="s">
        <v>1075</v>
      </c>
      <c r="BK566" s="136"/>
      <c r="BM566" s="119" t="s">
        <v>1078</v>
      </c>
      <c r="BN566" s="119" t="s">
        <v>1075</v>
      </c>
      <c r="BO566" s="119" t="s">
        <v>1741</v>
      </c>
      <c r="BP566" s="119" t="s">
        <v>1084</v>
      </c>
      <c r="BQ566" s="119" t="s">
        <v>740</v>
      </c>
      <c r="BR566" s="119" t="s">
        <v>1075</v>
      </c>
      <c r="BW566" s="136"/>
      <c r="CC566" s="119" t="s">
        <v>1078</v>
      </c>
      <c r="CD566" s="119" t="s">
        <v>1488</v>
      </c>
      <c r="CE566" s="119" t="s">
        <v>1075</v>
      </c>
      <c r="CF566" s="119" t="s">
        <v>1084</v>
      </c>
      <c r="CG566" s="119" t="s">
        <v>1488</v>
      </c>
      <c r="CH566" s="119" t="s">
        <v>740</v>
      </c>
      <c r="CI566" s="119" t="s">
        <v>1735</v>
      </c>
      <c r="CJ566" s="119" t="s">
        <v>1075</v>
      </c>
      <c r="CN566" s="136"/>
      <c r="CR566" s="119" t="s">
        <v>1798</v>
      </c>
      <c r="CS566" s="119" t="s">
        <v>1078</v>
      </c>
      <c r="CT566" s="119" t="s">
        <v>1488</v>
      </c>
      <c r="CU566" s="119" t="s">
        <v>1075</v>
      </c>
      <c r="CV566" s="119" t="s">
        <v>1084</v>
      </c>
      <c r="CW566" s="119" t="s">
        <v>1488</v>
      </c>
      <c r="CX566" s="119" t="s">
        <v>740</v>
      </c>
      <c r="CY566" s="119" t="s">
        <v>1735</v>
      </c>
      <c r="CZ566" s="119" t="s">
        <v>1075</v>
      </c>
      <c r="DA566" s="119" t="s">
        <v>1799</v>
      </c>
      <c r="DF566" s="136"/>
      <c r="DH566" s="119" t="s">
        <v>1798</v>
      </c>
      <c r="DI566" s="119" t="s">
        <v>1078</v>
      </c>
      <c r="DJ566" s="119" t="s">
        <v>1488</v>
      </c>
      <c r="DK566" s="119" t="s">
        <v>1075</v>
      </c>
      <c r="DL566" s="119" t="s">
        <v>1084</v>
      </c>
      <c r="DM566" s="119" t="s">
        <v>1488</v>
      </c>
      <c r="DN566" s="119" t="s">
        <v>740</v>
      </c>
      <c r="DO566" s="119" t="s">
        <v>1735</v>
      </c>
      <c r="DP566" s="119" t="s">
        <v>1075</v>
      </c>
      <c r="DQ566" s="119" t="s">
        <v>1799</v>
      </c>
      <c r="DV566" s="136"/>
      <c r="DX566" s="119" t="s">
        <v>1798</v>
      </c>
      <c r="DY566" s="119" t="s">
        <v>1078</v>
      </c>
      <c r="DZ566" s="119" t="s">
        <v>1488</v>
      </c>
      <c r="EA566" s="119" t="s">
        <v>1075</v>
      </c>
      <c r="EB566" s="119" t="s">
        <v>1075</v>
      </c>
      <c r="EC566" s="119" t="s">
        <v>1084</v>
      </c>
      <c r="ED566" s="119" t="s">
        <v>1084</v>
      </c>
      <c r="EE566" s="119" t="s">
        <v>1084</v>
      </c>
      <c r="EF566" s="119" t="s">
        <v>1488</v>
      </c>
      <c r="EG566" s="119" t="s">
        <v>1488</v>
      </c>
      <c r="EH566" s="119" t="s">
        <v>740</v>
      </c>
      <c r="EI566" s="119" t="s">
        <v>1735</v>
      </c>
      <c r="EJ566" s="119" t="s">
        <v>1075</v>
      </c>
      <c r="EK566" s="119" t="s">
        <v>1799</v>
      </c>
      <c r="EU566" s="119" t="s">
        <v>1798</v>
      </c>
      <c r="EV566" s="119" t="s">
        <v>1078</v>
      </c>
      <c r="EW566" s="119" t="s">
        <v>1488</v>
      </c>
      <c r="EX566" s="119" t="s">
        <v>1075</v>
      </c>
      <c r="EY566" s="119" t="s">
        <v>1084</v>
      </c>
      <c r="EZ566" s="119" t="s">
        <v>1488</v>
      </c>
      <c r="FA566" s="119" t="s">
        <v>740</v>
      </c>
      <c r="FB566" s="119" t="s">
        <v>1735</v>
      </c>
      <c r="FC566" s="119" t="s">
        <v>1075</v>
      </c>
      <c r="FD566" s="119" t="s">
        <v>1799</v>
      </c>
    </row>
    <row r="568" spans="4:160" s="120" customFormat="1" ht="21" x14ac:dyDescent="0.2">
      <c r="D568" s="126">
        <v>95</v>
      </c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21"/>
      <c r="P568" s="121"/>
      <c r="Q568" s="120">
        <v>95</v>
      </c>
      <c r="AG568" s="126">
        <v>95</v>
      </c>
      <c r="AH568" s="121"/>
      <c r="AI568" s="121"/>
      <c r="AJ568" s="121"/>
      <c r="AK568" s="121"/>
      <c r="AL568" s="121"/>
      <c r="AM568" s="121"/>
      <c r="AN568" s="121"/>
      <c r="AO568" s="121"/>
      <c r="AP568" s="121"/>
      <c r="AQ568" s="121"/>
      <c r="AR568" s="124"/>
      <c r="AS568" s="121"/>
      <c r="AT568" s="121"/>
      <c r="AU568" s="121"/>
      <c r="AV568" s="121"/>
      <c r="AX568" s="120">
        <v>95</v>
      </c>
      <c r="BK568" s="133"/>
      <c r="BM568" s="120">
        <v>95</v>
      </c>
      <c r="BW568" s="133"/>
      <c r="CC568" s="120">
        <v>95</v>
      </c>
      <c r="CN568" s="133"/>
      <c r="CR568" s="120">
        <v>95</v>
      </c>
      <c r="DF568" s="133"/>
      <c r="DH568" s="120">
        <v>95</v>
      </c>
      <c r="DV568" s="133"/>
      <c r="DX568" s="120">
        <v>95</v>
      </c>
      <c r="EU568" s="120">
        <v>95</v>
      </c>
    </row>
    <row r="569" spans="4:160" s="14" customFormat="1" ht="18" customHeight="1" x14ac:dyDescent="0.2">
      <c r="D569" s="127" t="s">
        <v>330</v>
      </c>
      <c r="E569" s="14" t="s">
        <v>322</v>
      </c>
      <c r="F569" s="14" t="s">
        <v>319</v>
      </c>
      <c r="Q569" s="14" t="s">
        <v>330</v>
      </c>
      <c r="R569" s="14" t="s">
        <v>322</v>
      </c>
      <c r="S569" s="14" t="s">
        <v>319</v>
      </c>
      <c r="AG569" s="127" t="s">
        <v>330</v>
      </c>
      <c r="AH569" s="14" t="s">
        <v>1790</v>
      </c>
      <c r="AI569" s="14" t="s">
        <v>1790</v>
      </c>
      <c r="AJ569" s="14" t="s">
        <v>322</v>
      </c>
      <c r="AK569" s="14" t="s">
        <v>319</v>
      </c>
      <c r="AX569" s="14" t="s">
        <v>330</v>
      </c>
      <c r="AY569" s="14" t="s">
        <v>1790</v>
      </c>
      <c r="AZ569" s="14" t="s">
        <v>1790</v>
      </c>
      <c r="BA569" s="14" t="s">
        <v>322</v>
      </c>
      <c r="BB569" s="14" t="s">
        <v>319</v>
      </c>
      <c r="BK569" s="134"/>
      <c r="BM569" s="14" t="s">
        <v>330</v>
      </c>
      <c r="BN569" s="14" t="s">
        <v>322</v>
      </c>
      <c r="BO569" s="14" t="s">
        <v>319</v>
      </c>
      <c r="BW569" s="134"/>
      <c r="CC569" s="14" t="s">
        <v>330</v>
      </c>
      <c r="CD569" s="14" t="s">
        <v>1790</v>
      </c>
      <c r="CE569" s="14" t="s">
        <v>1790</v>
      </c>
      <c r="CF569" s="14" t="s">
        <v>322</v>
      </c>
      <c r="CG569" s="14" t="s">
        <v>319</v>
      </c>
      <c r="CN569" s="134"/>
      <c r="CR569" s="14" t="s">
        <v>1798</v>
      </c>
      <c r="CS569" s="14" t="s">
        <v>1800</v>
      </c>
      <c r="CT569" s="14" t="s">
        <v>1800</v>
      </c>
      <c r="CU569" s="14" t="s">
        <v>330</v>
      </c>
      <c r="CV569" s="14" t="s">
        <v>322</v>
      </c>
      <c r="CW569" s="14" t="s">
        <v>319</v>
      </c>
      <c r="CX569" s="14" t="s">
        <v>1799</v>
      </c>
      <c r="DF569" s="134"/>
      <c r="DH569" s="14" t="s">
        <v>1798</v>
      </c>
      <c r="DI569" s="14" t="s">
        <v>330</v>
      </c>
      <c r="DJ569" s="14" t="s">
        <v>322</v>
      </c>
      <c r="DK569" s="14" t="s">
        <v>319</v>
      </c>
      <c r="DL569" s="14" t="s">
        <v>1799</v>
      </c>
      <c r="DM569" s="14" t="s">
        <v>1801</v>
      </c>
      <c r="DV569" s="134"/>
      <c r="DX569" s="14" t="s">
        <v>1798</v>
      </c>
      <c r="DY569" s="14" t="s">
        <v>330</v>
      </c>
      <c r="DZ569" s="14" t="s">
        <v>330</v>
      </c>
      <c r="EA569" s="14" t="s">
        <v>330</v>
      </c>
      <c r="EB569" s="14" t="s">
        <v>322</v>
      </c>
      <c r="EC569" s="14" t="s">
        <v>319</v>
      </c>
      <c r="ED569" s="14" t="s">
        <v>319</v>
      </c>
      <c r="EE569" s="14" t="s">
        <v>1799</v>
      </c>
      <c r="EU569" s="14" t="s">
        <v>1798</v>
      </c>
      <c r="EV569" s="14" t="s">
        <v>330</v>
      </c>
      <c r="EW569" s="14" t="s">
        <v>322</v>
      </c>
      <c r="EX569" s="14" t="s">
        <v>319</v>
      </c>
      <c r="EY569" s="14" t="s">
        <v>1799</v>
      </c>
      <c r="EZ569" s="14" t="s">
        <v>1799</v>
      </c>
    </row>
    <row r="570" spans="4:160" s="122" customFormat="1" ht="14" x14ac:dyDescent="0.2">
      <c r="D570" s="128">
        <v>0</v>
      </c>
      <c r="E570" s="122">
        <v>1</v>
      </c>
      <c r="F570" s="122">
        <v>2</v>
      </c>
      <c r="Q570" s="122">
        <v>0</v>
      </c>
      <c r="R570" s="122">
        <v>1</v>
      </c>
      <c r="S570" s="122">
        <v>2</v>
      </c>
      <c r="AG570" s="128">
        <v>0</v>
      </c>
      <c r="AH570" s="122">
        <v>0</v>
      </c>
      <c r="AI570" s="122">
        <v>0</v>
      </c>
      <c r="AJ570" s="122">
        <v>1</v>
      </c>
      <c r="AK570" s="122">
        <v>2</v>
      </c>
      <c r="AX570" s="122">
        <v>0</v>
      </c>
      <c r="AY570" s="122">
        <v>0</v>
      </c>
      <c r="AZ570" s="122">
        <v>0</v>
      </c>
      <c r="BA570" s="122">
        <v>1</v>
      </c>
      <c r="BB570" s="122">
        <v>2</v>
      </c>
      <c r="BK570" s="135"/>
      <c r="BM570" s="122">
        <v>0</v>
      </c>
      <c r="BN570" s="122">
        <v>1</v>
      </c>
      <c r="BO570" s="122">
        <v>2</v>
      </c>
      <c r="BW570" s="135"/>
      <c r="CC570" s="122">
        <v>0</v>
      </c>
      <c r="CD570" s="122">
        <v>0</v>
      </c>
      <c r="CE570" s="122">
        <v>0</v>
      </c>
      <c r="CF570" s="122">
        <v>1</v>
      </c>
      <c r="CG570" s="122">
        <v>2</v>
      </c>
      <c r="CN570" s="135"/>
      <c r="CR570" s="122">
        <v>0</v>
      </c>
      <c r="CS570" s="122">
        <v>0</v>
      </c>
      <c r="CT570" s="122">
        <v>0</v>
      </c>
      <c r="CU570" s="122">
        <v>1</v>
      </c>
      <c r="CV570" s="122">
        <v>2</v>
      </c>
      <c r="CW570" s="122">
        <v>3</v>
      </c>
      <c r="CX570" s="122">
        <v>4</v>
      </c>
      <c r="DF570" s="135"/>
      <c r="DH570" s="122">
        <v>0</v>
      </c>
      <c r="DI570" s="122">
        <v>1</v>
      </c>
      <c r="DJ570" s="122">
        <v>2</v>
      </c>
      <c r="DK570" s="122">
        <v>3</v>
      </c>
      <c r="DL570" s="122">
        <v>4</v>
      </c>
      <c r="DM570" s="122">
        <v>4</v>
      </c>
      <c r="DV570" s="135"/>
      <c r="DX570" s="122">
        <v>0</v>
      </c>
      <c r="DY570" s="122">
        <v>1</v>
      </c>
      <c r="DZ570" s="122">
        <v>1</v>
      </c>
      <c r="EA570" s="122">
        <v>1</v>
      </c>
      <c r="EB570" s="122">
        <v>2</v>
      </c>
      <c r="EC570" s="122">
        <v>3</v>
      </c>
      <c r="ED570" s="122">
        <v>3</v>
      </c>
      <c r="EE570" s="122">
        <v>4</v>
      </c>
      <c r="EU570" s="122">
        <v>0</v>
      </c>
      <c r="EV570" s="122">
        <v>1</v>
      </c>
      <c r="EW570" s="122">
        <v>2</v>
      </c>
      <c r="EX570" s="122">
        <v>3</v>
      </c>
      <c r="EY570" s="122">
        <v>4</v>
      </c>
      <c r="EZ570" s="122">
        <v>4</v>
      </c>
    </row>
    <row r="571" spans="4:160" s="122" customFormat="1" ht="14" x14ac:dyDescent="0.2">
      <c r="D571" s="128">
        <v>0</v>
      </c>
      <c r="E571" s="122">
        <v>0</v>
      </c>
      <c r="F571" s="122">
        <v>1</v>
      </c>
      <c r="Q571" s="122">
        <v>0</v>
      </c>
      <c r="R571" s="122">
        <v>0</v>
      </c>
      <c r="S571" s="122">
        <v>1</v>
      </c>
      <c r="AG571" s="128">
        <v>0</v>
      </c>
      <c r="AH571" s="122">
        <v>1</v>
      </c>
      <c r="AI571" s="122">
        <v>2</v>
      </c>
      <c r="AJ571" s="122">
        <v>3</v>
      </c>
      <c r="AK571" s="122">
        <v>4</v>
      </c>
      <c r="AX571" s="122">
        <v>0</v>
      </c>
      <c r="AY571" s="122">
        <v>1</v>
      </c>
      <c r="AZ571" s="122">
        <v>2</v>
      </c>
      <c r="BA571" s="122">
        <v>3</v>
      </c>
      <c r="BB571" s="122">
        <v>4</v>
      </c>
      <c r="BK571" s="135"/>
      <c r="BM571" s="122">
        <v>0</v>
      </c>
      <c r="BN571" s="122">
        <v>0</v>
      </c>
      <c r="BO571" s="122">
        <v>1</v>
      </c>
      <c r="BW571" s="135"/>
      <c r="CC571" s="122">
        <v>0</v>
      </c>
      <c r="CD571" s="122">
        <v>1</v>
      </c>
      <c r="CE571" s="122">
        <v>2</v>
      </c>
      <c r="CF571" s="122">
        <v>3</v>
      </c>
      <c r="CG571" s="122">
        <v>4</v>
      </c>
      <c r="CN571" s="135"/>
      <c r="CR571" s="122">
        <v>0</v>
      </c>
      <c r="CS571" s="122">
        <v>1</v>
      </c>
      <c r="CT571" s="122">
        <v>2</v>
      </c>
      <c r="CU571" s="122">
        <v>3</v>
      </c>
      <c r="CV571" s="122">
        <v>4</v>
      </c>
      <c r="CW571" s="122">
        <v>5</v>
      </c>
      <c r="CX571" s="122">
        <v>6</v>
      </c>
      <c r="DF571" s="135"/>
      <c r="DH571" s="122">
        <v>0</v>
      </c>
      <c r="DI571" s="122">
        <v>1</v>
      </c>
      <c r="DJ571" s="122">
        <v>2</v>
      </c>
      <c r="DK571" s="122">
        <v>3</v>
      </c>
      <c r="DL571" s="122">
        <v>4</v>
      </c>
      <c r="DM571" s="122">
        <v>5</v>
      </c>
      <c r="DV571" s="135"/>
      <c r="DX571" s="122">
        <v>0</v>
      </c>
      <c r="DY571" s="122">
        <v>0</v>
      </c>
      <c r="DZ571" s="122">
        <v>1</v>
      </c>
      <c r="EA571" s="122">
        <v>2</v>
      </c>
      <c r="EB571" s="122">
        <v>2</v>
      </c>
      <c r="EC571" s="122">
        <v>3</v>
      </c>
      <c r="ED571" s="122">
        <v>4</v>
      </c>
      <c r="EE571" s="122">
        <v>5</v>
      </c>
      <c r="EU571" s="122">
        <v>0</v>
      </c>
      <c r="EV571" s="122">
        <v>1</v>
      </c>
      <c r="EW571" s="122">
        <v>2</v>
      </c>
      <c r="EX571" s="122">
        <v>3</v>
      </c>
      <c r="EY571" s="122">
        <v>4</v>
      </c>
      <c r="EZ571" s="122">
        <v>5</v>
      </c>
    </row>
    <row r="572" spans="4:160" s="119" customFormat="1" x14ac:dyDescent="0.2">
      <c r="D572" s="129" t="s">
        <v>740</v>
      </c>
      <c r="E572" s="119" t="s">
        <v>1764</v>
      </c>
      <c r="F572" s="119" t="s">
        <v>1073</v>
      </c>
      <c r="Q572" s="119" t="s">
        <v>740</v>
      </c>
      <c r="R572" s="119" t="s">
        <v>1764</v>
      </c>
      <c r="S572" s="119" t="s">
        <v>1073</v>
      </c>
      <c r="AG572" s="129" t="s">
        <v>740</v>
      </c>
      <c r="AH572" s="119" t="s">
        <v>1491</v>
      </c>
      <c r="AI572" s="119" t="s">
        <v>1073</v>
      </c>
      <c r="AJ572" s="119" t="s">
        <v>1491</v>
      </c>
      <c r="AK572" s="119" t="s">
        <v>1736</v>
      </c>
      <c r="AX572" s="119" t="s">
        <v>740</v>
      </c>
      <c r="AY572" s="119" t="s">
        <v>1491</v>
      </c>
      <c r="AZ572" s="119" t="s">
        <v>1073</v>
      </c>
      <c r="BA572" s="119" t="s">
        <v>1491</v>
      </c>
      <c r="BB572" s="119" t="s">
        <v>1736</v>
      </c>
      <c r="BK572" s="136"/>
      <c r="BM572" s="119" t="s">
        <v>740</v>
      </c>
      <c r="BN572" s="119" t="s">
        <v>1764</v>
      </c>
      <c r="BO572" s="119" t="s">
        <v>1073</v>
      </c>
      <c r="BW572" s="136"/>
      <c r="CC572" s="119" t="s">
        <v>740</v>
      </c>
      <c r="CD572" s="119" t="s">
        <v>1491</v>
      </c>
      <c r="CE572" s="119" t="s">
        <v>1073</v>
      </c>
      <c r="CF572" s="119" t="s">
        <v>1491</v>
      </c>
      <c r="CG572" s="119" t="s">
        <v>1736</v>
      </c>
      <c r="CN572" s="136"/>
      <c r="CR572" s="119" t="s">
        <v>1798</v>
      </c>
      <c r="CS572" s="119" t="s">
        <v>740</v>
      </c>
      <c r="CT572" s="119" t="s">
        <v>1491</v>
      </c>
      <c r="CU572" s="119" t="s">
        <v>1073</v>
      </c>
      <c r="CV572" s="119" t="s">
        <v>1491</v>
      </c>
      <c r="CW572" s="119" t="s">
        <v>1736</v>
      </c>
      <c r="CX572" s="119" t="s">
        <v>1799</v>
      </c>
      <c r="DF572" s="136"/>
      <c r="DH572" s="119" t="s">
        <v>1798</v>
      </c>
      <c r="DI572" s="119" t="s">
        <v>740</v>
      </c>
      <c r="DJ572" s="119" t="s">
        <v>1491</v>
      </c>
      <c r="DK572" s="119" t="s">
        <v>1073</v>
      </c>
      <c r="DL572" s="119" t="s">
        <v>1491</v>
      </c>
      <c r="DM572" s="119" t="s">
        <v>1799</v>
      </c>
      <c r="DV572" s="136"/>
      <c r="DX572" s="119" t="s">
        <v>1798</v>
      </c>
      <c r="DY572" s="119" t="s">
        <v>1798</v>
      </c>
      <c r="DZ572" s="119" t="s">
        <v>740</v>
      </c>
      <c r="EA572" s="119" t="s">
        <v>1491</v>
      </c>
      <c r="EB572" s="119" t="s">
        <v>1491</v>
      </c>
      <c r="EC572" s="119" t="s">
        <v>1073</v>
      </c>
      <c r="ED572" s="119" t="s">
        <v>1491</v>
      </c>
      <c r="EE572" s="119" t="s">
        <v>1799</v>
      </c>
      <c r="EU572" s="119" t="s">
        <v>1798</v>
      </c>
      <c r="EV572" s="119" t="s">
        <v>740</v>
      </c>
      <c r="EW572" s="119" t="s">
        <v>1491</v>
      </c>
      <c r="EX572" s="119" t="s">
        <v>1073</v>
      </c>
      <c r="EY572" s="119" t="s">
        <v>1491</v>
      </c>
      <c r="EZ572" s="119" t="s">
        <v>1799</v>
      </c>
    </row>
    <row r="574" spans="4:160" s="120" customFormat="1" ht="21" x14ac:dyDescent="0.2">
      <c r="D574" s="126">
        <v>96</v>
      </c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21"/>
      <c r="P574" s="121"/>
      <c r="Q574" s="120">
        <v>96</v>
      </c>
      <c r="AG574" s="126">
        <v>96</v>
      </c>
      <c r="AH574" s="121"/>
      <c r="AI574" s="121"/>
      <c r="AJ574" s="121"/>
      <c r="AK574" s="121"/>
      <c r="AL574" s="121"/>
      <c r="AM574" s="121"/>
      <c r="AN574" s="121"/>
      <c r="AO574" s="121"/>
      <c r="AP574" s="121"/>
      <c r="AQ574" s="121"/>
      <c r="AR574" s="124"/>
      <c r="AS574" s="121"/>
      <c r="AT574" s="121"/>
      <c r="AU574" s="121"/>
      <c r="AV574" s="121"/>
      <c r="AX574" s="120">
        <v>96</v>
      </c>
      <c r="BK574" s="133"/>
      <c r="BM574" s="120">
        <v>96</v>
      </c>
      <c r="BW574" s="133"/>
      <c r="CC574" s="120">
        <v>96</v>
      </c>
      <c r="CN574" s="133"/>
      <c r="CR574" s="120">
        <v>96</v>
      </c>
      <c r="DF574" s="133"/>
      <c r="DH574" s="120">
        <v>96</v>
      </c>
      <c r="DV574" s="133"/>
      <c r="DX574" s="120">
        <v>96</v>
      </c>
      <c r="EU574" s="120">
        <v>96</v>
      </c>
    </row>
    <row r="575" spans="4:160" s="14" customFormat="1" ht="18" customHeight="1" x14ac:dyDescent="0.2">
      <c r="D575" s="127" t="s">
        <v>310</v>
      </c>
      <c r="E575" s="14" t="s">
        <v>313</v>
      </c>
      <c r="F575" s="14" t="s">
        <v>336</v>
      </c>
      <c r="G575" s="14" t="s">
        <v>1756</v>
      </c>
      <c r="H575" s="14" t="s">
        <v>313</v>
      </c>
      <c r="Q575" s="14" t="s">
        <v>310</v>
      </c>
      <c r="R575" s="14" t="s">
        <v>313</v>
      </c>
      <c r="S575" s="14" t="s">
        <v>336</v>
      </c>
      <c r="T575" s="14" t="s">
        <v>313</v>
      </c>
      <c r="U575" s="14" t="s">
        <v>1745</v>
      </c>
      <c r="AG575" s="127" t="s">
        <v>310</v>
      </c>
      <c r="AH575" s="14" t="s">
        <v>1784</v>
      </c>
      <c r="AI575" s="14" t="s">
        <v>1784</v>
      </c>
      <c r="AJ575" s="14" t="s">
        <v>1784</v>
      </c>
      <c r="AK575" s="14" t="s">
        <v>313</v>
      </c>
      <c r="AL575" s="14" t="s">
        <v>336</v>
      </c>
      <c r="AM575" s="14" t="s">
        <v>313</v>
      </c>
      <c r="AX575" s="14" t="s">
        <v>310</v>
      </c>
      <c r="AY575" s="14" t="s">
        <v>1784</v>
      </c>
      <c r="AZ575" s="14" t="s">
        <v>1784</v>
      </c>
      <c r="BA575" s="14" t="s">
        <v>1784</v>
      </c>
      <c r="BB575" s="14" t="s">
        <v>313</v>
      </c>
      <c r="BC575" s="14" t="s">
        <v>336</v>
      </c>
      <c r="BD575" s="14" t="s">
        <v>313</v>
      </c>
      <c r="BK575" s="134"/>
      <c r="BM575" s="14" t="s">
        <v>310</v>
      </c>
      <c r="BN575" s="14" t="s">
        <v>313</v>
      </c>
      <c r="BO575" s="14" t="s">
        <v>336</v>
      </c>
      <c r="BP575" s="14" t="s">
        <v>313</v>
      </c>
      <c r="BQ575" s="14" t="s">
        <v>1745</v>
      </c>
      <c r="BW575" s="134"/>
      <c r="CC575" s="14" t="s">
        <v>310</v>
      </c>
      <c r="CD575" s="14" t="s">
        <v>1784</v>
      </c>
      <c r="CE575" s="14" t="s">
        <v>1784</v>
      </c>
      <c r="CF575" s="14" t="s">
        <v>1784</v>
      </c>
      <c r="CG575" s="14" t="s">
        <v>313</v>
      </c>
      <c r="CH575" s="14" t="s">
        <v>336</v>
      </c>
      <c r="CI575" s="14" t="s">
        <v>313</v>
      </c>
      <c r="CN575" s="134"/>
      <c r="CR575" s="14" t="s">
        <v>1798</v>
      </c>
      <c r="CS575" s="14" t="s">
        <v>310</v>
      </c>
      <c r="CT575" s="14" t="s">
        <v>313</v>
      </c>
      <c r="CU575" s="14" t="s">
        <v>1745</v>
      </c>
      <c r="CV575" s="14" t="s">
        <v>1745</v>
      </c>
      <c r="CW575" s="14" t="s">
        <v>1745</v>
      </c>
      <c r="CX575" s="14" t="s">
        <v>336</v>
      </c>
      <c r="CY575" s="14" t="s">
        <v>313</v>
      </c>
      <c r="CZ575" s="14" t="s">
        <v>1799</v>
      </c>
      <c r="DF575" s="134"/>
      <c r="DH575" s="14" t="s">
        <v>1798</v>
      </c>
      <c r="DI575" s="14" t="s">
        <v>310</v>
      </c>
      <c r="DJ575" s="14" t="s">
        <v>313</v>
      </c>
      <c r="DK575" s="14" t="s">
        <v>1745</v>
      </c>
      <c r="DL575" s="14" t="s">
        <v>1745</v>
      </c>
      <c r="DM575" s="14" t="s">
        <v>336</v>
      </c>
      <c r="DN575" s="14" t="s">
        <v>313</v>
      </c>
      <c r="DO575" s="14" t="s">
        <v>1799</v>
      </c>
      <c r="DV575" s="134"/>
      <c r="DX575" s="14" t="s">
        <v>1798</v>
      </c>
      <c r="DY575" s="14" t="s">
        <v>310</v>
      </c>
      <c r="DZ575" s="14" t="s">
        <v>310</v>
      </c>
      <c r="EA575" s="14" t="s">
        <v>310</v>
      </c>
      <c r="EB575" s="14" t="s">
        <v>313</v>
      </c>
      <c r="EC575" s="14" t="s">
        <v>313</v>
      </c>
      <c r="ED575" s="14" t="s">
        <v>336</v>
      </c>
      <c r="EE575" s="14" t="s">
        <v>313</v>
      </c>
      <c r="EF575" s="14" t="s">
        <v>313</v>
      </c>
      <c r="EG575" s="14" t="s">
        <v>313</v>
      </c>
      <c r="EH575" s="14" t="s">
        <v>1799</v>
      </c>
      <c r="EI575" s="14" t="s">
        <v>1799</v>
      </c>
      <c r="EJ575" s="14" t="s">
        <v>1799</v>
      </c>
      <c r="EU575" s="14" t="s">
        <v>1798</v>
      </c>
      <c r="EV575" s="14" t="s">
        <v>310</v>
      </c>
      <c r="EW575" s="14" t="s">
        <v>313</v>
      </c>
      <c r="EX575" s="14" t="s">
        <v>336</v>
      </c>
      <c r="EY575" s="14" t="s">
        <v>313</v>
      </c>
      <c r="EZ575" s="14" t="s">
        <v>313</v>
      </c>
      <c r="FA575" s="14" t="s">
        <v>313</v>
      </c>
      <c r="FB575" s="14" t="s">
        <v>1799</v>
      </c>
    </row>
    <row r="576" spans="4:160" s="122" customFormat="1" ht="14" x14ac:dyDescent="0.2">
      <c r="D576" s="128">
        <v>0</v>
      </c>
      <c r="E576" s="122">
        <v>1</v>
      </c>
      <c r="F576" s="122">
        <v>2</v>
      </c>
      <c r="G576" s="122">
        <v>2</v>
      </c>
      <c r="H576" s="122">
        <v>3</v>
      </c>
      <c r="Q576" s="122">
        <v>0</v>
      </c>
      <c r="R576" s="122">
        <v>1</v>
      </c>
      <c r="S576" s="122">
        <v>2</v>
      </c>
      <c r="T576" s="122">
        <v>3</v>
      </c>
      <c r="U576" s="122">
        <v>3</v>
      </c>
      <c r="AG576" s="128">
        <v>0</v>
      </c>
      <c r="AH576" s="122">
        <v>0</v>
      </c>
      <c r="AI576" s="122">
        <v>0</v>
      </c>
      <c r="AJ576" s="122">
        <v>0</v>
      </c>
      <c r="AK576" s="122">
        <v>1</v>
      </c>
      <c r="AL576" s="122">
        <v>2</v>
      </c>
      <c r="AM576" s="122">
        <v>3</v>
      </c>
      <c r="AX576" s="122">
        <v>0</v>
      </c>
      <c r="AY576" s="122">
        <v>0</v>
      </c>
      <c r="AZ576" s="122">
        <v>0</v>
      </c>
      <c r="BA576" s="122">
        <v>0</v>
      </c>
      <c r="BB576" s="122">
        <v>1</v>
      </c>
      <c r="BC576" s="122">
        <v>2</v>
      </c>
      <c r="BD576" s="122">
        <v>3</v>
      </c>
      <c r="BK576" s="135"/>
      <c r="BM576" s="122">
        <v>0</v>
      </c>
      <c r="BN576" s="122">
        <v>1</v>
      </c>
      <c r="BO576" s="122">
        <v>2</v>
      </c>
      <c r="BP576" s="122">
        <v>3</v>
      </c>
      <c r="BQ576" s="122">
        <v>3</v>
      </c>
      <c r="BW576" s="135"/>
      <c r="CC576" s="122">
        <v>0</v>
      </c>
      <c r="CD576" s="122">
        <v>0</v>
      </c>
      <c r="CE576" s="122">
        <v>0</v>
      </c>
      <c r="CF576" s="122">
        <v>0</v>
      </c>
      <c r="CG576" s="122">
        <v>1</v>
      </c>
      <c r="CH576" s="122">
        <v>2</v>
      </c>
      <c r="CI576" s="122">
        <v>3</v>
      </c>
      <c r="CN576" s="135"/>
      <c r="CR576" s="122">
        <v>0</v>
      </c>
      <c r="CS576" s="122">
        <v>1</v>
      </c>
      <c r="CT576" s="122">
        <v>2</v>
      </c>
      <c r="CU576" s="122">
        <v>2</v>
      </c>
      <c r="CV576" s="122">
        <v>2</v>
      </c>
      <c r="CW576" s="122">
        <v>2</v>
      </c>
      <c r="CX576" s="122">
        <v>3</v>
      </c>
      <c r="CY576" s="122">
        <v>4</v>
      </c>
      <c r="CZ576" s="122">
        <v>5</v>
      </c>
      <c r="DF576" s="135"/>
      <c r="DH576" s="122">
        <v>0</v>
      </c>
      <c r="DI576" s="122">
        <v>1</v>
      </c>
      <c r="DJ576" s="122">
        <v>2</v>
      </c>
      <c r="DK576" s="122">
        <v>2</v>
      </c>
      <c r="DL576" s="122">
        <v>2</v>
      </c>
      <c r="DM576" s="122">
        <v>3</v>
      </c>
      <c r="DN576" s="122">
        <v>4</v>
      </c>
      <c r="DO576" s="122">
        <v>5</v>
      </c>
      <c r="DV576" s="135"/>
      <c r="DX576" s="122">
        <v>0</v>
      </c>
      <c r="DY576" s="122">
        <v>1</v>
      </c>
      <c r="DZ576" s="122">
        <v>1</v>
      </c>
      <c r="EA576" s="122">
        <v>1</v>
      </c>
      <c r="EB576" s="122">
        <v>2</v>
      </c>
      <c r="EC576" s="122">
        <v>2</v>
      </c>
      <c r="ED576" s="122">
        <v>3</v>
      </c>
      <c r="EE576" s="122">
        <v>4</v>
      </c>
      <c r="EF576" s="122">
        <v>4</v>
      </c>
      <c r="EG576" s="122">
        <v>4</v>
      </c>
      <c r="EH576" s="122">
        <v>5</v>
      </c>
      <c r="EI576" s="122">
        <v>5</v>
      </c>
      <c r="EJ576" s="122">
        <v>5</v>
      </c>
      <c r="EU576" s="122">
        <v>0</v>
      </c>
      <c r="EV576" s="122">
        <v>1</v>
      </c>
      <c r="EW576" s="122">
        <v>2</v>
      </c>
      <c r="EX576" s="122">
        <v>3</v>
      </c>
      <c r="EY576" s="122">
        <v>4</v>
      </c>
      <c r="EZ576" s="122">
        <v>4</v>
      </c>
      <c r="FA576" s="122">
        <v>4</v>
      </c>
      <c r="FB576" s="122">
        <v>5</v>
      </c>
    </row>
    <row r="577" spans="4:160" s="122" customFormat="1" ht="14" x14ac:dyDescent="0.2">
      <c r="D577" s="128">
        <v>0</v>
      </c>
      <c r="E577" s="122">
        <v>0</v>
      </c>
      <c r="F577" s="122">
        <v>1</v>
      </c>
      <c r="G577" s="122">
        <v>2</v>
      </c>
      <c r="H577" s="122">
        <v>3</v>
      </c>
      <c r="Q577" s="122">
        <v>0</v>
      </c>
      <c r="R577" s="122">
        <v>0</v>
      </c>
      <c r="S577" s="122">
        <v>1</v>
      </c>
      <c r="T577" s="122">
        <v>2</v>
      </c>
      <c r="U577" s="122">
        <v>3</v>
      </c>
      <c r="AG577" s="128">
        <v>0</v>
      </c>
      <c r="AH577" s="122">
        <v>1</v>
      </c>
      <c r="AI577" s="122">
        <v>2</v>
      </c>
      <c r="AJ577" s="122">
        <v>3</v>
      </c>
      <c r="AK577" s="122">
        <v>4</v>
      </c>
      <c r="AL577" s="122">
        <v>5</v>
      </c>
      <c r="AM577" s="122">
        <v>6</v>
      </c>
      <c r="AX577" s="122">
        <v>0</v>
      </c>
      <c r="AY577" s="122">
        <v>1</v>
      </c>
      <c r="AZ577" s="122">
        <v>2</v>
      </c>
      <c r="BA577" s="122">
        <v>3</v>
      </c>
      <c r="BB577" s="122">
        <v>4</v>
      </c>
      <c r="BC577" s="122">
        <v>5</v>
      </c>
      <c r="BD577" s="122">
        <v>6</v>
      </c>
      <c r="BK577" s="135"/>
      <c r="BM577" s="122">
        <v>0</v>
      </c>
      <c r="BN577" s="122">
        <v>0</v>
      </c>
      <c r="BO577" s="122">
        <v>1</v>
      </c>
      <c r="BP577" s="122">
        <v>2</v>
      </c>
      <c r="BQ577" s="122">
        <v>3</v>
      </c>
      <c r="BW577" s="135"/>
      <c r="CC577" s="122">
        <v>0</v>
      </c>
      <c r="CD577" s="122">
        <v>1</v>
      </c>
      <c r="CE577" s="122">
        <v>2</v>
      </c>
      <c r="CF577" s="122">
        <v>3</v>
      </c>
      <c r="CG577" s="122">
        <v>4</v>
      </c>
      <c r="CH577" s="122">
        <v>5</v>
      </c>
      <c r="CI577" s="122">
        <v>6</v>
      </c>
      <c r="CN577" s="135"/>
      <c r="CR577" s="122">
        <v>0</v>
      </c>
      <c r="CS577" s="122">
        <v>1</v>
      </c>
      <c r="CT577" s="122">
        <v>2</v>
      </c>
      <c r="CU577" s="122">
        <v>3</v>
      </c>
      <c r="CV577" s="122">
        <v>4</v>
      </c>
      <c r="CW577" s="122">
        <v>5</v>
      </c>
      <c r="CX577" s="122">
        <v>6</v>
      </c>
      <c r="CY577" s="122">
        <v>7</v>
      </c>
      <c r="CZ577" s="122">
        <v>8</v>
      </c>
      <c r="DF577" s="135"/>
      <c r="DH577" s="122">
        <v>0</v>
      </c>
      <c r="DI577" s="122">
        <v>1</v>
      </c>
      <c r="DJ577" s="122">
        <v>2</v>
      </c>
      <c r="DK577" s="122">
        <v>3</v>
      </c>
      <c r="DL577" s="122">
        <v>4</v>
      </c>
      <c r="DM577" s="122">
        <v>5</v>
      </c>
      <c r="DN577" s="122">
        <v>6</v>
      </c>
      <c r="DO577" s="122">
        <v>7</v>
      </c>
      <c r="DV577" s="135"/>
      <c r="DX577" s="122">
        <v>0</v>
      </c>
      <c r="DY577" s="122">
        <v>0</v>
      </c>
      <c r="DZ577" s="122">
        <v>1</v>
      </c>
      <c r="EA577" s="122">
        <v>2</v>
      </c>
      <c r="EB577" s="122">
        <v>2</v>
      </c>
      <c r="EC577" s="122">
        <v>3</v>
      </c>
      <c r="ED577" s="122">
        <v>3</v>
      </c>
      <c r="EE577" s="122">
        <v>3</v>
      </c>
      <c r="EF577" s="122">
        <v>4</v>
      </c>
      <c r="EG577" s="122">
        <v>5</v>
      </c>
      <c r="EH577" s="122">
        <v>5</v>
      </c>
      <c r="EI577" s="122">
        <v>6</v>
      </c>
      <c r="EJ577" s="122">
        <v>7</v>
      </c>
      <c r="EU577" s="122">
        <v>0</v>
      </c>
      <c r="EV577" s="122">
        <v>1</v>
      </c>
      <c r="EW577" s="122">
        <v>2</v>
      </c>
      <c r="EX577" s="122">
        <v>3</v>
      </c>
      <c r="EY577" s="122">
        <v>4</v>
      </c>
      <c r="EZ577" s="122">
        <v>5</v>
      </c>
      <c r="FA577" s="122">
        <v>6</v>
      </c>
      <c r="FB577" s="122">
        <v>7</v>
      </c>
    </row>
    <row r="578" spans="4:160" s="119" customFormat="1" x14ac:dyDescent="0.2">
      <c r="D578" s="129" t="s">
        <v>750</v>
      </c>
      <c r="E578" s="119" t="s">
        <v>1740</v>
      </c>
      <c r="F578" s="119" t="s">
        <v>1082</v>
      </c>
      <c r="G578" s="119" t="s">
        <v>1072</v>
      </c>
      <c r="H578" s="119" t="s">
        <v>1092</v>
      </c>
      <c r="Q578" s="119" t="s">
        <v>750</v>
      </c>
      <c r="R578" s="119" t="s">
        <v>1740</v>
      </c>
      <c r="S578" s="119" t="s">
        <v>1082</v>
      </c>
      <c r="T578" s="119" t="s">
        <v>1072</v>
      </c>
      <c r="U578" s="119" t="s">
        <v>1092</v>
      </c>
      <c r="AG578" s="129" t="s">
        <v>750</v>
      </c>
      <c r="AH578" s="119" t="s">
        <v>1488</v>
      </c>
      <c r="AI578" s="119" t="s">
        <v>1082</v>
      </c>
      <c r="AJ578" s="119" t="s">
        <v>1488</v>
      </c>
      <c r="AK578" s="119" t="s">
        <v>1072</v>
      </c>
      <c r="AL578" s="119" t="s">
        <v>1092</v>
      </c>
      <c r="AM578" s="119" t="s">
        <v>1488</v>
      </c>
      <c r="AX578" s="119" t="s">
        <v>750</v>
      </c>
      <c r="AY578" s="119" t="s">
        <v>1488</v>
      </c>
      <c r="AZ578" s="119" t="s">
        <v>1082</v>
      </c>
      <c r="BA578" s="119" t="s">
        <v>1488</v>
      </c>
      <c r="BB578" s="119" t="s">
        <v>1072</v>
      </c>
      <c r="BC578" s="119" t="s">
        <v>1092</v>
      </c>
      <c r="BD578" s="119" t="s">
        <v>1488</v>
      </c>
      <c r="BK578" s="136"/>
      <c r="BM578" s="119" t="s">
        <v>750</v>
      </c>
      <c r="BN578" s="119" t="s">
        <v>1740</v>
      </c>
      <c r="BO578" s="119" t="s">
        <v>1082</v>
      </c>
      <c r="BP578" s="119" t="s">
        <v>1072</v>
      </c>
      <c r="BQ578" s="119" t="s">
        <v>1092</v>
      </c>
      <c r="BW578" s="136"/>
      <c r="CC578" s="119" t="s">
        <v>750</v>
      </c>
      <c r="CD578" s="119" t="s">
        <v>1488</v>
      </c>
      <c r="CE578" s="119" t="s">
        <v>1082</v>
      </c>
      <c r="CF578" s="119" t="s">
        <v>1488</v>
      </c>
      <c r="CG578" s="119" t="s">
        <v>1072</v>
      </c>
      <c r="CH578" s="119" t="s">
        <v>1092</v>
      </c>
      <c r="CI578" s="119" t="s">
        <v>1488</v>
      </c>
      <c r="CN578" s="136"/>
      <c r="CR578" s="119" t="s">
        <v>1798</v>
      </c>
      <c r="CS578" s="119" t="s">
        <v>750</v>
      </c>
      <c r="CT578" s="119" t="s">
        <v>1488</v>
      </c>
      <c r="CU578" s="119" t="s">
        <v>1082</v>
      </c>
      <c r="CV578" s="119" t="s">
        <v>1488</v>
      </c>
      <c r="CW578" s="119" t="s">
        <v>1072</v>
      </c>
      <c r="CX578" s="119" t="s">
        <v>1092</v>
      </c>
      <c r="CY578" s="119" t="s">
        <v>1488</v>
      </c>
      <c r="CZ578" s="119" t="s">
        <v>1799</v>
      </c>
      <c r="DF578" s="136"/>
      <c r="DH578" s="119" t="s">
        <v>1798</v>
      </c>
      <c r="DI578" s="119" t="s">
        <v>750</v>
      </c>
      <c r="DJ578" s="119" t="s">
        <v>1488</v>
      </c>
      <c r="DK578" s="119" t="s">
        <v>1082</v>
      </c>
      <c r="DL578" s="119" t="s">
        <v>1488</v>
      </c>
      <c r="DM578" s="119" t="s">
        <v>1072</v>
      </c>
      <c r="DN578" s="119" t="s">
        <v>1092</v>
      </c>
      <c r="DO578" s="119" t="s">
        <v>1799</v>
      </c>
      <c r="DV578" s="136"/>
      <c r="DX578" s="119" t="s">
        <v>1798</v>
      </c>
      <c r="DY578" s="119" t="s">
        <v>1798</v>
      </c>
      <c r="DZ578" s="119" t="s">
        <v>750</v>
      </c>
      <c r="EA578" s="119" t="s">
        <v>1488</v>
      </c>
      <c r="EB578" s="119" t="s">
        <v>1488</v>
      </c>
      <c r="EC578" s="119" t="s">
        <v>1082</v>
      </c>
      <c r="ED578" s="119" t="s">
        <v>1082</v>
      </c>
      <c r="EE578" s="119" t="s">
        <v>1082</v>
      </c>
      <c r="EF578" s="119" t="s">
        <v>1488</v>
      </c>
      <c r="EG578" s="119" t="s">
        <v>1072</v>
      </c>
      <c r="EH578" s="119" t="s">
        <v>1072</v>
      </c>
      <c r="EI578" s="119" t="s">
        <v>1092</v>
      </c>
      <c r="EJ578" s="119" t="s">
        <v>1799</v>
      </c>
      <c r="EU578" s="119" t="s">
        <v>1798</v>
      </c>
      <c r="EV578" s="119" t="s">
        <v>750</v>
      </c>
      <c r="EW578" s="119" t="s">
        <v>1488</v>
      </c>
      <c r="EX578" s="119" t="s">
        <v>1082</v>
      </c>
      <c r="EY578" s="119" t="s">
        <v>1488</v>
      </c>
      <c r="EZ578" s="119" t="s">
        <v>1072</v>
      </c>
      <c r="FA578" s="119" t="s">
        <v>1092</v>
      </c>
      <c r="FB578" s="119" t="s">
        <v>1799</v>
      </c>
    </row>
    <row r="580" spans="4:160" s="120" customFormat="1" ht="21" x14ac:dyDescent="0.2">
      <c r="D580" s="126">
        <v>97</v>
      </c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21"/>
      <c r="P580" s="121"/>
      <c r="Q580" s="120">
        <v>97</v>
      </c>
      <c r="AG580" s="126">
        <v>97</v>
      </c>
      <c r="AH580" s="121"/>
      <c r="AI580" s="121"/>
      <c r="AJ580" s="121"/>
      <c r="AK580" s="121"/>
      <c r="AL580" s="121"/>
      <c r="AM580" s="121"/>
      <c r="AN580" s="121"/>
      <c r="AO580" s="121"/>
      <c r="AP580" s="121"/>
      <c r="AQ580" s="121"/>
      <c r="AR580" s="124"/>
      <c r="AS580" s="121"/>
      <c r="AT580" s="121"/>
      <c r="AU580" s="121"/>
      <c r="AV580" s="121"/>
      <c r="AX580" s="120">
        <v>97</v>
      </c>
      <c r="BK580" s="133"/>
      <c r="BM580" s="120">
        <v>97</v>
      </c>
      <c r="BW580" s="133"/>
      <c r="CC580" s="120">
        <v>97</v>
      </c>
      <c r="CN580" s="133"/>
      <c r="CR580" s="120">
        <v>97</v>
      </c>
      <c r="DF580" s="133"/>
      <c r="DH580" s="120">
        <v>97</v>
      </c>
      <c r="DV580" s="133"/>
      <c r="DX580" s="120">
        <v>97</v>
      </c>
      <c r="EU580" s="120">
        <v>97</v>
      </c>
    </row>
    <row r="581" spans="4:160" s="14" customFormat="1" ht="18" customHeight="1" x14ac:dyDescent="0.2">
      <c r="D581" s="127" t="s">
        <v>309</v>
      </c>
      <c r="E581" s="14" t="s">
        <v>334</v>
      </c>
      <c r="Q581" s="14" t="s">
        <v>309</v>
      </c>
      <c r="R581" s="14" t="s">
        <v>1773</v>
      </c>
      <c r="S581" s="14" t="s">
        <v>334</v>
      </c>
      <c r="AG581" s="127" t="s">
        <v>309</v>
      </c>
      <c r="AH581" s="14" t="s">
        <v>334</v>
      </c>
      <c r="AI581" s="14" t="s">
        <v>1777</v>
      </c>
      <c r="AX581" s="14" t="s">
        <v>309</v>
      </c>
      <c r="AY581" s="14" t="s">
        <v>334</v>
      </c>
      <c r="BK581" s="134"/>
      <c r="BM581" s="14" t="s">
        <v>309</v>
      </c>
      <c r="BN581" s="14" t="s">
        <v>1773</v>
      </c>
      <c r="BO581" s="14" t="s">
        <v>334</v>
      </c>
      <c r="BW581" s="134"/>
      <c r="CC581" s="14" t="s">
        <v>309</v>
      </c>
      <c r="CD581" s="14" t="s">
        <v>334</v>
      </c>
      <c r="CN581" s="134"/>
      <c r="CR581" s="14" t="s">
        <v>1798</v>
      </c>
      <c r="CS581" s="14" t="s">
        <v>309</v>
      </c>
      <c r="CT581" s="14" t="s">
        <v>334</v>
      </c>
      <c r="CU581" s="14" t="s">
        <v>1799</v>
      </c>
      <c r="DF581" s="134"/>
      <c r="DH581" s="14" t="s">
        <v>1798</v>
      </c>
      <c r="DI581" s="14" t="s">
        <v>309</v>
      </c>
      <c r="DJ581" s="14" t="s">
        <v>334</v>
      </c>
      <c r="DK581" s="14" t="s">
        <v>1799</v>
      </c>
      <c r="DV581" s="134"/>
      <c r="DX581" s="14" t="s">
        <v>1798</v>
      </c>
      <c r="DY581" s="14" t="s">
        <v>309</v>
      </c>
      <c r="DZ581" s="14" t="s">
        <v>309</v>
      </c>
      <c r="EA581" s="14" t="s">
        <v>334</v>
      </c>
      <c r="EB581" s="14" t="s">
        <v>1799</v>
      </c>
      <c r="EC581" s="14" t="s">
        <v>1799</v>
      </c>
      <c r="EU581" s="14" t="s">
        <v>1798</v>
      </c>
      <c r="EV581" s="14" t="s">
        <v>309</v>
      </c>
      <c r="EW581" s="14" t="s">
        <v>334</v>
      </c>
      <c r="EX581" s="14" t="s">
        <v>1799</v>
      </c>
    </row>
    <row r="582" spans="4:160" s="122" customFormat="1" ht="14" x14ac:dyDescent="0.2">
      <c r="D582" s="128">
        <v>0</v>
      </c>
      <c r="E582" s="122">
        <v>1</v>
      </c>
      <c r="Q582" s="122">
        <v>0</v>
      </c>
      <c r="R582" s="122">
        <v>0</v>
      </c>
      <c r="S582" s="122">
        <v>1</v>
      </c>
      <c r="AG582" s="128">
        <v>0</v>
      </c>
      <c r="AH582" s="122">
        <v>1</v>
      </c>
      <c r="AI582" s="122">
        <v>1</v>
      </c>
      <c r="AX582" s="122">
        <v>0</v>
      </c>
      <c r="AY582" s="122">
        <v>1</v>
      </c>
      <c r="BK582" s="135"/>
      <c r="BM582" s="122">
        <v>0</v>
      </c>
      <c r="BN582" s="122">
        <v>0</v>
      </c>
      <c r="BO582" s="122">
        <v>1</v>
      </c>
      <c r="BW582" s="135"/>
      <c r="CC582" s="122">
        <v>0</v>
      </c>
      <c r="CD582" s="122">
        <v>1</v>
      </c>
      <c r="CN582" s="135"/>
      <c r="CR582" s="122">
        <v>0</v>
      </c>
      <c r="CS582" s="122">
        <v>1</v>
      </c>
      <c r="CT582" s="122">
        <v>2</v>
      </c>
      <c r="CU582" s="122">
        <v>3</v>
      </c>
      <c r="DF582" s="135"/>
      <c r="DH582" s="122">
        <v>0</v>
      </c>
      <c r="DI582" s="122">
        <v>1</v>
      </c>
      <c r="DJ582" s="122">
        <v>2</v>
      </c>
      <c r="DK582" s="122">
        <v>3</v>
      </c>
      <c r="DV582" s="135"/>
      <c r="DX582" s="122">
        <v>0</v>
      </c>
      <c r="DY582" s="122">
        <v>1</v>
      </c>
      <c r="DZ582" s="122">
        <v>1</v>
      </c>
      <c r="EA582" s="122">
        <v>2</v>
      </c>
      <c r="EB582" s="122">
        <v>3</v>
      </c>
      <c r="EC582" s="122">
        <v>3</v>
      </c>
      <c r="EU582" s="122">
        <v>0</v>
      </c>
      <c r="EV582" s="122">
        <v>1</v>
      </c>
      <c r="EW582" s="122">
        <v>2</v>
      </c>
      <c r="EX582" s="122">
        <v>3</v>
      </c>
    </row>
    <row r="583" spans="4:160" s="122" customFormat="1" ht="14" x14ac:dyDescent="0.2">
      <c r="D583" s="128">
        <v>0</v>
      </c>
      <c r="E583" s="122">
        <v>1</v>
      </c>
      <c r="Q583" s="122">
        <v>0</v>
      </c>
      <c r="R583" s="122">
        <v>1</v>
      </c>
      <c r="S583" s="122">
        <v>1</v>
      </c>
      <c r="AG583" s="128">
        <v>0</v>
      </c>
      <c r="AH583" s="122">
        <v>0</v>
      </c>
      <c r="AI583" s="122">
        <v>1</v>
      </c>
      <c r="AX583" s="122">
        <v>0</v>
      </c>
      <c r="AY583" s="122">
        <v>1</v>
      </c>
      <c r="BK583" s="135"/>
      <c r="BM583" s="122">
        <v>0</v>
      </c>
      <c r="BN583" s="122">
        <v>1</v>
      </c>
      <c r="BO583" s="122">
        <v>1</v>
      </c>
      <c r="BW583" s="135"/>
      <c r="CC583" s="122">
        <v>0</v>
      </c>
      <c r="CD583" s="122">
        <v>1</v>
      </c>
      <c r="CN583" s="135"/>
      <c r="CR583" s="122">
        <v>0</v>
      </c>
      <c r="CS583" s="122">
        <v>1</v>
      </c>
      <c r="CT583" s="122">
        <v>2</v>
      </c>
      <c r="CU583" s="122">
        <v>3</v>
      </c>
      <c r="DF583" s="135"/>
      <c r="DH583" s="122">
        <v>0</v>
      </c>
      <c r="DI583" s="122">
        <v>1</v>
      </c>
      <c r="DJ583" s="122">
        <v>2</v>
      </c>
      <c r="DK583" s="122">
        <v>3</v>
      </c>
      <c r="DV583" s="135"/>
      <c r="DX583" s="122">
        <v>0</v>
      </c>
      <c r="DY583" s="122">
        <v>1</v>
      </c>
      <c r="DZ583" s="122">
        <v>2</v>
      </c>
      <c r="EA583" s="122">
        <v>2</v>
      </c>
      <c r="EB583" s="122">
        <v>2</v>
      </c>
      <c r="EC583" s="122">
        <v>3</v>
      </c>
      <c r="EU583" s="122">
        <v>0</v>
      </c>
      <c r="EV583" s="122">
        <v>1</v>
      </c>
      <c r="EW583" s="122">
        <v>2</v>
      </c>
      <c r="EX583" s="122">
        <v>3</v>
      </c>
    </row>
    <row r="584" spans="4:160" s="119" customFormat="1" x14ac:dyDescent="0.2">
      <c r="D584" s="129" t="s">
        <v>738</v>
      </c>
      <c r="E584" s="119" t="s">
        <v>1081</v>
      </c>
      <c r="Q584" s="119" t="s">
        <v>738</v>
      </c>
      <c r="R584" s="119" t="s">
        <v>1081</v>
      </c>
      <c r="S584" s="119" t="s">
        <v>1753</v>
      </c>
      <c r="AG584" s="129" t="s">
        <v>1072</v>
      </c>
      <c r="AH584" s="119" t="s">
        <v>1769</v>
      </c>
      <c r="AI584" s="119" t="s">
        <v>1081</v>
      </c>
      <c r="AX584" s="119" t="s">
        <v>1072</v>
      </c>
      <c r="AY584" s="119" t="s">
        <v>1081</v>
      </c>
      <c r="BK584" s="136"/>
      <c r="BM584" s="119" t="s">
        <v>738</v>
      </c>
      <c r="BN584" s="119" t="s">
        <v>1081</v>
      </c>
      <c r="BO584" s="119" t="s">
        <v>1753</v>
      </c>
      <c r="BW584" s="136"/>
      <c r="CC584" s="119" t="s">
        <v>1072</v>
      </c>
      <c r="CD584" s="119" t="s">
        <v>1081</v>
      </c>
      <c r="CN584" s="136"/>
      <c r="CR584" s="119" t="s">
        <v>1798</v>
      </c>
      <c r="CS584" s="119" t="s">
        <v>1072</v>
      </c>
      <c r="CT584" s="119" t="s">
        <v>1081</v>
      </c>
      <c r="CU584" s="119" t="s">
        <v>1799</v>
      </c>
      <c r="DF584" s="136"/>
      <c r="DH584" s="119" t="s">
        <v>1798</v>
      </c>
      <c r="DI584" s="119" t="s">
        <v>1072</v>
      </c>
      <c r="DJ584" s="119" t="s">
        <v>1081</v>
      </c>
      <c r="DK584" s="119" t="s">
        <v>1799</v>
      </c>
      <c r="DV584" s="136"/>
      <c r="DX584" s="119" t="s">
        <v>1798</v>
      </c>
      <c r="DY584" s="119" t="s">
        <v>1072</v>
      </c>
      <c r="DZ584" s="119" t="s">
        <v>1081</v>
      </c>
      <c r="EA584" s="119" t="s">
        <v>1081</v>
      </c>
      <c r="EB584" s="119" t="s">
        <v>1081</v>
      </c>
      <c r="EC584" s="119" t="s">
        <v>1799</v>
      </c>
      <c r="EU584" s="119" t="s">
        <v>1798</v>
      </c>
      <c r="EV584" s="119" t="s">
        <v>1072</v>
      </c>
      <c r="EW584" s="119" t="s">
        <v>1081</v>
      </c>
      <c r="EX584" s="119" t="s">
        <v>1799</v>
      </c>
    </row>
    <row r="586" spans="4:160" s="120" customFormat="1" ht="21" x14ac:dyDescent="0.2">
      <c r="D586" s="126">
        <v>98</v>
      </c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21"/>
      <c r="P586" s="121"/>
      <c r="Q586" s="120">
        <v>98</v>
      </c>
      <c r="AG586" s="126">
        <v>98</v>
      </c>
      <c r="AH586" s="121"/>
      <c r="AI586" s="121"/>
      <c r="AJ586" s="121"/>
      <c r="AK586" s="121"/>
      <c r="AL586" s="121"/>
      <c r="AM586" s="121"/>
      <c r="AN586" s="121"/>
      <c r="AO586" s="121"/>
      <c r="AP586" s="121"/>
      <c r="AQ586" s="121"/>
      <c r="AR586" s="124"/>
      <c r="AS586" s="121"/>
      <c r="AT586" s="121"/>
      <c r="AU586" s="121"/>
      <c r="AV586" s="121"/>
      <c r="AX586" s="120">
        <v>98</v>
      </c>
      <c r="BK586" s="133"/>
      <c r="BM586" s="120">
        <v>98</v>
      </c>
      <c r="BW586" s="133"/>
      <c r="CC586" s="120">
        <v>98</v>
      </c>
      <c r="CN586" s="133"/>
      <c r="CR586" s="120">
        <v>98</v>
      </c>
      <c r="DF586" s="133"/>
      <c r="DH586" s="120">
        <v>98</v>
      </c>
      <c r="DV586" s="133"/>
      <c r="DX586" s="120">
        <v>98</v>
      </c>
      <c r="EU586" s="120">
        <v>98</v>
      </c>
    </row>
    <row r="587" spans="4:160" s="14" customFormat="1" ht="18" customHeight="1" x14ac:dyDescent="0.2">
      <c r="D587" s="127" t="s">
        <v>318</v>
      </c>
      <c r="E587" s="14" t="s">
        <v>313</v>
      </c>
      <c r="F587" s="14" t="s">
        <v>319</v>
      </c>
      <c r="G587" s="14" t="s">
        <v>319</v>
      </c>
      <c r="H587" s="14" t="s">
        <v>313</v>
      </c>
      <c r="I587" s="14" t="s">
        <v>317</v>
      </c>
      <c r="J587" s="14" t="s">
        <v>313</v>
      </c>
      <c r="K587" s="14" t="s">
        <v>316</v>
      </c>
      <c r="Q587" s="14" t="s">
        <v>318</v>
      </c>
      <c r="R587" s="14" t="s">
        <v>313</v>
      </c>
      <c r="S587" s="14" t="s">
        <v>319</v>
      </c>
      <c r="T587" s="14" t="s">
        <v>319</v>
      </c>
      <c r="U587" s="14" t="s">
        <v>313</v>
      </c>
      <c r="V587" s="14" t="s">
        <v>317</v>
      </c>
      <c r="W587" s="14" t="s">
        <v>313</v>
      </c>
      <c r="X587" s="14" t="s">
        <v>316</v>
      </c>
      <c r="AG587" s="127" t="s">
        <v>318</v>
      </c>
      <c r="AH587" s="14" t="s">
        <v>313</v>
      </c>
      <c r="AI587" s="14" t="s">
        <v>319</v>
      </c>
      <c r="AJ587" s="14" t="s">
        <v>319</v>
      </c>
      <c r="AK587" s="14" t="s">
        <v>313</v>
      </c>
      <c r="AL587" s="14" t="s">
        <v>317</v>
      </c>
      <c r="AM587" s="14" t="s">
        <v>313</v>
      </c>
      <c r="AN587" s="14" t="s">
        <v>316</v>
      </c>
      <c r="AO587" s="14" t="s">
        <v>1779</v>
      </c>
      <c r="AX587" s="14" t="s">
        <v>318</v>
      </c>
      <c r="AY587" s="14" t="s">
        <v>313</v>
      </c>
      <c r="AZ587" s="14" t="s">
        <v>319</v>
      </c>
      <c r="BA587" s="14" t="s">
        <v>319</v>
      </c>
      <c r="BB587" s="14" t="s">
        <v>313</v>
      </c>
      <c r="BC587" s="14" t="s">
        <v>317</v>
      </c>
      <c r="BD587" s="14" t="s">
        <v>313</v>
      </c>
      <c r="BE587" s="14" t="s">
        <v>1745</v>
      </c>
      <c r="BF587" s="14" t="s">
        <v>316</v>
      </c>
      <c r="BK587" s="134"/>
      <c r="BM587" s="14" t="s">
        <v>318</v>
      </c>
      <c r="BN587" s="14" t="s">
        <v>313</v>
      </c>
      <c r="BO587" s="14" t="s">
        <v>319</v>
      </c>
      <c r="BP587" s="14" t="s">
        <v>319</v>
      </c>
      <c r="BQ587" s="14" t="s">
        <v>313</v>
      </c>
      <c r="BR587" s="14" t="s">
        <v>317</v>
      </c>
      <c r="BS587" s="14" t="s">
        <v>313</v>
      </c>
      <c r="BT587" s="14" t="s">
        <v>316</v>
      </c>
      <c r="BW587" s="134"/>
      <c r="CC587" s="14" t="s">
        <v>318</v>
      </c>
      <c r="CD587" s="14" t="s">
        <v>313</v>
      </c>
      <c r="CE587" s="14" t="s">
        <v>319</v>
      </c>
      <c r="CF587" s="14" t="s">
        <v>319</v>
      </c>
      <c r="CG587" s="14" t="s">
        <v>313</v>
      </c>
      <c r="CH587" s="14" t="s">
        <v>317</v>
      </c>
      <c r="CI587" s="14" t="s">
        <v>313</v>
      </c>
      <c r="CJ587" s="14" t="s">
        <v>1745</v>
      </c>
      <c r="CK587" s="14" t="s">
        <v>316</v>
      </c>
      <c r="CN587" s="134"/>
      <c r="CR587" s="14" t="s">
        <v>1798</v>
      </c>
      <c r="CS587" s="14" t="s">
        <v>318</v>
      </c>
      <c r="CT587" s="14" t="s">
        <v>313</v>
      </c>
      <c r="CU587" s="14" t="s">
        <v>319</v>
      </c>
      <c r="CV587" s="14" t="s">
        <v>319</v>
      </c>
      <c r="CW587" s="14" t="s">
        <v>313</v>
      </c>
      <c r="CX587" s="14" t="s">
        <v>317</v>
      </c>
      <c r="CY587" s="14" t="s">
        <v>313</v>
      </c>
      <c r="CZ587" s="14" t="s">
        <v>1745</v>
      </c>
      <c r="DA587" s="14" t="s">
        <v>316</v>
      </c>
      <c r="DB587" s="14" t="s">
        <v>1799</v>
      </c>
      <c r="DF587" s="134"/>
      <c r="DH587" s="14" t="s">
        <v>1798</v>
      </c>
      <c r="DI587" s="14" t="s">
        <v>318</v>
      </c>
      <c r="DJ587" s="14" t="s">
        <v>313</v>
      </c>
      <c r="DK587" s="14" t="s">
        <v>319</v>
      </c>
      <c r="DL587" s="14" t="s">
        <v>319</v>
      </c>
      <c r="DM587" s="14" t="s">
        <v>313</v>
      </c>
      <c r="DN587" s="14" t="s">
        <v>317</v>
      </c>
      <c r="DO587" s="14" t="s">
        <v>313</v>
      </c>
      <c r="DP587" s="14" t="s">
        <v>316</v>
      </c>
      <c r="DQ587" s="14" t="s">
        <v>1799</v>
      </c>
      <c r="DV587" s="134"/>
      <c r="DX587" s="14" t="s">
        <v>1798</v>
      </c>
      <c r="DY587" s="14" t="s">
        <v>318</v>
      </c>
      <c r="DZ587" s="14" t="s">
        <v>318</v>
      </c>
      <c r="EA587" s="14" t="s">
        <v>318</v>
      </c>
      <c r="EB587" s="14" t="s">
        <v>313</v>
      </c>
      <c r="EC587" s="14" t="s">
        <v>319</v>
      </c>
      <c r="ED587" s="14" t="s">
        <v>319</v>
      </c>
      <c r="EE587" s="14" t="s">
        <v>313</v>
      </c>
      <c r="EF587" s="14" t="s">
        <v>313</v>
      </c>
      <c r="EG587" s="14" t="s">
        <v>313</v>
      </c>
      <c r="EH587" s="14" t="s">
        <v>317</v>
      </c>
      <c r="EI587" s="14" t="s">
        <v>313</v>
      </c>
      <c r="EJ587" s="14" t="s">
        <v>316</v>
      </c>
      <c r="EK587" s="14" t="s">
        <v>316</v>
      </c>
      <c r="EL587" s="14" t="s">
        <v>1799</v>
      </c>
      <c r="EU587" s="14" t="s">
        <v>1798</v>
      </c>
      <c r="EV587" s="14" t="s">
        <v>318</v>
      </c>
      <c r="EW587" s="14" t="s">
        <v>313</v>
      </c>
      <c r="EX587" s="14" t="s">
        <v>319</v>
      </c>
      <c r="EY587" s="14" t="s">
        <v>319</v>
      </c>
      <c r="EZ587" s="14" t="s">
        <v>313</v>
      </c>
      <c r="FA587" s="14" t="s">
        <v>317</v>
      </c>
      <c r="FB587" s="14" t="s">
        <v>313</v>
      </c>
      <c r="FC587" s="14" t="s">
        <v>316</v>
      </c>
      <c r="FD587" s="14" t="s">
        <v>1799</v>
      </c>
    </row>
    <row r="588" spans="4:160" s="122" customFormat="1" ht="14" x14ac:dyDescent="0.2">
      <c r="D588" s="128">
        <v>0</v>
      </c>
      <c r="E588" s="122">
        <v>1</v>
      </c>
      <c r="F588" s="122">
        <v>2</v>
      </c>
      <c r="G588" s="122">
        <v>3</v>
      </c>
      <c r="H588" s="122">
        <v>4</v>
      </c>
      <c r="I588" s="122">
        <v>5</v>
      </c>
      <c r="J588" s="122">
        <v>6</v>
      </c>
      <c r="K588" s="122">
        <v>7</v>
      </c>
      <c r="Q588" s="122">
        <v>0</v>
      </c>
      <c r="R588" s="122">
        <v>1</v>
      </c>
      <c r="S588" s="122">
        <v>2</v>
      </c>
      <c r="T588" s="122">
        <v>3</v>
      </c>
      <c r="U588" s="122">
        <v>4</v>
      </c>
      <c r="V588" s="122">
        <v>5</v>
      </c>
      <c r="W588" s="122">
        <v>6</v>
      </c>
      <c r="X588" s="122">
        <v>7</v>
      </c>
      <c r="AG588" s="128">
        <v>0</v>
      </c>
      <c r="AH588" s="122">
        <v>1</v>
      </c>
      <c r="AI588" s="122">
        <v>2</v>
      </c>
      <c r="AJ588" s="122">
        <v>3</v>
      </c>
      <c r="AK588" s="122">
        <v>4</v>
      </c>
      <c r="AL588" s="122">
        <v>5</v>
      </c>
      <c r="AM588" s="122">
        <v>6</v>
      </c>
      <c r="AN588" s="122">
        <v>7</v>
      </c>
      <c r="AO588" s="122">
        <v>7</v>
      </c>
      <c r="AX588" s="122">
        <v>0</v>
      </c>
      <c r="AY588" s="122">
        <v>1</v>
      </c>
      <c r="AZ588" s="122">
        <v>2</v>
      </c>
      <c r="BA588" s="122">
        <v>3</v>
      </c>
      <c r="BB588" s="122">
        <v>4</v>
      </c>
      <c r="BC588" s="122">
        <v>5</v>
      </c>
      <c r="BD588" s="122">
        <v>6</v>
      </c>
      <c r="BE588" s="122">
        <v>6</v>
      </c>
      <c r="BF588" s="122">
        <v>7</v>
      </c>
      <c r="BK588" s="135"/>
      <c r="BM588" s="122">
        <v>0</v>
      </c>
      <c r="BN588" s="122">
        <v>1</v>
      </c>
      <c r="BO588" s="122">
        <v>2</v>
      </c>
      <c r="BP588" s="122">
        <v>3</v>
      </c>
      <c r="BQ588" s="122">
        <v>4</v>
      </c>
      <c r="BR588" s="122">
        <v>5</v>
      </c>
      <c r="BS588" s="122">
        <v>6</v>
      </c>
      <c r="BT588" s="122">
        <v>7</v>
      </c>
      <c r="BW588" s="135"/>
      <c r="CC588" s="122">
        <v>0</v>
      </c>
      <c r="CD588" s="122">
        <v>1</v>
      </c>
      <c r="CE588" s="122">
        <v>2</v>
      </c>
      <c r="CF588" s="122">
        <v>3</v>
      </c>
      <c r="CG588" s="122">
        <v>4</v>
      </c>
      <c r="CH588" s="122">
        <v>5</v>
      </c>
      <c r="CI588" s="122">
        <v>6</v>
      </c>
      <c r="CJ588" s="122">
        <v>6</v>
      </c>
      <c r="CK588" s="122">
        <v>7</v>
      </c>
      <c r="CN588" s="135"/>
      <c r="CR588" s="122">
        <v>0</v>
      </c>
      <c r="CS588" s="122">
        <v>1</v>
      </c>
      <c r="CT588" s="122">
        <v>2</v>
      </c>
      <c r="CU588" s="122">
        <v>3</v>
      </c>
      <c r="CV588" s="122">
        <v>4</v>
      </c>
      <c r="CW588" s="122">
        <v>5</v>
      </c>
      <c r="CX588" s="122">
        <v>6</v>
      </c>
      <c r="CY588" s="122">
        <v>7</v>
      </c>
      <c r="CZ588" s="122">
        <v>7</v>
      </c>
      <c r="DA588" s="122">
        <v>8</v>
      </c>
      <c r="DB588" s="122">
        <v>9</v>
      </c>
      <c r="DF588" s="135"/>
      <c r="DH588" s="122">
        <v>0</v>
      </c>
      <c r="DI588" s="122">
        <v>1</v>
      </c>
      <c r="DJ588" s="122">
        <v>2</v>
      </c>
      <c r="DK588" s="122">
        <v>3</v>
      </c>
      <c r="DL588" s="122">
        <v>4</v>
      </c>
      <c r="DM588" s="122">
        <v>5</v>
      </c>
      <c r="DN588" s="122">
        <v>6</v>
      </c>
      <c r="DO588" s="122">
        <v>7</v>
      </c>
      <c r="DP588" s="122">
        <v>8</v>
      </c>
      <c r="DQ588" s="122">
        <v>9</v>
      </c>
      <c r="DV588" s="135"/>
      <c r="DX588" s="122">
        <v>0</v>
      </c>
      <c r="DY588" s="122">
        <v>1</v>
      </c>
      <c r="DZ588" s="122">
        <v>1</v>
      </c>
      <c r="EA588" s="122">
        <v>1</v>
      </c>
      <c r="EB588" s="122">
        <v>2</v>
      </c>
      <c r="EC588" s="122">
        <v>3</v>
      </c>
      <c r="ED588" s="122">
        <v>4</v>
      </c>
      <c r="EE588" s="122">
        <v>5</v>
      </c>
      <c r="EF588" s="122">
        <v>5</v>
      </c>
      <c r="EG588" s="122">
        <v>5</v>
      </c>
      <c r="EH588" s="122">
        <v>6</v>
      </c>
      <c r="EI588" s="122">
        <v>7</v>
      </c>
      <c r="EJ588" s="122">
        <v>8</v>
      </c>
      <c r="EK588" s="122">
        <v>8</v>
      </c>
      <c r="EL588" s="122">
        <v>9</v>
      </c>
      <c r="EU588" s="122">
        <v>0</v>
      </c>
      <c r="EV588" s="122">
        <v>1</v>
      </c>
      <c r="EW588" s="122">
        <v>2</v>
      </c>
      <c r="EX588" s="122">
        <v>3</v>
      </c>
      <c r="EY588" s="122">
        <v>4</v>
      </c>
      <c r="EZ588" s="122">
        <v>5</v>
      </c>
      <c r="FA588" s="122">
        <v>6</v>
      </c>
      <c r="FB588" s="122">
        <v>7</v>
      </c>
      <c r="FC588" s="122">
        <v>8</v>
      </c>
      <c r="FD588" s="122">
        <v>9</v>
      </c>
    </row>
    <row r="589" spans="4:160" s="122" customFormat="1" ht="14" x14ac:dyDescent="0.2">
      <c r="D589" s="128">
        <v>0</v>
      </c>
      <c r="E589" s="122">
        <v>0</v>
      </c>
      <c r="F589" s="122">
        <v>0</v>
      </c>
      <c r="G589" s="122">
        <v>1</v>
      </c>
      <c r="H589" s="122">
        <v>2</v>
      </c>
      <c r="I589" s="122">
        <v>3</v>
      </c>
      <c r="J589" s="122">
        <v>4</v>
      </c>
      <c r="K589" s="122">
        <v>4</v>
      </c>
      <c r="Q589" s="122">
        <v>0</v>
      </c>
      <c r="R589" s="122">
        <v>0</v>
      </c>
      <c r="S589" s="122">
        <v>1</v>
      </c>
      <c r="T589" s="122">
        <v>1</v>
      </c>
      <c r="U589" s="122">
        <v>2</v>
      </c>
      <c r="V589" s="122">
        <v>3</v>
      </c>
      <c r="W589" s="122">
        <v>4</v>
      </c>
      <c r="X589" s="122">
        <v>4</v>
      </c>
      <c r="AG589" s="128">
        <v>0</v>
      </c>
      <c r="AH589" s="122">
        <v>1</v>
      </c>
      <c r="AI589" s="122">
        <v>2</v>
      </c>
      <c r="AJ589" s="122">
        <v>3</v>
      </c>
      <c r="AK589" s="122">
        <v>4</v>
      </c>
      <c r="AL589" s="122">
        <v>5</v>
      </c>
      <c r="AM589" s="122">
        <v>6</v>
      </c>
      <c r="AN589" s="122">
        <v>7</v>
      </c>
      <c r="AO589" s="122">
        <v>8</v>
      </c>
      <c r="AX589" s="122">
        <v>0</v>
      </c>
      <c r="AY589" s="122">
        <v>1</v>
      </c>
      <c r="AZ589" s="122">
        <v>2</v>
      </c>
      <c r="BA589" s="122">
        <v>3</v>
      </c>
      <c r="BB589" s="122">
        <v>4</v>
      </c>
      <c r="BC589" s="122">
        <v>5</v>
      </c>
      <c r="BD589" s="122">
        <v>6</v>
      </c>
      <c r="BE589" s="122">
        <v>7</v>
      </c>
      <c r="BF589" s="122">
        <v>8</v>
      </c>
      <c r="BK589" s="135"/>
      <c r="BM589" s="122">
        <v>0</v>
      </c>
      <c r="BN589" s="122">
        <v>0</v>
      </c>
      <c r="BO589" s="122">
        <v>1</v>
      </c>
      <c r="BP589" s="122">
        <v>1</v>
      </c>
      <c r="BQ589" s="122">
        <v>2</v>
      </c>
      <c r="BR589" s="122">
        <v>3</v>
      </c>
      <c r="BS589" s="122">
        <v>4</v>
      </c>
      <c r="BT589" s="122">
        <v>4</v>
      </c>
      <c r="BW589" s="135"/>
      <c r="CC589" s="122">
        <v>0</v>
      </c>
      <c r="CD589" s="122">
        <v>1</v>
      </c>
      <c r="CE589" s="122">
        <v>2</v>
      </c>
      <c r="CF589" s="122">
        <v>3</v>
      </c>
      <c r="CG589" s="122">
        <v>4</v>
      </c>
      <c r="CH589" s="122">
        <v>5</v>
      </c>
      <c r="CI589" s="122">
        <v>6</v>
      </c>
      <c r="CJ589" s="122">
        <v>7</v>
      </c>
      <c r="CK589" s="122">
        <v>8</v>
      </c>
      <c r="CN589" s="135"/>
      <c r="CR589" s="122">
        <v>0</v>
      </c>
      <c r="CS589" s="122">
        <v>1</v>
      </c>
      <c r="CT589" s="122">
        <v>2</v>
      </c>
      <c r="CU589" s="122">
        <v>3</v>
      </c>
      <c r="CV589" s="122">
        <v>4</v>
      </c>
      <c r="CW589" s="122">
        <v>5</v>
      </c>
      <c r="CX589" s="122">
        <v>6</v>
      </c>
      <c r="CY589" s="122">
        <v>7</v>
      </c>
      <c r="CZ589" s="122">
        <v>8</v>
      </c>
      <c r="DA589" s="122">
        <v>9</v>
      </c>
      <c r="DB589" s="122">
        <v>10</v>
      </c>
      <c r="DF589" s="135"/>
      <c r="DH589" s="122">
        <v>0</v>
      </c>
      <c r="DI589" s="122">
        <v>1</v>
      </c>
      <c r="DJ589" s="122">
        <v>2</v>
      </c>
      <c r="DK589" s="122">
        <v>3</v>
      </c>
      <c r="DL589" s="122">
        <v>4</v>
      </c>
      <c r="DM589" s="122">
        <v>5</v>
      </c>
      <c r="DN589" s="122">
        <v>6</v>
      </c>
      <c r="DO589" s="122">
        <v>7</v>
      </c>
      <c r="DP589" s="122">
        <v>8</v>
      </c>
      <c r="DQ589" s="122">
        <v>9</v>
      </c>
      <c r="DV589" s="135"/>
      <c r="DX589" s="122">
        <v>0</v>
      </c>
      <c r="DY589" s="122">
        <v>0</v>
      </c>
      <c r="DZ589" s="122">
        <v>1</v>
      </c>
      <c r="EA589" s="122">
        <v>2</v>
      </c>
      <c r="EB589" s="122">
        <v>3</v>
      </c>
      <c r="EC589" s="122">
        <v>3</v>
      </c>
      <c r="ED589" s="122">
        <v>3</v>
      </c>
      <c r="EE589" s="122">
        <v>3</v>
      </c>
      <c r="EF589" s="122">
        <v>4</v>
      </c>
      <c r="EG589" s="122">
        <v>5</v>
      </c>
      <c r="EH589" s="122">
        <v>6</v>
      </c>
      <c r="EI589" s="122">
        <v>7</v>
      </c>
      <c r="EJ589" s="122">
        <v>7</v>
      </c>
      <c r="EK589" s="122">
        <v>8</v>
      </c>
      <c r="EL589" s="122">
        <v>9</v>
      </c>
      <c r="EU589" s="122">
        <v>0</v>
      </c>
      <c r="EV589" s="122">
        <v>1</v>
      </c>
      <c r="EW589" s="122">
        <v>2</v>
      </c>
      <c r="EX589" s="122">
        <v>3</v>
      </c>
      <c r="EY589" s="122">
        <v>4</v>
      </c>
      <c r="EZ589" s="122">
        <v>5</v>
      </c>
      <c r="FA589" s="122">
        <v>6</v>
      </c>
      <c r="FB589" s="122">
        <v>7</v>
      </c>
      <c r="FC589" s="122">
        <v>8</v>
      </c>
      <c r="FD589" s="122">
        <v>9</v>
      </c>
    </row>
    <row r="590" spans="4:160" s="119" customFormat="1" x14ac:dyDescent="0.2">
      <c r="D590" s="129" t="s">
        <v>736</v>
      </c>
      <c r="E590" s="119" t="s">
        <v>1752</v>
      </c>
      <c r="F590" s="119" t="s">
        <v>1752</v>
      </c>
      <c r="G590" s="119" t="s">
        <v>1073</v>
      </c>
      <c r="H590" s="119" t="s">
        <v>1072</v>
      </c>
      <c r="I590" s="119" t="s">
        <v>1075</v>
      </c>
      <c r="J590" s="119" t="s">
        <v>1090</v>
      </c>
      <c r="K590" s="119" t="s">
        <v>1771</v>
      </c>
      <c r="Q590" s="119" t="s">
        <v>736</v>
      </c>
      <c r="R590" s="119" t="s">
        <v>1752</v>
      </c>
      <c r="S590" s="119" t="s">
        <v>1073</v>
      </c>
      <c r="T590" s="119" t="s">
        <v>1738</v>
      </c>
      <c r="U590" s="119" t="s">
        <v>1072</v>
      </c>
      <c r="V590" s="119" t="s">
        <v>1075</v>
      </c>
      <c r="W590" s="119" t="s">
        <v>1090</v>
      </c>
      <c r="X590" s="119" t="s">
        <v>1771</v>
      </c>
      <c r="AG590" s="129" t="s">
        <v>736</v>
      </c>
      <c r="AH590" s="119" t="s">
        <v>1735</v>
      </c>
      <c r="AI590" s="119" t="s">
        <v>1073</v>
      </c>
      <c r="AJ590" s="119" t="s">
        <v>1488</v>
      </c>
      <c r="AK590" s="119" t="s">
        <v>1072</v>
      </c>
      <c r="AL590" s="119" t="s">
        <v>1075</v>
      </c>
      <c r="AM590" s="119" t="s">
        <v>1488</v>
      </c>
      <c r="AN590" s="119" t="s">
        <v>1090</v>
      </c>
      <c r="AO590" s="119" t="s">
        <v>1491</v>
      </c>
      <c r="AX590" s="119" t="s">
        <v>736</v>
      </c>
      <c r="AY590" s="119" t="s">
        <v>1735</v>
      </c>
      <c r="AZ590" s="119" t="s">
        <v>1073</v>
      </c>
      <c r="BA590" s="119" t="s">
        <v>1488</v>
      </c>
      <c r="BB590" s="119" t="s">
        <v>1072</v>
      </c>
      <c r="BC590" s="119" t="s">
        <v>1075</v>
      </c>
      <c r="BD590" s="119" t="s">
        <v>1488</v>
      </c>
      <c r="BE590" s="119" t="s">
        <v>1090</v>
      </c>
      <c r="BF590" s="119" t="s">
        <v>1491</v>
      </c>
      <c r="BK590" s="136"/>
      <c r="BM590" s="119" t="s">
        <v>736</v>
      </c>
      <c r="BN590" s="119" t="s">
        <v>1752</v>
      </c>
      <c r="BO590" s="119" t="s">
        <v>1073</v>
      </c>
      <c r="BP590" s="119" t="s">
        <v>1738</v>
      </c>
      <c r="BQ590" s="119" t="s">
        <v>1072</v>
      </c>
      <c r="BR590" s="119" t="s">
        <v>1075</v>
      </c>
      <c r="BS590" s="119" t="s">
        <v>1090</v>
      </c>
      <c r="BT590" s="119" t="s">
        <v>1771</v>
      </c>
      <c r="BW590" s="136"/>
      <c r="CC590" s="119" t="s">
        <v>736</v>
      </c>
      <c r="CD590" s="119" t="s">
        <v>1735</v>
      </c>
      <c r="CE590" s="119" t="s">
        <v>1073</v>
      </c>
      <c r="CF590" s="119" t="s">
        <v>1488</v>
      </c>
      <c r="CG590" s="119" t="s">
        <v>1072</v>
      </c>
      <c r="CH590" s="119" t="s">
        <v>1075</v>
      </c>
      <c r="CI590" s="119" t="s">
        <v>1488</v>
      </c>
      <c r="CJ590" s="119" t="s">
        <v>1090</v>
      </c>
      <c r="CK590" s="119" t="s">
        <v>1491</v>
      </c>
      <c r="CN590" s="136"/>
      <c r="CR590" s="119" t="s">
        <v>1798</v>
      </c>
      <c r="CS590" s="119" t="s">
        <v>736</v>
      </c>
      <c r="CT590" s="119" t="s">
        <v>1735</v>
      </c>
      <c r="CU590" s="119" t="s">
        <v>1073</v>
      </c>
      <c r="CV590" s="119" t="s">
        <v>1488</v>
      </c>
      <c r="CW590" s="119" t="s">
        <v>1072</v>
      </c>
      <c r="CX590" s="119" t="s">
        <v>1075</v>
      </c>
      <c r="CY590" s="119" t="s">
        <v>1488</v>
      </c>
      <c r="CZ590" s="119" t="s">
        <v>1090</v>
      </c>
      <c r="DA590" s="119" t="s">
        <v>1491</v>
      </c>
      <c r="DB590" s="119" t="s">
        <v>1799</v>
      </c>
      <c r="DF590" s="136"/>
      <c r="DH590" s="119" t="s">
        <v>1798</v>
      </c>
      <c r="DI590" s="119" t="s">
        <v>736</v>
      </c>
      <c r="DJ590" s="119" t="s">
        <v>1735</v>
      </c>
      <c r="DK590" s="119" t="s">
        <v>1073</v>
      </c>
      <c r="DL590" s="119" t="s">
        <v>1488</v>
      </c>
      <c r="DM590" s="119" t="s">
        <v>1072</v>
      </c>
      <c r="DN590" s="119" t="s">
        <v>1075</v>
      </c>
      <c r="DO590" s="119" t="s">
        <v>1488</v>
      </c>
      <c r="DP590" s="119" t="s">
        <v>1090</v>
      </c>
      <c r="DQ590" s="119" t="s">
        <v>1799</v>
      </c>
      <c r="DV590" s="136"/>
      <c r="DX590" s="119" t="s">
        <v>1798</v>
      </c>
      <c r="DY590" s="119" t="s">
        <v>1798</v>
      </c>
      <c r="DZ590" s="119" t="s">
        <v>736</v>
      </c>
      <c r="EA590" s="119" t="s">
        <v>1735</v>
      </c>
      <c r="EB590" s="119" t="s">
        <v>1073</v>
      </c>
      <c r="EC590" s="119" t="s">
        <v>1073</v>
      </c>
      <c r="ED590" s="119" t="s">
        <v>1073</v>
      </c>
      <c r="EE590" s="119" t="s">
        <v>1073</v>
      </c>
      <c r="EF590" s="119" t="s">
        <v>1488</v>
      </c>
      <c r="EG590" s="119" t="s">
        <v>1072</v>
      </c>
      <c r="EH590" s="119" t="s">
        <v>1075</v>
      </c>
      <c r="EI590" s="119" t="s">
        <v>1488</v>
      </c>
      <c r="EJ590" s="119" t="s">
        <v>1488</v>
      </c>
      <c r="EK590" s="119" t="s">
        <v>1090</v>
      </c>
      <c r="EL590" s="119" t="s">
        <v>1799</v>
      </c>
      <c r="EU590" s="119" t="s">
        <v>1798</v>
      </c>
      <c r="EV590" s="119" t="s">
        <v>736</v>
      </c>
      <c r="EW590" s="119" t="s">
        <v>1735</v>
      </c>
      <c r="EX590" s="119" t="s">
        <v>1073</v>
      </c>
      <c r="EY590" s="119" t="s">
        <v>1488</v>
      </c>
      <c r="EZ590" s="119" t="s">
        <v>1072</v>
      </c>
      <c r="FA590" s="119" t="s">
        <v>1075</v>
      </c>
      <c r="FB590" s="119" t="s">
        <v>1488</v>
      </c>
      <c r="FC590" s="119" t="s">
        <v>1090</v>
      </c>
      <c r="FD590" s="119" t="s">
        <v>1799</v>
      </c>
    </row>
    <row r="592" spans="4:160" s="120" customFormat="1" ht="21" x14ac:dyDescent="0.2">
      <c r="D592" s="126">
        <v>99</v>
      </c>
      <c r="E592" s="121"/>
      <c r="F592" s="121"/>
      <c r="G592" s="121"/>
      <c r="H592" s="121"/>
      <c r="I592" s="121"/>
      <c r="J592" s="121"/>
      <c r="K592" s="121"/>
      <c r="L592" s="121"/>
      <c r="M592" s="121"/>
      <c r="N592" s="121"/>
      <c r="O592" s="121"/>
      <c r="P592" s="121"/>
      <c r="Q592" s="120">
        <v>99</v>
      </c>
      <c r="AG592" s="126">
        <v>99</v>
      </c>
      <c r="AH592" s="121"/>
      <c r="AI592" s="121"/>
      <c r="AJ592" s="121"/>
      <c r="AK592" s="121"/>
      <c r="AL592" s="121"/>
      <c r="AM592" s="121"/>
      <c r="AN592" s="121"/>
      <c r="AO592" s="121"/>
      <c r="AP592" s="121"/>
      <c r="AQ592" s="121"/>
      <c r="AR592" s="124"/>
      <c r="AS592" s="121"/>
      <c r="AT592" s="121"/>
      <c r="AU592" s="121"/>
      <c r="AV592" s="121"/>
      <c r="AX592" s="120">
        <v>99</v>
      </c>
      <c r="BK592" s="133"/>
      <c r="BM592" s="120">
        <v>99</v>
      </c>
      <c r="BW592" s="133"/>
      <c r="CC592" s="120">
        <v>99</v>
      </c>
      <c r="CN592" s="133"/>
      <c r="CR592" s="120">
        <v>99</v>
      </c>
      <c r="DF592" s="133"/>
      <c r="DH592" s="120">
        <v>99</v>
      </c>
      <c r="DV592" s="133"/>
      <c r="DX592" s="120">
        <v>99</v>
      </c>
      <c r="EU592" s="120">
        <v>99</v>
      </c>
    </row>
    <row r="593" spans="4:161" s="14" customFormat="1" ht="18" customHeight="1" x14ac:dyDescent="0.2">
      <c r="D593" s="127" t="s">
        <v>320</v>
      </c>
      <c r="E593" s="14" t="s">
        <v>1755</v>
      </c>
      <c r="F593" s="14" t="s">
        <v>324</v>
      </c>
      <c r="G593" s="14" t="s">
        <v>309</v>
      </c>
      <c r="Q593" s="14" t="s">
        <v>320</v>
      </c>
      <c r="R593" s="14" t="s">
        <v>1755</v>
      </c>
      <c r="S593" s="14" t="s">
        <v>324</v>
      </c>
      <c r="T593" s="14" t="s">
        <v>309</v>
      </c>
      <c r="AG593" s="127" t="s">
        <v>320</v>
      </c>
      <c r="AH593" s="14" t="s">
        <v>1755</v>
      </c>
      <c r="AI593" s="14" t="s">
        <v>324</v>
      </c>
      <c r="AJ593" s="14" t="s">
        <v>1762</v>
      </c>
      <c r="AK593" s="14" t="s">
        <v>1762</v>
      </c>
      <c r="AL593" s="14" t="s">
        <v>309</v>
      </c>
      <c r="AX593" s="14" t="s">
        <v>320</v>
      </c>
      <c r="AY593" s="14" t="s">
        <v>324</v>
      </c>
      <c r="AZ593" s="14" t="s">
        <v>1762</v>
      </c>
      <c r="BA593" s="14" t="s">
        <v>1762</v>
      </c>
      <c r="BB593" s="14" t="s">
        <v>1762</v>
      </c>
      <c r="BC593" s="14" t="s">
        <v>309</v>
      </c>
      <c r="BK593" s="134"/>
      <c r="BM593" s="14" t="s">
        <v>320</v>
      </c>
      <c r="BN593" s="14" t="s">
        <v>1755</v>
      </c>
      <c r="BO593" s="14" t="s">
        <v>324</v>
      </c>
      <c r="BP593" s="14" t="s">
        <v>309</v>
      </c>
      <c r="BW593" s="134"/>
      <c r="CC593" s="14" t="s">
        <v>320</v>
      </c>
      <c r="CD593" s="14" t="s">
        <v>324</v>
      </c>
      <c r="CE593" s="14" t="s">
        <v>1762</v>
      </c>
      <c r="CF593" s="14" t="s">
        <v>1762</v>
      </c>
      <c r="CG593" s="14" t="s">
        <v>1762</v>
      </c>
      <c r="CH593" s="14" t="s">
        <v>1762</v>
      </c>
      <c r="CI593" s="14" t="s">
        <v>309</v>
      </c>
      <c r="CN593" s="134"/>
      <c r="CR593" s="14" t="s">
        <v>1798</v>
      </c>
      <c r="CS593" s="14" t="s">
        <v>1800</v>
      </c>
      <c r="CT593" s="14" t="s">
        <v>1800</v>
      </c>
      <c r="CU593" s="14" t="s">
        <v>320</v>
      </c>
      <c r="CV593" s="14" t="s">
        <v>324</v>
      </c>
      <c r="CW593" s="14" t="s">
        <v>309</v>
      </c>
      <c r="CX593" s="14" t="s">
        <v>1773</v>
      </c>
      <c r="CY593" s="14" t="s">
        <v>1799</v>
      </c>
      <c r="DF593" s="134"/>
      <c r="DH593" s="14" t="s">
        <v>1798</v>
      </c>
      <c r="DI593" s="14" t="s">
        <v>1800</v>
      </c>
      <c r="DJ593" s="14" t="s">
        <v>1800</v>
      </c>
      <c r="DK593" s="14" t="s">
        <v>320</v>
      </c>
      <c r="DL593" s="14" t="s">
        <v>324</v>
      </c>
      <c r="DM593" s="14" t="s">
        <v>309</v>
      </c>
      <c r="DN593" s="14" t="s">
        <v>1773</v>
      </c>
      <c r="DO593" s="14" t="s">
        <v>1799</v>
      </c>
      <c r="DV593" s="134"/>
      <c r="DX593" s="14" t="s">
        <v>1798</v>
      </c>
      <c r="DY593" s="14" t="s">
        <v>1798</v>
      </c>
      <c r="DZ593" s="14" t="s">
        <v>320</v>
      </c>
      <c r="EA593" s="14" t="s">
        <v>324</v>
      </c>
      <c r="EB593" s="14" t="s">
        <v>324</v>
      </c>
      <c r="EC593" s="14" t="s">
        <v>324</v>
      </c>
      <c r="ED593" s="14" t="s">
        <v>324</v>
      </c>
      <c r="EE593" s="14" t="s">
        <v>324</v>
      </c>
      <c r="EF593" s="14" t="s">
        <v>309</v>
      </c>
      <c r="EG593" s="14" t="s">
        <v>309</v>
      </c>
      <c r="EH593" s="14" t="s">
        <v>1799</v>
      </c>
      <c r="EI593" s="14" t="s">
        <v>1799</v>
      </c>
      <c r="EU593" s="14" t="s">
        <v>1798</v>
      </c>
      <c r="EV593" s="14" t="s">
        <v>1798</v>
      </c>
      <c r="EW593" s="14" t="s">
        <v>320</v>
      </c>
      <c r="EX593" s="14" t="s">
        <v>324</v>
      </c>
      <c r="EY593" s="14" t="s">
        <v>324</v>
      </c>
      <c r="EZ593" s="14" t="s">
        <v>309</v>
      </c>
      <c r="FA593" s="14" t="s">
        <v>309</v>
      </c>
      <c r="FB593" s="14" t="s">
        <v>1799</v>
      </c>
    </row>
    <row r="594" spans="4:161" s="122" customFormat="1" ht="14" x14ac:dyDescent="0.2">
      <c r="D594" s="128">
        <v>0</v>
      </c>
      <c r="E594" s="122">
        <v>0</v>
      </c>
      <c r="F594" s="122">
        <v>1</v>
      </c>
      <c r="G594" s="122">
        <v>2</v>
      </c>
      <c r="Q594" s="122">
        <v>0</v>
      </c>
      <c r="R594" s="122">
        <v>0</v>
      </c>
      <c r="S594" s="122">
        <v>1</v>
      </c>
      <c r="T594" s="122">
        <v>2</v>
      </c>
      <c r="AG594" s="128">
        <v>0</v>
      </c>
      <c r="AH594" s="122">
        <v>0</v>
      </c>
      <c r="AI594" s="122">
        <v>1</v>
      </c>
      <c r="AJ594" s="122">
        <v>1</v>
      </c>
      <c r="AK594" s="122">
        <v>1</v>
      </c>
      <c r="AL594" s="122">
        <v>2</v>
      </c>
      <c r="AX594" s="122">
        <v>0</v>
      </c>
      <c r="AY594" s="122">
        <v>1</v>
      </c>
      <c r="AZ594" s="122">
        <v>1</v>
      </c>
      <c r="BA594" s="122">
        <v>1</v>
      </c>
      <c r="BB594" s="122">
        <v>1</v>
      </c>
      <c r="BC594" s="122">
        <v>2</v>
      </c>
      <c r="BK594" s="135"/>
      <c r="BM594" s="122">
        <v>0</v>
      </c>
      <c r="BN594" s="122">
        <v>0</v>
      </c>
      <c r="BO594" s="122">
        <v>1</v>
      </c>
      <c r="BP594" s="122">
        <v>2</v>
      </c>
      <c r="BW594" s="135"/>
      <c r="CC594" s="122">
        <v>0</v>
      </c>
      <c r="CD594" s="122">
        <v>1</v>
      </c>
      <c r="CE594" s="122">
        <v>1</v>
      </c>
      <c r="CF594" s="122">
        <v>1</v>
      </c>
      <c r="CG594" s="122">
        <v>1</v>
      </c>
      <c r="CH594" s="122">
        <v>1</v>
      </c>
      <c r="CI594" s="122">
        <v>2</v>
      </c>
      <c r="CN594" s="135"/>
      <c r="CR594" s="122">
        <v>0</v>
      </c>
      <c r="CS594" s="122">
        <v>0</v>
      </c>
      <c r="CT594" s="122">
        <v>0</v>
      </c>
      <c r="CU594" s="122">
        <v>1</v>
      </c>
      <c r="CV594" s="122">
        <v>2</v>
      </c>
      <c r="CW594" s="122">
        <v>3</v>
      </c>
      <c r="CX594" s="122">
        <v>3</v>
      </c>
      <c r="CY594" s="122">
        <v>4</v>
      </c>
      <c r="DF594" s="135"/>
      <c r="DH594" s="122">
        <v>0</v>
      </c>
      <c r="DI594" s="122">
        <v>0</v>
      </c>
      <c r="DJ594" s="122">
        <v>0</v>
      </c>
      <c r="DK594" s="122">
        <v>1</v>
      </c>
      <c r="DL594" s="122">
        <v>2</v>
      </c>
      <c r="DM594" s="122">
        <v>3</v>
      </c>
      <c r="DN594" s="122">
        <v>3</v>
      </c>
      <c r="DO594" s="122">
        <v>4</v>
      </c>
      <c r="DV594" s="135"/>
      <c r="DX594" s="122">
        <v>0</v>
      </c>
      <c r="DY594" s="122">
        <v>0</v>
      </c>
      <c r="DZ594" s="122">
        <v>1</v>
      </c>
      <c r="EA594" s="122">
        <v>2</v>
      </c>
      <c r="EB594" s="122">
        <v>2</v>
      </c>
      <c r="EC594" s="122">
        <v>2</v>
      </c>
      <c r="ED594" s="122">
        <v>2</v>
      </c>
      <c r="EE594" s="122">
        <v>2</v>
      </c>
      <c r="EF594" s="122">
        <v>3</v>
      </c>
      <c r="EG594" s="122">
        <v>3</v>
      </c>
      <c r="EH594" s="122">
        <v>4</v>
      </c>
      <c r="EI594" s="122">
        <v>4</v>
      </c>
      <c r="EU594" s="122">
        <v>0</v>
      </c>
      <c r="EV594" s="122">
        <v>0</v>
      </c>
      <c r="EW594" s="122">
        <v>1</v>
      </c>
      <c r="EX594" s="122">
        <v>2</v>
      </c>
      <c r="EY594" s="122">
        <v>2</v>
      </c>
      <c r="EZ594" s="122">
        <v>3</v>
      </c>
      <c r="FA594" s="122">
        <v>3</v>
      </c>
      <c r="FB594" s="122">
        <v>4</v>
      </c>
    </row>
    <row r="595" spans="4:161" s="122" customFormat="1" ht="14" x14ac:dyDescent="0.2">
      <c r="D595" s="128">
        <v>0</v>
      </c>
      <c r="E595" s="122">
        <v>1</v>
      </c>
      <c r="F595" s="122">
        <v>2</v>
      </c>
      <c r="G595" s="122">
        <v>3</v>
      </c>
      <c r="Q595" s="122">
        <v>0</v>
      </c>
      <c r="R595" s="122">
        <v>1</v>
      </c>
      <c r="S595" s="122">
        <v>2</v>
      </c>
      <c r="T595" s="122">
        <v>3</v>
      </c>
      <c r="AG595" s="128">
        <v>0</v>
      </c>
      <c r="AH595" s="122">
        <v>1</v>
      </c>
      <c r="AI595" s="122">
        <v>2</v>
      </c>
      <c r="AJ595" s="122">
        <v>3</v>
      </c>
      <c r="AK595" s="122">
        <v>4</v>
      </c>
      <c r="AL595" s="122">
        <v>5</v>
      </c>
      <c r="AX595" s="122">
        <v>0</v>
      </c>
      <c r="AY595" s="122">
        <v>1</v>
      </c>
      <c r="AZ595" s="122">
        <v>2</v>
      </c>
      <c r="BA595" s="122">
        <v>3</v>
      </c>
      <c r="BB595" s="122">
        <v>4</v>
      </c>
      <c r="BC595" s="122">
        <v>5</v>
      </c>
      <c r="BK595" s="135"/>
      <c r="BM595" s="122">
        <v>0</v>
      </c>
      <c r="BN595" s="122">
        <v>1</v>
      </c>
      <c r="BO595" s="122">
        <v>2</v>
      </c>
      <c r="BP595" s="122">
        <v>3</v>
      </c>
      <c r="BW595" s="135"/>
      <c r="CC595" s="122">
        <v>0</v>
      </c>
      <c r="CD595" s="122">
        <v>0</v>
      </c>
      <c r="CE595" s="122">
        <v>1</v>
      </c>
      <c r="CF595" s="122">
        <v>2</v>
      </c>
      <c r="CG595" s="122">
        <v>3</v>
      </c>
      <c r="CH595" s="122">
        <v>4</v>
      </c>
      <c r="CI595" s="122">
        <v>5</v>
      </c>
      <c r="CN595" s="135"/>
      <c r="CR595" s="122">
        <v>0</v>
      </c>
      <c r="CS595" s="122">
        <v>1</v>
      </c>
      <c r="CT595" s="122">
        <v>2</v>
      </c>
      <c r="CU595" s="122">
        <v>3</v>
      </c>
      <c r="CV595" s="122">
        <v>4</v>
      </c>
      <c r="CW595" s="122">
        <v>5</v>
      </c>
      <c r="CX595" s="122">
        <v>6</v>
      </c>
      <c r="CY595" s="122">
        <v>7</v>
      </c>
      <c r="DF595" s="135"/>
      <c r="DH595" s="122">
        <v>0</v>
      </c>
      <c r="DI595" s="122">
        <v>1</v>
      </c>
      <c r="DJ595" s="122">
        <v>2</v>
      </c>
      <c r="DK595" s="122">
        <v>3</v>
      </c>
      <c r="DL595" s="122">
        <v>4</v>
      </c>
      <c r="DM595" s="122">
        <v>5</v>
      </c>
      <c r="DN595" s="122">
        <v>6</v>
      </c>
      <c r="DO595" s="122">
        <v>7</v>
      </c>
      <c r="DV595" s="135"/>
      <c r="DX595" s="122">
        <v>0</v>
      </c>
      <c r="DY595" s="122">
        <v>1</v>
      </c>
      <c r="DZ595" s="122">
        <v>1</v>
      </c>
      <c r="EA595" s="122">
        <v>1</v>
      </c>
      <c r="EB595" s="122">
        <v>2</v>
      </c>
      <c r="EC595" s="122">
        <v>3</v>
      </c>
      <c r="ED595" s="122">
        <v>4</v>
      </c>
      <c r="EE595" s="122">
        <v>5</v>
      </c>
      <c r="EF595" s="122">
        <v>5</v>
      </c>
      <c r="EG595" s="122">
        <v>6</v>
      </c>
      <c r="EH595" s="122">
        <v>6</v>
      </c>
      <c r="EI595" s="122">
        <v>7</v>
      </c>
      <c r="EU595" s="122">
        <v>0</v>
      </c>
      <c r="EV595" s="122">
        <v>1</v>
      </c>
      <c r="EW595" s="122">
        <v>2</v>
      </c>
      <c r="EX595" s="122">
        <v>3</v>
      </c>
      <c r="EY595" s="122">
        <v>4</v>
      </c>
      <c r="EZ595" s="122">
        <v>5</v>
      </c>
      <c r="FA595" s="122">
        <v>6</v>
      </c>
      <c r="FB595" s="122">
        <v>7</v>
      </c>
    </row>
    <row r="596" spans="4:161" s="119" customFormat="1" x14ac:dyDescent="0.2">
      <c r="D596" s="129" t="s">
        <v>738</v>
      </c>
      <c r="E596" s="119" t="s">
        <v>1054</v>
      </c>
      <c r="F596" s="119" t="s">
        <v>1084</v>
      </c>
      <c r="G596" s="119" t="s">
        <v>1072</v>
      </c>
      <c r="Q596" s="119" t="s">
        <v>738</v>
      </c>
      <c r="R596" s="119" t="s">
        <v>1054</v>
      </c>
      <c r="S596" s="119" t="s">
        <v>1084</v>
      </c>
      <c r="T596" s="119" t="s">
        <v>1072</v>
      </c>
      <c r="AG596" s="129" t="s">
        <v>738</v>
      </c>
      <c r="AH596" s="119" t="s">
        <v>1054</v>
      </c>
      <c r="AI596" s="119" t="s">
        <v>1488</v>
      </c>
      <c r="AJ596" s="119" t="s">
        <v>1084</v>
      </c>
      <c r="AK596" s="119" t="s">
        <v>1488</v>
      </c>
      <c r="AL596" s="119" t="s">
        <v>1072</v>
      </c>
      <c r="AX596" s="119" t="s">
        <v>738</v>
      </c>
      <c r="AY596" s="119" t="s">
        <v>1054</v>
      </c>
      <c r="AZ596" s="119" t="s">
        <v>1488</v>
      </c>
      <c r="BA596" s="119" t="s">
        <v>1084</v>
      </c>
      <c r="BB596" s="119" t="s">
        <v>1488</v>
      </c>
      <c r="BC596" s="119" t="s">
        <v>1072</v>
      </c>
      <c r="BK596" s="136"/>
      <c r="BM596" s="119" t="s">
        <v>738</v>
      </c>
      <c r="BN596" s="119" t="s">
        <v>1054</v>
      </c>
      <c r="BO596" s="119" t="s">
        <v>1084</v>
      </c>
      <c r="BP596" s="119" t="s">
        <v>1072</v>
      </c>
      <c r="BW596" s="136"/>
      <c r="CC596" s="119" t="s">
        <v>738</v>
      </c>
      <c r="CD596" s="119" t="s">
        <v>1744</v>
      </c>
      <c r="CE596" s="119" t="s">
        <v>1054</v>
      </c>
      <c r="CF596" s="119" t="s">
        <v>1488</v>
      </c>
      <c r="CG596" s="119" t="s">
        <v>1084</v>
      </c>
      <c r="CH596" s="119" t="s">
        <v>1488</v>
      </c>
      <c r="CI596" s="119" t="s">
        <v>1072</v>
      </c>
      <c r="CN596" s="136"/>
      <c r="CR596" s="119" t="s">
        <v>1798</v>
      </c>
      <c r="CS596" s="119" t="s">
        <v>738</v>
      </c>
      <c r="CT596" s="119" t="s">
        <v>1054</v>
      </c>
      <c r="CU596" s="119" t="s">
        <v>1488</v>
      </c>
      <c r="CV596" s="119" t="s">
        <v>1084</v>
      </c>
      <c r="CW596" s="119" t="s">
        <v>1488</v>
      </c>
      <c r="CX596" s="119" t="s">
        <v>1072</v>
      </c>
      <c r="CY596" s="119" t="s">
        <v>1799</v>
      </c>
      <c r="DF596" s="136"/>
      <c r="DH596" s="119" t="s">
        <v>1798</v>
      </c>
      <c r="DI596" s="119" t="s">
        <v>738</v>
      </c>
      <c r="DJ596" s="119" t="s">
        <v>1054</v>
      </c>
      <c r="DK596" s="119" t="s">
        <v>1488</v>
      </c>
      <c r="DL596" s="119" t="s">
        <v>1084</v>
      </c>
      <c r="DM596" s="119" t="s">
        <v>1488</v>
      </c>
      <c r="DN596" s="119" t="s">
        <v>1072</v>
      </c>
      <c r="DO596" s="119" t="s">
        <v>1799</v>
      </c>
      <c r="DV596" s="136"/>
      <c r="DX596" s="119" t="s">
        <v>1798</v>
      </c>
      <c r="DY596" s="119" t="s">
        <v>738</v>
      </c>
      <c r="DZ596" s="119" t="s">
        <v>738</v>
      </c>
      <c r="EA596" s="119" t="s">
        <v>738</v>
      </c>
      <c r="EB596" s="119" t="s">
        <v>1054</v>
      </c>
      <c r="EC596" s="119" t="s">
        <v>1488</v>
      </c>
      <c r="ED596" s="119" t="s">
        <v>1084</v>
      </c>
      <c r="EE596" s="119" t="s">
        <v>1488</v>
      </c>
      <c r="EF596" s="119" t="s">
        <v>1488</v>
      </c>
      <c r="EG596" s="119" t="s">
        <v>1072</v>
      </c>
      <c r="EH596" s="119" t="s">
        <v>1072</v>
      </c>
      <c r="EI596" s="119" t="s">
        <v>1799</v>
      </c>
      <c r="EU596" s="119" t="s">
        <v>1798</v>
      </c>
      <c r="EV596" s="119" t="s">
        <v>738</v>
      </c>
      <c r="EW596" s="119" t="s">
        <v>1054</v>
      </c>
      <c r="EX596" s="119" t="s">
        <v>1488</v>
      </c>
      <c r="EY596" s="119" t="s">
        <v>1084</v>
      </c>
      <c r="EZ596" s="119" t="s">
        <v>1488</v>
      </c>
      <c r="FA596" s="119" t="s">
        <v>1072</v>
      </c>
      <c r="FB596" s="119" t="s">
        <v>1799</v>
      </c>
    </row>
    <row r="598" spans="4:161" s="120" customFormat="1" ht="21" x14ac:dyDescent="0.2">
      <c r="D598" s="126">
        <v>100</v>
      </c>
      <c r="E598" s="121"/>
      <c r="F598" s="121"/>
      <c r="G598" s="121"/>
      <c r="H598" s="121"/>
      <c r="I598" s="121"/>
      <c r="J598" s="121"/>
      <c r="K598" s="121"/>
      <c r="L598" s="121"/>
      <c r="M598" s="121"/>
      <c r="N598" s="121"/>
      <c r="O598" s="121"/>
      <c r="P598" s="121"/>
      <c r="Q598" s="120">
        <v>100</v>
      </c>
      <c r="AG598" s="126">
        <v>100</v>
      </c>
      <c r="AH598" s="121"/>
      <c r="AI598" s="121"/>
      <c r="AJ598" s="121"/>
      <c r="AK598" s="121"/>
      <c r="AL598" s="121"/>
      <c r="AM598" s="121"/>
      <c r="AN598" s="121"/>
      <c r="AO598" s="121"/>
      <c r="AP598" s="121"/>
      <c r="AQ598" s="121"/>
      <c r="AR598" s="124"/>
      <c r="AS598" s="121"/>
      <c r="AT598" s="121"/>
      <c r="AU598" s="121"/>
      <c r="AV598" s="121"/>
      <c r="AX598" s="120">
        <v>100</v>
      </c>
      <c r="BK598" s="133"/>
      <c r="BM598" s="120">
        <v>100</v>
      </c>
      <c r="BW598" s="133"/>
      <c r="CC598" s="120">
        <v>100</v>
      </c>
      <c r="CN598" s="133"/>
      <c r="CR598" s="120">
        <v>100</v>
      </c>
      <c r="DF598" s="133"/>
      <c r="DH598" s="120">
        <v>100</v>
      </c>
      <c r="DV598" s="133"/>
      <c r="DX598" s="120">
        <v>100</v>
      </c>
      <c r="EU598" s="120">
        <v>100</v>
      </c>
    </row>
    <row r="599" spans="4:161" s="14" customFormat="1" ht="18" customHeight="1" x14ac:dyDescent="0.2">
      <c r="D599" s="127" t="s">
        <v>317</v>
      </c>
      <c r="E599" s="14" t="s">
        <v>332</v>
      </c>
      <c r="F599" s="14" t="s">
        <v>335</v>
      </c>
      <c r="G599" s="14" t="s">
        <v>309</v>
      </c>
      <c r="H599" s="14" t="s">
        <v>321</v>
      </c>
      <c r="I599" s="14" t="s">
        <v>321</v>
      </c>
      <c r="J599" s="14" t="s">
        <v>315</v>
      </c>
      <c r="K599" s="14" t="s">
        <v>326</v>
      </c>
      <c r="Q599" s="14" t="s">
        <v>317</v>
      </c>
      <c r="R599" s="14" t="s">
        <v>332</v>
      </c>
      <c r="S599" s="14" t="s">
        <v>335</v>
      </c>
      <c r="T599" s="14" t="s">
        <v>309</v>
      </c>
      <c r="U599" s="14" t="s">
        <v>321</v>
      </c>
      <c r="V599" s="14" t="s">
        <v>321</v>
      </c>
      <c r="W599" s="14" t="s">
        <v>315</v>
      </c>
      <c r="X599" s="14" t="s">
        <v>326</v>
      </c>
      <c r="AG599" s="127" t="s">
        <v>317</v>
      </c>
      <c r="AH599" s="14" t="s">
        <v>1766</v>
      </c>
      <c r="AI599" s="14" t="s">
        <v>332</v>
      </c>
      <c r="AJ599" s="14" t="s">
        <v>335</v>
      </c>
      <c r="AK599" s="14" t="s">
        <v>309</v>
      </c>
      <c r="AL599" s="14" t="s">
        <v>1773</v>
      </c>
      <c r="AM599" s="14" t="s">
        <v>321</v>
      </c>
      <c r="AN599" s="14" t="s">
        <v>321</v>
      </c>
      <c r="AO599" s="14" t="s">
        <v>315</v>
      </c>
      <c r="AP599" s="14" t="s">
        <v>326</v>
      </c>
      <c r="AX599" s="14" t="s">
        <v>317</v>
      </c>
      <c r="AY599" s="14" t="s">
        <v>1766</v>
      </c>
      <c r="AZ599" s="14" t="s">
        <v>332</v>
      </c>
      <c r="BA599" s="14" t="s">
        <v>335</v>
      </c>
      <c r="BB599" s="14" t="s">
        <v>309</v>
      </c>
      <c r="BC599" s="14" t="s">
        <v>1773</v>
      </c>
      <c r="BD599" s="14" t="s">
        <v>321</v>
      </c>
      <c r="BE599" s="14" t="s">
        <v>321</v>
      </c>
      <c r="BF599" s="14" t="s">
        <v>315</v>
      </c>
      <c r="BG599" s="14" t="s">
        <v>326</v>
      </c>
      <c r="BK599" s="134"/>
      <c r="BM599" s="14" t="s">
        <v>317</v>
      </c>
      <c r="BN599" s="14" t="s">
        <v>332</v>
      </c>
      <c r="BO599" s="14" t="s">
        <v>335</v>
      </c>
      <c r="BP599" s="14" t="s">
        <v>309</v>
      </c>
      <c r="BQ599" s="14" t="s">
        <v>321</v>
      </c>
      <c r="BR599" s="14" t="s">
        <v>321</v>
      </c>
      <c r="BS599" s="14" t="s">
        <v>315</v>
      </c>
      <c r="BT599" s="14" t="s">
        <v>326</v>
      </c>
      <c r="BW599" s="134"/>
      <c r="CC599" s="14" t="s">
        <v>317</v>
      </c>
      <c r="CD599" s="14" t="s">
        <v>1766</v>
      </c>
      <c r="CE599" s="14" t="s">
        <v>332</v>
      </c>
      <c r="CF599" s="14" t="s">
        <v>335</v>
      </c>
      <c r="CG599" s="14" t="s">
        <v>309</v>
      </c>
      <c r="CH599" s="14" t="s">
        <v>1773</v>
      </c>
      <c r="CI599" s="14" t="s">
        <v>321</v>
      </c>
      <c r="CJ599" s="14" t="s">
        <v>321</v>
      </c>
      <c r="CK599" s="14" t="s">
        <v>315</v>
      </c>
      <c r="CL599" s="14" t="s">
        <v>326</v>
      </c>
      <c r="CN599" s="134"/>
      <c r="CR599" s="14" t="s">
        <v>1798</v>
      </c>
      <c r="CS599" s="14" t="s">
        <v>317</v>
      </c>
      <c r="CT599" s="14" t="s">
        <v>332</v>
      </c>
      <c r="CU599" s="14" t="s">
        <v>1802</v>
      </c>
      <c r="CV599" s="14" t="s">
        <v>335</v>
      </c>
      <c r="CW599" s="14" t="s">
        <v>309</v>
      </c>
      <c r="CX599" s="14" t="s">
        <v>1773</v>
      </c>
      <c r="CY599" s="14" t="s">
        <v>321</v>
      </c>
      <c r="CZ599" s="14" t="s">
        <v>321</v>
      </c>
      <c r="DA599" s="14" t="s">
        <v>315</v>
      </c>
      <c r="DB599" s="14" t="s">
        <v>326</v>
      </c>
      <c r="DC599" s="14" t="s">
        <v>1799</v>
      </c>
      <c r="DF599" s="134"/>
      <c r="DH599" s="14" t="s">
        <v>1798</v>
      </c>
      <c r="DI599" s="14" t="s">
        <v>317</v>
      </c>
      <c r="DJ599" s="14" t="s">
        <v>332</v>
      </c>
      <c r="DK599" s="14" t="s">
        <v>1802</v>
      </c>
      <c r="DL599" s="14" t="s">
        <v>335</v>
      </c>
      <c r="DM599" s="14" t="s">
        <v>309</v>
      </c>
      <c r="DN599" s="14" t="s">
        <v>321</v>
      </c>
      <c r="DO599" s="14" t="s">
        <v>321</v>
      </c>
      <c r="DP599" s="14" t="s">
        <v>315</v>
      </c>
      <c r="DQ599" s="14" t="s">
        <v>326</v>
      </c>
      <c r="DR599" s="14" t="s">
        <v>1799</v>
      </c>
      <c r="DV599" s="134"/>
      <c r="DX599" s="14" t="s">
        <v>1798</v>
      </c>
      <c r="DY599" s="14" t="s">
        <v>317</v>
      </c>
      <c r="DZ599" s="14" t="s">
        <v>332</v>
      </c>
      <c r="EA599" s="14" t="s">
        <v>332</v>
      </c>
      <c r="EB599" s="14" t="s">
        <v>332</v>
      </c>
      <c r="EC599" s="14" t="s">
        <v>332</v>
      </c>
      <c r="ED599" s="14" t="s">
        <v>335</v>
      </c>
      <c r="EE599" s="14" t="s">
        <v>309</v>
      </c>
      <c r="EF599" s="14" t="s">
        <v>309</v>
      </c>
      <c r="EG599" s="14" t="s">
        <v>309</v>
      </c>
      <c r="EH599" s="14" t="s">
        <v>321</v>
      </c>
      <c r="EI599" s="14" t="s">
        <v>321</v>
      </c>
      <c r="EJ599" s="14" t="s">
        <v>321</v>
      </c>
      <c r="EK599" s="14" t="s">
        <v>321</v>
      </c>
      <c r="EL599" s="14" t="s">
        <v>321</v>
      </c>
      <c r="EM599" s="14" t="s">
        <v>315</v>
      </c>
      <c r="EN599" s="14" t="s">
        <v>326</v>
      </c>
      <c r="EO599" s="14" t="s">
        <v>1799</v>
      </c>
      <c r="EU599" s="14" t="s">
        <v>1798</v>
      </c>
      <c r="EV599" s="14" t="s">
        <v>317</v>
      </c>
      <c r="EW599" s="14" t="s">
        <v>332</v>
      </c>
      <c r="EX599" s="14" t="s">
        <v>332</v>
      </c>
      <c r="EY599" s="14" t="s">
        <v>335</v>
      </c>
      <c r="EZ599" s="14" t="s">
        <v>309</v>
      </c>
      <c r="FA599" s="14" t="s">
        <v>321</v>
      </c>
      <c r="FB599" s="14" t="s">
        <v>321</v>
      </c>
      <c r="FC599" s="14" t="s">
        <v>315</v>
      </c>
      <c r="FD599" s="14" t="s">
        <v>326</v>
      </c>
      <c r="FE599" s="14" t="s">
        <v>1799</v>
      </c>
    </row>
    <row r="600" spans="4:161" s="122" customFormat="1" ht="14" x14ac:dyDescent="0.2">
      <c r="D600" s="128">
        <v>0</v>
      </c>
      <c r="E600" s="122">
        <v>1</v>
      </c>
      <c r="F600" s="122">
        <v>2</v>
      </c>
      <c r="G600" s="122">
        <v>3</v>
      </c>
      <c r="H600" s="122">
        <v>4</v>
      </c>
      <c r="I600" s="122">
        <v>5</v>
      </c>
      <c r="J600" s="122">
        <v>6</v>
      </c>
      <c r="K600" s="122">
        <v>7</v>
      </c>
      <c r="Q600" s="122">
        <v>0</v>
      </c>
      <c r="R600" s="122">
        <v>1</v>
      </c>
      <c r="S600" s="122">
        <v>2</v>
      </c>
      <c r="T600" s="122">
        <v>3</v>
      </c>
      <c r="U600" s="122">
        <v>4</v>
      </c>
      <c r="V600" s="122">
        <v>5</v>
      </c>
      <c r="W600" s="122">
        <v>6</v>
      </c>
      <c r="X600" s="122">
        <v>7</v>
      </c>
      <c r="AG600" s="128">
        <v>0</v>
      </c>
      <c r="AH600" s="122">
        <v>0</v>
      </c>
      <c r="AI600" s="122">
        <v>1</v>
      </c>
      <c r="AJ600" s="122">
        <v>2</v>
      </c>
      <c r="AK600" s="122">
        <v>3</v>
      </c>
      <c r="AL600" s="122">
        <v>3</v>
      </c>
      <c r="AM600" s="122">
        <v>4</v>
      </c>
      <c r="AN600" s="122">
        <v>5</v>
      </c>
      <c r="AO600" s="122">
        <v>6</v>
      </c>
      <c r="AP600" s="122">
        <v>7</v>
      </c>
      <c r="AX600" s="122">
        <v>0</v>
      </c>
      <c r="AY600" s="122">
        <v>0</v>
      </c>
      <c r="AZ600" s="122">
        <v>1</v>
      </c>
      <c r="BA600" s="122">
        <v>2</v>
      </c>
      <c r="BB600" s="122">
        <v>3</v>
      </c>
      <c r="BC600" s="122">
        <v>3</v>
      </c>
      <c r="BD600" s="122">
        <v>4</v>
      </c>
      <c r="BE600" s="122">
        <v>5</v>
      </c>
      <c r="BF600" s="122">
        <v>6</v>
      </c>
      <c r="BG600" s="122">
        <v>7</v>
      </c>
      <c r="BK600" s="135"/>
      <c r="BM600" s="122">
        <v>0</v>
      </c>
      <c r="BN600" s="122">
        <v>1</v>
      </c>
      <c r="BO600" s="122">
        <v>2</v>
      </c>
      <c r="BP600" s="122">
        <v>3</v>
      </c>
      <c r="BQ600" s="122">
        <v>4</v>
      </c>
      <c r="BR600" s="122">
        <v>5</v>
      </c>
      <c r="BS600" s="122">
        <v>6</v>
      </c>
      <c r="BT600" s="122">
        <v>7</v>
      </c>
      <c r="BW600" s="135"/>
      <c r="CC600" s="122">
        <v>0</v>
      </c>
      <c r="CD600" s="122">
        <v>0</v>
      </c>
      <c r="CE600" s="122">
        <v>1</v>
      </c>
      <c r="CF600" s="122">
        <v>2</v>
      </c>
      <c r="CG600" s="122">
        <v>3</v>
      </c>
      <c r="CH600" s="122">
        <v>3</v>
      </c>
      <c r="CI600" s="122">
        <v>4</v>
      </c>
      <c r="CJ600" s="122">
        <v>5</v>
      </c>
      <c r="CK600" s="122">
        <v>6</v>
      </c>
      <c r="CL600" s="122">
        <v>7</v>
      </c>
      <c r="CN600" s="135"/>
      <c r="CR600" s="122">
        <v>0</v>
      </c>
      <c r="CS600" s="122">
        <v>1</v>
      </c>
      <c r="CT600" s="122">
        <v>2</v>
      </c>
      <c r="CU600" s="122">
        <v>2</v>
      </c>
      <c r="CV600" s="122">
        <v>3</v>
      </c>
      <c r="CW600" s="122">
        <v>4</v>
      </c>
      <c r="CX600" s="122">
        <v>4</v>
      </c>
      <c r="CY600" s="122">
        <v>5</v>
      </c>
      <c r="CZ600" s="122">
        <v>6</v>
      </c>
      <c r="DA600" s="122">
        <v>7</v>
      </c>
      <c r="DB600" s="122">
        <v>8</v>
      </c>
      <c r="DC600" s="122">
        <v>9</v>
      </c>
      <c r="DF600" s="135"/>
      <c r="DH600" s="122">
        <v>0</v>
      </c>
      <c r="DI600" s="122">
        <v>1</v>
      </c>
      <c r="DJ600" s="122">
        <v>2</v>
      </c>
      <c r="DK600" s="122">
        <v>2</v>
      </c>
      <c r="DL600" s="122">
        <v>3</v>
      </c>
      <c r="DM600" s="122">
        <v>4</v>
      </c>
      <c r="DN600" s="122">
        <v>5</v>
      </c>
      <c r="DO600" s="122">
        <v>6</v>
      </c>
      <c r="DP600" s="122">
        <v>7</v>
      </c>
      <c r="DQ600" s="122">
        <v>8</v>
      </c>
      <c r="DR600" s="122">
        <v>9</v>
      </c>
      <c r="DV600" s="135"/>
      <c r="DX600" s="122">
        <v>0</v>
      </c>
      <c r="DY600" s="122">
        <v>1</v>
      </c>
      <c r="DZ600" s="122">
        <v>2</v>
      </c>
      <c r="EA600" s="122">
        <v>2</v>
      </c>
      <c r="EB600" s="122">
        <v>2</v>
      </c>
      <c r="EC600" s="122">
        <v>2</v>
      </c>
      <c r="ED600" s="122">
        <v>3</v>
      </c>
      <c r="EE600" s="122">
        <v>4</v>
      </c>
      <c r="EF600" s="122">
        <v>4</v>
      </c>
      <c r="EG600" s="122">
        <v>4</v>
      </c>
      <c r="EH600" s="122">
        <v>5</v>
      </c>
      <c r="EI600" s="122">
        <v>5</v>
      </c>
      <c r="EJ600" s="122">
        <v>6</v>
      </c>
      <c r="EK600" s="122">
        <v>6</v>
      </c>
      <c r="EL600" s="122">
        <v>6</v>
      </c>
      <c r="EM600" s="122">
        <v>7</v>
      </c>
      <c r="EN600" s="122">
        <v>8</v>
      </c>
      <c r="EO600" s="122">
        <v>9</v>
      </c>
      <c r="EU600" s="122">
        <v>0</v>
      </c>
      <c r="EV600" s="122">
        <v>1</v>
      </c>
      <c r="EW600" s="122">
        <v>2</v>
      </c>
      <c r="EX600" s="122">
        <v>2</v>
      </c>
      <c r="EY600" s="122">
        <v>3</v>
      </c>
      <c r="EZ600" s="122">
        <v>4</v>
      </c>
      <c r="FA600" s="122">
        <v>5</v>
      </c>
      <c r="FB600" s="122">
        <v>6</v>
      </c>
      <c r="FC600" s="122">
        <v>7</v>
      </c>
      <c r="FD600" s="122">
        <v>8</v>
      </c>
      <c r="FE600" s="122">
        <v>9</v>
      </c>
    </row>
    <row r="601" spans="4:161" s="122" customFormat="1" ht="14" x14ac:dyDescent="0.2">
      <c r="D601" s="128">
        <v>0</v>
      </c>
      <c r="E601" s="122">
        <v>1</v>
      </c>
      <c r="F601" s="122">
        <v>2</v>
      </c>
      <c r="G601" s="122">
        <v>3</v>
      </c>
      <c r="H601" s="122">
        <v>4</v>
      </c>
      <c r="I601" s="122">
        <v>4</v>
      </c>
      <c r="J601" s="122">
        <v>5</v>
      </c>
      <c r="K601" s="122">
        <v>5</v>
      </c>
      <c r="Q601" s="122">
        <v>0</v>
      </c>
      <c r="R601" s="122">
        <v>1</v>
      </c>
      <c r="S601" s="122">
        <v>2</v>
      </c>
      <c r="T601" s="122">
        <v>3</v>
      </c>
      <c r="U601" s="122">
        <v>4</v>
      </c>
      <c r="V601" s="122">
        <v>4</v>
      </c>
      <c r="W601" s="122">
        <v>4</v>
      </c>
      <c r="X601" s="122">
        <v>5</v>
      </c>
      <c r="AG601" s="128">
        <v>0</v>
      </c>
      <c r="AH601" s="122">
        <v>1</v>
      </c>
      <c r="AI601" s="122">
        <v>2</v>
      </c>
      <c r="AJ601" s="122">
        <v>3</v>
      </c>
      <c r="AK601" s="122">
        <v>4</v>
      </c>
      <c r="AL601" s="122">
        <v>5</v>
      </c>
      <c r="AM601" s="122">
        <v>6</v>
      </c>
      <c r="AN601" s="122">
        <v>7</v>
      </c>
      <c r="AO601" s="122">
        <v>8</v>
      </c>
      <c r="AP601" s="122">
        <v>9</v>
      </c>
      <c r="AX601" s="122">
        <v>0</v>
      </c>
      <c r="AY601" s="122">
        <v>1</v>
      </c>
      <c r="AZ601" s="122">
        <v>2</v>
      </c>
      <c r="BA601" s="122">
        <v>3</v>
      </c>
      <c r="BB601" s="122">
        <v>4</v>
      </c>
      <c r="BC601" s="122">
        <v>5</v>
      </c>
      <c r="BD601" s="122">
        <v>6</v>
      </c>
      <c r="BE601" s="122">
        <v>7</v>
      </c>
      <c r="BF601" s="122">
        <v>8</v>
      </c>
      <c r="BG601" s="122">
        <v>9</v>
      </c>
      <c r="BK601" s="135"/>
      <c r="BM601" s="122">
        <v>0</v>
      </c>
      <c r="BN601" s="122">
        <v>1</v>
      </c>
      <c r="BO601" s="122">
        <v>2</v>
      </c>
      <c r="BP601" s="122">
        <v>3</v>
      </c>
      <c r="BQ601" s="122">
        <v>4</v>
      </c>
      <c r="BR601" s="122">
        <v>4</v>
      </c>
      <c r="BS601" s="122">
        <v>4</v>
      </c>
      <c r="BT601" s="122">
        <v>5</v>
      </c>
      <c r="BW601" s="135"/>
      <c r="CC601" s="122">
        <v>0</v>
      </c>
      <c r="CD601" s="122">
        <v>1</v>
      </c>
      <c r="CE601" s="122">
        <v>2</v>
      </c>
      <c r="CF601" s="122">
        <v>3</v>
      </c>
      <c r="CG601" s="122">
        <v>4</v>
      </c>
      <c r="CH601" s="122">
        <v>5</v>
      </c>
      <c r="CI601" s="122">
        <v>6</v>
      </c>
      <c r="CJ601" s="122">
        <v>7</v>
      </c>
      <c r="CK601" s="122">
        <v>8</v>
      </c>
      <c r="CL601" s="122">
        <v>9</v>
      </c>
      <c r="CN601" s="135"/>
      <c r="CR601" s="122">
        <v>0</v>
      </c>
      <c r="CS601" s="122">
        <v>1</v>
      </c>
      <c r="CT601" s="122">
        <v>2</v>
      </c>
      <c r="CU601" s="122">
        <v>3</v>
      </c>
      <c r="CV601" s="122">
        <v>4</v>
      </c>
      <c r="CW601" s="122">
        <v>5</v>
      </c>
      <c r="CX601" s="122">
        <v>6</v>
      </c>
      <c r="CY601" s="122">
        <v>7</v>
      </c>
      <c r="CZ601" s="122">
        <v>8</v>
      </c>
      <c r="DA601" s="122">
        <v>9</v>
      </c>
      <c r="DB601" s="122">
        <v>10</v>
      </c>
      <c r="DC601" s="122">
        <v>11</v>
      </c>
      <c r="DF601" s="135"/>
      <c r="DH601" s="122">
        <v>0</v>
      </c>
      <c r="DI601" s="122">
        <v>1</v>
      </c>
      <c r="DJ601" s="122">
        <v>2</v>
      </c>
      <c r="DK601" s="122">
        <v>3</v>
      </c>
      <c r="DL601" s="122">
        <v>4</v>
      </c>
      <c r="DM601" s="122">
        <v>5</v>
      </c>
      <c r="DN601" s="122">
        <v>6</v>
      </c>
      <c r="DO601" s="122">
        <v>7</v>
      </c>
      <c r="DP601" s="122">
        <v>8</v>
      </c>
      <c r="DQ601" s="122">
        <v>9</v>
      </c>
      <c r="DR601" s="122">
        <v>10</v>
      </c>
      <c r="DV601" s="135"/>
      <c r="DX601" s="122">
        <v>0</v>
      </c>
      <c r="DY601" s="122">
        <v>1</v>
      </c>
      <c r="DZ601" s="122">
        <v>1</v>
      </c>
      <c r="EA601" s="122">
        <v>2</v>
      </c>
      <c r="EB601" s="122">
        <v>3</v>
      </c>
      <c r="EC601" s="122">
        <v>4</v>
      </c>
      <c r="ED601" s="122">
        <v>4</v>
      </c>
      <c r="EE601" s="122">
        <v>4</v>
      </c>
      <c r="EF601" s="122">
        <v>5</v>
      </c>
      <c r="EG601" s="122">
        <v>6</v>
      </c>
      <c r="EH601" s="122">
        <v>6</v>
      </c>
      <c r="EI601" s="122">
        <v>7</v>
      </c>
      <c r="EJ601" s="122">
        <v>7</v>
      </c>
      <c r="EK601" s="122">
        <v>8</v>
      </c>
      <c r="EL601" s="122">
        <v>9</v>
      </c>
      <c r="EM601" s="122">
        <v>9</v>
      </c>
      <c r="EN601" s="122">
        <v>9</v>
      </c>
      <c r="EO601" s="122">
        <v>10</v>
      </c>
      <c r="EU601" s="122">
        <v>0</v>
      </c>
      <c r="EV601" s="122">
        <v>1</v>
      </c>
      <c r="EW601" s="122">
        <v>2</v>
      </c>
      <c r="EX601" s="122">
        <v>3</v>
      </c>
      <c r="EY601" s="122">
        <v>4</v>
      </c>
      <c r="EZ601" s="122">
        <v>5</v>
      </c>
      <c r="FA601" s="122">
        <v>6</v>
      </c>
      <c r="FB601" s="122">
        <v>7</v>
      </c>
      <c r="FC601" s="122">
        <v>8</v>
      </c>
      <c r="FD601" s="122">
        <v>9</v>
      </c>
      <c r="FE601" s="122">
        <v>10</v>
      </c>
    </row>
    <row r="602" spans="4:161" s="119" customFormat="1" x14ac:dyDescent="0.2">
      <c r="D602" s="129" t="s">
        <v>1075</v>
      </c>
      <c r="E602" s="119" t="s">
        <v>750</v>
      </c>
      <c r="F602" s="119" t="s">
        <v>749</v>
      </c>
      <c r="G602" s="119" t="s">
        <v>1072</v>
      </c>
      <c r="H602" s="119" t="s">
        <v>1054</v>
      </c>
      <c r="I602" s="119" t="s">
        <v>1737</v>
      </c>
      <c r="J602" s="119" t="s">
        <v>1087</v>
      </c>
      <c r="K602" s="119" t="s">
        <v>1765</v>
      </c>
      <c r="Q602" s="119" t="s">
        <v>1075</v>
      </c>
      <c r="R602" s="119" t="s">
        <v>750</v>
      </c>
      <c r="S602" s="119" t="s">
        <v>749</v>
      </c>
      <c r="T602" s="119" t="s">
        <v>1072</v>
      </c>
      <c r="U602" s="119" t="s">
        <v>1054</v>
      </c>
      <c r="V602" s="119" t="s">
        <v>1737</v>
      </c>
      <c r="W602" s="119" t="s">
        <v>1737</v>
      </c>
      <c r="X602" s="119" t="s">
        <v>1087</v>
      </c>
      <c r="AG602" s="129" t="s">
        <v>1075</v>
      </c>
      <c r="AH602" s="119" t="s">
        <v>1491</v>
      </c>
      <c r="AI602" s="119" t="s">
        <v>750</v>
      </c>
      <c r="AJ602" s="119" t="s">
        <v>749</v>
      </c>
      <c r="AK602" s="119" t="s">
        <v>1488</v>
      </c>
      <c r="AL602" s="119" t="s">
        <v>1072</v>
      </c>
      <c r="AM602" s="119" t="s">
        <v>1054</v>
      </c>
      <c r="AN602" s="119" t="s">
        <v>1735</v>
      </c>
      <c r="AO602" s="119" t="s">
        <v>1087</v>
      </c>
      <c r="AP602" s="119" t="s">
        <v>1491</v>
      </c>
      <c r="AX602" s="119" t="s">
        <v>1075</v>
      </c>
      <c r="AY602" s="119" t="s">
        <v>1491</v>
      </c>
      <c r="AZ602" s="119" t="s">
        <v>750</v>
      </c>
      <c r="BA602" s="119" t="s">
        <v>749</v>
      </c>
      <c r="BB602" s="119" t="s">
        <v>1488</v>
      </c>
      <c r="BC602" s="119" t="s">
        <v>1072</v>
      </c>
      <c r="BD602" s="119" t="s">
        <v>1054</v>
      </c>
      <c r="BE602" s="119" t="s">
        <v>1735</v>
      </c>
      <c r="BF602" s="119" t="s">
        <v>1087</v>
      </c>
      <c r="BG602" s="119" t="s">
        <v>1491</v>
      </c>
      <c r="BK602" s="136"/>
      <c r="BM602" s="119" t="s">
        <v>1075</v>
      </c>
      <c r="BN602" s="119" t="s">
        <v>750</v>
      </c>
      <c r="BO602" s="119" t="s">
        <v>749</v>
      </c>
      <c r="BP602" s="119" t="s">
        <v>1072</v>
      </c>
      <c r="BQ602" s="119" t="s">
        <v>1054</v>
      </c>
      <c r="BR602" s="119" t="s">
        <v>1737</v>
      </c>
      <c r="BS602" s="119" t="s">
        <v>1737</v>
      </c>
      <c r="BT602" s="119" t="s">
        <v>1087</v>
      </c>
      <c r="BW602" s="136"/>
      <c r="CC602" s="119" t="s">
        <v>1075</v>
      </c>
      <c r="CD602" s="119" t="s">
        <v>1491</v>
      </c>
      <c r="CE602" s="119" t="s">
        <v>750</v>
      </c>
      <c r="CF602" s="119" t="s">
        <v>749</v>
      </c>
      <c r="CG602" s="119" t="s">
        <v>1488</v>
      </c>
      <c r="CH602" s="119" t="s">
        <v>1072</v>
      </c>
      <c r="CI602" s="119" t="s">
        <v>1054</v>
      </c>
      <c r="CJ602" s="119" t="s">
        <v>1735</v>
      </c>
      <c r="CK602" s="119" t="s">
        <v>1087</v>
      </c>
      <c r="CL602" s="119" t="s">
        <v>1491</v>
      </c>
      <c r="CN602" s="136"/>
      <c r="CR602" s="119" t="s">
        <v>1798</v>
      </c>
      <c r="CS602" s="119" t="s">
        <v>1075</v>
      </c>
      <c r="CT602" s="119" t="s">
        <v>1491</v>
      </c>
      <c r="CU602" s="119" t="s">
        <v>750</v>
      </c>
      <c r="CV602" s="119" t="s">
        <v>749</v>
      </c>
      <c r="CW602" s="119" t="s">
        <v>1488</v>
      </c>
      <c r="CX602" s="119" t="s">
        <v>1072</v>
      </c>
      <c r="CY602" s="119" t="s">
        <v>1054</v>
      </c>
      <c r="CZ602" s="119" t="s">
        <v>1735</v>
      </c>
      <c r="DA602" s="119" t="s">
        <v>1087</v>
      </c>
      <c r="DB602" s="119" t="s">
        <v>1491</v>
      </c>
      <c r="DC602" s="119" t="s">
        <v>1799</v>
      </c>
      <c r="DF602" s="136"/>
      <c r="DH602" s="119" t="s">
        <v>1798</v>
      </c>
      <c r="DI602" s="119" t="s">
        <v>1075</v>
      </c>
      <c r="DJ602" s="119" t="s">
        <v>1491</v>
      </c>
      <c r="DK602" s="119" t="s">
        <v>750</v>
      </c>
      <c r="DL602" s="119" t="s">
        <v>749</v>
      </c>
      <c r="DM602" s="119" t="s">
        <v>1488</v>
      </c>
      <c r="DN602" s="119" t="s">
        <v>1072</v>
      </c>
      <c r="DO602" s="119" t="s">
        <v>1054</v>
      </c>
      <c r="DP602" s="119" t="s">
        <v>1735</v>
      </c>
      <c r="DQ602" s="119" t="s">
        <v>1087</v>
      </c>
      <c r="DR602" s="119" t="s">
        <v>1799</v>
      </c>
      <c r="DV602" s="136"/>
      <c r="DX602" s="119" t="s">
        <v>1798</v>
      </c>
      <c r="DY602" s="119" t="s">
        <v>1075</v>
      </c>
      <c r="DZ602" s="119" t="s">
        <v>1075</v>
      </c>
      <c r="EA602" s="119" t="s">
        <v>1491</v>
      </c>
      <c r="EB602" s="119" t="s">
        <v>750</v>
      </c>
      <c r="EC602" s="119" t="s">
        <v>749</v>
      </c>
      <c r="ED602" s="119" t="s">
        <v>749</v>
      </c>
      <c r="EE602" s="119" t="s">
        <v>749</v>
      </c>
      <c r="EF602" s="119" t="s">
        <v>1488</v>
      </c>
      <c r="EG602" s="119" t="s">
        <v>1072</v>
      </c>
      <c r="EH602" s="119" t="s">
        <v>1072</v>
      </c>
      <c r="EI602" s="119" t="s">
        <v>1054</v>
      </c>
      <c r="EJ602" s="119" t="s">
        <v>1054</v>
      </c>
      <c r="EK602" s="119" t="s">
        <v>1735</v>
      </c>
      <c r="EL602" s="119" t="s">
        <v>1087</v>
      </c>
      <c r="EM602" s="119" t="s">
        <v>1087</v>
      </c>
      <c r="EN602" s="119" t="s">
        <v>1087</v>
      </c>
      <c r="EO602" s="119" t="s">
        <v>1799</v>
      </c>
      <c r="EU602" s="119" t="s">
        <v>1798</v>
      </c>
      <c r="EV602" s="119" t="s">
        <v>1075</v>
      </c>
      <c r="EW602" s="119" t="s">
        <v>1491</v>
      </c>
      <c r="EX602" s="119" t="s">
        <v>750</v>
      </c>
      <c r="EY602" s="119" t="s">
        <v>749</v>
      </c>
      <c r="EZ602" s="119" t="s">
        <v>1488</v>
      </c>
      <c r="FA602" s="119" t="s">
        <v>1072</v>
      </c>
      <c r="FB602" s="119" t="s">
        <v>1054</v>
      </c>
      <c r="FC602" s="119" t="s">
        <v>1735</v>
      </c>
      <c r="FD602" s="119" t="s">
        <v>1087</v>
      </c>
      <c r="FE602" s="119" t="s">
        <v>1799</v>
      </c>
    </row>
    <row r="604" spans="4:161" s="120" customFormat="1" ht="21" x14ac:dyDescent="0.2">
      <c r="D604" s="126">
        <v>101</v>
      </c>
      <c r="E604" s="121"/>
      <c r="F604" s="121"/>
      <c r="G604" s="121"/>
      <c r="H604" s="121"/>
      <c r="I604" s="121"/>
      <c r="J604" s="121"/>
      <c r="K604" s="121"/>
      <c r="L604" s="121"/>
      <c r="M604" s="121"/>
      <c r="N604" s="121"/>
      <c r="O604" s="121"/>
      <c r="P604" s="121"/>
      <c r="Q604" s="120">
        <v>101</v>
      </c>
      <c r="AG604" s="126">
        <v>101</v>
      </c>
      <c r="AH604" s="121"/>
      <c r="AI604" s="121"/>
      <c r="AJ604" s="121"/>
      <c r="AK604" s="121"/>
      <c r="AL604" s="121"/>
      <c r="AM604" s="121"/>
      <c r="AN604" s="121"/>
      <c r="AO604" s="121"/>
      <c r="AP604" s="121"/>
      <c r="AQ604" s="121"/>
      <c r="AR604" s="124"/>
      <c r="AS604" s="121"/>
      <c r="AT604" s="121"/>
      <c r="AU604" s="121"/>
      <c r="AV604" s="121"/>
      <c r="AX604" s="120">
        <v>101</v>
      </c>
      <c r="BK604" s="133"/>
      <c r="BM604" s="120">
        <v>101</v>
      </c>
      <c r="BW604" s="133"/>
      <c r="CC604" s="120">
        <v>101</v>
      </c>
      <c r="CN604" s="133"/>
      <c r="CR604" s="120">
        <v>101</v>
      </c>
      <c r="DF604" s="133"/>
      <c r="DH604" s="120">
        <v>101</v>
      </c>
      <c r="DV604" s="133"/>
      <c r="DX604" s="120">
        <v>101</v>
      </c>
      <c r="EU604" s="120">
        <v>101</v>
      </c>
    </row>
    <row r="605" spans="4:161" s="14" customFormat="1" ht="18" customHeight="1" x14ac:dyDescent="0.2">
      <c r="D605" s="127" t="s">
        <v>313</v>
      </c>
      <c r="E605" s="14" t="s">
        <v>319</v>
      </c>
      <c r="F605" s="14" t="s">
        <v>318</v>
      </c>
      <c r="G605" s="14" t="s">
        <v>309</v>
      </c>
      <c r="H605" s="14" t="s">
        <v>326</v>
      </c>
      <c r="I605" s="14" t="s">
        <v>317</v>
      </c>
      <c r="J605" s="14" t="s">
        <v>325</v>
      </c>
      <c r="Q605" s="14" t="s">
        <v>313</v>
      </c>
      <c r="R605" s="14" t="s">
        <v>319</v>
      </c>
      <c r="S605" s="14" t="s">
        <v>318</v>
      </c>
      <c r="T605" s="14" t="s">
        <v>309</v>
      </c>
      <c r="U605" s="14" t="s">
        <v>326</v>
      </c>
      <c r="V605" s="14" t="s">
        <v>317</v>
      </c>
      <c r="W605" s="14" t="s">
        <v>325</v>
      </c>
      <c r="AG605" s="127" t="s">
        <v>313</v>
      </c>
      <c r="AH605" s="14" t="s">
        <v>319</v>
      </c>
      <c r="AI605" s="14" t="s">
        <v>1768</v>
      </c>
      <c r="AJ605" s="14" t="s">
        <v>318</v>
      </c>
      <c r="AK605" s="14" t="s">
        <v>1772</v>
      </c>
      <c r="AL605" s="14" t="s">
        <v>309</v>
      </c>
      <c r="AM605" s="14" t="s">
        <v>326</v>
      </c>
      <c r="AN605" s="14" t="s">
        <v>317</v>
      </c>
      <c r="AO605" s="14" t="s">
        <v>325</v>
      </c>
      <c r="AP605" s="14" t="s">
        <v>1787</v>
      </c>
      <c r="AX605" s="14" t="s">
        <v>313</v>
      </c>
      <c r="AY605" s="14" t="s">
        <v>319</v>
      </c>
      <c r="AZ605" s="14" t="s">
        <v>1768</v>
      </c>
      <c r="BA605" s="14" t="s">
        <v>318</v>
      </c>
      <c r="BB605" s="14" t="s">
        <v>1772</v>
      </c>
      <c r="BC605" s="14" t="s">
        <v>309</v>
      </c>
      <c r="BD605" s="14" t="s">
        <v>326</v>
      </c>
      <c r="BE605" s="14" t="s">
        <v>317</v>
      </c>
      <c r="BF605" s="14" t="s">
        <v>325</v>
      </c>
      <c r="BG605" s="14" t="s">
        <v>1787</v>
      </c>
      <c r="BK605" s="134"/>
      <c r="BM605" s="14" t="s">
        <v>313</v>
      </c>
      <c r="BN605" s="14" t="s">
        <v>319</v>
      </c>
      <c r="BO605" s="14" t="s">
        <v>318</v>
      </c>
      <c r="BP605" s="14" t="s">
        <v>309</v>
      </c>
      <c r="BQ605" s="14" t="s">
        <v>326</v>
      </c>
      <c r="BR605" s="14" t="s">
        <v>317</v>
      </c>
      <c r="BS605" s="14" t="s">
        <v>325</v>
      </c>
      <c r="BW605" s="134"/>
      <c r="CC605" s="14" t="s">
        <v>313</v>
      </c>
      <c r="CD605" s="14" t="s">
        <v>319</v>
      </c>
      <c r="CE605" s="14" t="s">
        <v>318</v>
      </c>
      <c r="CF605" s="14" t="s">
        <v>1772</v>
      </c>
      <c r="CG605" s="14" t="s">
        <v>309</v>
      </c>
      <c r="CH605" s="14" t="s">
        <v>326</v>
      </c>
      <c r="CI605" s="14" t="s">
        <v>317</v>
      </c>
      <c r="CJ605" s="14" t="s">
        <v>325</v>
      </c>
      <c r="CK605" s="14" t="s">
        <v>1787</v>
      </c>
      <c r="CN605" s="134"/>
      <c r="CR605" s="14" t="s">
        <v>1798</v>
      </c>
      <c r="CS605" s="14" t="s">
        <v>313</v>
      </c>
      <c r="CT605" s="14" t="s">
        <v>319</v>
      </c>
      <c r="CU605" s="14" t="s">
        <v>318</v>
      </c>
      <c r="CV605" s="14" t="s">
        <v>309</v>
      </c>
      <c r="CW605" s="14" t="s">
        <v>326</v>
      </c>
      <c r="CX605" s="14" t="s">
        <v>317</v>
      </c>
      <c r="CY605" s="14" t="s">
        <v>1766</v>
      </c>
      <c r="CZ605" s="14" t="s">
        <v>325</v>
      </c>
      <c r="DA605" s="14" t="s">
        <v>1787</v>
      </c>
      <c r="DB605" s="14" t="s">
        <v>1799</v>
      </c>
      <c r="DF605" s="134"/>
      <c r="DH605" s="14" t="s">
        <v>1798</v>
      </c>
      <c r="DI605" s="14" t="s">
        <v>313</v>
      </c>
      <c r="DJ605" s="14" t="s">
        <v>319</v>
      </c>
      <c r="DK605" s="14" t="s">
        <v>318</v>
      </c>
      <c r="DL605" s="14" t="s">
        <v>309</v>
      </c>
      <c r="DM605" s="14" t="s">
        <v>326</v>
      </c>
      <c r="DN605" s="14" t="s">
        <v>317</v>
      </c>
      <c r="DO605" s="14" t="s">
        <v>1766</v>
      </c>
      <c r="DP605" s="14" t="s">
        <v>325</v>
      </c>
      <c r="DQ605" s="14" t="s">
        <v>1799</v>
      </c>
      <c r="DV605" s="134"/>
      <c r="DX605" s="14" t="s">
        <v>1798</v>
      </c>
      <c r="DY605" s="14" t="s">
        <v>313</v>
      </c>
      <c r="DZ605" s="14" t="s">
        <v>313</v>
      </c>
      <c r="EA605" s="14" t="s">
        <v>319</v>
      </c>
      <c r="EB605" s="14" t="s">
        <v>319</v>
      </c>
      <c r="EC605" s="14" t="s">
        <v>318</v>
      </c>
      <c r="ED605" s="14" t="s">
        <v>309</v>
      </c>
      <c r="EE605" s="14" t="s">
        <v>309</v>
      </c>
      <c r="EF605" s="14" t="s">
        <v>309</v>
      </c>
      <c r="EG605" s="14" t="s">
        <v>326</v>
      </c>
      <c r="EH605" s="14" t="s">
        <v>326</v>
      </c>
      <c r="EI605" s="14" t="s">
        <v>317</v>
      </c>
      <c r="EJ605" s="14" t="s">
        <v>317</v>
      </c>
      <c r="EK605" s="14" t="s">
        <v>325</v>
      </c>
      <c r="EL605" s="14" t="s">
        <v>1799</v>
      </c>
      <c r="EU605" s="14" t="s">
        <v>1798</v>
      </c>
      <c r="EV605" s="14" t="s">
        <v>313</v>
      </c>
      <c r="EW605" s="14" t="s">
        <v>319</v>
      </c>
      <c r="EX605" s="14" t="s">
        <v>318</v>
      </c>
      <c r="EY605" s="14" t="s">
        <v>309</v>
      </c>
      <c r="EZ605" s="14" t="s">
        <v>326</v>
      </c>
      <c r="FA605" s="14" t="s">
        <v>317</v>
      </c>
      <c r="FB605" s="14" t="s">
        <v>317</v>
      </c>
      <c r="FC605" s="14" t="s">
        <v>325</v>
      </c>
      <c r="FD605" s="14" t="s">
        <v>1799</v>
      </c>
    </row>
    <row r="606" spans="4:161" s="122" customFormat="1" ht="14" x14ac:dyDescent="0.2">
      <c r="D606" s="128">
        <v>0</v>
      </c>
      <c r="E606" s="122">
        <v>1</v>
      </c>
      <c r="F606" s="122">
        <v>2</v>
      </c>
      <c r="G606" s="122">
        <v>3</v>
      </c>
      <c r="H606" s="122">
        <v>4</v>
      </c>
      <c r="I606" s="122">
        <v>5</v>
      </c>
      <c r="J606" s="122">
        <v>6</v>
      </c>
      <c r="Q606" s="122">
        <v>0</v>
      </c>
      <c r="R606" s="122">
        <v>1</v>
      </c>
      <c r="S606" s="122">
        <v>2</v>
      </c>
      <c r="T606" s="122">
        <v>3</v>
      </c>
      <c r="U606" s="122">
        <v>4</v>
      </c>
      <c r="V606" s="122">
        <v>5</v>
      </c>
      <c r="W606" s="122">
        <v>6</v>
      </c>
      <c r="AG606" s="128">
        <v>0</v>
      </c>
      <c r="AH606" s="122">
        <v>1</v>
      </c>
      <c r="AI606" s="122">
        <v>1</v>
      </c>
      <c r="AJ606" s="122">
        <v>2</v>
      </c>
      <c r="AK606" s="122">
        <v>2</v>
      </c>
      <c r="AL606" s="122">
        <v>3</v>
      </c>
      <c r="AM606" s="122">
        <v>4</v>
      </c>
      <c r="AN606" s="122">
        <v>5</v>
      </c>
      <c r="AO606" s="122">
        <v>6</v>
      </c>
      <c r="AP606" s="122">
        <v>6</v>
      </c>
      <c r="AX606" s="122">
        <v>0</v>
      </c>
      <c r="AY606" s="122">
        <v>1</v>
      </c>
      <c r="AZ606" s="122">
        <v>1</v>
      </c>
      <c r="BA606" s="122">
        <v>2</v>
      </c>
      <c r="BB606" s="122">
        <v>2</v>
      </c>
      <c r="BC606" s="122">
        <v>3</v>
      </c>
      <c r="BD606" s="122">
        <v>4</v>
      </c>
      <c r="BE606" s="122">
        <v>5</v>
      </c>
      <c r="BF606" s="122">
        <v>6</v>
      </c>
      <c r="BG606" s="122">
        <v>6</v>
      </c>
      <c r="BK606" s="135"/>
      <c r="BM606" s="122">
        <v>0</v>
      </c>
      <c r="BN606" s="122">
        <v>1</v>
      </c>
      <c r="BO606" s="122">
        <v>2</v>
      </c>
      <c r="BP606" s="122">
        <v>3</v>
      </c>
      <c r="BQ606" s="122">
        <v>4</v>
      </c>
      <c r="BR606" s="122">
        <v>5</v>
      </c>
      <c r="BS606" s="122">
        <v>6</v>
      </c>
      <c r="BW606" s="135"/>
      <c r="CC606" s="122">
        <v>0</v>
      </c>
      <c r="CD606" s="122">
        <v>1</v>
      </c>
      <c r="CE606" s="122">
        <v>2</v>
      </c>
      <c r="CF606" s="122">
        <v>2</v>
      </c>
      <c r="CG606" s="122">
        <v>3</v>
      </c>
      <c r="CH606" s="122">
        <v>4</v>
      </c>
      <c r="CI606" s="122">
        <v>5</v>
      </c>
      <c r="CJ606" s="122">
        <v>6</v>
      </c>
      <c r="CK606" s="122">
        <v>6</v>
      </c>
      <c r="CN606" s="135"/>
      <c r="CR606" s="122">
        <v>0</v>
      </c>
      <c r="CS606" s="122">
        <v>1</v>
      </c>
      <c r="CT606" s="122">
        <v>2</v>
      </c>
      <c r="CU606" s="122">
        <v>3</v>
      </c>
      <c r="CV606" s="122">
        <v>4</v>
      </c>
      <c r="CW606" s="122">
        <v>5</v>
      </c>
      <c r="CX606" s="122">
        <v>6</v>
      </c>
      <c r="CY606" s="122">
        <v>6</v>
      </c>
      <c r="CZ606" s="122">
        <v>7</v>
      </c>
      <c r="DA606" s="122">
        <v>7</v>
      </c>
      <c r="DB606" s="122">
        <v>8</v>
      </c>
      <c r="DF606" s="135"/>
      <c r="DH606" s="122">
        <v>0</v>
      </c>
      <c r="DI606" s="122">
        <v>1</v>
      </c>
      <c r="DJ606" s="122">
        <v>2</v>
      </c>
      <c r="DK606" s="122">
        <v>3</v>
      </c>
      <c r="DL606" s="122">
        <v>4</v>
      </c>
      <c r="DM606" s="122">
        <v>5</v>
      </c>
      <c r="DN606" s="122">
        <v>6</v>
      </c>
      <c r="DO606" s="122">
        <v>6</v>
      </c>
      <c r="DP606" s="122">
        <v>7</v>
      </c>
      <c r="DQ606" s="122">
        <v>8</v>
      </c>
      <c r="DV606" s="135"/>
      <c r="DX606" s="122">
        <v>0</v>
      </c>
      <c r="DY606" s="122">
        <v>1</v>
      </c>
      <c r="DZ606" s="122">
        <v>1</v>
      </c>
      <c r="EA606" s="122">
        <v>2</v>
      </c>
      <c r="EB606" s="122">
        <v>2</v>
      </c>
      <c r="EC606" s="122">
        <v>3</v>
      </c>
      <c r="ED606" s="122">
        <v>4</v>
      </c>
      <c r="EE606" s="122">
        <v>4</v>
      </c>
      <c r="EF606" s="122">
        <v>4</v>
      </c>
      <c r="EG606" s="122">
        <v>5</v>
      </c>
      <c r="EH606" s="122">
        <v>5</v>
      </c>
      <c r="EI606" s="122">
        <v>6</v>
      </c>
      <c r="EJ606" s="122">
        <v>6</v>
      </c>
      <c r="EK606" s="122">
        <v>7</v>
      </c>
      <c r="EL606" s="122">
        <v>8</v>
      </c>
      <c r="EU606" s="122">
        <v>0</v>
      </c>
      <c r="EV606" s="122">
        <v>1</v>
      </c>
      <c r="EW606" s="122">
        <v>2</v>
      </c>
      <c r="EX606" s="122">
        <v>3</v>
      </c>
      <c r="EY606" s="122">
        <v>4</v>
      </c>
      <c r="EZ606" s="122">
        <v>5</v>
      </c>
      <c r="FA606" s="122">
        <v>6</v>
      </c>
      <c r="FB606" s="122">
        <v>6</v>
      </c>
      <c r="FC606" s="122">
        <v>7</v>
      </c>
      <c r="FD606" s="122">
        <v>8</v>
      </c>
    </row>
    <row r="607" spans="4:161" s="122" customFormat="1" ht="14" x14ac:dyDescent="0.2">
      <c r="D607" s="128">
        <v>0</v>
      </c>
      <c r="E607" s="122">
        <v>1</v>
      </c>
      <c r="F607" s="122">
        <v>2</v>
      </c>
      <c r="G607" s="122">
        <v>2</v>
      </c>
      <c r="H607" s="122">
        <v>3</v>
      </c>
      <c r="I607" s="122">
        <v>4</v>
      </c>
      <c r="J607" s="122">
        <v>5</v>
      </c>
      <c r="Q607" s="122">
        <v>0</v>
      </c>
      <c r="R607" s="122">
        <v>1</v>
      </c>
      <c r="S607" s="122">
        <v>2</v>
      </c>
      <c r="T607" s="122">
        <v>2</v>
      </c>
      <c r="U607" s="122">
        <v>3</v>
      </c>
      <c r="V607" s="122">
        <v>4</v>
      </c>
      <c r="W607" s="122">
        <v>5</v>
      </c>
      <c r="AG607" s="128">
        <v>0</v>
      </c>
      <c r="AH607" s="122">
        <v>1</v>
      </c>
      <c r="AI607" s="122">
        <v>2</v>
      </c>
      <c r="AJ607" s="122">
        <v>3</v>
      </c>
      <c r="AK607" s="122">
        <v>4</v>
      </c>
      <c r="AL607" s="122">
        <v>5</v>
      </c>
      <c r="AM607" s="122">
        <v>6</v>
      </c>
      <c r="AN607" s="122">
        <v>7</v>
      </c>
      <c r="AO607" s="122">
        <v>8</v>
      </c>
      <c r="AP607" s="122">
        <v>9</v>
      </c>
      <c r="AX607" s="122">
        <v>0</v>
      </c>
      <c r="AY607" s="122">
        <v>1</v>
      </c>
      <c r="AZ607" s="122">
        <v>2</v>
      </c>
      <c r="BA607" s="122">
        <v>3</v>
      </c>
      <c r="BB607" s="122">
        <v>4</v>
      </c>
      <c r="BC607" s="122">
        <v>5</v>
      </c>
      <c r="BD607" s="122">
        <v>6</v>
      </c>
      <c r="BE607" s="122">
        <v>7</v>
      </c>
      <c r="BF607" s="122">
        <v>8</v>
      </c>
      <c r="BG607" s="122">
        <v>9</v>
      </c>
      <c r="BK607" s="135"/>
      <c r="BM607" s="122">
        <v>0</v>
      </c>
      <c r="BN607" s="122">
        <v>1</v>
      </c>
      <c r="BO607" s="122">
        <v>2</v>
      </c>
      <c r="BP607" s="122">
        <v>2</v>
      </c>
      <c r="BQ607" s="122">
        <v>3</v>
      </c>
      <c r="BR607" s="122">
        <v>4</v>
      </c>
      <c r="BS607" s="122">
        <v>5</v>
      </c>
      <c r="BW607" s="135"/>
      <c r="CC607" s="122">
        <v>0</v>
      </c>
      <c r="CD607" s="122">
        <v>1</v>
      </c>
      <c r="CE607" s="122">
        <v>2</v>
      </c>
      <c r="CF607" s="122">
        <v>3</v>
      </c>
      <c r="CG607" s="122">
        <v>4</v>
      </c>
      <c r="CH607" s="122">
        <v>5</v>
      </c>
      <c r="CI607" s="122">
        <v>6</v>
      </c>
      <c r="CJ607" s="122">
        <v>7</v>
      </c>
      <c r="CK607" s="122">
        <v>8</v>
      </c>
      <c r="CN607" s="135"/>
      <c r="CR607" s="122">
        <v>0</v>
      </c>
      <c r="CS607" s="122">
        <v>1</v>
      </c>
      <c r="CT607" s="122">
        <v>2</v>
      </c>
      <c r="CU607" s="122">
        <v>3</v>
      </c>
      <c r="CV607" s="122">
        <v>4</v>
      </c>
      <c r="CW607" s="122">
        <v>5</v>
      </c>
      <c r="CX607" s="122">
        <v>6</v>
      </c>
      <c r="CY607" s="122">
        <v>7</v>
      </c>
      <c r="CZ607" s="122">
        <v>8</v>
      </c>
      <c r="DA607" s="122">
        <v>9</v>
      </c>
      <c r="DB607" s="122">
        <v>10</v>
      </c>
      <c r="DF607" s="135"/>
      <c r="DH607" s="122">
        <v>0</v>
      </c>
      <c r="DI607" s="122">
        <v>1</v>
      </c>
      <c r="DJ607" s="122">
        <v>2</v>
      </c>
      <c r="DK607" s="122">
        <v>3</v>
      </c>
      <c r="DL607" s="122">
        <v>4</v>
      </c>
      <c r="DM607" s="122">
        <v>5</v>
      </c>
      <c r="DN607" s="122">
        <v>6</v>
      </c>
      <c r="DO607" s="122">
        <v>7</v>
      </c>
      <c r="DP607" s="122">
        <v>8</v>
      </c>
      <c r="DQ607" s="122">
        <v>9</v>
      </c>
      <c r="DV607" s="135"/>
      <c r="DX607" s="122">
        <v>0</v>
      </c>
      <c r="DY607" s="122">
        <v>1</v>
      </c>
      <c r="DZ607" s="122">
        <v>2</v>
      </c>
      <c r="EA607" s="122">
        <v>2</v>
      </c>
      <c r="EB607" s="122">
        <v>3</v>
      </c>
      <c r="EC607" s="122">
        <v>3</v>
      </c>
      <c r="ED607" s="122">
        <v>3</v>
      </c>
      <c r="EE607" s="122">
        <v>4</v>
      </c>
      <c r="EF607" s="122">
        <v>5</v>
      </c>
      <c r="EG607" s="122">
        <v>5</v>
      </c>
      <c r="EH607" s="122">
        <v>6</v>
      </c>
      <c r="EI607" s="122">
        <v>6</v>
      </c>
      <c r="EJ607" s="122">
        <v>7</v>
      </c>
      <c r="EK607" s="122">
        <v>8</v>
      </c>
      <c r="EL607" s="122">
        <v>9</v>
      </c>
      <c r="EU607" s="122">
        <v>0</v>
      </c>
      <c r="EV607" s="122">
        <v>1</v>
      </c>
      <c r="EW607" s="122">
        <v>2</v>
      </c>
      <c r="EX607" s="122">
        <v>3</v>
      </c>
      <c r="EY607" s="122">
        <v>4</v>
      </c>
      <c r="EZ607" s="122">
        <v>5</v>
      </c>
      <c r="FA607" s="122">
        <v>6</v>
      </c>
      <c r="FB607" s="122">
        <v>7</v>
      </c>
      <c r="FC607" s="122">
        <v>8</v>
      </c>
      <c r="FD607" s="122">
        <v>9</v>
      </c>
    </row>
    <row r="608" spans="4:161" s="119" customFormat="1" x14ac:dyDescent="0.2">
      <c r="D608" s="129" t="s">
        <v>1072</v>
      </c>
      <c r="E608" s="119" t="s">
        <v>1073</v>
      </c>
      <c r="F608" s="119" t="s">
        <v>736</v>
      </c>
      <c r="G608" s="119" t="s">
        <v>1752</v>
      </c>
      <c r="H608" s="119" t="s">
        <v>1085</v>
      </c>
      <c r="I608" s="119" t="s">
        <v>1075</v>
      </c>
      <c r="J608" s="119" t="s">
        <v>1080</v>
      </c>
      <c r="Q608" s="119" t="s">
        <v>1072</v>
      </c>
      <c r="R608" s="119" t="s">
        <v>1073</v>
      </c>
      <c r="S608" s="119" t="s">
        <v>736</v>
      </c>
      <c r="T608" s="119" t="s">
        <v>1752</v>
      </c>
      <c r="U608" s="119" t="s">
        <v>1085</v>
      </c>
      <c r="V608" s="119" t="s">
        <v>1075</v>
      </c>
      <c r="W608" s="119" t="s">
        <v>1080</v>
      </c>
      <c r="AG608" s="129" t="s">
        <v>1072</v>
      </c>
      <c r="AH608" s="119" t="s">
        <v>1073</v>
      </c>
      <c r="AI608" s="119" t="s">
        <v>1490</v>
      </c>
      <c r="AJ608" s="119" t="s">
        <v>736</v>
      </c>
      <c r="AK608" s="119" t="s">
        <v>1488</v>
      </c>
      <c r="AL608" s="119" t="s">
        <v>1085</v>
      </c>
      <c r="AM608" s="119" t="s">
        <v>1735</v>
      </c>
      <c r="AN608" s="119" t="s">
        <v>1075</v>
      </c>
      <c r="AO608" s="119" t="s">
        <v>1080</v>
      </c>
      <c r="AP608" s="119" t="s">
        <v>1488</v>
      </c>
      <c r="AX608" s="119" t="s">
        <v>1072</v>
      </c>
      <c r="AY608" s="119" t="s">
        <v>1073</v>
      </c>
      <c r="AZ608" s="119" t="s">
        <v>1490</v>
      </c>
      <c r="BA608" s="119" t="s">
        <v>736</v>
      </c>
      <c r="BB608" s="119" t="s">
        <v>1488</v>
      </c>
      <c r="BC608" s="119" t="s">
        <v>1085</v>
      </c>
      <c r="BD608" s="119" t="s">
        <v>1735</v>
      </c>
      <c r="BE608" s="119" t="s">
        <v>1075</v>
      </c>
      <c r="BF608" s="119" t="s">
        <v>1080</v>
      </c>
      <c r="BG608" s="119" t="s">
        <v>1488</v>
      </c>
      <c r="BK608" s="136"/>
      <c r="BM608" s="119" t="s">
        <v>1072</v>
      </c>
      <c r="BN608" s="119" t="s">
        <v>1073</v>
      </c>
      <c r="BO608" s="119" t="s">
        <v>736</v>
      </c>
      <c r="BP608" s="119" t="s">
        <v>1752</v>
      </c>
      <c r="BQ608" s="119" t="s">
        <v>1085</v>
      </c>
      <c r="BR608" s="119" t="s">
        <v>1075</v>
      </c>
      <c r="BS608" s="119" t="s">
        <v>1080</v>
      </c>
      <c r="BW608" s="136"/>
      <c r="CC608" s="119" t="s">
        <v>1072</v>
      </c>
      <c r="CD608" s="119" t="s">
        <v>1073</v>
      </c>
      <c r="CE608" s="119" t="s">
        <v>736</v>
      </c>
      <c r="CF608" s="119" t="s">
        <v>1488</v>
      </c>
      <c r="CG608" s="119" t="s">
        <v>1085</v>
      </c>
      <c r="CH608" s="119" t="s">
        <v>1735</v>
      </c>
      <c r="CI608" s="119" t="s">
        <v>1075</v>
      </c>
      <c r="CJ608" s="119" t="s">
        <v>1080</v>
      </c>
      <c r="CK608" s="119" t="s">
        <v>1488</v>
      </c>
      <c r="CN608" s="136"/>
      <c r="CR608" s="119" t="s">
        <v>1798</v>
      </c>
      <c r="CS608" s="119" t="s">
        <v>1072</v>
      </c>
      <c r="CT608" s="119" t="s">
        <v>1073</v>
      </c>
      <c r="CU608" s="119" t="s">
        <v>736</v>
      </c>
      <c r="CV608" s="119" t="s">
        <v>1488</v>
      </c>
      <c r="CW608" s="119" t="s">
        <v>1085</v>
      </c>
      <c r="CX608" s="119" t="s">
        <v>1735</v>
      </c>
      <c r="CY608" s="119" t="s">
        <v>1075</v>
      </c>
      <c r="CZ608" s="119" t="s">
        <v>1080</v>
      </c>
      <c r="DA608" s="119" t="s">
        <v>1488</v>
      </c>
      <c r="DB608" s="119" t="s">
        <v>1799</v>
      </c>
      <c r="DF608" s="136"/>
      <c r="DH608" s="119" t="s">
        <v>1798</v>
      </c>
      <c r="DI608" s="119" t="s">
        <v>1072</v>
      </c>
      <c r="DJ608" s="119" t="s">
        <v>1073</v>
      </c>
      <c r="DK608" s="119" t="s">
        <v>736</v>
      </c>
      <c r="DL608" s="119" t="s">
        <v>1488</v>
      </c>
      <c r="DM608" s="119" t="s">
        <v>1085</v>
      </c>
      <c r="DN608" s="119" t="s">
        <v>1735</v>
      </c>
      <c r="DO608" s="119" t="s">
        <v>1075</v>
      </c>
      <c r="DP608" s="119" t="s">
        <v>1080</v>
      </c>
      <c r="DQ608" s="119" t="s">
        <v>1799</v>
      </c>
      <c r="DV608" s="136"/>
      <c r="DX608" s="119" t="s">
        <v>1798</v>
      </c>
      <c r="DY608" s="119" t="s">
        <v>1072</v>
      </c>
      <c r="DZ608" s="119" t="s">
        <v>1073</v>
      </c>
      <c r="EA608" s="119" t="s">
        <v>1073</v>
      </c>
      <c r="EB608" s="119" t="s">
        <v>736</v>
      </c>
      <c r="EC608" s="119" t="s">
        <v>736</v>
      </c>
      <c r="ED608" s="119" t="s">
        <v>736</v>
      </c>
      <c r="EE608" s="119" t="s">
        <v>1488</v>
      </c>
      <c r="EF608" s="119" t="s">
        <v>1085</v>
      </c>
      <c r="EG608" s="119" t="s">
        <v>1085</v>
      </c>
      <c r="EH608" s="119" t="s">
        <v>1735</v>
      </c>
      <c r="EI608" s="119" t="s">
        <v>1735</v>
      </c>
      <c r="EJ608" s="119" t="s">
        <v>1075</v>
      </c>
      <c r="EK608" s="119" t="s">
        <v>1080</v>
      </c>
      <c r="EL608" s="119" t="s">
        <v>1799</v>
      </c>
      <c r="EU608" s="119" t="s">
        <v>1798</v>
      </c>
      <c r="EV608" s="119" t="s">
        <v>1072</v>
      </c>
      <c r="EW608" s="119" t="s">
        <v>1073</v>
      </c>
      <c r="EX608" s="119" t="s">
        <v>736</v>
      </c>
      <c r="EY608" s="119" t="s">
        <v>1488</v>
      </c>
      <c r="EZ608" s="119" t="s">
        <v>1085</v>
      </c>
      <c r="FA608" s="119" t="s">
        <v>1735</v>
      </c>
      <c r="FB608" s="119" t="s">
        <v>1075</v>
      </c>
      <c r="FC608" s="119" t="s">
        <v>1080</v>
      </c>
      <c r="FD608" s="119" t="s">
        <v>1799</v>
      </c>
    </row>
    <row r="610" spans="4:161" s="120" customFormat="1" ht="21" x14ac:dyDescent="0.2">
      <c r="D610" s="126">
        <v>102</v>
      </c>
      <c r="E610" s="121"/>
      <c r="F610" s="121"/>
      <c r="G610" s="121"/>
      <c r="H610" s="121"/>
      <c r="I610" s="121"/>
      <c r="J610" s="121"/>
      <c r="K610" s="121"/>
      <c r="L610" s="121"/>
      <c r="M610" s="121"/>
      <c r="N610" s="121"/>
      <c r="O610" s="121"/>
      <c r="P610" s="121"/>
      <c r="Q610" s="120">
        <v>102</v>
      </c>
      <c r="AG610" s="126">
        <v>102</v>
      </c>
      <c r="AH610" s="121"/>
      <c r="AI610" s="121"/>
      <c r="AJ610" s="121"/>
      <c r="AK610" s="121"/>
      <c r="AL610" s="121"/>
      <c r="AM610" s="121"/>
      <c r="AN610" s="121"/>
      <c r="AO610" s="121"/>
      <c r="AP610" s="121"/>
      <c r="AQ610" s="121"/>
      <c r="AR610" s="124"/>
      <c r="AS610" s="121"/>
      <c r="AT610" s="121"/>
      <c r="AU610" s="121"/>
      <c r="AV610" s="121"/>
      <c r="AX610" s="120">
        <v>102</v>
      </c>
      <c r="BK610" s="133"/>
      <c r="BM610" s="120">
        <v>102</v>
      </c>
      <c r="BW610" s="133"/>
      <c r="CC610" s="120">
        <v>102</v>
      </c>
      <c r="CN610" s="133"/>
      <c r="CR610" s="120">
        <v>102</v>
      </c>
      <c r="DF610" s="133"/>
      <c r="DH610" s="120">
        <v>102</v>
      </c>
      <c r="DV610" s="133"/>
      <c r="DX610" s="120">
        <v>102</v>
      </c>
      <c r="EU610" s="120">
        <v>102</v>
      </c>
    </row>
    <row r="611" spans="4:161" s="14" customFormat="1" ht="18" customHeight="1" x14ac:dyDescent="0.2">
      <c r="D611" s="127" t="s">
        <v>342</v>
      </c>
      <c r="E611" s="14" t="s">
        <v>313</v>
      </c>
      <c r="F611" s="14" t="s">
        <v>310</v>
      </c>
      <c r="G611" s="14" t="s">
        <v>313</v>
      </c>
      <c r="H611" s="14" t="s">
        <v>336</v>
      </c>
      <c r="I611" s="14" t="s">
        <v>313</v>
      </c>
      <c r="J611" s="14" t="s">
        <v>312</v>
      </c>
      <c r="K611" s="14" t="s">
        <v>322</v>
      </c>
      <c r="L611" s="14" t="s">
        <v>335</v>
      </c>
      <c r="Q611" s="14" t="s">
        <v>342</v>
      </c>
      <c r="R611" s="14" t="s">
        <v>313</v>
      </c>
      <c r="S611" s="14" t="s">
        <v>310</v>
      </c>
      <c r="T611" s="14" t="s">
        <v>313</v>
      </c>
      <c r="U611" s="14" t="s">
        <v>336</v>
      </c>
      <c r="V611" s="14" t="s">
        <v>313</v>
      </c>
      <c r="W611" s="14" t="s">
        <v>312</v>
      </c>
      <c r="X611" s="14" t="s">
        <v>322</v>
      </c>
      <c r="Y611" s="14" t="s">
        <v>335</v>
      </c>
      <c r="AG611" s="127" t="s">
        <v>342</v>
      </c>
      <c r="AH611" s="14" t="s">
        <v>313</v>
      </c>
      <c r="AI611" s="14" t="s">
        <v>310</v>
      </c>
      <c r="AJ611" s="14" t="s">
        <v>313</v>
      </c>
      <c r="AK611" s="14" t="s">
        <v>336</v>
      </c>
      <c r="AL611" s="14" t="s">
        <v>313</v>
      </c>
      <c r="AM611" s="14" t="s">
        <v>312</v>
      </c>
      <c r="AN611" s="14" t="s">
        <v>1786</v>
      </c>
      <c r="AO611" s="14" t="s">
        <v>322</v>
      </c>
      <c r="AP611" s="14" t="s">
        <v>335</v>
      </c>
      <c r="AX611" s="14" t="s">
        <v>342</v>
      </c>
      <c r="AY611" s="14" t="s">
        <v>313</v>
      </c>
      <c r="AZ611" s="14" t="s">
        <v>310</v>
      </c>
      <c r="BA611" s="14" t="s">
        <v>313</v>
      </c>
      <c r="BB611" s="14" t="s">
        <v>336</v>
      </c>
      <c r="BC611" s="14" t="s">
        <v>313</v>
      </c>
      <c r="BD611" s="14" t="s">
        <v>312</v>
      </c>
      <c r="BE611" s="14" t="s">
        <v>322</v>
      </c>
      <c r="BF611" s="14" t="s">
        <v>335</v>
      </c>
      <c r="BG611" s="14" t="s">
        <v>1789</v>
      </c>
      <c r="BK611" s="134"/>
      <c r="BM611" s="14" t="s">
        <v>342</v>
      </c>
      <c r="BN611" s="14" t="s">
        <v>313</v>
      </c>
      <c r="BO611" s="14" t="s">
        <v>310</v>
      </c>
      <c r="BP611" s="14" t="s">
        <v>313</v>
      </c>
      <c r="BQ611" s="14" t="s">
        <v>336</v>
      </c>
      <c r="BR611" s="14" t="s">
        <v>313</v>
      </c>
      <c r="BS611" s="14" t="s">
        <v>312</v>
      </c>
      <c r="BT611" s="14" t="s">
        <v>322</v>
      </c>
      <c r="BU611" s="14" t="s">
        <v>335</v>
      </c>
      <c r="BW611" s="134"/>
      <c r="CC611" s="14" t="s">
        <v>342</v>
      </c>
      <c r="CD611" s="14" t="s">
        <v>313</v>
      </c>
      <c r="CE611" s="14" t="s">
        <v>310</v>
      </c>
      <c r="CF611" s="14" t="s">
        <v>313</v>
      </c>
      <c r="CG611" s="14" t="s">
        <v>336</v>
      </c>
      <c r="CH611" s="14" t="s">
        <v>313</v>
      </c>
      <c r="CI611" s="14" t="s">
        <v>312</v>
      </c>
      <c r="CJ611" s="14" t="s">
        <v>322</v>
      </c>
      <c r="CK611" s="14" t="s">
        <v>335</v>
      </c>
      <c r="CL611" s="14" t="s">
        <v>1789</v>
      </c>
      <c r="CN611" s="134"/>
      <c r="CR611" s="14" t="s">
        <v>1798</v>
      </c>
      <c r="CS611" s="14" t="s">
        <v>342</v>
      </c>
      <c r="CT611" s="14" t="s">
        <v>313</v>
      </c>
      <c r="CU611" s="14" t="s">
        <v>310</v>
      </c>
      <c r="CV611" s="14" t="s">
        <v>313</v>
      </c>
      <c r="CW611" s="14" t="s">
        <v>336</v>
      </c>
      <c r="CX611" s="14" t="s">
        <v>313</v>
      </c>
      <c r="CY611" s="14" t="s">
        <v>312</v>
      </c>
      <c r="CZ611" s="14" t="s">
        <v>1786</v>
      </c>
      <c r="DA611" s="14" t="s">
        <v>322</v>
      </c>
      <c r="DB611" s="14" t="s">
        <v>335</v>
      </c>
      <c r="DC611" s="14" t="s">
        <v>1799</v>
      </c>
      <c r="DF611" s="134"/>
      <c r="DH611" s="14" t="s">
        <v>1798</v>
      </c>
      <c r="DI611" s="14" t="s">
        <v>342</v>
      </c>
      <c r="DJ611" s="14" t="s">
        <v>313</v>
      </c>
      <c r="DK611" s="14" t="s">
        <v>310</v>
      </c>
      <c r="DL611" s="14" t="s">
        <v>313</v>
      </c>
      <c r="DM611" s="14" t="s">
        <v>336</v>
      </c>
      <c r="DN611" s="14" t="s">
        <v>313</v>
      </c>
      <c r="DO611" s="14" t="s">
        <v>312</v>
      </c>
      <c r="DP611" s="14" t="s">
        <v>322</v>
      </c>
      <c r="DQ611" s="14" t="s">
        <v>335</v>
      </c>
      <c r="DR611" s="14" t="s">
        <v>1799</v>
      </c>
      <c r="DV611" s="134"/>
      <c r="DX611" s="14" t="s">
        <v>1798</v>
      </c>
      <c r="DY611" s="14" t="s">
        <v>342</v>
      </c>
      <c r="DZ611" s="14" t="s">
        <v>342</v>
      </c>
      <c r="EA611" s="14" t="s">
        <v>342</v>
      </c>
      <c r="EB611" s="14" t="s">
        <v>313</v>
      </c>
      <c r="EC611" s="14" t="s">
        <v>310</v>
      </c>
      <c r="ED611" s="14" t="s">
        <v>310</v>
      </c>
      <c r="EE611" s="14" t="s">
        <v>310</v>
      </c>
      <c r="EF611" s="14" t="s">
        <v>313</v>
      </c>
      <c r="EG611" s="14" t="s">
        <v>313</v>
      </c>
      <c r="EH611" s="14" t="s">
        <v>336</v>
      </c>
      <c r="EI611" s="14" t="s">
        <v>313</v>
      </c>
      <c r="EJ611" s="14" t="s">
        <v>313</v>
      </c>
      <c r="EK611" s="14" t="s">
        <v>312</v>
      </c>
      <c r="EL611" s="14" t="s">
        <v>312</v>
      </c>
      <c r="EM611" s="14" t="s">
        <v>312</v>
      </c>
      <c r="EN611" s="14" t="s">
        <v>322</v>
      </c>
      <c r="EO611" s="14" t="s">
        <v>335</v>
      </c>
      <c r="EP611" s="14" t="s">
        <v>1799</v>
      </c>
      <c r="EU611" s="14" t="s">
        <v>1798</v>
      </c>
      <c r="EV611" s="14" t="s">
        <v>342</v>
      </c>
      <c r="EW611" s="14" t="s">
        <v>313</v>
      </c>
      <c r="EX611" s="14" t="s">
        <v>310</v>
      </c>
      <c r="EY611" s="14" t="s">
        <v>313</v>
      </c>
      <c r="EZ611" s="14" t="s">
        <v>336</v>
      </c>
      <c r="FA611" s="14" t="s">
        <v>313</v>
      </c>
      <c r="FB611" s="14" t="s">
        <v>312</v>
      </c>
      <c r="FC611" s="14" t="s">
        <v>322</v>
      </c>
      <c r="FD611" s="14" t="s">
        <v>335</v>
      </c>
      <c r="FE611" s="14" t="s">
        <v>1799</v>
      </c>
    </row>
    <row r="612" spans="4:161" s="122" customFormat="1" ht="14" x14ac:dyDescent="0.2">
      <c r="D612" s="128">
        <v>0</v>
      </c>
      <c r="E612" s="122">
        <v>1</v>
      </c>
      <c r="F612" s="122">
        <v>2</v>
      </c>
      <c r="G612" s="122">
        <v>3</v>
      </c>
      <c r="H612" s="122">
        <v>4</v>
      </c>
      <c r="I612" s="122">
        <v>5</v>
      </c>
      <c r="J612" s="122">
        <v>6</v>
      </c>
      <c r="K612" s="122">
        <v>7</v>
      </c>
      <c r="L612" s="122">
        <v>8</v>
      </c>
      <c r="Q612" s="122">
        <v>0</v>
      </c>
      <c r="R612" s="122">
        <v>1</v>
      </c>
      <c r="S612" s="122">
        <v>2</v>
      </c>
      <c r="T612" s="122">
        <v>3</v>
      </c>
      <c r="U612" s="122">
        <v>4</v>
      </c>
      <c r="V612" s="122">
        <v>5</v>
      </c>
      <c r="W612" s="122">
        <v>6</v>
      </c>
      <c r="X612" s="122">
        <v>7</v>
      </c>
      <c r="Y612" s="122">
        <v>8</v>
      </c>
      <c r="AG612" s="128">
        <v>0</v>
      </c>
      <c r="AH612" s="122">
        <v>1</v>
      </c>
      <c r="AI612" s="122">
        <v>2</v>
      </c>
      <c r="AJ612" s="122">
        <v>3</v>
      </c>
      <c r="AK612" s="122">
        <v>4</v>
      </c>
      <c r="AL612" s="122">
        <v>5</v>
      </c>
      <c r="AM612" s="122">
        <v>6</v>
      </c>
      <c r="AN612" s="122">
        <v>6</v>
      </c>
      <c r="AO612" s="122">
        <v>7</v>
      </c>
      <c r="AP612" s="122">
        <v>8</v>
      </c>
      <c r="AX612" s="122">
        <v>0</v>
      </c>
      <c r="AY612" s="122">
        <v>1</v>
      </c>
      <c r="AZ612" s="122">
        <v>2</v>
      </c>
      <c r="BA612" s="122">
        <v>3</v>
      </c>
      <c r="BB612" s="122">
        <v>4</v>
      </c>
      <c r="BC612" s="122">
        <v>5</v>
      </c>
      <c r="BD612" s="122">
        <v>6</v>
      </c>
      <c r="BE612" s="122">
        <v>7</v>
      </c>
      <c r="BF612" s="122">
        <v>8</v>
      </c>
      <c r="BG612" s="122">
        <v>8</v>
      </c>
      <c r="BK612" s="135"/>
      <c r="BM612" s="122">
        <v>0</v>
      </c>
      <c r="BN612" s="122">
        <v>1</v>
      </c>
      <c r="BO612" s="122">
        <v>2</v>
      </c>
      <c r="BP612" s="122">
        <v>3</v>
      </c>
      <c r="BQ612" s="122">
        <v>4</v>
      </c>
      <c r="BR612" s="122">
        <v>5</v>
      </c>
      <c r="BS612" s="122">
        <v>6</v>
      </c>
      <c r="BT612" s="122">
        <v>7</v>
      </c>
      <c r="BU612" s="122">
        <v>8</v>
      </c>
      <c r="BW612" s="135"/>
      <c r="CC612" s="122">
        <v>0</v>
      </c>
      <c r="CD612" s="122">
        <v>1</v>
      </c>
      <c r="CE612" s="122">
        <v>2</v>
      </c>
      <c r="CF612" s="122">
        <v>3</v>
      </c>
      <c r="CG612" s="122">
        <v>4</v>
      </c>
      <c r="CH612" s="122">
        <v>5</v>
      </c>
      <c r="CI612" s="122">
        <v>6</v>
      </c>
      <c r="CJ612" s="122">
        <v>7</v>
      </c>
      <c r="CK612" s="122">
        <v>8</v>
      </c>
      <c r="CL612" s="122">
        <v>8</v>
      </c>
      <c r="CN612" s="135"/>
      <c r="CR612" s="122">
        <v>0</v>
      </c>
      <c r="CS612" s="122">
        <v>1</v>
      </c>
      <c r="CT612" s="122">
        <v>2</v>
      </c>
      <c r="CU612" s="122">
        <v>3</v>
      </c>
      <c r="CV612" s="122">
        <v>4</v>
      </c>
      <c r="CW612" s="122">
        <v>5</v>
      </c>
      <c r="CX612" s="122">
        <v>6</v>
      </c>
      <c r="CY612" s="122">
        <v>7</v>
      </c>
      <c r="CZ612" s="122">
        <v>7</v>
      </c>
      <c r="DA612" s="122">
        <v>8</v>
      </c>
      <c r="DB612" s="122">
        <v>9</v>
      </c>
      <c r="DC612" s="122">
        <v>10</v>
      </c>
      <c r="DF612" s="135"/>
      <c r="DH612" s="122">
        <v>0</v>
      </c>
      <c r="DI612" s="122">
        <v>1</v>
      </c>
      <c r="DJ612" s="122">
        <v>2</v>
      </c>
      <c r="DK612" s="122">
        <v>3</v>
      </c>
      <c r="DL612" s="122">
        <v>4</v>
      </c>
      <c r="DM612" s="122">
        <v>5</v>
      </c>
      <c r="DN612" s="122">
        <v>6</v>
      </c>
      <c r="DO612" s="122">
        <v>7</v>
      </c>
      <c r="DP612" s="122">
        <v>8</v>
      </c>
      <c r="DQ612" s="122">
        <v>9</v>
      </c>
      <c r="DR612" s="122">
        <v>10</v>
      </c>
      <c r="DV612" s="135"/>
      <c r="DX612" s="122">
        <v>0</v>
      </c>
      <c r="DY612" s="122">
        <v>1</v>
      </c>
      <c r="DZ612" s="122">
        <v>1</v>
      </c>
      <c r="EA612" s="122">
        <v>1</v>
      </c>
      <c r="EB612" s="122">
        <v>2</v>
      </c>
      <c r="EC612" s="122">
        <v>3</v>
      </c>
      <c r="ED612" s="122">
        <v>3</v>
      </c>
      <c r="EE612" s="122">
        <v>3</v>
      </c>
      <c r="EF612" s="122">
        <v>4</v>
      </c>
      <c r="EG612" s="122">
        <v>4</v>
      </c>
      <c r="EH612" s="122">
        <v>5</v>
      </c>
      <c r="EI612" s="122">
        <v>6</v>
      </c>
      <c r="EJ612" s="122">
        <v>6</v>
      </c>
      <c r="EK612" s="122">
        <v>7</v>
      </c>
      <c r="EL612" s="122">
        <v>7</v>
      </c>
      <c r="EM612" s="122">
        <v>7</v>
      </c>
      <c r="EN612" s="122">
        <v>8</v>
      </c>
      <c r="EO612" s="122">
        <v>9</v>
      </c>
      <c r="EP612" s="122">
        <v>10</v>
      </c>
      <c r="EU612" s="122">
        <v>0</v>
      </c>
      <c r="EV612" s="122">
        <v>1</v>
      </c>
      <c r="EW612" s="122">
        <v>2</v>
      </c>
      <c r="EX612" s="122">
        <v>3</v>
      </c>
      <c r="EY612" s="122">
        <v>4</v>
      </c>
      <c r="EZ612" s="122">
        <v>5</v>
      </c>
      <c r="FA612" s="122">
        <v>6</v>
      </c>
      <c r="FB612" s="122">
        <v>7</v>
      </c>
      <c r="FC612" s="122">
        <v>8</v>
      </c>
      <c r="FD612" s="122">
        <v>9</v>
      </c>
      <c r="FE612" s="122">
        <v>10</v>
      </c>
    </row>
    <row r="613" spans="4:161" s="122" customFormat="1" ht="14" x14ac:dyDescent="0.2">
      <c r="D613" s="128">
        <v>0</v>
      </c>
      <c r="E613" s="122">
        <v>0</v>
      </c>
      <c r="F613" s="122">
        <v>0</v>
      </c>
      <c r="G613" s="122">
        <v>1</v>
      </c>
      <c r="H613" s="122">
        <v>2</v>
      </c>
      <c r="I613" s="122">
        <v>2</v>
      </c>
      <c r="J613" s="122">
        <v>3</v>
      </c>
      <c r="K613" s="122">
        <v>4</v>
      </c>
      <c r="L613" s="122">
        <v>4</v>
      </c>
      <c r="Q613" s="122">
        <v>0</v>
      </c>
      <c r="R613" s="122">
        <v>0</v>
      </c>
      <c r="S613" s="122">
        <v>0</v>
      </c>
      <c r="T613" s="122">
        <v>0</v>
      </c>
      <c r="U613" s="122">
        <v>1</v>
      </c>
      <c r="V613" s="122">
        <v>2</v>
      </c>
      <c r="W613" s="122">
        <v>3</v>
      </c>
      <c r="X613" s="122">
        <v>4</v>
      </c>
      <c r="Y613" s="122">
        <v>4</v>
      </c>
      <c r="AG613" s="128">
        <v>0</v>
      </c>
      <c r="AH613" s="122">
        <v>1</v>
      </c>
      <c r="AI613" s="122">
        <v>2</v>
      </c>
      <c r="AJ613" s="122">
        <v>3</v>
      </c>
      <c r="AK613" s="122">
        <v>4</v>
      </c>
      <c r="AL613" s="122">
        <v>5</v>
      </c>
      <c r="AM613" s="122">
        <v>6</v>
      </c>
      <c r="AN613" s="122">
        <v>7</v>
      </c>
      <c r="AO613" s="122">
        <v>8</v>
      </c>
      <c r="AP613" s="122">
        <v>9</v>
      </c>
      <c r="AX613" s="122">
        <v>0</v>
      </c>
      <c r="AY613" s="122">
        <v>1</v>
      </c>
      <c r="AZ613" s="122">
        <v>2</v>
      </c>
      <c r="BA613" s="122">
        <v>3</v>
      </c>
      <c r="BB613" s="122">
        <v>4</v>
      </c>
      <c r="BC613" s="122">
        <v>5</v>
      </c>
      <c r="BD613" s="122">
        <v>6</v>
      </c>
      <c r="BE613" s="122">
        <v>7</v>
      </c>
      <c r="BF613" s="122">
        <v>8</v>
      </c>
      <c r="BG613" s="122">
        <v>9</v>
      </c>
      <c r="BK613" s="135"/>
      <c r="BM613" s="122">
        <v>0</v>
      </c>
      <c r="BN613" s="122">
        <v>0</v>
      </c>
      <c r="BO613" s="122">
        <v>0</v>
      </c>
      <c r="BP613" s="122">
        <v>0</v>
      </c>
      <c r="BQ613" s="122">
        <v>1</v>
      </c>
      <c r="BR613" s="122">
        <v>2</v>
      </c>
      <c r="BS613" s="122">
        <v>3</v>
      </c>
      <c r="BT613" s="122">
        <v>4</v>
      </c>
      <c r="BU613" s="122">
        <v>4</v>
      </c>
      <c r="BW613" s="135"/>
      <c r="CC613" s="122">
        <v>0</v>
      </c>
      <c r="CD613" s="122">
        <v>1</v>
      </c>
      <c r="CE613" s="122">
        <v>2</v>
      </c>
      <c r="CF613" s="122">
        <v>3</v>
      </c>
      <c r="CG613" s="122">
        <v>4</v>
      </c>
      <c r="CH613" s="122">
        <v>5</v>
      </c>
      <c r="CI613" s="122">
        <v>6</v>
      </c>
      <c r="CJ613" s="122">
        <v>7</v>
      </c>
      <c r="CK613" s="122">
        <v>8</v>
      </c>
      <c r="CL613" s="122">
        <v>9</v>
      </c>
      <c r="CN613" s="135"/>
      <c r="CR613" s="122">
        <v>0</v>
      </c>
      <c r="CS613" s="122">
        <v>1</v>
      </c>
      <c r="CT613" s="122">
        <v>2</v>
      </c>
      <c r="CU613" s="122">
        <v>3</v>
      </c>
      <c r="CV613" s="122">
        <v>4</v>
      </c>
      <c r="CW613" s="122">
        <v>5</v>
      </c>
      <c r="CX613" s="122">
        <v>6</v>
      </c>
      <c r="CY613" s="122">
        <v>7</v>
      </c>
      <c r="CZ613" s="122">
        <v>8</v>
      </c>
      <c r="DA613" s="122">
        <v>9</v>
      </c>
      <c r="DB613" s="122">
        <v>10</v>
      </c>
      <c r="DC613" s="122">
        <v>11</v>
      </c>
      <c r="DF613" s="135"/>
      <c r="DH613" s="122">
        <v>0</v>
      </c>
      <c r="DI613" s="122">
        <v>1</v>
      </c>
      <c r="DJ613" s="122">
        <v>2</v>
      </c>
      <c r="DK613" s="122">
        <v>3</v>
      </c>
      <c r="DL613" s="122">
        <v>4</v>
      </c>
      <c r="DM613" s="122">
        <v>5</v>
      </c>
      <c r="DN613" s="122">
        <v>6</v>
      </c>
      <c r="DO613" s="122">
        <v>7</v>
      </c>
      <c r="DP613" s="122">
        <v>8</v>
      </c>
      <c r="DQ613" s="122">
        <v>9</v>
      </c>
      <c r="DR613" s="122">
        <v>10</v>
      </c>
      <c r="DV613" s="135"/>
      <c r="DX613" s="122">
        <v>0</v>
      </c>
      <c r="DY613" s="122">
        <v>0</v>
      </c>
      <c r="DZ613" s="122">
        <v>1</v>
      </c>
      <c r="EA613" s="122">
        <v>2</v>
      </c>
      <c r="EB613" s="122">
        <v>2</v>
      </c>
      <c r="EC613" s="122">
        <v>2</v>
      </c>
      <c r="ED613" s="122">
        <v>3</v>
      </c>
      <c r="EE613" s="122">
        <v>4</v>
      </c>
      <c r="EF613" s="122">
        <v>4</v>
      </c>
      <c r="EG613" s="122">
        <v>5</v>
      </c>
      <c r="EH613" s="122">
        <v>5</v>
      </c>
      <c r="EI613" s="122">
        <v>5</v>
      </c>
      <c r="EJ613" s="122">
        <v>6</v>
      </c>
      <c r="EK613" s="122">
        <v>6</v>
      </c>
      <c r="EL613" s="122">
        <v>7</v>
      </c>
      <c r="EM613" s="122">
        <v>8</v>
      </c>
      <c r="EN613" s="122">
        <v>9</v>
      </c>
      <c r="EO613" s="122">
        <v>9</v>
      </c>
      <c r="EP613" s="122">
        <v>10</v>
      </c>
      <c r="EU613" s="122">
        <v>0</v>
      </c>
      <c r="EV613" s="122">
        <v>1</v>
      </c>
      <c r="EW613" s="122">
        <v>2</v>
      </c>
      <c r="EX613" s="122">
        <v>3</v>
      </c>
      <c r="EY613" s="122">
        <v>4</v>
      </c>
      <c r="EZ613" s="122">
        <v>5</v>
      </c>
      <c r="FA613" s="122">
        <v>6</v>
      </c>
      <c r="FB613" s="122">
        <v>7</v>
      </c>
      <c r="FC613" s="122">
        <v>8</v>
      </c>
      <c r="FD613" s="122">
        <v>9</v>
      </c>
      <c r="FE613" s="122">
        <v>10</v>
      </c>
    </row>
    <row r="614" spans="4:161" s="119" customFormat="1" x14ac:dyDescent="0.2">
      <c r="D614" s="129" t="s">
        <v>769</v>
      </c>
      <c r="E614" s="119" t="s">
        <v>1750</v>
      </c>
      <c r="F614" s="119" t="s">
        <v>1750</v>
      </c>
      <c r="G614" s="119" t="s">
        <v>750</v>
      </c>
      <c r="H614" s="119" t="s">
        <v>1082</v>
      </c>
      <c r="I614" s="119" t="s">
        <v>1757</v>
      </c>
      <c r="J614" s="119" t="s">
        <v>1083</v>
      </c>
      <c r="K614" s="119" t="s">
        <v>1078</v>
      </c>
      <c r="L614" s="119" t="s">
        <v>1742</v>
      </c>
      <c r="Q614" s="119" t="s">
        <v>769</v>
      </c>
      <c r="R614" s="119" t="s">
        <v>1750</v>
      </c>
      <c r="S614" s="119" t="s">
        <v>1750</v>
      </c>
      <c r="T614" s="119" t="s">
        <v>1750</v>
      </c>
      <c r="U614" s="119" t="s">
        <v>750</v>
      </c>
      <c r="V614" s="119" t="s">
        <v>1082</v>
      </c>
      <c r="W614" s="119" t="s">
        <v>1083</v>
      </c>
      <c r="X614" s="119" t="s">
        <v>1078</v>
      </c>
      <c r="Y614" s="119" t="s">
        <v>1742</v>
      </c>
      <c r="AG614" s="129" t="s">
        <v>769</v>
      </c>
      <c r="AH614" s="119" t="s">
        <v>1488</v>
      </c>
      <c r="AI614" s="119" t="s">
        <v>750</v>
      </c>
      <c r="AJ614" s="119" t="s">
        <v>1488</v>
      </c>
      <c r="AK614" s="119" t="s">
        <v>1082</v>
      </c>
      <c r="AL614" s="119" t="s">
        <v>1488</v>
      </c>
      <c r="AM614" s="119" t="s">
        <v>1083</v>
      </c>
      <c r="AN614" s="119" t="s">
        <v>1488</v>
      </c>
      <c r="AO614" s="119" t="s">
        <v>1078</v>
      </c>
      <c r="AP614" s="119" t="s">
        <v>1491</v>
      </c>
      <c r="AX614" s="119" t="s">
        <v>769</v>
      </c>
      <c r="AY614" s="119" t="s">
        <v>1488</v>
      </c>
      <c r="AZ614" s="119" t="s">
        <v>750</v>
      </c>
      <c r="BA614" s="119" t="s">
        <v>1488</v>
      </c>
      <c r="BB614" s="119" t="s">
        <v>1082</v>
      </c>
      <c r="BC614" s="119" t="s">
        <v>1488</v>
      </c>
      <c r="BD614" s="119" t="s">
        <v>1083</v>
      </c>
      <c r="BE614" s="119" t="s">
        <v>1488</v>
      </c>
      <c r="BF614" s="119" t="s">
        <v>1078</v>
      </c>
      <c r="BG614" s="119" t="s">
        <v>1491</v>
      </c>
      <c r="BK614" s="136"/>
      <c r="BM614" s="119" t="s">
        <v>769</v>
      </c>
      <c r="BN614" s="119" t="s">
        <v>1750</v>
      </c>
      <c r="BO614" s="119" t="s">
        <v>1750</v>
      </c>
      <c r="BP614" s="119" t="s">
        <v>1750</v>
      </c>
      <c r="BQ614" s="119" t="s">
        <v>750</v>
      </c>
      <c r="BR614" s="119" t="s">
        <v>1082</v>
      </c>
      <c r="BS614" s="119" t="s">
        <v>1083</v>
      </c>
      <c r="BT614" s="119" t="s">
        <v>1078</v>
      </c>
      <c r="BU614" s="119" t="s">
        <v>1742</v>
      </c>
      <c r="BW614" s="136"/>
      <c r="CC614" s="119" t="s">
        <v>769</v>
      </c>
      <c r="CD614" s="119" t="s">
        <v>1488</v>
      </c>
      <c r="CE614" s="119" t="s">
        <v>750</v>
      </c>
      <c r="CF614" s="119" t="s">
        <v>1488</v>
      </c>
      <c r="CG614" s="119" t="s">
        <v>1082</v>
      </c>
      <c r="CH614" s="119" t="s">
        <v>1488</v>
      </c>
      <c r="CI614" s="119" t="s">
        <v>1083</v>
      </c>
      <c r="CJ614" s="119" t="s">
        <v>1488</v>
      </c>
      <c r="CK614" s="119" t="s">
        <v>1078</v>
      </c>
      <c r="CL614" s="119" t="s">
        <v>1491</v>
      </c>
      <c r="CN614" s="136"/>
      <c r="CR614" s="119" t="s">
        <v>1798</v>
      </c>
      <c r="CS614" s="119" t="s">
        <v>769</v>
      </c>
      <c r="CT614" s="119" t="s">
        <v>1488</v>
      </c>
      <c r="CU614" s="119" t="s">
        <v>750</v>
      </c>
      <c r="CV614" s="119" t="s">
        <v>1488</v>
      </c>
      <c r="CW614" s="119" t="s">
        <v>1082</v>
      </c>
      <c r="CX614" s="119" t="s">
        <v>1488</v>
      </c>
      <c r="CY614" s="119" t="s">
        <v>1083</v>
      </c>
      <c r="CZ614" s="119" t="s">
        <v>1488</v>
      </c>
      <c r="DA614" s="119" t="s">
        <v>1078</v>
      </c>
      <c r="DB614" s="119" t="s">
        <v>1491</v>
      </c>
      <c r="DC614" s="119" t="s">
        <v>1799</v>
      </c>
      <c r="DF614" s="136"/>
      <c r="DH614" s="119" t="s">
        <v>1798</v>
      </c>
      <c r="DI614" s="119" t="s">
        <v>769</v>
      </c>
      <c r="DJ614" s="119" t="s">
        <v>1488</v>
      </c>
      <c r="DK614" s="119" t="s">
        <v>750</v>
      </c>
      <c r="DL614" s="119" t="s">
        <v>1488</v>
      </c>
      <c r="DM614" s="119" t="s">
        <v>1082</v>
      </c>
      <c r="DN614" s="119" t="s">
        <v>1488</v>
      </c>
      <c r="DO614" s="119" t="s">
        <v>1083</v>
      </c>
      <c r="DP614" s="119" t="s">
        <v>1488</v>
      </c>
      <c r="DQ614" s="119" t="s">
        <v>1078</v>
      </c>
      <c r="DR614" s="119" t="s">
        <v>1799</v>
      </c>
      <c r="DV614" s="136"/>
      <c r="DX614" s="119" t="s">
        <v>1798</v>
      </c>
      <c r="DY614" s="119" t="s">
        <v>1798</v>
      </c>
      <c r="DZ614" s="119" t="s">
        <v>769</v>
      </c>
      <c r="EA614" s="119" t="s">
        <v>1488</v>
      </c>
      <c r="EB614" s="119" t="s">
        <v>1488</v>
      </c>
      <c r="EC614" s="119" t="s">
        <v>1488</v>
      </c>
      <c r="ED614" s="119" t="s">
        <v>750</v>
      </c>
      <c r="EE614" s="119" t="s">
        <v>1488</v>
      </c>
      <c r="EF614" s="119" t="s">
        <v>1488</v>
      </c>
      <c r="EG614" s="119" t="s">
        <v>1082</v>
      </c>
      <c r="EH614" s="119" t="s">
        <v>1082</v>
      </c>
      <c r="EI614" s="119" t="s">
        <v>1082</v>
      </c>
      <c r="EJ614" s="119" t="s">
        <v>1488</v>
      </c>
      <c r="EK614" s="119" t="s">
        <v>1488</v>
      </c>
      <c r="EL614" s="119" t="s">
        <v>1083</v>
      </c>
      <c r="EM614" s="119" t="s">
        <v>1488</v>
      </c>
      <c r="EN614" s="119" t="s">
        <v>1078</v>
      </c>
      <c r="EO614" s="119" t="s">
        <v>1078</v>
      </c>
      <c r="EP614" s="119" t="s">
        <v>1799</v>
      </c>
      <c r="EU614" s="119" t="s">
        <v>1798</v>
      </c>
      <c r="EV614" s="119" t="s">
        <v>769</v>
      </c>
      <c r="EW614" s="119" t="s">
        <v>1488</v>
      </c>
      <c r="EX614" s="119" t="s">
        <v>750</v>
      </c>
      <c r="EY614" s="119" t="s">
        <v>1488</v>
      </c>
      <c r="EZ614" s="119" t="s">
        <v>1082</v>
      </c>
      <c r="FA614" s="119" t="s">
        <v>1488</v>
      </c>
      <c r="FB614" s="119" t="s">
        <v>1083</v>
      </c>
      <c r="FC614" s="119" t="s">
        <v>1488</v>
      </c>
      <c r="FD614" s="119" t="s">
        <v>1078</v>
      </c>
      <c r="FE614" s="119" t="s">
        <v>1799</v>
      </c>
    </row>
    <row r="616" spans="4:161" s="120" customFormat="1" ht="21" x14ac:dyDescent="0.2">
      <c r="D616" s="126">
        <v>103</v>
      </c>
      <c r="E616" s="121"/>
      <c r="F616" s="121"/>
      <c r="G616" s="121"/>
      <c r="H616" s="121"/>
      <c r="I616" s="121"/>
      <c r="J616" s="121"/>
      <c r="K616" s="121"/>
      <c r="L616" s="121"/>
      <c r="M616" s="121"/>
      <c r="N616" s="121"/>
      <c r="O616" s="121"/>
      <c r="P616" s="121"/>
      <c r="Q616" s="120">
        <v>103</v>
      </c>
      <c r="AG616" s="126">
        <v>103</v>
      </c>
      <c r="AH616" s="121"/>
      <c r="AI616" s="121"/>
      <c r="AJ616" s="121"/>
      <c r="AK616" s="121"/>
      <c r="AL616" s="121"/>
      <c r="AM616" s="121"/>
      <c r="AN616" s="121"/>
      <c r="AO616" s="121"/>
      <c r="AP616" s="121"/>
      <c r="AQ616" s="121"/>
      <c r="AR616" s="124"/>
      <c r="AS616" s="121"/>
      <c r="AT616" s="121"/>
      <c r="AU616" s="121"/>
      <c r="AV616" s="121"/>
      <c r="AX616" s="120">
        <v>103</v>
      </c>
      <c r="BK616" s="133"/>
      <c r="BM616" s="120">
        <v>103</v>
      </c>
      <c r="BW616" s="133"/>
      <c r="CC616" s="120">
        <v>103</v>
      </c>
      <c r="CN616" s="133"/>
      <c r="CR616" s="120">
        <v>103</v>
      </c>
      <c r="DF616" s="133"/>
      <c r="DH616" s="120">
        <v>103</v>
      </c>
      <c r="DV616" s="133"/>
      <c r="DX616" s="120">
        <v>103</v>
      </c>
      <c r="EU616" s="120">
        <v>103</v>
      </c>
    </row>
    <row r="617" spans="4:161" s="14" customFormat="1" ht="18" customHeight="1" x14ac:dyDescent="0.2">
      <c r="D617" s="127" t="s">
        <v>325</v>
      </c>
      <c r="E617" s="14" t="s">
        <v>309</v>
      </c>
      <c r="F617" s="14" t="s">
        <v>318</v>
      </c>
      <c r="G617" s="14" t="s">
        <v>313</v>
      </c>
      <c r="H617" s="14" t="s">
        <v>312</v>
      </c>
      <c r="Q617" s="14" t="s">
        <v>325</v>
      </c>
      <c r="R617" s="14" t="s">
        <v>309</v>
      </c>
      <c r="S617" s="14" t="s">
        <v>318</v>
      </c>
      <c r="T617" s="14" t="s">
        <v>313</v>
      </c>
      <c r="U617" s="14" t="s">
        <v>312</v>
      </c>
      <c r="AG617" s="127" t="s">
        <v>325</v>
      </c>
      <c r="AH617" s="14" t="s">
        <v>1787</v>
      </c>
      <c r="AI617" s="14" t="s">
        <v>309</v>
      </c>
      <c r="AJ617" s="14" t="s">
        <v>318</v>
      </c>
      <c r="AK617" s="14" t="s">
        <v>313</v>
      </c>
      <c r="AL617" s="14" t="s">
        <v>312</v>
      </c>
      <c r="AM617" s="14" t="s">
        <v>1786</v>
      </c>
      <c r="AX617" s="14" t="s">
        <v>325</v>
      </c>
      <c r="AY617" s="14" t="s">
        <v>1787</v>
      </c>
      <c r="AZ617" s="14" t="s">
        <v>309</v>
      </c>
      <c r="BA617" s="14" t="s">
        <v>318</v>
      </c>
      <c r="BB617" s="14" t="s">
        <v>313</v>
      </c>
      <c r="BC617" s="14" t="s">
        <v>312</v>
      </c>
      <c r="BD617" s="14" t="s">
        <v>1786</v>
      </c>
      <c r="BK617" s="134"/>
      <c r="BM617" s="14" t="s">
        <v>325</v>
      </c>
      <c r="BN617" s="14" t="s">
        <v>309</v>
      </c>
      <c r="BO617" s="14" t="s">
        <v>318</v>
      </c>
      <c r="BP617" s="14" t="s">
        <v>313</v>
      </c>
      <c r="BQ617" s="14" t="s">
        <v>312</v>
      </c>
      <c r="BW617" s="134"/>
      <c r="CC617" s="14" t="s">
        <v>325</v>
      </c>
      <c r="CD617" s="14" t="s">
        <v>1787</v>
      </c>
      <c r="CE617" s="14" t="s">
        <v>309</v>
      </c>
      <c r="CF617" s="14" t="s">
        <v>318</v>
      </c>
      <c r="CG617" s="14" t="s">
        <v>313</v>
      </c>
      <c r="CH617" s="14" t="s">
        <v>312</v>
      </c>
      <c r="CI617" s="14" t="s">
        <v>1786</v>
      </c>
      <c r="CN617" s="134"/>
      <c r="CR617" s="14" t="s">
        <v>1798</v>
      </c>
      <c r="CS617" s="14" t="s">
        <v>325</v>
      </c>
      <c r="CT617" s="14" t="s">
        <v>309</v>
      </c>
      <c r="CU617" s="14" t="s">
        <v>1773</v>
      </c>
      <c r="CV617" s="14" t="s">
        <v>318</v>
      </c>
      <c r="CW617" s="14" t="s">
        <v>313</v>
      </c>
      <c r="CX617" s="14" t="s">
        <v>312</v>
      </c>
      <c r="CY617" s="14" t="s">
        <v>1786</v>
      </c>
      <c r="CZ617" s="14" t="s">
        <v>1799</v>
      </c>
      <c r="DF617" s="134"/>
      <c r="DH617" s="14" t="s">
        <v>1798</v>
      </c>
      <c r="DI617" s="14" t="s">
        <v>325</v>
      </c>
      <c r="DJ617" s="14" t="s">
        <v>309</v>
      </c>
      <c r="DK617" s="14" t="s">
        <v>1773</v>
      </c>
      <c r="DL617" s="14" t="s">
        <v>318</v>
      </c>
      <c r="DM617" s="14" t="s">
        <v>313</v>
      </c>
      <c r="DN617" s="14" t="s">
        <v>312</v>
      </c>
      <c r="DO617" s="14" t="s">
        <v>1799</v>
      </c>
      <c r="DV617" s="134"/>
      <c r="DX617" s="14" t="s">
        <v>1798</v>
      </c>
      <c r="DY617" s="14" t="s">
        <v>325</v>
      </c>
      <c r="DZ617" s="14" t="s">
        <v>309</v>
      </c>
      <c r="EA617" s="14" t="s">
        <v>309</v>
      </c>
      <c r="EB617" s="14" t="s">
        <v>309</v>
      </c>
      <c r="EC617" s="14" t="s">
        <v>309</v>
      </c>
      <c r="ED617" s="14" t="s">
        <v>318</v>
      </c>
      <c r="EE617" s="14" t="s">
        <v>318</v>
      </c>
      <c r="EF617" s="14" t="s">
        <v>318</v>
      </c>
      <c r="EG617" s="14" t="s">
        <v>313</v>
      </c>
      <c r="EH617" s="14" t="s">
        <v>312</v>
      </c>
      <c r="EI617" s="14" t="s">
        <v>1799</v>
      </c>
      <c r="EU617" s="14" t="s">
        <v>1798</v>
      </c>
      <c r="EV617" s="14" t="s">
        <v>325</v>
      </c>
      <c r="EW617" s="14" t="s">
        <v>309</v>
      </c>
      <c r="EX617" s="14" t="s">
        <v>309</v>
      </c>
      <c r="EY617" s="14" t="s">
        <v>318</v>
      </c>
      <c r="EZ617" s="14" t="s">
        <v>313</v>
      </c>
      <c r="FA617" s="14" t="s">
        <v>312</v>
      </c>
      <c r="FB617" s="14" t="s">
        <v>1799</v>
      </c>
    </row>
    <row r="618" spans="4:161" s="122" customFormat="1" ht="14" x14ac:dyDescent="0.2">
      <c r="D618" s="128">
        <v>0</v>
      </c>
      <c r="E618" s="122">
        <v>1</v>
      </c>
      <c r="F618" s="122">
        <v>2</v>
      </c>
      <c r="G618" s="122">
        <v>3</v>
      </c>
      <c r="H618" s="122">
        <v>4</v>
      </c>
      <c r="Q618" s="122">
        <v>0</v>
      </c>
      <c r="R618" s="122">
        <v>1</v>
      </c>
      <c r="S618" s="122">
        <v>2</v>
      </c>
      <c r="T618" s="122">
        <v>3</v>
      </c>
      <c r="U618" s="122">
        <v>4</v>
      </c>
      <c r="AG618" s="128">
        <v>0</v>
      </c>
      <c r="AH618" s="122">
        <v>0</v>
      </c>
      <c r="AI618" s="122">
        <v>1</v>
      </c>
      <c r="AJ618" s="122">
        <v>2</v>
      </c>
      <c r="AK618" s="122">
        <v>3</v>
      </c>
      <c r="AL618" s="122">
        <v>4</v>
      </c>
      <c r="AM618" s="122">
        <v>4</v>
      </c>
      <c r="AX618" s="122">
        <v>0</v>
      </c>
      <c r="AY618" s="122">
        <v>0</v>
      </c>
      <c r="AZ618" s="122">
        <v>1</v>
      </c>
      <c r="BA618" s="122">
        <v>2</v>
      </c>
      <c r="BB618" s="122">
        <v>3</v>
      </c>
      <c r="BC618" s="122">
        <v>4</v>
      </c>
      <c r="BD618" s="122">
        <v>4</v>
      </c>
      <c r="BK618" s="135"/>
      <c r="BM618" s="122">
        <v>0</v>
      </c>
      <c r="BN618" s="122">
        <v>1</v>
      </c>
      <c r="BO618" s="122">
        <v>2</v>
      </c>
      <c r="BP618" s="122">
        <v>3</v>
      </c>
      <c r="BQ618" s="122">
        <v>4</v>
      </c>
      <c r="BW618" s="135"/>
      <c r="CC618" s="122">
        <v>0</v>
      </c>
      <c r="CD618" s="122">
        <v>0</v>
      </c>
      <c r="CE618" s="122">
        <v>1</v>
      </c>
      <c r="CF618" s="122">
        <v>2</v>
      </c>
      <c r="CG618" s="122">
        <v>3</v>
      </c>
      <c r="CH618" s="122">
        <v>4</v>
      </c>
      <c r="CI618" s="122">
        <v>4</v>
      </c>
      <c r="CN618" s="135"/>
      <c r="CR618" s="122">
        <v>0</v>
      </c>
      <c r="CS618" s="122">
        <v>1</v>
      </c>
      <c r="CT618" s="122">
        <v>2</v>
      </c>
      <c r="CU618" s="122">
        <v>2</v>
      </c>
      <c r="CV618" s="122">
        <v>3</v>
      </c>
      <c r="CW618" s="122">
        <v>4</v>
      </c>
      <c r="CX618" s="122">
        <v>5</v>
      </c>
      <c r="CY618" s="122">
        <v>5</v>
      </c>
      <c r="CZ618" s="122">
        <v>6</v>
      </c>
      <c r="DF618" s="135"/>
      <c r="DH618" s="122">
        <v>0</v>
      </c>
      <c r="DI618" s="122">
        <v>1</v>
      </c>
      <c r="DJ618" s="122">
        <v>2</v>
      </c>
      <c r="DK618" s="122">
        <v>2</v>
      </c>
      <c r="DL618" s="122">
        <v>3</v>
      </c>
      <c r="DM618" s="122">
        <v>4</v>
      </c>
      <c r="DN618" s="122">
        <v>5</v>
      </c>
      <c r="DO618" s="122">
        <v>6</v>
      </c>
      <c r="DV618" s="135"/>
      <c r="DX618" s="122">
        <v>0</v>
      </c>
      <c r="DY618" s="122">
        <v>1</v>
      </c>
      <c r="DZ618" s="122">
        <v>2</v>
      </c>
      <c r="EA618" s="122">
        <v>2</v>
      </c>
      <c r="EB618" s="122">
        <v>2</v>
      </c>
      <c r="EC618" s="122">
        <v>2</v>
      </c>
      <c r="ED618" s="122">
        <v>3</v>
      </c>
      <c r="EE618" s="122">
        <v>3</v>
      </c>
      <c r="EF618" s="122">
        <v>3</v>
      </c>
      <c r="EG618" s="122">
        <v>4</v>
      </c>
      <c r="EH618" s="122">
        <v>5</v>
      </c>
      <c r="EI618" s="122">
        <v>6</v>
      </c>
      <c r="EU618" s="122">
        <v>0</v>
      </c>
      <c r="EV618" s="122">
        <v>1</v>
      </c>
      <c r="EW618" s="122">
        <v>2</v>
      </c>
      <c r="EX618" s="122">
        <v>2</v>
      </c>
      <c r="EY618" s="122">
        <v>3</v>
      </c>
      <c r="EZ618" s="122">
        <v>4</v>
      </c>
      <c r="FA618" s="122">
        <v>5</v>
      </c>
      <c r="FB618" s="122">
        <v>6</v>
      </c>
    </row>
    <row r="619" spans="4:161" s="122" customFormat="1" ht="14" x14ac:dyDescent="0.2">
      <c r="D619" s="128">
        <v>0</v>
      </c>
      <c r="E619" s="122">
        <v>0</v>
      </c>
      <c r="F619" s="122">
        <v>1</v>
      </c>
      <c r="G619" s="122">
        <v>2</v>
      </c>
      <c r="H619" s="122">
        <v>3</v>
      </c>
      <c r="Q619" s="122">
        <v>0</v>
      </c>
      <c r="R619" s="122">
        <v>0</v>
      </c>
      <c r="S619" s="122">
        <v>1</v>
      </c>
      <c r="T619" s="122">
        <v>2</v>
      </c>
      <c r="U619" s="122">
        <v>3</v>
      </c>
      <c r="AG619" s="128">
        <v>0</v>
      </c>
      <c r="AH619" s="122">
        <v>1</v>
      </c>
      <c r="AI619" s="122">
        <v>2</v>
      </c>
      <c r="AJ619" s="122">
        <v>3</v>
      </c>
      <c r="AK619" s="122">
        <v>4</v>
      </c>
      <c r="AL619" s="122">
        <v>5</v>
      </c>
      <c r="AM619" s="122">
        <v>6</v>
      </c>
      <c r="AX619" s="122">
        <v>0</v>
      </c>
      <c r="AY619" s="122">
        <v>1</v>
      </c>
      <c r="AZ619" s="122">
        <v>2</v>
      </c>
      <c r="BA619" s="122">
        <v>3</v>
      </c>
      <c r="BB619" s="122">
        <v>4</v>
      </c>
      <c r="BC619" s="122">
        <v>5</v>
      </c>
      <c r="BD619" s="122">
        <v>6</v>
      </c>
      <c r="BK619" s="135"/>
      <c r="BM619" s="122">
        <v>0</v>
      </c>
      <c r="BN619" s="122">
        <v>0</v>
      </c>
      <c r="BO619" s="122">
        <v>1</v>
      </c>
      <c r="BP619" s="122">
        <v>2</v>
      </c>
      <c r="BQ619" s="122">
        <v>3</v>
      </c>
      <c r="BW619" s="135"/>
      <c r="CC619" s="122">
        <v>0</v>
      </c>
      <c r="CD619" s="122">
        <v>1</v>
      </c>
      <c r="CE619" s="122">
        <v>2</v>
      </c>
      <c r="CF619" s="122">
        <v>3</v>
      </c>
      <c r="CG619" s="122">
        <v>4</v>
      </c>
      <c r="CH619" s="122">
        <v>5</v>
      </c>
      <c r="CI619" s="122">
        <v>6</v>
      </c>
      <c r="CN619" s="135"/>
      <c r="CR619" s="122">
        <v>0</v>
      </c>
      <c r="CS619" s="122">
        <v>1</v>
      </c>
      <c r="CT619" s="122">
        <v>2</v>
      </c>
      <c r="CU619" s="122">
        <v>3</v>
      </c>
      <c r="CV619" s="122">
        <v>4</v>
      </c>
      <c r="CW619" s="122">
        <v>5</v>
      </c>
      <c r="CX619" s="122">
        <v>6</v>
      </c>
      <c r="CY619" s="122">
        <v>7</v>
      </c>
      <c r="CZ619" s="122">
        <v>8</v>
      </c>
      <c r="DF619" s="135"/>
      <c r="DH619" s="122">
        <v>0</v>
      </c>
      <c r="DI619" s="122">
        <v>1</v>
      </c>
      <c r="DJ619" s="122">
        <v>2</v>
      </c>
      <c r="DK619" s="122">
        <v>3</v>
      </c>
      <c r="DL619" s="122">
        <v>4</v>
      </c>
      <c r="DM619" s="122">
        <v>5</v>
      </c>
      <c r="DN619" s="122">
        <v>6</v>
      </c>
      <c r="DO619" s="122">
        <v>7</v>
      </c>
      <c r="DV619" s="135"/>
      <c r="DX619" s="122">
        <v>0</v>
      </c>
      <c r="DY619" s="122">
        <v>1</v>
      </c>
      <c r="DZ619" s="122">
        <v>1</v>
      </c>
      <c r="EA619" s="122">
        <v>2</v>
      </c>
      <c r="EB619" s="122">
        <v>3</v>
      </c>
      <c r="EC619" s="122">
        <v>4</v>
      </c>
      <c r="ED619" s="122">
        <v>4</v>
      </c>
      <c r="EE619" s="122">
        <v>5</v>
      </c>
      <c r="EF619" s="122">
        <v>6</v>
      </c>
      <c r="EG619" s="122">
        <v>6</v>
      </c>
      <c r="EH619" s="122">
        <v>6</v>
      </c>
      <c r="EI619" s="122">
        <v>7</v>
      </c>
      <c r="EU619" s="122">
        <v>0</v>
      </c>
      <c r="EV619" s="122">
        <v>1</v>
      </c>
      <c r="EW619" s="122">
        <v>2</v>
      </c>
      <c r="EX619" s="122">
        <v>3</v>
      </c>
      <c r="EY619" s="122">
        <v>4</v>
      </c>
      <c r="EZ619" s="122">
        <v>5</v>
      </c>
      <c r="FA619" s="122">
        <v>6</v>
      </c>
      <c r="FB619" s="122">
        <v>7</v>
      </c>
    </row>
    <row r="620" spans="4:161" s="119" customFormat="1" x14ac:dyDescent="0.2">
      <c r="D620" s="129" t="s">
        <v>1080</v>
      </c>
      <c r="E620" s="119" t="s">
        <v>1767</v>
      </c>
      <c r="F620" s="119" t="s">
        <v>1072</v>
      </c>
      <c r="G620" s="119" t="s">
        <v>736</v>
      </c>
      <c r="H620" s="119" t="s">
        <v>1083</v>
      </c>
      <c r="Q620" s="119" t="s">
        <v>1080</v>
      </c>
      <c r="R620" s="119" t="s">
        <v>1767</v>
      </c>
      <c r="S620" s="119" t="s">
        <v>1072</v>
      </c>
      <c r="T620" s="119" t="s">
        <v>736</v>
      </c>
      <c r="U620" s="119" t="s">
        <v>1083</v>
      </c>
      <c r="AG620" s="129" t="s">
        <v>1080</v>
      </c>
      <c r="AH620" s="119" t="s">
        <v>1488</v>
      </c>
      <c r="AI620" s="119" t="s">
        <v>1072</v>
      </c>
      <c r="AJ620" s="119" t="s">
        <v>736</v>
      </c>
      <c r="AK620" s="119" t="s">
        <v>1735</v>
      </c>
      <c r="AL620" s="119" t="s">
        <v>1083</v>
      </c>
      <c r="AM620" s="119" t="s">
        <v>1734</v>
      </c>
      <c r="AX620" s="119" t="s">
        <v>1080</v>
      </c>
      <c r="AY620" s="119" t="s">
        <v>1488</v>
      </c>
      <c r="AZ620" s="119" t="s">
        <v>1072</v>
      </c>
      <c r="BA620" s="119" t="s">
        <v>736</v>
      </c>
      <c r="BB620" s="119" t="s">
        <v>1735</v>
      </c>
      <c r="BC620" s="119" t="s">
        <v>1083</v>
      </c>
      <c r="BD620" s="119" t="s">
        <v>1734</v>
      </c>
      <c r="BK620" s="136"/>
      <c r="BM620" s="119" t="s">
        <v>1080</v>
      </c>
      <c r="BN620" s="119" t="s">
        <v>1767</v>
      </c>
      <c r="BO620" s="119" t="s">
        <v>1072</v>
      </c>
      <c r="BP620" s="119" t="s">
        <v>736</v>
      </c>
      <c r="BQ620" s="119" t="s">
        <v>1083</v>
      </c>
      <c r="BW620" s="136"/>
      <c r="CC620" s="119" t="s">
        <v>1080</v>
      </c>
      <c r="CD620" s="119" t="s">
        <v>1488</v>
      </c>
      <c r="CE620" s="119" t="s">
        <v>1072</v>
      </c>
      <c r="CF620" s="119" t="s">
        <v>736</v>
      </c>
      <c r="CG620" s="119" t="s">
        <v>1735</v>
      </c>
      <c r="CH620" s="119" t="s">
        <v>1083</v>
      </c>
      <c r="CI620" s="119" t="s">
        <v>1734</v>
      </c>
      <c r="CN620" s="136"/>
      <c r="CR620" s="119" t="s">
        <v>1798</v>
      </c>
      <c r="CS620" s="119" t="s">
        <v>1080</v>
      </c>
      <c r="CT620" s="119" t="s">
        <v>1488</v>
      </c>
      <c r="CU620" s="119" t="s">
        <v>1072</v>
      </c>
      <c r="CV620" s="119" t="s">
        <v>736</v>
      </c>
      <c r="CW620" s="119" t="s">
        <v>1735</v>
      </c>
      <c r="CX620" s="119" t="s">
        <v>1083</v>
      </c>
      <c r="CY620" s="119" t="s">
        <v>1734</v>
      </c>
      <c r="CZ620" s="119" t="s">
        <v>1799</v>
      </c>
      <c r="DF620" s="136"/>
      <c r="DH620" s="119" t="s">
        <v>1798</v>
      </c>
      <c r="DI620" s="119" t="s">
        <v>1080</v>
      </c>
      <c r="DJ620" s="119" t="s">
        <v>1488</v>
      </c>
      <c r="DK620" s="119" t="s">
        <v>1072</v>
      </c>
      <c r="DL620" s="119" t="s">
        <v>736</v>
      </c>
      <c r="DM620" s="119" t="s">
        <v>1735</v>
      </c>
      <c r="DN620" s="119" t="s">
        <v>1083</v>
      </c>
      <c r="DO620" s="119" t="s">
        <v>1799</v>
      </c>
      <c r="DV620" s="136"/>
      <c r="DX620" s="119" t="s">
        <v>1798</v>
      </c>
      <c r="DY620" s="119" t="s">
        <v>1080</v>
      </c>
      <c r="DZ620" s="119" t="s">
        <v>1080</v>
      </c>
      <c r="EA620" s="119" t="s">
        <v>1488</v>
      </c>
      <c r="EB620" s="119" t="s">
        <v>1072</v>
      </c>
      <c r="EC620" s="119" t="s">
        <v>736</v>
      </c>
      <c r="ED620" s="119" t="s">
        <v>736</v>
      </c>
      <c r="EE620" s="119" t="s">
        <v>1735</v>
      </c>
      <c r="EF620" s="119" t="s">
        <v>1083</v>
      </c>
      <c r="EG620" s="119" t="s">
        <v>1083</v>
      </c>
      <c r="EH620" s="119" t="s">
        <v>1083</v>
      </c>
      <c r="EI620" s="119" t="s">
        <v>1799</v>
      </c>
      <c r="EU620" s="119" t="s">
        <v>1798</v>
      </c>
      <c r="EV620" s="119" t="s">
        <v>1080</v>
      </c>
      <c r="EW620" s="119" t="s">
        <v>1488</v>
      </c>
      <c r="EX620" s="119" t="s">
        <v>1072</v>
      </c>
      <c r="EY620" s="119" t="s">
        <v>736</v>
      </c>
      <c r="EZ620" s="119" t="s">
        <v>1735</v>
      </c>
      <c r="FA620" s="119" t="s">
        <v>1083</v>
      </c>
      <c r="FB620" s="119" t="s">
        <v>1799</v>
      </c>
    </row>
    <row r="622" spans="4:161" s="120" customFormat="1" ht="21" x14ac:dyDescent="0.2">
      <c r="D622" s="126">
        <v>104</v>
      </c>
      <c r="E622" s="121"/>
      <c r="F622" s="121"/>
      <c r="G622" s="121"/>
      <c r="H622" s="121"/>
      <c r="I622" s="121"/>
      <c r="J622" s="121"/>
      <c r="K622" s="121"/>
      <c r="L622" s="121"/>
      <c r="M622" s="121"/>
      <c r="N622" s="121"/>
      <c r="O622" s="121"/>
      <c r="P622" s="121"/>
      <c r="Q622" s="120">
        <v>104</v>
      </c>
      <c r="AG622" s="126">
        <v>104</v>
      </c>
      <c r="AH622" s="121"/>
      <c r="AI622" s="121"/>
      <c r="AJ622" s="121"/>
      <c r="AK622" s="121"/>
      <c r="AL622" s="121"/>
      <c r="AM622" s="121"/>
      <c r="AN622" s="121"/>
      <c r="AO622" s="121"/>
      <c r="AP622" s="121"/>
      <c r="AQ622" s="121"/>
      <c r="AR622" s="124"/>
      <c r="AS622" s="121"/>
      <c r="AT622" s="121"/>
      <c r="AU622" s="121"/>
      <c r="AV622" s="121"/>
      <c r="AX622" s="120">
        <v>104</v>
      </c>
      <c r="BK622" s="133"/>
      <c r="BM622" s="120">
        <v>104</v>
      </c>
      <c r="BW622" s="133"/>
      <c r="CC622" s="120">
        <v>104</v>
      </c>
      <c r="CN622" s="133"/>
      <c r="CR622" s="120">
        <v>104</v>
      </c>
      <c r="DF622" s="133"/>
      <c r="DH622" s="120">
        <v>104</v>
      </c>
      <c r="DV622" s="133"/>
      <c r="DX622" s="120">
        <v>104</v>
      </c>
      <c r="EU622" s="120">
        <v>104</v>
      </c>
    </row>
    <row r="623" spans="4:161" s="14" customFormat="1" ht="18" customHeight="1" x14ac:dyDescent="0.2">
      <c r="D623" s="127" t="s">
        <v>310</v>
      </c>
      <c r="E623" s="14" t="s">
        <v>313</v>
      </c>
      <c r="F623" s="14" t="s">
        <v>320</v>
      </c>
      <c r="G623" s="14" t="s">
        <v>313</v>
      </c>
      <c r="H623" s="14" t="s">
        <v>319</v>
      </c>
      <c r="I623" s="14" t="s">
        <v>313</v>
      </c>
      <c r="J623" s="14" t="s">
        <v>318</v>
      </c>
      <c r="Q623" s="14" t="s">
        <v>310</v>
      </c>
      <c r="R623" s="14" t="s">
        <v>313</v>
      </c>
      <c r="S623" s="14" t="s">
        <v>320</v>
      </c>
      <c r="T623" s="14" t="s">
        <v>313</v>
      </c>
      <c r="U623" s="14" t="s">
        <v>319</v>
      </c>
      <c r="V623" s="14" t="s">
        <v>313</v>
      </c>
      <c r="W623" s="14" t="s">
        <v>318</v>
      </c>
      <c r="AG623" s="127" t="s">
        <v>310</v>
      </c>
      <c r="AH623" s="14" t="s">
        <v>1784</v>
      </c>
      <c r="AI623" s="14" t="s">
        <v>1784</v>
      </c>
      <c r="AJ623" s="14" t="s">
        <v>1784</v>
      </c>
      <c r="AK623" s="14" t="s">
        <v>313</v>
      </c>
      <c r="AL623" s="14" t="s">
        <v>320</v>
      </c>
      <c r="AM623" s="14" t="s">
        <v>313</v>
      </c>
      <c r="AN623" s="14" t="s">
        <v>319</v>
      </c>
      <c r="AO623" s="14" t="s">
        <v>313</v>
      </c>
      <c r="AP623" s="14" t="s">
        <v>318</v>
      </c>
      <c r="AX623" s="14" t="s">
        <v>310</v>
      </c>
      <c r="AY623" s="14" t="s">
        <v>313</v>
      </c>
      <c r="AZ623" s="14" t="s">
        <v>320</v>
      </c>
      <c r="BA623" s="14" t="s">
        <v>313</v>
      </c>
      <c r="BB623" s="14" t="s">
        <v>319</v>
      </c>
      <c r="BC623" s="14" t="s">
        <v>313</v>
      </c>
      <c r="BD623" s="14" t="s">
        <v>1745</v>
      </c>
      <c r="BE623" s="14" t="s">
        <v>1745</v>
      </c>
      <c r="BF623" s="14" t="s">
        <v>318</v>
      </c>
      <c r="BG623" s="14" t="s">
        <v>1772</v>
      </c>
      <c r="BK623" s="134"/>
      <c r="BM623" s="14" t="s">
        <v>310</v>
      </c>
      <c r="BN623" s="14" t="s">
        <v>313</v>
      </c>
      <c r="BO623" s="14" t="s">
        <v>320</v>
      </c>
      <c r="BP623" s="14" t="s">
        <v>313</v>
      </c>
      <c r="BQ623" s="14" t="s">
        <v>319</v>
      </c>
      <c r="BR623" s="14" t="s">
        <v>313</v>
      </c>
      <c r="BS623" s="14" t="s">
        <v>318</v>
      </c>
      <c r="BW623" s="134"/>
      <c r="CC623" s="14" t="s">
        <v>310</v>
      </c>
      <c r="CD623" s="14" t="s">
        <v>313</v>
      </c>
      <c r="CE623" s="14" t="s">
        <v>320</v>
      </c>
      <c r="CF623" s="14" t="s">
        <v>313</v>
      </c>
      <c r="CG623" s="14" t="s">
        <v>319</v>
      </c>
      <c r="CH623" s="14" t="s">
        <v>313</v>
      </c>
      <c r="CI623" s="14" t="s">
        <v>1745</v>
      </c>
      <c r="CJ623" s="14" t="s">
        <v>1745</v>
      </c>
      <c r="CK623" s="14" t="s">
        <v>318</v>
      </c>
      <c r="CL623" s="14" t="s">
        <v>1772</v>
      </c>
      <c r="CN623" s="134"/>
      <c r="CR623" s="14" t="s">
        <v>1798</v>
      </c>
      <c r="CS623" s="14" t="s">
        <v>310</v>
      </c>
      <c r="CT623" s="14" t="s">
        <v>313</v>
      </c>
      <c r="CU623" s="14" t="s">
        <v>1745</v>
      </c>
      <c r="CV623" s="14" t="s">
        <v>1745</v>
      </c>
      <c r="CW623" s="14" t="s">
        <v>1745</v>
      </c>
      <c r="CX623" s="14" t="s">
        <v>320</v>
      </c>
      <c r="CY623" s="14" t="s">
        <v>313</v>
      </c>
      <c r="CZ623" s="14" t="s">
        <v>319</v>
      </c>
      <c r="DA623" s="14" t="s">
        <v>313</v>
      </c>
      <c r="DB623" s="14" t="s">
        <v>318</v>
      </c>
      <c r="DC623" s="14" t="s">
        <v>1799</v>
      </c>
      <c r="DF623" s="134"/>
      <c r="DH623" s="14" t="s">
        <v>1798</v>
      </c>
      <c r="DI623" s="14" t="s">
        <v>310</v>
      </c>
      <c r="DJ623" s="14" t="s">
        <v>313</v>
      </c>
      <c r="DK623" s="14" t="s">
        <v>320</v>
      </c>
      <c r="DL623" s="14" t="s">
        <v>313</v>
      </c>
      <c r="DM623" s="14" t="s">
        <v>319</v>
      </c>
      <c r="DN623" s="14" t="s">
        <v>313</v>
      </c>
      <c r="DO623" s="14" t="s">
        <v>1745</v>
      </c>
      <c r="DP623" s="14" t="s">
        <v>1745</v>
      </c>
      <c r="DQ623" s="14" t="s">
        <v>318</v>
      </c>
      <c r="DR623" s="14" t="s">
        <v>1799</v>
      </c>
      <c r="DV623" s="134"/>
      <c r="DX623" s="14" t="s">
        <v>1798</v>
      </c>
      <c r="DY623" s="14" t="s">
        <v>310</v>
      </c>
      <c r="DZ623" s="14" t="s">
        <v>310</v>
      </c>
      <c r="EA623" s="14" t="s">
        <v>310</v>
      </c>
      <c r="EB623" s="14" t="s">
        <v>313</v>
      </c>
      <c r="EC623" s="14" t="s">
        <v>320</v>
      </c>
      <c r="ED623" s="14" t="s">
        <v>320</v>
      </c>
      <c r="EE623" s="14" t="s">
        <v>320</v>
      </c>
      <c r="EF623" s="14" t="s">
        <v>313</v>
      </c>
      <c r="EG623" s="14" t="s">
        <v>313</v>
      </c>
      <c r="EH623" s="14" t="s">
        <v>319</v>
      </c>
      <c r="EI623" s="14" t="s">
        <v>313</v>
      </c>
      <c r="EJ623" s="14" t="s">
        <v>313</v>
      </c>
      <c r="EK623" s="14" t="s">
        <v>313</v>
      </c>
      <c r="EL623" s="14" t="s">
        <v>313</v>
      </c>
      <c r="EM623" s="14" t="s">
        <v>318</v>
      </c>
      <c r="EN623" s="14" t="s">
        <v>318</v>
      </c>
      <c r="EO623" s="14" t="s">
        <v>1799</v>
      </c>
      <c r="EU623" s="14" t="s">
        <v>1798</v>
      </c>
      <c r="EV623" s="14" t="s">
        <v>310</v>
      </c>
      <c r="EW623" s="14" t="s">
        <v>313</v>
      </c>
      <c r="EX623" s="14" t="s">
        <v>313</v>
      </c>
      <c r="EY623" s="14" t="s">
        <v>313</v>
      </c>
      <c r="EZ623" s="14" t="s">
        <v>320</v>
      </c>
      <c r="FA623" s="14" t="s">
        <v>313</v>
      </c>
      <c r="FB623" s="14" t="s">
        <v>319</v>
      </c>
      <c r="FC623" s="14" t="s">
        <v>313</v>
      </c>
      <c r="FD623" s="14" t="s">
        <v>318</v>
      </c>
      <c r="FE623" s="14" t="s">
        <v>1799</v>
      </c>
    </row>
    <row r="624" spans="4:161" s="122" customFormat="1" ht="14" x14ac:dyDescent="0.2">
      <c r="D624" s="128">
        <v>0</v>
      </c>
      <c r="E624" s="122">
        <v>1</v>
      </c>
      <c r="F624" s="122">
        <v>2</v>
      </c>
      <c r="G624" s="122">
        <v>3</v>
      </c>
      <c r="H624" s="122">
        <v>4</v>
      </c>
      <c r="I624" s="122">
        <v>5</v>
      </c>
      <c r="J624" s="122">
        <v>6</v>
      </c>
      <c r="Q624" s="122">
        <v>0</v>
      </c>
      <c r="R624" s="122">
        <v>1</v>
      </c>
      <c r="S624" s="122">
        <v>2</v>
      </c>
      <c r="T624" s="122">
        <v>3</v>
      </c>
      <c r="U624" s="122">
        <v>4</v>
      </c>
      <c r="V624" s="122">
        <v>5</v>
      </c>
      <c r="W624" s="122">
        <v>6</v>
      </c>
      <c r="AG624" s="128">
        <v>0</v>
      </c>
      <c r="AH624" s="122">
        <v>0</v>
      </c>
      <c r="AI624" s="122">
        <v>0</v>
      </c>
      <c r="AJ624" s="122">
        <v>0</v>
      </c>
      <c r="AK624" s="122">
        <v>1</v>
      </c>
      <c r="AL624" s="122">
        <v>2</v>
      </c>
      <c r="AM624" s="122">
        <v>3</v>
      </c>
      <c r="AN624" s="122">
        <v>4</v>
      </c>
      <c r="AO624" s="122">
        <v>5</v>
      </c>
      <c r="AP624" s="122">
        <v>6</v>
      </c>
      <c r="AX624" s="122">
        <v>0</v>
      </c>
      <c r="AY624" s="122">
        <v>1</v>
      </c>
      <c r="AZ624" s="122">
        <v>2</v>
      </c>
      <c r="BA624" s="122">
        <v>3</v>
      </c>
      <c r="BB624" s="122">
        <v>4</v>
      </c>
      <c r="BC624" s="122">
        <v>5</v>
      </c>
      <c r="BD624" s="122">
        <v>5</v>
      </c>
      <c r="BE624" s="122">
        <v>5</v>
      </c>
      <c r="BF624" s="122">
        <v>6</v>
      </c>
      <c r="BG624" s="122">
        <v>6</v>
      </c>
      <c r="BK624" s="135"/>
      <c r="BM624" s="122">
        <v>0</v>
      </c>
      <c r="BN624" s="122">
        <v>1</v>
      </c>
      <c r="BO624" s="122">
        <v>2</v>
      </c>
      <c r="BP624" s="122">
        <v>3</v>
      </c>
      <c r="BQ624" s="122">
        <v>4</v>
      </c>
      <c r="BR624" s="122">
        <v>5</v>
      </c>
      <c r="BS624" s="122">
        <v>6</v>
      </c>
      <c r="BW624" s="135"/>
      <c r="CC624" s="122">
        <v>0</v>
      </c>
      <c r="CD624" s="122">
        <v>1</v>
      </c>
      <c r="CE624" s="122">
        <v>2</v>
      </c>
      <c r="CF624" s="122">
        <v>3</v>
      </c>
      <c r="CG624" s="122">
        <v>4</v>
      </c>
      <c r="CH624" s="122">
        <v>5</v>
      </c>
      <c r="CI624" s="122">
        <v>5</v>
      </c>
      <c r="CJ624" s="122">
        <v>5</v>
      </c>
      <c r="CK624" s="122">
        <v>6</v>
      </c>
      <c r="CL624" s="122">
        <v>6</v>
      </c>
      <c r="CN624" s="135"/>
      <c r="CR624" s="122">
        <v>0</v>
      </c>
      <c r="CS624" s="122">
        <v>1</v>
      </c>
      <c r="CT624" s="122">
        <v>2</v>
      </c>
      <c r="CU624" s="122">
        <v>2</v>
      </c>
      <c r="CV624" s="122">
        <v>2</v>
      </c>
      <c r="CW624" s="122">
        <v>2</v>
      </c>
      <c r="CX624" s="122">
        <v>3</v>
      </c>
      <c r="CY624" s="122">
        <v>4</v>
      </c>
      <c r="CZ624" s="122">
        <v>5</v>
      </c>
      <c r="DA624" s="122">
        <v>6</v>
      </c>
      <c r="DB624" s="122">
        <v>7</v>
      </c>
      <c r="DC624" s="122">
        <v>8</v>
      </c>
      <c r="DF624" s="135"/>
      <c r="DH624" s="122">
        <v>0</v>
      </c>
      <c r="DI624" s="122">
        <v>1</v>
      </c>
      <c r="DJ624" s="122">
        <v>2</v>
      </c>
      <c r="DK624" s="122">
        <v>3</v>
      </c>
      <c r="DL624" s="122">
        <v>4</v>
      </c>
      <c r="DM624" s="122">
        <v>5</v>
      </c>
      <c r="DN624" s="122">
        <v>6</v>
      </c>
      <c r="DO624" s="122">
        <v>6</v>
      </c>
      <c r="DP624" s="122">
        <v>6</v>
      </c>
      <c r="DQ624" s="122">
        <v>7</v>
      </c>
      <c r="DR624" s="122">
        <v>8</v>
      </c>
      <c r="DV624" s="135"/>
      <c r="DX624" s="122">
        <v>0</v>
      </c>
      <c r="DY624" s="122">
        <v>1</v>
      </c>
      <c r="DZ624" s="122">
        <v>1</v>
      </c>
      <c r="EA624" s="122">
        <v>1</v>
      </c>
      <c r="EB624" s="122">
        <v>2</v>
      </c>
      <c r="EC624" s="122">
        <v>3</v>
      </c>
      <c r="ED624" s="122">
        <v>3</v>
      </c>
      <c r="EE624" s="122">
        <v>3</v>
      </c>
      <c r="EF624" s="122">
        <v>4</v>
      </c>
      <c r="EG624" s="122">
        <v>4</v>
      </c>
      <c r="EH624" s="122">
        <v>5</v>
      </c>
      <c r="EI624" s="122">
        <v>6</v>
      </c>
      <c r="EJ624" s="122">
        <v>6</v>
      </c>
      <c r="EK624" s="122">
        <v>6</v>
      </c>
      <c r="EL624" s="122">
        <v>6</v>
      </c>
      <c r="EM624" s="122">
        <v>7</v>
      </c>
      <c r="EN624" s="122">
        <v>7</v>
      </c>
      <c r="EO624" s="122">
        <v>8</v>
      </c>
      <c r="EU624" s="122">
        <v>0</v>
      </c>
      <c r="EV624" s="122">
        <v>1</v>
      </c>
      <c r="EW624" s="122">
        <v>2</v>
      </c>
      <c r="EX624" s="122">
        <v>2</v>
      </c>
      <c r="EY624" s="122">
        <v>2</v>
      </c>
      <c r="EZ624" s="122">
        <v>3</v>
      </c>
      <c r="FA624" s="122">
        <v>4</v>
      </c>
      <c r="FB624" s="122">
        <v>5</v>
      </c>
      <c r="FC624" s="122">
        <v>6</v>
      </c>
      <c r="FD624" s="122">
        <v>7</v>
      </c>
      <c r="FE624" s="122">
        <v>8</v>
      </c>
    </row>
    <row r="625" spans="4:161" s="122" customFormat="1" ht="14" x14ac:dyDescent="0.2">
      <c r="D625" s="128">
        <v>0</v>
      </c>
      <c r="E625" s="122">
        <v>0</v>
      </c>
      <c r="F625" s="122">
        <v>1</v>
      </c>
      <c r="G625" s="122">
        <v>2</v>
      </c>
      <c r="H625" s="122">
        <v>2</v>
      </c>
      <c r="I625" s="122">
        <v>3</v>
      </c>
      <c r="J625" s="122">
        <v>4</v>
      </c>
      <c r="Q625" s="122">
        <v>0</v>
      </c>
      <c r="R625" s="122">
        <v>0</v>
      </c>
      <c r="S625" s="122">
        <v>1</v>
      </c>
      <c r="T625" s="122">
        <v>2</v>
      </c>
      <c r="U625" s="122">
        <v>2</v>
      </c>
      <c r="V625" s="122">
        <v>3</v>
      </c>
      <c r="W625" s="122">
        <v>4</v>
      </c>
      <c r="AG625" s="128">
        <v>0</v>
      </c>
      <c r="AH625" s="122">
        <v>1</v>
      </c>
      <c r="AI625" s="122">
        <v>2</v>
      </c>
      <c r="AJ625" s="122">
        <v>3</v>
      </c>
      <c r="AK625" s="122">
        <v>4</v>
      </c>
      <c r="AL625" s="122">
        <v>5</v>
      </c>
      <c r="AM625" s="122">
        <v>6</v>
      </c>
      <c r="AN625" s="122">
        <v>7</v>
      </c>
      <c r="AO625" s="122">
        <v>8</v>
      </c>
      <c r="AP625" s="122">
        <v>9</v>
      </c>
      <c r="AX625" s="122">
        <v>0</v>
      </c>
      <c r="AY625" s="122">
        <v>1</v>
      </c>
      <c r="AZ625" s="122">
        <v>2</v>
      </c>
      <c r="BA625" s="122">
        <v>3</v>
      </c>
      <c r="BB625" s="122">
        <v>4</v>
      </c>
      <c r="BC625" s="122">
        <v>5</v>
      </c>
      <c r="BD625" s="122">
        <v>6</v>
      </c>
      <c r="BE625" s="122">
        <v>7</v>
      </c>
      <c r="BF625" s="122">
        <v>8</v>
      </c>
      <c r="BG625" s="122">
        <v>9</v>
      </c>
      <c r="BK625" s="135"/>
      <c r="BM625" s="122">
        <v>0</v>
      </c>
      <c r="BN625" s="122">
        <v>0</v>
      </c>
      <c r="BO625" s="122">
        <v>1</v>
      </c>
      <c r="BP625" s="122">
        <v>2</v>
      </c>
      <c r="BQ625" s="122">
        <v>2</v>
      </c>
      <c r="BR625" s="122">
        <v>3</v>
      </c>
      <c r="BS625" s="122">
        <v>4</v>
      </c>
      <c r="BW625" s="135"/>
      <c r="CC625" s="122">
        <v>0</v>
      </c>
      <c r="CD625" s="122">
        <v>1</v>
      </c>
      <c r="CE625" s="122">
        <v>2</v>
      </c>
      <c r="CF625" s="122">
        <v>3</v>
      </c>
      <c r="CG625" s="122">
        <v>4</v>
      </c>
      <c r="CH625" s="122">
        <v>5</v>
      </c>
      <c r="CI625" s="122">
        <v>6</v>
      </c>
      <c r="CJ625" s="122">
        <v>7</v>
      </c>
      <c r="CK625" s="122">
        <v>8</v>
      </c>
      <c r="CL625" s="122">
        <v>9</v>
      </c>
      <c r="CN625" s="135"/>
      <c r="CR625" s="122">
        <v>0</v>
      </c>
      <c r="CS625" s="122">
        <v>1</v>
      </c>
      <c r="CT625" s="122">
        <v>2</v>
      </c>
      <c r="CU625" s="122">
        <v>3</v>
      </c>
      <c r="CV625" s="122">
        <v>4</v>
      </c>
      <c r="CW625" s="122">
        <v>5</v>
      </c>
      <c r="CX625" s="122">
        <v>6</v>
      </c>
      <c r="CY625" s="122">
        <v>7</v>
      </c>
      <c r="CZ625" s="122">
        <v>8</v>
      </c>
      <c r="DA625" s="122">
        <v>9</v>
      </c>
      <c r="DB625" s="122">
        <v>10</v>
      </c>
      <c r="DC625" s="122">
        <v>11</v>
      </c>
      <c r="DF625" s="135"/>
      <c r="DH625" s="122">
        <v>0</v>
      </c>
      <c r="DI625" s="122">
        <v>1</v>
      </c>
      <c r="DJ625" s="122">
        <v>2</v>
      </c>
      <c r="DK625" s="122">
        <v>3</v>
      </c>
      <c r="DL625" s="122">
        <v>4</v>
      </c>
      <c r="DM625" s="122">
        <v>5</v>
      </c>
      <c r="DN625" s="122">
        <v>6</v>
      </c>
      <c r="DO625" s="122">
        <v>7</v>
      </c>
      <c r="DP625" s="122">
        <v>8</v>
      </c>
      <c r="DQ625" s="122">
        <v>9</v>
      </c>
      <c r="DR625" s="122">
        <v>10</v>
      </c>
      <c r="DV625" s="135"/>
      <c r="DX625" s="122">
        <v>0</v>
      </c>
      <c r="DY625" s="122">
        <v>0</v>
      </c>
      <c r="DZ625" s="122">
        <v>1</v>
      </c>
      <c r="EA625" s="122">
        <v>2</v>
      </c>
      <c r="EB625" s="122">
        <v>2</v>
      </c>
      <c r="EC625" s="122">
        <v>2</v>
      </c>
      <c r="ED625" s="122">
        <v>3</v>
      </c>
      <c r="EE625" s="122">
        <v>4</v>
      </c>
      <c r="EF625" s="122">
        <v>4</v>
      </c>
      <c r="EG625" s="122">
        <v>5</v>
      </c>
      <c r="EH625" s="122">
        <v>5</v>
      </c>
      <c r="EI625" s="122">
        <v>5</v>
      </c>
      <c r="EJ625" s="122">
        <v>6</v>
      </c>
      <c r="EK625" s="122">
        <v>7</v>
      </c>
      <c r="EL625" s="122">
        <v>8</v>
      </c>
      <c r="EM625" s="122">
        <v>9</v>
      </c>
      <c r="EN625" s="122">
        <v>10</v>
      </c>
      <c r="EO625" s="122">
        <v>10</v>
      </c>
      <c r="EU625" s="122">
        <v>0</v>
      </c>
      <c r="EV625" s="122">
        <v>1</v>
      </c>
      <c r="EW625" s="122">
        <v>2</v>
      </c>
      <c r="EX625" s="122">
        <v>3</v>
      </c>
      <c r="EY625" s="122">
        <v>4</v>
      </c>
      <c r="EZ625" s="122">
        <v>5</v>
      </c>
      <c r="FA625" s="122">
        <v>6</v>
      </c>
      <c r="FB625" s="122">
        <v>7</v>
      </c>
      <c r="FC625" s="122">
        <v>8</v>
      </c>
      <c r="FD625" s="122">
        <v>9</v>
      </c>
      <c r="FE625" s="122">
        <v>10</v>
      </c>
    </row>
    <row r="626" spans="4:161" s="119" customFormat="1" x14ac:dyDescent="0.2">
      <c r="D626" s="129" t="s">
        <v>750</v>
      </c>
      <c r="E626" s="119" t="s">
        <v>1740</v>
      </c>
      <c r="F626" s="119" t="s">
        <v>1076</v>
      </c>
      <c r="G626" s="119" t="s">
        <v>1073</v>
      </c>
      <c r="H626" s="119" t="s">
        <v>1738</v>
      </c>
      <c r="I626" s="119" t="s">
        <v>1072</v>
      </c>
      <c r="J626" s="119" t="s">
        <v>740</v>
      </c>
      <c r="Q626" s="119" t="s">
        <v>750</v>
      </c>
      <c r="R626" s="119" t="s">
        <v>1740</v>
      </c>
      <c r="S626" s="119" t="s">
        <v>1076</v>
      </c>
      <c r="T626" s="119" t="s">
        <v>1073</v>
      </c>
      <c r="U626" s="119" t="s">
        <v>1738</v>
      </c>
      <c r="V626" s="119" t="s">
        <v>1072</v>
      </c>
      <c r="W626" s="119" t="s">
        <v>740</v>
      </c>
      <c r="AG626" s="129" t="s">
        <v>750</v>
      </c>
      <c r="AH626" s="119" t="s">
        <v>1488</v>
      </c>
      <c r="AI626" s="119" t="s">
        <v>1076</v>
      </c>
      <c r="AJ626" s="119" t="s">
        <v>1488</v>
      </c>
      <c r="AK626" s="119" t="s">
        <v>1073</v>
      </c>
      <c r="AL626" s="119" t="s">
        <v>1488</v>
      </c>
      <c r="AM626" s="119" t="s">
        <v>1736</v>
      </c>
      <c r="AN626" s="119" t="s">
        <v>1072</v>
      </c>
      <c r="AO626" s="119" t="s">
        <v>740</v>
      </c>
      <c r="AP626" s="119" t="s">
        <v>1734</v>
      </c>
      <c r="AX626" s="119" t="s">
        <v>750</v>
      </c>
      <c r="AY626" s="119" t="s">
        <v>1488</v>
      </c>
      <c r="AZ626" s="119" t="s">
        <v>1076</v>
      </c>
      <c r="BA626" s="119" t="s">
        <v>1488</v>
      </c>
      <c r="BB626" s="119" t="s">
        <v>1073</v>
      </c>
      <c r="BC626" s="119" t="s">
        <v>1488</v>
      </c>
      <c r="BD626" s="119" t="s">
        <v>1736</v>
      </c>
      <c r="BE626" s="119" t="s">
        <v>1072</v>
      </c>
      <c r="BF626" s="119" t="s">
        <v>740</v>
      </c>
      <c r="BG626" s="119" t="s">
        <v>1734</v>
      </c>
      <c r="BK626" s="136"/>
      <c r="BM626" s="119" t="s">
        <v>750</v>
      </c>
      <c r="BN626" s="119" t="s">
        <v>1740</v>
      </c>
      <c r="BO626" s="119" t="s">
        <v>1076</v>
      </c>
      <c r="BP626" s="119" t="s">
        <v>1073</v>
      </c>
      <c r="BQ626" s="119" t="s">
        <v>1738</v>
      </c>
      <c r="BR626" s="119" t="s">
        <v>1072</v>
      </c>
      <c r="BS626" s="119" t="s">
        <v>740</v>
      </c>
      <c r="BW626" s="136"/>
      <c r="CC626" s="119" t="s">
        <v>750</v>
      </c>
      <c r="CD626" s="119" t="s">
        <v>1488</v>
      </c>
      <c r="CE626" s="119" t="s">
        <v>1076</v>
      </c>
      <c r="CF626" s="119" t="s">
        <v>1488</v>
      </c>
      <c r="CG626" s="119" t="s">
        <v>1073</v>
      </c>
      <c r="CH626" s="119" t="s">
        <v>1488</v>
      </c>
      <c r="CI626" s="119" t="s">
        <v>1736</v>
      </c>
      <c r="CJ626" s="119" t="s">
        <v>1072</v>
      </c>
      <c r="CK626" s="119" t="s">
        <v>740</v>
      </c>
      <c r="CL626" s="119" t="s">
        <v>1734</v>
      </c>
      <c r="CN626" s="136"/>
      <c r="CR626" s="119" t="s">
        <v>1798</v>
      </c>
      <c r="CS626" s="119" t="s">
        <v>750</v>
      </c>
      <c r="CT626" s="119" t="s">
        <v>1488</v>
      </c>
      <c r="CU626" s="119" t="s">
        <v>1076</v>
      </c>
      <c r="CV626" s="119" t="s">
        <v>1488</v>
      </c>
      <c r="CW626" s="119" t="s">
        <v>1073</v>
      </c>
      <c r="CX626" s="119" t="s">
        <v>1488</v>
      </c>
      <c r="CY626" s="119" t="s">
        <v>1736</v>
      </c>
      <c r="CZ626" s="119" t="s">
        <v>1072</v>
      </c>
      <c r="DA626" s="119" t="s">
        <v>740</v>
      </c>
      <c r="DB626" s="119" t="s">
        <v>1734</v>
      </c>
      <c r="DC626" s="119" t="s">
        <v>1799</v>
      </c>
      <c r="DF626" s="136"/>
      <c r="DH626" s="119" t="s">
        <v>1798</v>
      </c>
      <c r="DI626" s="119" t="s">
        <v>750</v>
      </c>
      <c r="DJ626" s="119" t="s">
        <v>1488</v>
      </c>
      <c r="DK626" s="119" t="s">
        <v>1076</v>
      </c>
      <c r="DL626" s="119" t="s">
        <v>1488</v>
      </c>
      <c r="DM626" s="119" t="s">
        <v>1073</v>
      </c>
      <c r="DN626" s="119" t="s">
        <v>1488</v>
      </c>
      <c r="DO626" s="119" t="s">
        <v>1736</v>
      </c>
      <c r="DP626" s="119" t="s">
        <v>1072</v>
      </c>
      <c r="DQ626" s="119" t="s">
        <v>740</v>
      </c>
      <c r="DR626" s="119" t="s">
        <v>1799</v>
      </c>
      <c r="DV626" s="136"/>
      <c r="DX626" s="119" t="s">
        <v>1798</v>
      </c>
      <c r="DY626" s="119" t="s">
        <v>1798</v>
      </c>
      <c r="DZ626" s="119" t="s">
        <v>750</v>
      </c>
      <c r="EA626" s="119" t="s">
        <v>1488</v>
      </c>
      <c r="EB626" s="119" t="s">
        <v>1488</v>
      </c>
      <c r="EC626" s="119" t="s">
        <v>1488</v>
      </c>
      <c r="ED626" s="119" t="s">
        <v>1076</v>
      </c>
      <c r="EE626" s="119" t="s">
        <v>1488</v>
      </c>
      <c r="EF626" s="119" t="s">
        <v>1488</v>
      </c>
      <c r="EG626" s="119" t="s">
        <v>1073</v>
      </c>
      <c r="EH626" s="119" t="s">
        <v>1073</v>
      </c>
      <c r="EI626" s="119" t="s">
        <v>1073</v>
      </c>
      <c r="EJ626" s="119" t="s">
        <v>1488</v>
      </c>
      <c r="EK626" s="119" t="s">
        <v>1736</v>
      </c>
      <c r="EL626" s="119" t="s">
        <v>1072</v>
      </c>
      <c r="EM626" s="119" t="s">
        <v>740</v>
      </c>
      <c r="EN626" s="119" t="s">
        <v>1799</v>
      </c>
      <c r="EO626" s="119" t="s">
        <v>1799</v>
      </c>
      <c r="EU626" s="119" t="s">
        <v>1798</v>
      </c>
      <c r="EV626" s="119" t="s">
        <v>750</v>
      </c>
      <c r="EW626" s="119" t="s">
        <v>1488</v>
      </c>
      <c r="EX626" s="119" t="s">
        <v>1076</v>
      </c>
      <c r="EY626" s="119" t="s">
        <v>1488</v>
      </c>
      <c r="EZ626" s="119" t="s">
        <v>1073</v>
      </c>
      <c r="FA626" s="119" t="s">
        <v>1488</v>
      </c>
      <c r="FB626" s="119" t="s">
        <v>1736</v>
      </c>
      <c r="FC626" s="119" t="s">
        <v>1072</v>
      </c>
      <c r="FD626" s="119" t="s">
        <v>740</v>
      </c>
      <c r="FE626" s="119" t="s">
        <v>1799</v>
      </c>
    </row>
    <row r="628" spans="4:161" s="120" customFormat="1" ht="21" x14ac:dyDescent="0.2">
      <c r="D628" s="126">
        <v>105</v>
      </c>
      <c r="E628" s="121"/>
      <c r="F628" s="121"/>
      <c r="G628" s="121"/>
      <c r="H628" s="121"/>
      <c r="I628" s="121"/>
      <c r="J628" s="121"/>
      <c r="K628" s="121"/>
      <c r="L628" s="121"/>
      <c r="M628" s="121"/>
      <c r="N628" s="121"/>
      <c r="O628" s="121"/>
      <c r="P628" s="121"/>
      <c r="Q628" s="120">
        <v>105</v>
      </c>
      <c r="AG628" s="126">
        <v>105</v>
      </c>
      <c r="AH628" s="121"/>
      <c r="AI628" s="121"/>
      <c r="AJ628" s="121"/>
      <c r="AK628" s="121"/>
      <c r="AL628" s="121"/>
      <c r="AM628" s="121"/>
      <c r="AN628" s="121"/>
      <c r="AO628" s="121"/>
      <c r="AP628" s="121"/>
      <c r="AQ628" s="121"/>
      <c r="AR628" s="124"/>
      <c r="AS628" s="121"/>
      <c r="AT628" s="121"/>
      <c r="AU628" s="121"/>
      <c r="AV628" s="121"/>
      <c r="AX628" s="120">
        <v>105</v>
      </c>
      <c r="BK628" s="133"/>
      <c r="BM628" s="120">
        <v>105</v>
      </c>
      <c r="BW628" s="133"/>
      <c r="CC628" s="120">
        <v>105</v>
      </c>
      <c r="CN628" s="133"/>
      <c r="CR628" s="120">
        <v>105</v>
      </c>
      <c r="DF628" s="133"/>
      <c r="DH628" s="120">
        <v>105</v>
      </c>
      <c r="DV628" s="133"/>
      <c r="DX628" s="120">
        <v>105</v>
      </c>
      <c r="EU628" s="120">
        <v>105</v>
      </c>
    </row>
    <row r="629" spans="4:161" s="14" customFormat="1" ht="18" customHeight="1" x14ac:dyDescent="0.2">
      <c r="D629" s="127" t="s">
        <v>318</v>
      </c>
      <c r="E629" s="14" t="s">
        <v>1772</v>
      </c>
      <c r="F629" s="14" t="s">
        <v>309</v>
      </c>
      <c r="G629" s="14" t="s">
        <v>317</v>
      </c>
      <c r="H629" s="14" t="s">
        <v>313</v>
      </c>
      <c r="I629" s="14" t="s">
        <v>320</v>
      </c>
      <c r="Q629" s="14" t="s">
        <v>318</v>
      </c>
      <c r="R629" s="14" t="s">
        <v>1772</v>
      </c>
      <c r="S629" s="14" t="s">
        <v>309</v>
      </c>
      <c r="T629" s="14" t="s">
        <v>317</v>
      </c>
      <c r="U629" s="14" t="s">
        <v>313</v>
      </c>
      <c r="V629" s="14" t="s">
        <v>320</v>
      </c>
      <c r="AG629" s="127" t="s">
        <v>318</v>
      </c>
      <c r="AH629" s="14" t="s">
        <v>1772</v>
      </c>
      <c r="AI629" s="14" t="s">
        <v>1772</v>
      </c>
      <c r="AJ629" s="14" t="s">
        <v>1772</v>
      </c>
      <c r="AK629" s="14" t="s">
        <v>1772</v>
      </c>
      <c r="AL629" s="14" t="s">
        <v>309</v>
      </c>
      <c r="AM629" s="14" t="s">
        <v>317</v>
      </c>
      <c r="AN629" s="14" t="s">
        <v>313</v>
      </c>
      <c r="AO629" s="14" t="s">
        <v>320</v>
      </c>
      <c r="AX629" s="14" t="s">
        <v>318</v>
      </c>
      <c r="AY629" s="14" t="s">
        <v>1772</v>
      </c>
      <c r="AZ629" s="14" t="s">
        <v>1772</v>
      </c>
      <c r="BA629" s="14" t="s">
        <v>1772</v>
      </c>
      <c r="BB629" s="14" t="s">
        <v>1772</v>
      </c>
      <c r="BC629" s="14" t="s">
        <v>309</v>
      </c>
      <c r="BD629" s="14" t="s">
        <v>317</v>
      </c>
      <c r="BE629" s="14" t="s">
        <v>313</v>
      </c>
      <c r="BF629" s="14" t="s">
        <v>320</v>
      </c>
      <c r="BK629" s="134"/>
      <c r="BM629" s="14" t="s">
        <v>318</v>
      </c>
      <c r="BN629" s="14" t="s">
        <v>1772</v>
      </c>
      <c r="BO629" s="14" t="s">
        <v>309</v>
      </c>
      <c r="BP629" s="14" t="s">
        <v>317</v>
      </c>
      <c r="BQ629" s="14" t="s">
        <v>313</v>
      </c>
      <c r="BR629" s="14" t="s">
        <v>320</v>
      </c>
      <c r="BW629" s="134"/>
      <c r="CC629" s="14" t="s">
        <v>318</v>
      </c>
      <c r="CD629" s="14" t="s">
        <v>1772</v>
      </c>
      <c r="CE629" s="14" t="s">
        <v>1772</v>
      </c>
      <c r="CF629" s="14" t="s">
        <v>1772</v>
      </c>
      <c r="CG629" s="14" t="s">
        <v>1772</v>
      </c>
      <c r="CH629" s="14" t="s">
        <v>309</v>
      </c>
      <c r="CI629" s="14" t="s">
        <v>317</v>
      </c>
      <c r="CJ629" s="14" t="s">
        <v>313</v>
      </c>
      <c r="CK629" s="14" t="s">
        <v>320</v>
      </c>
      <c r="CN629" s="134"/>
      <c r="CR629" s="14" t="s">
        <v>1798</v>
      </c>
      <c r="CS629" s="14" t="s">
        <v>1800</v>
      </c>
      <c r="CT629" s="14" t="s">
        <v>1800</v>
      </c>
      <c r="CU629" s="14" t="s">
        <v>1800</v>
      </c>
      <c r="CV629" s="14" t="s">
        <v>1800</v>
      </c>
      <c r="CW629" s="14" t="s">
        <v>318</v>
      </c>
      <c r="CX629" s="14" t="s">
        <v>309</v>
      </c>
      <c r="CY629" s="14" t="s">
        <v>317</v>
      </c>
      <c r="CZ629" s="14" t="s">
        <v>313</v>
      </c>
      <c r="DA629" s="14" t="s">
        <v>320</v>
      </c>
      <c r="DB629" s="14" t="s">
        <v>1799</v>
      </c>
      <c r="DF629" s="134"/>
      <c r="DH629" s="14" t="s">
        <v>1798</v>
      </c>
      <c r="DI629" s="14" t="s">
        <v>318</v>
      </c>
      <c r="DJ629" s="14" t="s">
        <v>309</v>
      </c>
      <c r="DK629" s="14" t="s">
        <v>1773</v>
      </c>
      <c r="DL629" s="14" t="s">
        <v>317</v>
      </c>
      <c r="DM629" s="14" t="s">
        <v>313</v>
      </c>
      <c r="DN629" s="14" t="s">
        <v>320</v>
      </c>
      <c r="DO629" s="14" t="s">
        <v>1755</v>
      </c>
      <c r="DP629" s="14" t="s">
        <v>1755</v>
      </c>
      <c r="DQ629" s="14" t="s">
        <v>1799</v>
      </c>
      <c r="DV629" s="134"/>
      <c r="DX629" s="14" t="s">
        <v>1798</v>
      </c>
      <c r="DY629" s="14" t="s">
        <v>318</v>
      </c>
      <c r="DZ629" s="14" t="s">
        <v>318</v>
      </c>
      <c r="EA629" s="14" t="s">
        <v>309</v>
      </c>
      <c r="EB629" s="14" t="s">
        <v>309</v>
      </c>
      <c r="EC629" s="14" t="s">
        <v>317</v>
      </c>
      <c r="ED629" s="14" t="s">
        <v>313</v>
      </c>
      <c r="EE629" s="14" t="s">
        <v>313</v>
      </c>
      <c r="EF629" s="14" t="s">
        <v>313</v>
      </c>
      <c r="EG629" s="14" t="s">
        <v>320</v>
      </c>
      <c r="EH629" s="14" t="s">
        <v>320</v>
      </c>
      <c r="EI629" s="14" t="s">
        <v>320</v>
      </c>
      <c r="EJ629" s="14" t="s">
        <v>1799</v>
      </c>
      <c r="EK629" s="14" t="s">
        <v>1799</v>
      </c>
      <c r="EL629" s="14" t="s">
        <v>1799</v>
      </c>
      <c r="EU629" s="14" t="s">
        <v>1798</v>
      </c>
      <c r="EV629" s="14" t="s">
        <v>318</v>
      </c>
      <c r="EW629" s="14" t="s">
        <v>309</v>
      </c>
      <c r="EX629" s="14" t="s">
        <v>309</v>
      </c>
      <c r="EY629" s="14" t="s">
        <v>317</v>
      </c>
      <c r="EZ629" s="14" t="s">
        <v>313</v>
      </c>
      <c r="FA629" s="14" t="s">
        <v>320</v>
      </c>
      <c r="FB629" s="14" t="s">
        <v>1799</v>
      </c>
      <c r="FC629" s="14" t="s">
        <v>1799</v>
      </c>
      <c r="FD629" s="14" t="s">
        <v>1799</v>
      </c>
    </row>
    <row r="630" spans="4:161" s="122" customFormat="1" ht="14" x14ac:dyDescent="0.2">
      <c r="D630" s="128">
        <v>0</v>
      </c>
      <c r="E630" s="122">
        <v>0</v>
      </c>
      <c r="F630" s="122">
        <v>1</v>
      </c>
      <c r="G630" s="122">
        <v>2</v>
      </c>
      <c r="H630" s="122">
        <v>3</v>
      </c>
      <c r="I630" s="122">
        <v>4</v>
      </c>
      <c r="Q630" s="122">
        <v>0</v>
      </c>
      <c r="R630" s="122">
        <v>0</v>
      </c>
      <c r="S630" s="122">
        <v>1</v>
      </c>
      <c r="T630" s="122">
        <v>2</v>
      </c>
      <c r="U630" s="122">
        <v>3</v>
      </c>
      <c r="V630" s="122">
        <v>4</v>
      </c>
      <c r="AG630" s="128">
        <v>0</v>
      </c>
      <c r="AH630" s="122">
        <v>0</v>
      </c>
      <c r="AI630" s="122">
        <v>0</v>
      </c>
      <c r="AJ630" s="122">
        <v>0</v>
      </c>
      <c r="AK630" s="122">
        <v>0</v>
      </c>
      <c r="AL630" s="122">
        <v>1</v>
      </c>
      <c r="AM630" s="122">
        <v>2</v>
      </c>
      <c r="AN630" s="122">
        <v>3</v>
      </c>
      <c r="AO630" s="122">
        <v>4</v>
      </c>
      <c r="AX630" s="122">
        <v>0</v>
      </c>
      <c r="AY630" s="122">
        <v>0</v>
      </c>
      <c r="AZ630" s="122">
        <v>0</v>
      </c>
      <c r="BA630" s="122">
        <v>0</v>
      </c>
      <c r="BB630" s="122">
        <v>0</v>
      </c>
      <c r="BC630" s="122">
        <v>1</v>
      </c>
      <c r="BD630" s="122">
        <v>2</v>
      </c>
      <c r="BE630" s="122">
        <v>3</v>
      </c>
      <c r="BF630" s="122">
        <v>4</v>
      </c>
      <c r="BK630" s="135"/>
      <c r="BM630" s="122">
        <v>0</v>
      </c>
      <c r="BN630" s="122">
        <v>0</v>
      </c>
      <c r="BO630" s="122">
        <v>1</v>
      </c>
      <c r="BP630" s="122">
        <v>2</v>
      </c>
      <c r="BQ630" s="122">
        <v>3</v>
      </c>
      <c r="BR630" s="122">
        <v>4</v>
      </c>
      <c r="BW630" s="135"/>
      <c r="CC630" s="122">
        <v>0</v>
      </c>
      <c r="CD630" s="122">
        <v>0</v>
      </c>
      <c r="CE630" s="122">
        <v>0</v>
      </c>
      <c r="CF630" s="122">
        <v>0</v>
      </c>
      <c r="CG630" s="122">
        <v>0</v>
      </c>
      <c r="CH630" s="122">
        <v>1</v>
      </c>
      <c r="CI630" s="122">
        <v>2</v>
      </c>
      <c r="CJ630" s="122">
        <v>3</v>
      </c>
      <c r="CK630" s="122">
        <v>4</v>
      </c>
      <c r="CN630" s="135"/>
      <c r="CR630" s="122">
        <v>0</v>
      </c>
      <c r="CS630" s="122">
        <v>0</v>
      </c>
      <c r="CT630" s="122">
        <v>0</v>
      </c>
      <c r="CU630" s="122">
        <v>0</v>
      </c>
      <c r="CV630" s="122">
        <v>0</v>
      </c>
      <c r="CW630" s="122">
        <v>1</v>
      </c>
      <c r="CX630" s="122">
        <v>2</v>
      </c>
      <c r="CY630" s="122">
        <v>3</v>
      </c>
      <c r="CZ630" s="122">
        <v>4</v>
      </c>
      <c r="DA630" s="122">
        <v>5</v>
      </c>
      <c r="DB630" s="122">
        <v>6</v>
      </c>
      <c r="DF630" s="135"/>
      <c r="DH630" s="122">
        <v>0</v>
      </c>
      <c r="DI630" s="122">
        <v>1</v>
      </c>
      <c r="DJ630" s="122">
        <v>2</v>
      </c>
      <c r="DK630" s="122">
        <v>2</v>
      </c>
      <c r="DL630" s="122">
        <v>3</v>
      </c>
      <c r="DM630" s="122">
        <v>4</v>
      </c>
      <c r="DN630" s="122">
        <v>5</v>
      </c>
      <c r="DO630" s="122">
        <v>5</v>
      </c>
      <c r="DP630" s="122">
        <v>5</v>
      </c>
      <c r="DQ630" s="122">
        <v>6</v>
      </c>
      <c r="DV630" s="135"/>
      <c r="DX630" s="122">
        <v>0</v>
      </c>
      <c r="DY630" s="122">
        <v>1</v>
      </c>
      <c r="DZ630" s="122">
        <v>1</v>
      </c>
      <c r="EA630" s="122">
        <v>2</v>
      </c>
      <c r="EB630" s="122">
        <v>2</v>
      </c>
      <c r="EC630" s="122">
        <v>3</v>
      </c>
      <c r="ED630" s="122">
        <v>4</v>
      </c>
      <c r="EE630" s="122">
        <v>4</v>
      </c>
      <c r="EF630" s="122">
        <v>4</v>
      </c>
      <c r="EG630" s="122">
        <v>5</v>
      </c>
      <c r="EH630" s="122">
        <v>5</v>
      </c>
      <c r="EI630" s="122">
        <v>5</v>
      </c>
      <c r="EJ630" s="122">
        <v>6</v>
      </c>
      <c r="EK630" s="122">
        <v>6</v>
      </c>
      <c r="EL630" s="122">
        <v>6</v>
      </c>
      <c r="EU630" s="122">
        <v>0</v>
      </c>
      <c r="EV630" s="122">
        <v>1</v>
      </c>
      <c r="EW630" s="122">
        <v>2</v>
      </c>
      <c r="EX630" s="122">
        <v>2</v>
      </c>
      <c r="EY630" s="122">
        <v>3</v>
      </c>
      <c r="EZ630" s="122">
        <v>4</v>
      </c>
      <c r="FA630" s="122">
        <v>5</v>
      </c>
      <c r="FB630" s="122">
        <v>6</v>
      </c>
      <c r="FC630" s="122">
        <v>6</v>
      </c>
      <c r="FD630" s="122">
        <v>6</v>
      </c>
    </row>
    <row r="631" spans="4:161" s="122" customFormat="1" ht="14" x14ac:dyDescent="0.2">
      <c r="D631" s="128">
        <v>0</v>
      </c>
      <c r="E631" s="122">
        <v>1</v>
      </c>
      <c r="F631" s="122">
        <v>2</v>
      </c>
      <c r="G631" s="122">
        <v>3</v>
      </c>
      <c r="H631" s="122">
        <v>4</v>
      </c>
      <c r="I631" s="122">
        <v>5</v>
      </c>
      <c r="Q631" s="122">
        <v>0</v>
      </c>
      <c r="R631" s="122">
        <v>1</v>
      </c>
      <c r="S631" s="122">
        <v>2</v>
      </c>
      <c r="T631" s="122">
        <v>3</v>
      </c>
      <c r="U631" s="122">
        <v>4</v>
      </c>
      <c r="V631" s="122">
        <v>5</v>
      </c>
      <c r="AG631" s="128">
        <v>0</v>
      </c>
      <c r="AH631" s="122">
        <v>1</v>
      </c>
      <c r="AI631" s="122">
        <v>2</v>
      </c>
      <c r="AJ631" s="122">
        <v>3</v>
      </c>
      <c r="AK631" s="122">
        <v>4</v>
      </c>
      <c r="AL631" s="122">
        <v>5</v>
      </c>
      <c r="AM631" s="122">
        <v>6</v>
      </c>
      <c r="AN631" s="122">
        <v>7</v>
      </c>
      <c r="AO631" s="122">
        <v>8</v>
      </c>
      <c r="AX631" s="122">
        <v>0</v>
      </c>
      <c r="AY631" s="122">
        <v>1</v>
      </c>
      <c r="AZ631" s="122">
        <v>2</v>
      </c>
      <c r="BA631" s="122">
        <v>3</v>
      </c>
      <c r="BB631" s="122">
        <v>4</v>
      </c>
      <c r="BC631" s="122">
        <v>5</v>
      </c>
      <c r="BD631" s="122">
        <v>6</v>
      </c>
      <c r="BE631" s="122">
        <v>7</v>
      </c>
      <c r="BF631" s="122">
        <v>8</v>
      </c>
      <c r="BK631" s="135"/>
      <c r="BM631" s="122">
        <v>0</v>
      </c>
      <c r="BN631" s="122">
        <v>1</v>
      </c>
      <c r="BO631" s="122">
        <v>2</v>
      </c>
      <c r="BP631" s="122">
        <v>3</v>
      </c>
      <c r="BQ631" s="122">
        <v>4</v>
      </c>
      <c r="BR631" s="122">
        <v>5</v>
      </c>
      <c r="BW631" s="135"/>
      <c r="CC631" s="122">
        <v>0</v>
      </c>
      <c r="CD631" s="122">
        <v>1</v>
      </c>
      <c r="CE631" s="122">
        <v>2</v>
      </c>
      <c r="CF631" s="122">
        <v>3</v>
      </c>
      <c r="CG631" s="122">
        <v>4</v>
      </c>
      <c r="CH631" s="122">
        <v>5</v>
      </c>
      <c r="CI631" s="122">
        <v>6</v>
      </c>
      <c r="CJ631" s="122">
        <v>7</v>
      </c>
      <c r="CK631" s="122">
        <v>8</v>
      </c>
      <c r="CN631" s="135"/>
      <c r="CR631" s="122">
        <v>0</v>
      </c>
      <c r="CS631" s="122">
        <v>1</v>
      </c>
      <c r="CT631" s="122">
        <v>2</v>
      </c>
      <c r="CU631" s="122">
        <v>3</v>
      </c>
      <c r="CV631" s="122">
        <v>4</v>
      </c>
      <c r="CW631" s="122">
        <v>5</v>
      </c>
      <c r="CX631" s="122">
        <v>6</v>
      </c>
      <c r="CY631" s="122">
        <v>7</v>
      </c>
      <c r="CZ631" s="122">
        <v>8</v>
      </c>
      <c r="DA631" s="122">
        <v>9</v>
      </c>
      <c r="DB631" s="122">
        <v>10</v>
      </c>
      <c r="DF631" s="135"/>
      <c r="DH631" s="122">
        <v>0</v>
      </c>
      <c r="DI631" s="122">
        <v>1</v>
      </c>
      <c r="DJ631" s="122">
        <v>2</v>
      </c>
      <c r="DK631" s="122">
        <v>3</v>
      </c>
      <c r="DL631" s="122">
        <v>4</v>
      </c>
      <c r="DM631" s="122">
        <v>5</v>
      </c>
      <c r="DN631" s="122">
        <v>6</v>
      </c>
      <c r="DO631" s="122">
        <v>7</v>
      </c>
      <c r="DP631" s="122">
        <v>8</v>
      </c>
      <c r="DQ631" s="122">
        <v>9</v>
      </c>
      <c r="DV631" s="135"/>
      <c r="DX631" s="122">
        <v>0</v>
      </c>
      <c r="DY631" s="122">
        <v>0</v>
      </c>
      <c r="DZ631" s="122">
        <v>1</v>
      </c>
      <c r="EA631" s="122">
        <v>1</v>
      </c>
      <c r="EB631" s="122">
        <v>2</v>
      </c>
      <c r="EC631" s="122">
        <v>2</v>
      </c>
      <c r="ED631" s="122">
        <v>2</v>
      </c>
      <c r="EE631" s="122">
        <v>3</v>
      </c>
      <c r="EF631" s="122">
        <v>4</v>
      </c>
      <c r="EG631" s="122">
        <v>4</v>
      </c>
      <c r="EH631" s="122">
        <v>5</v>
      </c>
      <c r="EI631" s="122">
        <v>6</v>
      </c>
      <c r="EJ631" s="122">
        <v>7</v>
      </c>
      <c r="EK631" s="122">
        <v>8</v>
      </c>
      <c r="EL631" s="122">
        <v>9</v>
      </c>
      <c r="EU631" s="122">
        <v>0</v>
      </c>
      <c r="EV631" s="122">
        <v>1</v>
      </c>
      <c r="EW631" s="122">
        <v>2</v>
      </c>
      <c r="EX631" s="122">
        <v>3</v>
      </c>
      <c r="EY631" s="122">
        <v>4</v>
      </c>
      <c r="EZ631" s="122">
        <v>5</v>
      </c>
      <c r="FA631" s="122">
        <v>6</v>
      </c>
      <c r="FB631" s="122">
        <v>7</v>
      </c>
      <c r="FC631" s="122">
        <v>8</v>
      </c>
      <c r="FD631" s="122">
        <v>9</v>
      </c>
    </row>
    <row r="632" spans="4:161" s="119" customFormat="1" x14ac:dyDescent="0.2">
      <c r="D632" s="129" t="s">
        <v>736</v>
      </c>
      <c r="E632" s="119" t="s">
        <v>1072</v>
      </c>
      <c r="F632" s="119" t="s">
        <v>1091</v>
      </c>
      <c r="G632" s="119" t="s">
        <v>1076</v>
      </c>
      <c r="H632" s="119" t="s">
        <v>1072</v>
      </c>
      <c r="I632" s="119" t="s">
        <v>1722</v>
      </c>
      <c r="Q632" s="119" t="s">
        <v>736</v>
      </c>
      <c r="R632" s="119" t="s">
        <v>1072</v>
      </c>
      <c r="S632" s="119" t="s">
        <v>1091</v>
      </c>
      <c r="T632" s="119" t="s">
        <v>1076</v>
      </c>
      <c r="U632" s="119" t="s">
        <v>1072</v>
      </c>
      <c r="V632" s="119" t="s">
        <v>1722</v>
      </c>
      <c r="AG632" s="129" t="s">
        <v>736</v>
      </c>
      <c r="AH632" s="119" t="s">
        <v>1488</v>
      </c>
      <c r="AI632" s="119" t="s">
        <v>1072</v>
      </c>
      <c r="AJ632" s="119" t="s">
        <v>1091</v>
      </c>
      <c r="AK632" s="119" t="s">
        <v>1735</v>
      </c>
      <c r="AL632" s="119" t="s">
        <v>1076</v>
      </c>
      <c r="AM632" s="119" t="s">
        <v>1722</v>
      </c>
      <c r="AN632" s="119" t="s">
        <v>1072</v>
      </c>
      <c r="AO632" s="119" t="s">
        <v>1722</v>
      </c>
      <c r="AX632" s="119" t="s">
        <v>736</v>
      </c>
      <c r="AY632" s="119" t="s">
        <v>1488</v>
      </c>
      <c r="AZ632" s="119" t="s">
        <v>1072</v>
      </c>
      <c r="BA632" s="119" t="s">
        <v>1091</v>
      </c>
      <c r="BB632" s="119" t="s">
        <v>1735</v>
      </c>
      <c r="BC632" s="119" t="s">
        <v>1076</v>
      </c>
      <c r="BD632" s="119" t="s">
        <v>1722</v>
      </c>
      <c r="BE632" s="119" t="s">
        <v>1072</v>
      </c>
      <c r="BF632" s="119" t="s">
        <v>1722</v>
      </c>
      <c r="BK632" s="136"/>
      <c r="BM632" s="119" t="s">
        <v>736</v>
      </c>
      <c r="BN632" s="119" t="s">
        <v>1072</v>
      </c>
      <c r="BO632" s="119" t="s">
        <v>1091</v>
      </c>
      <c r="BP632" s="119" t="s">
        <v>1076</v>
      </c>
      <c r="BQ632" s="119" t="s">
        <v>1072</v>
      </c>
      <c r="BR632" s="119" t="s">
        <v>1722</v>
      </c>
      <c r="BW632" s="136"/>
      <c r="CC632" s="119" t="s">
        <v>736</v>
      </c>
      <c r="CD632" s="119" t="s">
        <v>1488</v>
      </c>
      <c r="CE632" s="119" t="s">
        <v>1072</v>
      </c>
      <c r="CF632" s="119" t="s">
        <v>1091</v>
      </c>
      <c r="CG632" s="119" t="s">
        <v>1735</v>
      </c>
      <c r="CH632" s="119" t="s">
        <v>1076</v>
      </c>
      <c r="CI632" s="119" t="s">
        <v>1722</v>
      </c>
      <c r="CJ632" s="119" t="s">
        <v>1072</v>
      </c>
      <c r="CK632" s="119" t="s">
        <v>1722</v>
      </c>
      <c r="CN632" s="136"/>
      <c r="CR632" s="119" t="s">
        <v>1798</v>
      </c>
      <c r="CS632" s="119" t="s">
        <v>736</v>
      </c>
      <c r="CT632" s="119" t="s">
        <v>1488</v>
      </c>
      <c r="CU632" s="119" t="s">
        <v>1072</v>
      </c>
      <c r="CV632" s="119" t="s">
        <v>1091</v>
      </c>
      <c r="CW632" s="119" t="s">
        <v>1735</v>
      </c>
      <c r="CX632" s="119" t="s">
        <v>1076</v>
      </c>
      <c r="CY632" s="119" t="s">
        <v>1722</v>
      </c>
      <c r="CZ632" s="119" t="s">
        <v>1072</v>
      </c>
      <c r="DA632" s="119" t="s">
        <v>1722</v>
      </c>
      <c r="DB632" s="119" t="s">
        <v>1799</v>
      </c>
      <c r="DF632" s="136"/>
      <c r="DH632" s="119" t="s">
        <v>1798</v>
      </c>
      <c r="DI632" s="119" t="s">
        <v>736</v>
      </c>
      <c r="DJ632" s="119" t="s">
        <v>1488</v>
      </c>
      <c r="DK632" s="119" t="s">
        <v>1072</v>
      </c>
      <c r="DL632" s="119" t="s">
        <v>1091</v>
      </c>
      <c r="DM632" s="119" t="s">
        <v>1735</v>
      </c>
      <c r="DN632" s="119" t="s">
        <v>1076</v>
      </c>
      <c r="DO632" s="119" t="s">
        <v>1722</v>
      </c>
      <c r="DP632" s="119" t="s">
        <v>1072</v>
      </c>
      <c r="DQ632" s="119" t="s">
        <v>1799</v>
      </c>
      <c r="DV632" s="136"/>
      <c r="DX632" s="119" t="s">
        <v>1798</v>
      </c>
      <c r="DY632" s="119" t="s">
        <v>1798</v>
      </c>
      <c r="DZ632" s="119" t="s">
        <v>736</v>
      </c>
      <c r="EA632" s="119" t="s">
        <v>736</v>
      </c>
      <c r="EB632" s="119" t="s">
        <v>1488</v>
      </c>
      <c r="EC632" s="119" t="s">
        <v>1488</v>
      </c>
      <c r="ED632" s="119" t="s">
        <v>1488</v>
      </c>
      <c r="EE632" s="119" t="s">
        <v>1072</v>
      </c>
      <c r="EF632" s="119" t="s">
        <v>1091</v>
      </c>
      <c r="EG632" s="119" t="s">
        <v>1091</v>
      </c>
      <c r="EH632" s="119" t="s">
        <v>1735</v>
      </c>
      <c r="EI632" s="119" t="s">
        <v>1076</v>
      </c>
      <c r="EJ632" s="119" t="s">
        <v>1722</v>
      </c>
      <c r="EK632" s="119" t="s">
        <v>1072</v>
      </c>
      <c r="EL632" s="119" t="s">
        <v>1799</v>
      </c>
      <c r="EU632" s="119" t="s">
        <v>1798</v>
      </c>
      <c r="EV632" s="119" t="s">
        <v>736</v>
      </c>
      <c r="EW632" s="119" t="s">
        <v>1488</v>
      </c>
      <c r="EX632" s="119" t="s">
        <v>1072</v>
      </c>
      <c r="EY632" s="119" t="s">
        <v>1091</v>
      </c>
      <c r="EZ632" s="119" t="s">
        <v>1735</v>
      </c>
      <c r="FA632" s="119" t="s">
        <v>1076</v>
      </c>
      <c r="FB632" s="119" t="s">
        <v>1722</v>
      </c>
      <c r="FC632" s="119" t="s">
        <v>1072</v>
      </c>
      <c r="FD632" s="119" t="s">
        <v>1799</v>
      </c>
    </row>
    <row r="634" spans="4:161" s="120" customFormat="1" ht="21" x14ac:dyDescent="0.2">
      <c r="D634" s="126">
        <v>106</v>
      </c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0">
        <v>106</v>
      </c>
      <c r="AG634" s="126">
        <v>106</v>
      </c>
      <c r="AH634" s="121"/>
      <c r="AI634" s="121"/>
      <c r="AJ634" s="121"/>
      <c r="AK634" s="121"/>
      <c r="AL634" s="121"/>
      <c r="AM634" s="121"/>
      <c r="AN634" s="121"/>
      <c r="AO634" s="121"/>
      <c r="AP634" s="121"/>
      <c r="AQ634" s="121"/>
      <c r="AR634" s="124"/>
      <c r="AS634" s="121"/>
      <c r="AT634" s="121"/>
      <c r="AU634" s="121"/>
      <c r="AV634" s="121"/>
      <c r="AX634" s="120">
        <v>106</v>
      </c>
      <c r="BK634" s="133"/>
      <c r="BM634" s="120">
        <v>106</v>
      </c>
      <c r="BW634" s="133"/>
      <c r="CC634" s="120">
        <v>106</v>
      </c>
      <c r="CN634" s="133"/>
      <c r="CR634" s="120">
        <v>106</v>
      </c>
      <c r="DF634" s="133"/>
      <c r="DH634" s="120">
        <v>106</v>
      </c>
      <c r="DV634" s="133"/>
      <c r="DX634" s="120">
        <v>106</v>
      </c>
      <c r="EU634" s="120">
        <v>106</v>
      </c>
    </row>
    <row r="635" spans="4:161" s="14" customFormat="1" ht="18" customHeight="1" x14ac:dyDescent="0.2">
      <c r="D635" s="127" t="s">
        <v>335</v>
      </c>
      <c r="E635" s="14" t="s">
        <v>309</v>
      </c>
      <c r="F635" s="14" t="s">
        <v>319</v>
      </c>
      <c r="G635" s="14" t="s">
        <v>315</v>
      </c>
      <c r="H635" s="14" t="s">
        <v>317</v>
      </c>
      <c r="I635" s="14" t="s">
        <v>335</v>
      </c>
      <c r="Q635" s="14" t="s">
        <v>335</v>
      </c>
      <c r="R635" s="14" t="s">
        <v>309</v>
      </c>
      <c r="S635" s="14" t="s">
        <v>319</v>
      </c>
      <c r="T635" s="14" t="s">
        <v>315</v>
      </c>
      <c r="U635" s="14" t="s">
        <v>317</v>
      </c>
      <c r="V635" s="14" t="s">
        <v>335</v>
      </c>
      <c r="AG635" s="127" t="s">
        <v>335</v>
      </c>
      <c r="AH635" s="14" t="s">
        <v>309</v>
      </c>
      <c r="AI635" s="14" t="s">
        <v>319</v>
      </c>
      <c r="AJ635" s="14" t="s">
        <v>315</v>
      </c>
      <c r="AK635" s="14" t="s">
        <v>317</v>
      </c>
      <c r="AL635" s="14" t="s">
        <v>335</v>
      </c>
      <c r="AM635" s="14" t="s">
        <v>1789</v>
      </c>
      <c r="AN635" s="14" t="s">
        <v>1789</v>
      </c>
      <c r="AX635" s="14" t="s">
        <v>335</v>
      </c>
      <c r="AY635" s="14" t="s">
        <v>309</v>
      </c>
      <c r="AZ635" s="14" t="s">
        <v>319</v>
      </c>
      <c r="BA635" s="14" t="s">
        <v>315</v>
      </c>
      <c r="BB635" s="14" t="s">
        <v>317</v>
      </c>
      <c r="BC635" s="14" t="s">
        <v>335</v>
      </c>
      <c r="BD635" s="14" t="s">
        <v>1789</v>
      </c>
      <c r="BE635" s="14" t="s">
        <v>1789</v>
      </c>
      <c r="BK635" s="134"/>
      <c r="BM635" s="14" t="s">
        <v>335</v>
      </c>
      <c r="BN635" s="14" t="s">
        <v>309</v>
      </c>
      <c r="BO635" s="14" t="s">
        <v>319</v>
      </c>
      <c r="BP635" s="14" t="s">
        <v>315</v>
      </c>
      <c r="BQ635" s="14" t="s">
        <v>317</v>
      </c>
      <c r="BR635" s="14" t="s">
        <v>335</v>
      </c>
      <c r="BW635" s="134"/>
      <c r="CC635" s="14" t="s">
        <v>335</v>
      </c>
      <c r="CD635" s="14" t="s">
        <v>309</v>
      </c>
      <c r="CE635" s="14" t="s">
        <v>319</v>
      </c>
      <c r="CF635" s="14" t="s">
        <v>315</v>
      </c>
      <c r="CG635" s="14" t="s">
        <v>317</v>
      </c>
      <c r="CH635" s="14" t="s">
        <v>335</v>
      </c>
      <c r="CI635" s="14" t="s">
        <v>1789</v>
      </c>
      <c r="CN635" s="134"/>
      <c r="CR635" s="14" t="s">
        <v>1798</v>
      </c>
      <c r="CS635" s="14" t="s">
        <v>335</v>
      </c>
      <c r="CT635" s="14" t="s">
        <v>309</v>
      </c>
      <c r="CU635" s="14" t="s">
        <v>319</v>
      </c>
      <c r="CV635" s="14" t="s">
        <v>315</v>
      </c>
      <c r="CW635" s="14" t="s">
        <v>317</v>
      </c>
      <c r="CX635" s="14" t="s">
        <v>1766</v>
      </c>
      <c r="CY635" s="14" t="s">
        <v>335</v>
      </c>
      <c r="CZ635" s="14" t="s">
        <v>1799</v>
      </c>
      <c r="DF635" s="134"/>
      <c r="DH635" s="14" t="s">
        <v>1798</v>
      </c>
      <c r="DI635" s="14" t="s">
        <v>335</v>
      </c>
      <c r="DJ635" s="14" t="s">
        <v>309</v>
      </c>
      <c r="DK635" s="14" t="s">
        <v>319</v>
      </c>
      <c r="DL635" s="14" t="s">
        <v>315</v>
      </c>
      <c r="DM635" s="14" t="s">
        <v>317</v>
      </c>
      <c r="DN635" s="14" t="s">
        <v>335</v>
      </c>
      <c r="DO635" s="14" t="s">
        <v>1799</v>
      </c>
      <c r="DV635" s="134"/>
      <c r="DX635" s="14" t="s">
        <v>1798</v>
      </c>
      <c r="DY635" s="14" t="s">
        <v>1798</v>
      </c>
      <c r="DZ635" s="14" t="s">
        <v>335</v>
      </c>
      <c r="EA635" s="14" t="s">
        <v>309</v>
      </c>
      <c r="EB635" s="14" t="s">
        <v>309</v>
      </c>
      <c r="EC635" s="14" t="s">
        <v>319</v>
      </c>
      <c r="ED635" s="14" t="s">
        <v>315</v>
      </c>
      <c r="EE635" s="14" t="s">
        <v>315</v>
      </c>
      <c r="EF635" s="14" t="s">
        <v>317</v>
      </c>
      <c r="EG635" s="14" t="s">
        <v>335</v>
      </c>
      <c r="EH635" s="14" t="s">
        <v>335</v>
      </c>
      <c r="EI635" s="14" t="s">
        <v>1799</v>
      </c>
      <c r="EU635" s="14" t="s">
        <v>1798</v>
      </c>
      <c r="EV635" s="14" t="s">
        <v>335</v>
      </c>
      <c r="EW635" s="14" t="s">
        <v>309</v>
      </c>
      <c r="EX635" s="14" t="s">
        <v>319</v>
      </c>
      <c r="EY635" s="14" t="s">
        <v>315</v>
      </c>
      <c r="EZ635" s="14" t="s">
        <v>317</v>
      </c>
      <c r="FA635" s="14" t="s">
        <v>335</v>
      </c>
      <c r="FB635" s="14" t="s">
        <v>1799</v>
      </c>
    </row>
    <row r="636" spans="4:161" s="122" customFormat="1" ht="14" x14ac:dyDescent="0.2">
      <c r="D636" s="128">
        <v>0</v>
      </c>
      <c r="E636" s="122">
        <v>1</v>
      </c>
      <c r="F636" s="122">
        <v>2</v>
      </c>
      <c r="G636" s="122">
        <v>3</v>
      </c>
      <c r="H636" s="122">
        <v>4</v>
      </c>
      <c r="I636" s="122">
        <v>5</v>
      </c>
      <c r="Q636" s="122">
        <v>0</v>
      </c>
      <c r="R636" s="122">
        <v>1</v>
      </c>
      <c r="S636" s="122">
        <v>2</v>
      </c>
      <c r="T636" s="122">
        <v>3</v>
      </c>
      <c r="U636" s="122">
        <v>4</v>
      </c>
      <c r="V636" s="122">
        <v>5</v>
      </c>
      <c r="AG636" s="128">
        <v>0</v>
      </c>
      <c r="AH636" s="122">
        <v>1</v>
      </c>
      <c r="AI636" s="122">
        <v>2</v>
      </c>
      <c r="AJ636" s="122">
        <v>3</v>
      </c>
      <c r="AK636" s="122">
        <v>4</v>
      </c>
      <c r="AL636" s="122">
        <v>5</v>
      </c>
      <c r="AM636" s="122">
        <v>5</v>
      </c>
      <c r="AN636" s="122">
        <v>5</v>
      </c>
      <c r="AX636" s="122">
        <v>0</v>
      </c>
      <c r="AY636" s="122">
        <v>1</v>
      </c>
      <c r="AZ636" s="122">
        <v>2</v>
      </c>
      <c r="BA636" s="122">
        <v>3</v>
      </c>
      <c r="BB636" s="122">
        <v>4</v>
      </c>
      <c r="BC636" s="122">
        <v>5</v>
      </c>
      <c r="BD636" s="122">
        <v>5</v>
      </c>
      <c r="BE636" s="122">
        <v>5</v>
      </c>
      <c r="BK636" s="135"/>
      <c r="BM636" s="122">
        <v>0</v>
      </c>
      <c r="BN636" s="122">
        <v>1</v>
      </c>
      <c r="BO636" s="122">
        <v>2</v>
      </c>
      <c r="BP636" s="122">
        <v>3</v>
      </c>
      <c r="BQ636" s="122">
        <v>4</v>
      </c>
      <c r="BR636" s="122">
        <v>5</v>
      </c>
      <c r="BW636" s="135"/>
      <c r="CC636" s="122">
        <v>0</v>
      </c>
      <c r="CD636" s="122">
        <v>1</v>
      </c>
      <c r="CE636" s="122">
        <v>2</v>
      </c>
      <c r="CF636" s="122">
        <v>3</v>
      </c>
      <c r="CG636" s="122">
        <v>4</v>
      </c>
      <c r="CH636" s="122">
        <v>5</v>
      </c>
      <c r="CI636" s="122">
        <v>5</v>
      </c>
      <c r="CN636" s="135"/>
      <c r="CR636" s="122">
        <v>0</v>
      </c>
      <c r="CS636" s="122">
        <v>1</v>
      </c>
      <c r="CT636" s="122">
        <v>2</v>
      </c>
      <c r="CU636" s="122">
        <v>3</v>
      </c>
      <c r="CV636" s="122">
        <v>4</v>
      </c>
      <c r="CW636" s="122">
        <v>5</v>
      </c>
      <c r="CX636" s="122">
        <v>5</v>
      </c>
      <c r="CY636" s="122">
        <v>6</v>
      </c>
      <c r="CZ636" s="122">
        <v>7</v>
      </c>
      <c r="DF636" s="135"/>
      <c r="DH636" s="122">
        <v>0</v>
      </c>
      <c r="DI636" s="122">
        <v>1</v>
      </c>
      <c r="DJ636" s="122">
        <v>2</v>
      </c>
      <c r="DK636" s="122">
        <v>3</v>
      </c>
      <c r="DL636" s="122">
        <v>4</v>
      </c>
      <c r="DM636" s="122">
        <v>5</v>
      </c>
      <c r="DN636" s="122">
        <v>6</v>
      </c>
      <c r="DO636" s="122">
        <v>7</v>
      </c>
      <c r="DV636" s="135"/>
      <c r="DX636" s="122">
        <v>0</v>
      </c>
      <c r="DY636" s="122">
        <v>0</v>
      </c>
      <c r="DZ636" s="122">
        <v>1</v>
      </c>
      <c r="EA636" s="122">
        <v>2</v>
      </c>
      <c r="EB636" s="122">
        <v>2</v>
      </c>
      <c r="EC636" s="122">
        <v>3</v>
      </c>
      <c r="ED636" s="122">
        <v>4</v>
      </c>
      <c r="EE636" s="122">
        <v>4</v>
      </c>
      <c r="EF636" s="122">
        <v>5</v>
      </c>
      <c r="EG636" s="122">
        <v>6</v>
      </c>
      <c r="EH636" s="122">
        <v>6</v>
      </c>
      <c r="EI636" s="122">
        <v>7</v>
      </c>
      <c r="EU636" s="122">
        <v>0</v>
      </c>
      <c r="EV636" s="122">
        <v>1</v>
      </c>
      <c r="EW636" s="122">
        <v>2</v>
      </c>
      <c r="EX636" s="122">
        <v>3</v>
      </c>
      <c r="EY636" s="122">
        <v>4</v>
      </c>
      <c r="EZ636" s="122">
        <v>5</v>
      </c>
      <c r="FA636" s="122">
        <v>6</v>
      </c>
      <c r="FB636" s="122">
        <v>7</v>
      </c>
    </row>
    <row r="637" spans="4:161" s="122" customFormat="1" ht="14" x14ac:dyDescent="0.2">
      <c r="D637" s="128">
        <v>0</v>
      </c>
      <c r="E637" s="122">
        <v>0</v>
      </c>
      <c r="F637" s="122">
        <v>1</v>
      </c>
      <c r="G637" s="122">
        <v>2</v>
      </c>
      <c r="H637" s="122">
        <v>2</v>
      </c>
      <c r="I637" s="122">
        <v>3</v>
      </c>
      <c r="Q637" s="122">
        <v>0</v>
      </c>
      <c r="R637" s="122">
        <v>0</v>
      </c>
      <c r="S637" s="122">
        <v>1</v>
      </c>
      <c r="T637" s="122">
        <v>2</v>
      </c>
      <c r="U637" s="122">
        <v>2</v>
      </c>
      <c r="V637" s="122">
        <v>3</v>
      </c>
      <c r="AG637" s="128">
        <v>0</v>
      </c>
      <c r="AH637" s="122">
        <v>1</v>
      </c>
      <c r="AI637" s="122">
        <v>2</v>
      </c>
      <c r="AJ637" s="122">
        <v>3</v>
      </c>
      <c r="AK637" s="122">
        <v>4</v>
      </c>
      <c r="AL637" s="122">
        <v>5</v>
      </c>
      <c r="AM637" s="122">
        <v>6</v>
      </c>
      <c r="AN637" s="122">
        <v>7</v>
      </c>
      <c r="AX637" s="122">
        <v>0</v>
      </c>
      <c r="AY637" s="122">
        <v>1</v>
      </c>
      <c r="AZ637" s="122">
        <v>2</v>
      </c>
      <c r="BA637" s="122">
        <v>3</v>
      </c>
      <c r="BB637" s="122">
        <v>4</v>
      </c>
      <c r="BC637" s="122">
        <v>5</v>
      </c>
      <c r="BD637" s="122">
        <v>6</v>
      </c>
      <c r="BE637" s="122">
        <v>7</v>
      </c>
      <c r="BK637" s="135"/>
      <c r="BM637" s="122">
        <v>0</v>
      </c>
      <c r="BN637" s="122">
        <v>0</v>
      </c>
      <c r="BO637" s="122">
        <v>1</v>
      </c>
      <c r="BP637" s="122">
        <v>2</v>
      </c>
      <c r="BQ637" s="122">
        <v>2</v>
      </c>
      <c r="BR637" s="122">
        <v>3</v>
      </c>
      <c r="BW637" s="135"/>
      <c r="CC637" s="122">
        <v>0</v>
      </c>
      <c r="CD637" s="122">
        <v>1</v>
      </c>
      <c r="CE637" s="122">
        <v>2</v>
      </c>
      <c r="CF637" s="122">
        <v>3</v>
      </c>
      <c r="CG637" s="122">
        <v>4</v>
      </c>
      <c r="CH637" s="122">
        <v>5</v>
      </c>
      <c r="CI637" s="122">
        <v>6</v>
      </c>
      <c r="CN637" s="135"/>
      <c r="CR637" s="122">
        <v>0</v>
      </c>
      <c r="CS637" s="122">
        <v>1</v>
      </c>
      <c r="CT637" s="122">
        <v>2</v>
      </c>
      <c r="CU637" s="122">
        <v>3</v>
      </c>
      <c r="CV637" s="122">
        <v>4</v>
      </c>
      <c r="CW637" s="122">
        <v>5</v>
      </c>
      <c r="CX637" s="122">
        <v>6</v>
      </c>
      <c r="CY637" s="122">
        <v>7</v>
      </c>
      <c r="CZ637" s="122">
        <v>8</v>
      </c>
      <c r="DF637" s="135"/>
      <c r="DH637" s="122">
        <v>0</v>
      </c>
      <c r="DI637" s="122">
        <v>1</v>
      </c>
      <c r="DJ637" s="122">
        <v>2</v>
      </c>
      <c r="DK637" s="122">
        <v>3</v>
      </c>
      <c r="DL637" s="122">
        <v>4</v>
      </c>
      <c r="DM637" s="122">
        <v>5</v>
      </c>
      <c r="DN637" s="122">
        <v>6</v>
      </c>
      <c r="DO637" s="122">
        <v>7</v>
      </c>
      <c r="DV637" s="135"/>
      <c r="DX637" s="122">
        <v>0</v>
      </c>
      <c r="DY637" s="122">
        <v>1</v>
      </c>
      <c r="DZ637" s="122">
        <v>1</v>
      </c>
      <c r="EA637" s="122">
        <v>1</v>
      </c>
      <c r="EB637" s="122">
        <v>2</v>
      </c>
      <c r="EC637" s="122">
        <v>3</v>
      </c>
      <c r="ED637" s="122">
        <v>4</v>
      </c>
      <c r="EE637" s="122">
        <v>5</v>
      </c>
      <c r="EF637" s="122">
        <v>5</v>
      </c>
      <c r="EG637" s="122">
        <v>5</v>
      </c>
      <c r="EH637" s="122">
        <v>6</v>
      </c>
      <c r="EI637" s="122">
        <v>7</v>
      </c>
      <c r="EU637" s="122">
        <v>0</v>
      </c>
      <c r="EV637" s="122">
        <v>1</v>
      </c>
      <c r="EW637" s="122">
        <v>2</v>
      </c>
      <c r="EX637" s="122">
        <v>3</v>
      </c>
      <c r="EY637" s="122">
        <v>4</v>
      </c>
      <c r="EZ637" s="122">
        <v>5</v>
      </c>
      <c r="FA637" s="122">
        <v>6</v>
      </c>
      <c r="FB637" s="122">
        <v>7</v>
      </c>
    </row>
    <row r="638" spans="4:161" s="119" customFormat="1" x14ac:dyDescent="0.2">
      <c r="D638" s="129" t="s">
        <v>739</v>
      </c>
      <c r="E638" s="119" t="s">
        <v>1758</v>
      </c>
      <c r="F638" s="119" t="s">
        <v>1073</v>
      </c>
      <c r="G638" s="119" t="s">
        <v>1075</v>
      </c>
      <c r="H638" s="119" t="s">
        <v>1741</v>
      </c>
      <c r="I638" s="119" t="s">
        <v>1078</v>
      </c>
      <c r="Q638" s="119" t="s">
        <v>739</v>
      </c>
      <c r="R638" s="119" t="s">
        <v>1758</v>
      </c>
      <c r="S638" s="119" t="s">
        <v>1073</v>
      </c>
      <c r="T638" s="119" t="s">
        <v>1075</v>
      </c>
      <c r="U638" s="119" t="s">
        <v>1741</v>
      </c>
      <c r="V638" s="119" t="s">
        <v>1078</v>
      </c>
      <c r="AG638" s="129" t="s">
        <v>739</v>
      </c>
      <c r="AH638" s="119" t="s">
        <v>1488</v>
      </c>
      <c r="AI638" s="119" t="s">
        <v>1073</v>
      </c>
      <c r="AJ638" s="119" t="s">
        <v>1488</v>
      </c>
      <c r="AK638" s="119" t="s">
        <v>1075</v>
      </c>
      <c r="AL638" s="119" t="s">
        <v>1490</v>
      </c>
      <c r="AM638" s="119" t="s">
        <v>1078</v>
      </c>
      <c r="AN638" s="119" t="s">
        <v>1735</v>
      </c>
      <c r="AX638" s="119" t="s">
        <v>739</v>
      </c>
      <c r="AY638" s="119" t="s">
        <v>1488</v>
      </c>
      <c r="AZ638" s="119" t="s">
        <v>1073</v>
      </c>
      <c r="BA638" s="119" t="s">
        <v>1488</v>
      </c>
      <c r="BB638" s="119" t="s">
        <v>1075</v>
      </c>
      <c r="BC638" s="119" t="s">
        <v>1490</v>
      </c>
      <c r="BD638" s="119" t="s">
        <v>1078</v>
      </c>
      <c r="BE638" s="119" t="s">
        <v>1735</v>
      </c>
      <c r="BK638" s="136"/>
      <c r="BM638" s="119" t="s">
        <v>739</v>
      </c>
      <c r="BN638" s="119" t="s">
        <v>1758</v>
      </c>
      <c r="BO638" s="119" t="s">
        <v>1073</v>
      </c>
      <c r="BP638" s="119" t="s">
        <v>1075</v>
      </c>
      <c r="BQ638" s="119" t="s">
        <v>1741</v>
      </c>
      <c r="BR638" s="119" t="s">
        <v>1078</v>
      </c>
      <c r="BW638" s="136"/>
      <c r="CC638" s="119" t="s">
        <v>739</v>
      </c>
      <c r="CD638" s="119" t="s">
        <v>1488</v>
      </c>
      <c r="CE638" s="119" t="s">
        <v>1073</v>
      </c>
      <c r="CF638" s="119" t="s">
        <v>1488</v>
      </c>
      <c r="CG638" s="119" t="s">
        <v>1075</v>
      </c>
      <c r="CH638" s="119" t="s">
        <v>1078</v>
      </c>
      <c r="CI638" s="119" t="s">
        <v>1735</v>
      </c>
      <c r="CN638" s="136"/>
      <c r="CR638" s="119" t="s">
        <v>1798</v>
      </c>
      <c r="CS638" s="119" t="s">
        <v>739</v>
      </c>
      <c r="CT638" s="119" t="s">
        <v>1488</v>
      </c>
      <c r="CU638" s="119" t="s">
        <v>1073</v>
      </c>
      <c r="CV638" s="119" t="s">
        <v>1488</v>
      </c>
      <c r="CW638" s="119" t="s">
        <v>1075</v>
      </c>
      <c r="CX638" s="119" t="s">
        <v>1078</v>
      </c>
      <c r="CY638" s="119" t="s">
        <v>1735</v>
      </c>
      <c r="CZ638" s="119" t="s">
        <v>1799</v>
      </c>
      <c r="DF638" s="136"/>
      <c r="DH638" s="119" t="s">
        <v>1798</v>
      </c>
      <c r="DI638" s="119" t="s">
        <v>739</v>
      </c>
      <c r="DJ638" s="119" t="s">
        <v>1488</v>
      </c>
      <c r="DK638" s="119" t="s">
        <v>1073</v>
      </c>
      <c r="DL638" s="119" t="s">
        <v>1488</v>
      </c>
      <c r="DM638" s="119" t="s">
        <v>1075</v>
      </c>
      <c r="DN638" s="119" t="s">
        <v>1078</v>
      </c>
      <c r="DO638" s="119" t="s">
        <v>1799</v>
      </c>
      <c r="DV638" s="136"/>
      <c r="DX638" s="119" t="s">
        <v>1798</v>
      </c>
      <c r="DY638" s="119" t="s">
        <v>739</v>
      </c>
      <c r="DZ638" s="119" t="s">
        <v>739</v>
      </c>
      <c r="EA638" s="119" t="s">
        <v>739</v>
      </c>
      <c r="EB638" s="119" t="s">
        <v>1488</v>
      </c>
      <c r="EC638" s="119" t="s">
        <v>1073</v>
      </c>
      <c r="ED638" s="119" t="s">
        <v>1488</v>
      </c>
      <c r="EE638" s="119" t="s">
        <v>1075</v>
      </c>
      <c r="EF638" s="119" t="s">
        <v>1075</v>
      </c>
      <c r="EG638" s="119" t="s">
        <v>1075</v>
      </c>
      <c r="EH638" s="119" t="s">
        <v>1078</v>
      </c>
      <c r="EI638" s="119" t="s">
        <v>1799</v>
      </c>
      <c r="EU638" s="119" t="s">
        <v>1798</v>
      </c>
      <c r="EV638" s="119" t="s">
        <v>739</v>
      </c>
      <c r="EW638" s="119" t="s">
        <v>1488</v>
      </c>
      <c r="EX638" s="119" t="s">
        <v>1073</v>
      </c>
      <c r="EY638" s="119" t="s">
        <v>1488</v>
      </c>
      <c r="EZ638" s="119" t="s">
        <v>1075</v>
      </c>
      <c r="FA638" s="119" t="s">
        <v>1078</v>
      </c>
      <c r="FB638" s="119" t="s">
        <v>1799</v>
      </c>
    </row>
    <row r="640" spans="4:161" s="120" customFormat="1" ht="21" x14ac:dyDescent="0.2">
      <c r="D640" s="126">
        <v>107</v>
      </c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0">
        <v>107</v>
      </c>
      <c r="AG640" s="126">
        <v>107</v>
      </c>
      <c r="AH640" s="121"/>
      <c r="AI640" s="121"/>
      <c r="AJ640" s="121"/>
      <c r="AK640" s="121"/>
      <c r="AL640" s="121"/>
      <c r="AM640" s="121"/>
      <c r="AN640" s="121"/>
      <c r="AO640" s="121"/>
      <c r="AP640" s="121"/>
      <c r="AQ640" s="121"/>
      <c r="AR640" s="124"/>
      <c r="AS640" s="121"/>
      <c r="AT640" s="121"/>
      <c r="AU640" s="121"/>
      <c r="AV640" s="121"/>
      <c r="AX640" s="120">
        <v>107</v>
      </c>
      <c r="BK640" s="133"/>
      <c r="BM640" s="120">
        <v>107</v>
      </c>
      <c r="BW640" s="133"/>
      <c r="CC640" s="120">
        <v>107</v>
      </c>
      <c r="CN640" s="133"/>
      <c r="CR640" s="120">
        <v>107</v>
      </c>
      <c r="DF640" s="133"/>
      <c r="DH640" s="120">
        <v>107</v>
      </c>
      <c r="DV640" s="133"/>
      <c r="DX640" s="120">
        <v>107</v>
      </c>
      <c r="EU640" s="120">
        <v>107</v>
      </c>
    </row>
    <row r="641" spans="4:158" s="14" customFormat="1" ht="18" customHeight="1" x14ac:dyDescent="0.2">
      <c r="D641" s="127" t="s">
        <v>342</v>
      </c>
      <c r="E641" s="14" t="s">
        <v>313</v>
      </c>
      <c r="F641" s="14" t="s">
        <v>319</v>
      </c>
      <c r="G641" s="14" t="s">
        <v>313</v>
      </c>
      <c r="H641" s="14" t="s">
        <v>320</v>
      </c>
      <c r="I641" s="14" t="s">
        <v>320</v>
      </c>
      <c r="J641" s="14" t="s">
        <v>313</v>
      </c>
      <c r="Q641" s="14" t="s">
        <v>342</v>
      </c>
      <c r="R641" s="14" t="s">
        <v>313</v>
      </c>
      <c r="S641" s="14" t="s">
        <v>319</v>
      </c>
      <c r="T641" s="14" t="s">
        <v>313</v>
      </c>
      <c r="U641" s="14" t="s">
        <v>320</v>
      </c>
      <c r="V641" s="14" t="s">
        <v>320</v>
      </c>
      <c r="W641" s="14" t="s">
        <v>313</v>
      </c>
      <c r="AG641" s="127" t="s">
        <v>342</v>
      </c>
      <c r="AH641" s="14" t="s">
        <v>313</v>
      </c>
      <c r="AI641" s="14" t="s">
        <v>319</v>
      </c>
      <c r="AJ641" s="14" t="s">
        <v>313</v>
      </c>
      <c r="AK641" s="14" t="s">
        <v>320</v>
      </c>
      <c r="AL641" s="14" t="s">
        <v>320</v>
      </c>
      <c r="AM641" s="14" t="s">
        <v>313</v>
      </c>
      <c r="AX641" s="14" t="s">
        <v>342</v>
      </c>
      <c r="AY641" s="14" t="s">
        <v>313</v>
      </c>
      <c r="AZ641" s="14" t="s">
        <v>319</v>
      </c>
      <c r="BA641" s="14" t="s">
        <v>313</v>
      </c>
      <c r="BB641" s="14" t="s">
        <v>320</v>
      </c>
      <c r="BC641" s="14" t="s">
        <v>320</v>
      </c>
      <c r="BD641" s="14" t="s">
        <v>313</v>
      </c>
      <c r="BK641" s="134"/>
      <c r="BM641" s="14" t="s">
        <v>342</v>
      </c>
      <c r="BN641" s="14" t="s">
        <v>313</v>
      </c>
      <c r="BO641" s="14" t="s">
        <v>319</v>
      </c>
      <c r="BP641" s="14" t="s">
        <v>313</v>
      </c>
      <c r="BQ641" s="14" t="s">
        <v>320</v>
      </c>
      <c r="BR641" s="14" t="s">
        <v>320</v>
      </c>
      <c r="BS641" s="14" t="s">
        <v>313</v>
      </c>
      <c r="BW641" s="134"/>
      <c r="CC641" s="14" t="s">
        <v>342</v>
      </c>
      <c r="CD641" s="14" t="s">
        <v>313</v>
      </c>
      <c r="CE641" s="14" t="s">
        <v>319</v>
      </c>
      <c r="CF641" s="14" t="s">
        <v>313</v>
      </c>
      <c r="CG641" s="14" t="s">
        <v>320</v>
      </c>
      <c r="CH641" s="14" t="s">
        <v>320</v>
      </c>
      <c r="CI641" s="14" t="s">
        <v>313</v>
      </c>
      <c r="CN641" s="134"/>
      <c r="CR641" s="14" t="s">
        <v>1798</v>
      </c>
      <c r="CS641" s="14" t="s">
        <v>319</v>
      </c>
      <c r="CT641" s="14" t="s">
        <v>313</v>
      </c>
      <c r="CU641" s="14" t="s">
        <v>1745</v>
      </c>
      <c r="CV641" s="14" t="s">
        <v>1799</v>
      </c>
      <c r="DF641" s="134"/>
      <c r="DH641" s="14" t="s">
        <v>1798</v>
      </c>
      <c r="DI641" s="14" t="s">
        <v>319</v>
      </c>
      <c r="DJ641" s="14" t="s">
        <v>313</v>
      </c>
      <c r="DK641" s="14" t="s">
        <v>1745</v>
      </c>
      <c r="DL641" s="14" t="s">
        <v>1799</v>
      </c>
      <c r="DV641" s="134"/>
      <c r="DX641" s="14" t="s">
        <v>1798</v>
      </c>
      <c r="DY641" s="14" t="s">
        <v>319</v>
      </c>
      <c r="DZ641" s="14" t="s">
        <v>313</v>
      </c>
      <c r="EA641" s="14" t="s">
        <v>313</v>
      </c>
      <c r="EB641" s="14" t="s">
        <v>313</v>
      </c>
      <c r="EC641" s="14" t="s">
        <v>1799</v>
      </c>
      <c r="ED641" s="14" t="s">
        <v>1799</v>
      </c>
      <c r="EU641" s="14" t="s">
        <v>1798</v>
      </c>
      <c r="EV641" s="14" t="s">
        <v>319</v>
      </c>
      <c r="EW641" s="14" t="s">
        <v>313</v>
      </c>
      <c r="EX641" s="14" t="s">
        <v>313</v>
      </c>
      <c r="EY641" s="14" t="s">
        <v>1799</v>
      </c>
    </row>
    <row r="642" spans="4:158" s="122" customFormat="1" ht="14" x14ac:dyDescent="0.2">
      <c r="D642" s="128">
        <v>0</v>
      </c>
      <c r="E642" s="122">
        <v>1</v>
      </c>
      <c r="F642" s="122">
        <v>2</v>
      </c>
      <c r="G642" s="122">
        <v>3</v>
      </c>
      <c r="H642" s="122">
        <v>4</v>
      </c>
      <c r="I642" s="122">
        <v>5</v>
      </c>
      <c r="J642" s="122">
        <v>6</v>
      </c>
      <c r="Q642" s="122">
        <v>0</v>
      </c>
      <c r="R642" s="122">
        <v>1</v>
      </c>
      <c r="S642" s="122">
        <v>2</v>
      </c>
      <c r="T642" s="122">
        <v>3</v>
      </c>
      <c r="U642" s="122">
        <v>4</v>
      </c>
      <c r="V642" s="122">
        <v>5</v>
      </c>
      <c r="W642" s="122">
        <v>6</v>
      </c>
      <c r="AG642" s="128">
        <v>0</v>
      </c>
      <c r="AH642" s="122">
        <v>1</v>
      </c>
      <c r="AI642" s="122">
        <v>2</v>
      </c>
      <c r="AJ642" s="122">
        <v>3</v>
      </c>
      <c r="AK642" s="122">
        <v>4</v>
      </c>
      <c r="AL642" s="122">
        <v>5</v>
      </c>
      <c r="AM642" s="122">
        <v>6</v>
      </c>
      <c r="AX642" s="122">
        <v>0</v>
      </c>
      <c r="AY642" s="122">
        <v>1</v>
      </c>
      <c r="AZ642" s="122">
        <v>2</v>
      </c>
      <c r="BA642" s="122">
        <v>3</v>
      </c>
      <c r="BB642" s="122">
        <v>4</v>
      </c>
      <c r="BC642" s="122">
        <v>5</v>
      </c>
      <c r="BD642" s="122">
        <v>6</v>
      </c>
      <c r="BK642" s="135"/>
      <c r="BM642" s="122">
        <v>0</v>
      </c>
      <c r="BN642" s="122">
        <v>1</v>
      </c>
      <c r="BO642" s="122">
        <v>2</v>
      </c>
      <c r="BP642" s="122">
        <v>3</v>
      </c>
      <c r="BQ642" s="122">
        <v>4</v>
      </c>
      <c r="BR642" s="122">
        <v>5</v>
      </c>
      <c r="BS642" s="122">
        <v>6</v>
      </c>
      <c r="BW642" s="135"/>
      <c r="CC642" s="122">
        <v>0</v>
      </c>
      <c r="CD642" s="122">
        <v>1</v>
      </c>
      <c r="CE642" s="122">
        <v>2</v>
      </c>
      <c r="CF642" s="122">
        <v>3</v>
      </c>
      <c r="CG642" s="122">
        <v>4</v>
      </c>
      <c r="CH642" s="122">
        <v>5</v>
      </c>
      <c r="CI642" s="122">
        <v>6</v>
      </c>
      <c r="CN642" s="135"/>
      <c r="CR642" s="122">
        <v>0</v>
      </c>
      <c r="CS642" s="122">
        <v>1</v>
      </c>
      <c r="CT642" s="122">
        <v>2</v>
      </c>
      <c r="CU642" s="122">
        <v>2</v>
      </c>
      <c r="CV642" s="122">
        <v>3</v>
      </c>
      <c r="DF642" s="135"/>
      <c r="DH642" s="122">
        <v>0</v>
      </c>
      <c r="DI642" s="122">
        <v>1</v>
      </c>
      <c r="DJ642" s="122">
        <v>2</v>
      </c>
      <c r="DK642" s="122">
        <v>2</v>
      </c>
      <c r="DL642" s="122">
        <v>3</v>
      </c>
      <c r="DV642" s="135"/>
      <c r="DX642" s="122">
        <v>0</v>
      </c>
      <c r="DY642" s="122">
        <v>1</v>
      </c>
      <c r="DZ642" s="122">
        <v>2</v>
      </c>
      <c r="EA642" s="122">
        <v>2</v>
      </c>
      <c r="EB642" s="122">
        <v>2</v>
      </c>
      <c r="EC642" s="122">
        <v>3</v>
      </c>
      <c r="ED642" s="122">
        <v>3</v>
      </c>
      <c r="EU642" s="122">
        <v>0</v>
      </c>
      <c r="EV642" s="122">
        <v>1</v>
      </c>
      <c r="EW642" s="122">
        <v>2</v>
      </c>
      <c r="EX642" s="122">
        <v>2</v>
      </c>
      <c r="EY642" s="122">
        <v>3</v>
      </c>
    </row>
    <row r="643" spans="4:158" s="122" customFormat="1" ht="14" x14ac:dyDescent="0.2">
      <c r="D643" s="128">
        <v>0</v>
      </c>
      <c r="E643" s="122">
        <v>0</v>
      </c>
      <c r="F643" s="122">
        <v>0</v>
      </c>
      <c r="G643" s="122">
        <v>0</v>
      </c>
      <c r="H643" s="122">
        <v>1</v>
      </c>
      <c r="I643" s="122">
        <v>2</v>
      </c>
      <c r="J643" s="122">
        <v>3</v>
      </c>
      <c r="Q643" s="122">
        <v>0</v>
      </c>
      <c r="R643" s="122">
        <v>0</v>
      </c>
      <c r="S643" s="122">
        <v>1</v>
      </c>
      <c r="T643" s="122">
        <v>2</v>
      </c>
      <c r="U643" s="122">
        <v>2</v>
      </c>
      <c r="V643" s="122">
        <v>2</v>
      </c>
      <c r="W643" s="122">
        <v>3</v>
      </c>
      <c r="AG643" s="128">
        <v>0</v>
      </c>
      <c r="AH643" s="122">
        <v>0</v>
      </c>
      <c r="AI643" s="122">
        <v>0</v>
      </c>
      <c r="AJ643" s="122">
        <v>0</v>
      </c>
      <c r="AK643" s="122">
        <v>1</v>
      </c>
      <c r="AL643" s="122">
        <v>2</v>
      </c>
      <c r="AM643" s="122">
        <v>3</v>
      </c>
      <c r="AX643" s="122">
        <v>0</v>
      </c>
      <c r="AY643" s="122">
        <v>0</v>
      </c>
      <c r="AZ643" s="122">
        <v>1</v>
      </c>
      <c r="BA643" s="122">
        <v>2</v>
      </c>
      <c r="BB643" s="122">
        <v>2</v>
      </c>
      <c r="BC643" s="122">
        <v>2</v>
      </c>
      <c r="BD643" s="122">
        <v>3</v>
      </c>
      <c r="BK643" s="135"/>
      <c r="BM643" s="122">
        <v>0</v>
      </c>
      <c r="BN643" s="122">
        <v>0</v>
      </c>
      <c r="BO643" s="122">
        <v>1</v>
      </c>
      <c r="BP643" s="122">
        <v>2</v>
      </c>
      <c r="BQ643" s="122">
        <v>2</v>
      </c>
      <c r="BR643" s="122">
        <v>2</v>
      </c>
      <c r="BS643" s="122">
        <v>3</v>
      </c>
      <c r="BW643" s="135"/>
      <c r="CC643" s="122">
        <v>0</v>
      </c>
      <c r="CD643" s="122">
        <v>0</v>
      </c>
      <c r="CE643" s="122">
        <v>1</v>
      </c>
      <c r="CF643" s="122">
        <v>2</v>
      </c>
      <c r="CG643" s="122">
        <v>2</v>
      </c>
      <c r="CH643" s="122">
        <v>2</v>
      </c>
      <c r="CI643" s="122">
        <v>3</v>
      </c>
      <c r="CN643" s="135"/>
      <c r="CR643" s="122">
        <v>0</v>
      </c>
      <c r="CS643" s="122">
        <v>1</v>
      </c>
      <c r="CT643" s="122">
        <v>2</v>
      </c>
      <c r="CU643" s="122">
        <v>3</v>
      </c>
      <c r="CV643" s="122">
        <v>4</v>
      </c>
      <c r="DF643" s="135"/>
      <c r="DH643" s="122">
        <v>0</v>
      </c>
      <c r="DI643" s="122">
        <v>1</v>
      </c>
      <c r="DJ643" s="122">
        <v>2</v>
      </c>
      <c r="DK643" s="122">
        <v>3</v>
      </c>
      <c r="DL643" s="122">
        <v>4</v>
      </c>
      <c r="DV643" s="135"/>
      <c r="DX643" s="122">
        <v>0</v>
      </c>
      <c r="DY643" s="122">
        <v>1</v>
      </c>
      <c r="DZ643" s="122">
        <v>1</v>
      </c>
      <c r="EA643" s="122">
        <v>2</v>
      </c>
      <c r="EB643" s="122">
        <v>3</v>
      </c>
      <c r="EC643" s="122">
        <v>3</v>
      </c>
      <c r="ED643" s="122">
        <v>4</v>
      </c>
      <c r="EU643" s="122">
        <v>0</v>
      </c>
      <c r="EV643" s="122">
        <v>1</v>
      </c>
      <c r="EW643" s="122">
        <v>2</v>
      </c>
      <c r="EX643" s="122">
        <v>3</v>
      </c>
      <c r="EY643" s="122">
        <v>4</v>
      </c>
    </row>
    <row r="644" spans="4:158" s="119" customFormat="1" x14ac:dyDescent="0.2">
      <c r="D644" s="129" t="s">
        <v>769</v>
      </c>
      <c r="E644" s="119" t="s">
        <v>1750</v>
      </c>
      <c r="F644" s="119" t="s">
        <v>1750</v>
      </c>
      <c r="G644" s="119" t="s">
        <v>1750</v>
      </c>
      <c r="H644" s="119" t="s">
        <v>1073</v>
      </c>
      <c r="I644" s="119" t="s">
        <v>1076</v>
      </c>
      <c r="J644" s="119" t="s">
        <v>1072</v>
      </c>
      <c r="Q644" s="119" t="s">
        <v>769</v>
      </c>
      <c r="R644" s="119" t="s">
        <v>1750</v>
      </c>
      <c r="S644" s="119" t="s">
        <v>1073</v>
      </c>
      <c r="T644" s="119" t="s">
        <v>1076</v>
      </c>
      <c r="U644" s="119" t="s">
        <v>1748</v>
      </c>
      <c r="V644" s="119" t="s">
        <v>1748</v>
      </c>
      <c r="W644" s="119" t="s">
        <v>1072</v>
      </c>
      <c r="AG644" s="129" t="s">
        <v>769</v>
      </c>
      <c r="AH644" s="119" t="s">
        <v>1750</v>
      </c>
      <c r="AI644" s="119" t="s">
        <v>1750</v>
      </c>
      <c r="AJ644" s="119" t="s">
        <v>1750</v>
      </c>
      <c r="AK644" s="119" t="s">
        <v>1073</v>
      </c>
      <c r="AL644" s="119" t="s">
        <v>1076</v>
      </c>
      <c r="AM644" s="119" t="s">
        <v>1072</v>
      </c>
      <c r="AX644" s="119" t="s">
        <v>769</v>
      </c>
      <c r="AY644" s="119" t="s">
        <v>1750</v>
      </c>
      <c r="AZ644" s="119" t="s">
        <v>1073</v>
      </c>
      <c r="BA644" s="119" t="s">
        <v>1076</v>
      </c>
      <c r="BB644" s="119" t="s">
        <v>1748</v>
      </c>
      <c r="BC644" s="119" t="s">
        <v>1748</v>
      </c>
      <c r="BD644" s="119" t="s">
        <v>1072</v>
      </c>
      <c r="BK644" s="136"/>
      <c r="BM644" s="119" t="s">
        <v>769</v>
      </c>
      <c r="BN644" s="119" t="s">
        <v>1750</v>
      </c>
      <c r="BO644" s="119" t="s">
        <v>1073</v>
      </c>
      <c r="BP644" s="119" t="s">
        <v>1076</v>
      </c>
      <c r="BQ644" s="119" t="s">
        <v>1748</v>
      </c>
      <c r="BR644" s="119" t="s">
        <v>1748</v>
      </c>
      <c r="BS644" s="119" t="s">
        <v>1072</v>
      </c>
      <c r="BW644" s="136"/>
      <c r="CC644" s="119" t="s">
        <v>769</v>
      </c>
      <c r="CD644" s="119" t="s">
        <v>1750</v>
      </c>
      <c r="CE644" s="119" t="s">
        <v>1073</v>
      </c>
      <c r="CF644" s="119" t="s">
        <v>1076</v>
      </c>
      <c r="CG644" s="119" t="s">
        <v>1748</v>
      </c>
      <c r="CH644" s="119" t="s">
        <v>1748</v>
      </c>
      <c r="CI644" s="119" t="s">
        <v>1072</v>
      </c>
      <c r="CN644" s="136"/>
      <c r="CR644" s="119" t="s">
        <v>1798</v>
      </c>
      <c r="CS644" s="119" t="s">
        <v>1073</v>
      </c>
      <c r="CT644" s="119" t="s">
        <v>1488</v>
      </c>
      <c r="CU644" s="119" t="s">
        <v>1072</v>
      </c>
      <c r="CV644" s="119" t="s">
        <v>1799</v>
      </c>
      <c r="DF644" s="136"/>
      <c r="DH644" s="119" t="s">
        <v>1798</v>
      </c>
      <c r="DI644" s="119" t="s">
        <v>1073</v>
      </c>
      <c r="DJ644" s="119" t="s">
        <v>1488</v>
      </c>
      <c r="DK644" s="119" t="s">
        <v>1072</v>
      </c>
      <c r="DL644" s="119" t="s">
        <v>1799</v>
      </c>
      <c r="DV644" s="136"/>
      <c r="DX644" s="119" t="s">
        <v>1798</v>
      </c>
      <c r="DY644" s="119" t="s">
        <v>1073</v>
      </c>
      <c r="DZ644" s="119" t="s">
        <v>1073</v>
      </c>
      <c r="EA644" s="119" t="s">
        <v>1488</v>
      </c>
      <c r="EB644" s="119" t="s">
        <v>1072</v>
      </c>
      <c r="EC644" s="119" t="s">
        <v>1072</v>
      </c>
      <c r="ED644" s="119" t="s">
        <v>1799</v>
      </c>
      <c r="EU644" s="119" t="s">
        <v>1798</v>
      </c>
      <c r="EV644" s="119" t="s">
        <v>1073</v>
      </c>
      <c r="EW644" s="119" t="s">
        <v>1488</v>
      </c>
      <c r="EX644" s="119" t="s">
        <v>1072</v>
      </c>
      <c r="EY644" s="119" t="s">
        <v>1799</v>
      </c>
    </row>
    <row r="646" spans="4:158" s="120" customFormat="1" ht="21" x14ac:dyDescent="0.2">
      <c r="D646" s="126">
        <v>108</v>
      </c>
      <c r="E646" s="121"/>
      <c r="F646" s="121"/>
      <c r="G646" s="121"/>
      <c r="H646" s="121"/>
      <c r="I646" s="121"/>
      <c r="J646" s="121"/>
      <c r="K646" s="121"/>
      <c r="L646" s="121"/>
      <c r="M646" s="121"/>
      <c r="N646" s="121"/>
      <c r="O646" s="121"/>
      <c r="P646" s="121"/>
      <c r="Q646" s="120">
        <v>108</v>
      </c>
      <c r="AG646" s="126">
        <v>108</v>
      </c>
      <c r="AH646" s="121"/>
      <c r="AI646" s="121"/>
      <c r="AJ646" s="121"/>
      <c r="AK646" s="121"/>
      <c r="AL646" s="121"/>
      <c r="AM646" s="121"/>
      <c r="AN646" s="121"/>
      <c r="AO646" s="121"/>
      <c r="AP646" s="121"/>
      <c r="AQ646" s="121"/>
      <c r="AR646" s="124"/>
      <c r="AS646" s="121"/>
      <c r="AT646" s="121"/>
      <c r="AU646" s="121"/>
      <c r="AV646" s="121"/>
      <c r="AX646" s="120">
        <v>108</v>
      </c>
      <c r="BK646" s="133"/>
      <c r="BM646" s="120">
        <v>108</v>
      </c>
      <c r="BW646" s="133"/>
      <c r="CC646" s="120">
        <v>108</v>
      </c>
      <c r="CN646" s="133"/>
      <c r="CR646" s="120">
        <v>108</v>
      </c>
      <c r="DF646" s="133"/>
      <c r="DH646" s="120">
        <v>108</v>
      </c>
      <c r="DV646" s="133"/>
      <c r="DX646" s="120">
        <v>108</v>
      </c>
      <c r="EU646" s="120">
        <v>108</v>
      </c>
    </row>
    <row r="647" spans="4:158" s="14" customFormat="1" ht="18" customHeight="1" x14ac:dyDescent="0.2">
      <c r="D647" s="127" t="s">
        <v>318</v>
      </c>
      <c r="E647" s="14" t="s">
        <v>309</v>
      </c>
      <c r="F647" s="14" t="s">
        <v>320</v>
      </c>
      <c r="Q647" s="14" t="s">
        <v>318</v>
      </c>
      <c r="R647" s="14" t="s">
        <v>309</v>
      </c>
      <c r="S647" s="14" t="s">
        <v>320</v>
      </c>
      <c r="AG647" s="127" t="s">
        <v>318</v>
      </c>
      <c r="AH647" s="14" t="s">
        <v>309</v>
      </c>
      <c r="AI647" s="14" t="s">
        <v>320</v>
      </c>
      <c r="AX647" s="14" t="s">
        <v>318</v>
      </c>
      <c r="AY647" s="14" t="s">
        <v>309</v>
      </c>
      <c r="AZ647" s="14" t="s">
        <v>320</v>
      </c>
      <c r="BK647" s="134"/>
      <c r="BM647" s="14" t="s">
        <v>318</v>
      </c>
      <c r="BN647" s="14" t="s">
        <v>309</v>
      </c>
      <c r="BO647" s="14" t="s">
        <v>320</v>
      </c>
      <c r="BW647" s="134"/>
      <c r="CC647" s="14" t="s">
        <v>318</v>
      </c>
      <c r="CD647" s="14" t="s">
        <v>309</v>
      </c>
      <c r="CE647" s="14" t="s">
        <v>320</v>
      </c>
      <c r="CN647" s="134"/>
      <c r="CR647" s="14" t="s">
        <v>1798</v>
      </c>
      <c r="CS647" s="14" t="s">
        <v>316</v>
      </c>
      <c r="CT647" s="14" t="s">
        <v>313</v>
      </c>
      <c r="CU647" s="14" t="s">
        <v>321</v>
      </c>
      <c r="CV647" s="14" t="s">
        <v>314</v>
      </c>
      <c r="CW647" s="14" t="s">
        <v>322</v>
      </c>
      <c r="CX647" s="14" t="s">
        <v>325</v>
      </c>
      <c r="CY647" s="14" t="s">
        <v>1799</v>
      </c>
      <c r="CZ647" s="14" t="s">
        <v>1801</v>
      </c>
      <c r="DF647" s="134"/>
      <c r="DH647" s="14" t="s">
        <v>1798</v>
      </c>
      <c r="DI647" s="14" t="s">
        <v>316</v>
      </c>
      <c r="DJ647" s="14" t="s">
        <v>313</v>
      </c>
      <c r="DK647" s="14" t="s">
        <v>321</v>
      </c>
      <c r="DL647" s="14" t="s">
        <v>314</v>
      </c>
      <c r="DM647" s="14" t="s">
        <v>322</v>
      </c>
      <c r="DN647" s="14" t="s">
        <v>325</v>
      </c>
      <c r="DO647" s="14" t="s">
        <v>1799</v>
      </c>
      <c r="DV647" s="134"/>
      <c r="DX647" s="14" t="s">
        <v>1798</v>
      </c>
      <c r="DY647" s="14" t="s">
        <v>316</v>
      </c>
      <c r="DZ647" s="14" t="s">
        <v>316</v>
      </c>
      <c r="EA647" s="14" t="s">
        <v>313</v>
      </c>
      <c r="EB647" s="14" t="s">
        <v>321</v>
      </c>
      <c r="EC647" s="14" t="s">
        <v>321</v>
      </c>
      <c r="ED647" s="14" t="s">
        <v>314</v>
      </c>
      <c r="EE647" s="14" t="s">
        <v>322</v>
      </c>
      <c r="EF647" s="14" t="s">
        <v>322</v>
      </c>
      <c r="EG647" s="14" t="s">
        <v>325</v>
      </c>
      <c r="EH647" s="14" t="s">
        <v>325</v>
      </c>
      <c r="EI647" s="14" t="s">
        <v>1799</v>
      </c>
      <c r="EU647" s="14" t="s">
        <v>1798</v>
      </c>
      <c r="EV647" s="14" t="s">
        <v>316</v>
      </c>
      <c r="EW647" s="14" t="s">
        <v>313</v>
      </c>
      <c r="EX647" s="14" t="s">
        <v>321</v>
      </c>
      <c r="EY647" s="14" t="s">
        <v>314</v>
      </c>
      <c r="EZ647" s="14" t="s">
        <v>322</v>
      </c>
      <c r="FA647" s="14" t="s">
        <v>325</v>
      </c>
      <c r="FB647" s="14" t="s">
        <v>1799</v>
      </c>
    </row>
    <row r="648" spans="4:158" s="122" customFormat="1" ht="14" x14ac:dyDescent="0.2">
      <c r="D648" s="128">
        <v>0</v>
      </c>
      <c r="E648" s="122">
        <v>1</v>
      </c>
      <c r="F648" s="122">
        <v>2</v>
      </c>
      <c r="Q648" s="122">
        <v>0</v>
      </c>
      <c r="R648" s="122">
        <v>1</v>
      </c>
      <c r="S648" s="122">
        <v>2</v>
      </c>
      <c r="AG648" s="128">
        <v>0</v>
      </c>
      <c r="AH648" s="122">
        <v>1</v>
      </c>
      <c r="AI648" s="122">
        <v>2</v>
      </c>
      <c r="AX648" s="122">
        <v>0</v>
      </c>
      <c r="AY648" s="122">
        <v>1</v>
      </c>
      <c r="AZ648" s="122">
        <v>2</v>
      </c>
      <c r="BK648" s="135"/>
      <c r="BM648" s="122">
        <v>0</v>
      </c>
      <c r="BN648" s="122">
        <v>1</v>
      </c>
      <c r="BO648" s="122">
        <v>2</v>
      </c>
      <c r="BW648" s="135"/>
      <c r="CC648" s="122">
        <v>0</v>
      </c>
      <c r="CD648" s="122">
        <v>1</v>
      </c>
      <c r="CE648" s="122">
        <v>2</v>
      </c>
      <c r="CN648" s="135"/>
      <c r="CR648" s="122">
        <v>0</v>
      </c>
      <c r="CS648" s="122">
        <v>1</v>
      </c>
      <c r="CT648" s="122">
        <v>2</v>
      </c>
      <c r="CU648" s="122">
        <v>3</v>
      </c>
      <c r="CV648" s="122">
        <v>4</v>
      </c>
      <c r="CW648" s="122">
        <v>5</v>
      </c>
      <c r="CX648" s="122">
        <v>6</v>
      </c>
      <c r="CY648" s="122">
        <v>7</v>
      </c>
      <c r="CZ648" s="122">
        <v>7</v>
      </c>
      <c r="DF648" s="135"/>
      <c r="DH648" s="122">
        <v>0</v>
      </c>
      <c r="DI648" s="122">
        <v>1</v>
      </c>
      <c r="DJ648" s="122">
        <v>2</v>
      </c>
      <c r="DK648" s="122">
        <v>3</v>
      </c>
      <c r="DL648" s="122">
        <v>4</v>
      </c>
      <c r="DM648" s="122">
        <v>5</v>
      </c>
      <c r="DN648" s="122">
        <v>6</v>
      </c>
      <c r="DO648" s="122">
        <v>7</v>
      </c>
      <c r="DV648" s="135"/>
      <c r="DX648" s="122">
        <v>0</v>
      </c>
      <c r="DY648" s="122">
        <v>1</v>
      </c>
      <c r="DZ648" s="122">
        <v>1</v>
      </c>
      <c r="EA648" s="122">
        <v>2</v>
      </c>
      <c r="EB648" s="122">
        <v>3</v>
      </c>
      <c r="EC648" s="122">
        <v>3</v>
      </c>
      <c r="ED648" s="122">
        <v>4</v>
      </c>
      <c r="EE648" s="122">
        <v>5</v>
      </c>
      <c r="EF648" s="122">
        <v>5</v>
      </c>
      <c r="EG648" s="122">
        <v>6</v>
      </c>
      <c r="EH648" s="122">
        <v>6</v>
      </c>
      <c r="EI648" s="122">
        <v>7</v>
      </c>
      <c r="EU648" s="122">
        <v>0</v>
      </c>
      <c r="EV648" s="122">
        <v>1</v>
      </c>
      <c r="EW648" s="122">
        <v>2</v>
      </c>
      <c r="EX648" s="122">
        <v>3</v>
      </c>
      <c r="EY648" s="122">
        <v>4</v>
      </c>
      <c r="EZ648" s="122">
        <v>5</v>
      </c>
      <c r="FA648" s="122">
        <v>6</v>
      </c>
      <c r="FB648" s="122">
        <v>7</v>
      </c>
    </row>
    <row r="649" spans="4:158" s="122" customFormat="1" ht="14" x14ac:dyDescent="0.2">
      <c r="D649" s="128">
        <v>0</v>
      </c>
      <c r="E649" s="122">
        <v>1</v>
      </c>
      <c r="F649" s="122">
        <v>2</v>
      </c>
      <c r="Q649" s="122">
        <v>0</v>
      </c>
      <c r="R649" s="122">
        <v>1</v>
      </c>
      <c r="S649" s="122">
        <v>2</v>
      </c>
      <c r="AG649" s="128">
        <v>0</v>
      </c>
      <c r="AH649" s="122">
        <v>1</v>
      </c>
      <c r="AI649" s="122">
        <v>2</v>
      </c>
      <c r="AX649" s="122">
        <v>0</v>
      </c>
      <c r="AY649" s="122">
        <v>1</v>
      </c>
      <c r="AZ649" s="122">
        <v>2</v>
      </c>
      <c r="BK649" s="135"/>
      <c r="BM649" s="122">
        <v>0</v>
      </c>
      <c r="BN649" s="122">
        <v>1</v>
      </c>
      <c r="BO649" s="122">
        <v>2</v>
      </c>
      <c r="BW649" s="135"/>
      <c r="CC649" s="122">
        <v>0</v>
      </c>
      <c r="CD649" s="122">
        <v>1</v>
      </c>
      <c r="CE649" s="122">
        <v>2</v>
      </c>
      <c r="CN649" s="135"/>
      <c r="CR649" s="122">
        <v>0</v>
      </c>
      <c r="CS649" s="122">
        <v>1</v>
      </c>
      <c r="CT649" s="122">
        <v>2</v>
      </c>
      <c r="CU649" s="122">
        <v>3</v>
      </c>
      <c r="CV649" s="122">
        <v>4</v>
      </c>
      <c r="CW649" s="122">
        <v>5</v>
      </c>
      <c r="CX649" s="122">
        <v>6</v>
      </c>
      <c r="CY649" s="122">
        <v>7</v>
      </c>
      <c r="CZ649" s="122">
        <v>8</v>
      </c>
      <c r="DF649" s="135"/>
      <c r="DH649" s="122">
        <v>0</v>
      </c>
      <c r="DI649" s="122">
        <v>1</v>
      </c>
      <c r="DJ649" s="122">
        <v>2</v>
      </c>
      <c r="DK649" s="122">
        <v>3</v>
      </c>
      <c r="DL649" s="122">
        <v>4</v>
      </c>
      <c r="DM649" s="122">
        <v>5</v>
      </c>
      <c r="DN649" s="122">
        <v>6</v>
      </c>
      <c r="DO649" s="122">
        <v>7</v>
      </c>
      <c r="DV649" s="135"/>
      <c r="DX649" s="122">
        <v>0</v>
      </c>
      <c r="DY649" s="122">
        <v>1</v>
      </c>
      <c r="DZ649" s="122">
        <v>2</v>
      </c>
      <c r="EA649" s="122">
        <v>2</v>
      </c>
      <c r="EB649" s="122">
        <v>3</v>
      </c>
      <c r="EC649" s="122">
        <v>4</v>
      </c>
      <c r="ED649" s="122">
        <v>4</v>
      </c>
      <c r="EE649" s="122">
        <v>4</v>
      </c>
      <c r="EF649" s="122">
        <v>5</v>
      </c>
      <c r="EG649" s="122">
        <v>5</v>
      </c>
      <c r="EH649" s="122">
        <v>6</v>
      </c>
      <c r="EI649" s="122">
        <v>7</v>
      </c>
      <c r="EU649" s="122">
        <v>0</v>
      </c>
      <c r="EV649" s="122">
        <v>1</v>
      </c>
      <c r="EW649" s="122">
        <v>2</v>
      </c>
      <c r="EX649" s="122">
        <v>3</v>
      </c>
      <c r="EY649" s="122">
        <v>4</v>
      </c>
      <c r="EZ649" s="122">
        <v>5</v>
      </c>
      <c r="FA649" s="122">
        <v>6</v>
      </c>
      <c r="FB649" s="122">
        <v>7</v>
      </c>
    </row>
    <row r="650" spans="4:158" s="119" customFormat="1" x14ac:dyDescent="0.2">
      <c r="D650" s="129" t="s">
        <v>736</v>
      </c>
      <c r="E650" s="119" t="s">
        <v>1072</v>
      </c>
      <c r="F650" s="119" t="s">
        <v>1076</v>
      </c>
      <c r="Q650" s="119" t="s">
        <v>736</v>
      </c>
      <c r="R650" s="119" t="s">
        <v>1072</v>
      </c>
      <c r="S650" s="119" t="s">
        <v>1076</v>
      </c>
      <c r="AG650" s="129" t="s">
        <v>736</v>
      </c>
      <c r="AH650" s="119" t="s">
        <v>1072</v>
      </c>
      <c r="AI650" s="119" t="s">
        <v>1076</v>
      </c>
      <c r="AX650" s="119" t="s">
        <v>736</v>
      </c>
      <c r="AY650" s="119" t="s">
        <v>1072</v>
      </c>
      <c r="AZ650" s="119" t="s">
        <v>1076</v>
      </c>
      <c r="BK650" s="136"/>
      <c r="BM650" s="119" t="s">
        <v>736</v>
      </c>
      <c r="BN650" s="119" t="s">
        <v>1072</v>
      </c>
      <c r="BO650" s="119" t="s">
        <v>1076</v>
      </c>
      <c r="BW650" s="136"/>
      <c r="CC650" s="119" t="s">
        <v>736</v>
      </c>
      <c r="CD650" s="119" t="s">
        <v>1072</v>
      </c>
      <c r="CE650" s="119" t="s">
        <v>1076</v>
      </c>
      <c r="CN650" s="136"/>
      <c r="CR650" s="119" t="s">
        <v>1798</v>
      </c>
      <c r="CS650" s="119" t="s">
        <v>748</v>
      </c>
      <c r="CT650" s="119" t="s">
        <v>1488</v>
      </c>
      <c r="CU650" s="119" t="s">
        <v>1054</v>
      </c>
      <c r="CV650" s="119" t="s">
        <v>1079</v>
      </c>
      <c r="CW650" s="119" t="s">
        <v>1491</v>
      </c>
      <c r="CX650" s="119" t="s">
        <v>1080</v>
      </c>
      <c r="CY650" s="119" t="s">
        <v>1491</v>
      </c>
      <c r="CZ650" s="119" t="s">
        <v>1799</v>
      </c>
      <c r="DF650" s="136"/>
      <c r="DH650" s="119" t="s">
        <v>1798</v>
      </c>
      <c r="DI650" s="119" t="s">
        <v>748</v>
      </c>
      <c r="DJ650" s="119" t="s">
        <v>1488</v>
      </c>
      <c r="DK650" s="119" t="s">
        <v>1054</v>
      </c>
      <c r="DL650" s="119" t="s">
        <v>1079</v>
      </c>
      <c r="DM650" s="119" t="s">
        <v>1491</v>
      </c>
      <c r="DN650" s="119" t="s">
        <v>1080</v>
      </c>
      <c r="DO650" s="119" t="s">
        <v>1799</v>
      </c>
      <c r="DV650" s="136"/>
      <c r="DX650" s="119" t="s">
        <v>1798</v>
      </c>
      <c r="DY650" s="119" t="s">
        <v>748</v>
      </c>
      <c r="DZ650" s="119" t="s">
        <v>1488</v>
      </c>
      <c r="EA650" s="119" t="s">
        <v>1488</v>
      </c>
      <c r="EB650" s="119" t="s">
        <v>1054</v>
      </c>
      <c r="EC650" s="119" t="s">
        <v>1079</v>
      </c>
      <c r="ED650" s="119" t="s">
        <v>1079</v>
      </c>
      <c r="EE650" s="119" t="s">
        <v>1079</v>
      </c>
      <c r="EF650" s="119" t="s">
        <v>1491</v>
      </c>
      <c r="EG650" s="119" t="s">
        <v>1491</v>
      </c>
      <c r="EH650" s="119" t="s">
        <v>1080</v>
      </c>
      <c r="EI650" s="119" t="s">
        <v>1799</v>
      </c>
      <c r="EU650" s="119" t="s">
        <v>1798</v>
      </c>
      <c r="EV650" s="119" t="s">
        <v>748</v>
      </c>
      <c r="EW650" s="119" t="s">
        <v>1488</v>
      </c>
      <c r="EX650" s="119" t="s">
        <v>1054</v>
      </c>
      <c r="EY650" s="119" t="s">
        <v>1079</v>
      </c>
      <c r="EZ650" s="119" t="s">
        <v>1491</v>
      </c>
      <c r="FA650" s="119" t="s">
        <v>1080</v>
      </c>
      <c r="FB650" s="119" t="s">
        <v>1799</v>
      </c>
    </row>
    <row r="652" spans="4:158" s="120" customFormat="1" ht="21" x14ac:dyDescent="0.2">
      <c r="D652" s="126">
        <v>109</v>
      </c>
      <c r="E652" s="121"/>
      <c r="F652" s="121"/>
      <c r="G652" s="121"/>
      <c r="H652" s="121"/>
      <c r="I652" s="121"/>
      <c r="J652" s="121"/>
      <c r="K652" s="121"/>
      <c r="L652" s="121"/>
      <c r="M652" s="121"/>
      <c r="N652" s="121"/>
      <c r="O652" s="121"/>
      <c r="P652" s="121"/>
      <c r="Q652" s="120">
        <v>109</v>
      </c>
      <c r="AG652" s="126">
        <v>109</v>
      </c>
      <c r="AH652" s="121"/>
      <c r="AI652" s="121"/>
      <c r="AJ652" s="121"/>
      <c r="AK652" s="121"/>
      <c r="AL652" s="121"/>
      <c r="AM652" s="121"/>
      <c r="AN652" s="121"/>
      <c r="AO652" s="121"/>
      <c r="AP652" s="121"/>
      <c r="AQ652" s="121"/>
      <c r="AR652" s="124"/>
      <c r="AS652" s="121"/>
      <c r="AT652" s="121"/>
      <c r="AU652" s="121"/>
      <c r="AV652" s="121"/>
      <c r="AX652" s="120">
        <v>109</v>
      </c>
      <c r="BK652" s="133"/>
      <c r="BM652" s="120">
        <v>109</v>
      </c>
      <c r="BW652" s="133"/>
      <c r="CC652" s="120">
        <v>109</v>
      </c>
      <c r="CN652" s="133"/>
      <c r="CR652" s="120">
        <v>109</v>
      </c>
      <c r="DF652" s="133"/>
      <c r="DH652" s="120">
        <v>109</v>
      </c>
      <c r="DV652" s="133"/>
      <c r="DX652" s="120">
        <v>109</v>
      </c>
      <c r="EU652" s="120">
        <v>109</v>
      </c>
    </row>
    <row r="653" spans="4:158" s="14" customFormat="1" ht="18" customHeight="1" x14ac:dyDescent="0.2">
      <c r="D653" s="127" t="s">
        <v>313</v>
      </c>
      <c r="E653" s="14" t="s">
        <v>320</v>
      </c>
      <c r="F653" s="14" t="s">
        <v>324</v>
      </c>
      <c r="G653" s="14" t="s">
        <v>1762</v>
      </c>
      <c r="H653" s="14" t="s">
        <v>1762</v>
      </c>
      <c r="I653" s="14" t="s">
        <v>309</v>
      </c>
      <c r="Q653" s="14" t="s">
        <v>313</v>
      </c>
      <c r="R653" s="14" t="s">
        <v>320</v>
      </c>
      <c r="S653" s="14" t="s">
        <v>1755</v>
      </c>
      <c r="T653" s="14" t="s">
        <v>324</v>
      </c>
      <c r="U653" s="14" t="s">
        <v>309</v>
      </c>
      <c r="AG653" s="127" t="s">
        <v>313</v>
      </c>
      <c r="AH653" s="14" t="s">
        <v>320</v>
      </c>
      <c r="AI653" s="14" t="s">
        <v>324</v>
      </c>
      <c r="AJ653" s="14" t="s">
        <v>1762</v>
      </c>
      <c r="AK653" s="14" t="s">
        <v>1762</v>
      </c>
      <c r="AL653" s="14" t="s">
        <v>309</v>
      </c>
      <c r="AX653" s="14" t="s">
        <v>313</v>
      </c>
      <c r="AY653" s="14" t="s">
        <v>320</v>
      </c>
      <c r="AZ653" s="14" t="s">
        <v>1755</v>
      </c>
      <c r="BA653" s="14" t="s">
        <v>324</v>
      </c>
      <c r="BB653" s="14" t="s">
        <v>309</v>
      </c>
      <c r="BK653" s="134"/>
      <c r="BM653" s="14" t="s">
        <v>313</v>
      </c>
      <c r="BN653" s="14" t="s">
        <v>320</v>
      </c>
      <c r="BO653" s="14" t="s">
        <v>1755</v>
      </c>
      <c r="BP653" s="14" t="s">
        <v>324</v>
      </c>
      <c r="BQ653" s="14" t="s">
        <v>309</v>
      </c>
      <c r="BW653" s="134"/>
      <c r="CC653" s="14" t="s">
        <v>313</v>
      </c>
      <c r="CD653" s="14" t="s">
        <v>320</v>
      </c>
      <c r="CE653" s="14" t="s">
        <v>1755</v>
      </c>
      <c r="CF653" s="14" t="s">
        <v>324</v>
      </c>
      <c r="CG653" s="14" t="s">
        <v>309</v>
      </c>
      <c r="CN653" s="134"/>
      <c r="CR653" s="14" t="s">
        <v>1798</v>
      </c>
      <c r="CS653" s="14" t="s">
        <v>317</v>
      </c>
      <c r="CT653" s="14" t="s">
        <v>319</v>
      </c>
      <c r="CU653" s="14" t="s">
        <v>313</v>
      </c>
      <c r="CV653" s="14" t="s">
        <v>1745</v>
      </c>
      <c r="CW653" s="14" t="s">
        <v>1799</v>
      </c>
      <c r="DF653" s="134"/>
      <c r="DH653" s="14" t="s">
        <v>1798</v>
      </c>
      <c r="DI653" s="14" t="s">
        <v>317</v>
      </c>
      <c r="DJ653" s="14" t="s">
        <v>319</v>
      </c>
      <c r="DK653" s="14" t="s">
        <v>313</v>
      </c>
      <c r="DL653" s="14" t="s">
        <v>1745</v>
      </c>
      <c r="DM653" s="14" t="s">
        <v>1799</v>
      </c>
      <c r="DV653" s="134"/>
      <c r="DX653" s="14" t="s">
        <v>1798</v>
      </c>
      <c r="DY653" s="14" t="s">
        <v>1798</v>
      </c>
      <c r="DZ653" s="14" t="s">
        <v>317</v>
      </c>
      <c r="EA653" s="14" t="s">
        <v>319</v>
      </c>
      <c r="EB653" s="14" t="s">
        <v>319</v>
      </c>
      <c r="EC653" s="14" t="s">
        <v>313</v>
      </c>
      <c r="ED653" s="14" t="s">
        <v>313</v>
      </c>
      <c r="EE653" s="14" t="s">
        <v>1799</v>
      </c>
      <c r="EF653" s="14" t="s">
        <v>1799</v>
      </c>
      <c r="EU653" s="14" t="s">
        <v>1798</v>
      </c>
      <c r="EV653" s="14" t="s">
        <v>317</v>
      </c>
      <c r="EW653" s="14" t="s">
        <v>319</v>
      </c>
      <c r="EX653" s="14" t="s">
        <v>313</v>
      </c>
      <c r="EY653" s="14" t="s">
        <v>1799</v>
      </c>
      <c r="EZ653" s="14" t="s">
        <v>1799</v>
      </c>
    </row>
    <row r="654" spans="4:158" s="122" customFormat="1" ht="14" x14ac:dyDescent="0.2">
      <c r="D654" s="128">
        <v>0</v>
      </c>
      <c r="E654" s="122">
        <v>1</v>
      </c>
      <c r="F654" s="122">
        <v>2</v>
      </c>
      <c r="G654" s="122">
        <v>2</v>
      </c>
      <c r="H654" s="122">
        <v>2</v>
      </c>
      <c r="I654" s="122">
        <v>3</v>
      </c>
      <c r="Q654" s="122">
        <v>0</v>
      </c>
      <c r="R654" s="122">
        <v>1</v>
      </c>
      <c r="S654" s="122">
        <v>1</v>
      </c>
      <c r="T654" s="122">
        <v>2</v>
      </c>
      <c r="U654" s="122">
        <v>3</v>
      </c>
      <c r="AG654" s="128">
        <v>0</v>
      </c>
      <c r="AH654" s="122">
        <v>1</v>
      </c>
      <c r="AI654" s="122">
        <v>2</v>
      </c>
      <c r="AJ654" s="122">
        <v>2</v>
      </c>
      <c r="AK654" s="122">
        <v>2</v>
      </c>
      <c r="AL654" s="122">
        <v>3</v>
      </c>
      <c r="AX654" s="122">
        <v>0</v>
      </c>
      <c r="AY654" s="122">
        <v>1</v>
      </c>
      <c r="AZ654" s="122">
        <v>1</v>
      </c>
      <c r="BA654" s="122">
        <v>2</v>
      </c>
      <c r="BB654" s="122">
        <v>3</v>
      </c>
      <c r="BK654" s="135"/>
      <c r="BM654" s="122">
        <v>0</v>
      </c>
      <c r="BN654" s="122">
        <v>1</v>
      </c>
      <c r="BO654" s="122">
        <v>1</v>
      </c>
      <c r="BP654" s="122">
        <v>2</v>
      </c>
      <c r="BQ654" s="122">
        <v>3</v>
      </c>
      <c r="BW654" s="135"/>
      <c r="CC654" s="122">
        <v>0</v>
      </c>
      <c r="CD654" s="122">
        <v>1</v>
      </c>
      <c r="CE654" s="122">
        <v>1</v>
      </c>
      <c r="CF654" s="122">
        <v>2</v>
      </c>
      <c r="CG654" s="122">
        <v>3</v>
      </c>
      <c r="CN654" s="135"/>
      <c r="CR654" s="122">
        <v>0</v>
      </c>
      <c r="CS654" s="122">
        <v>1</v>
      </c>
      <c r="CT654" s="122">
        <v>2</v>
      </c>
      <c r="CU654" s="122">
        <v>3</v>
      </c>
      <c r="CV654" s="122">
        <v>3</v>
      </c>
      <c r="CW654" s="122">
        <v>4</v>
      </c>
      <c r="DF654" s="135"/>
      <c r="DH654" s="122">
        <v>0</v>
      </c>
      <c r="DI654" s="122">
        <v>1</v>
      </c>
      <c r="DJ654" s="122">
        <v>2</v>
      </c>
      <c r="DK654" s="122">
        <v>3</v>
      </c>
      <c r="DL654" s="122">
        <v>3</v>
      </c>
      <c r="DM654" s="122">
        <v>4</v>
      </c>
      <c r="DV654" s="135"/>
      <c r="DX654" s="122">
        <v>0</v>
      </c>
      <c r="DY654" s="122">
        <v>0</v>
      </c>
      <c r="DZ654" s="122">
        <v>1</v>
      </c>
      <c r="EA654" s="122">
        <v>2</v>
      </c>
      <c r="EB654" s="122">
        <v>2</v>
      </c>
      <c r="EC654" s="122">
        <v>3</v>
      </c>
      <c r="ED654" s="122">
        <v>3</v>
      </c>
      <c r="EE654" s="122">
        <v>4</v>
      </c>
      <c r="EF654" s="122">
        <v>4</v>
      </c>
      <c r="EU654" s="122">
        <v>0</v>
      </c>
      <c r="EV654" s="122">
        <v>1</v>
      </c>
      <c r="EW654" s="122">
        <v>2</v>
      </c>
      <c r="EX654" s="122">
        <v>3</v>
      </c>
      <c r="EY654" s="122">
        <v>4</v>
      </c>
      <c r="EZ654" s="122">
        <v>4</v>
      </c>
    </row>
    <row r="655" spans="4:158" s="122" customFormat="1" ht="14" x14ac:dyDescent="0.2">
      <c r="D655" s="128">
        <v>0</v>
      </c>
      <c r="E655" s="122">
        <v>0</v>
      </c>
      <c r="F655" s="122">
        <v>0</v>
      </c>
      <c r="G655" s="122">
        <v>1</v>
      </c>
      <c r="H655" s="122">
        <v>2</v>
      </c>
      <c r="I655" s="122">
        <v>3</v>
      </c>
      <c r="Q655" s="122">
        <v>0</v>
      </c>
      <c r="R655" s="122">
        <v>0</v>
      </c>
      <c r="S655" s="122">
        <v>1</v>
      </c>
      <c r="T655" s="122">
        <v>2</v>
      </c>
      <c r="U655" s="122">
        <v>3</v>
      </c>
      <c r="AG655" s="128">
        <v>0</v>
      </c>
      <c r="AH655" s="122">
        <v>0</v>
      </c>
      <c r="AI655" s="122">
        <v>0</v>
      </c>
      <c r="AJ655" s="122">
        <v>1</v>
      </c>
      <c r="AK655" s="122">
        <v>2</v>
      </c>
      <c r="AL655" s="122">
        <v>3</v>
      </c>
      <c r="AX655" s="122">
        <v>0</v>
      </c>
      <c r="AY655" s="122">
        <v>0</v>
      </c>
      <c r="AZ655" s="122">
        <v>1</v>
      </c>
      <c r="BA655" s="122">
        <v>2</v>
      </c>
      <c r="BB655" s="122">
        <v>3</v>
      </c>
      <c r="BK655" s="135"/>
      <c r="BM655" s="122">
        <v>0</v>
      </c>
      <c r="BN655" s="122">
        <v>0</v>
      </c>
      <c r="BO655" s="122">
        <v>1</v>
      </c>
      <c r="BP655" s="122">
        <v>2</v>
      </c>
      <c r="BQ655" s="122">
        <v>3</v>
      </c>
      <c r="BW655" s="135"/>
      <c r="CC655" s="122">
        <v>0</v>
      </c>
      <c r="CD655" s="122">
        <v>0</v>
      </c>
      <c r="CE655" s="122">
        <v>1</v>
      </c>
      <c r="CF655" s="122">
        <v>2</v>
      </c>
      <c r="CG655" s="122">
        <v>3</v>
      </c>
      <c r="CN655" s="135"/>
      <c r="CR655" s="122">
        <v>0</v>
      </c>
      <c r="CS655" s="122">
        <v>1</v>
      </c>
      <c r="CT655" s="122">
        <v>2</v>
      </c>
      <c r="CU655" s="122">
        <v>3</v>
      </c>
      <c r="CV655" s="122">
        <v>4</v>
      </c>
      <c r="CW655" s="122">
        <v>5</v>
      </c>
      <c r="DF655" s="135"/>
      <c r="DH655" s="122">
        <v>0</v>
      </c>
      <c r="DI655" s="122">
        <v>1</v>
      </c>
      <c r="DJ655" s="122">
        <v>2</v>
      </c>
      <c r="DK655" s="122">
        <v>3</v>
      </c>
      <c r="DL655" s="122">
        <v>4</v>
      </c>
      <c r="DM655" s="122">
        <v>5</v>
      </c>
      <c r="DV655" s="135"/>
      <c r="DX655" s="122">
        <v>0</v>
      </c>
      <c r="DY655" s="122">
        <v>1</v>
      </c>
      <c r="DZ655" s="122">
        <v>1</v>
      </c>
      <c r="EA655" s="122">
        <v>1</v>
      </c>
      <c r="EB655" s="122">
        <v>2</v>
      </c>
      <c r="EC655" s="122">
        <v>2</v>
      </c>
      <c r="ED655" s="122">
        <v>3</v>
      </c>
      <c r="EE655" s="122">
        <v>4</v>
      </c>
      <c r="EF655" s="122">
        <v>5</v>
      </c>
      <c r="EU655" s="122">
        <v>0</v>
      </c>
      <c r="EV655" s="122">
        <v>1</v>
      </c>
      <c r="EW655" s="122">
        <v>2</v>
      </c>
      <c r="EX655" s="122">
        <v>3</v>
      </c>
      <c r="EY655" s="122">
        <v>4</v>
      </c>
      <c r="EZ655" s="122">
        <v>5</v>
      </c>
    </row>
    <row r="656" spans="4:158" s="119" customFormat="1" x14ac:dyDescent="0.2">
      <c r="D656" s="129" t="s">
        <v>738</v>
      </c>
      <c r="E656" s="119" t="s">
        <v>1744</v>
      </c>
      <c r="F656" s="119" t="s">
        <v>1744</v>
      </c>
      <c r="G656" s="119" t="s">
        <v>1054</v>
      </c>
      <c r="H656" s="119" t="s">
        <v>1084</v>
      </c>
      <c r="I656" s="119" t="s">
        <v>1072</v>
      </c>
      <c r="Q656" s="119" t="s">
        <v>738</v>
      </c>
      <c r="R656" s="119" t="s">
        <v>1744</v>
      </c>
      <c r="S656" s="119" t="s">
        <v>1054</v>
      </c>
      <c r="T656" s="119" t="s">
        <v>1084</v>
      </c>
      <c r="U656" s="119" t="s">
        <v>1072</v>
      </c>
      <c r="AG656" s="129" t="s">
        <v>738</v>
      </c>
      <c r="AH656" s="119" t="s">
        <v>1744</v>
      </c>
      <c r="AI656" s="119" t="s">
        <v>1744</v>
      </c>
      <c r="AJ656" s="119" t="s">
        <v>1054</v>
      </c>
      <c r="AK656" s="119" t="s">
        <v>1084</v>
      </c>
      <c r="AL656" s="119" t="s">
        <v>1072</v>
      </c>
      <c r="AX656" s="119" t="s">
        <v>738</v>
      </c>
      <c r="AY656" s="119" t="s">
        <v>1744</v>
      </c>
      <c r="AZ656" s="119" t="s">
        <v>1054</v>
      </c>
      <c r="BA656" s="119" t="s">
        <v>1084</v>
      </c>
      <c r="BB656" s="119" t="s">
        <v>1072</v>
      </c>
      <c r="BK656" s="136"/>
      <c r="BM656" s="119" t="s">
        <v>738</v>
      </c>
      <c r="BN656" s="119" t="s">
        <v>1744</v>
      </c>
      <c r="BO656" s="119" t="s">
        <v>1054</v>
      </c>
      <c r="BP656" s="119" t="s">
        <v>1084</v>
      </c>
      <c r="BQ656" s="119" t="s">
        <v>1072</v>
      </c>
      <c r="BW656" s="136"/>
      <c r="CC656" s="119" t="s">
        <v>738</v>
      </c>
      <c r="CD656" s="119" t="s">
        <v>1744</v>
      </c>
      <c r="CE656" s="119" t="s">
        <v>1054</v>
      </c>
      <c r="CF656" s="119" t="s">
        <v>1084</v>
      </c>
      <c r="CG656" s="119" t="s">
        <v>1072</v>
      </c>
      <c r="CN656" s="136"/>
      <c r="CR656" s="119" t="s">
        <v>1798</v>
      </c>
      <c r="CS656" s="119" t="s">
        <v>1492</v>
      </c>
      <c r="CT656" s="119" t="s">
        <v>1073</v>
      </c>
      <c r="CU656" s="119" t="s">
        <v>1488</v>
      </c>
      <c r="CV656" s="119" t="s">
        <v>1086</v>
      </c>
      <c r="CW656" s="119" t="s">
        <v>1799</v>
      </c>
      <c r="DF656" s="136"/>
      <c r="DH656" s="119" t="s">
        <v>1798</v>
      </c>
      <c r="DI656" s="119" t="s">
        <v>1492</v>
      </c>
      <c r="DJ656" s="119" t="s">
        <v>1073</v>
      </c>
      <c r="DK656" s="119" t="s">
        <v>1488</v>
      </c>
      <c r="DL656" s="119" t="s">
        <v>1086</v>
      </c>
      <c r="DM656" s="119" t="s">
        <v>1799</v>
      </c>
      <c r="DV656" s="136"/>
      <c r="DX656" s="119" t="s">
        <v>1798</v>
      </c>
      <c r="DY656" s="119" t="s">
        <v>1492</v>
      </c>
      <c r="DZ656" s="119" t="s">
        <v>1492</v>
      </c>
      <c r="EA656" s="119" t="s">
        <v>1492</v>
      </c>
      <c r="EB656" s="119" t="s">
        <v>1073</v>
      </c>
      <c r="EC656" s="119" t="s">
        <v>1073</v>
      </c>
      <c r="ED656" s="119" t="s">
        <v>1488</v>
      </c>
      <c r="EE656" s="119" t="s">
        <v>1086</v>
      </c>
      <c r="EF656" s="119" t="s">
        <v>1799</v>
      </c>
      <c r="EU656" s="119" t="s">
        <v>1798</v>
      </c>
      <c r="EV656" s="119" t="s">
        <v>1492</v>
      </c>
      <c r="EW656" s="119" t="s">
        <v>1073</v>
      </c>
      <c r="EX656" s="119" t="s">
        <v>1488</v>
      </c>
      <c r="EY656" s="119" t="s">
        <v>1086</v>
      </c>
      <c r="EZ656" s="119" t="s">
        <v>1799</v>
      </c>
    </row>
    <row r="658" spans="4:158" s="120" customFormat="1" ht="21" x14ac:dyDescent="0.2">
      <c r="D658" s="126">
        <v>110</v>
      </c>
      <c r="E658" s="121"/>
      <c r="F658" s="121"/>
      <c r="G658" s="121"/>
      <c r="H658" s="121"/>
      <c r="I658" s="121"/>
      <c r="J658" s="121"/>
      <c r="K658" s="121"/>
      <c r="L658" s="121"/>
      <c r="M658" s="121"/>
      <c r="N658" s="121"/>
      <c r="O658" s="121"/>
      <c r="P658" s="121"/>
      <c r="Q658" s="120">
        <v>110</v>
      </c>
      <c r="AG658" s="126">
        <v>110</v>
      </c>
      <c r="AH658" s="121"/>
      <c r="AI658" s="121"/>
      <c r="AJ658" s="121"/>
      <c r="AK658" s="121"/>
      <c r="AL658" s="121"/>
      <c r="AM658" s="121"/>
      <c r="AN658" s="121"/>
      <c r="AO658" s="121"/>
      <c r="AP658" s="121"/>
      <c r="AQ658" s="121"/>
      <c r="AR658" s="124"/>
      <c r="AS658" s="121"/>
      <c r="AT658" s="121"/>
      <c r="AU658" s="121"/>
      <c r="AV658" s="121"/>
      <c r="AX658" s="120">
        <v>110</v>
      </c>
      <c r="BK658" s="133"/>
      <c r="BM658" s="120">
        <v>110</v>
      </c>
      <c r="BW658" s="133"/>
      <c r="CC658" s="120">
        <v>110</v>
      </c>
      <c r="CN658" s="133"/>
      <c r="CR658" s="120">
        <v>110</v>
      </c>
      <c r="DF658" s="133"/>
      <c r="DH658" s="120">
        <v>110</v>
      </c>
      <c r="DV658" s="133"/>
      <c r="DX658" s="120">
        <v>110</v>
      </c>
      <c r="EU658" s="120">
        <v>110</v>
      </c>
    </row>
    <row r="659" spans="4:158" s="14" customFormat="1" ht="18" customHeight="1" x14ac:dyDescent="0.2">
      <c r="D659" s="127" t="s">
        <v>317</v>
      </c>
      <c r="E659" s="14" t="s">
        <v>332</v>
      </c>
      <c r="F659" s="14" t="s">
        <v>335</v>
      </c>
      <c r="G659" s="14" t="s">
        <v>309</v>
      </c>
      <c r="H659" s="14" t="s">
        <v>321</v>
      </c>
      <c r="I659" s="14" t="s">
        <v>321</v>
      </c>
      <c r="J659" s="14" t="s">
        <v>315</v>
      </c>
      <c r="K659" s="14" t="s">
        <v>326</v>
      </c>
      <c r="Q659" s="14" t="s">
        <v>317</v>
      </c>
      <c r="R659" s="14" t="s">
        <v>332</v>
      </c>
      <c r="S659" s="14" t="s">
        <v>335</v>
      </c>
      <c r="T659" s="14" t="s">
        <v>309</v>
      </c>
      <c r="U659" s="14" t="s">
        <v>321</v>
      </c>
      <c r="V659" s="14" t="s">
        <v>321</v>
      </c>
      <c r="W659" s="14" t="s">
        <v>315</v>
      </c>
      <c r="X659" s="14" t="s">
        <v>326</v>
      </c>
      <c r="AG659" s="127" t="s">
        <v>317</v>
      </c>
      <c r="AH659" s="14" t="s">
        <v>332</v>
      </c>
      <c r="AI659" s="14" t="s">
        <v>335</v>
      </c>
      <c r="AJ659" s="14" t="s">
        <v>309</v>
      </c>
      <c r="AK659" s="14" t="s">
        <v>321</v>
      </c>
      <c r="AL659" s="14" t="s">
        <v>321</v>
      </c>
      <c r="AM659" s="14" t="s">
        <v>315</v>
      </c>
      <c r="AN659" s="14" t="s">
        <v>326</v>
      </c>
      <c r="AX659" s="14" t="s">
        <v>317</v>
      </c>
      <c r="AY659" s="14" t="s">
        <v>332</v>
      </c>
      <c r="AZ659" s="14" t="s">
        <v>335</v>
      </c>
      <c r="BA659" s="14" t="s">
        <v>309</v>
      </c>
      <c r="BB659" s="14" t="s">
        <v>321</v>
      </c>
      <c r="BC659" s="14" t="s">
        <v>321</v>
      </c>
      <c r="BD659" s="14" t="s">
        <v>315</v>
      </c>
      <c r="BE659" s="14" t="s">
        <v>326</v>
      </c>
      <c r="BK659" s="134"/>
      <c r="BM659" s="14" t="s">
        <v>317</v>
      </c>
      <c r="BN659" s="14" t="s">
        <v>332</v>
      </c>
      <c r="BO659" s="14" t="s">
        <v>335</v>
      </c>
      <c r="BP659" s="14" t="s">
        <v>309</v>
      </c>
      <c r="BQ659" s="14" t="s">
        <v>321</v>
      </c>
      <c r="BR659" s="14" t="s">
        <v>321</v>
      </c>
      <c r="BS659" s="14" t="s">
        <v>315</v>
      </c>
      <c r="BT659" s="14" t="s">
        <v>326</v>
      </c>
      <c r="BW659" s="134"/>
      <c r="CC659" s="14" t="s">
        <v>317</v>
      </c>
      <c r="CD659" s="14" t="s">
        <v>332</v>
      </c>
      <c r="CE659" s="14" t="s">
        <v>335</v>
      </c>
      <c r="CF659" s="14" t="s">
        <v>309</v>
      </c>
      <c r="CG659" s="14" t="s">
        <v>321</v>
      </c>
      <c r="CH659" s="14" t="s">
        <v>321</v>
      </c>
      <c r="CI659" s="14" t="s">
        <v>315</v>
      </c>
      <c r="CJ659" s="14" t="s">
        <v>326</v>
      </c>
      <c r="CN659" s="134"/>
      <c r="CR659" s="14" t="s">
        <v>1798</v>
      </c>
      <c r="CS659" s="14" t="s">
        <v>1800</v>
      </c>
      <c r="CT659" s="14" t="s">
        <v>313</v>
      </c>
      <c r="CU659" s="14" t="s">
        <v>326</v>
      </c>
      <c r="CV659" s="14" t="s">
        <v>342</v>
      </c>
      <c r="CW659" s="14" t="s">
        <v>313</v>
      </c>
      <c r="CX659" s="14" t="s">
        <v>1745</v>
      </c>
      <c r="CY659" s="14" t="s">
        <v>319</v>
      </c>
      <c r="CZ659" s="14" t="s">
        <v>1799</v>
      </c>
      <c r="DF659" s="134"/>
      <c r="DH659" s="14" t="s">
        <v>1798</v>
      </c>
      <c r="DI659" s="14" t="s">
        <v>1800</v>
      </c>
      <c r="DJ659" s="14" t="s">
        <v>313</v>
      </c>
      <c r="DK659" s="14" t="s">
        <v>326</v>
      </c>
      <c r="DL659" s="14" t="s">
        <v>342</v>
      </c>
      <c r="DM659" s="14" t="s">
        <v>313</v>
      </c>
      <c r="DN659" s="14" t="s">
        <v>319</v>
      </c>
      <c r="DO659" s="14" t="s">
        <v>1799</v>
      </c>
      <c r="DV659" s="134"/>
      <c r="DX659" s="14" t="s">
        <v>1798</v>
      </c>
      <c r="DY659" s="14" t="s">
        <v>1798</v>
      </c>
      <c r="DZ659" s="14" t="s">
        <v>313</v>
      </c>
      <c r="EA659" s="14" t="s">
        <v>313</v>
      </c>
      <c r="EB659" s="14" t="s">
        <v>326</v>
      </c>
      <c r="EC659" s="14" t="s">
        <v>342</v>
      </c>
      <c r="ED659" s="14" t="s">
        <v>342</v>
      </c>
      <c r="EE659" s="14" t="s">
        <v>313</v>
      </c>
      <c r="EF659" s="14" t="s">
        <v>313</v>
      </c>
      <c r="EG659" s="14" t="s">
        <v>319</v>
      </c>
      <c r="EH659" s="14" t="s">
        <v>1799</v>
      </c>
      <c r="EU659" s="14" t="s">
        <v>1798</v>
      </c>
      <c r="EV659" s="14" t="s">
        <v>1798</v>
      </c>
      <c r="EW659" s="14" t="s">
        <v>313</v>
      </c>
      <c r="EX659" s="14" t="s">
        <v>326</v>
      </c>
      <c r="EY659" s="14" t="s">
        <v>342</v>
      </c>
      <c r="EZ659" s="14" t="s">
        <v>313</v>
      </c>
      <c r="FA659" s="14" t="s">
        <v>319</v>
      </c>
      <c r="FB659" s="14" t="s">
        <v>1799</v>
      </c>
    </row>
    <row r="660" spans="4:158" s="122" customFormat="1" ht="14" x14ac:dyDescent="0.2">
      <c r="D660" s="128">
        <v>0</v>
      </c>
      <c r="E660" s="122">
        <v>1</v>
      </c>
      <c r="F660" s="122">
        <v>2</v>
      </c>
      <c r="G660" s="122">
        <v>3</v>
      </c>
      <c r="H660" s="122">
        <v>4</v>
      </c>
      <c r="I660" s="122">
        <v>5</v>
      </c>
      <c r="J660" s="122">
        <v>6</v>
      </c>
      <c r="K660" s="122">
        <v>7</v>
      </c>
      <c r="Q660" s="122">
        <v>0</v>
      </c>
      <c r="R660" s="122">
        <v>1</v>
      </c>
      <c r="S660" s="122">
        <v>2</v>
      </c>
      <c r="T660" s="122">
        <v>3</v>
      </c>
      <c r="U660" s="122">
        <v>4</v>
      </c>
      <c r="V660" s="122">
        <v>5</v>
      </c>
      <c r="W660" s="122">
        <v>6</v>
      </c>
      <c r="X660" s="122">
        <v>7</v>
      </c>
      <c r="AG660" s="128">
        <v>0</v>
      </c>
      <c r="AH660" s="122">
        <v>1</v>
      </c>
      <c r="AI660" s="122">
        <v>2</v>
      </c>
      <c r="AJ660" s="122">
        <v>3</v>
      </c>
      <c r="AK660" s="122">
        <v>4</v>
      </c>
      <c r="AL660" s="122">
        <v>5</v>
      </c>
      <c r="AM660" s="122">
        <v>6</v>
      </c>
      <c r="AN660" s="122">
        <v>7</v>
      </c>
      <c r="AX660" s="122">
        <v>0</v>
      </c>
      <c r="AY660" s="122">
        <v>1</v>
      </c>
      <c r="AZ660" s="122">
        <v>2</v>
      </c>
      <c r="BA660" s="122">
        <v>3</v>
      </c>
      <c r="BB660" s="122">
        <v>4</v>
      </c>
      <c r="BC660" s="122">
        <v>5</v>
      </c>
      <c r="BD660" s="122">
        <v>6</v>
      </c>
      <c r="BE660" s="122">
        <v>7</v>
      </c>
      <c r="BK660" s="135"/>
      <c r="BM660" s="122">
        <v>0</v>
      </c>
      <c r="BN660" s="122">
        <v>1</v>
      </c>
      <c r="BO660" s="122">
        <v>2</v>
      </c>
      <c r="BP660" s="122">
        <v>3</v>
      </c>
      <c r="BQ660" s="122">
        <v>4</v>
      </c>
      <c r="BR660" s="122">
        <v>5</v>
      </c>
      <c r="BS660" s="122">
        <v>6</v>
      </c>
      <c r="BT660" s="122">
        <v>7</v>
      </c>
      <c r="BW660" s="135"/>
      <c r="CC660" s="122">
        <v>0</v>
      </c>
      <c r="CD660" s="122">
        <v>1</v>
      </c>
      <c r="CE660" s="122">
        <v>2</v>
      </c>
      <c r="CF660" s="122">
        <v>3</v>
      </c>
      <c r="CG660" s="122">
        <v>4</v>
      </c>
      <c r="CH660" s="122">
        <v>5</v>
      </c>
      <c r="CI660" s="122">
        <v>6</v>
      </c>
      <c r="CJ660" s="122">
        <v>7</v>
      </c>
      <c r="CN660" s="135"/>
      <c r="CR660" s="122">
        <v>0</v>
      </c>
      <c r="CS660" s="122">
        <v>0</v>
      </c>
      <c r="CT660" s="122">
        <v>1</v>
      </c>
      <c r="CU660" s="122">
        <v>2</v>
      </c>
      <c r="CV660" s="122">
        <v>3</v>
      </c>
      <c r="CW660" s="122">
        <v>4</v>
      </c>
      <c r="CX660" s="122">
        <v>4</v>
      </c>
      <c r="CY660" s="122">
        <v>5</v>
      </c>
      <c r="CZ660" s="122">
        <v>6</v>
      </c>
      <c r="DF660" s="135"/>
      <c r="DH660" s="122">
        <v>0</v>
      </c>
      <c r="DI660" s="122">
        <v>0</v>
      </c>
      <c r="DJ660" s="122">
        <v>1</v>
      </c>
      <c r="DK660" s="122">
        <v>2</v>
      </c>
      <c r="DL660" s="122">
        <v>3</v>
      </c>
      <c r="DM660" s="122">
        <v>4</v>
      </c>
      <c r="DN660" s="122">
        <v>5</v>
      </c>
      <c r="DO660" s="122">
        <v>6</v>
      </c>
      <c r="DV660" s="135"/>
      <c r="DX660" s="122">
        <v>0</v>
      </c>
      <c r="DY660" s="122">
        <v>0</v>
      </c>
      <c r="DZ660" s="122">
        <v>1</v>
      </c>
      <c r="EA660" s="122">
        <v>1</v>
      </c>
      <c r="EB660" s="122">
        <v>2</v>
      </c>
      <c r="EC660" s="122">
        <v>3</v>
      </c>
      <c r="ED660" s="122">
        <v>3</v>
      </c>
      <c r="EE660" s="122">
        <v>4</v>
      </c>
      <c r="EF660" s="122">
        <v>4</v>
      </c>
      <c r="EG660" s="122">
        <v>5</v>
      </c>
      <c r="EH660" s="122">
        <v>6</v>
      </c>
      <c r="EU660" s="122">
        <v>0</v>
      </c>
      <c r="EV660" s="122">
        <v>0</v>
      </c>
      <c r="EW660" s="122">
        <v>1</v>
      </c>
      <c r="EX660" s="122">
        <v>2</v>
      </c>
      <c r="EY660" s="122">
        <v>3</v>
      </c>
      <c r="EZ660" s="122">
        <v>4</v>
      </c>
      <c r="FA660" s="122">
        <v>5</v>
      </c>
      <c r="FB660" s="122">
        <v>6</v>
      </c>
    </row>
    <row r="661" spans="4:158" s="122" customFormat="1" ht="14" x14ac:dyDescent="0.2">
      <c r="D661" s="128">
        <v>0</v>
      </c>
      <c r="E661" s="122">
        <v>1</v>
      </c>
      <c r="F661" s="122">
        <v>2</v>
      </c>
      <c r="G661" s="122">
        <v>3</v>
      </c>
      <c r="H661" s="122">
        <v>4</v>
      </c>
      <c r="I661" s="122">
        <v>4</v>
      </c>
      <c r="J661" s="122">
        <v>5</v>
      </c>
      <c r="K661" s="122">
        <v>5</v>
      </c>
      <c r="Q661" s="122">
        <v>0</v>
      </c>
      <c r="R661" s="122">
        <v>1</v>
      </c>
      <c r="S661" s="122">
        <v>2</v>
      </c>
      <c r="T661" s="122">
        <v>3</v>
      </c>
      <c r="U661" s="122">
        <v>4</v>
      </c>
      <c r="V661" s="122">
        <v>4</v>
      </c>
      <c r="W661" s="122">
        <v>4</v>
      </c>
      <c r="X661" s="122">
        <v>5</v>
      </c>
      <c r="AG661" s="128">
        <v>0</v>
      </c>
      <c r="AH661" s="122">
        <v>1</v>
      </c>
      <c r="AI661" s="122">
        <v>2</v>
      </c>
      <c r="AJ661" s="122">
        <v>3</v>
      </c>
      <c r="AK661" s="122">
        <v>4</v>
      </c>
      <c r="AL661" s="122">
        <v>4</v>
      </c>
      <c r="AM661" s="122">
        <v>5</v>
      </c>
      <c r="AN661" s="122">
        <v>5</v>
      </c>
      <c r="AX661" s="122">
        <v>0</v>
      </c>
      <c r="AY661" s="122">
        <v>1</v>
      </c>
      <c r="AZ661" s="122">
        <v>2</v>
      </c>
      <c r="BA661" s="122">
        <v>3</v>
      </c>
      <c r="BB661" s="122">
        <v>4</v>
      </c>
      <c r="BC661" s="122">
        <v>4</v>
      </c>
      <c r="BD661" s="122">
        <v>4</v>
      </c>
      <c r="BE661" s="122">
        <v>5</v>
      </c>
      <c r="BK661" s="135"/>
      <c r="BM661" s="122">
        <v>0</v>
      </c>
      <c r="BN661" s="122">
        <v>1</v>
      </c>
      <c r="BO661" s="122">
        <v>2</v>
      </c>
      <c r="BP661" s="122">
        <v>3</v>
      </c>
      <c r="BQ661" s="122">
        <v>4</v>
      </c>
      <c r="BR661" s="122">
        <v>4</v>
      </c>
      <c r="BS661" s="122">
        <v>4</v>
      </c>
      <c r="BT661" s="122">
        <v>5</v>
      </c>
      <c r="BW661" s="135"/>
      <c r="CC661" s="122">
        <v>0</v>
      </c>
      <c r="CD661" s="122">
        <v>1</v>
      </c>
      <c r="CE661" s="122">
        <v>2</v>
      </c>
      <c r="CF661" s="122">
        <v>3</v>
      </c>
      <c r="CG661" s="122">
        <v>4</v>
      </c>
      <c r="CH661" s="122">
        <v>4</v>
      </c>
      <c r="CI661" s="122">
        <v>4</v>
      </c>
      <c r="CJ661" s="122">
        <v>5</v>
      </c>
      <c r="CN661" s="135"/>
      <c r="CR661" s="122">
        <v>0</v>
      </c>
      <c r="CS661" s="122">
        <v>1</v>
      </c>
      <c r="CT661" s="122">
        <v>2</v>
      </c>
      <c r="CU661" s="122">
        <v>3</v>
      </c>
      <c r="CV661" s="122">
        <v>4</v>
      </c>
      <c r="CW661" s="122">
        <v>5</v>
      </c>
      <c r="CX661" s="122">
        <v>6</v>
      </c>
      <c r="CY661" s="122">
        <v>7</v>
      </c>
      <c r="CZ661" s="122">
        <v>8</v>
      </c>
      <c r="DF661" s="135"/>
      <c r="DH661" s="122">
        <v>0</v>
      </c>
      <c r="DI661" s="122">
        <v>1</v>
      </c>
      <c r="DJ661" s="122">
        <v>2</v>
      </c>
      <c r="DK661" s="122">
        <v>3</v>
      </c>
      <c r="DL661" s="122">
        <v>4</v>
      </c>
      <c r="DM661" s="122">
        <v>5</v>
      </c>
      <c r="DN661" s="122">
        <v>6</v>
      </c>
      <c r="DO661" s="122">
        <v>7</v>
      </c>
      <c r="DV661" s="135"/>
      <c r="DX661" s="122">
        <v>0</v>
      </c>
      <c r="DY661" s="122">
        <v>1</v>
      </c>
      <c r="DZ661" s="122">
        <v>1</v>
      </c>
      <c r="EA661" s="122">
        <v>2</v>
      </c>
      <c r="EB661" s="122">
        <v>3</v>
      </c>
      <c r="EC661" s="122">
        <v>4</v>
      </c>
      <c r="ED661" s="122">
        <v>5</v>
      </c>
      <c r="EE661" s="122">
        <v>5</v>
      </c>
      <c r="EF661" s="122">
        <v>6</v>
      </c>
      <c r="EG661" s="122">
        <v>6</v>
      </c>
      <c r="EH661" s="122">
        <v>7</v>
      </c>
      <c r="EU661" s="122">
        <v>0</v>
      </c>
      <c r="EV661" s="122">
        <v>1</v>
      </c>
      <c r="EW661" s="122">
        <v>2</v>
      </c>
      <c r="EX661" s="122">
        <v>3</v>
      </c>
      <c r="EY661" s="122">
        <v>4</v>
      </c>
      <c r="EZ661" s="122">
        <v>5</v>
      </c>
      <c r="FA661" s="122">
        <v>6</v>
      </c>
      <c r="FB661" s="122">
        <v>7</v>
      </c>
    </row>
    <row r="662" spans="4:158" s="119" customFormat="1" x14ac:dyDescent="0.2">
      <c r="D662" s="129" t="s">
        <v>1075</v>
      </c>
      <c r="E662" s="119" t="s">
        <v>750</v>
      </c>
      <c r="F662" s="119" t="s">
        <v>749</v>
      </c>
      <c r="G662" s="119" t="s">
        <v>1072</v>
      </c>
      <c r="H662" s="119" t="s">
        <v>1054</v>
      </c>
      <c r="I662" s="119" t="s">
        <v>1737</v>
      </c>
      <c r="J662" s="119" t="s">
        <v>1087</v>
      </c>
      <c r="K662" s="119" t="s">
        <v>1765</v>
      </c>
      <c r="Q662" s="119" t="s">
        <v>1075</v>
      </c>
      <c r="R662" s="119" t="s">
        <v>750</v>
      </c>
      <c r="S662" s="119" t="s">
        <v>749</v>
      </c>
      <c r="T662" s="119" t="s">
        <v>1072</v>
      </c>
      <c r="U662" s="119" t="s">
        <v>1054</v>
      </c>
      <c r="V662" s="119" t="s">
        <v>1737</v>
      </c>
      <c r="W662" s="119" t="s">
        <v>1737</v>
      </c>
      <c r="X662" s="119" t="s">
        <v>1087</v>
      </c>
      <c r="AG662" s="129" t="s">
        <v>1075</v>
      </c>
      <c r="AH662" s="119" t="s">
        <v>750</v>
      </c>
      <c r="AI662" s="119" t="s">
        <v>749</v>
      </c>
      <c r="AJ662" s="119" t="s">
        <v>1072</v>
      </c>
      <c r="AK662" s="119" t="s">
        <v>1054</v>
      </c>
      <c r="AL662" s="119" t="s">
        <v>1737</v>
      </c>
      <c r="AM662" s="119" t="s">
        <v>1087</v>
      </c>
      <c r="AN662" s="119" t="s">
        <v>1765</v>
      </c>
      <c r="AX662" s="119" t="s">
        <v>1075</v>
      </c>
      <c r="AY662" s="119" t="s">
        <v>750</v>
      </c>
      <c r="AZ662" s="119" t="s">
        <v>749</v>
      </c>
      <c r="BA662" s="119" t="s">
        <v>1072</v>
      </c>
      <c r="BB662" s="119" t="s">
        <v>1054</v>
      </c>
      <c r="BC662" s="119" t="s">
        <v>1737</v>
      </c>
      <c r="BD662" s="119" t="s">
        <v>1737</v>
      </c>
      <c r="BE662" s="119" t="s">
        <v>1087</v>
      </c>
      <c r="BK662" s="136"/>
      <c r="BM662" s="119" t="s">
        <v>1075</v>
      </c>
      <c r="BN662" s="119" t="s">
        <v>750</v>
      </c>
      <c r="BO662" s="119" t="s">
        <v>749</v>
      </c>
      <c r="BP662" s="119" t="s">
        <v>1072</v>
      </c>
      <c r="BQ662" s="119" t="s">
        <v>1054</v>
      </c>
      <c r="BR662" s="119" t="s">
        <v>1737</v>
      </c>
      <c r="BS662" s="119" t="s">
        <v>1737</v>
      </c>
      <c r="BT662" s="119" t="s">
        <v>1087</v>
      </c>
      <c r="BW662" s="136"/>
      <c r="CC662" s="119" t="s">
        <v>1075</v>
      </c>
      <c r="CD662" s="119" t="s">
        <v>750</v>
      </c>
      <c r="CE662" s="119" t="s">
        <v>749</v>
      </c>
      <c r="CF662" s="119" t="s">
        <v>1072</v>
      </c>
      <c r="CG662" s="119" t="s">
        <v>1054</v>
      </c>
      <c r="CH662" s="119" t="s">
        <v>1737</v>
      </c>
      <c r="CI662" s="119" t="s">
        <v>1737</v>
      </c>
      <c r="CJ662" s="119" t="s">
        <v>1087</v>
      </c>
      <c r="CN662" s="136"/>
      <c r="CR662" s="119" t="s">
        <v>1798</v>
      </c>
      <c r="CS662" s="119" t="s">
        <v>738</v>
      </c>
      <c r="CT662" s="119" t="s">
        <v>1488</v>
      </c>
      <c r="CU662" s="119" t="s">
        <v>1087</v>
      </c>
      <c r="CV662" s="119" t="s">
        <v>769</v>
      </c>
      <c r="CW662" s="119" t="s">
        <v>1488</v>
      </c>
      <c r="CX662" s="119" t="s">
        <v>1073</v>
      </c>
      <c r="CY662" s="119" t="s">
        <v>1488</v>
      </c>
      <c r="CZ662" s="119" t="s">
        <v>1799</v>
      </c>
      <c r="DF662" s="136"/>
      <c r="DH662" s="119" t="s">
        <v>1798</v>
      </c>
      <c r="DI662" s="119" t="s">
        <v>738</v>
      </c>
      <c r="DJ662" s="119" t="s">
        <v>1488</v>
      </c>
      <c r="DK662" s="119" t="s">
        <v>1087</v>
      </c>
      <c r="DL662" s="119" t="s">
        <v>769</v>
      </c>
      <c r="DM662" s="119" t="s">
        <v>1488</v>
      </c>
      <c r="DN662" s="119" t="s">
        <v>1073</v>
      </c>
      <c r="DO662" s="119" t="s">
        <v>1799</v>
      </c>
      <c r="DV662" s="136"/>
      <c r="DX662" s="119" t="s">
        <v>1798</v>
      </c>
      <c r="DY662" s="119" t="s">
        <v>738</v>
      </c>
      <c r="DZ662" s="119" t="s">
        <v>738</v>
      </c>
      <c r="EA662" s="119" t="s">
        <v>1488</v>
      </c>
      <c r="EB662" s="119" t="s">
        <v>1087</v>
      </c>
      <c r="EC662" s="119" t="s">
        <v>769</v>
      </c>
      <c r="ED662" s="119" t="s">
        <v>1488</v>
      </c>
      <c r="EE662" s="119" t="s">
        <v>1488</v>
      </c>
      <c r="EF662" s="119" t="s">
        <v>1073</v>
      </c>
      <c r="EG662" s="119" t="s">
        <v>1073</v>
      </c>
      <c r="EH662" s="119" t="s">
        <v>1799</v>
      </c>
      <c r="EU662" s="119" t="s">
        <v>1798</v>
      </c>
      <c r="EV662" s="119" t="s">
        <v>738</v>
      </c>
      <c r="EW662" s="119" t="s">
        <v>1488</v>
      </c>
      <c r="EX662" s="119" t="s">
        <v>1087</v>
      </c>
      <c r="EY662" s="119" t="s">
        <v>769</v>
      </c>
      <c r="EZ662" s="119" t="s">
        <v>1488</v>
      </c>
      <c r="FA662" s="119" t="s">
        <v>1073</v>
      </c>
      <c r="FB662" s="119" t="s">
        <v>1799</v>
      </c>
    </row>
    <row r="664" spans="4:158" s="120" customFormat="1" ht="21" x14ac:dyDescent="0.2">
      <c r="D664" s="126">
        <v>111</v>
      </c>
      <c r="E664" s="121"/>
      <c r="F664" s="121"/>
      <c r="G664" s="121"/>
      <c r="H664" s="121"/>
      <c r="I664" s="121"/>
      <c r="J664" s="121"/>
      <c r="K664" s="121"/>
      <c r="L664" s="121"/>
      <c r="M664" s="121"/>
      <c r="N664" s="121"/>
      <c r="O664" s="121"/>
      <c r="P664" s="121"/>
      <c r="Q664" s="120">
        <v>111</v>
      </c>
      <c r="AG664" s="126">
        <v>111</v>
      </c>
      <c r="AH664" s="121"/>
      <c r="AI664" s="121"/>
      <c r="AJ664" s="121"/>
      <c r="AK664" s="121"/>
      <c r="AL664" s="121"/>
      <c r="AM664" s="121"/>
      <c r="AN664" s="121"/>
      <c r="AO664" s="121"/>
      <c r="AP664" s="121"/>
      <c r="AQ664" s="121"/>
      <c r="AR664" s="124"/>
      <c r="AS664" s="121"/>
      <c r="AT664" s="121"/>
      <c r="AU664" s="121"/>
      <c r="AV664" s="121"/>
      <c r="AX664" s="120">
        <v>111</v>
      </c>
      <c r="BK664" s="133"/>
      <c r="BM664" s="120">
        <v>111</v>
      </c>
      <c r="BW664" s="133"/>
      <c r="CC664" s="120">
        <v>111</v>
      </c>
      <c r="CN664" s="133"/>
      <c r="CR664" s="120">
        <v>111</v>
      </c>
      <c r="DF664" s="133"/>
      <c r="DH664" s="120">
        <v>111</v>
      </c>
      <c r="DV664" s="133"/>
      <c r="DX664" s="120">
        <v>111</v>
      </c>
      <c r="EU664" s="120">
        <v>111</v>
      </c>
    </row>
    <row r="665" spans="4:158" s="14" customFormat="1" ht="18" customHeight="1" x14ac:dyDescent="0.2">
      <c r="D665" s="127" t="s">
        <v>318</v>
      </c>
      <c r="E665" s="14" t="s">
        <v>309</v>
      </c>
      <c r="F665" s="14" t="s">
        <v>319</v>
      </c>
      <c r="Q665" s="14" t="s">
        <v>318</v>
      </c>
      <c r="R665" s="14" t="s">
        <v>309</v>
      </c>
      <c r="S665" s="14" t="s">
        <v>319</v>
      </c>
      <c r="AG665" s="127" t="s">
        <v>318</v>
      </c>
      <c r="AH665" s="14" t="s">
        <v>309</v>
      </c>
      <c r="AI665" s="14" t="s">
        <v>319</v>
      </c>
      <c r="AX665" s="14" t="s">
        <v>318</v>
      </c>
      <c r="AY665" s="14" t="s">
        <v>309</v>
      </c>
      <c r="AZ665" s="14" t="s">
        <v>319</v>
      </c>
      <c r="BK665" s="134"/>
      <c r="BM665" s="14" t="s">
        <v>318</v>
      </c>
      <c r="BN665" s="14" t="s">
        <v>309</v>
      </c>
      <c r="BO665" s="14" t="s">
        <v>319</v>
      </c>
      <c r="BW665" s="134"/>
      <c r="CC665" s="14" t="s">
        <v>318</v>
      </c>
      <c r="CD665" s="14" t="s">
        <v>309</v>
      </c>
      <c r="CE665" s="14" t="s">
        <v>319</v>
      </c>
      <c r="CN665" s="134"/>
      <c r="CR665" s="14" t="s">
        <v>1798</v>
      </c>
      <c r="CS665" s="14" t="s">
        <v>324</v>
      </c>
      <c r="CT665" s="14" t="s">
        <v>313</v>
      </c>
      <c r="CU665" s="14" t="s">
        <v>319</v>
      </c>
      <c r="CV665" s="14" t="s">
        <v>1799</v>
      </c>
      <c r="DF665" s="134"/>
      <c r="DH665" s="14" t="s">
        <v>1798</v>
      </c>
      <c r="DI665" s="14" t="s">
        <v>324</v>
      </c>
      <c r="DJ665" s="14" t="s">
        <v>313</v>
      </c>
      <c r="DK665" s="14" t="s">
        <v>319</v>
      </c>
      <c r="DL665" s="14" t="s">
        <v>1799</v>
      </c>
      <c r="DV665" s="134"/>
      <c r="DX665" s="14" t="s">
        <v>1798</v>
      </c>
      <c r="DY665" s="14" t="s">
        <v>324</v>
      </c>
      <c r="DZ665" s="14" t="s">
        <v>324</v>
      </c>
      <c r="EA665" s="14" t="s">
        <v>313</v>
      </c>
      <c r="EB665" s="14" t="s">
        <v>313</v>
      </c>
      <c r="EC665" s="14" t="s">
        <v>319</v>
      </c>
      <c r="ED665" s="14" t="s">
        <v>1799</v>
      </c>
      <c r="EU665" s="14" t="s">
        <v>1798</v>
      </c>
      <c r="EV665" s="14" t="s">
        <v>324</v>
      </c>
      <c r="EW665" s="14" t="s">
        <v>313</v>
      </c>
      <c r="EX665" s="14" t="s">
        <v>319</v>
      </c>
      <c r="EY665" s="14" t="s">
        <v>1799</v>
      </c>
    </row>
    <row r="666" spans="4:158" s="122" customFormat="1" ht="14" x14ac:dyDescent="0.2">
      <c r="D666" s="128">
        <v>0</v>
      </c>
      <c r="E666" s="122">
        <v>1</v>
      </c>
      <c r="F666" s="122">
        <v>2</v>
      </c>
      <c r="Q666" s="122">
        <v>0</v>
      </c>
      <c r="R666" s="122">
        <v>1</v>
      </c>
      <c r="S666" s="122">
        <v>2</v>
      </c>
      <c r="AG666" s="128">
        <v>0</v>
      </c>
      <c r="AH666" s="122">
        <v>1</v>
      </c>
      <c r="AI666" s="122">
        <v>2</v>
      </c>
      <c r="AX666" s="122">
        <v>0</v>
      </c>
      <c r="AY666" s="122">
        <v>1</v>
      </c>
      <c r="AZ666" s="122">
        <v>2</v>
      </c>
      <c r="BK666" s="135"/>
      <c r="BM666" s="122">
        <v>0</v>
      </c>
      <c r="BN666" s="122">
        <v>1</v>
      </c>
      <c r="BO666" s="122">
        <v>2</v>
      </c>
      <c r="BW666" s="135"/>
      <c r="CC666" s="122">
        <v>0</v>
      </c>
      <c r="CD666" s="122">
        <v>1</v>
      </c>
      <c r="CE666" s="122">
        <v>2</v>
      </c>
      <c r="CN666" s="135"/>
      <c r="CR666" s="122">
        <v>0</v>
      </c>
      <c r="CS666" s="122">
        <v>1</v>
      </c>
      <c r="CT666" s="122">
        <v>2</v>
      </c>
      <c r="CU666" s="122">
        <v>3</v>
      </c>
      <c r="CV666" s="122">
        <v>4</v>
      </c>
      <c r="DF666" s="135"/>
      <c r="DH666" s="122">
        <v>0</v>
      </c>
      <c r="DI666" s="122">
        <v>1</v>
      </c>
      <c r="DJ666" s="122">
        <v>2</v>
      </c>
      <c r="DK666" s="122">
        <v>3</v>
      </c>
      <c r="DL666" s="122">
        <v>4</v>
      </c>
      <c r="DV666" s="135"/>
      <c r="DX666" s="122">
        <v>0</v>
      </c>
      <c r="DY666" s="122">
        <v>1</v>
      </c>
      <c r="DZ666" s="122">
        <v>1</v>
      </c>
      <c r="EA666" s="122">
        <v>2</v>
      </c>
      <c r="EB666" s="122">
        <v>2</v>
      </c>
      <c r="EC666" s="122">
        <v>3</v>
      </c>
      <c r="ED666" s="122">
        <v>4</v>
      </c>
      <c r="EU666" s="122">
        <v>0</v>
      </c>
      <c r="EV666" s="122">
        <v>1</v>
      </c>
      <c r="EW666" s="122">
        <v>2</v>
      </c>
      <c r="EX666" s="122">
        <v>3</v>
      </c>
      <c r="EY666" s="122">
        <v>4</v>
      </c>
    </row>
    <row r="667" spans="4:158" s="122" customFormat="1" ht="14" x14ac:dyDescent="0.2">
      <c r="D667" s="128">
        <v>0</v>
      </c>
      <c r="E667" s="122">
        <v>1</v>
      </c>
      <c r="F667" s="122">
        <v>2</v>
      </c>
      <c r="Q667" s="122">
        <v>0</v>
      </c>
      <c r="R667" s="122">
        <v>1</v>
      </c>
      <c r="S667" s="122">
        <v>2</v>
      </c>
      <c r="AG667" s="128">
        <v>0</v>
      </c>
      <c r="AH667" s="122">
        <v>1</v>
      </c>
      <c r="AI667" s="122">
        <v>2</v>
      </c>
      <c r="AX667" s="122">
        <v>0</v>
      </c>
      <c r="AY667" s="122">
        <v>1</v>
      </c>
      <c r="AZ667" s="122">
        <v>2</v>
      </c>
      <c r="BK667" s="135"/>
      <c r="BM667" s="122">
        <v>0</v>
      </c>
      <c r="BN667" s="122">
        <v>1</v>
      </c>
      <c r="BO667" s="122">
        <v>2</v>
      </c>
      <c r="BW667" s="135"/>
      <c r="CC667" s="122">
        <v>0</v>
      </c>
      <c r="CD667" s="122">
        <v>1</v>
      </c>
      <c r="CE667" s="122">
        <v>2</v>
      </c>
      <c r="CN667" s="135"/>
      <c r="CR667" s="122">
        <v>0</v>
      </c>
      <c r="CS667" s="122">
        <v>1</v>
      </c>
      <c r="CT667" s="122">
        <v>2</v>
      </c>
      <c r="CU667" s="122">
        <v>3</v>
      </c>
      <c r="CV667" s="122">
        <v>4</v>
      </c>
      <c r="DF667" s="135"/>
      <c r="DH667" s="122">
        <v>0</v>
      </c>
      <c r="DI667" s="122">
        <v>1</v>
      </c>
      <c r="DJ667" s="122">
        <v>2</v>
      </c>
      <c r="DK667" s="122">
        <v>3</v>
      </c>
      <c r="DL667" s="122">
        <v>4</v>
      </c>
      <c r="DV667" s="135"/>
      <c r="DX667" s="122">
        <v>0</v>
      </c>
      <c r="DY667" s="122">
        <v>1</v>
      </c>
      <c r="DZ667" s="122">
        <v>2</v>
      </c>
      <c r="EA667" s="122">
        <v>2</v>
      </c>
      <c r="EB667" s="122">
        <v>3</v>
      </c>
      <c r="EC667" s="122">
        <v>3</v>
      </c>
      <c r="ED667" s="122">
        <v>4</v>
      </c>
      <c r="EU667" s="122">
        <v>0</v>
      </c>
      <c r="EV667" s="122">
        <v>1</v>
      </c>
      <c r="EW667" s="122">
        <v>2</v>
      </c>
      <c r="EX667" s="122">
        <v>3</v>
      </c>
      <c r="EY667" s="122">
        <v>4</v>
      </c>
    </row>
    <row r="668" spans="4:158" s="119" customFormat="1" x14ac:dyDescent="0.2">
      <c r="D668" s="129" t="s">
        <v>736</v>
      </c>
      <c r="E668" s="119" t="s">
        <v>1072</v>
      </c>
      <c r="F668" s="119" t="s">
        <v>1073</v>
      </c>
      <c r="Q668" s="119" t="s">
        <v>736</v>
      </c>
      <c r="R668" s="119" t="s">
        <v>1072</v>
      </c>
      <c r="S668" s="119" t="s">
        <v>1073</v>
      </c>
      <c r="AG668" s="129" t="s">
        <v>736</v>
      </c>
      <c r="AH668" s="119" t="s">
        <v>1072</v>
      </c>
      <c r="AI668" s="119" t="s">
        <v>1073</v>
      </c>
      <c r="AX668" s="119" t="s">
        <v>736</v>
      </c>
      <c r="AY668" s="119" t="s">
        <v>1072</v>
      </c>
      <c r="AZ668" s="119" t="s">
        <v>1073</v>
      </c>
      <c r="BK668" s="136"/>
      <c r="BM668" s="119" t="s">
        <v>736</v>
      </c>
      <c r="BN668" s="119" t="s">
        <v>1072</v>
      </c>
      <c r="BO668" s="119" t="s">
        <v>1073</v>
      </c>
      <c r="BW668" s="136"/>
      <c r="CC668" s="119" t="s">
        <v>736</v>
      </c>
      <c r="CD668" s="119" t="s">
        <v>1072</v>
      </c>
      <c r="CE668" s="119" t="s">
        <v>1073</v>
      </c>
      <c r="CN668" s="136"/>
      <c r="CR668" s="119" t="s">
        <v>1798</v>
      </c>
      <c r="CS668" s="119" t="s">
        <v>1084</v>
      </c>
      <c r="CT668" s="119" t="s">
        <v>1488</v>
      </c>
      <c r="CU668" s="119" t="s">
        <v>1073</v>
      </c>
      <c r="CV668" s="119" t="s">
        <v>1799</v>
      </c>
      <c r="DF668" s="136"/>
      <c r="DH668" s="119" t="s">
        <v>1798</v>
      </c>
      <c r="DI668" s="119" t="s">
        <v>1084</v>
      </c>
      <c r="DJ668" s="119" t="s">
        <v>1488</v>
      </c>
      <c r="DK668" s="119" t="s">
        <v>1073</v>
      </c>
      <c r="DL668" s="119" t="s">
        <v>1799</v>
      </c>
      <c r="DV668" s="136"/>
      <c r="DX668" s="119" t="s">
        <v>1798</v>
      </c>
      <c r="DY668" s="119" t="s">
        <v>1084</v>
      </c>
      <c r="DZ668" s="119" t="s">
        <v>1488</v>
      </c>
      <c r="EA668" s="119" t="s">
        <v>1488</v>
      </c>
      <c r="EB668" s="119" t="s">
        <v>1073</v>
      </c>
      <c r="EC668" s="119" t="s">
        <v>1073</v>
      </c>
      <c r="ED668" s="119" t="s">
        <v>1799</v>
      </c>
      <c r="EU668" s="119" t="s">
        <v>1798</v>
      </c>
      <c r="EV668" s="119" t="s">
        <v>1084</v>
      </c>
      <c r="EW668" s="119" t="s">
        <v>1488</v>
      </c>
      <c r="EX668" s="119" t="s">
        <v>1073</v>
      </c>
      <c r="EY668" s="119" t="s">
        <v>1799</v>
      </c>
    </row>
    <row r="670" spans="4:158" s="120" customFormat="1" ht="21" x14ac:dyDescent="0.2">
      <c r="D670" s="126">
        <v>112</v>
      </c>
      <c r="E670" s="121"/>
      <c r="F670" s="121"/>
      <c r="G670" s="121"/>
      <c r="H670" s="121"/>
      <c r="I670" s="121"/>
      <c r="J670" s="121"/>
      <c r="K670" s="121"/>
      <c r="L670" s="121"/>
      <c r="M670" s="121"/>
      <c r="N670" s="121"/>
      <c r="O670" s="121"/>
      <c r="P670" s="121"/>
      <c r="Q670" s="120">
        <v>112</v>
      </c>
      <c r="AG670" s="126">
        <v>112</v>
      </c>
      <c r="AH670" s="121"/>
      <c r="AI670" s="121"/>
      <c r="AJ670" s="121"/>
      <c r="AK670" s="121"/>
      <c r="AL670" s="121"/>
      <c r="AM670" s="121"/>
      <c r="AN670" s="121"/>
      <c r="AO670" s="121"/>
      <c r="AP670" s="121"/>
      <c r="AQ670" s="121"/>
      <c r="AR670" s="124"/>
      <c r="AS670" s="121"/>
      <c r="AT670" s="121"/>
      <c r="AU670" s="121"/>
      <c r="AV670" s="121"/>
      <c r="AX670" s="120">
        <v>112</v>
      </c>
      <c r="BK670" s="133"/>
      <c r="BM670" s="120">
        <v>112</v>
      </c>
      <c r="BW670" s="133"/>
      <c r="CC670" s="120">
        <v>112</v>
      </c>
      <c r="CN670" s="133"/>
      <c r="CR670" s="120">
        <v>112</v>
      </c>
      <c r="DF670" s="133"/>
      <c r="DH670" s="120">
        <v>112</v>
      </c>
      <c r="DV670" s="133"/>
      <c r="DX670" s="120">
        <v>112</v>
      </c>
      <c r="EU670" s="120">
        <v>112</v>
      </c>
    </row>
    <row r="671" spans="4:158" s="14" customFormat="1" ht="18" customHeight="1" x14ac:dyDescent="0.2">
      <c r="D671" s="127" t="s">
        <v>319</v>
      </c>
      <c r="E671" s="14" t="s">
        <v>313</v>
      </c>
      <c r="F671" s="14" t="s">
        <v>316</v>
      </c>
      <c r="G671" s="14" t="s">
        <v>313</v>
      </c>
      <c r="H671" s="14" t="s">
        <v>319</v>
      </c>
      <c r="I671" s="14" t="s">
        <v>320</v>
      </c>
      <c r="J671" s="14" t="s">
        <v>317</v>
      </c>
      <c r="K671" s="14" t="s">
        <v>312</v>
      </c>
      <c r="L671" s="14" t="s">
        <v>322</v>
      </c>
      <c r="M671" s="14" t="s">
        <v>335</v>
      </c>
      <c r="Q671" s="14" t="s">
        <v>319</v>
      </c>
      <c r="R671" s="14" t="s">
        <v>313</v>
      </c>
      <c r="S671" s="14" t="s">
        <v>316</v>
      </c>
      <c r="T671" s="14" t="s">
        <v>313</v>
      </c>
      <c r="U671" s="14" t="s">
        <v>319</v>
      </c>
      <c r="V671" s="14" t="s">
        <v>320</v>
      </c>
      <c r="W671" s="14" t="s">
        <v>317</v>
      </c>
      <c r="X671" s="14" t="s">
        <v>312</v>
      </c>
      <c r="Y671" s="14" t="s">
        <v>322</v>
      </c>
      <c r="Z671" s="14" t="s">
        <v>335</v>
      </c>
      <c r="AG671" s="127" t="s">
        <v>319</v>
      </c>
      <c r="AH671" s="14" t="s">
        <v>313</v>
      </c>
      <c r="AI671" s="14" t="s">
        <v>316</v>
      </c>
      <c r="AJ671" s="14" t="s">
        <v>313</v>
      </c>
      <c r="AK671" s="14" t="s">
        <v>319</v>
      </c>
      <c r="AL671" s="14" t="s">
        <v>320</v>
      </c>
      <c r="AM671" s="14" t="s">
        <v>317</v>
      </c>
      <c r="AN671" s="14" t="s">
        <v>312</v>
      </c>
      <c r="AO671" s="14" t="s">
        <v>322</v>
      </c>
      <c r="AP671" s="14" t="s">
        <v>335</v>
      </c>
      <c r="AX671" s="14" t="s">
        <v>319</v>
      </c>
      <c r="AY671" s="14" t="s">
        <v>313</v>
      </c>
      <c r="AZ671" s="14" t="s">
        <v>316</v>
      </c>
      <c r="BA671" s="14" t="s">
        <v>313</v>
      </c>
      <c r="BB671" s="14" t="s">
        <v>319</v>
      </c>
      <c r="BC671" s="14" t="s">
        <v>320</v>
      </c>
      <c r="BD671" s="14" t="s">
        <v>317</v>
      </c>
      <c r="BE671" s="14" t="s">
        <v>312</v>
      </c>
      <c r="BF671" s="14" t="s">
        <v>322</v>
      </c>
      <c r="BG671" s="14" t="s">
        <v>335</v>
      </c>
      <c r="BK671" s="134"/>
      <c r="BM671" s="14" t="s">
        <v>319</v>
      </c>
      <c r="BN671" s="14" t="s">
        <v>313</v>
      </c>
      <c r="BO671" s="14" t="s">
        <v>316</v>
      </c>
      <c r="BP671" s="14" t="s">
        <v>313</v>
      </c>
      <c r="BQ671" s="14" t="s">
        <v>319</v>
      </c>
      <c r="BR671" s="14" t="s">
        <v>320</v>
      </c>
      <c r="BS671" s="14" t="s">
        <v>317</v>
      </c>
      <c r="BT671" s="14" t="s">
        <v>312</v>
      </c>
      <c r="BU671" s="14" t="s">
        <v>322</v>
      </c>
      <c r="BV671" s="14" t="s">
        <v>335</v>
      </c>
      <c r="BW671" s="134"/>
      <c r="CC671" s="14" t="s">
        <v>319</v>
      </c>
      <c r="CD671" s="14" t="s">
        <v>313</v>
      </c>
      <c r="CE671" s="14" t="s">
        <v>316</v>
      </c>
      <c r="CF671" s="14" t="s">
        <v>313</v>
      </c>
      <c r="CG671" s="14" t="s">
        <v>319</v>
      </c>
      <c r="CH671" s="14" t="s">
        <v>320</v>
      </c>
      <c r="CI671" s="14" t="s">
        <v>317</v>
      </c>
      <c r="CJ671" s="14" t="s">
        <v>312</v>
      </c>
      <c r="CK671" s="14" t="s">
        <v>322</v>
      </c>
      <c r="CL671" s="14" t="s">
        <v>335</v>
      </c>
      <c r="CN671" s="134"/>
      <c r="CR671" s="14" t="s">
        <v>1798</v>
      </c>
      <c r="CS671" s="14" t="s">
        <v>1800</v>
      </c>
      <c r="CT671" s="14" t="s">
        <v>313</v>
      </c>
      <c r="CU671" s="14" t="s">
        <v>321</v>
      </c>
      <c r="CV671" s="14" t="s">
        <v>314</v>
      </c>
      <c r="CW671" s="14" t="s">
        <v>322</v>
      </c>
      <c r="CX671" s="14" t="s">
        <v>325</v>
      </c>
      <c r="CY671" s="14" t="s">
        <v>1799</v>
      </c>
      <c r="DF671" s="134"/>
      <c r="DH671" s="14" t="s">
        <v>1798</v>
      </c>
      <c r="DI671" s="14" t="s">
        <v>1800</v>
      </c>
      <c r="DJ671" s="14" t="s">
        <v>313</v>
      </c>
      <c r="DK671" s="14" t="s">
        <v>321</v>
      </c>
      <c r="DL671" s="14" t="s">
        <v>314</v>
      </c>
      <c r="DM671" s="14" t="s">
        <v>322</v>
      </c>
      <c r="DN671" s="14" t="s">
        <v>325</v>
      </c>
      <c r="DO671" s="14" t="s">
        <v>1799</v>
      </c>
      <c r="DV671" s="134"/>
      <c r="DX671" s="14" t="s">
        <v>1798</v>
      </c>
      <c r="DY671" s="14" t="s">
        <v>313</v>
      </c>
      <c r="DZ671" s="14" t="s">
        <v>321</v>
      </c>
      <c r="EA671" s="14" t="s">
        <v>321</v>
      </c>
      <c r="EB671" s="14" t="s">
        <v>321</v>
      </c>
      <c r="EC671" s="14" t="s">
        <v>321</v>
      </c>
      <c r="ED671" s="14" t="s">
        <v>314</v>
      </c>
      <c r="EE671" s="14" t="s">
        <v>322</v>
      </c>
      <c r="EF671" s="14" t="s">
        <v>322</v>
      </c>
      <c r="EG671" s="14" t="s">
        <v>325</v>
      </c>
      <c r="EH671" s="14" t="s">
        <v>325</v>
      </c>
      <c r="EI671" s="14" t="s">
        <v>1799</v>
      </c>
      <c r="EU671" s="14" t="s">
        <v>1798</v>
      </c>
      <c r="EV671" s="14" t="s">
        <v>313</v>
      </c>
      <c r="EW671" s="14" t="s">
        <v>313</v>
      </c>
      <c r="EX671" s="14" t="s">
        <v>321</v>
      </c>
      <c r="EY671" s="14" t="s">
        <v>314</v>
      </c>
      <c r="EZ671" s="14" t="s">
        <v>322</v>
      </c>
      <c r="FA671" s="14" t="s">
        <v>325</v>
      </c>
      <c r="FB671" s="14" t="s">
        <v>1799</v>
      </c>
    </row>
    <row r="672" spans="4:158" s="122" customFormat="1" ht="14" x14ac:dyDescent="0.2">
      <c r="D672" s="128">
        <v>0</v>
      </c>
      <c r="E672" s="122">
        <v>1</v>
      </c>
      <c r="F672" s="122">
        <v>2</v>
      </c>
      <c r="G672" s="122">
        <v>3</v>
      </c>
      <c r="H672" s="122">
        <v>4</v>
      </c>
      <c r="I672" s="122">
        <v>5</v>
      </c>
      <c r="J672" s="122">
        <v>6</v>
      </c>
      <c r="K672" s="122">
        <v>7</v>
      </c>
      <c r="L672" s="122">
        <v>8</v>
      </c>
      <c r="M672" s="122">
        <v>9</v>
      </c>
      <c r="Q672" s="122">
        <v>0</v>
      </c>
      <c r="R672" s="122">
        <v>1</v>
      </c>
      <c r="S672" s="122">
        <v>2</v>
      </c>
      <c r="T672" s="122">
        <v>3</v>
      </c>
      <c r="U672" s="122">
        <v>4</v>
      </c>
      <c r="V672" s="122">
        <v>5</v>
      </c>
      <c r="W672" s="122">
        <v>6</v>
      </c>
      <c r="X672" s="122">
        <v>7</v>
      </c>
      <c r="Y672" s="122">
        <v>8</v>
      </c>
      <c r="Z672" s="122">
        <v>9</v>
      </c>
      <c r="AG672" s="128">
        <v>0</v>
      </c>
      <c r="AH672" s="122">
        <v>1</v>
      </c>
      <c r="AI672" s="122">
        <v>2</v>
      </c>
      <c r="AJ672" s="122">
        <v>3</v>
      </c>
      <c r="AK672" s="122">
        <v>4</v>
      </c>
      <c r="AL672" s="122">
        <v>5</v>
      </c>
      <c r="AM672" s="122">
        <v>6</v>
      </c>
      <c r="AN672" s="122">
        <v>7</v>
      </c>
      <c r="AO672" s="122">
        <v>8</v>
      </c>
      <c r="AP672" s="122">
        <v>9</v>
      </c>
      <c r="AX672" s="122">
        <v>0</v>
      </c>
      <c r="AY672" s="122">
        <v>1</v>
      </c>
      <c r="AZ672" s="122">
        <v>2</v>
      </c>
      <c r="BA672" s="122">
        <v>3</v>
      </c>
      <c r="BB672" s="122">
        <v>4</v>
      </c>
      <c r="BC672" s="122">
        <v>5</v>
      </c>
      <c r="BD672" s="122">
        <v>6</v>
      </c>
      <c r="BE672" s="122">
        <v>7</v>
      </c>
      <c r="BF672" s="122">
        <v>8</v>
      </c>
      <c r="BG672" s="122">
        <v>9</v>
      </c>
      <c r="BK672" s="135"/>
      <c r="BM672" s="122">
        <v>0</v>
      </c>
      <c r="BN672" s="122">
        <v>1</v>
      </c>
      <c r="BO672" s="122">
        <v>2</v>
      </c>
      <c r="BP672" s="122">
        <v>3</v>
      </c>
      <c r="BQ672" s="122">
        <v>4</v>
      </c>
      <c r="BR672" s="122">
        <v>5</v>
      </c>
      <c r="BS672" s="122">
        <v>6</v>
      </c>
      <c r="BT672" s="122">
        <v>7</v>
      </c>
      <c r="BU672" s="122">
        <v>8</v>
      </c>
      <c r="BV672" s="122">
        <v>9</v>
      </c>
      <c r="BW672" s="135"/>
      <c r="CC672" s="122">
        <v>0</v>
      </c>
      <c r="CD672" s="122">
        <v>1</v>
      </c>
      <c r="CE672" s="122">
        <v>2</v>
      </c>
      <c r="CF672" s="122">
        <v>3</v>
      </c>
      <c r="CG672" s="122">
        <v>4</v>
      </c>
      <c r="CH672" s="122">
        <v>5</v>
      </c>
      <c r="CI672" s="122">
        <v>6</v>
      </c>
      <c r="CJ672" s="122">
        <v>7</v>
      </c>
      <c r="CK672" s="122">
        <v>8</v>
      </c>
      <c r="CL672" s="122">
        <v>9</v>
      </c>
      <c r="CN672" s="135"/>
      <c r="CR672" s="122">
        <v>0</v>
      </c>
      <c r="CS672" s="122">
        <v>0</v>
      </c>
      <c r="CT672" s="122">
        <v>1</v>
      </c>
      <c r="CU672" s="122">
        <v>2</v>
      </c>
      <c r="CV672" s="122">
        <v>3</v>
      </c>
      <c r="CW672" s="122">
        <v>4</v>
      </c>
      <c r="CX672" s="122">
        <v>5</v>
      </c>
      <c r="CY672" s="122">
        <v>6</v>
      </c>
      <c r="DF672" s="135"/>
      <c r="DH672" s="122">
        <v>0</v>
      </c>
      <c r="DI672" s="122">
        <v>0</v>
      </c>
      <c r="DJ672" s="122">
        <v>1</v>
      </c>
      <c r="DK672" s="122">
        <v>2</v>
      </c>
      <c r="DL672" s="122">
        <v>3</v>
      </c>
      <c r="DM672" s="122">
        <v>4</v>
      </c>
      <c r="DN672" s="122">
        <v>5</v>
      </c>
      <c r="DO672" s="122">
        <v>6</v>
      </c>
      <c r="DV672" s="135"/>
      <c r="DX672" s="122">
        <v>0</v>
      </c>
      <c r="DY672" s="122">
        <v>1</v>
      </c>
      <c r="DZ672" s="122">
        <v>2</v>
      </c>
      <c r="EA672" s="122">
        <v>2</v>
      </c>
      <c r="EB672" s="122">
        <v>2</v>
      </c>
      <c r="EC672" s="122">
        <v>2</v>
      </c>
      <c r="ED672" s="122">
        <v>3</v>
      </c>
      <c r="EE672" s="122">
        <v>4</v>
      </c>
      <c r="EF672" s="122">
        <v>4</v>
      </c>
      <c r="EG672" s="122">
        <v>5</v>
      </c>
      <c r="EH672" s="122">
        <v>5</v>
      </c>
      <c r="EI672" s="122">
        <v>6</v>
      </c>
      <c r="EU672" s="122">
        <v>0</v>
      </c>
      <c r="EV672" s="122">
        <v>1</v>
      </c>
      <c r="EW672" s="122">
        <v>1</v>
      </c>
      <c r="EX672" s="122">
        <v>2</v>
      </c>
      <c r="EY672" s="122">
        <v>3</v>
      </c>
      <c r="EZ672" s="122">
        <v>4</v>
      </c>
      <c r="FA672" s="122">
        <v>5</v>
      </c>
      <c r="FB672" s="122">
        <v>6</v>
      </c>
    </row>
    <row r="673" spans="4:158" s="122" customFormat="1" ht="14" x14ac:dyDescent="0.2">
      <c r="D673" s="128">
        <v>0</v>
      </c>
      <c r="E673" s="122">
        <v>0</v>
      </c>
      <c r="F673" s="122">
        <v>1</v>
      </c>
      <c r="G673" s="122">
        <v>2</v>
      </c>
      <c r="H673" s="122">
        <v>2</v>
      </c>
      <c r="I673" s="122">
        <v>3</v>
      </c>
      <c r="J673" s="122">
        <v>4</v>
      </c>
      <c r="K673" s="122">
        <v>5</v>
      </c>
      <c r="L673" s="122">
        <v>6</v>
      </c>
      <c r="M673" s="122">
        <v>6</v>
      </c>
      <c r="Q673" s="122">
        <v>0</v>
      </c>
      <c r="R673" s="122">
        <v>0</v>
      </c>
      <c r="S673" s="122">
        <v>0</v>
      </c>
      <c r="T673" s="122">
        <v>1</v>
      </c>
      <c r="U673" s="122">
        <v>2</v>
      </c>
      <c r="V673" s="122">
        <v>3</v>
      </c>
      <c r="W673" s="122">
        <v>4</v>
      </c>
      <c r="X673" s="122">
        <v>5</v>
      </c>
      <c r="Y673" s="122">
        <v>6</v>
      </c>
      <c r="Z673" s="122">
        <v>6</v>
      </c>
      <c r="AG673" s="128">
        <v>0</v>
      </c>
      <c r="AH673" s="122">
        <v>0</v>
      </c>
      <c r="AI673" s="122">
        <v>1</v>
      </c>
      <c r="AJ673" s="122">
        <v>2</v>
      </c>
      <c r="AK673" s="122">
        <v>2</v>
      </c>
      <c r="AL673" s="122">
        <v>3</v>
      </c>
      <c r="AM673" s="122">
        <v>4</v>
      </c>
      <c r="AN673" s="122">
        <v>5</v>
      </c>
      <c r="AO673" s="122">
        <v>6</v>
      </c>
      <c r="AP673" s="122">
        <v>6</v>
      </c>
      <c r="AX673" s="122">
        <v>0</v>
      </c>
      <c r="AY673" s="122">
        <v>0</v>
      </c>
      <c r="AZ673" s="122">
        <v>1</v>
      </c>
      <c r="BA673" s="122">
        <v>2</v>
      </c>
      <c r="BB673" s="122">
        <v>2</v>
      </c>
      <c r="BC673" s="122">
        <v>3</v>
      </c>
      <c r="BD673" s="122">
        <v>4</v>
      </c>
      <c r="BE673" s="122">
        <v>5</v>
      </c>
      <c r="BF673" s="122">
        <v>5</v>
      </c>
      <c r="BG673" s="122">
        <v>6</v>
      </c>
      <c r="BK673" s="135"/>
      <c r="BM673" s="122">
        <v>0</v>
      </c>
      <c r="BN673" s="122">
        <v>0</v>
      </c>
      <c r="BO673" s="122">
        <v>0</v>
      </c>
      <c r="BP673" s="122">
        <v>1</v>
      </c>
      <c r="BQ673" s="122">
        <v>2</v>
      </c>
      <c r="BR673" s="122">
        <v>3</v>
      </c>
      <c r="BS673" s="122">
        <v>4</v>
      </c>
      <c r="BT673" s="122">
        <v>5</v>
      </c>
      <c r="BU673" s="122">
        <v>6</v>
      </c>
      <c r="BV673" s="122">
        <v>6</v>
      </c>
      <c r="BW673" s="135"/>
      <c r="CC673" s="122">
        <v>0</v>
      </c>
      <c r="CD673" s="122">
        <v>0</v>
      </c>
      <c r="CE673" s="122">
        <v>1</v>
      </c>
      <c r="CF673" s="122">
        <v>2</v>
      </c>
      <c r="CG673" s="122">
        <v>2</v>
      </c>
      <c r="CH673" s="122">
        <v>3</v>
      </c>
      <c r="CI673" s="122">
        <v>4</v>
      </c>
      <c r="CJ673" s="122">
        <v>5</v>
      </c>
      <c r="CK673" s="122">
        <v>5</v>
      </c>
      <c r="CL673" s="122">
        <v>6</v>
      </c>
      <c r="CN673" s="135"/>
      <c r="CR673" s="122">
        <v>0</v>
      </c>
      <c r="CS673" s="122">
        <v>1</v>
      </c>
      <c r="CT673" s="122">
        <v>2</v>
      </c>
      <c r="CU673" s="122">
        <v>3</v>
      </c>
      <c r="CV673" s="122">
        <v>4</v>
      </c>
      <c r="CW673" s="122">
        <v>5</v>
      </c>
      <c r="CX673" s="122">
        <v>6</v>
      </c>
      <c r="CY673" s="122">
        <v>7</v>
      </c>
      <c r="DF673" s="135"/>
      <c r="DH673" s="122">
        <v>0</v>
      </c>
      <c r="DI673" s="122">
        <v>1</v>
      </c>
      <c r="DJ673" s="122">
        <v>2</v>
      </c>
      <c r="DK673" s="122">
        <v>3</v>
      </c>
      <c r="DL673" s="122">
        <v>4</v>
      </c>
      <c r="DM673" s="122">
        <v>5</v>
      </c>
      <c r="DN673" s="122">
        <v>6</v>
      </c>
      <c r="DO673" s="122">
        <v>7</v>
      </c>
      <c r="DV673" s="135"/>
      <c r="DX673" s="122">
        <v>0</v>
      </c>
      <c r="DY673" s="122">
        <v>1</v>
      </c>
      <c r="DZ673" s="122">
        <v>1</v>
      </c>
      <c r="EA673" s="122">
        <v>2</v>
      </c>
      <c r="EB673" s="122">
        <v>3</v>
      </c>
      <c r="EC673" s="122">
        <v>4</v>
      </c>
      <c r="ED673" s="122">
        <v>4</v>
      </c>
      <c r="EE673" s="122">
        <v>4</v>
      </c>
      <c r="EF673" s="122">
        <v>5</v>
      </c>
      <c r="EG673" s="122">
        <v>5</v>
      </c>
      <c r="EH673" s="122">
        <v>6</v>
      </c>
      <c r="EI673" s="122">
        <v>7</v>
      </c>
      <c r="EU673" s="122">
        <v>0</v>
      </c>
      <c r="EV673" s="122">
        <v>1</v>
      </c>
      <c r="EW673" s="122">
        <v>2</v>
      </c>
      <c r="EX673" s="122">
        <v>3</v>
      </c>
      <c r="EY673" s="122">
        <v>4</v>
      </c>
      <c r="EZ673" s="122">
        <v>5</v>
      </c>
      <c r="FA673" s="122">
        <v>6</v>
      </c>
      <c r="FB673" s="122">
        <v>7</v>
      </c>
    </row>
    <row r="674" spans="4:158" s="119" customFormat="1" x14ac:dyDescent="0.2">
      <c r="D674" s="129" t="s">
        <v>1073</v>
      </c>
      <c r="E674" s="119" t="s">
        <v>1738</v>
      </c>
      <c r="F674" s="119" t="s">
        <v>748</v>
      </c>
      <c r="G674" s="119" t="s">
        <v>1073</v>
      </c>
      <c r="H674" s="119" t="s">
        <v>1738</v>
      </c>
      <c r="I674" s="119" t="s">
        <v>1076</v>
      </c>
      <c r="J674" s="119" t="s">
        <v>1075</v>
      </c>
      <c r="K674" s="119" t="s">
        <v>1074</v>
      </c>
      <c r="L674" s="119" t="s">
        <v>1078</v>
      </c>
      <c r="M674" s="119" t="s">
        <v>1742</v>
      </c>
      <c r="Q674" s="119" t="s">
        <v>1073</v>
      </c>
      <c r="R674" s="119" t="s">
        <v>1738</v>
      </c>
      <c r="S674" s="119" t="s">
        <v>1738</v>
      </c>
      <c r="T674" s="119" t="s">
        <v>748</v>
      </c>
      <c r="U674" s="119" t="s">
        <v>1073</v>
      </c>
      <c r="V674" s="119" t="s">
        <v>1076</v>
      </c>
      <c r="W674" s="119" t="s">
        <v>1075</v>
      </c>
      <c r="X674" s="119" t="s">
        <v>1074</v>
      </c>
      <c r="Y674" s="119" t="s">
        <v>1078</v>
      </c>
      <c r="Z674" s="119" t="s">
        <v>1742</v>
      </c>
      <c r="AG674" s="129" t="s">
        <v>1073</v>
      </c>
      <c r="AH674" s="119" t="s">
        <v>1738</v>
      </c>
      <c r="AI674" s="119" t="s">
        <v>748</v>
      </c>
      <c r="AJ674" s="119" t="s">
        <v>1073</v>
      </c>
      <c r="AK674" s="119" t="s">
        <v>1738</v>
      </c>
      <c r="AL674" s="119" t="s">
        <v>1076</v>
      </c>
      <c r="AM674" s="119" t="s">
        <v>1075</v>
      </c>
      <c r="AN674" s="119" t="s">
        <v>1074</v>
      </c>
      <c r="AO674" s="119" t="s">
        <v>1078</v>
      </c>
      <c r="AP674" s="119" t="s">
        <v>1742</v>
      </c>
      <c r="AX674" s="119" t="s">
        <v>1073</v>
      </c>
      <c r="AY674" s="119" t="s">
        <v>1738</v>
      </c>
      <c r="AZ674" s="119" t="s">
        <v>748</v>
      </c>
      <c r="BA674" s="119" t="s">
        <v>1073</v>
      </c>
      <c r="BB674" s="119" t="s">
        <v>1738</v>
      </c>
      <c r="BC674" s="119" t="s">
        <v>1076</v>
      </c>
      <c r="BD674" s="119" t="s">
        <v>1075</v>
      </c>
      <c r="BE674" s="119" t="s">
        <v>1074</v>
      </c>
      <c r="BF674" s="119" t="s">
        <v>1739</v>
      </c>
      <c r="BG674" s="119" t="s">
        <v>1078</v>
      </c>
      <c r="BK674" s="136"/>
      <c r="BM674" s="119" t="s">
        <v>1073</v>
      </c>
      <c r="BN674" s="119" t="s">
        <v>1738</v>
      </c>
      <c r="BO674" s="119" t="s">
        <v>1738</v>
      </c>
      <c r="BP674" s="119" t="s">
        <v>748</v>
      </c>
      <c r="BQ674" s="119" t="s">
        <v>1073</v>
      </c>
      <c r="BR674" s="119" t="s">
        <v>1076</v>
      </c>
      <c r="BS674" s="119" t="s">
        <v>1075</v>
      </c>
      <c r="BT674" s="119" t="s">
        <v>1074</v>
      </c>
      <c r="BU674" s="119" t="s">
        <v>1078</v>
      </c>
      <c r="BV674" s="119" t="s">
        <v>1742</v>
      </c>
      <c r="BW674" s="136"/>
      <c r="CC674" s="119" t="s">
        <v>1073</v>
      </c>
      <c r="CD674" s="119" t="s">
        <v>1738</v>
      </c>
      <c r="CE674" s="119" t="s">
        <v>748</v>
      </c>
      <c r="CF674" s="119" t="s">
        <v>1073</v>
      </c>
      <c r="CG674" s="119" t="s">
        <v>1738</v>
      </c>
      <c r="CH674" s="119" t="s">
        <v>1076</v>
      </c>
      <c r="CI674" s="119" t="s">
        <v>1075</v>
      </c>
      <c r="CJ674" s="119" t="s">
        <v>1074</v>
      </c>
      <c r="CK674" s="119" t="s">
        <v>1739</v>
      </c>
      <c r="CL674" s="119" t="s">
        <v>1078</v>
      </c>
      <c r="CN674" s="136"/>
      <c r="CR674" s="119" t="s">
        <v>1798</v>
      </c>
      <c r="CS674" s="119" t="s">
        <v>1072</v>
      </c>
      <c r="CT674" s="119" t="s">
        <v>1491</v>
      </c>
      <c r="CU674" s="119" t="s">
        <v>1054</v>
      </c>
      <c r="CV674" s="119" t="s">
        <v>1079</v>
      </c>
      <c r="CW674" s="119" t="s">
        <v>1491</v>
      </c>
      <c r="CX674" s="119" t="s">
        <v>1080</v>
      </c>
      <c r="CY674" s="119" t="s">
        <v>1799</v>
      </c>
      <c r="DF674" s="136"/>
      <c r="DH674" s="119" t="s">
        <v>1798</v>
      </c>
      <c r="DI674" s="119" t="s">
        <v>1072</v>
      </c>
      <c r="DJ674" s="119" t="s">
        <v>1491</v>
      </c>
      <c r="DK674" s="119" t="s">
        <v>1054</v>
      </c>
      <c r="DL674" s="119" t="s">
        <v>1079</v>
      </c>
      <c r="DM674" s="119" t="s">
        <v>1491</v>
      </c>
      <c r="DN674" s="119" t="s">
        <v>1080</v>
      </c>
      <c r="DO674" s="119" t="s">
        <v>1799</v>
      </c>
      <c r="DV674" s="136"/>
      <c r="DX674" s="119" t="s">
        <v>1798</v>
      </c>
      <c r="DY674" s="119" t="s">
        <v>1072</v>
      </c>
      <c r="DZ674" s="119" t="s">
        <v>1072</v>
      </c>
      <c r="EA674" s="119" t="s">
        <v>1491</v>
      </c>
      <c r="EB674" s="119" t="s">
        <v>1054</v>
      </c>
      <c r="EC674" s="119" t="s">
        <v>1079</v>
      </c>
      <c r="ED674" s="119" t="s">
        <v>1079</v>
      </c>
      <c r="EE674" s="119" t="s">
        <v>1079</v>
      </c>
      <c r="EF674" s="119" t="s">
        <v>1491</v>
      </c>
      <c r="EG674" s="119" t="s">
        <v>1491</v>
      </c>
      <c r="EH674" s="119" t="s">
        <v>1080</v>
      </c>
      <c r="EI674" s="119" t="s">
        <v>1799</v>
      </c>
      <c r="EU674" s="119" t="s">
        <v>1798</v>
      </c>
      <c r="EV674" s="119" t="s">
        <v>1072</v>
      </c>
      <c r="EW674" s="119" t="s">
        <v>1491</v>
      </c>
      <c r="EX674" s="119" t="s">
        <v>1054</v>
      </c>
      <c r="EY674" s="119" t="s">
        <v>1079</v>
      </c>
      <c r="EZ674" s="119" t="s">
        <v>1491</v>
      </c>
      <c r="FA674" s="119" t="s">
        <v>1080</v>
      </c>
      <c r="FB674" s="119" t="s">
        <v>1799</v>
      </c>
    </row>
    <row r="676" spans="4:158" s="120" customFormat="1" ht="21" x14ac:dyDescent="0.2">
      <c r="D676" s="126">
        <v>113</v>
      </c>
      <c r="E676" s="121"/>
      <c r="F676" s="121"/>
      <c r="G676" s="121"/>
      <c r="H676" s="121"/>
      <c r="I676" s="121"/>
      <c r="J676" s="121"/>
      <c r="K676" s="121"/>
      <c r="L676" s="121"/>
      <c r="M676" s="121"/>
      <c r="N676" s="121"/>
      <c r="O676" s="121"/>
      <c r="P676" s="121"/>
      <c r="Q676" s="120">
        <v>113</v>
      </c>
      <c r="AG676" s="126">
        <v>113</v>
      </c>
      <c r="AH676" s="121"/>
      <c r="AI676" s="121"/>
      <c r="AJ676" s="121"/>
      <c r="AK676" s="121"/>
      <c r="AL676" s="121"/>
      <c r="AM676" s="121"/>
      <c r="AN676" s="121"/>
      <c r="AO676" s="121"/>
      <c r="AP676" s="121"/>
      <c r="AQ676" s="121"/>
      <c r="AR676" s="124"/>
      <c r="AS676" s="121"/>
      <c r="AT676" s="121"/>
      <c r="AU676" s="121"/>
      <c r="AV676" s="121"/>
      <c r="AX676" s="120">
        <v>113</v>
      </c>
      <c r="BK676" s="133"/>
      <c r="BM676" s="120">
        <v>113</v>
      </c>
      <c r="BW676" s="133"/>
      <c r="CC676" s="120">
        <v>113</v>
      </c>
      <c r="CN676" s="133"/>
      <c r="CR676" s="120">
        <v>113</v>
      </c>
      <c r="DF676" s="133"/>
      <c r="DH676" s="120">
        <v>113</v>
      </c>
      <c r="DV676" s="133"/>
      <c r="DX676" s="120">
        <v>113</v>
      </c>
      <c r="EU676" s="120">
        <v>113</v>
      </c>
    </row>
    <row r="677" spans="4:158" s="14" customFormat="1" ht="18" customHeight="1" x14ac:dyDescent="0.2">
      <c r="D677" s="127" t="s">
        <v>336</v>
      </c>
      <c r="E677" s="14" t="s">
        <v>1756</v>
      </c>
      <c r="F677" s="14" t="s">
        <v>313</v>
      </c>
      <c r="Q677" s="14" t="s">
        <v>336</v>
      </c>
      <c r="R677" s="14" t="s">
        <v>1756</v>
      </c>
      <c r="S677" s="14" t="s">
        <v>313</v>
      </c>
      <c r="AG677" s="127" t="s">
        <v>336</v>
      </c>
      <c r="AH677" s="14" t="s">
        <v>1756</v>
      </c>
      <c r="AI677" s="14" t="s">
        <v>313</v>
      </c>
      <c r="AX677" s="14" t="s">
        <v>336</v>
      </c>
      <c r="AY677" s="14" t="s">
        <v>1756</v>
      </c>
      <c r="AZ677" s="14" t="s">
        <v>313</v>
      </c>
      <c r="BK677" s="134"/>
      <c r="BM677" s="14" t="s">
        <v>336</v>
      </c>
      <c r="BN677" s="14" t="s">
        <v>1756</v>
      </c>
      <c r="BO677" s="14" t="s">
        <v>313</v>
      </c>
      <c r="BW677" s="134"/>
      <c r="CC677" s="14" t="s">
        <v>336</v>
      </c>
      <c r="CD677" s="14" t="s">
        <v>1756</v>
      </c>
      <c r="CE677" s="14" t="s">
        <v>313</v>
      </c>
      <c r="CN677" s="134"/>
      <c r="CR677" s="14" t="s">
        <v>1798</v>
      </c>
      <c r="CS677" s="14" t="s">
        <v>317</v>
      </c>
      <c r="CT677" s="14" t="s">
        <v>319</v>
      </c>
      <c r="CU677" s="14" t="s">
        <v>313</v>
      </c>
      <c r="CV677" s="14" t="s">
        <v>1745</v>
      </c>
      <c r="CW677" s="14" t="s">
        <v>1799</v>
      </c>
      <c r="DF677" s="134"/>
      <c r="DH677" s="14" t="s">
        <v>1798</v>
      </c>
      <c r="DI677" s="14" t="s">
        <v>317</v>
      </c>
      <c r="DJ677" s="14" t="s">
        <v>319</v>
      </c>
      <c r="DK677" s="14" t="s">
        <v>313</v>
      </c>
      <c r="DL677" s="14" t="s">
        <v>1745</v>
      </c>
      <c r="DM677" s="14" t="s">
        <v>1799</v>
      </c>
      <c r="DV677" s="134"/>
      <c r="DX677" s="14" t="s">
        <v>1798</v>
      </c>
      <c r="DY677" s="14" t="s">
        <v>1798</v>
      </c>
      <c r="DZ677" s="14" t="s">
        <v>317</v>
      </c>
      <c r="EA677" s="14" t="s">
        <v>319</v>
      </c>
      <c r="EB677" s="14" t="s">
        <v>319</v>
      </c>
      <c r="EC677" s="14" t="s">
        <v>313</v>
      </c>
      <c r="ED677" s="14" t="s">
        <v>313</v>
      </c>
      <c r="EE677" s="14" t="s">
        <v>1799</v>
      </c>
      <c r="EF677" s="14" t="s">
        <v>1799</v>
      </c>
      <c r="EU677" s="14" t="s">
        <v>1798</v>
      </c>
      <c r="EV677" s="14" t="s">
        <v>317</v>
      </c>
      <c r="EW677" s="14" t="s">
        <v>319</v>
      </c>
      <c r="EX677" s="14" t="s">
        <v>313</v>
      </c>
      <c r="EY677" s="14" t="s">
        <v>1799</v>
      </c>
      <c r="EZ677" s="14" t="s">
        <v>1799</v>
      </c>
    </row>
    <row r="678" spans="4:158" s="122" customFormat="1" ht="14" x14ac:dyDescent="0.2">
      <c r="D678" s="128">
        <v>0</v>
      </c>
      <c r="E678" s="122">
        <v>0</v>
      </c>
      <c r="F678" s="122">
        <v>1</v>
      </c>
      <c r="Q678" s="122">
        <v>0</v>
      </c>
      <c r="R678" s="122">
        <v>0</v>
      </c>
      <c r="S678" s="122">
        <v>1</v>
      </c>
      <c r="AG678" s="128">
        <v>0</v>
      </c>
      <c r="AH678" s="122">
        <v>0</v>
      </c>
      <c r="AI678" s="122">
        <v>1</v>
      </c>
      <c r="AX678" s="122">
        <v>0</v>
      </c>
      <c r="AY678" s="122">
        <v>0</v>
      </c>
      <c r="AZ678" s="122">
        <v>1</v>
      </c>
      <c r="BK678" s="135"/>
      <c r="BM678" s="122">
        <v>0</v>
      </c>
      <c r="BN678" s="122">
        <v>0</v>
      </c>
      <c r="BO678" s="122">
        <v>1</v>
      </c>
      <c r="BW678" s="135"/>
      <c r="CC678" s="122">
        <v>0</v>
      </c>
      <c r="CD678" s="122">
        <v>0</v>
      </c>
      <c r="CE678" s="122">
        <v>1</v>
      </c>
      <c r="CN678" s="135"/>
      <c r="CR678" s="122">
        <v>0</v>
      </c>
      <c r="CS678" s="122">
        <v>1</v>
      </c>
      <c r="CT678" s="122">
        <v>2</v>
      </c>
      <c r="CU678" s="122">
        <v>3</v>
      </c>
      <c r="CV678" s="122">
        <v>3</v>
      </c>
      <c r="CW678" s="122">
        <v>4</v>
      </c>
      <c r="DF678" s="135"/>
      <c r="DH678" s="122">
        <v>0</v>
      </c>
      <c r="DI678" s="122">
        <v>1</v>
      </c>
      <c r="DJ678" s="122">
        <v>2</v>
      </c>
      <c r="DK678" s="122">
        <v>3</v>
      </c>
      <c r="DL678" s="122">
        <v>3</v>
      </c>
      <c r="DM678" s="122">
        <v>4</v>
      </c>
      <c r="DV678" s="135"/>
      <c r="DX678" s="122">
        <v>0</v>
      </c>
      <c r="DY678" s="122">
        <v>0</v>
      </c>
      <c r="DZ678" s="122">
        <v>1</v>
      </c>
      <c r="EA678" s="122">
        <v>2</v>
      </c>
      <c r="EB678" s="122">
        <v>2</v>
      </c>
      <c r="EC678" s="122">
        <v>3</v>
      </c>
      <c r="ED678" s="122">
        <v>3</v>
      </c>
      <c r="EE678" s="122">
        <v>4</v>
      </c>
      <c r="EF678" s="122">
        <v>4</v>
      </c>
      <c r="EU678" s="122">
        <v>0</v>
      </c>
      <c r="EV678" s="122">
        <v>1</v>
      </c>
      <c r="EW678" s="122">
        <v>2</v>
      </c>
      <c r="EX678" s="122">
        <v>3</v>
      </c>
      <c r="EY678" s="122">
        <v>4</v>
      </c>
      <c r="EZ678" s="122">
        <v>4</v>
      </c>
    </row>
    <row r="679" spans="4:158" s="122" customFormat="1" ht="14" x14ac:dyDescent="0.2">
      <c r="D679" s="128">
        <v>0</v>
      </c>
      <c r="E679" s="122">
        <v>1</v>
      </c>
      <c r="F679" s="122">
        <v>2</v>
      </c>
      <c r="Q679" s="122">
        <v>0</v>
      </c>
      <c r="R679" s="122">
        <v>1</v>
      </c>
      <c r="S679" s="122">
        <v>2</v>
      </c>
      <c r="AG679" s="128">
        <v>0</v>
      </c>
      <c r="AH679" s="122">
        <v>1</v>
      </c>
      <c r="AI679" s="122">
        <v>2</v>
      </c>
      <c r="AX679" s="122">
        <v>0</v>
      </c>
      <c r="AY679" s="122">
        <v>1</v>
      </c>
      <c r="AZ679" s="122">
        <v>2</v>
      </c>
      <c r="BK679" s="135"/>
      <c r="BM679" s="122">
        <v>0</v>
      </c>
      <c r="BN679" s="122">
        <v>1</v>
      </c>
      <c r="BO679" s="122">
        <v>2</v>
      </c>
      <c r="BW679" s="135"/>
      <c r="CC679" s="122">
        <v>0</v>
      </c>
      <c r="CD679" s="122">
        <v>1</v>
      </c>
      <c r="CE679" s="122">
        <v>2</v>
      </c>
      <c r="CN679" s="135"/>
      <c r="CR679" s="122">
        <v>0</v>
      </c>
      <c r="CS679" s="122">
        <v>1</v>
      </c>
      <c r="CT679" s="122">
        <v>2</v>
      </c>
      <c r="CU679" s="122">
        <v>3</v>
      </c>
      <c r="CV679" s="122">
        <v>4</v>
      </c>
      <c r="CW679" s="122">
        <v>5</v>
      </c>
      <c r="DF679" s="135"/>
      <c r="DH679" s="122">
        <v>0</v>
      </c>
      <c r="DI679" s="122">
        <v>1</v>
      </c>
      <c r="DJ679" s="122">
        <v>2</v>
      </c>
      <c r="DK679" s="122">
        <v>3</v>
      </c>
      <c r="DL679" s="122">
        <v>4</v>
      </c>
      <c r="DM679" s="122">
        <v>5</v>
      </c>
      <c r="DV679" s="135"/>
      <c r="DX679" s="122">
        <v>0</v>
      </c>
      <c r="DY679" s="122">
        <v>1</v>
      </c>
      <c r="DZ679" s="122">
        <v>1</v>
      </c>
      <c r="EA679" s="122">
        <v>1</v>
      </c>
      <c r="EB679" s="122">
        <v>2</v>
      </c>
      <c r="EC679" s="122">
        <v>2</v>
      </c>
      <c r="ED679" s="122">
        <v>3</v>
      </c>
      <c r="EE679" s="122">
        <v>4</v>
      </c>
      <c r="EF679" s="122">
        <v>5</v>
      </c>
      <c r="EU679" s="122">
        <v>0</v>
      </c>
      <c r="EV679" s="122">
        <v>1</v>
      </c>
      <c r="EW679" s="122">
        <v>2</v>
      </c>
      <c r="EX679" s="122">
        <v>3</v>
      </c>
      <c r="EY679" s="122">
        <v>4</v>
      </c>
      <c r="EZ679" s="122">
        <v>5</v>
      </c>
    </row>
    <row r="680" spans="4:158" s="119" customFormat="1" x14ac:dyDescent="0.2">
      <c r="D680" s="129" t="s">
        <v>1082</v>
      </c>
      <c r="E680" s="119" t="s">
        <v>1072</v>
      </c>
      <c r="F680" s="119" t="s">
        <v>1092</v>
      </c>
      <c r="Q680" s="119" t="s">
        <v>1082</v>
      </c>
      <c r="R680" s="119" t="s">
        <v>1072</v>
      </c>
      <c r="S680" s="119" t="s">
        <v>1092</v>
      </c>
      <c r="AG680" s="129" t="s">
        <v>1082</v>
      </c>
      <c r="AH680" s="119" t="s">
        <v>1072</v>
      </c>
      <c r="AI680" s="119" t="s">
        <v>1092</v>
      </c>
      <c r="AX680" s="119" t="s">
        <v>1082</v>
      </c>
      <c r="AY680" s="119" t="s">
        <v>1072</v>
      </c>
      <c r="AZ680" s="119" t="s">
        <v>1092</v>
      </c>
      <c r="BK680" s="136"/>
      <c r="BM680" s="119" t="s">
        <v>1082</v>
      </c>
      <c r="BN680" s="119" t="s">
        <v>1072</v>
      </c>
      <c r="BO680" s="119" t="s">
        <v>1092</v>
      </c>
      <c r="BW680" s="136"/>
      <c r="CC680" s="119" t="s">
        <v>1082</v>
      </c>
      <c r="CD680" s="119" t="s">
        <v>1072</v>
      </c>
      <c r="CE680" s="119" t="s">
        <v>1092</v>
      </c>
      <c r="CN680" s="136"/>
      <c r="CR680" s="119" t="s">
        <v>1798</v>
      </c>
      <c r="CS680" s="119" t="s">
        <v>1492</v>
      </c>
      <c r="CT680" s="119" t="s">
        <v>1073</v>
      </c>
      <c r="CU680" s="119" t="s">
        <v>1488</v>
      </c>
      <c r="CV680" s="119" t="s">
        <v>1086</v>
      </c>
      <c r="CW680" s="119" t="s">
        <v>1799</v>
      </c>
      <c r="DF680" s="136"/>
      <c r="DH680" s="119" t="s">
        <v>1798</v>
      </c>
      <c r="DI680" s="119" t="s">
        <v>1492</v>
      </c>
      <c r="DJ680" s="119" t="s">
        <v>1073</v>
      </c>
      <c r="DK680" s="119" t="s">
        <v>1488</v>
      </c>
      <c r="DL680" s="119" t="s">
        <v>1086</v>
      </c>
      <c r="DM680" s="119" t="s">
        <v>1799</v>
      </c>
      <c r="DV680" s="136"/>
      <c r="DX680" s="119" t="s">
        <v>1798</v>
      </c>
      <c r="DY680" s="119" t="s">
        <v>1492</v>
      </c>
      <c r="DZ680" s="119" t="s">
        <v>1492</v>
      </c>
      <c r="EA680" s="119" t="s">
        <v>1492</v>
      </c>
      <c r="EB680" s="119" t="s">
        <v>1073</v>
      </c>
      <c r="EC680" s="119" t="s">
        <v>1073</v>
      </c>
      <c r="ED680" s="119" t="s">
        <v>1488</v>
      </c>
      <c r="EE680" s="119" t="s">
        <v>1086</v>
      </c>
      <c r="EF680" s="119" t="s">
        <v>1799</v>
      </c>
      <c r="EU680" s="119" t="s">
        <v>1798</v>
      </c>
      <c r="EV680" s="119" t="s">
        <v>1492</v>
      </c>
      <c r="EW680" s="119" t="s">
        <v>1073</v>
      </c>
      <c r="EX680" s="119" t="s">
        <v>1488</v>
      </c>
      <c r="EY680" s="119" t="s">
        <v>1086</v>
      </c>
      <c r="EZ680" s="119" t="s">
        <v>1799</v>
      </c>
    </row>
    <row r="682" spans="4:158" s="120" customFormat="1" ht="21" x14ac:dyDescent="0.2">
      <c r="D682" s="126">
        <v>114</v>
      </c>
      <c r="E682" s="121"/>
      <c r="F682" s="121"/>
      <c r="G682" s="121"/>
      <c r="H682" s="121"/>
      <c r="I682" s="121"/>
      <c r="J682" s="121"/>
      <c r="K682" s="121"/>
      <c r="L682" s="121"/>
      <c r="M682" s="121"/>
      <c r="N682" s="121"/>
      <c r="O682" s="121"/>
      <c r="P682" s="121"/>
      <c r="Q682" s="120">
        <v>114</v>
      </c>
      <c r="AG682" s="126">
        <v>114</v>
      </c>
      <c r="AH682" s="121"/>
      <c r="AI682" s="121"/>
      <c r="AJ682" s="121"/>
      <c r="AK682" s="121"/>
      <c r="AL682" s="121"/>
      <c r="AM682" s="121"/>
      <c r="AN682" s="121"/>
      <c r="AO682" s="121"/>
      <c r="AP682" s="121"/>
      <c r="AQ682" s="121"/>
      <c r="AR682" s="124"/>
      <c r="AS682" s="121"/>
      <c r="AT682" s="121"/>
      <c r="AU682" s="121"/>
      <c r="AV682" s="121"/>
      <c r="AX682" s="120">
        <v>114</v>
      </c>
      <c r="BK682" s="133"/>
      <c r="BM682" s="120">
        <v>114</v>
      </c>
      <c r="BW682" s="133"/>
      <c r="CC682" s="120">
        <v>114</v>
      </c>
      <c r="CN682" s="133"/>
      <c r="CR682" s="120">
        <v>114</v>
      </c>
      <c r="DF682" s="133"/>
      <c r="DH682" s="120">
        <v>114</v>
      </c>
      <c r="DV682" s="133"/>
      <c r="DX682" s="120">
        <v>114</v>
      </c>
      <c r="EU682" s="120">
        <v>114</v>
      </c>
    </row>
    <row r="683" spans="4:158" s="14" customFormat="1" ht="18" customHeight="1" x14ac:dyDescent="0.2">
      <c r="D683" s="127" t="s">
        <v>319</v>
      </c>
      <c r="E683" s="14" t="s">
        <v>1768</v>
      </c>
      <c r="F683" s="14" t="s">
        <v>313</v>
      </c>
      <c r="Q683" s="14" t="s">
        <v>319</v>
      </c>
      <c r="R683" s="14" t="s">
        <v>1768</v>
      </c>
      <c r="S683" s="14" t="s">
        <v>313</v>
      </c>
      <c r="AG683" s="127" t="s">
        <v>319</v>
      </c>
      <c r="AH683" s="14" t="s">
        <v>1768</v>
      </c>
      <c r="AI683" s="14" t="s">
        <v>313</v>
      </c>
      <c r="AX683" s="14" t="s">
        <v>319</v>
      </c>
      <c r="AY683" s="14" t="s">
        <v>1768</v>
      </c>
      <c r="AZ683" s="14" t="s">
        <v>313</v>
      </c>
      <c r="BK683" s="134"/>
      <c r="BM683" s="14" t="s">
        <v>319</v>
      </c>
      <c r="BN683" s="14" t="s">
        <v>1768</v>
      </c>
      <c r="BO683" s="14" t="s">
        <v>313</v>
      </c>
      <c r="BW683" s="134"/>
      <c r="CC683" s="14" t="s">
        <v>319</v>
      </c>
      <c r="CD683" s="14" t="s">
        <v>1768</v>
      </c>
      <c r="CE683" s="14" t="s">
        <v>313</v>
      </c>
      <c r="CN683" s="134"/>
      <c r="CR683" s="14" t="s">
        <v>1798</v>
      </c>
      <c r="CS683" s="14" t="s">
        <v>342</v>
      </c>
      <c r="CT683" s="14" t="s">
        <v>309</v>
      </c>
      <c r="CU683" s="14" t="s">
        <v>328</v>
      </c>
      <c r="CV683" s="14" t="s">
        <v>318</v>
      </c>
      <c r="CW683" s="14" t="s">
        <v>1772</v>
      </c>
      <c r="CX683" s="14" t="s">
        <v>1799</v>
      </c>
      <c r="DF683" s="134"/>
      <c r="DH683" s="14" t="s">
        <v>1798</v>
      </c>
      <c r="DI683" s="14" t="s">
        <v>342</v>
      </c>
      <c r="DJ683" s="14" t="s">
        <v>309</v>
      </c>
      <c r="DK683" s="14" t="s">
        <v>328</v>
      </c>
      <c r="DL683" s="14" t="s">
        <v>318</v>
      </c>
      <c r="DM683" s="14" t="s">
        <v>1799</v>
      </c>
      <c r="DV683" s="134"/>
      <c r="DX683" s="14" t="s">
        <v>1798</v>
      </c>
      <c r="DY683" s="14" t="s">
        <v>342</v>
      </c>
      <c r="DZ683" s="14" t="s">
        <v>342</v>
      </c>
      <c r="EA683" s="14" t="s">
        <v>342</v>
      </c>
      <c r="EB683" s="14" t="s">
        <v>309</v>
      </c>
      <c r="EC683" s="14" t="s">
        <v>328</v>
      </c>
      <c r="ED683" s="14" t="s">
        <v>328</v>
      </c>
      <c r="EE683" s="14" t="s">
        <v>328</v>
      </c>
      <c r="EF683" s="14" t="s">
        <v>318</v>
      </c>
      <c r="EG683" s="14" t="s">
        <v>318</v>
      </c>
      <c r="EH683" s="14" t="s">
        <v>1799</v>
      </c>
      <c r="EU683" s="14" t="s">
        <v>1798</v>
      </c>
      <c r="EV683" s="14" t="s">
        <v>342</v>
      </c>
      <c r="EW683" s="14" t="s">
        <v>309</v>
      </c>
      <c r="EX683" s="14" t="s">
        <v>328</v>
      </c>
      <c r="EY683" s="14" t="s">
        <v>318</v>
      </c>
      <c r="EZ683" s="14" t="s">
        <v>1799</v>
      </c>
    </row>
    <row r="684" spans="4:158" s="122" customFormat="1" ht="14" x14ac:dyDescent="0.2">
      <c r="D684" s="128">
        <v>1</v>
      </c>
      <c r="E684" s="122">
        <v>1</v>
      </c>
      <c r="F684" s="122">
        <v>2</v>
      </c>
      <c r="Q684" s="122">
        <v>1</v>
      </c>
      <c r="R684" s="122">
        <v>1</v>
      </c>
      <c r="S684" s="122">
        <v>2</v>
      </c>
      <c r="AG684" s="128">
        <v>1</v>
      </c>
      <c r="AH684" s="122">
        <v>1</v>
      </c>
      <c r="AI684" s="122">
        <v>2</v>
      </c>
      <c r="AX684" s="122">
        <v>1</v>
      </c>
      <c r="AY684" s="122">
        <v>1</v>
      </c>
      <c r="AZ684" s="122">
        <v>2</v>
      </c>
      <c r="BK684" s="135"/>
      <c r="BM684" s="122">
        <v>1</v>
      </c>
      <c r="BN684" s="122">
        <v>1</v>
      </c>
      <c r="BO684" s="122">
        <v>2</v>
      </c>
      <c r="BW684" s="135"/>
      <c r="CC684" s="122">
        <v>1</v>
      </c>
      <c r="CD684" s="122">
        <v>1</v>
      </c>
      <c r="CE684" s="122">
        <v>2</v>
      </c>
      <c r="CN684" s="135"/>
      <c r="CR684" s="122">
        <v>0</v>
      </c>
      <c r="CS684" s="122">
        <v>1</v>
      </c>
      <c r="CT684" s="122">
        <v>2</v>
      </c>
      <c r="CU684" s="122">
        <v>3</v>
      </c>
      <c r="CV684" s="122">
        <v>4</v>
      </c>
      <c r="CW684" s="122">
        <v>4</v>
      </c>
      <c r="CX684" s="122">
        <v>5</v>
      </c>
      <c r="DF684" s="135"/>
      <c r="DH684" s="122">
        <v>0</v>
      </c>
      <c r="DI684" s="122">
        <v>1</v>
      </c>
      <c r="DJ684" s="122">
        <v>2</v>
      </c>
      <c r="DK684" s="122">
        <v>3</v>
      </c>
      <c r="DL684" s="122">
        <v>4</v>
      </c>
      <c r="DM684" s="122">
        <v>5</v>
      </c>
      <c r="DV684" s="135"/>
      <c r="DX684" s="122">
        <v>0</v>
      </c>
      <c r="DY684" s="122">
        <v>1</v>
      </c>
      <c r="DZ684" s="122">
        <v>1</v>
      </c>
      <c r="EA684" s="122">
        <v>1</v>
      </c>
      <c r="EB684" s="122">
        <v>2</v>
      </c>
      <c r="EC684" s="122">
        <v>3</v>
      </c>
      <c r="ED684" s="122">
        <v>3</v>
      </c>
      <c r="EE684" s="122">
        <v>3</v>
      </c>
      <c r="EF684" s="122">
        <v>4</v>
      </c>
      <c r="EG684" s="122">
        <v>4</v>
      </c>
      <c r="EH684" s="122">
        <v>5</v>
      </c>
      <c r="EU684" s="122">
        <v>0</v>
      </c>
      <c r="EV684" s="122">
        <v>1</v>
      </c>
      <c r="EW684" s="122">
        <v>2</v>
      </c>
      <c r="EX684" s="122">
        <v>3</v>
      </c>
      <c r="EY684" s="122">
        <v>4</v>
      </c>
      <c r="EZ684" s="122">
        <v>5</v>
      </c>
    </row>
    <row r="685" spans="4:158" s="122" customFormat="1" ht="14" x14ac:dyDescent="0.2">
      <c r="D685" s="128">
        <v>0</v>
      </c>
      <c r="E685" s="122">
        <v>1</v>
      </c>
      <c r="F685" s="122">
        <v>2</v>
      </c>
      <c r="Q685" s="122">
        <v>0</v>
      </c>
      <c r="R685" s="122">
        <v>1</v>
      </c>
      <c r="S685" s="122">
        <v>2</v>
      </c>
      <c r="AG685" s="128">
        <v>0</v>
      </c>
      <c r="AH685" s="122">
        <v>1</v>
      </c>
      <c r="AI685" s="122">
        <v>2</v>
      </c>
      <c r="AX685" s="122">
        <v>0</v>
      </c>
      <c r="AY685" s="122">
        <v>1</v>
      </c>
      <c r="AZ685" s="122">
        <v>2</v>
      </c>
      <c r="BK685" s="135"/>
      <c r="BM685" s="122">
        <v>0</v>
      </c>
      <c r="BN685" s="122">
        <v>1</v>
      </c>
      <c r="BO685" s="122">
        <v>2</v>
      </c>
      <c r="BW685" s="135"/>
      <c r="CC685" s="122">
        <v>0</v>
      </c>
      <c r="CD685" s="122">
        <v>1</v>
      </c>
      <c r="CE685" s="122">
        <v>2</v>
      </c>
      <c r="CN685" s="135"/>
      <c r="CR685" s="122">
        <v>0</v>
      </c>
      <c r="CS685" s="122">
        <v>1</v>
      </c>
      <c r="CT685" s="122">
        <v>2</v>
      </c>
      <c r="CU685" s="122">
        <v>3</v>
      </c>
      <c r="CV685" s="122">
        <v>4</v>
      </c>
      <c r="CW685" s="122">
        <v>5</v>
      </c>
      <c r="CX685" s="122">
        <v>6</v>
      </c>
      <c r="DF685" s="135"/>
      <c r="DH685" s="122">
        <v>0</v>
      </c>
      <c r="DI685" s="122">
        <v>1</v>
      </c>
      <c r="DJ685" s="122">
        <v>2</v>
      </c>
      <c r="DK685" s="122">
        <v>3</v>
      </c>
      <c r="DL685" s="122">
        <v>4</v>
      </c>
      <c r="DM685" s="122">
        <v>5</v>
      </c>
      <c r="DV685" s="135"/>
      <c r="DX685" s="122">
        <v>0</v>
      </c>
      <c r="DY685" s="122">
        <v>0</v>
      </c>
      <c r="DZ685" s="122">
        <v>1</v>
      </c>
      <c r="EA685" s="122">
        <v>2</v>
      </c>
      <c r="EB685" s="122">
        <v>2</v>
      </c>
      <c r="EC685" s="122">
        <v>2</v>
      </c>
      <c r="ED685" s="122">
        <v>3</v>
      </c>
      <c r="EE685" s="122">
        <v>4</v>
      </c>
      <c r="EF685" s="122">
        <v>4</v>
      </c>
      <c r="EG685" s="122">
        <v>5</v>
      </c>
      <c r="EH685" s="122">
        <v>5</v>
      </c>
      <c r="EU685" s="122">
        <v>0</v>
      </c>
      <c r="EV685" s="122">
        <v>1</v>
      </c>
      <c r="EW685" s="122">
        <v>2</v>
      </c>
      <c r="EX685" s="122">
        <v>3</v>
      </c>
      <c r="EY685" s="122">
        <v>4</v>
      </c>
      <c r="EZ685" s="122">
        <v>5</v>
      </c>
    </row>
    <row r="686" spans="4:158" s="119" customFormat="1" x14ac:dyDescent="0.2">
      <c r="D686" s="129" t="s">
        <v>1072</v>
      </c>
      <c r="E686" s="119" t="s">
        <v>1073</v>
      </c>
      <c r="F686" s="119" t="s">
        <v>1086</v>
      </c>
      <c r="Q686" s="119" t="s">
        <v>1072</v>
      </c>
      <c r="R686" s="119" t="s">
        <v>1073</v>
      </c>
      <c r="S686" s="119" t="s">
        <v>1086</v>
      </c>
      <c r="AG686" s="129" t="s">
        <v>1072</v>
      </c>
      <c r="AH686" s="119" t="s">
        <v>1073</v>
      </c>
      <c r="AI686" s="119" t="s">
        <v>1086</v>
      </c>
      <c r="AX686" s="119" t="s">
        <v>1072</v>
      </c>
      <c r="AY686" s="119" t="s">
        <v>1073</v>
      </c>
      <c r="AZ686" s="119" t="s">
        <v>1086</v>
      </c>
      <c r="BK686" s="136"/>
      <c r="BM686" s="119" t="s">
        <v>1072</v>
      </c>
      <c r="BN686" s="119" t="s">
        <v>1073</v>
      </c>
      <c r="BO686" s="119" t="s">
        <v>1086</v>
      </c>
      <c r="BW686" s="136"/>
      <c r="CC686" s="119" t="s">
        <v>1072</v>
      </c>
      <c r="CD686" s="119" t="s">
        <v>1073</v>
      </c>
      <c r="CE686" s="119" t="s">
        <v>1086</v>
      </c>
      <c r="CN686" s="136"/>
      <c r="CR686" s="119" t="s">
        <v>1798</v>
      </c>
      <c r="CS686" s="119" t="s">
        <v>769</v>
      </c>
      <c r="CT686" s="119" t="s">
        <v>1488</v>
      </c>
      <c r="CU686" s="119" t="s">
        <v>750</v>
      </c>
      <c r="CV686" s="119" t="s">
        <v>736</v>
      </c>
      <c r="CW686" s="119" t="s">
        <v>1493</v>
      </c>
      <c r="CX686" s="119" t="s">
        <v>1799</v>
      </c>
      <c r="DF686" s="136"/>
      <c r="DH686" s="119" t="s">
        <v>1798</v>
      </c>
      <c r="DI686" s="119" t="s">
        <v>769</v>
      </c>
      <c r="DJ686" s="119" t="s">
        <v>1488</v>
      </c>
      <c r="DK686" s="119" t="s">
        <v>750</v>
      </c>
      <c r="DL686" s="119" t="s">
        <v>736</v>
      </c>
      <c r="DM686" s="119" t="s">
        <v>1799</v>
      </c>
      <c r="DV686" s="136"/>
      <c r="DX686" s="119" t="s">
        <v>1798</v>
      </c>
      <c r="DY686" s="119" t="s">
        <v>1798</v>
      </c>
      <c r="DZ686" s="119" t="s">
        <v>769</v>
      </c>
      <c r="EA686" s="119" t="s">
        <v>1488</v>
      </c>
      <c r="EB686" s="119" t="s">
        <v>1488</v>
      </c>
      <c r="EC686" s="119" t="s">
        <v>1488</v>
      </c>
      <c r="ED686" s="119" t="s">
        <v>750</v>
      </c>
      <c r="EE686" s="119" t="s">
        <v>736</v>
      </c>
      <c r="EF686" s="119" t="s">
        <v>736</v>
      </c>
      <c r="EG686" s="119" t="s">
        <v>1799</v>
      </c>
      <c r="EH686" s="119" t="s">
        <v>1799</v>
      </c>
      <c r="EU686" s="119" t="s">
        <v>1798</v>
      </c>
      <c r="EV686" s="119" t="s">
        <v>769</v>
      </c>
      <c r="EW686" s="119" t="s">
        <v>1488</v>
      </c>
      <c r="EX686" s="119" t="s">
        <v>750</v>
      </c>
      <c r="EY686" s="119" t="s">
        <v>736</v>
      </c>
      <c r="EZ686" s="119" t="s">
        <v>1799</v>
      </c>
    </row>
    <row r="688" spans="4:158" s="120" customFormat="1" ht="21" x14ac:dyDescent="0.2">
      <c r="D688" s="126">
        <v>115</v>
      </c>
      <c r="E688" s="121"/>
      <c r="F688" s="121"/>
      <c r="G688" s="121"/>
      <c r="H688" s="121"/>
      <c r="I688" s="121"/>
      <c r="J688" s="121"/>
      <c r="K688" s="121"/>
      <c r="L688" s="121"/>
      <c r="M688" s="121"/>
      <c r="N688" s="121"/>
      <c r="O688" s="121"/>
      <c r="P688" s="121"/>
      <c r="Q688" s="120">
        <v>115</v>
      </c>
      <c r="AG688" s="126">
        <v>115</v>
      </c>
      <c r="AH688" s="121"/>
      <c r="AI688" s="121"/>
      <c r="AJ688" s="121"/>
      <c r="AK688" s="121"/>
      <c r="AL688" s="121"/>
      <c r="AM688" s="121"/>
      <c r="AN688" s="121"/>
      <c r="AO688" s="121"/>
      <c r="AP688" s="121"/>
      <c r="AQ688" s="121"/>
      <c r="AR688" s="124"/>
      <c r="AS688" s="121"/>
      <c r="AT688" s="121"/>
      <c r="AU688" s="121"/>
      <c r="AV688" s="121"/>
      <c r="AX688" s="120">
        <v>115</v>
      </c>
      <c r="BK688" s="133"/>
      <c r="BM688" s="120">
        <v>115</v>
      </c>
      <c r="BW688" s="133"/>
      <c r="CC688" s="120">
        <v>115</v>
      </c>
      <c r="CN688" s="133"/>
      <c r="CR688" s="120">
        <v>115</v>
      </c>
      <c r="DF688" s="133"/>
      <c r="DH688" s="120">
        <v>115</v>
      </c>
      <c r="DV688" s="133"/>
      <c r="DX688" s="120">
        <v>115</v>
      </c>
      <c r="EU688" s="120">
        <v>115</v>
      </c>
    </row>
    <row r="689" spans="4:161" s="14" customFormat="1" ht="18" customHeight="1" x14ac:dyDescent="0.2">
      <c r="D689" s="127" t="s">
        <v>335</v>
      </c>
      <c r="E689" s="14" t="s">
        <v>313</v>
      </c>
      <c r="F689" s="14" t="s">
        <v>335</v>
      </c>
      <c r="G689" s="14" t="s">
        <v>322</v>
      </c>
      <c r="H689" s="14" t="s">
        <v>321</v>
      </c>
      <c r="I689" s="14" t="s">
        <v>313</v>
      </c>
      <c r="Q689" s="14" t="s">
        <v>335</v>
      </c>
      <c r="R689" s="14" t="s">
        <v>313</v>
      </c>
      <c r="S689" s="14" t="s">
        <v>335</v>
      </c>
      <c r="T689" s="14" t="s">
        <v>322</v>
      </c>
      <c r="U689" s="14" t="s">
        <v>321</v>
      </c>
      <c r="V689" s="14" t="s">
        <v>313</v>
      </c>
      <c r="AG689" s="127" t="s">
        <v>335</v>
      </c>
      <c r="AH689" s="14" t="s">
        <v>313</v>
      </c>
      <c r="AI689" s="14" t="s">
        <v>335</v>
      </c>
      <c r="AJ689" s="14" t="s">
        <v>322</v>
      </c>
      <c r="AK689" s="14" t="s">
        <v>321</v>
      </c>
      <c r="AL689" s="14" t="s">
        <v>313</v>
      </c>
      <c r="AX689" s="14" t="s">
        <v>335</v>
      </c>
      <c r="AY689" s="14" t="s">
        <v>313</v>
      </c>
      <c r="AZ689" s="14" t="s">
        <v>335</v>
      </c>
      <c r="BA689" s="14" t="s">
        <v>322</v>
      </c>
      <c r="BB689" s="14" t="s">
        <v>321</v>
      </c>
      <c r="BC689" s="14" t="s">
        <v>313</v>
      </c>
      <c r="BK689" s="134"/>
      <c r="BM689" s="14" t="s">
        <v>335</v>
      </c>
      <c r="BN689" s="14" t="s">
        <v>313</v>
      </c>
      <c r="BO689" s="14" t="s">
        <v>335</v>
      </c>
      <c r="BP689" s="14" t="s">
        <v>322</v>
      </c>
      <c r="BQ689" s="14" t="s">
        <v>321</v>
      </c>
      <c r="BR689" s="14" t="s">
        <v>313</v>
      </c>
      <c r="BW689" s="134"/>
      <c r="CC689" s="14" t="s">
        <v>335</v>
      </c>
      <c r="CD689" s="14" t="s">
        <v>313</v>
      </c>
      <c r="CE689" s="14" t="s">
        <v>335</v>
      </c>
      <c r="CF689" s="14" t="s">
        <v>322</v>
      </c>
      <c r="CG689" s="14" t="s">
        <v>321</v>
      </c>
      <c r="CH689" s="14" t="s">
        <v>313</v>
      </c>
      <c r="CN689" s="134"/>
      <c r="CR689" s="14" t="s">
        <v>1798</v>
      </c>
      <c r="CS689" s="14" t="s">
        <v>317</v>
      </c>
      <c r="CT689" s="14" t="s">
        <v>313</v>
      </c>
      <c r="CU689" s="14" t="s">
        <v>321</v>
      </c>
      <c r="CV689" s="14" t="s">
        <v>313</v>
      </c>
      <c r="CW689" s="14" t="s">
        <v>1745</v>
      </c>
      <c r="CX689" s="14" t="s">
        <v>336</v>
      </c>
      <c r="CY689" s="14" t="s">
        <v>336</v>
      </c>
      <c r="CZ689" s="14" t="s">
        <v>317</v>
      </c>
      <c r="DA689" s="14" t="s">
        <v>318</v>
      </c>
      <c r="DB689" s="14" t="s">
        <v>1772</v>
      </c>
      <c r="DC689" s="14" t="s">
        <v>1799</v>
      </c>
      <c r="DF689" s="134"/>
      <c r="DH689" s="14" t="s">
        <v>1798</v>
      </c>
      <c r="DI689" s="14" t="s">
        <v>317</v>
      </c>
      <c r="DJ689" s="14" t="s">
        <v>313</v>
      </c>
      <c r="DK689" s="14" t="s">
        <v>321</v>
      </c>
      <c r="DL689" s="14" t="s">
        <v>313</v>
      </c>
      <c r="DM689" s="14" t="s">
        <v>1745</v>
      </c>
      <c r="DN689" s="14" t="s">
        <v>336</v>
      </c>
      <c r="DO689" s="14" t="s">
        <v>336</v>
      </c>
      <c r="DP689" s="14" t="s">
        <v>317</v>
      </c>
      <c r="DQ689" s="14" t="s">
        <v>318</v>
      </c>
      <c r="DR689" s="14" t="s">
        <v>1799</v>
      </c>
      <c r="DV689" s="134"/>
      <c r="DX689" s="14" t="s">
        <v>1798</v>
      </c>
      <c r="DY689" s="14" t="s">
        <v>317</v>
      </c>
      <c r="DZ689" s="14" t="s">
        <v>313</v>
      </c>
      <c r="EA689" s="14" t="s">
        <v>321</v>
      </c>
      <c r="EB689" s="14" t="s">
        <v>313</v>
      </c>
      <c r="EC689" s="14" t="s">
        <v>313</v>
      </c>
      <c r="ED689" s="14" t="s">
        <v>313</v>
      </c>
      <c r="EE689" s="14" t="s">
        <v>336</v>
      </c>
      <c r="EF689" s="14" t="s">
        <v>336</v>
      </c>
      <c r="EG689" s="14" t="s">
        <v>336</v>
      </c>
      <c r="EH689" s="14" t="s">
        <v>317</v>
      </c>
      <c r="EI689" s="14" t="s">
        <v>317</v>
      </c>
      <c r="EJ689" s="14" t="s">
        <v>318</v>
      </c>
      <c r="EK689" s="14" t="s">
        <v>318</v>
      </c>
      <c r="EL689" s="14" t="s">
        <v>1799</v>
      </c>
      <c r="EU689" s="14" t="s">
        <v>1798</v>
      </c>
      <c r="EV689" s="14" t="s">
        <v>317</v>
      </c>
      <c r="EW689" s="14" t="s">
        <v>313</v>
      </c>
      <c r="EX689" s="14" t="s">
        <v>321</v>
      </c>
      <c r="EY689" s="14" t="s">
        <v>313</v>
      </c>
      <c r="EZ689" s="14" t="s">
        <v>313</v>
      </c>
      <c r="FA689" s="14" t="s">
        <v>336</v>
      </c>
      <c r="FB689" s="14" t="s">
        <v>336</v>
      </c>
      <c r="FC689" s="14" t="s">
        <v>317</v>
      </c>
      <c r="FD689" s="14" t="s">
        <v>318</v>
      </c>
      <c r="FE689" s="14" t="s">
        <v>1799</v>
      </c>
    </row>
    <row r="690" spans="4:161" s="122" customFormat="1" ht="14" x14ac:dyDescent="0.2">
      <c r="D690" s="128">
        <v>0</v>
      </c>
      <c r="E690" s="122">
        <v>1</v>
      </c>
      <c r="F690" s="122">
        <v>2</v>
      </c>
      <c r="G690" s="122">
        <v>3</v>
      </c>
      <c r="H690" s="122">
        <v>4</v>
      </c>
      <c r="I690" s="122">
        <v>5</v>
      </c>
      <c r="Q690" s="122">
        <v>0</v>
      </c>
      <c r="R690" s="122">
        <v>1</v>
      </c>
      <c r="S690" s="122">
        <v>2</v>
      </c>
      <c r="T690" s="122">
        <v>3</v>
      </c>
      <c r="U690" s="122">
        <v>4</v>
      </c>
      <c r="V690" s="122">
        <v>5</v>
      </c>
      <c r="AG690" s="128">
        <v>0</v>
      </c>
      <c r="AH690" s="122">
        <v>1</v>
      </c>
      <c r="AI690" s="122">
        <v>2</v>
      </c>
      <c r="AJ690" s="122">
        <v>3</v>
      </c>
      <c r="AK690" s="122">
        <v>4</v>
      </c>
      <c r="AL690" s="122">
        <v>5</v>
      </c>
      <c r="AX690" s="122">
        <v>0</v>
      </c>
      <c r="AY690" s="122">
        <v>1</v>
      </c>
      <c r="AZ690" s="122">
        <v>2</v>
      </c>
      <c r="BA690" s="122">
        <v>3</v>
      </c>
      <c r="BB690" s="122">
        <v>4</v>
      </c>
      <c r="BC690" s="122">
        <v>5</v>
      </c>
      <c r="BK690" s="135"/>
      <c r="BM690" s="122">
        <v>0</v>
      </c>
      <c r="BN690" s="122">
        <v>1</v>
      </c>
      <c r="BO690" s="122">
        <v>2</v>
      </c>
      <c r="BP690" s="122">
        <v>3</v>
      </c>
      <c r="BQ690" s="122">
        <v>4</v>
      </c>
      <c r="BR690" s="122">
        <v>5</v>
      </c>
      <c r="BW690" s="135"/>
      <c r="CC690" s="122">
        <v>0</v>
      </c>
      <c r="CD690" s="122">
        <v>1</v>
      </c>
      <c r="CE690" s="122">
        <v>2</v>
      </c>
      <c r="CF690" s="122">
        <v>3</v>
      </c>
      <c r="CG690" s="122">
        <v>4</v>
      </c>
      <c r="CH690" s="122">
        <v>5</v>
      </c>
      <c r="CN690" s="135"/>
      <c r="CR690" s="122">
        <v>0</v>
      </c>
      <c r="CS690" s="122">
        <v>1</v>
      </c>
      <c r="CT690" s="122">
        <v>2</v>
      </c>
      <c r="CU690" s="122">
        <v>3</v>
      </c>
      <c r="CV690" s="122">
        <v>4</v>
      </c>
      <c r="CW690" s="122">
        <v>4</v>
      </c>
      <c r="CX690" s="122">
        <v>5</v>
      </c>
      <c r="CY690" s="122">
        <v>6</v>
      </c>
      <c r="CZ690" s="122">
        <v>7</v>
      </c>
      <c r="DA690" s="122">
        <v>8</v>
      </c>
      <c r="DB690" s="122">
        <v>8</v>
      </c>
      <c r="DC690" s="122">
        <v>9</v>
      </c>
      <c r="DF690" s="135"/>
      <c r="DH690" s="122">
        <v>0</v>
      </c>
      <c r="DI690" s="122">
        <v>1</v>
      </c>
      <c r="DJ690" s="122">
        <v>2</v>
      </c>
      <c r="DK690" s="122">
        <v>3</v>
      </c>
      <c r="DL690" s="122">
        <v>4</v>
      </c>
      <c r="DM690" s="122">
        <v>4</v>
      </c>
      <c r="DN690" s="122">
        <v>5</v>
      </c>
      <c r="DO690" s="122">
        <v>6</v>
      </c>
      <c r="DP690" s="122">
        <v>7</v>
      </c>
      <c r="DQ690" s="122">
        <v>8</v>
      </c>
      <c r="DR690" s="122">
        <v>9</v>
      </c>
      <c r="DV690" s="135"/>
      <c r="DX690" s="122">
        <v>0</v>
      </c>
      <c r="DY690" s="122">
        <v>1</v>
      </c>
      <c r="DZ690" s="122">
        <v>2</v>
      </c>
      <c r="EA690" s="122">
        <v>3</v>
      </c>
      <c r="EB690" s="122">
        <v>4</v>
      </c>
      <c r="EC690" s="122">
        <v>4</v>
      </c>
      <c r="ED690" s="122">
        <v>4</v>
      </c>
      <c r="EE690" s="122">
        <v>5</v>
      </c>
      <c r="EF690" s="122">
        <v>6</v>
      </c>
      <c r="EG690" s="122">
        <v>6</v>
      </c>
      <c r="EH690" s="122">
        <v>7</v>
      </c>
      <c r="EI690" s="122">
        <v>7</v>
      </c>
      <c r="EJ690" s="122">
        <v>8</v>
      </c>
      <c r="EK690" s="122">
        <v>8</v>
      </c>
      <c r="EL690" s="122">
        <v>9</v>
      </c>
      <c r="EU690" s="122">
        <v>0</v>
      </c>
      <c r="EV690" s="122">
        <v>1</v>
      </c>
      <c r="EW690" s="122">
        <v>2</v>
      </c>
      <c r="EX690" s="122">
        <v>3</v>
      </c>
      <c r="EY690" s="122">
        <v>4</v>
      </c>
      <c r="EZ690" s="122">
        <v>4</v>
      </c>
      <c r="FA690" s="122">
        <v>5</v>
      </c>
      <c r="FB690" s="122">
        <v>6</v>
      </c>
      <c r="FC690" s="122">
        <v>7</v>
      </c>
      <c r="FD690" s="122">
        <v>8</v>
      </c>
      <c r="FE690" s="122">
        <v>9</v>
      </c>
    </row>
    <row r="691" spans="4:161" s="122" customFormat="1" ht="14" x14ac:dyDescent="0.2">
      <c r="D691" s="128">
        <v>0</v>
      </c>
      <c r="E691" s="122">
        <v>1</v>
      </c>
      <c r="F691" s="122">
        <v>2</v>
      </c>
      <c r="G691" s="122">
        <v>2</v>
      </c>
      <c r="H691" s="122">
        <v>3</v>
      </c>
      <c r="I691" s="122">
        <v>4</v>
      </c>
      <c r="Q691" s="122">
        <v>0</v>
      </c>
      <c r="R691" s="122">
        <v>1</v>
      </c>
      <c r="S691" s="122">
        <v>2</v>
      </c>
      <c r="T691" s="122">
        <v>2</v>
      </c>
      <c r="U691" s="122">
        <v>3</v>
      </c>
      <c r="V691" s="122">
        <v>4</v>
      </c>
      <c r="AG691" s="128">
        <v>0</v>
      </c>
      <c r="AH691" s="122">
        <v>1</v>
      </c>
      <c r="AI691" s="122">
        <v>2</v>
      </c>
      <c r="AJ691" s="122">
        <v>2</v>
      </c>
      <c r="AK691" s="122">
        <v>3</v>
      </c>
      <c r="AL691" s="122">
        <v>4</v>
      </c>
      <c r="AX691" s="122">
        <v>0</v>
      </c>
      <c r="AY691" s="122">
        <v>1</v>
      </c>
      <c r="AZ691" s="122">
        <v>2</v>
      </c>
      <c r="BA691" s="122">
        <v>2</v>
      </c>
      <c r="BB691" s="122">
        <v>3</v>
      </c>
      <c r="BC691" s="122">
        <v>4</v>
      </c>
      <c r="BK691" s="135"/>
      <c r="BM691" s="122">
        <v>0</v>
      </c>
      <c r="BN691" s="122">
        <v>1</v>
      </c>
      <c r="BO691" s="122">
        <v>2</v>
      </c>
      <c r="BP691" s="122">
        <v>2</v>
      </c>
      <c r="BQ691" s="122">
        <v>3</v>
      </c>
      <c r="BR691" s="122">
        <v>4</v>
      </c>
      <c r="BW691" s="135"/>
      <c r="CC691" s="122">
        <v>0</v>
      </c>
      <c r="CD691" s="122">
        <v>1</v>
      </c>
      <c r="CE691" s="122">
        <v>2</v>
      </c>
      <c r="CF691" s="122">
        <v>2</v>
      </c>
      <c r="CG691" s="122">
        <v>3</v>
      </c>
      <c r="CH691" s="122">
        <v>4</v>
      </c>
      <c r="CN691" s="135"/>
      <c r="CR691" s="122">
        <v>0</v>
      </c>
      <c r="CS691" s="122">
        <v>1</v>
      </c>
      <c r="CT691" s="122">
        <v>2</v>
      </c>
      <c r="CU691" s="122">
        <v>3</v>
      </c>
      <c r="CV691" s="122">
        <v>4</v>
      </c>
      <c r="CW691" s="122">
        <v>5</v>
      </c>
      <c r="CX691" s="122">
        <v>6</v>
      </c>
      <c r="CY691" s="122">
        <v>7</v>
      </c>
      <c r="CZ691" s="122">
        <v>8</v>
      </c>
      <c r="DA691" s="122">
        <v>9</v>
      </c>
      <c r="DB691" s="122">
        <v>10</v>
      </c>
      <c r="DC691" s="122">
        <v>11</v>
      </c>
      <c r="DF691" s="135"/>
      <c r="DH691" s="122">
        <v>0</v>
      </c>
      <c r="DI691" s="122">
        <v>1</v>
      </c>
      <c r="DJ691" s="122">
        <v>2</v>
      </c>
      <c r="DK691" s="122">
        <v>3</v>
      </c>
      <c r="DL691" s="122">
        <v>4</v>
      </c>
      <c r="DM691" s="122">
        <v>5</v>
      </c>
      <c r="DN691" s="122">
        <v>6</v>
      </c>
      <c r="DO691" s="122">
        <v>7</v>
      </c>
      <c r="DP691" s="122">
        <v>8</v>
      </c>
      <c r="DQ691" s="122">
        <v>9</v>
      </c>
      <c r="DR691" s="122">
        <v>10</v>
      </c>
      <c r="DV691" s="135"/>
      <c r="DX691" s="122">
        <v>0</v>
      </c>
      <c r="DY691" s="122">
        <v>1</v>
      </c>
      <c r="DZ691" s="122">
        <v>2</v>
      </c>
      <c r="EA691" s="122">
        <v>3</v>
      </c>
      <c r="EB691" s="122">
        <v>4</v>
      </c>
      <c r="EC691" s="122">
        <v>5</v>
      </c>
      <c r="ED691" s="122">
        <v>6</v>
      </c>
      <c r="EE691" s="122">
        <v>6</v>
      </c>
      <c r="EF691" s="122">
        <v>6</v>
      </c>
      <c r="EG691" s="122">
        <v>7</v>
      </c>
      <c r="EH691" s="122">
        <v>7</v>
      </c>
      <c r="EI691" s="122">
        <v>8</v>
      </c>
      <c r="EJ691" s="122">
        <v>9</v>
      </c>
      <c r="EK691" s="122">
        <v>10</v>
      </c>
      <c r="EL691" s="122">
        <v>10</v>
      </c>
      <c r="EU691" s="122">
        <v>0</v>
      </c>
      <c r="EV691" s="122">
        <v>1</v>
      </c>
      <c r="EW691" s="122">
        <v>2</v>
      </c>
      <c r="EX691" s="122">
        <v>3</v>
      </c>
      <c r="EY691" s="122">
        <v>4</v>
      </c>
      <c r="EZ691" s="122">
        <v>5</v>
      </c>
      <c r="FA691" s="122">
        <v>6</v>
      </c>
      <c r="FB691" s="122">
        <v>7</v>
      </c>
      <c r="FC691" s="122">
        <v>8</v>
      </c>
      <c r="FD691" s="122">
        <v>9</v>
      </c>
      <c r="FE691" s="122">
        <v>10</v>
      </c>
    </row>
    <row r="692" spans="4:161" s="119" customFormat="1" x14ac:dyDescent="0.2">
      <c r="D692" s="129" t="s">
        <v>1078</v>
      </c>
      <c r="E692" s="119" t="s">
        <v>1072</v>
      </c>
      <c r="F692" s="119" t="s">
        <v>1078</v>
      </c>
      <c r="G692" s="119" t="s">
        <v>1742</v>
      </c>
      <c r="H692" s="119" t="s">
        <v>1054</v>
      </c>
      <c r="I692" s="119" t="s">
        <v>1072</v>
      </c>
      <c r="Q692" s="119" t="s">
        <v>1078</v>
      </c>
      <c r="R692" s="119" t="s">
        <v>1072</v>
      </c>
      <c r="S692" s="119" t="s">
        <v>1078</v>
      </c>
      <c r="T692" s="119" t="s">
        <v>1742</v>
      </c>
      <c r="U692" s="119" t="s">
        <v>1054</v>
      </c>
      <c r="V692" s="119" t="s">
        <v>1072</v>
      </c>
      <c r="AG692" s="129" t="s">
        <v>1078</v>
      </c>
      <c r="AH692" s="119" t="s">
        <v>1072</v>
      </c>
      <c r="AI692" s="119" t="s">
        <v>1078</v>
      </c>
      <c r="AJ692" s="119" t="s">
        <v>1742</v>
      </c>
      <c r="AK692" s="119" t="s">
        <v>1054</v>
      </c>
      <c r="AL692" s="119" t="s">
        <v>1072</v>
      </c>
      <c r="AX692" s="119" t="s">
        <v>1078</v>
      </c>
      <c r="AY692" s="119" t="s">
        <v>1072</v>
      </c>
      <c r="AZ692" s="119" t="s">
        <v>1078</v>
      </c>
      <c r="BA692" s="119" t="s">
        <v>1742</v>
      </c>
      <c r="BB692" s="119" t="s">
        <v>1054</v>
      </c>
      <c r="BC692" s="119" t="s">
        <v>1072</v>
      </c>
      <c r="BK692" s="136"/>
      <c r="BM692" s="119" t="s">
        <v>1078</v>
      </c>
      <c r="BN692" s="119" t="s">
        <v>1072</v>
      </c>
      <c r="BO692" s="119" t="s">
        <v>1078</v>
      </c>
      <c r="BP692" s="119" t="s">
        <v>1742</v>
      </c>
      <c r="BQ692" s="119" t="s">
        <v>1054</v>
      </c>
      <c r="BR692" s="119" t="s">
        <v>1072</v>
      </c>
      <c r="BW692" s="136"/>
      <c r="CC692" s="119" t="s">
        <v>1078</v>
      </c>
      <c r="CD692" s="119" t="s">
        <v>1072</v>
      </c>
      <c r="CE692" s="119" t="s">
        <v>1078</v>
      </c>
      <c r="CF692" s="119" t="s">
        <v>1742</v>
      </c>
      <c r="CG692" s="119" t="s">
        <v>1054</v>
      </c>
      <c r="CH692" s="119" t="s">
        <v>1072</v>
      </c>
      <c r="CN692" s="136"/>
      <c r="CR692" s="119" t="s">
        <v>1798</v>
      </c>
      <c r="CS692" s="119" t="s">
        <v>1075</v>
      </c>
      <c r="CT692" s="119" t="s">
        <v>1488</v>
      </c>
      <c r="CU692" s="119" t="s">
        <v>1054</v>
      </c>
      <c r="CV692" s="119" t="s">
        <v>1488</v>
      </c>
      <c r="CW692" s="119" t="s">
        <v>1736</v>
      </c>
      <c r="CX692" s="119" t="s">
        <v>1082</v>
      </c>
      <c r="CY692" s="119" t="s">
        <v>1735</v>
      </c>
      <c r="CZ692" s="119" t="s">
        <v>1075</v>
      </c>
      <c r="DA692" s="119" t="s">
        <v>740</v>
      </c>
      <c r="DB692" s="119" t="s">
        <v>1488</v>
      </c>
      <c r="DC692" s="119" t="s">
        <v>1799</v>
      </c>
      <c r="DF692" s="136"/>
      <c r="DH692" s="119" t="s">
        <v>1798</v>
      </c>
      <c r="DI692" s="119" t="s">
        <v>1075</v>
      </c>
      <c r="DJ692" s="119" t="s">
        <v>1488</v>
      </c>
      <c r="DK692" s="119" t="s">
        <v>1054</v>
      </c>
      <c r="DL692" s="119" t="s">
        <v>1488</v>
      </c>
      <c r="DM692" s="119" t="s">
        <v>1736</v>
      </c>
      <c r="DN692" s="119" t="s">
        <v>1082</v>
      </c>
      <c r="DO692" s="119" t="s">
        <v>1735</v>
      </c>
      <c r="DP692" s="119" t="s">
        <v>1075</v>
      </c>
      <c r="DQ692" s="119" t="s">
        <v>740</v>
      </c>
      <c r="DR692" s="119" t="s">
        <v>1799</v>
      </c>
      <c r="DV692" s="136"/>
      <c r="DX692" s="119" t="s">
        <v>1798</v>
      </c>
      <c r="DY692" s="119" t="s">
        <v>1075</v>
      </c>
      <c r="DZ692" s="119" t="s">
        <v>1488</v>
      </c>
      <c r="EA692" s="119" t="s">
        <v>1054</v>
      </c>
      <c r="EB692" s="119" t="s">
        <v>1488</v>
      </c>
      <c r="EC692" s="119" t="s">
        <v>1736</v>
      </c>
      <c r="ED692" s="119" t="s">
        <v>1082</v>
      </c>
      <c r="EE692" s="119" t="s">
        <v>1082</v>
      </c>
      <c r="EF692" s="119" t="s">
        <v>1082</v>
      </c>
      <c r="EG692" s="119" t="s">
        <v>1735</v>
      </c>
      <c r="EH692" s="119" t="s">
        <v>1735</v>
      </c>
      <c r="EI692" s="119" t="s">
        <v>1075</v>
      </c>
      <c r="EJ692" s="119" t="s">
        <v>740</v>
      </c>
      <c r="EK692" s="119" t="s">
        <v>1799</v>
      </c>
      <c r="EL692" s="119" t="s">
        <v>1799</v>
      </c>
      <c r="EU692" s="119" t="s">
        <v>1798</v>
      </c>
      <c r="EV692" s="119" t="s">
        <v>1075</v>
      </c>
      <c r="EW692" s="119" t="s">
        <v>1488</v>
      </c>
      <c r="EX692" s="119" t="s">
        <v>1054</v>
      </c>
      <c r="EY692" s="119" t="s">
        <v>1488</v>
      </c>
      <c r="EZ692" s="119" t="s">
        <v>1736</v>
      </c>
      <c r="FA692" s="119" t="s">
        <v>1082</v>
      </c>
      <c r="FB692" s="119" t="s">
        <v>1735</v>
      </c>
      <c r="FC692" s="119" t="s">
        <v>1075</v>
      </c>
      <c r="FD692" s="119" t="s">
        <v>740</v>
      </c>
      <c r="FE692" s="119" t="s">
        <v>1799</v>
      </c>
    </row>
    <row r="694" spans="4:161" s="120" customFormat="1" ht="21" x14ac:dyDescent="0.2">
      <c r="D694" s="126">
        <v>116</v>
      </c>
      <c r="E694" s="121"/>
      <c r="F694" s="121"/>
      <c r="G694" s="121"/>
      <c r="H694" s="121"/>
      <c r="I694" s="121"/>
      <c r="J694" s="121"/>
      <c r="K694" s="121"/>
      <c r="L694" s="121"/>
      <c r="M694" s="121"/>
      <c r="N694" s="121"/>
      <c r="O694" s="121"/>
      <c r="P694" s="121"/>
      <c r="Q694" s="120">
        <v>116</v>
      </c>
      <c r="AG694" s="126">
        <v>116</v>
      </c>
      <c r="AH694" s="121"/>
      <c r="AI694" s="121"/>
      <c r="AJ694" s="121"/>
      <c r="AK694" s="121"/>
      <c r="AL694" s="121"/>
      <c r="AM694" s="121"/>
      <c r="AN694" s="121"/>
      <c r="AO694" s="121"/>
      <c r="AP694" s="121"/>
      <c r="AQ694" s="121"/>
      <c r="AR694" s="124"/>
      <c r="AS694" s="121"/>
      <c r="AT694" s="121"/>
      <c r="AU694" s="121"/>
      <c r="AV694" s="121"/>
      <c r="AX694" s="120">
        <v>116</v>
      </c>
      <c r="BK694" s="133"/>
      <c r="BM694" s="120">
        <v>116</v>
      </c>
      <c r="BW694" s="133"/>
      <c r="CC694" s="120">
        <v>116</v>
      </c>
      <c r="CN694" s="133"/>
      <c r="CR694" s="120">
        <v>116</v>
      </c>
      <c r="DF694" s="133"/>
      <c r="DH694" s="120">
        <v>116</v>
      </c>
      <c r="DV694" s="133"/>
      <c r="DX694" s="120">
        <v>116</v>
      </c>
      <c r="EU694" s="120">
        <v>116</v>
      </c>
    </row>
    <row r="695" spans="4:161" s="14" customFormat="1" ht="18" customHeight="1" x14ac:dyDescent="0.2">
      <c r="D695" s="127" t="s">
        <v>309</v>
      </c>
      <c r="E695" s="14" t="s">
        <v>1773</v>
      </c>
      <c r="F695" s="14" t="s">
        <v>335</v>
      </c>
      <c r="G695" s="14" t="s">
        <v>309</v>
      </c>
      <c r="H695" s="14" t="s">
        <v>312</v>
      </c>
      <c r="Q695" s="14" t="s">
        <v>309</v>
      </c>
      <c r="R695" s="14" t="s">
        <v>335</v>
      </c>
      <c r="S695" s="14" t="s">
        <v>309</v>
      </c>
      <c r="T695" s="14" t="s">
        <v>312</v>
      </c>
      <c r="AG695" s="127" t="s">
        <v>309</v>
      </c>
      <c r="AH695" s="14" t="s">
        <v>1773</v>
      </c>
      <c r="AI695" s="14" t="s">
        <v>335</v>
      </c>
      <c r="AJ695" s="14" t="s">
        <v>309</v>
      </c>
      <c r="AK695" s="14" t="s">
        <v>312</v>
      </c>
      <c r="AX695" s="14" t="s">
        <v>309</v>
      </c>
      <c r="AY695" s="14" t="s">
        <v>335</v>
      </c>
      <c r="AZ695" s="14" t="s">
        <v>309</v>
      </c>
      <c r="BA695" s="14" t="s">
        <v>312</v>
      </c>
      <c r="BK695" s="134"/>
      <c r="BM695" s="14" t="s">
        <v>309</v>
      </c>
      <c r="BN695" s="14" t="s">
        <v>335</v>
      </c>
      <c r="BO695" s="14" t="s">
        <v>309</v>
      </c>
      <c r="BP695" s="14" t="s">
        <v>312</v>
      </c>
      <c r="BW695" s="134"/>
      <c r="CC695" s="14" t="s">
        <v>309</v>
      </c>
      <c r="CD695" s="14" t="s">
        <v>335</v>
      </c>
      <c r="CE695" s="14" t="s">
        <v>309</v>
      </c>
      <c r="CF695" s="14" t="s">
        <v>312</v>
      </c>
      <c r="CN695" s="134"/>
      <c r="CR695" s="14" t="s">
        <v>1798</v>
      </c>
      <c r="CS695" s="14" t="s">
        <v>1800</v>
      </c>
      <c r="CT695" s="14" t="s">
        <v>313</v>
      </c>
      <c r="CU695" s="14" t="s">
        <v>335</v>
      </c>
      <c r="CV695" s="14" t="s">
        <v>309</v>
      </c>
      <c r="CW695" s="14" t="s">
        <v>312</v>
      </c>
      <c r="CX695" s="14" t="s">
        <v>1786</v>
      </c>
      <c r="CY695" s="14" t="s">
        <v>1799</v>
      </c>
      <c r="DF695" s="134"/>
      <c r="DH695" s="14" t="s">
        <v>1798</v>
      </c>
      <c r="DI695" s="14" t="s">
        <v>1800</v>
      </c>
      <c r="DJ695" s="14" t="s">
        <v>313</v>
      </c>
      <c r="DK695" s="14" t="s">
        <v>335</v>
      </c>
      <c r="DL695" s="14" t="s">
        <v>309</v>
      </c>
      <c r="DM695" s="14" t="s">
        <v>312</v>
      </c>
      <c r="DN695" s="14" t="s">
        <v>1799</v>
      </c>
      <c r="DV695" s="134"/>
      <c r="DX695" s="14" t="s">
        <v>1798</v>
      </c>
      <c r="DY695" s="14" t="s">
        <v>1798</v>
      </c>
      <c r="DZ695" s="14" t="s">
        <v>313</v>
      </c>
      <c r="EA695" s="14" t="s">
        <v>313</v>
      </c>
      <c r="EB695" s="14" t="s">
        <v>335</v>
      </c>
      <c r="EC695" s="14" t="s">
        <v>309</v>
      </c>
      <c r="ED695" s="14" t="s">
        <v>309</v>
      </c>
      <c r="EE695" s="14" t="s">
        <v>312</v>
      </c>
      <c r="EF695" s="14" t="s">
        <v>312</v>
      </c>
      <c r="EG695" s="14" t="s">
        <v>1799</v>
      </c>
      <c r="EU695" s="14" t="s">
        <v>1798</v>
      </c>
      <c r="EV695" s="14" t="s">
        <v>1798</v>
      </c>
      <c r="EW695" s="14" t="s">
        <v>313</v>
      </c>
      <c r="EX695" s="14" t="s">
        <v>335</v>
      </c>
      <c r="EY695" s="14" t="s">
        <v>309</v>
      </c>
      <c r="EZ695" s="14" t="s">
        <v>312</v>
      </c>
      <c r="FA695" s="14" t="s">
        <v>1799</v>
      </c>
    </row>
    <row r="696" spans="4:161" s="122" customFormat="1" ht="14" x14ac:dyDescent="0.2">
      <c r="D696" s="128">
        <v>0</v>
      </c>
      <c r="E696" s="122">
        <v>0</v>
      </c>
      <c r="F696" s="122">
        <v>1</v>
      </c>
      <c r="G696" s="122">
        <v>2</v>
      </c>
      <c r="H696" s="122">
        <v>3</v>
      </c>
      <c r="Q696" s="122">
        <v>0</v>
      </c>
      <c r="R696" s="122">
        <v>1</v>
      </c>
      <c r="S696" s="122">
        <v>2</v>
      </c>
      <c r="T696" s="122">
        <v>3</v>
      </c>
      <c r="AG696" s="128">
        <v>0</v>
      </c>
      <c r="AH696" s="122">
        <v>0</v>
      </c>
      <c r="AI696" s="122">
        <v>1</v>
      </c>
      <c r="AJ696" s="122">
        <v>2</v>
      </c>
      <c r="AK696" s="122">
        <v>3</v>
      </c>
      <c r="AX696" s="122">
        <v>0</v>
      </c>
      <c r="AY696" s="122">
        <v>1</v>
      </c>
      <c r="AZ696" s="122">
        <v>2</v>
      </c>
      <c r="BA696" s="122">
        <v>3</v>
      </c>
      <c r="BK696" s="135"/>
      <c r="BM696" s="122">
        <v>0</v>
      </c>
      <c r="BN696" s="122">
        <v>1</v>
      </c>
      <c r="BO696" s="122">
        <v>2</v>
      </c>
      <c r="BP696" s="122">
        <v>3</v>
      </c>
      <c r="BW696" s="135"/>
      <c r="CC696" s="122">
        <v>0</v>
      </c>
      <c r="CD696" s="122">
        <v>1</v>
      </c>
      <c r="CE696" s="122">
        <v>2</v>
      </c>
      <c r="CF696" s="122">
        <v>3</v>
      </c>
      <c r="CN696" s="135"/>
      <c r="CR696" s="122">
        <v>0</v>
      </c>
      <c r="CS696" s="122">
        <v>0</v>
      </c>
      <c r="CT696" s="122">
        <v>1</v>
      </c>
      <c r="CU696" s="122">
        <v>2</v>
      </c>
      <c r="CV696" s="122">
        <v>3</v>
      </c>
      <c r="CW696" s="122">
        <v>4</v>
      </c>
      <c r="CX696" s="122">
        <v>4</v>
      </c>
      <c r="CY696" s="122">
        <v>5</v>
      </c>
      <c r="DF696" s="135"/>
      <c r="DH696" s="122">
        <v>0</v>
      </c>
      <c r="DI696" s="122">
        <v>0</v>
      </c>
      <c r="DJ696" s="122">
        <v>1</v>
      </c>
      <c r="DK696" s="122">
        <v>2</v>
      </c>
      <c r="DL696" s="122">
        <v>3</v>
      </c>
      <c r="DM696" s="122">
        <v>4</v>
      </c>
      <c r="DN696" s="122">
        <v>5</v>
      </c>
      <c r="DV696" s="135"/>
      <c r="DX696" s="122">
        <v>0</v>
      </c>
      <c r="DY696" s="122">
        <v>0</v>
      </c>
      <c r="DZ696" s="122">
        <v>1</v>
      </c>
      <c r="EA696" s="122">
        <v>1</v>
      </c>
      <c r="EB696" s="122">
        <v>2</v>
      </c>
      <c r="EC696" s="122">
        <v>3</v>
      </c>
      <c r="ED696" s="122">
        <v>3</v>
      </c>
      <c r="EE696" s="122">
        <v>4</v>
      </c>
      <c r="EF696" s="122">
        <v>4</v>
      </c>
      <c r="EG696" s="122">
        <v>5</v>
      </c>
      <c r="EU696" s="122">
        <v>0</v>
      </c>
      <c r="EV696" s="122">
        <v>0</v>
      </c>
      <c r="EW696" s="122">
        <v>1</v>
      </c>
      <c r="EX696" s="122">
        <v>2</v>
      </c>
      <c r="EY696" s="122">
        <v>3</v>
      </c>
      <c r="EZ696" s="122">
        <v>4</v>
      </c>
      <c r="FA696" s="122">
        <v>5</v>
      </c>
    </row>
    <row r="697" spans="4:161" s="122" customFormat="1" ht="14" x14ac:dyDescent="0.2">
      <c r="D697" s="128">
        <v>0</v>
      </c>
      <c r="E697" s="122">
        <v>1</v>
      </c>
      <c r="F697" s="122">
        <v>1</v>
      </c>
      <c r="G697" s="122">
        <v>1</v>
      </c>
      <c r="H697" s="122">
        <v>2</v>
      </c>
      <c r="Q697" s="122">
        <v>0</v>
      </c>
      <c r="R697" s="122">
        <v>1</v>
      </c>
      <c r="S697" s="122">
        <v>1</v>
      </c>
      <c r="T697" s="122">
        <v>2</v>
      </c>
      <c r="AG697" s="128">
        <v>0</v>
      </c>
      <c r="AH697" s="122">
        <v>1</v>
      </c>
      <c r="AI697" s="122">
        <v>1</v>
      </c>
      <c r="AJ697" s="122">
        <v>1</v>
      </c>
      <c r="AK697" s="122">
        <v>2</v>
      </c>
      <c r="AX697" s="122">
        <v>0</v>
      </c>
      <c r="AY697" s="122">
        <v>1</v>
      </c>
      <c r="AZ697" s="122">
        <v>1</v>
      </c>
      <c r="BA697" s="122">
        <v>2</v>
      </c>
      <c r="BK697" s="135"/>
      <c r="BM697" s="122">
        <v>0</v>
      </c>
      <c r="BN697" s="122">
        <v>1</v>
      </c>
      <c r="BO697" s="122">
        <v>1</v>
      </c>
      <c r="BP697" s="122">
        <v>2</v>
      </c>
      <c r="BW697" s="135"/>
      <c r="CC697" s="122">
        <v>0</v>
      </c>
      <c r="CD697" s="122">
        <v>1</v>
      </c>
      <c r="CE697" s="122">
        <v>1</v>
      </c>
      <c r="CF697" s="122">
        <v>2</v>
      </c>
      <c r="CN697" s="135"/>
      <c r="CR697" s="122">
        <v>0</v>
      </c>
      <c r="CS697" s="122">
        <v>1</v>
      </c>
      <c r="CT697" s="122">
        <v>2</v>
      </c>
      <c r="CU697" s="122">
        <v>3</v>
      </c>
      <c r="CV697" s="122">
        <v>4</v>
      </c>
      <c r="CW697" s="122">
        <v>5</v>
      </c>
      <c r="CX697" s="122">
        <v>6</v>
      </c>
      <c r="CY697" s="122">
        <v>7</v>
      </c>
      <c r="DF697" s="135"/>
      <c r="DH697" s="122">
        <v>0</v>
      </c>
      <c r="DI697" s="122">
        <v>1</v>
      </c>
      <c r="DJ697" s="122">
        <v>2</v>
      </c>
      <c r="DK697" s="122">
        <v>3</v>
      </c>
      <c r="DL697" s="122">
        <v>4</v>
      </c>
      <c r="DM697" s="122">
        <v>5</v>
      </c>
      <c r="DN697" s="122">
        <v>6</v>
      </c>
      <c r="DV697" s="135"/>
      <c r="DX697" s="122">
        <v>0</v>
      </c>
      <c r="DY697" s="122">
        <v>1</v>
      </c>
      <c r="DZ697" s="122">
        <v>1</v>
      </c>
      <c r="EA697" s="122">
        <v>2</v>
      </c>
      <c r="EB697" s="122">
        <v>3</v>
      </c>
      <c r="EC697" s="122">
        <v>3</v>
      </c>
      <c r="ED697" s="122">
        <v>4</v>
      </c>
      <c r="EE697" s="122">
        <v>4</v>
      </c>
      <c r="EF697" s="122">
        <v>5</v>
      </c>
      <c r="EG697" s="122">
        <v>6</v>
      </c>
      <c r="EU697" s="122">
        <v>0</v>
      </c>
      <c r="EV697" s="122">
        <v>1</v>
      </c>
      <c r="EW697" s="122">
        <v>2</v>
      </c>
      <c r="EX697" s="122">
        <v>3</v>
      </c>
      <c r="EY697" s="122">
        <v>4</v>
      </c>
      <c r="EZ697" s="122">
        <v>5</v>
      </c>
      <c r="FA697" s="122">
        <v>6</v>
      </c>
    </row>
    <row r="698" spans="4:161" s="119" customFormat="1" x14ac:dyDescent="0.2">
      <c r="D698" s="129" t="s">
        <v>1072</v>
      </c>
      <c r="E698" s="119" t="s">
        <v>749</v>
      </c>
      <c r="F698" s="119" t="s">
        <v>1774</v>
      </c>
      <c r="G698" s="119" t="s">
        <v>1774</v>
      </c>
      <c r="H698" s="119" t="s">
        <v>1083</v>
      </c>
      <c r="Q698" s="119" t="s">
        <v>1072</v>
      </c>
      <c r="R698" s="119" t="s">
        <v>749</v>
      </c>
      <c r="S698" s="119" t="s">
        <v>1774</v>
      </c>
      <c r="T698" s="119" t="s">
        <v>1083</v>
      </c>
      <c r="AG698" s="129" t="s">
        <v>1072</v>
      </c>
      <c r="AH698" s="119" t="s">
        <v>749</v>
      </c>
      <c r="AI698" s="119" t="s">
        <v>1774</v>
      </c>
      <c r="AJ698" s="119" t="s">
        <v>1774</v>
      </c>
      <c r="AK698" s="119" t="s">
        <v>1083</v>
      </c>
      <c r="AX698" s="119" t="s">
        <v>1072</v>
      </c>
      <c r="AY698" s="119" t="s">
        <v>749</v>
      </c>
      <c r="AZ698" s="119" t="s">
        <v>1774</v>
      </c>
      <c r="BA698" s="119" t="s">
        <v>1083</v>
      </c>
      <c r="BK698" s="136"/>
      <c r="BM698" s="119" t="s">
        <v>1072</v>
      </c>
      <c r="BN698" s="119" t="s">
        <v>749</v>
      </c>
      <c r="BO698" s="119" t="s">
        <v>1774</v>
      </c>
      <c r="BP698" s="119" t="s">
        <v>1083</v>
      </c>
      <c r="BW698" s="136"/>
      <c r="CC698" s="119" t="s">
        <v>1072</v>
      </c>
      <c r="CD698" s="119" t="s">
        <v>749</v>
      </c>
      <c r="CE698" s="119" t="s">
        <v>1774</v>
      </c>
      <c r="CF698" s="119" t="s">
        <v>1083</v>
      </c>
      <c r="CN698" s="136"/>
      <c r="CR698" s="119" t="s">
        <v>1798</v>
      </c>
      <c r="CS698" s="119" t="s">
        <v>738</v>
      </c>
      <c r="CT698" s="119" t="s">
        <v>1488</v>
      </c>
      <c r="CU698" s="119" t="s">
        <v>749</v>
      </c>
      <c r="CV698" s="119" t="s">
        <v>1488</v>
      </c>
      <c r="CW698" s="119" t="s">
        <v>1083</v>
      </c>
      <c r="CX698" s="119" t="s">
        <v>1734</v>
      </c>
      <c r="CY698" s="119" t="s">
        <v>1799</v>
      </c>
      <c r="DF698" s="136"/>
      <c r="DH698" s="119" t="s">
        <v>1798</v>
      </c>
      <c r="DI698" s="119" t="s">
        <v>738</v>
      </c>
      <c r="DJ698" s="119" t="s">
        <v>1488</v>
      </c>
      <c r="DK698" s="119" t="s">
        <v>749</v>
      </c>
      <c r="DL698" s="119" t="s">
        <v>1488</v>
      </c>
      <c r="DM698" s="119" t="s">
        <v>1083</v>
      </c>
      <c r="DN698" s="119" t="s">
        <v>1799</v>
      </c>
      <c r="DV698" s="136"/>
      <c r="DX698" s="119" t="s">
        <v>1798</v>
      </c>
      <c r="DY698" s="119" t="s">
        <v>738</v>
      </c>
      <c r="DZ698" s="119" t="s">
        <v>738</v>
      </c>
      <c r="EA698" s="119" t="s">
        <v>1488</v>
      </c>
      <c r="EB698" s="119" t="s">
        <v>749</v>
      </c>
      <c r="EC698" s="119" t="s">
        <v>749</v>
      </c>
      <c r="ED698" s="119" t="s">
        <v>1488</v>
      </c>
      <c r="EE698" s="119" t="s">
        <v>1488</v>
      </c>
      <c r="EF698" s="119" t="s">
        <v>1083</v>
      </c>
      <c r="EG698" s="119" t="s">
        <v>1799</v>
      </c>
      <c r="EU698" s="119" t="s">
        <v>1798</v>
      </c>
      <c r="EV698" s="119" t="s">
        <v>738</v>
      </c>
      <c r="EW698" s="119" t="s">
        <v>1488</v>
      </c>
      <c r="EX698" s="119" t="s">
        <v>749</v>
      </c>
      <c r="EY698" s="119" t="s">
        <v>1488</v>
      </c>
      <c r="EZ698" s="119" t="s">
        <v>1083</v>
      </c>
      <c r="FA698" s="119" t="s">
        <v>1799</v>
      </c>
    </row>
    <row r="700" spans="4:161" s="120" customFormat="1" ht="21" x14ac:dyDescent="0.2">
      <c r="D700" s="126">
        <v>117</v>
      </c>
      <c r="E700" s="121"/>
      <c r="F700" s="121"/>
      <c r="G700" s="121"/>
      <c r="H700" s="121"/>
      <c r="I700" s="121"/>
      <c r="J700" s="121"/>
      <c r="K700" s="121"/>
      <c r="L700" s="121"/>
      <c r="M700" s="121"/>
      <c r="N700" s="121"/>
      <c r="O700" s="121"/>
      <c r="P700" s="121"/>
      <c r="Q700" s="120">
        <v>117</v>
      </c>
      <c r="AG700" s="126">
        <v>117</v>
      </c>
      <c r="AH700" s="121"/>
      <c r="AI700" s="121"/>
      <c r="AJ700" s="121"/>
      <c r="AK700" s="121"/>
      <c r="AL700" s="121"/>
      <c r="AM700" s="121"/>
      <c r="AN700" s="121"/>
      <c r="AO700" s="121"/>
      <c r="AP700" s="121"/>
      <c r="AQ700" s="121"/>
      <c r="AR700" s="124"/>
      <c r="AS700" s="121"/>
      <c r="AT700" s="121"/>
      <c r="AU700" s="121"/>
      <c r="AV700" s="121"/>
      <c r="AX700" s="120">
        <v>117</v>
      </c>
      <c r="BK700" s="133"/>
      <c r="BM700" s="120">
        <v>117</v>
      </c>
      <c r="BW700" s="133"/>
      <c r="CC700" s="120">
        <v>117</v>
      </c>
      <c r="CN700" s="133"/>
      <c r="CR700" s="120">
        <v>117</v>
      </c>
      <c r="DF700" s="133"/>
      <c r="DH700" s="120">
        <v>117</v>
      </c>
      <c r="DV700" s="133"/>
      <c r="DX700" s="120">
        <v>117</v>
      </c>
      <c r="EU700" s="120">
        <v>117</v>
      </c>
    </row>
    <row r="701" spans="4:161" s="14" customFormat="1" ht="18" customHeight="1" x14ac:dyDescent="0.2">
      <c r="D701" s="127" t="s">
        <v>310</v>
      </c>
      <c r="E701" s="14" t="s">
        <v>313</v>
      </c>
      <c r="F701" s="14" t="s">
        <v>313</v>
      </c>
      <c r="G701" s="14" t="s">
        <v>321</v>
      </c>
      <c r="H701" s="14" t="s">
        <v>313</v>
      </c>
      <c r="Q701" s="14" t="s">
        <v>310</v>
      </c>
      <c r="R701" s="14" t="s">
        <v>313</v>
      </c>
      <c r="S701" s="14" t="s">
        <v>313</v>
      </c>
      <c r="T701" s="14" t="s">
        <v>321</v>
      </c>
      <c r="U701" s="14" t="s">
        <v>313</v>
      </c>
      <c r="AG701" s="127" t="s">
        <v>310</v>
      </c>
      <c r="AH701" s="14" t="s">
        <v>313</v>
      </c>
      <c r="AI701" s="14" t="s">
        <v>313</v>
      </c>
      <c r="AJ701" s="14" t="s">
        <v>321</v>
      </c>
      <c r="AK701" s="14" t="s">
        <v>313</v>
      </c>
      <c r="AX701" s="14" t="s">
        <v>310</v>
      </c>
      <c r="AY701" s="14" t="s">
        <v>313</v>
      </c>
      <c r="AZ701" s="14" t="s">
        <v>313</v>
      </c>
      <c r="BA701" s="14" t="s">
        <v>321</v>
      </c>
      <c r="BB701" s="14" t="s">
        <v>313</v>
      </c>
      <c r="BK701" s="134"/>
      <c r="BM701" s="14" t="s">
        <v>310</v>
      </c>
      <c r="BN701" s="14" t="s">
        <v>313</v>
      </c>
      <c r="BO701" s="14" t="s">
        <v>313</v>
      </c>
      <c r="BP701" s="14" t="s">
        <v>321</v>
      </c>
      <c r="BQ701" s="14" t="s">
        <v>313</v>
      </c>
      <c r="BW701" s="134"/>
      <c r="CC701" s="14" t="s">
        <v>310</v>
      </c>
      <c r="CD701" s="14" t="s">
        <v>313</v>
      </c>
      <c r="CE701" s="14" t="s">
        <v>313</v>
      </c>
      <c r="CF701" s="14" t="s">
        <v>321</v>
      </c>
      <c r="CG701" s="14" t="s">
        <v>313</v>
      </c>
      <c r="CN701" s="134"/>
      <c r="CR701" s="14" t="s">
        <v>1798</v>
      </c>
      <c r="CS701" s="14" t="s">
        <v>317</v>
      </c>
      <c r="CT701" s="14" t="s">
        <v>313</v>
      </c>
      <c r="CU701" s="14" t="s">
        <v>335</v>
      </c>
      <c r="CV701" s="14" t="s">
        <v>313</v>
      </c>
      <c r="CW701" s="14" t="s">
        <v>324</v>
      </c>
      <c r="CX701" s="14" t="s">
        <v>324</v>
      </c>
      <c r="CY701" s="14" t="s">
        <v>313</v>
      </c>
      <c r="CZ701" s="14" t="s">
        <v>321</v>
      </c>
      <c r="DA701" s="14" t="s">
        <v>317</v>
      </c>
      <c r="DB701" s="14" t="s">
        <v>1799</v>
      </c>
      <c r="DF701" s="134"/>
      <c r="DH701" s="14" t="s">
        <v>1798</v>
      </c>
      <c r="DI701" s="14" t="s">
        <v>317</v>
      </c>
      <c r="DJ701" s="14" t="s">
        <v>313</v>
      </c>
      <c r="DK701" s="14" t="s">
        <v>335</v>
      </c>
      <c r="DL701" s="14" t="s">
        <v>313</v>
      </c>
      <c r="DM701" s="14" t="s">
        <v>324</v>
      </c>
      <c r="DN701" s="14" t="s">
        <v>324</v>
      </c>
      <c r="DO701" s="14" t="s">
        <v>313</v>
      </c>
      <c r="DP701" s="14" t="s">
        <v>321</v>
      </c>
      <c r="DQ701" s="14" t="s">
        <v>317</v>
      </c>
      <c r="DR701" s="14" t="s">
        <v>1799</v>
      </c>
      <c r="DV701" s="134"/>
      <c r="DX701" s="14" t="s">
        <v>1798</v>
      </c>
      <c r="DY701" s="14" t="s">
        <v>317</v>
      </c>
      <c r="DZ701" s="14" t="s">
        <v>313</v>
      </c>
      <c r="EA701" s="14" t="s">
        <v>335</v>
      </c>
      <c r="EB701" s="14" t="s">
        <v>335</v>
      </c>
      <c r="EC701" s="14" t="s">
        <v>335</v>
      </c>
      <c r="ED701" s="14" t="s">
        <v>335</v>
      </c>
      <c r="EE701" s="14" t="s">
        <v>335</v>
      </c>
      <c r="EF701" s="14" t="s">
        <v>313</v>
      </c>
      <c r="EG701" s="14" t="s">
        <v>324</v>
      </c>
      <c r="EH701" s="14" t="s">
        <v>324</v>
      </c>
      <c r="EI701" s="14" t="s">
        <v>324</v>
      </c>
      <c r="EJ701" s="14" t="s">
        <v>313</v>
      </c>
      <c r="EK701" s="14" t="s">
        <v>321</v>
      </c>
      <c r="EL701" s="14" t="s">
        <v>321</v>
      </c>
      <c r="EM701" s="14" t="s">
        <v>317</v>
      </c>
      <c r="EN701" s="14" t="s">
        <v>317</v>
      </c>
      <c r="EO701" s="14" t="s">
        <v>1799</v>
      </c>
      <c r="EU701" s="14" t="s">
        <v>1798</v>
      </c>
      <c r="EV701" s="14" t="s">
        <v>317</v>
      </c>
      <c r="EW701" s="14" t="s">
        <v>313</v>
      </c>
      <c r="EX701" s="14" t="s">
        <v>335</v>
      </c>
      <c r="EY701" s="14" t="s">
        <v>313</v>
      </c>
      <c r="EZ701" s="14" t="s">
        <v>324</v>
      </c>
      <c r="FA701" s="14" t="s">
        <v>324</v>
      </c>
      <c r="FB701" s="14" t="s">
        <v>313</v>
      </c>
      <c r="FC701" s="14" t="s">
        <v>321</v>
      </c>
      <c r="FD701" s="14" t="s">
        <v>317</v>
      </c>
      <c r="FE701" s="14" t="s">
        <v>1799</v>
      </c>
    </row>
    <row r="702" spans="4:161" s="122" customFormat="1" ht="14" x14ac:dyDescent="0.2">
      <c r="D702" s="128">
        <v>0</v>
      </c>
      <c r="E702" s="122">
        <v>1</v>
      </c>
      <c r="F702" s="122">
        <v>2</v>
      </c>
      <c r="G702" s="122">
        <v>3</v>
      </c>
      <c r="H702" s="122">
        <v>4</v>
      </c>
      <c r="Q702" s="122">
        <v>0</v>
      </c>
      <c r="R702" s="122">
        <v>1</v>
      </c>
      <c r="S702" s="122">
        <v>2</v>
      </c>
      <c r="T702" s="122">
        <v>3</v>
      </c>
      <c r="U702" s="122">
        <v>4</v>
      </c>
      <c r="AG702" s="128">
        <v>0</v>
      </c>
      <c r="AH702" s="122">
        <v>1</v>
      </c>
      <c r="AI702" s="122">
        <v>2</v>
      </c>
      <c r="AJ702" s="122">
        <v>3</v>
      </c>
      <c r="AK702" s="122">
        <v>4</v>
      </c>
      <c r="AX702" s="122">
        <v>0</v>
      </c>
      <c r="AY702" s="122">
        <v>1</v>
      </c>
      <c r="AZ702" s="122">
        <v>2</v>
      </c>
      <c r="BA702" s="122">
        <v>3</v>
      </c>
      <c r="BB702" s="122">
        <v>4</v>
      </c>
      <c r="BK702" s="135"/>
      <c r="BM702" s="122">
        <v>0</v>
      </c>
      <c r="BN702" s="122">
        <v>1</v>
      </c>
      <c r="BO702" s="122">
        <v>2</v>
      </c>
      <c r="BP702" s="122">
        <v>3</v>
      </c>
      <c r="BQ702" s="122">
        <v>4</v>
      </c>
      <c r="BW702" s="135"/>
      <c r="CC702" s="122">
        <v>0</v>
      </c>
      <c r="CD702" s="122">
        <v>1</v>
      </c>
      <c r="CE702" s="122">
        <v>2</v>
      </c>
      <c r="CF702" s="122">
        <v>3</v>
      </c>
      <c r="CG702" s="122">
        <v>4</v>
      </c>
      <c r="CN702" s="135"/>
      <c r="CR702" s="122">
        <v>0</v>
      </c>
      <c r="CS702" s="122">
        <v>1</v>
      </c>
      <c r="CT702" s="122">
        <v>2</v>
      </c>
      <c r="CU702" s="122">
        <v>3</v>
      </c>
      <c r="CV702" s="122">
        <v>4</v>
      </c>
      <c r="CW702" s="122">
        <v>5</v>
      </c>
      <c r="CX702" s="122">
        <v>6</v>
      </c>
      <c r="CY702" s="122">
        <v>7</v>
      </c>
      <c r="CZ702" s="122">
        <v>8</v>
      </c>
      <c r="DA702" s="122">
        <v>9</v>
      </c>
      <c r="DB702" s="122">
        <v>10</v>
      </c>
      <c r="DF702" s="135"/>
      <c r="DH702" s="122">
        <v>0</v>
      </c>
      <c r="DI702" s="122">
        <v>1</v>
      </c>
      <c r="DJ702" s="122">
        <v>2</v>
      </c>
      <c r="DK702" s="122">
        <v>3</v>
      </c>
      <c r="DL702" s="122">
        <v>4</v>
      </c>
      <c r="DM702" s="122">
        <v>5</v>
      </c>
      <c r="DN702" s="122">
        <v>6</v>
      </c>
      <c r="DO702" s="122">
        <v>7</v>
      </c>
      <c r="DP702" s="122">
        <v>8</v>
      </c>
      <c r="DQ702" s="122">
        <v>9</v>
      </c>
      <c r="DR702" s="122">
        <v>10</v>
      </c>
      <c r="DV702" s="135"/>
      <c r="DX702" s="122">
        <v>0</v>
      </c>
      <c r="DY702" s="122">
        <v>1</v>
      </c>
      <c r="DZ702" s="122">
        <v>2</v>
      </c>
      <c r="EA702" s="122">
        <v>3</v>
      </c>
      <c r="EB702" s="122">
        <v>3</v>
      </c>
      <c r="EC702" s="122">
        <v>3</v>
      </c>
      <c r="ED702" s="122">
        <v>3</v>
      </c>
      <c r="EE702" s="122">
        <v>3</v>
      </c>
      <c r="EF702" s="122">
        <v>4</v>
      </c>
      <c r="EG702" s="122">
        <v>5</v>
      </c>
      <c r="EH702" s="122">
        <v>6</v>
      </c>
      <c r="EI702" s="122">
        <v>6</v>
      </c>
      <c r="EJ702" s="122">
        <v>7</v>
      </c>
      <c r="EK702" s="122">
        <v>8</v>
      </c>
      <c r="EL702" s="122">
        <v>8</v>
      </c>
      <c r="EM702" s="122">
        <v>9</v>
      </c>
      <c r="EN702" s="122">
        <v>9</v>
      </c>
      <c r="EO702" s="122">
        <v>10</v>
      </c>
      <c r="EU702" s="122">
        <v>0</v>
      </c>
      <c r="EV702" s="122">
        <v>1</v>
      </c>
      <c r="EW702" s="122">
        <v>2</v>
      </c>
      <c r="EX702" s="122">
        <v>3</v>
      </c>
      <c r="EY702" s="122">
        <v>4</v>
      </c>
      <c r="EZ702" s="122">
        <v>5</v>
      </c>
      <c r="FA702" s="122">
        <v>6</v>
      </c>
      <c r="FB702" s="122">
        <v>7</v>
      </c>
      <c r="FC702" s="122">
        <v>8</v>
      </c>
      <c r="FD702" s="122">
        <v>9</v>
      </c>
      <c r="FE702" s="122">
        <v>10</v>
      </c>
    </row>
    <row r="703" spans="4:161" s="122" customFormat="1" ht="14" x14ac:dyDescent="0.2">
      <c r="D703" s="128">
        <v>0</v>
      </c>
      <c r="E703" s="122">
        <v>0</v>
      </c>
      <c r="F703" s="122">
        <v>1</v>
      </c>
      <c r="G703" s="122">
        <v>2</v>
      </c>
      <c r="H703" s="122">
        <v>3</v>
      </c>
      <c r="Q703" s="122">
        <v>0</v>
      </c>
      <c r="R703" s="122">
        <v>0</v>
      </c>
      <c r="S703" s="122">
        <v>1</v>
      </c>
      <c r="T703" s="122">
        <v>2</v>
      </c>
      <c r="U703" s="122">
        <v>3</v>
      </c>
      <c r="AG703" s="128">
        <v>0</v>
      </c>
      <c r="AH703" s="122">
        <v>0</v>
      </c>
      <c r="AI703" s="122">
        <v>1</v>
      </c>
      <c r="AJ703" s="122">
        <v>2</v>
      </c>
      <c r="AK703" s="122">
        <v>3</v>
      </c>
      <c r="AX703" s="122">
        <v>0</v>
      </c>
      <c r="AY703" s="122">
        <v>0</v>
      </c>
      <c r="AZ703" s="122">
        <v>1</v>
      </c>
      <c r="BA703" s="122">
        <v>2</v>
      </c>
      <c r="BB703" s="122">
        <v>3</v>
      </c>
      <c r="BK703" s="135"/>
      <c r="BM703" s="122">
        <v>0</v>
      </c>
      <c r="BN703" s="122">
        <v>0</v>
      </c>
      <c r="BO703" s="122">
        <v>1</v>
      </c>
      <c r="BP703" s="122">
        <v>2</v>
      </c>
      <c r="BQ703" s="122">
        <v>3</v>
      </c>
      <c r="BW703" s="135"/>
      <c r="CC703" s="122">
        <v>0</v>
      </c>
      <c r="CD703" s="122">
        <v>0</v>
      </c>
      <c r="CE703" s="122">
        <v>1</v>
      </c>
      <c r="CF703" s="122">
        <v>2</v>
      </c>
      <c r="CG703" s="122">
        <v>3</v>
      </c>
      <c r="CN703" s="135"/>
      <c r="CR703" s="122">
        <v>0</v>
      </c>
      <c r="CS703" s="122">
        <v>1</v>
      </c>
      <c r="CT703" s="122">
        <v>2</v>
      </c>
      <c r="CU703" s="122">
        <v>3</v>
      </c>
      <c r="CV703" s="122">
        <v>4</v>
      </c>
      <c r="CW703" s="122">
        <v>5</v>
      </c>
      <c r="CX703" s="122">
        <v>6</v>
      </c>
      <c r="CY703" s="122">
        <v>7</v>
      </c>
      <c r="CZ703" s="122">
        <v>8</v>
      </c>
      <c r="DA703" s="122">
        <v>9</v>
      </c>
      <c r="DB703" s="122">
        <v>10</v>
      </c>
      <c r="DF703" s="135"/>
      <c r="DH703" s="122">
        <v>0</v>
      </c>
      <c r="DI703" s="122">
        <v>1</v>
      </c>
      <c r="DJ703" s="122">
        <v>2</v>
      </c>
      <c r="DK703" s="122">
        <v>3</v>
      </c>
      <c r="DL703" s="122">
        <v>4</v>
      </c>
      <c r="DM703" s="122">
        <v>5</v>
      </c>
      <c r="DN703" s="122">
        <v>6</v>
      </c>
      <c r="DO703" s="122">
        <v>7</v>
      </c>
      <c r="DP703" s="122">
        <v>8</v>
      </c>
      <c r="DQ703" s="122">
        <v>9</v>
      </c>
      <c r="DR703" s="122">
        <v>10</v>
      </c>
      <c r="DV703" s="135"/>
      <c r="DX703" s="122">
        <v>0</v>
      </c>
      <c r="DY703" s="122">
        <v>1</v>
      </c>
      <c r="DZ703" s="122">
        <v>1</v>
      </c>
      <c r="EA703" s="122">
        <v>1</v>
      </c>
      <c r="EB703" s="122">
        <v>2</v>
      </c>
      <c r="EC703" s="122">
        <v>3</v>
      </c>
      <c r="ED703" s="122">
        <v>4</v>
      </c>
      <c r="EE703" s="122">
        <v>5</v>
      </c>
      <c r="EF703" s="122">
        <v>5</v>
      </c>
      <c r="EG703" s="122">
        <v>5</v>
      </c>
      <c r="EH703" s="122">
        <v>5</v>
      </c>
      <c r="EI703" s="122">
        <v>6</v>
      </c>
      <c r="EJ703" s="122">
        <v>6</v>
      </c>
      <c r="EK703" s="122">
        <v>7</v>
      </c>
      <c r="EL703" s="122">
        <v>8</v>
      </c>
      <c r="EM703" s="122">
        <v>8</v>
      </c>
      <c r="EN703" s="122">
        <v>9</v>
      </c>
      <c r="EO703" s="122">
        <v>10</v>
      </c>
      <c r="EU703" s="122">
        <v>0</v>
      </c>
      <c r="EV703" s="122">
        <v>1</v>
      </c>
      <c r="EW703" s="122">
        <v>2</v>
      </c>
      <c r="EX703" s="122">
        <v>3</v>
      </c>
      <c r="EY703" s="122">
        <v>4</v>
      </c>
      <c r="EZ703" s="122">
        <v>5</v>
      </c>
      <c r="FA703" s="122">
        <v>6</v>
      </c>
      <c r="FB703" s="122">
        <v>7</v>
      </c>
      <c r="FC703" s="122">
        <v>8</v>
      </c>
      <c r="FD703" s="122">
        <v>9</v>
      </c>
      <c r="FE703" s="122">
        <v>10</v>
      </c>
    </row>
    <row r="704" spans="4:161" s="119" customFormat="1" x14ac:dyDescent="0.2">
      <c r="D704" s="129" t="s">
        <v>750</v>
      </c>
      <c r="E704" s="119" t="s">
        <v>1740</v>
      </c>
      <c r="F704" s="119" t="s">
        <v>1072</v>
      </c>
      <c r="G704" s="119" t="s">
        <v>1054</v>
      </c>
      <c r="H704" s="119" t="s">
        <v>1072</v>
      </c>
      <c r="Q704" s="119" t="s">
        <v>750</v>
      </c>
      <c r="R704" s="119" t="s">
        <v>1740</v>
      </c>
      <c r="S704" s="119" t="s">
        <v>1072</v>
      </c>
      <c r="T704" s="119" t="s">
        <v>1054</v>
      </c>
      <c r="U704" s="119" t="s">
        <v>1072</v>
      </c>
      <c r="AG704" s="129" t="s">
        <v>750</v>
      </c>
      <c r="AH704" s="119" t="s">
        <v>1740</v>
      </c>
      <c r="AI704" s="119" t="s">
        <v>1072</v>
      </c>
      <c r="AJ704" s="119" t="s">
        <v>1054</v>
      </c>
      <c r="AK704" s="119" t="s">
        <v>1072</v>
      </c>
      <c r="AX704" s="119" t="s">
        <v>750</v>
      </c>
      <c r="AY704" s="119" t="s">
        <v>1740</v>
      </c>
      <c r="AZ704" s="119" t="s">
        <v>1072</v>
      </c>
      <c r="BA704" s="119" t="s">
        <v>1054</v>
      </c>
      <c r="BB704" s="119" t="s">
        <v>1072</v>
      </c>
      <c r="BK704" s="136"/>
      <c r="BM704" s="119" t="s">
        <v>750</v>
      </c>
      <c r="BN704" s="119" t="s">
        <v>1740</v>
      </c>
      <c r="BO704" s="119" t="s">
        <v>1072</v>
      </c>
      <c r="BP704" s="119" t="s">
        <v>1054</v>
      </c>
      <c r="BQ704" s="119" t="s">
        <v>1072</v>
      </c>
      <c r="BW704" s="136"/>
      <c r="CC704" s="119" t="s">
        <v>750</v>
      </c>
      <c r="CD704" s="119" t="s">
        <v>1740</v>
      </c>
      <c r="CE704" s="119" t="s">
        <v>1072</v>
      </c>
      <c r="CF704" s="119" t="s">
        <v>1054</v>
      </c>
      <c r="CG704" s="119" t="s">
        <v>1072</v>
      </c>
      <c r="CN704" s="136"/>
      <c r="CR704" s="119" t="s">
        <v>1798</v>
      </c>
      <c r="CS704" s="119" t="s">
        <v>1075</v>
      </c>
      <c r="CT704" s="119" t="s">
        <v>1491</v>
      </c>
      <c r="CU704" s="119" t="s">
        <v>749</v>
      </c>
      <c r="CV704" s="119" t="s">
        <v>1735</v>
      </c>
      <c r="CW704" s="119" t="s">
        <v>1084</v>
      </c>
      <c r="CX704" s="119" t="s">
        <v>1488</v>
      </c>
      <c r="CY704" s="119" t="s">
        <v>1054</v>
      </c>
      <c r="CZ704" s="119" t="s">
        <v>1735</v>
      </c>
      <c r="DA704" s="119" t="s">
        <v>1075</v>
      </c>
      <c r="DB704" s="119" t="s">
        <v>1799</v>
      </c>
      <c r="DF704" s="136"/>
      <c r="DH704" s="119" t="s">
        <v>1798</v>
      </c>
      <c r="DI704" s="119" t="s">
        <v>1075</v>
      </c>
      <c r="DJ704" s="119" t="s">
        <v>1491</v>
      </c>
      <c r="DK704" s="119" t="s">
        <v>749</v>
      </c>
      <c r="DL704" s="119" t="s">
        <v>1735</v>
      </c>
      <c r="DM704" s="119" t="s">
        <v>1084</v>
      </c>
      <c r="DN704" s="119" t="s">
        <v>1488</v>
      </c>
      <c r="DO704" s="119" t="s">
        <v>1054</v>
      </c>
      <c r="DP704" s="119" t="s">
        <v>1735</v>
      </c>
      <c r="DQ704" s="119" t="s">
        <v>1075</v>
      </c>
      <c r="DR704" s="119" t="s">
        <v>1799</v>
      </c>
      <c r="DV704" s="136"/>
      <c r="DX704" s="119" t="s">
        <v>1798</v>
      </c>
      <c r="DY704" s="119" t="s">
        <v>1075</v>
      </c>
      <c r="DZ704" s="119" t="s">
        <v>1075</v>
      </c>
      <c r="EA704" s="119" t="s">
        <v>1075</v>
      </c>
      <c r="EB704" s="119" t="s">
        <v>1491</v>
      </c>
      <c r="EC704" s="119" t="s">
        <v>749</v>
      </c>
      <c r="ED704" s="119" t="s">
        <v>1735</v>
      </c>
      <c r="EE704" s="119" t="s">
        <v>1084</v>
      </c>
      <c r="EF704" s="119" t="s">
        <v>1084</v>
      </c>
      <c r="EG704" s="119" t="s">
        <v>1084</v>
      </c>
      <c r="EH704" s="119" t="s">
        <v>1084</v>
      </c>
      <c r="EI704" s="119" t="s">
        <v>1488</v>
      </c>
      <c r="EJ704" s="119" t="s">
        <v>1488</v>
      </c>
      <c r="EK704" s="119" t="s">
        <v>1054</v>
      </c>
      <c r="EL704" s="119" t="s">
        <v>1735</v>
      </c>
      <c r="EM704" s="119" t="s">
        <v>1735</v>
      </c>
      <c r="EN704" s="119" t="s">
        <v>1075</v>
      </c>
      <c r="EO704" s="119" t="s">
        <v>1799</v>
      </c>
      <c r="EU704" s="119" t="s">
        <v>1798</v>
      </c>
      <c r="EV704" s="119" t="s">
        <v>1075</v>
      </c>
      <c r="EW704" s="119" t="s">
        <v>1491</v>
      </c>
      <c r="EX704" s="119" t="s">
        <v>749</v>
      </c>
      <c r="EY704" s="119" t="s">
        <v>1735</v>
      </c>
      <c r="EZ704" s="119" t="s">
        <v>1084</v>
      </c>
      <c r="FA704" s="119" t="s">
        <v>1488</v>
      </c>
      <c r="FB704" s="119" t="s">
        <v>1054</v>
      </c>
      <c r="FC704" s="119" t="s">
        <v>1735</v>
      </c>
      <c r="FD704" s="119" t="s">
        <v>1075</v>
      </c>
      <c r="FE704" s="119" t="s">
        <v>1799</v>
      </c>
    </row>
    <row r="706" spans="4:164" s="120" customFormat="1" ht="21" x14ac:dyDescent="0.2">
      <c r="D706" s="126">
        <v>118</v>
      </c>
      <c r="E706" s="121"/>
      <c r="F706" s="121"/>
      <c r="G706" s="121"/>
      <c r="H706" s="121"/>
      <c r="I706" s="121"/>
      <c r="J706" s="121"/>
      <c r="K706" s="121"/>
      <c r="L706" s="121"/>
      <c r="M706" s="121"/>
      <c r="N706" s="121"/>
      <c r="O706" s="121"/>
      <c r="P706" s="121"/>
      <c r="Q706" s="120">
        <v>118</v>
      </c>
      <c r="AG706" s="126">
        <v>118</v>
      </c>
      <c r="AH706" s="121"/>
      <c r="AI706" s="121"/>
      <c r="AJ706" s="121"/>
      <c r="AK706" s="121"/>
      <c r="AL706" s="121"/>
      <c r="AM706" s="121"/>
      <c r="AN706" s="121"/>
      <c r="AO706" s="121"/>
      <c r="AP706" s="121"/>
      <c r="AQ706" s="121"/>
      <c r="AR706" s="124"/>
      <c r="AS706" s="121"/>
      <c r="AT706" s="121"/>
      <c r="AU706" s="121"/>
      <c r="AV706" s="121"/>
      <c r="AX706" s="120">
        <v>118</v>
      </c>
      <c r="BK706" s="133"/>
      <c r="BM706" s="120">
        <v>118</v>
      </c>
      <c r="BW706" s="133"/>
      <c r="CC706" s="120">
        <v>118</v>
      </c>
      <c r="CN706" s="133"/>
      <c r="CR706" s="120">
        <v>118</v>
      </c>
      <c r="DF706" s="133"/>
      <c r="DH706" s="120">
        <v>118</v>
      </c>
      <c r="DV706" s="133"/>
      <c r="DX706" s="120">
        <v>118</v>
      </c>
      <c r="EU706" s="120">
        <v>118</v>
      </c>
    </row>
    <row r="707" spans="4:164" s="14" customFormat="1" ht="18" customHeight="1" x14ac:dyDescent="0.2">
      <c r="D707" s="127" t="s">
        <v>325</v>
      </c>
      <c r="E707" s="14" t="s">
        <v>309</v>
      </c>
      <c r="F707" s="14" t="s">
        <v>318</v>
      </c>
      <c r="G707" s="14" t="s">
        <v>313</v>
      </c>
      <c r="H707" s="14" t="s">
        <v>312</v>
      </c>
      <c r="Q707" s="14" t="s">
        <v>325</v>
      </c>
      <c r="R707" s="14" t="s">
        <v>309</v>
      </c>
      <c r="S707" s="14" t="s">
        <v>318</v>
      </c>
      <c r="T707" s="14" t="s">
        <v>313</v>
      </c>
      <c r="U707" s="14" t="s">
        <v>312</v>
      </c>
      <c r="AG707" s="127" t="s">
        <v>325</v>
      </c>
      <c r="AH707" s="14" t="s">
        <v>309</v>
      </c>
      <c r="AI707" s="14" t="s">
        <v>318</v>
      </c>
      <c r="AJ707" s="14" t="s">
        <v>313</v>
      </c>
      <c r="AK707" s="14" t="s">
        <v>312</v>
      </c>
      <c r="AX707" s="14" t="s">
        <v>325</v>
      </c>
      <c r="AY707" s="14" t="s">
        <v>309</v>
      </c>
      <c r="AZ707" s="14" t="s">
        <v>318</v>
      </c>
      <c r="BA707" s="14" t="s">
        <v>313</v>
      </c>
      <c r="BB707" s="14" t="s">
        <v>312</v>
      </c>
      <c r="BK707" s="134"/>
      <c r="BM707" s="14" t="s">
        <v>325</v>
      </c>
      <c r="BN707" s="14" t="s">
        <v>309</v>
      </c>
      <c r="BO707" s="14" t="s">
        <v>318</v>
      </c>
      <c r="BP707" s="14" t="s">
        <v>313</v>
      </c>
      <c r="BQ707" s="14" t="s">
        <v>312</v>
      </c>
      <c r="BW707" s="134"/>
      <c r="CC707" s="14" t="s">
        <v>325</v>
      </c>
      <c r="CD707" s="14" t="s">
        <v>309</v>
      </c>
      <c r="CE707" s="14" t="s">
        <v>318</v>
      </c>
      <c r="CF707" s="14" t="s">
        <v>313</v>
      </c>
      <c r="CG707" s="14" t="s">
        <v>312</v>
      </c>
      <c r="CN707" s="134"/>
      <c r="CR707" s="14" t="s">
        <v>1798</v>
      </c>
      <c r="CS707" s="14" t="s">
        <v>313</v>
      </c>
      <c r="CT707" s="14" t="s">
        <v>319</v>
      </c>
      <c r="CU707" s="14" t="s">
        <v>334</v>
      </c>
      <c r="CV707" s="14" t="s">
        <v>316</v>
      </c>
      <c r="CW707" s="14" t="s">
        <v>1779</v>
      </c>
      <c r="CX707" s="14" t="s">
        <v>317</v>
      </c>
      <c r="CY707" s="14" t="s">
        <v>1766</v>
      </c>
      <c r="CZ707" s="14" t="s">
        <v>313</v>
      </c>
      <c r="DA707" s="14" t="s">
        <v>1745</v>
      </c>
      <c r="DB707" s="14" t="s">
        <v>1745</v>
      </c>
      <c r="DC707" s="14" t="s">
        <v>1799</v>
      </c>
      <c r="DD707" s="14" t="s">
        <v>1801</v>
      </c>
      <c r="DF707" s="134"/>
      <c r="DH707" s="14" t="s">
        <v>1798</v>
      </c>
      <c r="DI707" s="14" t="s">
        <v>313</v>
      </c>
      <c r="DJ707" s="14" t="s">
        <v>319</v>
      </c>
      <c r="DK707" s="14" t="s">
        <v>334</v>
      </c>
      <c r="DL707" s="14" t="s">
        <v>1777</v>
      </c>
      <c r="DM707" s="14" t="s">
        <v>316</v>
      </c>
      <c r="DN707" s="14" t="s">
        <v>317</v>
      </c>
      <c r="DO707" s="14" t="s">
        <v>1766</v>
      </c>
      <c r="DP707" s="14" t="s">
        <v>313</v>
      </c>
      <c r="DQ707" s="14" t="s">
        <v>1745</v>
      </c>
      <c r="DR707" s="14" t="s">
        <v>1745</v>
      </c>
      <c r="DS707" s="14" t="s">
        <v>1799</v>
      </c>
      <c r="DV707" s="134"/>
      <c r="DX707" s="14" t="s">
        <v>1798</v>
      </c>
      <c r="DY707" s="14" t="s">
        <v>313</v>
      </c>
      <c r="DZ707" s="14" t="s">
        <v>313</v>
      </c>
      <c r="EA707" s="14" t="s">
        <v>319</v>
      </c>
      <c r="EB707" s="14" t="s">
        <v>334</v>
      </c>
      <c r="EC707" s="14" t="s">
        <v>316</v>
      </c>
      <c r="ED707" s="14" t="s">
        <v>316</v>
      </c>
      <c r="EE707" s="14" t="s">
        <v>317</v>
      </c>
      <c r="EF707" s="14" t="s">
        <v>317</v>
      </c>
      <c r="EG707" s="14" t="s">
        <v>317</v>
      </c>
      <c r="EH707" s="14" t="s">
        <v>313</v>
      </c>
      <c r="EI707" s="14" t="s">
        <v>313</v>
      </c>
      <c r="EJ707" s="14" t="s">
        <v>313</v>
      </c>
      <c r="EK707" s="14" t="s">
        <v>1799</v>
      </c>
      <c r="EU707" s="14" t="s">
        <v>1798</v>
      </c>
      <c r="EV707" s="14" t="s">
        <v>313</v>
      </c>
      <c r="EW707" s="14" t="s">
        <v>319</v>
      </c>
      <c r="EX707" s="14" t="s">
        <v>334</v>
      </c>
      <c r="EY707" s="14" t="s">
        <v>316</v>
      </c>
      <c r="EZ707" s="14" t="s">
        <v>316</v>
      </c>
      <c r="FA707" s="14" t="s">
        <v>317</v>
      </c>
      <c r="FB707" s="14" t="s">
        <v>317</v>
      </c>
      <c r="FC707" s="14" t="s">
        <v>313</v>
      </c>
      <c r="FD707" s="14" t="s">
        <v>313</v>
      </c>
      <c r="FE707" s="14" t="s">
        <v>313</v>
      </c>
      <c r="FF707" s="14" t="s">
        <v>1799</v>
      </c>
    </row>
    <row r="708" spans="4:164" s="122" customFormat="1" ht="14" x14ac:dyDescent="0.2">
      <c r="D708" s="128">
        <v>0</v>
      </c>
      <c r="E708" s="122">
        <v>1</v>
      </c>
      <c r="F708" s="122">
        <v>2</v>
      </c>
      <c r="G708" s="122">
        <v>3</v>
      </c>
      <c r="H708" s="122">
        <v>4</v>
      </c>
      <c r="Q708" s="122">
        <v>0</v>
      </c>
      <c r="R708" s="122">
        <v>1</v>
      </c>
      <c r="S708" s="122">
        <v>2</v>
      </c>
      <c r="T708" s="122">
        <v>3</v>
      </c>
      <c r="U708" s="122">
        <v>4</v>
      </c>
      <c r="AG708" s="128">
        <v>0</v>
      </c>
      <c r="AH708" s="122">
        <v>1</v>
      </c>
      <c r="AI708" s="122">
        <v>2</v>
      </c>
      <c r="AJ708" s="122">
        <v>3</v>
      </c>
      <c r="AK708" s="122">
        <v>4</v>
      </c>
      <c r="AX708" s="122">
        <v>0</v>
      </c>
      <c r="AY708" s="122">
        <v>1</v>
      </c>
      <c r="AZ708" s="122">
        <v>2</v>
      </c>
      <c r="BA708" s="122">
        <v>3</v>
      </c>
      <c r="BB708" s="122">
        <v>4</v>
      </c>
      <c r="BK708" s="135"/>
      <c r="BM708" s="122">
        <v>0</v>
      </c>
      <c r="BN708" s="122">
        <v>1</v>
      </c>
      <c r="BO708" s="122">
        <v>2</v>
      </c>
      <c r="BP708" s="122">
        <v>3</v>
      </c>
      <c r="BQ708" s="122">
        <v>4</v>
      </c>
      <c r="BW708" s="135"/>
      <c r="CC708" s="122">
        <v>0</v>
      </c>
      <c r="CD708" s="122">
        <v>1</v>
      </c>
      <c r="CE708" s="122">
        <v>2</v>
      </c>
      <c r="CF708" s="122">
        <v>3</v>
      </c>
      <c r="CG708" s="122">
        <v>4</v>
      </c>
      <c r="CN708" s="135"/>
      <c r="CR708" s="122">
        <v>0</v>
      </c>
      <c r="CS708" s="122">
        <v>1</v>
      </c>
      <c r="CT708" s="122">
        <v>2</v>
      </c>
      <c r="CU708" s="122">
        <v>3</v>
      </c>
      <c r="CV708" s="122">
        <v>4</v>
      </c>
      <c r="CW708" s="122">
        <v>4</v>
      </c>
      <c r="CX708" s="122">
        <v>5</v>
      </c>
      <c r="CY708" s="122">
        <v>5</v>
      </c>
      <c r="CZ708" s="122">
        <v>6</v>
      </c>
      <c r="DA708" s="122">
        <v>6</v>
      </c>
      <c r="DB708" s="122">
        <v>6</v>
      </c>
      <c r="DC708" s="122">
        <v>7</v>
      </c>
      <c r="DD708" s="122">
        <v>7</v>
      </c>
      <c r="DF708" s="135"/>
      <c r="DH708" s="122">
        <v>0</v>
      </c>
      <c r="DI708" s="122">
        <v>1</v>
      </c>
      <c r="DJ708" s="122">
        <v>2</v>
      </c>
      <c r="DK708" s="122">
        <v>3</v>
      </c>
      <c r="DL708" s="122">
        <v>3</v>
      </c>
      <c r="DM708" s="122">
        <v>4</v>
      </c>
      <c r="DN708" s="122">
        <v>5</v>
      </c>
      <c r="DO708" s="122">
        <v>5</v>
      </c>
      <c r="DP708" s="122">
        <v>6</v>
      </c>
      <c r="DQ708" s="122">
        <v>6</v>
      </c>
      <c r="DR708" s="122">
        <v>6</v>
      </c>
      <c r="DS708" s="122">
        <v>7</v>
      </c>
      <c r="DV708" s="135"/>
      <c r="DX708" s="122">
        <v>0</v>
      </c>
      <c r="DY708" s="122">
        <v>1</v>
      </c>
      <c r="DZ708" s="122">
        <v>1</v>
      </c>
      <c r="EA708" s="122">
        <v>2</v>
      </c>
      <c r="EB708" s="122">
        <v>3</v>
      </c>
      <c r="EC708" s="122">
        <v>4</v>
      </c>
      <c r="ED708" s="122">
        <v>4</v>
      </c>
      <c r="EE708" s="122">
        <v>5</v>
      </c>
      <c r="EF708" s="122">
        <v>5</v>
      </c>
      <c r="EG708" s="122">
        <v>5</v>
      </c>
      <c r="EH708" s="122">
        <v>6</v>
      </c>
      <c r="EI708" s="122">
        <v>6</v>
      </c>
      <c r="EJ708" s="122">
        <v>6</v>
      </c>
      <c r="EK708" s="122">
        <v>7</v>
      </c>
      <c r="EU708" s="122">
        <v>0</v>
      </c>
      <c r="EV708" s="122">
        <v>1</v>
      </c>
      <c r="EW708" s="122">
        <v>2</v>
      </c>
      <c r="EX708" s="122">
        <v>3</v>
      </c>
      <c r="EY708" s="122">
        <v>4</v>
      </c>
      <c r="EZ708" s="122">
        <v>4</v>
      </c>
      <c r="FA708" s="122">
        <v>5</v>
      </c>
      <c r="FB708" s="122">
        <v>5</v>
      </c>
      <c r="FC708" s="122">
        <v>6</v>
      </c>
      <c r="FD708" s="122">
        <v>6</v>
      </c>
      <c r="FE708" s="122">
        <v>6</v>
      </c>
      <c r="FF708" s="122">
        <v>7</v>
      </c>
    </row>
    <row r="709" spans="4:164" s="122" customFormat="1" ht="14" x14ac:dyDescent="0.2">
      <c r="D709" s="128">
        <v>0</v>
      </c>
      <c r="E709" s="122">
        <v>0</v>
      </c>
      <c r="F709" s="122">
        <v>1</v>
      </c>
      <c r="G709" s="122">
        <v>2</v>
      </c>
      <c r="H709" s="122">
        <v>3</v>
      </c>
      <c r="Q709" s="122">
        <v>0</v>
      </c>
      <c r="R709" s="122">
        <v>0</v>
      </c>
      <c r="S709" s="122">
        <v>1</v>
      </c>
      <c r="T709" s="122">
        <v>2</v>
      </c>
      <c r="U709" s="122">
        <v>3</v>
      </c>
      <c r="AG709" s="128">
        <v>0</v>
      </c>
      <c r="AH709" s="122">
        <v>0</v>
      </c>
      <c r="AI709" s="122">
        <v>1</v>
      </c>
      <c r="AJ709" s="122">
        <v>2</v>
      </c>
      <c r="AK709" s="122">
        <v>3</v>
      </c>
      <c r="AX709" s="122">
        <v>0</v>
      </c>
      <c r="AY709" s="122">
        <v>0</v>
      </c>
      <c r="AZ709" s="122">
        <v>1</v>
      </c>
      <c r="BA709" s="122">
        <v>2</v>
      </c>
      <c r="BB709" s="122">
        <v>3</v>
      </c>
      <c r="BK709" s="135"/>
      <c r="BM709" s="122">
        <v>0</v>
      </c>
      <c r="BN709" s="122">
        <v>0</v>
      </c>
      <c r="BO709" s="122">
        <v>1</v>
      </c>
      <c r="BP709" s="122">
        <v>2</v>
      </c>
      <c r="BQ709" s="122">
        <v>3</v>
      </c>
      <c r="BW709" s="135"/>
      <c r="CC709" s="122">
        <v>0</v>
      </c>
      <c r="CD709" s="122">
        <v>0</v>
      </c>
      <c r="CE709" s="122">
        <v>1</v>
      </c>
      <c r="CF709" s="122">
        <v>2</v>
      </c>
      <c r="CG709" s="122">
        <v>3</v>
      </c>
      <c r="CN709" s="135"/>
      <c r="CR709" s="122">
        <v>0</v>
      </c>
      <c r="CS709" s="122">
        <v>1</v>
      </c>
      <c r="CT709" s="122">
        <v>2</v>
      </c>
      <c r="CU709" s="122">
        <v>3</v>
      </c>
      <c r="CV709" s="122">
        <v>4</v>
      </c>
      <c r="CW709" s="122">
        <v>5</v>
      </c>
      <c r="CX709" s="122">
        <v>6</v>
      </c>
      <c r="CY709" s="122">
        <v>7</v>
      </c>
      <c r="CZ709" s="122">
        <v>8</v>
      </c>
      <c r="DA709" s="122">
        <v>9</v>
      </c>
      <c r="DB709" s="122">
        <v>10</v>
      </c>
      <c r="DC709" s="122">
        <v>11</v>
      </c>
      <c r="DD709" s="122">
        <v>12</v>
      </c>
      <c r="DF709" s="135"/>
      <c r="DH709" s="122">
        <v>0</v>
      </c>
      <c r="DI709" s="122">
        <v>1</v>
      </c>
      <c r="DJ709" s="122">
        <v>2</v>
      </c>
      <c r="DK709" s="122">
        <v>3</v>
      </c>
      <c r="DL709" s="122">
        <v>4</v>
      </c>
      <c r="DM709" s="122">
        <v>5</v>
      </c>
      <c r="DN709" s="122">
        <v>6</v>
      </c>
      <c r="DO709" s="122">
        <v>7</v>
      </c>
      <c r="DP709" s="122">
        <v>8</v>
      </c>
      <c r="DQ709" s="122">
        <v>9</v>
      </c>
      <c r="DR709" s="122">
        <v>10</v>
      </c>
      <c r="DS709" s="122">
        <v>11</v>
      </c>
      <c r="DV709" s="135"/>
      <c r="DX709" s="122">
        <v>0</v>
      </c>
      <c r="DY709" s="122">
        <v>1</v>
      </c>
      <c r="DZ709" s="122">
        <v>2</v>
      </c>
      <c r="EA709" s="122">
        <v>2</v>
      </c>
      <c r="EB709" s="122">
        <v>3</v>
      </c>
      <c r="EC709" s="122">
        <v>4</v>
      </c>
      <c r="ED709" s="122">
        <v>5</v>
      </c>
      <c r="EE709" s="122">
        <v>5</v>
      </c>
      <c r="EF709" s="122">
        <v>6</v>
      </c>
      <c r="EG709" s="122">
        <v>7</v>
      </c>
      <c r="EH709" s="122">
        <v>8</v>
      </c>
      <c r="EI709" s="122">
        <v>9</v>
      </c>
      <c r="EJ709" s="122">
        <v>10</v>
      </c>
      <c r="EK709" s="122">
        <v>11</v>
      </c>
      <c r="EU709" s="122">
        <v>0</v>
      </c>
      <c r="EV709" s="122">
        <v>1</v>
      </c>
      <c r="EW709" s="122">
        <v>2</v>
      </c>
      <c r="EX709" s="122">
        <v>3</v>
      </c>
      <c r="EY709" s="122">
        <v>4</v>
      </c>
      <c r="EZ709" s="122">
        <v>5</v>
      </c>
      <c r="FA709" s="122">
        <v>6</v>
      </c>
      <c r="FB709" s="122">
        <v>7</v>
      </c>
      <c r="FC709" s="122">
        <v>8</v>
      </c>
      <c r="FD709" s="122">
        <v>9</v>
      </c>
      <c r="FE709" s="122">
        <v>10</v>
      </c>
      <c r="FF709" s="122">
        <v>11</v>
      </c>
    </row>
    <row r="710" spans="4:164" s="119" customFormat="1" x14ac:dyDescent="0.2">
      <c r="D710" s="129" t="s">
        <v>1080</v>
      </c>
      <c r="E710" s="119" t="s">
        <v>1767</v>
      </c>
      <c r="F710" s="119" t="s">
        <v>1072</v>
      </c>
      <c r="G710" s="119" t="s">
        <v>736</v>
      </c>
      <c r="H710" s="119" t="s">
        <v>1083</v>
      </c>
      <c r="Q710" s="119" t="s">
        <v>1080</v>
      </c>
      <c r="R710" s="119" t="s">
        <v>1767</v>
      </c>
      <c r="S710" s="119" t="s">
        <v>1072</v>
      </c>
      <c r="T710" s="119" t="s">
        <v>736</v>
      </c>
      <c r="U710" s="119" t="s">
        <v>1083</v>
      </c>
      <c r="AG710" s="129" t="s">
        <v>1080</v>
      </c>
      <c r="AH710" s="119" t="s">
        <v>1767</v>
      </c>
      <c r="AI710" s="119" t="s">
        <v>1072</v>
      </c>
      <c r="AJ710" s="119" t="s">
        <v>736</v>
      </c>
      <c r="AK710" s="119" t="s">
        <v>1083</v>
      </c>
      <c r="AX710" s="119" t="s">
        <v>1080</v>
      </c>
      <c r="AY710" s="119" t="s">
        <v>1767</v>
      </c>
      <c r="AZ710" s="119" t="s">
        <v>1072</v>
      </c>
      <c r="BA710" s="119" t="s">
        <v>736</v>
      </c>
      <c r="BB710" s="119" t="s">
        <v>1083</v>
      </c>
      <c r="BK710" s="136"/>
      <c r="BM710" s="119" t="s">
        <v>1080</v>
      </c>
      <c r="BN710" s="119" t="s">
        <v>1767</v>
      </c>
      <c r="BO710" s="119" t="s">
        <v>1072</v>
      </c>
      <c r="BP710" s="119" t="s">
        <v>736</v>
      </c>
      <c r="BQ710" s="119" t="s">
        <v>1083</v>
      </c>
      <c r="BW710" s="136"/>
      <c r="CC710" s="119" t="s">
        <v>1080</v>
      </c>
      <c r="CD710" s="119" t="s">
        <v>1767</v>
      </c>
      <c r="CE710" s="119" t="s">
        <v>1072</v>
      </c>
      <c r="CF710" s="119" t="s">
        <v>736</v>
      </c>
      <c r="CG710" s="119" t="s">
        <v>1083</v>
      </c>
      <c r="CN710" s="136"/>
      <c r="CR710" s="119" t="s">
        <v>1798</v>
      </c>
      <c r="CS710" s="119" t="s">
        <v>1072</v>
      </c>
      <c r="CT710" s="119" t="s">
        <v>1073</v>
      </c>
      <c r="CU710" s="119" t="s">
        <v>1081</v>
      </c>
      <c r="CV710" s="119" t="s">
        <v>1488</v>
      </c>
      <c r="CW710" s="119" t="s">
        <v>737</v>
      </c>
      <c r="CX710" s="119" t="s">
        <v>1735</v>
      </c>
      <c r="CY710" s="119" t="s">
        <v>1075</v>
      </c>
      <c r="CZ710" s="119" t="s">
        <v>1488</v>
      </c>
      <c r="DA710" s="119" t="s">
        <v>1736</v>
      </c>
      <c r="DB710" s="119" t="s">
        <v>1090</v>
      </c>
      <c r="DC710" s="119" t="s">
        <v>1491</v>
      </c>
      <c r="DD710" s="119" t="s">
        <v>1799</v>
      </c>
      <c r="DF710" s="136"/>
      <c r="DH710" s="119" t="s">
        <v>1798</v>
      </c>
      <c r="DI710" s="119" t="s">
        <v>1072</v>
      </c>
      <c r="DJ710" s="119" t="s">
        <v>1073</v>
      </c>
      <c r="DK710" s="119" t="s">
        <v>1081</v>
      </c>
      <c r="DL710" s="119" t="s">
        <v>1488</v>
      </c>
      <c r="DM710" s="119" t="s">
        <v>737</v>
      </c>
      <c r="DN710" s="119" t="s">
        <v>1735</v>
      </c>
      <c r="DO710" s="119" t="s">
        <v>1075</v>
      </c>
      <c r="DP710" s="119" t="s">
        <v>1488</v>
      </c>
      <c r="DQ710" s="119" t="s">
        <v>1736</v>
      </c>
      <c r="DR710" s="119" t="s">
        <v>1090</v>
      </c>
      <c r="DS710" s="119" t="s">
        <v>1799</v>
      </c>
      <c r="DV710" s="136"/>
      <c r="DX710" s="119" t="s">
        <v>1798</v>
      </c>
      <c r="DY710" s="119" t="s">
        <v>1072</v>
      </c>
      <c r="DZ710" s="119" t="s">
        <v>1073</v>
      </c>
      <c r="EA710" s="119" t="s">
        <v>1073</v>
      </c>
      <c r="EB710" s="119" t="s">
        <v>1081</v>
      </c>
      <c r="EC710" s="119" t="s">
        <v>1488</v>
      </c>
      <c r="ED710" s="119" t="s">
        <v>737</v>
      </c>
      <c r="EE710" s="119" t="s">
        <v>737</v>
      </c>
      <c r="EF710" s="119" t="s">
        <v>1735</v>
      </c>
      <c r="EG710" s="119" t="s">
        <v>1075</v>
      </c>
      <c r="EH710" s="119" t="s">
        <v>1488</v>
      </c>
      <c r="EI710" s="119" t="s">
        <v>1736</v>
      </c>
      <c r="EJ710" s="119" t="s">
        <v>1090</v>
      </c>
      <c r="EK710" s="119" t="s">
        <v>1799</v>
      </c>
      <c r="EU710" s="119" t="s">
        <v>1798</v>
      </c>
      <c r="EV710" s="119" t="s">
        <v>1072</v>
      </c>
      <c r="EW710" s="119" t="s">
        <v>1073</v>
      </c>
      <c r="EX710" s="119" t="s">
        <v>1081</v>
      </c>
      <c r="EY710" s="119" t="s">
        <v>1488</v>
      </c>
      <c r="EZ710" s="119" t="s">
        <v>737</v>
      </c>
      <c r="FA710" s="119" t="s">
        <v>1735</v>
      </c>
      <c r="FB710" s="119" t="s">
        <v>1075</v>
      </c>
      <c r="FC710" s="119" t="s">
        <v>1488</v>
      </c>
      <c r="FD710" s="119" t="s">
        <v>1736</v>
      </c>
      <c r="FE710" s="119" t="s">
        <v>1090</v>
      </c>
      <c r="FF710" s="119" t="s">
        <v>1799</v>
      </c>
    </row>
    <row r="712" spans="4:164" s="120" customFormat="1" ht="21" x14ac:dyDescent="0.2">
      <c r="D712" s="126">
        <v>119</v>
      </c>
      <c r="E712" s="121"/>
      <c r="F712" s="121"/>
      <c r="G712" s="121"/>
      <c r="H712" s="121"/>
      <c r="I712" s="121"/>
      <c r="J712" s="121"/>
      <c r="K712" s="121"/>
      <c r="L712" s="121"/>
      <c r="M712" s="121"/>
      <c r="N712" s="121"/>
      <c r="O712" s="121"/>
      <c r="P712" s="121"/>
      <c r="Q712" s="120">
        <v>119</v>
      </c>
      <c r="AG712" s="126">
        <v>119</v>
      </c>
      <c r="AH712" s="121"/>
      <c r="AI712" s="121"/>
      <c r="AJ712" s="121"/>
      <c r="AK712" s="121"/>
      <c r="AL712" s="121"/>
      <c r="AM712" s="121"/>
      <c r="AN712" s="121"/>
      <c r="AO712" s="121"/>
      <c r="AP712" s="121"/>
      <c r="AQ712" s="121"/>
      <c r="AR712" s="124"/>
      <c r="AS712" s="121"/>
      <c r="AT712" s="121"/>
      <c r="AU712" s="121"/>
      <c r="AV712" s="121"/>
      <c r="AX712" s="120">
        <v>119</v>
      </c>
      <c r="BK712" s="133"/>
      <c r="BM712" s="120">
        <v>119</v>
      </c>
      <c r="BW712" s="133"/>
      <c r="CC712" s="120">
        <v>119</v>
      </c>
      <c r="CN712" s="133"/>
      <c r="CR712" s="120">
        <v>119</v>
      </c>
      <c r="DF712" s="133"/>
      <c r="DH712" s="120">
        <v>119</v>
      </c>
      <c r="DV712" s="133"/>
      <c r="DX712" s="120">
        <v>119</v>
      </c>
      <c r="EU712" s="120">
        <v>119</v>
      </c>
    </row>
    <row r="713" spans="4:164" s="14" customFormat="1" ht="18" customHeight="1" x14ac:dyDescent="0.2">
      <c r="D713" s="127" t="s">
        <v>342</v>
      </c>
      <c r="E713" s="14" t="s">
        <v>313</v>
      </c>
      <c r="F713" s="14" t="s">
        <v>318</v>
      </c>
      <c r="G713" s="14" t="s">
        <v>309</v>
      </c>
      <c r="H713" s="14" t="s">
        <v>319</v>
      </c>
      <c r="Q713" s="14" t="s">
        <v>342</v>
      </c>
      <c r="R713" s="14" t="s">
        <v>313</v>
      </c>
      <c r="S713" s="14" t="s">
        <v>318</v>
      </c>
      <c r="T713" s="14" t="s">
        <v>309</v>
      </c>
      <c r="U713" s="14" t="s">
        <v>319</v>
      </c>
      <c r="AG713" s="127" t="s">
        <v>342</v>
      </c>
      <c r="AH713" s="14" t="s">
        <v>313</v>
      </c>
      <c r="AI713" s="14" t="s">
        <v>318</v>
      </c>
      <c r="AJ713" s="14" t="s">
        <v>309</v>
      </c>
      <c r="AK713" s="14" t="s">
        <v>319</v>
      </c>
      <c r="AX713" s="14" t="s">
        <v>342</v>
      </c>
      <c r="AY713" s="14" t="s">
        <v>313</v>
      </c>
      <c r="AZ713" s="14" t="s">
        <v>318</v>
      </c>
      <c r="BA713" s="14" t="s">
        <v>309</v>
      </c>
      <c r="BB713" s="14" t="s">
        <v>319</v>
      </c>
      <c r="BK713" s="134"/>
      <c r="BM713" s="14" t="s">
        <v>342</v>
      </c>
      <c r="BN713" s="14" t="s">
        <v>313</v>
      </c>
      <c r="BO713" s="14" t="s">
        <v>318</v>
      </c>
      <c r="BP713" s="14" t="s">
        <v>309</v>
      </c>
      <c r="BQ713" s="14" t="s">
        <v>319</v>
      </c>
      <c r="BW713" s="134"/>
      <c r="CC713" s="14" t="s">
        <v>342</v>
      </c>
      <c r="CD713" s="14" t="s">
        <v>313</v>
      </c>
      <c r="CE713" s="14" t="s">
        <v>318</v>
      </c>
      <c r="CF713" s="14" t="s">
        <v>309</v>
      </c>
      <c r="CG713" s="14" t="s">
        <v>319</v>
      </c>
      <c r="CN713" s="134"/>
      <c r="CR713" s="14" t="s">
        <v>1798</v>
      </c>
      <c r="CS713" s="14" t="s">
        <v>1800</v>
      </c>
      <c r="CT713" s="14" t="s">
        <v>1800</v>
      </c>
      <c r="CU713" s="14" t="s">
        <v>316</v>
      </c>
      <c r="CV713" s="14" t="s">
        <v>313</v>
      </c>
      <c r="CW713" s="14" t="s">
        <v>1745</v>
      </c>
      <c r="CX713" s="14" t="s">
        <v>1745</v>
      </c>
      <c r="CY713" s="14" t="s">
        <v>316</v>
      </c>
      <c r="CZ713" s="14" t="s">
        <v>335</v>
      </c>
      <c r="DA713" s="14" t="s">
        <v>313</v>
      </c>
      <c r="DB713" s="14" t="s">
        <v>324</v>
      </c>
      <c r="DC713" s="14" t="s">
        <v>321</v>
      </c>
      <c r="DD713" s="14" t="s">
        <v>317</v>
      </c>
      <c r="DE713" s="14" t="s">
        <v>1799</v>
      </c>
      <c r="DF713" s="134"/>
      <c r="DH713" s="14" t="s">
        <v>1798</v>
      </c>
      <c r="DI713" s="14" t="s">
        <v>1800</v>
      </c>
      <c r="DJ713" s="14" t="s">
        <v>1800</v>
      </c>
      <c r="DK713" s="14" t="s">
        <v>316</v>
      </c>
      <c r="DL713" s="14" t="s">
        <v>313</v>
      </c>
      <c r="DM713" s="14" t="s">
        <v>1745</v>
      </c>
      <c r="DN713" s="14" t="s">
        <v>316</v>
      </c>
      <c r="DO713" s="14" t="s">
        <v>335</v>
      </c>
      <c r="DP713" s="14" t="s">
        <v>313</v>
      </c>
      <c r="DQ713" s="14" t="s">
        <v>324</v>
      </c>
      <c r="DR713" s="14" t="s">
        <v>321</v>
      </c>
      <c r="DS713" s="14" t="s">
        <v>317</v>
      </c>
      <c r="DT713" s="14" t="s">
        <v>1766</v>
      </c>
      <c r="DU713" s="14" t="s">
        <v>1799</v>
      </c>
      <c r="DV713" s="134"/>
      <c r="DX713" s="14" t="s">
        <v>1798</v>
      </c>
      <c r="DY713" s="14" t="s">
        <v>316</v>
      </c>
      <c r="DZ713" s="14" t="s">
        <v>313</v>
      </c>
      <c r="EA713" s="14" t="s">
        <v>316</v>
      </c>
      <c r="EB713" s="14" t="s">
        <v>316</v>
      </c>
      <c r="EC713" s="14" t="s">
        <v>316</v>
      </c>
      <c r="ED713" s="14" t="s">
        <v>316</v>
      </c>
      <c r="EE713" s="14" t="s">
        <v>335</v>
      </c>
      <c r="EF713" s="14" t="s">
        <v>313</v>
      </c>
      <c r="EG713" s="14" t="s">
        <v>324</v>
      </c>
      <c r="EH713" s="14" t="s">
        <v>324</v>
      </c>
      <c r="EI713" s="14" t="s">
        <v>324</v>
      </c>
      <c r="EJ713" s="14" t="s">
        <v>321</v>
      </c>
      <c r="EK713" s="14" t="s">
        <v>321</v>
      </c>
      <c r="EL713" s="14" t="s">
        <v>321</v>
      </c>
      <c r="EM713" s="14" t="s">
        <v>321</v>
      </c>
      <c r="EN713" s="14" t="s">
        <v>317</v>
      </c>
      <c r="EO713" s="14" t="s">
        <v>317</v>
      </c>
      <c r="EP713" s="14" t="s">
        <v>1799</v>
      </c>
      <c r="EU713" s="14" t="s">
        <v>1798</v>
      </c>
      <c r="EV713" s="14" t="s">
        <v>316</v>
      </c>
      <c r="EW713" s="14" t="s">
        <v>316</v>
      </c>
      <c r="EX713" s="14" t="s">
        <v>316</v>
      </c>
      <c r="EY713" s="14" t="s">
        <v>313</v>
      </c>
      <c r="EZ713" s="14" t="s">
        <v>313</v>
      </c>
      <c r="FA713" s="14" t="s">
        <v>313</v>
      </c>
      <c r="FB713" s="14" t="s">
        <v>316</v>
      </c>
      <c r="FC713" s="14" t="s">
        <v>335</v>
      </c>
      <c r="FD713" s="14" t="s">
        <v>313</v>
      </c>
      <c r="FE713" s="14" t="s">
        <v>324</v>
      </c>
      <c r="FF713" s="14" t="s">
        <v>321</v>
      </c>
      <c r="FG713" s="14" t="s">
        <v>317</v>
      </c>
      <c r="FH713" s="14" t="s">
        <v>1799</v>
      </c>
    </row>
    <row r="714" spans="4:164" s="122" customFormat="1" ht="14" x14ac:dyDescent="0.2">
      <c r="D714" s="128">
        <v>0</v>
      </c>
      <c r="E714" s="122">
        <v>1</v>
      </c>
      <c r="F714" s="122">
        <v>2</v>
      </c>
      <c r="G714" s="122">
        <v>3</v>
      </c>
      <c r="H714" s="122">
        <v>4</v>
      </c>
      <c r="Q714" s="122">
        <v>0</v>
      </c>
      <c r="R714" s="122">
        <v>1</v>
      </c>
      <c r="S714" s="122">
        <v>2</v>
      </c>
      <c r="T714" s="122">
        <v>3</v>
      </c>
      <c r="U714" s="122">
        <v>4</v>
      </c>
      <c r="AG714" s="128">
        <v>0</v>
      </c>
      <c r="AH714" s="122">
        <v>1</v>
      </c>
      <c r="AI714" s="122">
        <v>2</v>
      </c>
      <c r="AJ714" s="122">
        <v>3</v>
      </c>
      <c r="AK714" s="122">
        <v>4</v>
      </c>
      <c r="AX714" s="122">
        <v>0</v>
      </c>
      <c r="AY714" s="122">
        <v>1</v>
      </c>
      <c r="AZ714" s="122">
        <v>2</v>
      </c>
      <c r="BA714" s="122">
        <v>3</v>
      </c>
      <c r="BB714" s="122">
        <v>4</v>
      </c>
      <c r="BK714" s="135"/>
      <c r="BM714" s="122">
        <v>0</v>
      </c>
      <c r="BN714" s="122">
        <v>1</v>
      </c>
      <c r="BO714" s="122">
        <v>2</v>
      </c>
      <c r="BP714" s="122">
        <v>3</v>
      </c>
      <c r="BQ714" s="122">
        <v>4</v>
      </c>
      <c r="BW714" s="135"/>
      <c r="CC714" s="122">
        <v>0</v>
      </c>
      <c r="CD714" s="122">
        <v>1</v>
      </c>
      <c r="CE714" s="122">
        <v>2</v>
      </c>
      <c r="CF714" s="122">
        <v>3</v>
      </c>
      <c r="CG714" s="122">
        <v>4</v>
      </c>
      <c r="CN714" s="135"/>
      <c r="CR714" s="122">
        <v>0</v>
      </c>
      <c r="CS714" s="122">
        <v>0</v>
      </c>
      <c r="CT714" s="122">
        <v>0</v>
      </c>
      <c r="CU714" s="122">
        <v>1</v>
      </c>
      <c r="CV714" s="122">
        <v>2</v>
      </c>
      <c r="CW714" s="122">
        <v>2</v>
      </c>
      <c r="CX714" s="122">
        <v>2</v>
      </c>
      <c r="CY714" s="122">
        <v>3</v>
      </c>
      <c r="CZ714" s="122">
        <v>4</v>
      </c>
      <c r="DA714" s="122">
        <v>5</v>
      </c>
      <c r="DB714" s="122">
        <v>6</v>
      </c>
      <c r="DC714" s="122">
        <v>7</v>
      </c>
      <c r="DD714" s="122">
        <v>8</v>
      </c>
      <c r="DE714" s="122">
        <v>9</v>
      </c>
      <c r="DF714" s="135"/>
      <c r="DH714" s="122">
        <v>0</v>
      </c>
      <c r="DI714" s="122">
        <v>0</v>
      </c>
      <c r="DJ714" s="122">
        <v>0</v>
      </c>
      <c r="DK714" s="122">
        <v>1</v>
      </c>
      <c r="DL714" s="122">
        <v>2</v>
      </c>
      <c r="DM714" s="122">
        <v>2</v>
      </c>
      <c r="DN714" s="122">
        <v>3</v>
      </c>
      <c r="DO714" s="122">
        <v>4</v>
      </c>
      <c r="DP714" s="122">
        <v>5</v>
      </c>
      <c r="DQ714" s="122">
        <v>6</v>
      </c>
      <c r="DR714" s="122">
        <v>7</v>
      </c>
      <c r="DS714" s="122">
        <v>8</v>
      </c>
      <c r="DT714" s="122">
        <v>8</v>
      </c>
      <c r="DU714" s="122">
        <v>9</v>
      </c>
      <c r="DV714" s="135"/>
      <c r="DX714" s="122">
        <v>0</v>
      </c>
      <c r="DY714" s="122">
        <v>1</v>
      </c>
      <c r="DZ714" s="122">
        <v>2</v>
      </c>
      <c r="EA714" s="122">
        <v>3</v>
      </c>
      <c r="EB714" s="122">
        <v>3</v>
      </c>
      <c r="EC714" s="122">
        <v>3</v>
      </c>
      <c r="ED714" s="122">
        <v>3</v>
      </c>
      <c r="EE714" s="122">
        <v>4</v>
      </c>
      <c r="EF714" s="122">
        <v>5</v>
      </c>
      <c r="EG714" s="122">
        <v>6</v>
      </c>
      <c r="EH714" s="122">
        <v>6</v>
      </c>
      <c r="EI714" s="122">
        <v>6</v>
      </c>
      <c r="EJ714" s="122">
        <v>7</v>
      </c>
      <c r="EK714" s="122">
        <v>7</v>
      </c>
      <c r="EL714" s="122">
        <v>7</v>
      </c>
      <c r="EM714" s="122">
        <v>7</v>
      </c>
      <c r="EN714" s="122">
        <v>8</v>
      </c>
      <c r="EO714" s="122">
        <v>8</v>
      </c>
      <c r="EP714" s="122">
        <v>9</v>
      </c>
      <c r="EU714" s="122">
        <v>0</v>
      </c>
      <c r="EV714" s="122">
        <v>1</v>
      </c>
      <c r="EW714" s="122">
        <v>1</v>
      </c>
      <c r="EX714" s="122">
        <v>1</v>
      </c>
      <c r="EY714" s="122">
        <v>2</v>
      </c>
      <c r="EZ714" s="122">
        <v>2</v>
      </c>
      <c r="FA714" s="122">
        <v>2</v>
      </c>
      <c r="FB714" s="122">
        <v>3</v>
      </c>
      <c r="FC714" s="122">
        <v>4</v>
      </c>
      <c r="FD714" s="122">
        <v>5</v>
      </c>
      <c r="FE714" s="122">
        <v>6</v>
      </c>
      <c r="FF714" s="122">
        <v>7</v>
      </c>
      <c r="FG714" s="122">
        <v>8</v>
      </c>
      <c r="FH714" s="122">
        <v>9</v>
      </c>
    </row>
    <row r="715" spans="4:164" s="122" customFormat="1" ht="14" x14ac:dyDescent="0.2">
      <c r="D715" s="128">
        <v>0</v>
      </c>
      <c r="E715" s="122">
        <v>0</v>
      </c>
      <c r="F715" s="122">
        <v>1</v>
      </c>
      <c r="G715" s="122">
        <v>2</v>
      </c>
      <c r="H715" s="122">
        <v>3</v>
      </c>
      <c r="Q715" s="122">
        <v>0</v>
      </c>
      <c r="R715" s="122">
        <v>0</v>
      </c>
      <c r="S715" s="122">
        <v>1</v>
      </c>
      <c r="T715" s="122">
        <v>2</v>
      </c>
      <c r="U715" s="122">
        <v>3</v>
      </c>
      <c r="AG715" s="128">
        <v>0</v>
      </c>
      <c r="AH715" s="122">
        <v>0</v>
      </c>
      <c r="AI715" s="122">
        <v>1</v>
      </c>
      <c r="AJ715" s="122">
        <v>2</v>
      </c>
      <c r="AK715" s="122">
        <v>3</v>
      </c>
      <c r="AX715" s="122">
        <v>0</v>
      </c>
      <c r="AY715" s="122">
        <v>0</v>
      </c>
      <c r="AZ715" s="122">
        <v>1</v>
      </c>
      <c r="BA715" s="122">
        <v>2</v>
      </c>
      <c r="BB715" s="122">
        <v>3</v>
      </c>
      <c r="BK715" s="135"/>
      <c r="BM715" s="122">
        <v>0</v>
      </c>
      <c r="BN715" s="122">
        <v>0</v>
      </c>
      <c r="BO715" s="122">
        <v>1</v>
      </c>
      <c r="BP715" s="122">
        <v>2</v>
      </c>
      <c r="BQ715" s="122">
        <v>3</v>
      </c>
      <c r="BW715" s="135"/>
      <c r="CC715" s="122">
        <v>0</v>
      </c>
      <c r="CD715" s="122">
        <v>0</v>
      </c>
      <c r="CE715" s="122">
        <v>1</v>
      </c>
      <c r="CF715" s="122">
        <v>2</v>
      </c>
      <c r="CG715" s="122">
        <v>3</v>
      </c>
      <c r="CN715" s="135"/>
      <c r="CR715" s="122">
        <v>0</v>
      </c>
      <c r="CS715" s="122">
        <v>1</v>
      </c>
      <c r="CT715" s="122">
        <v>2</v>
      </c>
      <c r="CU715" s="122">
        <v>3</v>
      </c>
      <c r="CV715" s="122">
        <v>4</v>
      </c>
      <c r="CW715" s="122">
        <v>5</v>
      </c>
      <c r="CX715" s="122">
        <v>6</v>
      </c>
      <c r="CY715" s="122">
        <v>7</v>
      </c>
      <c r="CZ715" s="122">
        <v>8</v>
      </c>
      <c r="DA715" s="122">
        <v>9</v>
      </c>
      <c r="DB715" s="122">
        <v>10</v>
      </c>
      <c r="DC715" s="122">
        <v>11</v>
      </c>
      <c r="DD715" s="122">
        <v>12</v>
      </c>
      <c r="DE715" s="122">
        <v>13</v>
      </c>
      <c r="DF715" s="135"/>
      <c r="DH715" s="122">
        <v>0</v>
      </c>
      <c r="DI715" s="122">
        <v>1</v>
      </c>
      <c r="DJ715" s="122">
        <v>2</v>
      </c>
      <c r="DK715" s="122">
        <v>3</v>
      </c>
      <c r="DL715" s="122">
        <v>4</v>
      </c>
      <c r="DM715" s="122">
        <v>5</v>
      </c>
      <c r="DN715" s="122">
        <v>6</v>
      </c>
      <c r="DO715" s="122">
        <v>7</v>
      </c>
      <c r="DP715" s="122">
        <v>8</v>
      </c>
      <c r="DQ715" s="122">
        <v>9</v>
      </c>
      <c r="DR715" s="122">
        <v>10</v>
      </c>
      <c r="DS715" s="122">
        <v>11</v>
      </c>
      <c r="DT715" s="122">
        <v>12</v>
      </c>
      <c r="DU715" s="122">
        <v>13</v>
      </c>
      <c r="DV715" s="135"/>
      <c r="DX715" s="122">
        <v>0</v>
      </c>
      <c r="DY715" s="122">
        <v>1</v>
      </c>
      <c r="DZ715" s="122">
        <v>1</v>
      </c>
      <c r="EA715" s="122">
        <v>1</v>
      </c>
      <c r="EB715" s="122">
        <v>2</v>
      </c>
      <c r="EC715" s="122">
        <v>3</v>
      </c>
      <c r="ED715" s="122">
        <v>4</v>
      </c>
      <c r="EE715" s="122">
        <v>5</v>
      </c>
      <c r="EF715" s="122">
        <v>6</v>
      </c>
      <c r="EG715" s="122">
        <v>6</v>
      </c>
      <c r="EH715" s="122">
        <v>7</v>
      </c>
      <c r="EI715" s="122">
        <v>8</v>
      </c>
      <c r="EJ715" s="122">
        <v>8</v>
      </c>
      <c r="EK715" s="122">
        <v>9</v>
      </c>
      <c r="EL715" s="122">
        <v>10</v>
      </c>
      <c r="EM715" s="122">
        <v>11</v>
      </c>
      <c r="EN715" s="122">
        <v>11</v>
      </c>
      <c r="EO715" s="122">
        <v>12</v>
      </c>
      <c r="EP715" s="122">
        <v>13</v>
      </c>
      <c r="EU715" s="122">
        <v>0</v>
      </c>
      <c r="EV715" s="122">
        <v>1</v>
      </c>
      <c r="EW715" s="122">
        <v>2</v>
      </c>
      <c r="EX715" s="122">
        <v>3</v>
      </c>
      <c r="EY715" s="122">
        <v>4</v>
      </c>
      <c r="EZ715" s="122">
        <v>5</v>
      </c>
      <c r="FA715" s="122">
        <v>6</v>
      </c>
      <c r="FB715" s="122">
        <v>7</v>
      </c>
      <c r="FC715" s="122">
        <v>8</v>
      </c>
      <c r="FD715" s="122">
        <v>9</v>
      </c>
      <c r="FE715" s="122">
        <v>10</v>
      </c>
      <c r="FF715" s="122">
        <v>11</v>
      </c>
      <c r="FG715" s="122">
        <v>12</v>
      </c>
      <c r="FH715" s="122">
        <v>13</v>
      </c>
    </row>
    <row r="716" spans="4:164" s="119" customFormat="1" x14ac:dyDescent="0.2">
      <c r="D716" s="129" t="s">
        <v>769</v>
      </c>
      <c r="E716" s="119" t="s">
        <v>1750</v>
      </c>
      <c r="F716" s="119" t="s">
        <v>736</v>
      </c>
      <c r="G716" s="119" t="s">
        <v>1072</v>
      </c>
      <c r="H716" s="119" t="s">
        <v>1073</v>
      </c>
      <c r="Q716" s="119" t="s">
        <v>769</v>
      </c>
      <c r="R716" s="119" t="s">
        <v>1750</v>
      </c>
      <c r="S716" s="119" t="s">
        <v>736</v>
      </c>
      <c r="T716" s="119" t="s">
        <v>1072</v>
      </c>
      <c r="U716" s="119" t="s">
        <v>1073</v>
      </c>
      <c r="AG716" s="129" t="s">
        <v>769</v>
      </c>
      <c r="AH716" s="119" t="s">
        <v>1750</v>
      </c>
      <c r="AI716" s="119" t="s">
        <v>736</v>
      </c>
      <c r="AJ716" s="119" t="s">
        <v>1072</v>
      </c>
      <c r="AK716" s="119" t="s">
        <v>1073</v>
      </c>
      <c r="AX716" s="119" t="s">
        <v>769</v>
      </c>
      <c r="AY716" s="119" t="s">
        <v>1750</v>
      </c>
      <c r="AZ716" s="119" t="s">
        <v>736</v>
      </c>
      <c r="BA716" s="119" t="s">
        <v>1072</v>
      </c>
      <c r="BB716" s="119" t="s">
        <v>1073</v>
      </c>
      <c r="BK716" s="136"/>
      <c r="BM716" s="119" t="s">
        <v>769</v>
      </c>
      <c r="BN716" s="119" t="s">
        <v>1750</v>
      </c>
      <c r="BO716" s="119" t="s">
        <v>736</v>
      </c>
      <c r="BP716" s="119" t="s">
        <v>1072</v>
      </c>
      <c r="BQ716" s="119" t="s">
        <v>1073</v>
      </c>
      <c r="BW716" s="136"/>
      <c r="CC716" s="119" t="s">
        <v>769</v>
      </c>
      <c r="CD716" s="119" t="s">
        <v>1750</v>
      </c>
      <c r="CE716" s="119" t="s">
        <v>736</v>
      </c>
      <c r="CF716" s="119" t="s">
        <v>1072</v>
      </c>
      <c r="CG716" s="119" t="s">
        <v>1073</v>
      </c>
      <c r="CN716" s="136"/>
      <c r="CR716" s="119" t="s">
        <v>1798</v>
      </c>
      <c r="CS716" s="119" t="s">
        <v>748</v>
      </c>
      <c r="CT716" s="119" t="s">
        <v>1488</v>
      </c>
      <c r="CU716" s="119" t="s">
        <v>748</v>
      </c>
      <c r="CV716" s="119" t="s">
        <v>1488</v>
      </c>
      <c r="CW716" s="119" t="s">
        <v>739</v>
      </c>
      <c r="CX716" s="119" t="s">
        <v>1488</v>
      </c>
      <c r="CY716" s="119" t="s">
        <v>1084</v>
      </c>
      <c r="CZ716" s="119" t="s">
        <v>1491</v>
      </c>
      <c r="DA716" s="119" t="s">
        <v>1736</v>
      </c>
      <c r="DB716" s="119" t="s">
        <v>1054</v>
      </c>
      <c r="DC716" s="119" t="s">
        <v>1735</v>
      </c>
      <c r="DD716" s="119" t="s">
        <v>1075</v>
      </c>
      <c r="DE716" s="119" t="s">
        <v>1799</v>
      </c>
      <c r="DF716" s="136"/>
      <c r="DH716" s="119" t="s">
        <v>1798</v>
      </c>
      <c r="DI716" s="119" t="s">
        <v>748</v>
      </c>
      <c r="DJ716" s="119" t="s">
        <v>1488</v>
      </c>
      <c r="DK716" s="119" t="s">
        <v>748</v>
      </c>
      <c r="DL716" s="119" t="s">
        <v>1488</v>
      </c>
      <c r="DM716" s="119" t="s">
        <v>739</v>
      </c>
      <c r="DN716" s="119" t="s">
        <v>1488</v>
      </c>
      <c r="DO716" s="119" t="s">
        <v>1084</v>
      </c>
      <c r="DP716" s="119" t="s">
        <v>1491</v>
      </c>
      <c r="DQ716" s="119" t="s">
        <v>1736</v>
      </c>
      <c r="DR716" s="119" t="s">
        <v>1054</v>
      </c>
      <c r="DS716" s="119" t="s">
        <v>1735</v>
      </c>
      <c r="DT716" s="119" t="s">
        <v>1075</v>
      </c>
      <c r="DU716" s="119" t="s">
        <v>1799</v>
      </c>
      <c r="DV716" s="136"/>
      <c r="DX716" s="119" t="s">
        <v>1798</v>
      </c>
      <c r="DY716" s="119" t="s">
        <v>748</v>
      </c>
      <c r="DZ716" s="119" t="s">
        <v>748</v>
      </c>
      <c r="EA716" s="119" t="s">
        <v>748</v>
      </c>
      <c r="EB716" s="119" t="s">
        <v>1488</v>
      </c>
      <c r="EC716" s="119" t="s">
        <v>748</v>
      </c>
      <c r="ED716" s="119" t="s">
        <v>1488</v>
      </c>
      <c r="EE716" s="119" t="s">
        <v>739</v>
      </c>
      <c r="EF716" s="119" t="s">
        <v>1488</v>
      </c>
      <c r="EG716" s="119" t="s">
        <v>1488</v>
      </c>
      <c r="EH716" s="119" t="s">
        <v>1084</v>
      </c>
      <c r="EI716" s="119" t="s">
        <v>1491</v>
      </c>
      <c r="EJ716" s="119" t="s">
        <v>1491</v>
      </c>
      <c r="EK716" s="119" t="s">
        <v>1736</v>
      </c>
      <c r="EL716" s="119" t="s">
        <v>1054</v>
      </c>
      <c r="EM716" s="119" t="s">
        <v>1735</v>
      </c>
      <c r="EN716" s="119" t="s">
        <v>1735</v>
      </c>
      <c r="EO716" s="119" t="s">
        <v>1075</v>
      </c>
      <c r="EP716" s="119" t="s">
        <v>1799</v>
      </c>
      <c r="EU716" s="119" t="s">
        <v>1798</v>
      </c>
      <c r="EV716" s="119" t="s">
        <v>748</v>
      </c>
      <c r="EW716" s="119" t="s">
        <v>1488</v>
      </c>
      <c r="EX716" s="119" t="s">
        <v>748</v>
      </c>
      <c r="EY716" s="119" t="s">
        <v>1488</v>
      </c>
      <c r="EZ716" s="119" t="s">
        <v>739</v>
      </c>
      <c r="FA716" s="119" t="s">
        <v>1488</v>
      </c>
      <c r="FB716" s="119" t="s">
        <v>1084</v>
      </c>
      <c r="FC716" s="119" t="s">
        <v>1491</v>
      </c>
      <c r="FD716" s="119" t="s">
        <v>1736</v>
      </c>
      <c r="FE716" s="119" t="s">
        <v>1054</v>
      </c>
      <c r="FF716" s="119" t="s">
        <v>1735</v>
      </c>
      <c r="FG716" s="119" t="s">
        <v>1075</v>
      </c>
      <c r="FH716" s="119" t="s">
        <v>1799</v>
      </c>
    </row>
    <row r="718" spans="4:164" s="120" customFormat="1" ht="21" x14ac:dyDescent="0.2">
      <c r="D718" s="126">
        <v>120</v>
      </c>
      <c r="E718" s="121"/>
      <c r="F718" s="121"/>
      <c r="G718" s="121"/>
      <c r="H718" s="121"/>
      <c r="I718" s="121"/>
      <c r="J718" s="121"/>
      <c r="K718" s="121"/>
      <c r="L718" s="121"/>
      <c r="M718" s="121"/>
      <c r="N718" s="121"/>
      <c r="O718" s="121"/>
      <c r="P718" s="121"/>
      <c r="Q718" s="120">
        <v>120</v>
      </c>
      <c r="AG718" s="126">
        <v>120</v>
      </c>
      <c r="AH718" s="121"/>
      <c r="AI718" s="121"/>
      <c r="AJ718" s="121"/>
      <c r="AK718" s="121"/>
      <c r="AL718" s="121"/>
      <c r="AM718" s="121"/>
      <c r="AN718" s="121"/>
      <c r="AO718" s="121"/>
      <c r="AP718" s="121"/>
      <c r="AQ718" s="121"/>
      <c r="AR718" s="124"/>
      <c r="AS718" s="121"/>
      <c r="AT718" s="121"/>
      <c r="AU718" s="121"/>
      <c r="AV718" s="121"/>
      <c r="AX718" s="120">
        <v>120</v>
      </c>
      <c r="BK718" s="133"/>
      <c r="BM718" s="120">
        <v>120</v>
      </c>
      <c r="BW718" s="133"/>
      <c r="CC718" s="120">
        <v>120</v>
      </c>
      <c r="CN718" s="133"/>
      <c r="CR718" s="120">
        <v>120</v>
      </c>
      <c r="DF718" s="133"/>
      <c r="DH718" s="120">
        <v>120</v>
      </c>
      <c r="DV718" s="133"/>
      <c r="DX718" s="120">
        <v>120</v>
      </c>
      <c r="EU718" s="120">
        <v>120</v>
      </c>
    </row>
    <row r="719" spans="4:164" s="14" customFormat="1" ht="18" customHeight="1" x14ac:dyDescent="0.2">
      <c r="D719" s="127" t="s">
        <v>319</v>
      </c>
      <c r="E719" s="14" t="s">
        <v>322</v>
      </c>
      <c r="F719" s="14" t="s">
        <v>335</v>
      </c>
      <c r="Q719" s="14" t="s">
        <v>319</v>
      </c>
      <c r="R719" s="14" t="s">
        <v>322</v>
      </c>
      <c r="S719" s="14" t="s">
        <v>335</v>
      </c>
      <c r="AG719" s="127" t="s">
        <v>319</v>
      </c>
      <c r="AH719" s="14" t="s">
        <v>322</v>
      </c>
      <c r="AI719" s="14" t="s">
        <v>335</v>
      </c>
      <c r="AX719" s="14" t="s">
        <v>319</v>
      </c>
      <c r="AY719" s="14" t="s">
        <v>322</v>
      </c>
      <c r="AZ719" s="14" t="s">
        <v>335</v>
      </c>
      <c r="BK719" s="134"/>
      <c r="BM719" s="14" t="s">
        <v>319</v>
      </c>
      <c r="BN719" s="14" t="s">
        <v>322</v>
      </c>
      <c r="BO719" s="14" t="s">
        <v>335</v>
      </c>
      <c r="BW719" s="134"/>
      <c r="CC719" s="14" t="s">
        <v>319</v>
      </c>
      <c r="CD719" s="14" t="s">
        <v>322</v>
      </c>
      <c r="CE719" s="14" t="s">
        <v>335</v>
      </c>
      <c r="CN719" s="134"/>
      <c r="CR719" s="14" t="s">
        <v>1798</v>
      </c>
      <c r="CS719" s="14" t="s">
        <v>1800</v>
      </c>
      <c r="CT719" s="14" t="s">
        <v>313</v>
      </c>
      <c r="CU719" s="14" t="s">
        <v>321</v>
      </c>
      <c r="CV719" s="14" t="s">
        <v>313</v>
      </c>
      <c r="CW719" s="14" t="s">
        <v>1745</v>
      </c>
      <c r="CX719" s="14" t="s">
        <v>1799</v>
      </c>
      <c r="DF719" s="134"/>
      <c r="DH719" s="14" t="s">
        <v>1798</v>
      </c>
      <c r="DI719" s="14" t="s">
        <v>1800</v>
      </c>
      <c r="DJ719" s="14" t="s">
        <v>313</v>
      </c>
      <c r="DK719" s="14" t="s">
        <v>321</v>
      </c>
      <c r="DL719" s="14" t="s">
        <v>313</v>
      </c>
      <c r="DM719" s="14" t="s">
        <v>1745</v>
      </c>
      <c r="DN719" s="14" t="s">
        <v>1799</v>
      </c>
      <c r="DV719" s="134"/>
      <c r="DX719" s="14" t="s">
        <v>1798</v>
      </c>
      <c r="DY719" s="14" t="s">
        <v>1798</v>
      </c>
      <c r="DZ719" s="14" t="s">
        <v>313</v>
      </c>
      <c r="EA719" s="14" t="s">
        <v>313</v>
      </c>
      <c r="EB719" s="14" t="s">
        <v>321</v>
      </c>
      <c r="EC719" s="14" t="s">
        <v>313</v>
      </c>
      <c r="ED719" s="14" t="s">
        <v>313</v>
      </c>
      <c r="EE719" s="14" t="s">
        <v>1799</v>
      </c>
      <c r="EF719" s="14" t="s">
        <v>1799</v>
      </c>
      <c r="EU719" s="14" t="s">
        <v>1798</v>
      </c>
      <c r="EV719" s="14" t="s">
        <v>1798</v>
      </c>
      <c r="EW719" s="14" t="s">
        <v>313</v>
      </c>
      <c r="EX719" s="14" t="s">
        <v>321</v>
      </c>
      <c r="EY719" s="14" t="s">
        <v>313</v>
      </c>
      <c r="EZ719" s="14" t="s">
        <v>313</v>
      </c>
      <c r="FA719" s="14" t="s">
        <v>1799</v>
      </c>
    </row>
    <row r="720" spans="4:164" s="122" customFormat="1" ht="14" x14ac:dyDescent="0.2">
      <c r="D720" s="128">
        <v>0</v>
      </c>
      <c r="E720" s="122">
        <v>1</v>
      </c>
      <c r="F720" s="122">
        <v>2</v>
      </c>
      <c r="Q720" s="122">
        <v>0</v>
      </c>
      <c r="R720" s="122">
        <v>1</v>
      </c>
      <c r="S720" s="122">
        <v>2</v>
      </c>
      <c r="AG720" s="128">
        <v>0</v>
      </c>
      <c r="AH720" s="122">
        <v>1</v>
      </c>
      <c r="AI720" s="122">
        <v>2</v>
      </c>
      <c r="AX720" s="122">
        <v>0</v>
      </c>
      <c r="AY720" s="122">
        <v>1</v>
      </c>
      <c r="AZ720" s="122">
        <v>2</v>
      </c>
      <c r="BK720" s="135"/>
      <c r="BM720" s="122">
        <v>0</v>
      </c>
      <c r="BN720" s="122">
        <v>1</v>
      </c>
      <c r="BO720" s="122">
        <v>2</v>
      </c>
      <c r="BW720" s="135"/>
      <c r="CC720" s="122">
        <v>0</v>
      </c>
      <c r="CD720" s="122">
        <v>1</v>
      </c>
      <c r="CE720" s="122">
        <v>2</v>
      </c>
      <c r="CN720" s="135"/>
      <c r="CR720" s="122">
        <v>0</v>
      </c>
      <c r="CS720" s="122">
        <v>0</v>
      </c>
      <c r="CT720" s="122">
        <v>1</v>
      </c>
      <c r="CU720" s="122">
        <v>2</v>
      </c>
      <c r="CV720" s="122">
        <v>3</v>
      </c>
      <c r="CW720" s="122">
        <v>3</v>
      </c>
      <c r="CX720" s="122">
        <v>4</v>
      </c>
      <c r="DF720" s="135"/>
      <c r="DH720" s="122">
        <v>0</v>
      </c>
      <c r="DI720" s="122">
        <v>0</v>
      </c>
      <c r="DJ720" s="122">
        <v>1</v>
      </c>
      <c r="DK720" s="122">
        <v>2</v>
      </c>
      <c r="DL720" s="122">
        <v>3</v>
      </c>
      <c r="DM720" s="122">
        <v>3</v>
      </c>
      <c r="DN720" s="122">
        <v>4</v>
      </c>
      <c r="DV720" s="135"/>
      <c r="DX720" s="122">
        <v>0</v>
      </c>
      <c r="DY720" s="122">
        <v>0</v>
      </c>
      <c r="DZ720" s="122">
        <v>1</v>
      </c>
      <c r="EA720" s="122">
        <v>1</v>
      </c>
      <c r="EB720" s="122">
        <v>2</v>
      </c>
      <c r="EC720" s="122">
        <v>3</v>
      </c>
      <c r="ED720" s="122">
        <v>3</v>
      </c>
      <c r="EE720" s="122">
        <v>4</v>
      </c>
      <c r="EF720" s="122">
        <v>4</v>
      </c>
      <c r="EU720" s="122">
        <v>0</v>
      </c>
      <c r="EV720" s="122">
        <v>0</v>
      </c>
      <c r="EW720" s="122">
        <v>1</v>
      </c>
      <c r="EX720" s="122">
        <v>2</v>
      </c>
      <c r="EY720" s="122">
        <v>3</v>
      </c>
      <c r="EZ720" s="122">
        <v>3</v>
      </c>
      <c r="FA720" s="122">
        <v>4</v>
      </c>
    </row>
    <row r="721" spans="4:160" s="122" customFormat="1" ht="14" x14ac:dyDescent="0.2">
      <c r="D721" s="128">
        <v>0</v>
      </c>
      <c r="E721" s="122">
        <v>0</v>
      </c>
      <c r="F721" s="122">
        <v>1</v>
      </c>
      <c r="Q721" s="122">
        <v>0</v>
      </c>
      <c r="R721" s="122">
        <v>0</v>
      </c>
      <c r="S721" s="122">
        <v>1</v>
      </c>
      <c r="AG721" s="128">
        <v>0</v>
      </c>
      <c r="AH721" s="122">
        <v>0</v>
      </c>
      <c r="AI721" s="122">
        <v>1</v>
      </c>
      <c r="AX721" s="122">
        <v>0</v>
      </c>
      <c r="AY721" s="122">
        <v>0</v>
      </c>
      <c r="AZ721" s="122">
        <v>1</v>
      </c>
      <c r="BK721" s="135"/>
      <c r="BM721" s="122">
        <v>0</v>
      </c>
      <c r="BN721" s="122">
        <v>0</v>
      </c>
      <c r="BO721" s="122">
        <v>1</v>
      </c>
      <c r="BW721" s="135"/>
      <c r="CC721" s="122">
        <v>0</v>
      </c>
      <c r="CD721" s="122">
        <v>0</v>
      </c>
      <c r="CE721" s="122">
        <v>1</v>
      </c>
      <c r="CN721" s="135"/>
      <c r="CR721" s="122">
        <v>0</v>
      </c>
      <c r="CS721" s="122">
        <v>1</v>
      </c>
      <c r="CT721" s="122">
        <v>2</v>
      </c>
      <c r="CU721" s="122">
        <v>3</v>
      </c>
      <c r="CV721" s="122">
        <v>4</v>
      </c>
      <c r="CW721" s="122">
        <v>5</v>
      </c>
      <c r="CX721" s="122">
        <v>6</v>
      </c>
      <c r="DF721" s="135"/>
      <c r="DH721" s="122">
        <v>0</v>
      </c>
      <c r="DI721" s="122">
        <v>1</v>
      </c>
      <c r="DJ721" s="122">
        <v>2</v>
      </c>
      <c r="DK721" s="122">
        <v>3</v>
      </c>
      <c r="DL721" s="122">
        <v>4</v>
      </c>
      <c r="DM721" s="122">
        <v>5</v>
      </c>
      <c r="DN721" s="122">
        <v>6</v>
      </c>
      <c r="DV721" s="135"/>
      <c r="DX721" s="122">
        <v>0</v>
      </c>
      <c r="DY721" s="122">
        <v>1</v>
      </c>
      <c r="DZ721" s="122">
        <v>1</v>
      </c>
      <c r="EA721" s="122">
        <v>2</v>
      </c>
      <c r="EB721" s="122">
        <v>3</v>
      </c>
      <c r="EC721" s="122">
        <v>4</v>
      </c>
      <c r="ED721" s="122">
        <v>5</v>
      </c>
      <c r="EE721" s="122">
        <v>5</v>
      </c>
      <c r="EF721" s="122">
        <v>6</v>
      </c>
      <c r="EU721" s="122">
        <v>0</v>
      </c>
      <c r="EV721" s="122">
        <v>1</v>
      </c>
      <c r="EW721" s="122">
        <v>2</v>
      </c>
      <c r="EX721" s="122">
        <v>3</v>
      </c>
      <c r="EY721" s="122">
        <v>4</v>
      </c>
      <c r="EZ721" s="122">
        <v>5</v>
      </c>
      <c r="FA721" s="122">
        <v>6</v>
      </c>
    </row>
    <row r="722" spans="4:160" s="119" customFormat="1" x14ac:dyDescent="0.2">
      <c r="D722" s="129" t="s">
        <v>1073</v>
      </c>
      <c r="E722" s="119" t="s">
        <v>1738</v>
      </c>
      <c r="F722" s="119" t="s">
        <v>1078</v>
      </c>
      <c r="Q722" s="119" t="s">
        <v>1073</v>
      </c>
      <c r="R722" s="119" t="s">
        <v>1738</v>
      </c>
      <c r="S722" s="119" t="s">
        <v>1078</v>
      </c>
      <c r="AG722" s="129" t="s">
        <v>1073</v>
      </c>
      <c r="AH722" s="119" t="s">
        <v>1738</v>
      </c>
      <c r="AI722" s="119" t="s">
        <v>1078</v>
      </c>
      <c r="AX722" s="119" t="s">
        <v>1073</v>
      </c>
      <c r="AY722" s="119" t="s">
        <v>1738</v>
      </c>
      <c r="AZ722" s="119" t="s">
        <v>1078</v>
      </c>
      <c r="BK722" s="136"/>
      <c r="BM722" s="119" t="s">
        <v>1073</v>
      </c>
      <c r="BN722" s="119" t="s">
        <v>1738</v>
      </c>
      <c r="BO722" s="119" t="s">
        <v>1078</v>
      </c>
      <c r="BW722" s="136"/>
      <c r="CC722" s="119" t="s">
        <v>1073</v>
      </c>
      <c r="CD722" s="119" t="s">
        <v>1738</v>
      </c>
      <c r="CE722" s="119" t="s">
        <v>1078</v>
      </c>
      <c r="CN722" s="136"/>
      <c r="CR722" s="119" t="s">
        <v>1798</v>
      </c>
      <c r="CS722" s="119" t="s">
        <v>738</v>
      </c>
      <c r="CT722" s="119" t="s">
        <v>1488</v>
      </c>
      <c r="CU722" s="119" t="s">
        <v>1054</v>
      </c>
      <c r="CV722" s="119" t="s">
        <v>1488</v>
      </c>
      <c r="CW722" s="119" t="s">
        <v>1072</v>
      </c>
      <c r="CX722" s="119" t="s">
        <v>1799</v>
      </c>
      <c r="DF722" s="136"/>
      <c r="DH722" s="119" t="s">
        <v>1798</v>
      </c>
      <c r="DI722" s="119" t="s">
        <v>738</v>
      </c>
      <c r="DJ722" s="119" t="s">
        <v>1488</v>
      </c>
      <c r="DK722" s="119" t="s">
        <v>1054</v>
      </c>
      <c r="DL722" s="119" t="s">
        <v>1488</v>
      </c>
      <c r="DM722" s="119" t="s">
        <v>1072</v>
      </c>
      <c r="DN722" s="119" t="s">
        <v>1799</v>
      </c>
      <c r="DV722" s="136"/>
      <c r="DX722" s="119" t="s">
        <v>1798</v>
      </c>
      <c r="DY722" s="119" t="s">
        <v>738</v>
      </c>
      <c r="DZ722" s="119" t="s">
        <v>738</v>
      </c>
      <c r="EA722" s="119" t="s">
        <v>1488</v>
      </c>
      <c r="EB722" s="119" t="s">
        <v>1054</v>
      </c>
      <c r="EC722" s="119" t="s">
        <v>1488</v>
      </c>
      <c r="ED722" s="119" t="s">
        <v>1072</v>
      </c>
      <c r="EE722" s="119" t="s">
        <v>1072</v>
      </c>
      <c r="EF722" s="119" t="s">
        <v>1799</v>
      </c>
      <c r="EU722" s="119" t="s">
        <v>1798</v>
      </c>
      <c r="EV722" s="119" t="s">
        <v>738</v>
      </c>
      <c r="EW722" s="119" t="s">
        <v>1488</v>
      </c>
      <c r="EX722" s="119" t="s">
        <v>1054</v>
      </c>
      <c r="EY722" s="119" t="s">
        <v>1488</v>
      </c>
      <c r="EZ722" s="119" t="s">
        <v>1072</v>
      </c>
      <c r="FA722" s="119" t="s">
        <v>1799</v>
      </c>
    </row>
    <row r="724" spans="4:160" s="120" customFormat="1" ht="21" x14ac:dyDescent="0.2">
      <c r="D724" s="126">
        <v>121</v>
      </c>
      <c r="E724" s="121"/>
      <c r="F724" s="121"/>
      <c r="G724" s="121"/>
      <c r="H724" s="121"/>
      <c r="I724" s="121"/>
      <c r="J724" s="121"/>
      <c r="K724" s="121"/>
      <c r="L724" s="121"/>
      <c r="M724" s="121"/>
      <c r="N724" s="121"/>
      <c r="O724" s="121"/>
      <c r="P724" s="121"/>
      <c r="Q724" s="120">
        <v>121</v>
      </c>
      <c r="AG724" s="126">
        <v>121</v>
      </c>
      <c r="AH724" s="121"/>
      <c r="AI724" s="121"/>
      <c r="AJ724" s="121"/>
      <c r="AK724" s="121"/>
      <c r="AL724" s="121"/>
      <c r="AM724" s="121"/>
      <c r="AN724" s="121"/>
      <c r="AO724" s="121"/>
      <c r="AP724" s="121"/>
      <c r="AQ724" s="121"/>
      <c r="AR724" s="124"/>
      <c r="AS724" s="121"/>
      <c r="AT724" s="121"/>
      <c r="AU724" s="121"/>
      <c r="AV724" s="121"/>
      <c r="AX724" s="120">
        <v>121</v>
      </c>
      <c r="BK724" s="133"/>
      <c r="BM724" s="120">
        <v>121</v>
      </c>
      <c r="BW724" s="133"/>
      <c r="CC724" s="120">
        <v>121</v>
      </c>
      <c r="CN724" s="133"/>
      <c r="CR724" s="120">
        <v>121</v>
      </c>
      <c r="DF724" s="133"/>
      <c r="DH724" s="120">
        <v>121</v>
      </c>
      <c r="DV724" s="133"/>
      <c r="DX724" s="120">
        <v>121</v>
      </c>
      <c r="EU724" s="120">
        <v>121</v>
      </c>
    </row>
    <row r="725" spans="4:160" s="14" customFormat="1" ht="18" customHeight="1" x14ac:dyDescent="0.2">
      <c r="D725" s="127" t="s">
        <v>313</v>
      </c>
      <c r="E725" s="14" t="s">
        <v>1745</v>
      </c>
      <c r="F725" s="14" t="s">
        <v>316</v>
      </c>
      <c r="G725" s="14" t="s">
        <v>316</v>
      </c>
      <c r="H725" s="14" t="s">
        <v>313</v>
      </c>
      <c r="I725" s="14" t="s">
        <v>319</v>
      </c>
      <c r="J725" s="14" t="s">
        <v>320</v>
      </c>
      <c r="K725" s="14" t="s">
        <v>317</v>
      </c>
      <c r="L725" s="14" t="s">
        <v>312</v>
      </c>
      <c r="Q725" s="14" t="s">
        <v>313</v>
      </c>
      <c r="R725" s="14" t="s">
        <v>1745</v>
      </c>
      <c r="S725" s="14" t="s">
        <v>316</v>
      </c>
      <c r="T725" s="14" t="s">
        <v>316</v>
      </c>
      <c r="U725" s="14" t="s">
        <v>313</v>
      </c>
      <c r="V725" s="14" t="s">
        <v>319</v>
      </c>
      <c r="W725" s="14" t="s">
        <v>320</v>
      </c>
      <c r="X725" s="14" t="s">
        <v>317</v>
      </c>
      <c r="Y725" s="14" t="s">
        <v>312</v>
      </c>
      <c r="AG725" s="127" t="s">
        <v>313</v>
      </c>
      <c r="AH725" s="14" t="s">
        <v>1745</v>
      </c>
      <c r="AI725" s="14" t="s">
        <v>316</v>
      </c>
      <c r="AJ725" s="14" t="s">
        <v>316</v>
      </c>
      <c r="AK725" s="14" t="s">
        <v>313</v>
      </c>
      <c r="AL725" s="14" t="s">
        <v>319</v>
      </c>
      <c r="AM725" s="14" t="s">
        <v>320</v>
      </c>
      <c r="AN725" s="14" t="s">
        <v>317</v>
      </c>
      <c r="AO725" s="14" t="s">
        <v>312</v>
      </c>
      <c r="AX725" s="14" t="s">
        <v>313</v>
      </c>
      <c r="AY725" s="14" t="s">
        <v>1745</v>
      </c>
      <c r="AZ725" s="14" t="s">
        <v>316</v>
      </c>
      <c r="BA725" s="14" t="s">
        <v>316</v>
      </c>
      <c r="BB725" s="14" t="s">
        <v>313</v>
      </c>
      <c r="BC725" s="14" t="s">
        <v>319</v>
      </c>
      <c r="BD725" s="14" t="s">
        <v>320</v>
      </c>
      <c r="BE725" s="14" t="s">
        <v>317</v>
      </c>
      <c r="BF725" s="14" t="s">
        <v>312</v>
      </c>
      <c r="BK725" s="134"/>
      <c r="BM725" s="14" t="s">
        <v>313</v>
      </c>
      <c r="BN725" s="14" t="s">
        <v>1745</v>
      </c>
      <c r="BO725" s="14" t="s">
        <v>316</v>
      </c>
      <c r="BP725" s="14" t="s">
        <v>316</v>
      </c>
      <c r="BQ725" s="14" t="s">
        <v>313</v>
      </c>
      <c r="BR725" s="14" t="s">
        <v>319</v>
      </c>
      <c r="BS725" s="14" t="s">
        <v>320</v>
      </c>
      <c r="BT725" s="14" t="s">
        <v>317</v>
      </c>
      <c r="BU725" s="14" t="s">
        <v>312</v>
      </c>
      <c r="BW725" s="134"/>
      <c r="CC725" s="14" t="s">
        <v>313</v>
      </c>
      <c r="CD725" s="14" t="s">
        <v>1745</v>
      </c>
      <c r="CE725" s="14" t="s">
        <v>316</v>
      </c>
      <c r="CF725" s="14" t="s">
        <v>316</v>
      </c>
      <c r="CG725" s="14" t="s">
        <v>313</v>
      </c>
      <c r="CH725" s="14" t="s">
        <v>319</v>
      </c>
      <c r="CI725" s="14" t="s">
        <v>320</v>
      </c>
      <c r="CJ725" s="14" t="s">
        <v>317</v>
      </c>
      <c r="CK725" s="14" t="s">
        <v>312</v>
      </c>
      <c r="CN725" s="134"/>
      <c r="CR725" s="14" t="s">
        <v>1798</v>
      </c>
      <c r="CS725" s="14" t="s">
        <v>342</v>
      </c>
      <c r="CT725" s="14" t="s">
        <v>313</v>
      </c>
      <c r="CU725" s="14" t="s">
        <v>1745</v>
      </c>
      <c r="CV725" s="14" t="s">
        <v>309</v>
      </c>
      <c r="CW725" s="14" t="s">
        <v>316</v>
      </c>
      <c r="CX725" s="14" t="s">
        <v>319</v>
      </c>
      <c r="CY725" s="14" t="s">
        <v>309</v>
      </c>
      <c r="CZ725" s="14" t="s">
        <v>318</v>
      </c>
      <c r="DA725" s="14" t="s">
        <v>1772</v>
      </c>
      <c r="DB725" s="14" t="s">
        <v>1799</v>
      </c>
      <c r="DF725" s="134"/>
      <c r="DH725" s="14" t="s">
        <v>1798</v>
      </c>
      <c r="DI725" s="14" t="s">
        <v>342</v>
      </c>
      <c r="DJ725" s="14" t="s">
        <v>313</v>
      </c>
      <c r="DK725" s="14" t="s">
        <v>1745</v>
      </c>
      <c r="DL725" s="14" t="s">
        <v>309</v>
      </c>
      <c r="DM725" s="14" t="s">
        <v>316</v>
      </c>
      <c r="DN725" s="14" t="s">
        <v>319</v>
      </c>
      <c r="DO725" s="14" t="s">
        <v>309</v>
      </c>
      <c r="DP725" s="14" t="s">
        <v>318</v>
      </c>
      <c r="DQ725" s="14" t="s">
        <v>1799</v>
      </c>
      <c r="DV725" s="134"/>
      <c r="DX725" s="14" t="s">
        <v>1798</v>
      </c>
      <c r="DY725" s="14" t="s">
        <v>342</v>
      </c>
      <c r="DZ725" s="14" t="s">
        <v>342</v>
      </c>
      <c r="EA725" s="14" t="s">
        <v>342</v>
      </c>
      <c r="EB725" s="14" t="s">
        <v>313</v>
      </c>
      <c r="EC725" s="14" t="s">
        <v>313</v>
      </c>
      <c r="ED725" s="14" t="s">
        <v>313</v>
      </c>
      <c r="EE725" s="14" t="s">
        <v>309</v>
      </c>
      <c r="EF725" s="14" t="s">
        <v>316</v>
      </c>
      <c r="EG725" s="14" t="s">
        <v>316</v>
      </c>
      <c r="EH725" s="14" t="s">
        <v>319</v>
      </c>
      <c r="EI725" s="14" t="s">
        <v>319</v>
      </c>
      <c r="EJ725" s="14" t="s">
        <v>309</v>
      </c>
      <c r="EK725" s="14" t="s">
        <v>309</v>
      </c>
      <c r="EL725" s="14" t="s">
        <v>318</v>
      </c>
      <c r="EM725" s="14" t="s">
        <v>318</v>
      </c>
      <c r="EN725" s="14" t="s">
        <v>1799</v>
      </c>
      <c r="EU725" s="14" t="s">
        <v>1798</v>
      </c>
      <c r="EV725" s="14" t="s">
        <v>342</v>
      </c>
      <c r="EW725" s="14" t="s">
        <v>313</v>
      </c>
      <c r="EX725" s="14" t="s">
        <v>309</v>
      </c>
      <c r="EY725" s="14" t="s">
        <v>309</v>
      </c>
      <c r="EZ725" s="14" t="s">
        <v>316</v>
      </c>
      <c r="FA725" s="14" t="s">
        <v>319</v>
      </c>
      <c r="FB725" s="14" t="s">
        <v>309</v>
      </c>
      <c r="FC725" s="14" t="s">
        <v>318</v>
      </c>
      <c r="FD725" s="14" t="s">
        <v>1799</v>
      </c>
    </row>
    <row r="726" spans="4:160" s="122" customFormat="1" ht="14" x14ac:dyDescent="0.2">
      <c r="D726" s="128">
        <v>0</v>
      </c>
      <c r="E726" s="122">
        <v>0</v>
      </c>
      <c r="F726" s="122">
        <v>1</v>
      </c>
      <c r="G726" s="122">
        <v>2</v>
      </c>
      <c r="H726" s="122">
        <v>3</v>
      </c>
      <c r="I726" s="122">
        <v>4</v>
      </c>
      <c r="J726" s="122">
        <v>5</v>
      </c>
      <c r="K726" s="122">
        <v>6</v>
      </c>
      <c r="L726" s="122">
        <v>7</v>
      </c>
      <c r="Q726" s="122">
        <v>0</v>
      </c>
      <c r="R726" s="122">
        <v>0</v>
      </c>
      <c r="S726" s="122">
        <v>1</v>
      </c>
      <c r="T726" s="122">
        <v>2</v>
      </c>
      <c r="U726" s="122">
        <v>3</v>
      </c>
      <c r="V726" s="122">
        <v>4</v>
      </c>
      <c r="W726" s="122">
        <v>5</v>
      </c>
      <c r="X726" s="122">
        <v>6</v>
      </c>
      <c r="Y726" s="122">
        <v>7</v>
      </c>
      <c r="AG726" s="128">
        <v>0</v>
      </c>
      <c r="AH726" s="122">
        <v>0</v>
      </c>
      <c r="AI726" s="122">
        <v>1</v>
      </c>
      <c r="AJ726" s="122">
        <v>2</v>
      </c>
      <c r="AK726" s="122">
        <v>3</v>
      </c>
      <c r="AL726" s="122">
        <v>4</v>
      </c>
      <c r="AM726" s="122">
        <v>5</v>
      </c>
      <c r="AN726" s="122">
        <v>6</v>
      </c>
      <c r="AO726" s="122">
        <v>7</v>
      </c>
      <c r="AX726" s="122">
        <v>0</v>
      </c>
      <c r="AY726" s="122">
        <v>0</v>
      </c>
      <c r="AZ726" s="122">
        <v>1</v>
      </c>
      <c r="BA726" s="122">
        <v>2</v>
      </c>
      <c r="BB726" s="122">
        <v>3</v>
      </c>
      <c r="BC726" s="122">
        <v>4</v>
      </c>
      <c r="BD726" s="122">
        <v>5</v>
      </c>
      <c r="BE726" s="122">
        <v>6</v>
      </c>
      <c r="BF726" s="122">
        <v>7</v>
      </c>
      <c r="BK726" s="135"/>
      <c r="BM726" s="122">
        <v>0</v>
      </c>
      <c r="BN726" s="122">
        <v>0</v>
      </c>
      <c r="BO726" s="122">
        <v>1</v>
      </c>
      <c r="BP726" s="122">
        <v>2</v>
      </c>
      <c r="BQ726" s="122">
        <v>3</v>
      </c>
      <c r="BR726" s="122">
        <v>4</v>
      </c>
      <c r="BS726" s="122">
        <v>5</v>
      </c>
      <c r="BT726" s="122">
        <v>6</v>
      </c>
      <c r="BU726" s="122">
        <v>7</v>
      </c>
      <c r="BW726" s="135"/>
      <c r="CC726" s="122">
        <v>0</v>
      </c>
      <c r="CD726" s="122">
        <v>0</v>
      </c>
      <c r="CE726" s="122">
        <v>1</v>
      </c>
      <c r="CF726" s="122">
        <v>2</v>
      </c>
      <c r="CG726" s="122">
        <v>3</v>
      </c>
      <c r="CH726" s="122">
        <v>4</v>
      </c>
      <c r="CI726" s="122">
        <v>5</v>
      </c>
      <c r="CJ726" s="122">
        <v>6</v>
      </c>
      <c r="CK726" s="122">
        <v>7</v>
      </c>
      <c r="CN726" s="135"/>
      <c r="CR726" s="122">
        <v>0</v>
      </c>
      <c r="CS726" s="122">
        <v>1</v>
      </c>
      <c r="CT726" s="122">
        <v>2</v>
      </c>
      <c r="CU726" s="122">
        <v>2</v>
      </c>
      <c r="CV726" s="122">
        <v>3</v>
      </c>
      <c r="CW726" s="122">
        <v>4</v>
      </c>
      <c r="CX726" s="122">
        <v>5</v>
      </c>
      <c r="CY726" s="122">
        <v>6</v>
      </c>
      <c r="CZ726" s="122">
        <v>7</v>
      </c>
      <c r="DA726" s="122">
        <v>7</v>
      </c>
      <c r="DB726" s="122">
        <v>8</v>
      </c>
      <c r="DF726" s="135"/>
      <c r="DH726" s="122">
        <v>0</v>
      </c>
      <c r="DI726" s="122">
        <v>1</v>
      </c>
      <c r="DJ726" s="122">
        <v>2</v>
      </c>
      <c r="DK726" s="122">
        <v>2</v>
      </c>
      <c r="DL726" s="122">
        <v>3</v>
      </c>
      <c r="DM726" s="122">
        <v>4</v>
      </c>
      <c r="DN726" s="122">
        <v>5</v>
      </c>
      <c r="DO726" s="122">
        <v>6</v>
      </c>
      <c r="DP726" s="122">
        <v>7</v>
      </c>
      <c r="DQ726" s="122">
        <v>8</v>
      </c>
      <c r="DV726" s="135"/>
      <c r="DX726" s="122">
        <v>0</v>
      </c>
      <c r="DY726" s="122">
        <v>1</v>
      </c>
      <c r="DZ726" s="122">
        <v>1</v>
      </c>
      <c r="EA726" s="122">
        <v>1</v>
      </c>
      <c r="EB726" s="122">
        <v>2</v>
      </c>
      <c r="EC726" s="122">
        <v>2</v>
      </c>
      <c r="ED726" s="122">
        <v>2</v>
      </c>
      <c r="EE726" s="122">
        <v>3</v>
      </c>
      <c r="EF726" s="122">
        <v>4</v>
      </c>
      <c r="EG726" s="122">
        <v>4</v>
      </c>
      <c r="EH726" s="122">
        <v>5</v>
      </c>
      <c r="EI726" s="122">
        <v>5</v>
      </c>
      <c r="EJ726" s="122">
        <v>6</v>
      </c>
      <c r="EK726" s="122">
        <v>6</v>
      </c>
      <c r="EL726" s="122">
        <v>7</v>
      </c>
      <c r="EM726" s="122">
        <v>7</v>
      </c>
      <c r="EN726" s="122">
        <v>8</v>
      </c>
      <c r="EU726" s="122">
        <v>0</v>
      </c>
      <c r="EV726" s="122">
        <v>1</v>
      </c>
      <c r="EW726" s="122">
        <v>2</v>
      </c>
      <c r="EX726" s="122">
        <v>3</v>
      </c>
      <c r="EY726" s="122">
        <v>3</v>
      </c>
      <c r="EZ726" s="122">
        <v>4</v>
      </c>
      <c r="FA726" s="122">
        <v>5</v>
      </c>
      <c r="FB726" s="122">
        <v>6</v>
      </c>
      <c r="FC726" s="122">
        <v>7</v>
      </c>
      <c r="FD726" s="122">
        <v>8</v>
      </c>
    </row>
    <row r="727" spans="4:160" s="122" customFormat="1" ht="14" x14ac:dyDescent="0.2">
      <c r="D727" s="128">
        <v>0</v>
      </c>
      <c r="E727" s="122">
        <v>1</v>
      </c>
      <c r="F727" s="122">
        <v>2</v>
      </c>
      <c r="G727" s="122">
        <v>2</v>
      </c>
      <c r="H727" s="122">
        <v>3</v>
      </c>
      <c r="I727" s="122">
        <v>3</v>
      </c>
      <c r="J727" s="122">
        <v>4</v>
      </c>
      <c r="K727" s="122">
        <v>5</v>
      </c>
      <c r="L727" s="122">
        <v>6</v>
      </c>
      <c r="Q727" s="122">
        <v>0</v>
      </c>
      <c r="R727" s="122">
        <v>1</v>
      </c>
      <c r="S727" s="122">
        <v>2</v>
      </c>
      <c r="T727" s="122">
        <v>2</v>
      </c>
      <c r="U727" s="122">
        <v>3</v>
      </c>
      <c r="V727" s="122">
        <v>3</v>
      </c>
      <c r="W727" s="122">
        <v>4</v>
      </c>
      <c r="X727" s="122">
        <v>5</v>
      </c>
      <c r="Y727" s="122">
        <v>6</v>
      </c>
      <c r="AG727" s="128">
        <v>0</v>
      </c>
      <c r="AH727" s="122">
        <v>1</v>
      </c>
      <c r="AI727" s="122">
        <v>2</v>
      </c>
      <c r="AJ727" s="122">
        <v>2</v>
      </c>
      <c r="AK727" s="122">
        <v>3</v>
      </c>
      <c r="AL727" s="122">
        <v>3</v>
      </c>
      <c r="AM727" s="122">
        <v>4</v>
      </c>
      <c r="AN727" s="122">
        <v>5</v>
      </c>
      <c r="AO727" s="122">
        <v>6</v>
      </c>
      <c r="AX727" s="122">
        <v>0</v>
      </c>
      <c r="AY727" s="122">
        <v>1</v>
      </c>
      <c r="AZ727" s="122">
        <v>2</v>
      </c>
      <c r="BA727" s="122">
        <v>2</v>
      </c>
      <c r="BB727" s="122">
        <v>3</v>
      </c>
      <c r="BC727" s="122">
        <v>3</v>
      </c>
      <c r="BD727" s="122">
        <v>4</v>
      </c>
      <c r="BE727" s="122">
        <v>5</v>
      </c>
      <c r="BF727" s="122">
        <v>6</v>
      </c>
      <c r="BK727" s="135"/>
      <c r="BM727" s="122">
        <v>0</v>
      </c>
      <c r="BN727" s="122">
        <v>1</v>
      </c>
      <c r="BO727" s="122">
        <v>2</v>
      </c>
      <c r="BP727" s="122">
        <v>2</v>
      </c>
      <c r="BQ727" s="122">
        <v>3</v>
      </c>
      <c r="BR727" s="122">
        <v>3</v>
      </c>
      <c r="BS727" s="122">
        <v>4</v>
      </c>
      <c r="BT727" s="122">
        <v>5</v>
      </c>
      <c r="BU727" s="122">
        <v>6</v>
      </c>
      <c r="BW727" s="135"/>
      <c r="CC727" s="122">
        <v>0</v>
      </c>
      <c r="CD727" s="122">
        <v>1</v>
      </c>
      <c r="CE727" s="122">
        <v>2</v>
      </c>
      <c r="CF727" s="122">
        <v>2</v>
      </c>
      <c r="CG727" s="122">
        <v>3</v>
      </c>
      <c r="CH727" s="122">
        <v>3</v>
      </c>
      <c r="CI727" s="122">
        <v>4</v>
      </c>
      <c r="CJ727" s="122">
        <v>5</v>
      </c>
      <c r="CK727" s="122">
        <v>6</v>
      </c>
      <c r="CN727" s="135"/>
      <c r="CR727" s="122">
        <v>0</v>
      </c>
      <c r="CS727" s="122">
        <v>1</v>
      </c>
      <c r="CT727" s="122">
        <v>2</v>
      </c>
      <c r="CU727" s="122">
        <v>3</v>
      </c>
      <c r="CV727" s="122">
        <v>4</v>
      </c>
      <c r="CW727" s="122">
        <v>5</v>
      </c>
      <c r="CX727" s="122">
        <v>6</v>
      </c>
      <c r="CY727" s="122">
        <v>7</v>
      </c>
      <c r="CZ727" s="122">
        <v>8</v>
      </c>
      <c r="DA727" s="122">
        <v>9</v>
      </c>
      <c r="DB727" s="122">
        <v>10</v>
      </c>
      <c r="DF727" s="135"/>
      <c r="DH727" s="122">
        <v>0</v>
      </c>
      <c r="DI727" s="122">
        <v>1</v>
      </c>
      <c r="DJ727" s="122">
        <v>2</v>
      </c>
      <c r="DK727" s="122">
        <v>3</v>
      </c>
      <c r="DL727" s="122">
        <v>4</v>
      </c>
      <c r="DM727" s="122">
        <v>5</v>
      </c>
      <c r="DN727" s="122">
        <v>6</v>
      </c>
      <c r="DO727" s="122">
        <v>7</v>
      </c>
      <c r="DP727" s="122">
        <v>8</v>
      </c>
      <c r="DQ727" s="122">
        <v>9</v>
      </c>
      <c r="DV727" s="135"/>
      <c r="DX727" s="122">
        <v>0</v>
      </c>
      <c r="DY727" s="122">
        <v>0</v>
      </c>
      <c r="DZ727" s="122">
        <v>1</v>
      </c>
      <c r="EA727" s="122">
        <v>2</v>
      </c>
      <c r="EB727" s="122">
        <v>2</v>
      </c>
      <c r="EC727" s="122">
        <v>3</v>
      </c>
      <c r="ED727" s="122">
        <v>4</v>
      </c>
      <c r="EE727" s="122">
        <v>4</v>
      </c>
      <c r="EF727" s="122">
        <v>4</v>
      </c>
      <c r="EG727" s="122">
        <v>5</v>
      </c>
      <c r="EH727" s="122">
        <v>5</v>
      </c>
      <c r="EI727" s="122">
        <v>6</v>
      </c>
      <c r="EJ727" s="122">
        <v>7</v>
      </c>
      <c r="EK727" s="122">
        <v>8</v>
      </c>
      <c r="EL727" s="122">
        <v>8</v>
      </c>
      <c r="EM727" s="122">
        <v>9</v>
      </c>
      <c r="EN727" s="122">
        <v>9</v>
      </c>
      <c r="EU727" s="122">
        <v>0</v>
      </c>
      <c r="EV727" s="122">
        <v>1</v>
      </c>
      <c r="EW727" s="122">
        <v>2</v>
      </c>
      <c r="EX727" s="122">
        <v>3</v>
      </c>
      <c r="EY727" s="122">
        <v>4</v>
      </c>
      <c r="EZ727" s="122">
        <v>5</v>
      </c>
      <c r="FA727" s="122">
        <v>6</v>
      </c>
      <c r="FB727" s="122">
        <v>7</v>
      </c>
      <c r="FC727" s="122">
        <v>8</v>
      </c>
      <c r="FD727" s="122">
        <v>9</v>
      </c>
    </row>
    <row r="728" spans="4:160" s="119" customFormat="1" x14ac:dyDescent="0.2">
      <c r="D728" s="129" t="s">
        <v>1072</v>
      </c>
      <c r="E728" s="119" t="s">
        <v>1073</v>
      </c>
      <c r="F728" s="119" t="s">
        <v>748</v>
      </c>
      <c r="G728" s="119" t="s">
        <v>1747</v>
      </c>
      <c r="H728" s="119" t="s">
        <v>1073</v>
      </c>
      <c r="I728" s="119" t="s">
        <v>1738</v>
      </c>
      <c r="J728" s="119" t="s">
        <v>1076</v>
      </c>
      <c r="K728" s="119" t="s">
        <v>1075</v>
      </c>
      <c r="L728" s="119" t="s">
        <v>1074</v>
      </c>
      <c r="Q728" s="119" t="s">
        <v>1072</v>
      </c>
      <c r="R728" s="119" t="s">
        <v>1073</v>
      </c>
      <c r="S728" s="119" t="s">
        <v>748</v>
      </c>
      <c r="T728" s="119" t="s">
        <v>1747</v>
      </c>
      <c r="U728" s="119" t="s">
        <v>1073</v>
      </c>
      <c r="V728" s="119" t="s">
        <v>1738</v>
      </c>
      <c r="W728" s="119" t="s">
        <v>1076</v>
      </c>
      <c r="X728" s="119" t="s">
        <v>1075</v>
      </c>
      <c r="Y728" s="119" t="s">
        <v>1074</v>
      </c>
      <c r="AG728" s="129" t="s">
        <v>1072</v>
      </c>
      <c r="AH728" s="119" t="s">
        <v>1073</v>
      </c>
      <c r="AI728" s="119" t="s">
        <v>748</v>
      </c>
      <c r="AJ728" s="119" t="s">
        <v>1747</v>
      </c>
      <c r="AK728" s="119" t="s">
        <v>1073</v>
      </c>
      <c r="AL728" s="119" t="s">
        <v>1738</v>
      </c>
      <c r="AM728" s="119" t="s">
        <v>1076</v>
      </c>
      <c r="AN728" s="119" t="s">
        <v>1075</v>
      </c>
      <c r="AO728" s="119" t="s">
        <v>1074</v>
      </c>
      <c r="AX728" s="119" t="s">
        <v>1072</v>
      </c>
      <c r="AY728" s="119" t="s">
        <v>1073</v>
      </c>
      <c r="AZ728" s="119" t="s">
        <v>748</v>
      </c>
      <c r="BA728" s="119" t="s">
        <v>1747</v>
      </c>
      <c r="BB728" s="119" t="s">
        <v>1073</v>
      </c>
      <c r="BC728" s="119" t="s">
        <v>1738</v>
      </c>
      <c r="BD728" s="119" t="s">
        <v>1076</v>
      </c>
      <c r="BE728" s="119" t="s">
        <v>1075</v>
      </c>
      <c r="BF728" s="119" t="s">
        <v>1074</v>
      </c>
      <c r="BK728" s="136"/>
      <c r="BM728" s="119" t="s">
        <v>1072</v>
      </c>
      <c r="BN728" s="119" t="s">
        <v>1073</v>
      </c>
      <c r="BO728" s="119" t="s">
        <v>748</v>
      </c>
      <c r="BP728" s="119" t="s">
        <v>1747</v>
      </c>
      <c r="BQ728" s="119" t="s">
        <v>1073</v>
      </c>
      <c r="BR728" s="119" t="s">
        <v>1738</v>
      </c>
      <c r="BS728" s="119" t="s">
        <v>1076</v>
      </c>
      <c r="BT728" s="119" t="s">
        <v>1075</v>
      </c>
      <c r="BU728" s="119" t="s">
        <v>1074</v>
      </c>
      <c r="BW728" s="136"/>
      <c r="CC728" s="119" t="s">
        <v>1072</v>
      </c>
      <c r="CD728" s="119" t="s">
        <v>1073</v>
      </c>
      <c r="CE728" s="119" t="s">
        <v>748</v>
      </c>
      <c r="CF728" s="119" t="s">
        <v>1747</v>
      </c>
      <c r="CG728" s="119" t="s">
        <v>1073</v>
      </c>
      <c r="CH728" s="119" t="s">
        <v>1738</v>
      </c>
      <c r="CI728" s="119" t="s">
        <v>1076</v>
      </c>
      <c r="CJ728" s="119" t="s">
        <v>1075</v>
      </c>
      <c r="CK728" s="119" t="s">
        <v>1074</v>
      </c>
      <c r="CN728" s="136"/>
      <c r="CR728" s="119" t="s">
        <v>1798</v>
      </c>
      <c r="CS728" s="119" t="s">
        <v>769</v>
      </c>
      <c r="CT728" s="119" t="s">
        <v>1488</v>
      </c>
      <c r="CU728" s="119" t="s">
        <v>738</v>
      </c>
      <c r="CV728" s="119" t="s">
        <v>1488</v>
      </c>
      <c r="CW728" s="119" t="s">
        <v>737</v>
      </c>
      <c r="CX728" s="119" t="s">
        <v>1073</v>
      </c>
      <c r="CY728" s="119" t="s">
        <v>1488</v>
      </c>
      <c r="CZ728" s="119" t="s">
        <v>736</v>
      </c>
      <c r="DA728" s="119" t="s">
        <v>1488</v>
      </c>
      <c r="DB728" s="119" t="s">
        <v>1799</v>
      </c>
      <c r="DF728" s="136"/>
      <c r="DH728" s="119" t="s">
        <v>1798</v>
      </c>
      <c r="DI728" s="119" t="s">
        <v>769</v>
      </c>
      <c r="DJ728" s="119" t="s">
        <v>1488</v>
      </c>
      <c r="DK728" s="119" t="s">
        <v>738</v>
      </c>
      <c r="DL728" s="119" t="s">
        <v>1488</v>
      </c>
      <c r="DM728" s="119" t="s">
        <v>737</v>
      </c>
      <c r="DN728" s="119" t="s">
        <v>1073</v>
      </c>
      <c r="DO728" s="119" t="s">
        <v>1488</v>
      </c>
      <c r="DP728" s="119" t="s">
        <v>736</v>
      </c>
      <c r="DQ728" s="119" t="s">
        <v>1799</v>
      </c>
      <c r="DV728" s="136"/>
      <c r="DX728" s="119" t="s">
        <v>1798</v>
      </c>
      <c r="DY728" s="119" t="s">
        <v>1798</v>
      </c>
      <c r="DZ728" s="119" t="s">
        <v>769</v>
      </c>
      <c r="EA728" s="119" t="s">
        <v>1488</v>
      </c>
      <c r="EB728" s="119" t="s">
        <v>1488</v>
      </c>
      <c r="EC728" s="119" t="s">
        <v>738</v>
      </c>
      <c r="ED728" s="119" t="s">
        <v>1488</v>
      </c>
      <c r="EE728" s="119" t="s">
        <v>1488</v>
      </c>
      <c r="EF728" s="119" t="s">
        <v>1488</v>
      </c>
      <c r="EG728" s="119" t="s">
        <v>737</v>
      </c>
      <c r="EH728" s="119" t="s">
        <v>737</v>
      </c>
      <c r="EI728" s="119" t="s">
        <v>1073</v>
      </c>
      <c r="EJ728" s="119" t="s">
        <v>1488</v>
      </c>
      <c r="EK728" s="119" t="s">
        <v>736</v>
      </c>
      <c r="EL728" s="119" t="s">
        <v>736</v>
      </c>
      <c r="EM728" s="119" t="s">
        <v>1799</v>
      </c>
      <c r="EN728" s="119" t="s">
        <v>1799</v>
      </c>
      <c r="EU728" s="119" t="s">
        <v>1798</v>
      </c>
      <c r="EV728" s="119" t="s">
        <v>769</v>
      </c>
      <c r="EW728" s="119" t="s">
        <v>1488</v>
      </c>
      <c r="EX728" s="119" t="s">
        <v>738</v>
      </c>
      <c r="EY728" s="119" t="s">
        <v>1488</v>
      </c>
      <c r="EZ728" s="119" t="s">
        <v>737</v>
      </c>
      <c r="FA728" s="119" t="s">
        <v>1073</v>
      </c>
      <c r="FB728" s="119" t="s">
        <v>1488</v>
      </c>
      <c r="FC728" s="119" t="s">
        <v>736</v>
      </c>
      <c r="FD728" s="119" t="s">
        <v>1799</v>
      </c>
    </row>
    <row r="730" spans="4:160" s="120" customFormat="1" ht="21" x14ac:dyDescent="0.2">
      <c r="D730" s="126">
        <v>122</v>
      </c>
      <c r="E730" s="121"/>
      <c r="F730" s="121"/>
      <c r="G730" s="121"/>
      <c r="H730" s="121"/>
      <c r="I730" s="121"/>
      <c r="J730" s="121"/>
      <c r="K730" s="121"/>
      <c r="L730" s="121"/>
      <c r="M730" s="121"/>
      <c r="N730" s="121"/>
      <c r="O730" s="121"/>
      <c r="P730" s="121"/>
      <c r="Q730" s="120">
        <v>122</v>
      </c>
      <c r="AG730" s="126">
        <v>122</v>
      </c>
      <c r="AH730" s="121"/>
      <c r="AI730" s="121"/>
      <c r="AJ730" s="121"/>
      <c r="AK730" s="121"/>
      <c r="AL730" s="121"/>
      <c r="AM730" s="121"/>
      <c r="AN730" s="121"/>
      <c r="AO730" s="121"/>
      <c r="AP730" s="121"/>
      <c r="AQ730" s="121"/>
      <c r="AR730" s="124"/>
      <c r="AS730" s="121"/>
      <c r="AT730" s="121"/>
      <c r="AU730" s="121"/>
      <c r="AV730" s="121"/>
      <c r="AX730" s="120">
        <v>122</v>
      </c>
      <c r="BK730" s="133"/>
      <c r="BM730" s="120">
        <v>122</v>
      </c>
      <c r="BW730" s="133"/>
      <c r="CC730" s="120">
        <v>122</v>
      </c>
      <c r="CN730" s="133"/>
      <c r="CR730" s="120">
        <v>122</v>
      </c>
      <c r="DF730" s="133"/>
      <c r="DH730" s="120">
        <v>122</v>
      </c>
      <c r="DV730" s="133"/>
      <c r="DX730" s="120">
        <v>122</v>
      </c>
      <c r="EU730" s="120">
        <v>122</v>
      </c>
    </row>
    <row r="731" spans="4:160" s="14" customFormat="1" ht="18" customHeight="1" x14ac:dyDescent="0.2">
      <c r="D731" s="127" t="s">
        <v>342</v>
      </c>
      <c r="E731" s="14" t="s">
        <v>313</v>
      </c>
      <c r="F731" s="14" t="s">
        <v>335</v>
      </c>
      <c r="G731" s="14" t="s">
        <v>309</v>
      </c>
      <c r="H731" s="14" t="s">
        <v>319</v>
      </c>
      <c r="I731" s="14" t="s">
        <v>313</v>
      </c>
      <c r="J731" s="14" t="s">
        <v>320</v>
      </c>
      <c r="Q731" s="14" t="s">
        <v>342</v>
      </c>
      <c r="R731" s="14" t="s">
        <v>313</v>
      </c>
      <c r="S731" s="14" t="s">
        <v>335</v>
      </c>
      <c r="T731" s="14" t="s">
        <v>309</v>
      </c>
      <c r="U731" s="14" t="s">
        <v>319</v>
      </c>
      <c r="V731" s="14" t="s">
        <v>313</v>
      </c>
      <c r="W731" s="14" t="s">
        <v>320</v>
      </c>
      <c r="AG731" s="127" t="s">
        <v>342</v>
      </c>
      <c r="AH731" s="14" t="s">
        <v>313</v>
      </c>
      <c r="AI731" s="14" t="s">
        <v>335</v>
      </c>
      <c r="AJ731" s="14" t="s">
        <v>309</v>
      </c>
      <c r="AK731" s="14" t="s">
        <v>319</v>
      </c>
      <c r="AL731" s="14" t="s">
        <v>313</v>
      </c>
      <c r="AM731" s="14" t="s">
        <v>320</v>
      </c>
      <c r="AX731" s="14" t="s">
        <v>342</v>
      </c>
      <c r="AY731" s="14" t="s">
        <v>313</v>
      </c>
      <c r="AZ731" s="14" t="s">
        <v>335</v>
      </c>
      <c r="BA731" s="14" t="s">
        <v>309</v>
      </c>
      <c r="BB731" s="14" t="s">
        <v>319</v>
      </c>
      <c r="BC731" s="14" t="s">
        <v>313</v>
      </c>
      <c r="BD731" s="14" t="s">
        <v>320</v>
      </c>
      <c r="BK731" s="134"/>
      <c r="BM731" s="14" t="s">
        <v>342</v>
      </c>
      <c r="BN731" s="14" t="s">
        <v>313</v>
      </c>
      <c r="BO731" s="14" t="s">
        <v>335</v>
      </c>
      <c r="BP731" s="14" t="s">
        <v>309</v>
      </c>
      <c r="BQ731" s="14" t="s">
        <v>319</v>
      </c>
      <c r="BR731" s="14" t="s">
        <v>313</v>
      </c>
      <c r="BS731" s="14" t="s">
        <v>320</v>
      </c>
      <c r="BW731" s="134"/>
      <c r="CC731" s="14" t="s">
        <v>342</v>
      </c>
      <c r="CD731" s="14" t="s">
        <v>313</v>
      </c>
      <c r="CE731" s="14" t="s">
        <v>335</v>
      </c>
      <c r="CF731" s="14" t="s">
        <v>309</v>
      </c>
      <c r="CG731" s="14" t="s">
        <v>319</v>
      </c>
      <c r="CH731" s="14" t="s">
        <v>313</v>
      </c>
      <c r="CI731" s="14" t="s">
        <v>320</v>
      </c>
      <c r="CN731" s="134"/>
      <c r="CR731" s="14" t="s">
        <v>1798</v>
      </c>
      <c r="CS731" s="14" t="s">
        <v>1800</v>
      </c>
      <c r="CT731" s="14" t="s">
        <v>313</v>
      </c>
      <c r="CU731" s="14" t="s">
        <v>333</v>
      </c>
      <c r="CV731" s="14" t="s">
        <v>333</v>
      </c>
      <c r="CW731" s="14" t="s">
        <v>313</v>
      </c>
      <c r="CX731" s="14" t="s">
        <v>317</v>
      </c>
      <c r="CY731" s="14" t="s">
        <v>334</v>
      </c>
      <c r="CZ731" s="14" t="s">
        <v>1799</v>
      </c>
      <c r="DF731" s="134"/>
      <c r="DH731" s="14" t="s">
        <v>1798</v>
      </c>
      <c r="DI731" s="14" t="s">
        <v>1800</v>
      </c>
      <c r="DJ731" s="14" t="s">
        <v>313</v>
      </c>
      <c r="DK731" s="14" t="s">
        <v>333</v>
      </c>
      <c r="DL731" s="14" t="s">
        <v>333</v>
      </c>
      <c r="DM731" s="14" t="s">
        <v>313</v>
      </c>
      <c r="DN731" s="14" t="s">
        <v>317</v>
      </c>
      <c r="DO731" s="14" t="s">
        <v>334</v>
      </c>
      <c r="DP731" s="14" t="s">
        <v>1799</v>
      </c>
      <c r="DV731" s="134"/>
      <c r="DX731" s="14" t="s">
        <v>1798</v>
      </c>
      <c r="DY731" s="14" t="s">
        <v>313</v>
      </c>
      <c r="DZ731" s="14" t="s">
        <v>313</v>
      </c>
      <c r="EA731" s="14" t="s">
        <v>333</v>
      </c>
      <c r="EB731" s="14" t="s">
        <v>333</v>
      </c>
      <c r="EC731" s="14" t="s">
        <v>333</v>
      </c>
      <c r="ED731" s="14" t="s">
        <v>313</v>
      </c>
      <c r="EE731" s="14" t="s">
        <v>313</v>
      </c>
      <c r="EF731" s="14" t="s">
        <v>313</v>
      </c>
      <c r="EG731" s="14" t="s">
        <v>317</v>
      </c>
      <c r="EH731" s="14" t="s">
        <v>334</v>
      </c>
      <c r="EI731" s="14" t="s">
        <v>334</v>
      </c>
      <c r="EJ731" s="14" t="s">
        <v>1799</v>
      </c>
      <c r="EK731" s="14" t="s">
        <v>1799</v>
      </c>
      <c r="EU731" s="14" t="s">
        <v>1798</v>
      </c>
      <c r="EV731" s="14" t="s">
        <v>313</v>
      </c>
      <c r="EW731" s="14" t="s">
        <v>333</v>
      </c>
      <c r="EX731" s="14" t="s">
        <v>333</v>
      </c>
      <c r="EY731" s="14" t="s">
        <v>333</v>
      </c>
      <c r="EZ731" s="14" t="s">
        <v>313</v>
      </c>
      <c r="FA731" s="14" t="s">
        <v>317</v>
      </c>
      <c r="FB731" s="14" t="s">
        <v>334</v>
      </c>
      <c r="FC731" s="14" t="s">
        <v>1799</v>
      </c>
    </row>
    <row r="732" spans="4:160" s="122" customFormat="1" ht="14" x14ac:dyDescent="0.2">
      <c r="D732" s="128">
        <v>0</v>
      </c>
      <c r="E732" s="122">
        <v>1</v>
      </c>
      <c r="F732" s="122">
        <v>2</v>
      </c>
      <c r="G732" s="122">
        <v>3</v>
      </c>
      <c r="H732" s="122">
        <v>4</v>
      </c>
      <c r="I732" s="122">
        <v>5</v>
      </c>
      <c r="J732" s="122">
        <v>6</v>
      </c>
      <c r="Q732" s="122">
        <v>0</v>
      </c>
      <c r="R732" s="122">
        <v>1</v>
      </c>
      <c r="S732" s="122">
        <v>2</v>
      </c>
      <c r="T732" s="122">
        <v>3</v>
      </c>
      <c r="U732" s="122">
        <v>4</v>
      </c>
      <c r="V732" s="122">
        <v>5</v>
      </c>
      <c r="W732" s="122">
        <v>6</v>
      </c>
      <c r="AG732" s="128">
        <v>0</v>
      </c>
      <c r="AH732" s="122">
        <v>1</v>
      </c>
      <c r="AI732" s="122">
        <v>2</v>
      </c>
      <c r="AJ732" s="122">
        <v>3</v>
      </c>
      <c r="AK732" s="122">
        <v>4</v>
      </c>
      <c r="AL732" s="122">
        <v>5</v>
      </c>
      <c r="AM732" s="122">
        <v>6</v>
      </c>
      <c r="AX732" s="122">
        <v>0</v>
      </c>
      <c r="AY732" s="122">
        <v>1</v>
      </c>
      <c r="AZ732" s="122">
        <v>2</v>
      </c>
      <c r="BA732" s="122">
        <v>3</v>
      </c>
      <c r="BB732" s="122">
        <v>4</v>
      </c>
      <c r="BC732" s="122">
        <v>5</v>
      </c>
      <c r="BD732" s="122">
        <v>6</v>
      </c>
      <c r="BK732" s="135"/>
      <c r="BM732" s="122">
        <v>0</v>
      </c>
      <c r="BN732" s="122">
        <v>1</v>
      </c>
      <c r="BO732" s="122">
        <v>2</v>
      </c>
      <c r="BP732" s="122">
        <v>3</v>
      </c>
      <c r="BQ732" s="122">
        <v>4</v>
      </c>
      <c r="BR732" s="122">
        <v>5</v>
      </c>
      <c r="BS732" s="122">
        <v>6</v>
      </c>
      <c r="BW732" s="135"/>
      <c r="CC732" s="122">
        <v>0</v>
      </c>
      <c r="CD732" s="122">
        <v>1</v>
      </c>
      <c r="CE732" s="122">
        <v>2</v>
      </c>
      <c r="CF732" s="122">
        <v>3</v>
      </c>
      <c r="CG732" s="122">
        <v>4</v>
      </c>
      <c r="CH732" s="122">
        <v>5</v>
      </c>
      <c r="CI732" s="122">
        <v>6</v>
      </c>
      <c r="CN732" s="135"/>
      <c r="CR732" s="122">
        <v>0</v>
      </c>
      <c r="CS732" s="122">
        <v>0</v>
      </c>
      <c r="CT732" s="122">
        <v>1</v>
      </c>
      <c r="CU732" s="122">
        <v>2</v>
      </c>
      <c r="CV732" s="122">
        <v>3</v>
      </c>
      <c r="CW732" s="122">
        <v>4</v>
      </c>
      <c r="CX732" s="122">
        <v>5</v>
      </c>
      <c r="CY732" s="122">
        <v>6</v>
      </c>
      <c r="CZ732" s="122">
        <v>7</v>
      </c>
      <c r="DF732" s="135"/>
      <c r="DH732" s="122">
        <v>0</v>
      </c>
      <c r="DI732" s="122">
        <v>0</v>
      </c>
      <c r="DJ732" s="122">
        <v>1</v>
      </c>
      <c r="DK732" s="122">
        <v>2</v>
      </c>
      <c r="DL732" s="122">
        <v>3</v>
      </c>
      <c r="DM732" s="122">
        <v>4</v>
      </c>
      <c r="DN732" s="122">
        <v>5</v>
      </c>
      <c r="DO732" s="122">
        <v>6</v>
      </c>
      <c r="DP732" s="122">
        <v>7</v>
      </c>
      <c r="DV732" s="135"/>
      <c r="DX732" s="122">
        <v>0</v>
      </c>
      <c r="DY732" s="122">
        <v>1</v>
      </c>
      <c r="DZ732" s="122">
        <v>1</v>
      </c>
      <c r="EA732" s="122">
        <v>2</v>
      </c>
      <c r="EB732" s="122">
        <v>2</v>
      </c>
      <c r="EC732" s="122">
        <v>3</v>
      </c>
      <c r="ED732" s="122">
        <v>4</v>
      </c>
      <c r="EE732" s="122">
        <v>4</v>
      </c>
      <c r="EF732" s="122">
        <v>4</v>
      </c>
      <c r="EG732" s="122">
        <v>5</v>
      </c>
      <c r="EH732" s="122">
        <v>6</v>
      </c>
      <c r="EI732" s="122">
        <v>6</v>
      </c>
      <c r="EJ732" s="122">
        <v>7</v>
      </c>
      <c r="EK732" s="122">
        <v>7</v>
      </c>
      <c r="EU732" s="122">
        <v>0</v>
      </c>
      <c r="EV732" s="122">
        <v>1</v>
      </c>
      <c r="EW732" s="122">
        <v>2</v>
      </c>
      <c r="EX732" s="122">
        <v>2</v>
      </c>
      <c r="EY732" s="122">
        <v>3</v>
      </c>
      <c r="EZ732" s="122">
        <v>4</v>
      </c>
      <c r="FA732" s="122">
        <v>5</v>
      </c>
      <c r="FB732" s="122">
        <v>6</v>
      </c>
      <c r="FC732" s="122">
        <v>7</v>
      </c>
    </row>
    <row r="733" spans="4:160" s="122" customFormat="1" ht="14" x14ac:dyDescent="0.2">
      <c r="D733" s="128">
        <v>0</v>
      </c>
      <c r="E733" s="122">
        <v>0</v>
      </c>
      <c r="F733" s="122">
        <v>0</v>
      </c>
      <c r="G733" s="122">
        <v>1</v>
      </c>
      <c r="H733" s="122">
        <v>2</v>
      </c>
      <c r="I733" s="122">
        <v>2</v>
      </c>
      <c r="J733" s="122">
        <v>3</v>
      </c>
      <c r="Q733" s="122">
        <v>0</v>
      </c>
      <c r="R733" s="122">
        <v>0</v>
      </c>
      <c r="S733" s="122">
        <v>0</v>
      </c>
      <c r="T733" s="122">
        <v>1</v>
      </c>
      <c r="U733" s="122">
        <v>2</v>
      </c>
      <c r="V733" s="122">
        <v>3</v>
      </c>
      <c r="W733" s="122">
        <v>3</v>
      </c>
      <c r="AG733" s="128">
        <v>0</v>
      </c>
      <c r="AH733" s="122">
        <v>0</v>
      </c>
      <c r="AI733" s="122">
        <v>0</v>
      </c>
      <c r="AJ733" s="122">
        <v>1</v>
      </c>
      <c r="AK733" s="122">
        <v>2</v>
      </c>
      <c r="AL733" s="122">
        <v>2</v>
      </c>
      <c r="AM733" s="122">
        <v>3</v>
      </c>
      <c r="AX733" s="122">
        <v>0</v>
      </c>
      <c r="AY733" s="122">
        <v>0</v>
      </c>
      <c r="AZ733" s="122">
        <v>0</v>
      </c>
      <c r="BA733" s="122">
        <v>1</v>
      </c>
      <c r="BB733" s="122">
        <v>2</v>
      </c>
      <c r="BC733" s="122">
        <v>3</v>
      </c>
      <c r="BD733" s="122">
        <v>3</v>
      </c>
      <c r="BK733" s="135"/>
      <c r="BM733" s="122">
        <v>0</v>
      </c>
      <c r="BN733" s="122">
        <v>0</v>
      </c>
      <c r="BO733" s="122">
        <v>0</v>
      </c>
      <c r="BP733" s="122">
        <v>1</v>
      </c>
      <c r="BQ733" s="122">
        <v>2</v>
      </c>
      <c r="BR733" s="122">
        <v>3</v>
      </c>
      <c r="BS733" s="122">
        <v>3</v>
      </c>
      <c r="BW733" s="135"/>
      <c r="CC733" s="122">
        <v>0</v>
      </c>
      <c r="CD733" s="122">
        <v>0</v>
      </c>
      <c r="CE733" s="122">
        <v>0</v>
      </c>
      <c r="CF733" s="122">
        <v>1</v>
      </c>
      <c r="CG733" s="122">
        <v>2</v>
      </c>
      <c r="CH733" s="122">
        <v>3</v>
      </c>
      <c r="CI733" s="122">
        <v>3</v>
      </c>
      <c r="CN733" s="135"/>
      <c r="CR733" s="122">
        <v>0</v>
      </c>
      <c r="CS733" s="122">
        <v>1</v>
      </c>
      <c r="CT733" s="122">
        <v>2</v>
      </c>
      <c r="CU733" s="122">
        <v>3</v>
      </c>
      <c r="CV733" s="122">
        <v>4</v>
      </c>
      <c r="CW733" s="122">
        <v>5</v>
      </c>
      <c r="CX733" s="122">
        <v>6</v>
      </c>
      <c r="CY733" s="122">
        <v>7</v>
      </c>
      <c r="CZ733" s="122">
        <v>8</v>
      </c>
      <c r="DF733" s="135"/>
      <c r="DH733" s="122">
        <v>0</v>
      </c>
      <c r="DI733" s="122">
        <v>1</v>
      </c>
      <c r="DJ733" s="122">
        <v>2</v>
      </c>
      <c r="DK733" s="122">
        <v>3</v>
      </c>
      <c r="DL733" s="122">
        <v>4</v>
      </c>
      <c r="DM733" s="122">
        <v>5</v>
      </c>
      <c r="DN733" s="122">
        <v>6</v>
      </c>
      <c r="DO733" s="122">
        <v>7</v>
      </c>
      <c r="DP733" s="122">
        <v>8</v>
      </c>
      <c r="DV733" s="135"/>
      <c r="DX733" s="122">
        <v>0</v>
      </c>
      <c r="DY733" s="122">
        <v>1</v>
      </c>
      <c r="DZ733" s="122">
        <v>2</v>
      </c>
      <c r="EA733" s="122">
        <v>2</v>
      </c>
      <c r="EB733" s="122">
        <v>3</v>
      </c>
      <c r="EC733" s="122">
        <v>3</v>
      </c>
      <c r="ED733" s="122">
        <v>3</v>
      </c>
      <c r="EE733" s="122">
        <v>4</v>
      </c>
      <c r="EF733" s="122">
        <v>5</v>
      </c>
      <c r="EG733" s="122">
        <v>6</v>
      </c>
      <c r="EH733" s="122">
        <v>6</v>
      </c>
      <c r="EI733" s="122">
        <v>7</v>
      </c>
      <c r="EJ733" s="122">
        <v>7</v>
      </c>
      <c r="EK733" s="122">
        <v>8</v>
      </c>
      <c r="EU733" s="122">
        <v>0</v>
      </c>
      <c r="EV733" s="122">
        <v>1</v>
      </c>
      <c r="EW733" s="122">
        <v>2</v>
      </c>
      <c r="EX733" s="122">
        <v>3</v>
      </c>
      <c r="EY733" s="122">
        <v>4</v>
      </c>
      <c r="EZ733" s="122">
        <v>5</v>
      </c>
      <c r="FA733" s="122">
        <v>6</v>
      </c>
      <c r="FB733" s="122">
        <v>7</v>
      </c>
      <c r="FC733" s="122">
        <v>8</v>
      </c>
    </row>
    <row r="734" spans="4:160" s="119" customFormat="1" x14ac:dyDescent="0.2">
      <c r="D734" s="129" t="s">
        <v>769</v>
      </c>
      <c r="E734" s="119" t="s">
        <v>1750</v>
      </c>
      <c r="F734" s="119" t="s">
        <v>1750</v>
      </c>
      <c r="G734" s="119" t="s">
        <v>739</v>
      </c>
      <c r="H734" s="119" t="s">
        <v>1073</v>
      </c>
      <c r="I734" s="119" t="s">
        <v>1738</v>
      </c>
      <c r="J734" s="119" t="s">
        <v>1076</v>
      </c>
      <c r="Q734" s="119" t="s">
        <v>769</v>
      </c>
      <c r="R734" s="119" t="s">
        <v>1750</v>
      </c>
      <c r="S734" s="119" t="s">
        <v>1750</v>
      </c>
      <c r="T734" s="119" t="s">
        <v>739</v>
      </c>
      <c r="U734" s="119" t="s">
        <v>1073</v>
      </c>
      <c r="V734" s="119" t="s">
        <v>1076</v>
      </c>
      <c r="W734" s="119" t="s">
        <v>1748</v>
      </c>
      <c r="AG734" s="129" t="s">
        <v>769</v>
      </c>
      <c r="AH734" s="119" t="s">
        <v>1750</v>
      </c>
      <c r="AI734" s="119" t="s">
        <v>1750</v>
      </c>
      <c r="AJ734" s="119" t="s">
        <v>739</v>
      </c>
      <c r="AK734" s="119" t="s">
        <v>1073</v>
      </c>
      <c r="AL734" s="119" t="s">
        <v>1738</v>
      </c>
      <c r="AM734" s="119" t="s">
        <v>1076</v>
      </c>
      <c r="AX734" s="119" t="s">
        <v>769</v>
      </c>
      <c r="AY734" s="119" t="s">
        <v>1750</v>
      </c>
      <c r="AZ734" s="119" t="s">
        <v>1750</v>
      </c>
      <c r="BA734" s="119" t="s">
        <v>739</v>
      </c>
      <c r="BB734" s="119" t="s">
        <v>1073</v>
      </c>
      <c r="BC734" s="119" t="s">
        <v>1076</v>
      </c>
      <c r="BD734" s="119" t="s">
        <v>1748</v>
      </c>
      <c r="BK734" s="136"/>
      <c r="BM734" s="119" t="s">
        <v>769</v>
      </c>
      <c r="BN734" s="119" t="s">
        <v>1750</v>
      </c>
      <c r="BO734" s="119" t="s">
        <v>1750</v>
      </c>
      <c r="BP734" s="119" t="s">
        <v>739</v>
      </c>
      <c r="BQ734" s="119" t="s">
        <v>1073</v>
      </c>
      <c r="BR734" s="119" t="s">
        <v>1076</v>
      </c>
      <c r="BS734" s="119" t="s">
        <v>1748</v>
      </c>
      <c r="BW734" s="136"/>
      <c r="CC734" s="119" t="s">
        <v>769</v>
      </c>
      <c r="CD734" s="119" t="s">
        <v>1750</v>
      </c>
      <c r="CE734" s="119" t="s">
        <v>1750</v>
      </c>
      <c r="CF734" s="119" t="s">
        <v>739</v>
      </c>
      <c r="CG734" s="119" t="s">
        <v>1073</v>
      </c>
      <c r="CH734" s="119" t="s">
        <v>1076</v>
      </c>
      <c r="CI734" s="119" t="s">
        <v>1748</v>
      </c>
      <c r="CN734" s="136"/>
      <c r="CR734" s="119" t="s">
        <v>1798</v>
      </c>
      <c r="CS734" s="119" t="s">
        <v>1072</v>
      </c>
      <c r="CT734" s="119" t="s">
        <v>1073</v>
      </c>
      <c r="CU734" s="119" t="s">
        <v>1077</v>
      </c>
      <c r="CV734" s="119" t="s">
        <v>1488</v>
      </c>
      <c r="CW734" s="119" t="s">
        <v>1736</v>
      </c>
      <c r="CX734" s="119" t="s">
        <v>1075</v>
      </c>
      <c r="CY734" s="119" t="s">
        <v>1081</v>
      </c>
      <c r="CZ734" s="119" t="s">
        <v>1799</v>
      </c>
      <c r="DF734" s="136"/>
      <c r="DH734" s="119" t="s">
        <v>1798</v>
      </c>
      <c r="DI734" s="119" t="s">
        <v>1072</v>
      </c>
      <c r="DJ734" s="119" t="s">
        <v>1073</v>
      </c>
      <c r="DK734" s="119" t="s">
        <v>1077</v>
      </c>
      <c r="DL734" s="119" t="s">
        <v>1488</v>
      </c>
      <c r="DM734" s="119" t="s">
        <v>1736</v>
      </c>
      <c r="DN734" s="119" t="s">
        <v>1075</v>
      </c>
      <c r="DO734" s="119" t="s">
        <v>1081</v>
      </c>
      <c r="DP734" s="119" t="s">
        <v>1799</v>
      </c>
      <c r="DV734" s="136"/>
      <c r="DX734" s="119" t="s">
        <v>1798</v>
      </c>
      <c r="DY734" s="119" t="s">
        <v>1072</v>
      </c>
      <c r="DZ734" s="119" t="s">
        <v>1073</v>
      </c>
      <c r="EA734" s="119" t="s">
        <v>1073</v>
      </c>
      <c r="EB734" s="119" t="s">
        <v>1077</v>
      </c>
      <c r="EC734" s="119" t="s">
        <v>1077</v>
      </c>
      <c r="ED734" s="119" t="s">
        <v>1077</v>
      </c>
      <c r="EE734" s="119" t="s">
        <v>1488</v>
      </c>
      <c r="EF734" s="119" t="s">
        <v>1736</v>
      </c>
      <c r="EG734" s="119" t="s">
        <v>1075</v>
      </c>
      <c r="EH734" s="119" t="s">
        <v>1075</v>
      </c>
      <c r="EI734" s="119" t="s">
        <v>1081</v>
      </c>
      <c r="EJ734" s="119" t="s">
        <v>1081</v>
      </c>
      <c r="EK734" s="119" t="s">
        <v>1799</v>
      </c>
      <c r="EU734" s="119" t="s">
        <v>1798</v>
      </c>
      <c r="EV734" s="119" t="s">
        <v>1072</v>
      </c>
      <c r="EW734" s="119" t="s">
        <v>1073</v>
      </c>
      <c r="EX734" s="119" t="s">
        <v>1077</v>
      </c>
      <c r="EY734" s="119" t="s">
        <v>1488</v>
      </c>
      <c r="EZ734" s="119" t="s">
        <v>1736</v>
      </c>
      <c r="FA734" s="119" t="s">
        <v>1075</v>
      </c>
      <c r="FB734" s="119" t="s">
        <v>1081</v>
      </c>
      <c r="FC734" s="119" t="s">
        <v>1799</v>
      </c>
    </row>
    <row r="736" spans="4:160" s="120" customFormat="1" ht="21" x14ac:dyDescent="0.2">
      <c r="D736" s="126">
        <v>123</v>
      </c>
      <c r="E736" s="121"/>
      <c r="F736" s="121"/>
      <c r="G736" s="121"/>
      <c r="H736" s="121"/>
      <c r="I736" s="121"/>
      <c r="J736" s="121"/>
      <c r="K736" s="121"/>
      <c r="L736" s="121"/>
      <c r="M736" s="121"/>
      <c r="N736" s="121"/>
      <c r="O736" s="121"/>
      <c r="P736" s="121"/>
      <c r="Q736" s="120">
        <v>123</v>
      </c>
      <c r="AG736" s="126">
        <v>123</v>
      </c>
      <c r="AH736" s="121"/>
      <c r="AI736" s="121"/>
      <c r="AJ736" s="121"/>
      <c r="AK736" s="121"/>
      <c r="AL736" s="121"/>
      <c r="AM736" s="121"/>
      <c r="AN736" s="121"/>
      <c r="AO736" s="121"/>
      <c r="AP736" s="121"/>
      <c r="AQ736" s="121"/>
      <c r="AR736" s="124"/>
      <c r="AS736" s="121"/>
      <c r="AT736" s="121"/>
      <c r="AU736" s="121"/>
      <c r="AV736" s="121"/>
      <c r="AX736" s="120">
        <v>123</v>
      </c>
      <c r="BK736" s="133"/>
      <c r="BM736" s="120">
        <v>123</v>
      </c>
      <c r="BW736" s="133"/>
      <c r="CC736" s="120">
        <v>123</v>
      </c>
      <c r="CN736" s="133"/>
      <c r="CR736" s="120">
        <v>123</v>
      </c>
      <c r="DF736" s="133"/>
      <c r="DH736" s="120">
        <v>123</v>
      </c>
      <c r="DV736" s="133"/>
      <c r="DX736" s="120">
        <v>123</v>
      </c>
      <c r="EU736" s="120">
        <v>123</v>
      </c>
    </row>
    <row r="737" spans="4:161" s="14" customFormat="1" ht="18" customHeight="1" x14ac:dyDescent="0.2">
      <c r="D737" s="127" t="s">
        <v>320</v>
      </c>
      <c r="E737" s="14" t="s">
        <v>1755</v>
      </c>
      <c r="F737" s="14" t="s">
        <v>324</v>
      </c>
      <c r="G737" s="14" t="s">
        <v>309</v>
      </c>
      <c r="Q737" s="14" t="s">
        <v>320</v>
      </c>
      <c r="R737" s="14" t="s">
        <v>1755</v>
      </c>
      <c r="S737" s="14" t="s">
        <v>324</v>
      </c>
      <c r="T737" s="14" t="s">
        <v>309</v>
      </c>
      <c r="AG737" s="127" t="s">
        <v>320</v>
      </c>
      <c r="AH737" s="14" t="s">
        <v>324</v>
      </c>
      <c r="AI737" s="14" t="s">
        <v>1762</v>
      </c>
      <c r="AJ737" s="14" t="s">
        <v>1762</v>
      </c>
      <c r="AK737" s="14" t="s">
        <v>309</v>
      </c>
      <c r="AX737" s="14" t="s">
        <v>320</v>
      </c>
      <c r="AY737" s="14" t="s">
        <v>324</v>
      </c>
      <c r="AZ737" s="14" t="s">
        <v>1762</v>
      </c>
      <c r="BA737" s="14" t="s">
        <v>309</v>
      </c>
      <c r="BK737" s="134"/>
      <c r="BM737" s="14" t="s">
        <v>320</v>
      </c>
      <c r="BN737" s="14" t="s">
        <v>1755</v>
      </c>
      <c r="BO737" s="14" t="s">
        <v>324</v>
      </c>
      <c r="BP737" s="14" t="s">
        <v>309</v>
      </c>
      <c r="BW737" s="134"/>
      <c r="CC737" s="14" t="s">
        <v>320</v>
      </c>
      <c r="CD737" s="14" t="s">
        <v>324</v>
      </c>
      <c r="CE737" s="14" t="s">
        <v>1762</v>
      </c>
      <c r="CF737" s="14" t="s">
        <v>1762</v>
      </c>
      <c r="CG737" s="14" t="s">
        <v>309</v>
      </c>
      <c r="CN737" s="134"/>
      <c r="CR737" s="14" t="s">
        <v>1798</v>
      </c>
      <c r="CS737" s="14" t="s">
        <v>1800</v>
      </c>
      <c r="CT737" s="14" t="s">
        <v>1800</v>
      </c>
      <c r="CU737" s="14" t="s">
        <v>335</v>
      </c>
      <c r="CV737" s="14" t="s">
        <v>313</v>
      </c>
      <c r="CW737" s="14" t="s">
        <v>324</v>
      </c>
      <c r="CX737" s="14" t="s">
        <v>1799</v>
      </c>
      <c r="DF737" s="134"/>
      <c r="DH737" s="14" t="s">
        <v>1798</v>
      </c>
      <c r="DI737" s="14" t="s">
        <v>335</v>
      </c>
      <c r="DJ737" s="14" t="s">
        <v>313</v>
      </c>
      <c r="DK737" s="14" t="s">
        <v>324</v>
      </c>
      <c r="DL737" s="14" t="s">
        <v>1762</v>
      </c>
      <c r="DM737" s="14" t="s">
        <v>1799</v>
      </c>
      <c r="DV737" s="134"/>
      <c r="DX737" s="14" t="s">
        <v>1798</v>
      </c>
      <c r="DY737" s="14" t="s">
        <v>335</v>
      </c>
      <c r="DZ737" s="14" t="s">
        <v>335</v>
      </c>
      <c r="EA737" s="14" t="s">
        <v>335</v>
      </c>
      <c r="EB737" s="14" t="s">
        <v>313</v>
      </c>
      <c r="EC737" s="14" t="s">
        <v>324</v>
      </c>
      <c r="ED737" s="14" t="s">
        <v>324</v>
      </c>
      <c r="EE737" s="14" t="s">
        <v>1799</v>
      </c>
      <c r="EU737" s="14" t="s">
        <v>1798</v>
      </c>
      <c r="EV737" s="14" t="s">
        <v>335</v>
      </c>
      <c r="EW737" s="14" t="s">
        <v>313</v>
      </c>
      <c r="EX737" s="14" t="s">
        <v>324</v>
      </c>
      <c r="EY737" s="14" t="s">
        <v>324</v>
      </c>
      <c r="EZ737" s="14" t="s">
        <v>1799</v>
      </c>
    </row>
    <row r="738" spans="4:161" s="122" customFormat="1" ht="14" x14ac:dyDescent="0.2">
      <c r="D738" s="128">
        <v>0</v>
      </c>
      <c r="E738" s="122">
        <v>0</v>
      </c>
      <c r="F738" s="122">
        <v>1</v>
      </c>
      <c r="G738" s="122">
        <v>2</v>
      </c>
      <c r="Q738" s="122">
        <v>0</v>
      </c>
      <c r="R738" s="122">
        <v>0</v>
      </c>
      <c r="S738" s="122">
        <v>1</v>
      </c>
      <c r="T738" s="122">
        <v>2</v>
      </c>
      <c r="AG738" s="128">
        <v>0</v>
      </c>
      <c r="AH738" s="122">
        <v>1</v>
      </c>
      <c r="AI738" s="122">
        <v>1</v>
      </c>
      <c r="AJ738" s="122">
        <v>1</v>
      </c>
      <c r="AK738" s="122">
        <v>2</v>
      </c>
      <c r="AX738" s="122">
        <v>0</v>
      </c>
      <c r="AY738" s="122">
        <v>1</v>
      </c>
      <c r="AZ738" s="122">
        <v>1</v>
      </c>
      <c r="BA738" s="122">
        <v>2</v>
      </c>
      <c r="BK738" s="135"/>
      <c r="BM738" s="122">
        <v>0</v>
      </c>
      <c r="BN738" s="122">
        <v>0</v>
      </c>
      <c r="BO738" s="122">
        <v>1</v>
      </c>
      <c r="BP738" s="122">
        <v>2</v>
      </c>
      <c r="BW738" s="135"/>
      <c r="CC738" s="122">
        <v>0</v>
      </c>
      <c r="CD738" s="122">
        <v>1</v>
      </c>
      <c r="CE738" s="122">
        <v>1</v>
      </c>
      <c r="CF738" s="122">
        <v>1</v>
      </c>
      <c r="CG738" s="122">
        <v>2</v>
      </c>
      <c r="CN738" s="135"/>
      <c r="CR738" s="122">
        <v>0</v>
      </c>
      <c r="CS738" s="122">
        <v>0</v>
      </c>
      <c r="CT738" s="122">
        <v>0</v>
      </c>
      <c r="CU738" s="122">
        <v>1</v>
      </c>
      <c r="CV738" s="122">
        <v>2</v>
      </c>
      <c r="CW738" s="122">
        <v>3</v>
      </c>
      <c r="CX738" s="122">
        <v>4</v>
      </c>
      <c r="DF738" s="135"/>
      <c r="DH738" s="122">
        <v>0</v>
      </c>
      <c r="DI738" s="122">
        <v>1</v>
      </c>
      <c r="DJ738" s="122">
        <v>2</v>
      </c>
      <c r="DK738" s="122">
        <v>3</v>
      </c>
      <c r="DL738" s="122">
        <v>3</v>
      </c>
      <c r="DM738" s="122">
        <v>4</v>
      </c>
      <c r="DV738" s="135"/>
      <c r="DX738" s="122">
        <v>0</v>
      </c>
      <c r="DY738" s="122">
        <v>1</v>
      </c>
      <c r="DZ738" s="122">
        <v>1</v>
      </c>
      <c r="EA738" s="122">
        <v>1</v>
      </c>
      <c r="EB738" s="122">
        <v>2</v>
      </c>
      <c r="EC738" s="122">
        <v>3</v>
      </c>
      <c r="ED738" s="122">
        <v>3</v>
      </c>
      <c r="EE738" s="122">
        <v>4</v>
      </c>
      <c r="EU738" s="122">
        <v>0</v>
      </c>
      <c r="EV738" s="122">
        <v>1</v>
      </c>
      <c r="EW738" s="122">
        <v>2</v>
      </c>
      <c r="EX738" s="122">
        <v>3</v>
      </c>
      <c r="EY738" s="122">
        <v>3</v>
      </c>
      <c r="EZ738" s="122">
        <v>4</v>
      </c>
    </row>
    <row r="739" spans="4:161" s="122" customFormat="1" ht="14" x14ac:dyDescent="0.2">
      <c r="D739" s="128">
        <v>0</v>
      </c>
      <c r="E739" s="122">
        <v>1</v>
      </c>
      <c r="F739" s="122">
        <v>2</v>
      </c>
      <c r="G739" s="122">
        <v>3</v>
      </c>
      <c r="Q739" s="122">
        <v>0</v>
      </c>
      <c r="R739" s="122">
        <v>1</v>
      </c>
      <c r="S739" s="122">
        <v>2</v>
      </c>
      <c r="T739" s="122">
        <v>3</v>
      </c>
      <c r="AG739" s="128">
        <v>0</v>
      </c>
      <c r="AH739" s="122">
        <v>0</v>
      </c>
      <c r="AI739" s="122">
        <v>1</v>
      </c>
      <c r="AJ739" s="122">
        <v>2</v>
      </c>
      <c r="AK739" s="122">
        <v>3</v>
      </c>
      <c r="AX739" s="122">
        <v>0</v>
      </c>
      <c r="AY739" s="122">
        <v>1</v>
      </c>
      <c r="AZ739" s="122">
        <v>2</v>
      </c>
      <c r="BA739" s="122">
        <v>3</v>
      </c>
      <c r="BK739" s="135"/>
      <c r="BM739" s="122">
        <v>0</v>
      </c>
      <c r="BN739" s="122">
        <v>1</v>
      </c>
      <c r="BO739" s="122">
        <v>2</v>
      </c>
      <c r="BP739" s="122">
        <v>3</v>
      </c>
      <c r="BW739" s="135"/>
      <c r="CC739" s="122">
        <v>0</v>
      </c>
      <c r="CD739" s="122">
        <v>0</v>
      </c>
      <c r="CE739" s="122">
        <v>1</v>
      </c>
      <c r="CF739" s="122">
        <v>2</v>
      </c>
      <c r="CG739" s="122">
        <v>3</v>
      </c>
      <c r="CN739" s="135"/>
      <c r="CR739" s="122">
        <v>0</v>
      </c>
      <c r="CS739" s="122">
        <v>1</v>
      </c>
      <c r="CT739" s="122">
        <v>2</v>
      </c>
      <c r="CU739" s="122">
        <v>3</v>
      </c>
      <c r="CV739" s="122">
        <v>4</v>
      </c>
      <c r="CW739" s="122">
        <v>5</v>
      </c>
      <c r="CX739" s="122">
        <v>6</v>
      </c>
      <c r="DF739" s="135"/>
      <c r="DH739" s="122">
        <v>0</v>
      </c>
      <c r="DI739" s="122">
        <v>1</v>
      </c>
      <c r="DJ739" s="122">
        <v>2</v>
      </c>
      <c r="DK739" s="122">
        <v>3</v>
      </c>
      <c r="DL739" s="122">
        <v>4</v>
      </c>
      <c r="DM739" s="122">
        <v>5</v>
      </c>
      <c r="DV739" s="135"/>
      <c r="DX739" s="122">
        <v>0</v>
      </c>
      <c r="DY739" s="122">
        <v>1</v>
      </c>
      <c r="DZ739" s="122">
        <v>2</v>
      </c>
      <c r="EA739" s="122">
        <v>3</v>
      </c>
      <c r="EB739" s="122">
        <v>3</v>
      </c>
      <c r="EC739" s="122">
        <v>3</v>
      </c>
      <c r="ED739" s="122">
        <v>4</v>
      </c>
      <c r="EE739" s="122">
        <v>5</v>
      </c>
      <c r="EU739" s="122">
        <v>0</v>
      </c>
      <c r="EV739" s="122">
        <v>1</v>
      </c>
      <c r="EW739" s="122">
        <v>2</v>
      </c>
      <c r="EX739" s="122">
        <v>3</v>
      </c>
      <c r="EY739" s="122">
        <v>4</v>
      </c>
      <c r="EZ739" s="122">
        <v>5</v>
      </c>
    </row>
    <row r="740" spans="4:161" s="119" customFormat="1" x14ac:dyDescent="0.2">
      <c r="D740" s="129" t="s">
        <v>738</v>
      </c>
      <c r="E740" s="119" t="s">
        <v>1054</v>
      </c>
      <c r="F740" s="119" t="s">
        <v>1084</v>
      </c>
      <c r="G740" s="119" t="s">
        <v>1072</v>
      </c>
      <c r="Q740" s="119" t="s">
        <v>738</v>
      </c>
      <c r="R740" s="119" t="s">
        <v>1054</v>
      </c>
      <c r="S740" s="119" t="s">
        <v>1084</v>
      </c>
      <c r="T740" s="119" t="s">
        <v>1072</v>
      </c>
      <c r="AG740" s="129" t="s">
        <v>738</v>
      </c>
      <c r="AH740" s="119" t="s">
        <v>1744</v>
      </c>
      <c r="AI740" s="119" t="s">
        <v>1054</v>
      </c>
      <c r="AJ740" s="119" t="s">
        <v>1084</v>
      </c>
      <c r="AK740" s="119" t="s">
        <v>1072</v>
      </c>
      <c r="AX740" s="119" t="s">
        <v>738</v>
      </c>
      <c r="AY740" s="119" t="s">
        <v>1054</v>
      </c>
      <c r="AZ740" s="119" t="s">
        <v>1084</v>
      </c>
      <c r="BA740" s="119" t="s">
        <v>1072</v>
      </c>
      <c r="BK740" s="136"/>
      <c r="BM740" s="119" t="s">
        <v>738</v>
      </c>
      <c r="BN740" s="119" t="s">
        <v>1054</v>
      </c>
      <c r="BO740" s="119" t="s">
        <v>1084</v>
      </c>
      <c r="BP740" s="119" t="s">
        <v>1072</v>
      </c>
      <c r="BW740" s="136"/>
      <c r="CC740" s="119" t="s">
        <v>738</v>
      </c>
      <c r="CD740" s="119" t="s">
        <v>1744</v>
      </c>
      <c r="CE740" s="119" t="s">
        <v>1054</v>
      </c>
      <c r="CF740" s="119" t="s">
        <v>1084</v>
      </c>
      <c r="CG740" s="119" t="s">
        <v>1072</v>
      </c>
      <c r="CN740" s="136"/>
      <c r="CR740" s="119" t="s">
        <v>1798</v>
      </c>
      <c r="CS740" s="119" t="s">
        <v>749</v>
      </c>
      <c r="CT740" s="119" t="s">
        <v>1491</v>
      </c>
      <c r="CU740" s="119" t="s">
        <v>1084</v>
      </c>
      <c r="CV740" s="119" t="s">
        <v>1488</v>
      </c>
      <c r="CW740" s="119" t="s">
        <v>1736</v>
      </c>
      <c r="CX740" s="119" t="s">
        <v>1799</v>
      </c>
      <c r="DF740" s="136"/>
      <c r="DH740" s="119" t="s">
        <v>1798</v>
      </c>
      <c r="DI740" s="119" t="s">
        <v>749</v>
      </c>
      <c r="DJ740" s="119" t="s">
        <v>1491</v>
      </c>
      <c r="DK740" s="119" t="s">
        <v>1084</v>
      </c>
      <c r="DL740" s="119" t="s">
        <v>1488</v>
      </c>
      <c r="DM740" s="119" t="s">
        <v>1799</v>
      </c>
      <c r="DV740" s="136"/>
      <c r="DX740" s="119" t="s">
        <v>1798</v>
      </c>
      <c r="DY740" s="119" t="s">
        <v>749</v>
      </c>
      <c r="DZ740" s="119" t="s">
        <v>1491</v>
      </c>
      <c r="EA740" s="119" t="s">
        <v>1084</v>
      </c>
      <c r="EB740" s="119" t="s">
        <v>1084</v>
      </c>
      <c r="EC740" s="119" t="s">
        <v>1084</v>
      </c>
      <c r="ED740" s="119" t="s">
        <v>1488</v>
      </c>
      <c r="EE740" s="119" t="s">
        <v>1799</v>
      </c>
      <c r="EU740" s="119" t="s">
        <v>1798</v>
      </c>
      <c r="EV740" s="119" t="s">
        <v>749</v>
      </c>
      <c r="EW740" s="119" t="s">
        <v>1491</v>
      </c>
      <c r="EX740" s="119" t="s">
        <v>1084</v>
      </c>
      <c r="EY740" s="119" t="s">
        <v>1488</v>
      </c>
      <c r="EZ740" s="119" t="s">
        <v>1799</v>
      </c>
    </row>
    <row r="742" spans="4:161" s="120" customFormat="1" ht="21" x14ac:dyDescent="0.2">
      <c r="D742" s="126">
        <v>124</v>
      </c>
      <c r="E742" s="121"/>
      <c r="F742" s="121"/>
      <c r="G742" s="121"/>
      <c r="H742" s="121"/>
      <c r="I742" s="121"/>
      <c r="J742" s="121"/>
      <c r="K742" s="121"/>
      <c r="L742" s="121"/>
      <c r="M742" s="121"/>
      <c r="N742" s="121"/>
      <c r="O742" s="121"/>
      <c r="P742" s="121"/>
      <c r="Q742" s="120">
        <v>124</v>
      </c>
      <c r="AG742" s="126">
        <v>124</v>
      </c>
      <c r="AH742" s="121"/>
      <c r="AI742" s="121"/>
      <c r="AJ742" s="121"/>
      <c r="AK742" s="121"/>
      <c r="AL742" s="121"/>
      <c r="AM742" s="121"/>
      <c r="AN742" s="121"/>
      <c r="AO742" s="121"/>
      <c r="AP742" s="121"/>
      <c r="AQ742" s="121"/>
      <c r="AR742" s="124"/>
      <c r="AS742" s="121"/>
      <c r="AT742" s="121"/>
      <c r="AU742" s="121"/>
      <c r="AV742" s="121"/>
      <c r="AX742" s="120">
        <v>124</v>
      </c>
      <c r="BK742" s="133"/>
      <c r="BM742" s="120">
        <v>124</v>
      </c>
      <c r="BW742" s="133"/>
      <c r="CC742" s="120">
        <v>124</v>
      </c>
      <c r="CN742" s="133"/>
      <c r="CR742" s="120">
        <v>124</v>
      </c>
      <c r="DF742" s="133"/>
      <c r="DH742" s="120">
        <v>124</v>
      </c>
      <c r="DV742" s="133"/>
      <c r="DX742" s="120">
        <v>124</v>
      </c>
      <c r="EU742" s="120">
        <v>124</v>
      </c>
    </row>
    <row r="743" spans="4:161" s="14" customFormat="1" ht="18" customHeight="1" x14ac:dyDescent="0.2">
      <c r="D743" s="127" t="s">
        <v>317</v>
      </c>
      <c r="E743" s="14" t="s">
        <v>332</v>
      </c>
      <c r="F743" s="14" t="s">
        <v>335</v>
      </c>
      <c r="G743" s="14" t="s">
        <v>309</v>
      </c>
      <c r="H743" s="14" t="s">
        <v>321</v>
      </c>
      <c r="I743" s="14" t="s">
        <v>321</v>
      </c>
      <c r="J743" s="14" t="s">
        <v>315</v>
      </c>
      <c r="K743" s="14" t="s">
        <v>326</v>
      </c>
      <c r="Q743" s="14" t="s">
        <v>317</v>
      </c>
      <c r="R743" s="14" t="s">
        <v>332</v>
      </c>
      <c r="S743" s="14" t="s">
        <v>335</v>
      </c>
      <c r="T743" s="14" t="s">
        <v>309</v>
      </c>
      <c r="U743" s="14" t="s">
        <v>321</v>
      </c>
      <c r="V743" s="14" t="s">
        <v>321</v>
      </c>
      <c r="W743" s="14" t="s">
        <v>315</v>
      </c>
      <c r="X743" s="14" t="s">
        <v>326</v>
      </c>
      <c r="AG743" s="127" t="s">
        <v>317</v>
      </c>
      <c r="AH743" s="14" t="s">
        <v>332</v>
      </c>
      <c r="AI743" s="14" t="s">
        <v>335</v>
      </c>
      <c r="AJ743" s="14" t="s">
        <v>309</v>
      </c>
      <c r="AK743" s="14" t="s">
        <v>321</v>
      </c>
      <c r="AL743" s="14" t="s">
        <v>321</v>
      </c>
      <c r="AM743" s="14" t="s">
        <v>315</v>
      </c>
      <c r="AN743" s="14" t="s">
        <v>326</v>
      </c>
      <c r="AX743" s="14" t="s">
        <v>317</v>
      </c>
      <c r="AY743" s="14" t="s">
        <v>332</v>
      </c>
      <c r="AZ743" s="14" t="s">
        <v>335</v>
      </c>
      <c r="BA743" s="14" t="s">
        <v>309</v>
      </c>
      <c r="BB743" s="14" t="s">
        <v>321</v>
      </c>
      <c r="BC743" s="14" t="s">
        <v>321</v>
      </c>
      <c r="BD743" s="14" t="s">
        <v>315</v>
      </c>
      <c r="BE743" s="14" t="s">
        <v>326</v>
      </c>
      <c r="BK743" s="134"/>
      <c r="BM743" s="14" t="s">
        <v>317</v>
      </c>
      <c r="BN743" s="14" t="s">
        <v>332</v>
      </c>
      <c r="BO743" s="14" t="s">
        <v>335</v>
      </c>
      <c r="BP743" s="14" t="s">
        <v>309</v>
      </c>
      <c r="BQ743" s="14" t="s">
        <v>321</v>
      </c>
      <c r="BR743" s="14" t="s">
        <v>321</v>
      </c>
      <c r="BS743" s="14" t="s">
        <v>315</v>
      </c>
      <c r="BT743" s="14" t="s">
        <v>326</v>
      </c>
      <c r="BW743" s="134"/>
      <c r="CC743" s="14" t="s">
        <v>317</v>
      </c>
      <c r="CD743" s="14" t="s">
        <v>332</v>
      </c>
      <c r="CE743" s="14" t="s">
        <v>335</v>
      </c>
      <c r="CF743" s="14" t="s">
        <v>309</v>
      </c>
      <c r="CG743" s="14" t="s">
        <v>321</v>
      </c>
      <c r="CH743" s="14" t="s">
        <v>321</v>
      </c>
      <c r="CI743" s="14" t="s">
        <v>315</v>
      </c>
      <c r="CJ743" s="14" t="s">
        <v>326</v>
      </c>
      <c r="CN743" s="134"/>
      <c r="CR743" s="14" t="s">
        <v>1798</v>
      </c>
      <c r="CS743" s="14" t="s">
        <v>1800</v>
      </c>
      <c r="CT743" s="14" t="s">
        <v>1800</v>
      </c>
      <c r="CU743" s="14" t="s">
        <v>319</v>
      </c>
      <c r="CV743" s="14" t="s">
        <v>313</v>
      </c>
      <c r="CW743" s="14" t="s">
        <v>319</v>
      </c>
      <c r="CX743" s="14" t="s">
        <v>330</v>
      </c>
      <c r="CY743" s="14" t="s">
        <v>313</v>
      </c>
      <c r="CZ743" s="14" t="s">
        <v>319</v>
      </c>
      <c r="DA743" s="14" t="s">
        <v>313</v>
      </c>
      <c r="DB743" s="14" t="s">
        <v>320</v>
      </c>
      <c r="DC743" s="14" t="s">
        <v>1799</v>
      </c>
      <c r="DF743" s="134"/>
      <c r="DH743" s="14" t="s">
        <v>1798</v>
      </c>
      <c r="DI743" s="14" t="s">
        <v>319</v>
      </c>
      <c r="DJ743" s="14" t="s">
        <v>313</v>
      </c>
      <c r="DK743" s="14" t="s">
        <v>319</v>
      </c>
      <c r="DL743" s="14" t="s">
        <v>330</v>
      </c>
      <c r="DM743" s="14" t="s">
        <v>313</v>
      </c>
      <c r="DN743" s="14" t="s">
        <v>319</v>
      </c>
      <c r="DO743" s="14" t="s">
        <v>313</v>
      </c>
      <c r="DP743" s="14" t="s">
        <v>1745</v>
      </c>
      <c r="DQ743" s="14" t="s">
        <v>320</v>
      </c>
      <c r="DR743" s="14" t="s">
        <v>1799</v>
      </c>
      <c r="DV743" s="134"/>
      <c r="DX743" s="14" t="s">
        <v>1798</v>
      </c>
      <c r="DY743" s="14" t="s">
        <v>319</v>
      </c>
      <c r="DZ743" s="14" t="s">
        <v>313</v>
      </c>
      <c r="EA743" s="14" t="s">
        <v>319</v>
      </c>
      <c r="EB743" s="14" t="s">
        <v>319</v>
      </c>
      <c r="EC743" s="14" t="s">
        <v>319</v>
      </c>
      <c r="ED743" s="14" t="s">
        <v>330</v>
      </c>
      <c r="EE743" s="14" t="s">
        <v>330</v>
      </c>
      <c r="EF743" s="14" t="s">
        <v>313</v>
      </c>
      <c r="EG743" s="14" t="s">
        <v>313</v>
      </c>
      <c r="EH743" s="14" t="s">
        <v>319</v>
      </c>
      <c r="EI743" s="14" t="s">
        <v>313</v>
      </c>
      <c r="EJ743" s="14" t="s">
        <v>313</v>
      </c>
      <c r="EK743" s="14" t="s">
        <v>313</v>
      </c>
      <c r="EL743" s="14" t="s">
        <v>320</v>
      </c>
      <c r="EM743" s="14" t="s">
        <v>320</v>
      </c>
      <c r="EN743" s="14" t="s">
        <v>1799</v>
      </c>
      <c r="EU743" s="14" t="s">
        <v>1798</v>
      </c>
      <c r="EV743" s="14" t="s">
        <v>319</v>
      </c>
      <c r="EW743" s="14" t="s">
        <v>313</v>
      </c>
      <c r="EX743" s="14" t="s">
        <v>319</v>
      </c>
      <c r="EY743" s="14" t="s">
        <v>330</v>
      </c>
      <c r="EZ743" s="14" t="s">
        <v>313</v>
      </c>
      <c r="FA743" s="14" t="s">
        <v>319</v>
      </c>
      <c r="FB743" s="14" t="s">
        <v>313</v>
      </c>
      <c r="FC743" s="14" t="s">
        <v>313</v>
      </c>
      <c r="FD743" s="14" t="s">
        <v>320</v>
      </c>
      <c r="FE743" s="14" t="s">
        <v>1799</v>
      </c>
    </row>
    <row r="744" spans="4:161" s="122" customFormat="1" ht="14" x14ac:dyDescent="0.2">
      <c r="D744" s="128">
        <v>0</v>
      </c>
      <c r="E744" s="122">
        <v>1</v>
      </c>
      <c r="F744" s="122">
        <v>2</v>
      </c>
      <c r="G744" s="122">
        <v>3</v>
      </c>
      <c r="H744" s="122">
        <v>4</v>
      </c>
      <c r="I744" s="122">
        <v>5</v>
      </c>
      <c r="J744" s="122">
        <v>6</v>
      </c>
      <c r="K744" s="122">
        <v>7</v>
      </c>
      <c r="Q744" s="122">
        <v>0</v>
      </c>
      <c r="R744" s="122">
        <v>1</v>
      </c>
      <c r="S744" s="122">
        <v>2</v>
      </c>
      <c r="T744" s="122">
        <v>3</v>
      </c>
      <c r="U744" s="122">
        <v>4</v>
      </c>
      <c r="V744" s="122">
        <v>5</v>
      </c>
      <c r="W744" s="122">
        <v>6</v>
      </c>
      <c r="X744" s="122">
        <v>7</v>
      </c>
      <c r="AG744" s="128">
        <v>0</v>
      </c>
      <c r="AH744" s="122">
        <v>1</v>
      </c>
      <c r="AI744" s="122">
        <v>2</v>
      </c>
      <c r="AJ744" s="122">
        <v>3</v>
      </c>
      <c r="AK744" s="122">
        <v>4</v>
      </c>
      <c r="AL744" s="122">
        <v>5</v>
      </c>
      <c r="AM744" s="122">
        <v>6</v>
      </c>
      <c r="AN744" s="122">
        <v>7</v>
      </c>
      <c r="AX744" s="122">
        <v>0</v>
      </c>
      <c r="AY744" s="122">
        <v>1</v>
      </c>
      <c r="AZ744" s="122">
        <v>2</v>
      </c>
      <c r="BA744" s="122">
        <v>3</v>
      </c>
      <c r="BB744" s="122">
        <v>4</v>
      </c>
      <c r="BC744" s="122">
        <v>5</v>
      </c>
      <c r="BD744" s="122">
        <v>6</v>
      </c>
      <c r="BE744" s="122">
        <v>7</v>
      </c>
      <c r="BK744" s="135"/>
      <c r="BM744" s="122">
        <v>0</v>
      </c>
      <c r="BN744" s="122">
        <v>1</v>
      </c>
      <c r="BO744" s="122">
        <v>2</v>
      </c>
      <c r="BP744" s="122">
        <v>3</v>
      </c>
      <c r="BQ744" s="122">
        <v>4</v>
      </c>
      <c r="BR744" s="122">
        <v>5</v>
      </c>
      <c r="BS744" s="122">
        <v>6</v>
      </c>
      <c r="BT744" s="122">
        <v>7</v>
      </c>
      <c r="BW744" s="135"/>
      <c r="CC744" s="122">
        <v>0</v>
      </c>
      <c r="CD744" s="122">
        <v>1</v>
      </c>
      <c r="CE744" s="122">
        <v>2</v>
      </c>
      <c r="CF744" s="122">
        <v>3</v>
      </c>
      <c r="CG744" s="122">
        <v>4</v>
      </c>
      <c r="CH744" s="122">
        <v>5</v>
      </c>
      <c r="CI744" s="122">
        <v>6</v>
      </c>
      <c r="CJ744" s="122">
        <v>7</v>
      </c>
      <c r="CN744" s="135"/>
      <c r="CR744" s="122">
        <v>0</v>
      </c>
      <c r="CS744" s="122">
        <v>0</v>
      </c>
      <c r="CT744" s="122">
        <v>0</v>
      </c>
      <c r="CU744" s="122">
        <v>1</v>
      </c>
      <c r="CV744" s="122">
        <v>2</v>
      </c>
      <c r="CW744" s="122">
        <v>3</v>
      </c>
      <c r="CX744" s="122">
        <v>4</v>
      </c>
      <c r="CY744" s="122">
        <v>5</v>
      </c>
      <c r="CZ744" s="122">
        <v>6</v>
      </c>
      <c r="DA744" s="122">
        <v>7</v>
      </c>
      <c r="DB744" s="122">
        <v>8</v>
      </c>
      <c r="DC744" s="122">
        <v>9</v>
      </c>
      <c r="DF744" s="135"/>
      <c r="DH744" s="122">
        <v>0</v>
      </c>
      <c r="DI744" s="122">
        <v>1</v>
      </c>
      <c r="DJ744" s="122">
        <v>2</v>
      </c>
      <c r="DK744" s="122">
        <v>3</v>
      </c>
      <c r="DL744" s="122">
        <v>4</v>
      </c>
      <c r="DM744" s="122">
        <v>5</v>
      </c>
      <c r="DN744" s="122">
        <v>6</v>
      </c>
      <c r="DO744" s="122">
        <v>7</v>
      </c>
      <c r="DP744" s="122">
        <v>7</v>
      </c>
      <c r="DQ744" s="122">
        <v>8</v>
      </c>
      <c r="DR744" s="122">
        <v>9</v>
      </c>
      <c r="DV744" s="135"/>
      <c r="DX744" s="122">
        <v>0</v>
      </c>
      <c r="DY744" s="122">
        <v>1</v>
      </c>
      <c r="DZ744" s="122">
        <v>2</v>
      </c>
      <c r="EA744" s="122">
        <v>3</v>
      </c>
      <c r="EB744" s="122">
        <v>3</v>
      </c>
      <c r="EC744" s="122">
        <v>3</v>
      </c>
      <c r="ED744" s="122">
        <v>4</v>
      </c>
      <c r="EE744" s="122">
        <v>4</v>
      </c>
      <c r="EF744" s="122">
        <v>5</v>
      </c>
      <c r="EG744" s="122">
        <v>5</v>
      </c>
      <c r="EH744" s="122">
        <v>6</v>
      </c>
      <c r="EI744" s="122">
        <v>7</v>
      </c>
      <c r="EJ744" s="122">
        <v>7</v>
      </c>
      <c r="EK744" s="122">
        <v>7</v>
      </c>
      <c r="EL744" s="122">
        <v>8</v>
      </c>
      <c r="EM744" s="122">
        <v>8</v>
      </c>
      <c r="EN744" s="122">
        <v>9</v>
      </c>
      <c r="EU744" s="122">
        <v>0</v>
      </c>
      <c r="EV744" s="122">
        <v>1</v>
      </c>
      <c r="EW744" s="122">
        <v>2</v>
      </c>
      <c r="EX744" s="122">
        <v>3</v>
      </c>
      <c r="EY744" s="122">
        <v>4</v>
      </c>
      <c r="EZ744" s="122">
        <v>5</v>
      </c>
      <c r="FA744" s="122">
        <v>6</v>
      </c>
      <c r="FB744" s="122">
        <v>7</v>
      </c>
      <c r="FC744" s="122">
        <v>7</v>
      </c>
      <c r="FD744" s="122">
        <v>8</v>
      </c>
      <c r="FE744" s="122">
        <v>9</v>
      </c>
    </row>
    <row r="745" spans="4:161" s="122" customFormat="1" ht="14" x14ac:dyDescent="0.2">
      <c r="D745" s="128">
        <v>0</v>
      </c>
      <c r="E745" s="122">
        <v>1</v>
      </c>
      <c r="F745" s="122">
        <v>2</v>
      </c>
      <c r="G745" s="122">
        <v>3</v>
      </c>
      <c r="H745" s="122">
        <v>4</v>
      </c>
      <c r="I745" s="122">
        <v>4</v>
      </c>
      <c r="J745" s="122">
        <v>5</v>
      </c>
      <c r="K745" s="122">
        <v>5</v>
      </c>
      <c r="Q745" s="122">
        <v>0</v>
      </c>
      <c r="R745" s="122">
        <v>1</v>
      </c>
      <c r="S745" s="122">
        <v>2</v>
      </c>
      <c r="T745" s="122">
        <v>3</v>
      </c>
      <c r="U745" s="122">
        <v>4</v>
      </c>
      <c r="V745" s="122">
        <v>4</v>
      </c>
      <c r="W745" s="122">
        <v>4</v>
      </c>
      <c r="X745" s="122">
        <v>5</v>
      </c>
      <c r="AG745" s="128">
        <v>0</v>
      </c>
      <c r="AH745" s="122">
        <v>1</v>
      </c>
      <c r="AI745" s="122">
        <v>2</v>
      </c>
      <c r="AJ745" s="122">
        <v>3</v>
      </c>
      <c r="AK745" s="122">
        <v>4</v>
      </c>
      <c r="AL745" s="122">
        <v>4</v>
      </c>
      <c r="AM745" s="122">
        <v>5</v>
      </c>
      <c r="AN745" s="122">
        <v>5</v>
      </c>
      <c r="AX745" s="122">
        <v>0</v>
      </c>
      <c r="AY745" s="122">
        <v>1</v>
      </c>
      <c r="AZ745" s="122">
        <v>2</v>
      </c>
      <c r="BA745" s="122">
        <v>3</v>
      </c>
      <c r="BB745" s="122">
        <v>4</v>
      </c>
      <c r="BC745" s="122">
        <v>4</v>
      </c>
      <c r="BD745" s="122">
        <v>4</v>
      </c>
      <c r="BE745" s="122">
        <v>5</v>
      </c>
      <c r="BK745" s="135"/>
      <c r="BM745" s="122">
        <v>0</v>
      </c>
      <c r="BN745" s="122">
        <v>1</v>
      </c>
      <c r="BO745" s="122">
        <v>2</v>
      </c>
      <c r="BP745" s="122">
        <v>3</v>
      </c>
      <c r="BQ745" s="122">
        <v>4</v>
      </c>
      <c r="BR745" s="122">
        <v>4</v>
      </c>
      <c r="BS745" s="122">
        <v>4</v>
      </c>
      <c r="BT745" s="122">
        <v>5</v>
      </c>
      <c r="BW745" s="135"/>
      <c r="CC745" s="122">
        <v>0</v>
      </c>
      <c r="CD745" s="122">
        <v>1</v>
      </c>
      <c r="CE745" s="122">
        <v>2</v>
      </c>
      <c r="CF745" s="122">
        <v>3</v>
      </c>
      <c r="CG745" s="122">
        <v>4</v>
      </c>
      <c r="CH745" s="122">
        <v>4</v>
      </c>
      <c r="CI745" s="122">
        <v>4</v>
      </c>
      <c r="CJ745" s="122">
        <v>5</v>
      </c>
      <c r="CN745" s="135"/>
      <c r="CR745" s="122">
        <v>0</v>
      </c>
      <c r="CS745" s="122">
        <v>1</v>
      </c>
      <c r="CT745" s="122">
        <v>2</v>
      </c>
      <c r="CU745" s="122">
        <v>3</v>
      </c>
      <c r="CV745" s="122">
        <v>4</v>
      </c>
      <c r="CW745" s="122">
        <v>5</v>
      </c>
      <c r="CX745" s="122">
        <v>6</v>
      </c>
      <c r="CY745" s="122">
        <v>7</v>
      </c>
      <c r="CZ745" s="122">
        <v>8</v>
      </c>
      <c r="DA745" s="122">
        <v>9</v>
      </c>
      <c r="DB745" s="122">
        <v>10</v>
      </c>
      <c r="DC745" s="122">
        <v>11</v>
      </c>
      <c r="DF745" s="135"/>
      <c r="DH745" s="122">
        <v>0</v>
      </c>
      <c r="DI745" s="122">
        <v>1</v>
      </c>
      <c r="DJ745" s="122">
        <v>2</v>
      </c>
      <c r="DK745" s="122">
        <v>3</v>
      </c>
      <c r="DL745" s="122">
        <v>4</v>
      </c>
      <c r="DM745" s="122">
        <v>5</v>
      </c>
      <c r="DN745" s="122">
        <v>6</v>
      </c>
      <c r="DO745" s="122">
        <v>7</v>
      </c>
      <c r="DP745" s="122">
        <v>8</v>
      </c>
      <c r="DQ745" s="122">
        <v>9</v>
      </c>
      <c r="DR745" s="122">
        <v>10</v>
      </c>
      <c r="DV745" s="135"/>
      <c r="DX745" s="122">
        <v>0</v>
      </c>
      <c r="DY745" s="122">
        <v>1</v>
      </c>
      <c r="DZ745" s="122">
        <v>1</v>
      </c>
      <c r="EA745" s="122">
        <v>1</v>
      </c>
      <c r="EB745" s="122">
        <v>2</v>
      </c>
      <c r="EC745" s="122">
        <v>3</v>
      </c>
      <c r="ED745" s="122">
        <v>4</v>
      </c>
      <c r="EE745" s="122">
        <v>5</v>
      </c>
      <c r="EF745" s="122">
        <v>5</v>
      </c>
      <c r="EG745" s="122">
        <v>6</v>
      </c>
      <c r="EH745" s="122">
        <v>6</v>
      </c>
      <c r="EI745" s="122">
        <v>6</v>
      </c>
      <c r="EJ745" s="122">
        <v>7</v>
      </c>
      <c r="EK745" s="122">
        <v>8</v>
      </c>
      <c r="EL745" s="122">
        <v>9</v>
      </c>
      <c r="EM745" s="122">
        <v>10</v>
      </c>
      <c r="EN745" s="122">
        <v>10</v>
      </c>
      <c r="EU745" s="122">
        <v>0</v>
      </c>
      <c r="EV745" s="122">
        <v>1</v>
      </c>
      <c r="EW745" s="122">
        <v>2</v>
      </c>
      <c r="EX745" s="122">
        <v>3</v>
      </c>
      <c r="EY745" s="122">
        <v>4</v>
      </c>
      <c r="EZ745" s="122">
        <v>5</v>
      </c>
      <c r="FA745" s="122">
        <v>6</v>
      </c>
      <c r="FB745" s="122">
        <v>7</v>
      </c>
      <c r="FC745" s="122">
        <v>8</v>
      </c>
      <c r="FD745" s="122">
        <v>9</v>
      </c>
      <c r="FE745" s="122">
        <v>10</v>
      </c>
    </row>
    <row r="746" spans="4:161" s="119" customFormat="1" x14ac:dyDescent="0.2">
      <c r="D746" s="129" t="s">
        <v>1075</v>
      </c>
      <c r="E746" s="119" t="s">
        <v>750</v>
      </c>
      <c r="F746" s="119" t="s">
        <v>749</v>
      </c>
      <c r="G746" s="119" t="s">
        <v>1072</v>
      </c>
      <c r="H746" s="119" t="s">
        <v>1054</v>
      </c>
      <c r="I746" s="119" t="s">
        <v>1737</v>
      </c>
      <c r="J746" s="119" t="s">
        <v>1087</v>
      </c>
      <c r="K746" s="119" t="s">
        <v>1765</v>
      </c>
      <c r="Q746" s="119" t="s">
        <v>1075</v>
      </c>
      <c r="R746" s="119" t="s">
        <v>750</v>
      </c>
      <c r="S746" s="119" t="s">
        <v>749</v>
      </c>
      <c r="T746" s="119" t="s">
        <v>1072</v>
      </c>
      <c r="U746" s="119" t="s">
        <v>1054</v>
      </c>
      <c r="V746" s="119" t="s">
        <v>1737</v>
      </c>
      <c r="W746" s="119" t="s">
        <v>1737</v>
      </c>
      <c r="X746" s="119" t="s">
        <v>1087</v>
      </c>
      <c r="AG746" s="129" t="s">
        <v>1075</v>
      </c>
      <c r="AH746" s="119" t="s">
        <v>750</v>
      </c>
      <c r="AI746" s="119" t="s">
        <v>749</v>
      </c>
      <c r="AJ746" s="119" t="s">
        <v>1072</v>
      </c>
      <c r="AK746" s="119" t="s">
        <v>1054</v>
      </c>
      <c r="AL746" s="119" t="s">
        <v>1737</v>
      </c>
      <c r="AM746" s="119" t="s">
        <v>1087</v>
      </c>
      <c r="AN746" s="119" t="s">
        <v>1765</v>
      </c>
      <c r="AX746" s="119" t="s">
        <v>1075</v>
      </c>
      <c r="AY746" s="119" t="s">
        <v>750</v>
      </c>
      <c r="AZ746" s="119" t="s">
        <v>749</v>
      </c>
      <c r="BA746" s="119" t="s">
        <v>1072</v>
      </c>
      <c r="BB746" s="119" t="s">
        <v>1054</v>
      </c>
      <c r="BC746" s="119" t="s">
        <v>1737</v>
      </c>
      <c r="BD746" s="119" t="s">
        <v>1737</v>
      </c>
      <c r="BE746" s="119" t="s">
        <v>1087</v>
      </c>
      <c r="BK746" s="136"/>
      <c r="BM746" s="119" t="s">
        <v>1075</v>
      </c>
      <c r="BN746" s="119" t="s">
        <v>750</v>
      </c>
      <c r="BO746" s="119" t="s">
        <v>749</v>
      </c>
      <c r="BP746" s="119" t="s">
        <v>1072</v>
      </c>
      <c r="BQ746" s="119" t="s">
        <v>1054</v>
      </c>
      <c r="BR746" s="119" t="s">
        <v>1737</v>
      </c>
      <c r="BS746" s="119" t="s">
        <v>1737</v>
      </c>
      <c r="BT746" s="119" t="s">
        <v>1087</v>
      </c>
      <c r="BW746" s="136"/>
      <c r="CC746" s="119" t="s">
        <v>1075</v>
      </c>
      <c r="CD746" s="119" t="s">
        <v>750</v>
      </c>
      <c r="CE746" s="119" t="s">
        <v>749</v>
      </c>
      <c r="CF746" s="119" t="s">
        <v>1072</v>
      </c>
      <c r="CG746" s="119" t="s">
        <v>1054</v>
      </c>
      <c r="CH746" s="119" t="s">
        <v>1737</v>
      </c>
      <c r="CI746" s="119" t="s">
        <v>1737</v>
      </c>
      <c r="CJ746" s="119" t="s">
        <v>1087</v>
      </c>
      <c r="CN746" s="136"/>
      <c r="CR746" s="119" t="s">
        <v>1798</v>
      </c>
      <c r="CS746" s="119" t="s">
        <v>1073</v>
      </c>
      <c r="CT746" s="119" t="s">
        <v>1735</v>
      </c>
      <c r="CU746" s="119" t="s">
        <v>1073</v>
      </c>
      <c r="CV746" s="119" t="s">
        <v>740</v>
      </c>
      <c r="CW746" s="119" t="s">
        <v>1488</v>
      </c>
      <c r="CX746" s="119" t="s">
        <v>1073</v>
      </c>
      <c r="CY746" s="119" t="s">
        <v>1488</v>
      </c>
      <c r="CZ746" s="119" t="s">
        <v>1072</v>
      </c>
      <c r="DA746" s="119" t="s">
        <v>1076</v>
      </c>
      <c r="DB746" s="119" t="s">
        <v>1735</v>
      </c>
      <c r="DC746" s="119" t="s">
        <v>1799</v>
      </c>
      <c r="DF746" s="136"/>
      <c r="DH746" s="119" t="s">
        <v>1798</v>
      </c>
      <c r="DI746" s="119" t="s">
        <v>1073</v>
      </c>
      <c r="DJ746" s="119" t="s">
        <v>1735</v>
      </c>
      <c r="DK746" s="119" t="s">
        <v>1073</v>
      </c>
      <c r="DL746" s="119" t="s">
        <v>740</v>
      </c>
      <c r="DM746" s="119" t="s">
        <v>1488</v>
      </c>
      <c r="DN746" s="119" t="s">
        <v>1073</v>
      </c>
      <c r="DO746" s="119" t="s">
        <v>1488</v>
      </c>
      <c r="DP746" s="119" t="s">
        <v>1072</v>
      </c>
      <c r="DQ746" s="119" t="s">
        <v>1076</v>
      </c>
      <c r="DR746" s="119" t="s">
        <v>1799</v>
      </c>
      <c r="DV746" s="136"/>
      <c r="DX746" s="119" t="s">
        <v>1798</v>
      </c>
      <c r="DY746" s="119" t="s">
        <v>1073</v>
      </c>
      <c r="DZ746" s="119" t="s">
        <v>1073</v>
      </c>
      <c r="EA746" s="119" t="s">
        <v>1073</v>
      </c>
      <c r="EB746" s="119" t="s">
        <v>1735</v>
      </c>
      <c r="EC746" s="119" t="s">
        <v>1073</v>
      </c>
      <c r="ED746" s="119" t="s">
        <v>740</v>
      </c>
      <c r="EE746" s="119" t="s">
        <v>1488</v>
      </c>
      <c r="EF746" s="119" t="s">
        <v>1488</v>
      </c>
      <c r="EG746" s="119" t="s">
        <v>1073</v>
      </c>
      <c r="EH746" s="119" t="s">
        <v>1073</v>
      </c>
      <c r="EI746" s="119" t="s">
        <v>1073</v>
      </c>
      <c r="EJ746" s="119" t="s">
        <v>1488</v>
      </c>
      <c r="EK746" s="119" t="s">
        <v>1072</v>
      </c>
      <c r="EL746" s="119" t="s">
        <v>1076</v>
      </c>
      <c r="EM746" s="119" t="s">
        <v>1799</v>
      </c>
      <c r="EN746" s="119" t="s">
        <v>1799</v>
      </c>
      <c r="EU746" s="119" t="s">
        <v>1798</v>
      </c>
      <c r="EV746" s="119" t="s">
        <v>1073</v>
      </c>
      <c r="EW746" s="119" t="s">
        <v>1735</v>
      </c>
      <c r="EX746" s="119" t="s">
        <v>1073</v>
      </c>
      <c r="EY746" s="119" t="s">
        <v>740</v>
      </c>
      <c r="EZ746" s="119" t="s">
        <v>1488</v>
      </c>
      <c r="FA746" s="119" t="s">
        <v>1073</v>
      </c>
      <c r="FB746" s="119" t="s">
        <v>1488</v>
      </c>
      <c r="FC746" s="119" t="s">
        <v>1072</v>
      </c>
      <c r="FD746" s="119" t="s">
        <v>1076</v>
      </c>
      <c r="FE746" s="119" t="s">
        <v>1799</v>
      </c>
    </row>
    <row r="748" spans="4:161" s="120" customFormat="1" ht="21" x14ac:dyDescent="0.2">
      <c r="D748" s="126">
        <v>125</v>
      </c>
      <c r="E748" s="121"/>
      <c r="F748" s="121"/>
      <c r="G748" s="121"/>
      <c r="H748" s="121"/>
      <c r="I748" s="121"/>
      <c r="J748" s="121"/>
      <c r="K748" s="121"/>
      <c r="L748" s="121"/>
      <c r="M748" s="121"/>
      <c r="N748" s="121"/>
      <c r="O748" s="121"/>
      <c r="P748" s="121"/>
      <c r="Q748" s="120">
        <v>125</v>
      </c>
      <c r="AG748" s="126">
        <v>125</v>
      </c>
      <c r="AH748" s="121"/>
      <c r="AI748" s="121"/>
      <c r="AJ748" s="121"/>
      <c r="AK748" s="121"/>
      <c r="AL748" s="121"/>
      <c r="AM748" s="121"/>
      <c r="AN748" s="121"/>
      <c r="AO748" s="121"/>
      <c r="AP748" s="121"/>
      <c r="AQ748" s="121"/>
      <c r="AR748" s="124"/>
      <c r="AS748" s="121"/>
      <c r="AT748" s="121"/>
      <c r="AU748" s="121"/>
      <c r="AV748" s="121"/>
      <c r="AX748" s="120">
        <v>125</v>
      </c>
      <c r="BK748" s="133"/>
      <c r="BM748" s="120">
        <v>125</v>
      </c>
      <c r="BW748" s="133"/>
      <c r="CC748" s="120">
        <v>125</v>
      </c>
      <c r="CN748" s="133"/>
      <c r="CR748" s="120">
        <v>125</v>
      </c>
      <c r="DF748" s="133"/>
      <c r="DH748" s="120">
        <v>125</v>
      </c>
      <c r="DV748" s="133"/>
      <c r="DX748" s="120">
        <v>125</v>
      </c>
      <c r="EU748" s="120">
        <v>125</v>
      </c>
    </row>
    <row r="749" spans="4:161" s="14" customFormat="1" ht="18" customHeight="1" x14ac:dyDescent="0.2">
      <c r="D749" s="127" t="s">
        <v>313</v>
      </c>
      <c r="E749" s="14" t="s">
        <v>321</v>
      </c>
      <c r="Q749" s="14" t="s">
        <v>313</v>
      </c>
      <c r="R749" s="14" t="s">
        <v>321</v>
      </c>
      <c r="AG749" s="127" t="s">
        <v>313</v>
      </c>
      <c r="AH749" s="14" t="s">
        <v>321</v>
      </c>
      <c r="AX749" s="14" t="s">
        <v>313</v>
      </c>
      <c r="AY749" s="14" t="s">
        <v>321</v>
      </c>
      <c r="BK749" s="134"/>
      <c r="BM749" s="14" t="s">
        <v>313</v>
      </c>
      <c r="BN749" s="14" t="s">
        <v>321</v>
      </c>
      <c r="BW749" s="134"/>
      <c r="CC749" s="14" t="s">
        <v>313</v>
      </c>
      <c r="CD749" s="14" t="s">
        <v>321</v>
      </c>
      <c r="CN749" s="134"/>
      <c r="CR749" s="14" t="s">
        <v>1798</v>
      </c>
      <c r="CS749" s="14" t="s">
        <v>335</v>
      </c>
      <c r="CT749" s="14" t="s">
        <v>309</v>
      </c>
      <c r="CU749" s="14" t="s">
        <v>319</v>
      </c>
      <c r="CV749" s="14" t="s">
        <v>315</v>
      </c>
      <c r="CW749" s="14" t="s">
        <v>317</v>
      </c>
      <c r="CX749" s="14" t="s">
        <v>1766</v>
      </c>
      <c r="CY749" s="14" t="s">
        <v>335</v>
      </c>
      <c r="CZ749" s="14" t="s">
        <v>1799</v>
      </c>
      <c r="DF749" s="134"/>
      <c r="DH749" s="14" t="s">
        <v>1798</v>
      </c>
      <c r="DI749" s="14" t="s">
        <v>335</v>
      </c>
      <c r="DJ749" s="14" t="s">
        <v>309</v>
      </c>
      <c r="DK749" s="14" t="s">
        <v>319</v>
      </c>
      <c r="DL749" s="14" t="s">
        <v>315</v>
      </c>
      <c r="DM749" s="14" t="s">
        <v>317</v>
      </c>
      <c r="DN749" s="14" t="s">
        <v>335</v>
      </c>
      <c r="DO749" s="14" t="s">
        <v>1799</v>
      </c>
      <c r="DV749" s="134"/>
      <c r="DX749" s="14" t="s">
        <v>1798</v>
      </c>
      <c r="DY749" s="14" t="s">
        <v>1798</v>
      </c>
      <c r="DZ749" s="14" t="s">
        <v>335</v>
      </c>
      <c r="EA749" s="14" t="s">
        <v>309</v>
      </c>
      <c r="EB749" s="14" t="s">
        <v>309</v>
      </c>
      <c r="EC749" s="14" t="s">
        <v>319</v>
      </c>
      <c r="ED749" s="14" t="s">
        <v>315</v>
      </c>
      <c r="EE749" s="14" t="s">
        <v>315</v>
      </c>
      <c r="EF749" s="14" t="s">
        <v>317</v>
      </c>
      <c r="EG749" s="14" t="s">
        <v>335</v>
      </c>
      <c r="EH749" s="14" t="s">
        <v>335</v>
      </c>
      <c r="EI749" s="14" t="s">
        <v>1799</v>
      </c>
      <c r="EU749" s="14" t="s">
        <v>1798</v>
      </c>
      <c r="EV749" s="14" t="s">
        <v>335</v>
      </c>
      <c r="EW749" s="14" t="s">
        <v>309</v>
      </c>
      <c r="EX749" s="14" t="s">
        <v>319</v>
      </c>
      <c r="EY749" s="14" t="s">
        <v>315</v>
      </c>
      <c r="EZ749" s="14" t="s">
        <v>317</v>
      </c>
      <c r="FA749" s="14" t="s">
        <v>335</v>
      </c>
      <c r="FB749" s="14" t="s">
        <v>1799</v>
      </c>
    </row>
    <row r="750" spans="4:161" s="122" customFormat="1" ht="14" x14ac:dyDescent="0.2">
      <c r="D750" s="128">
        <v>0</v>
      </c>
      <c r="E750" s="122">
        <v>1</v>
      </c>
      <c r="Q750" s="122">
        <v>0</v>
      </c>
      <c r="R750" s="122">
        <v>1</v>
      </c>
      <c r="AG750" s="128">
        <v>0</v>
      </c>
      <c r="AH750" s="122">
        <v>1</v>
      </c>
      <c r="AX750" s="122">
        <v>0</v>
      </c>
      <c r="AY750" s="122">
        <v>1</v>
      </c>
      <c r="BK750" s="135"/>
      <c r="BM750" s="122">
        <v>0</v>
      </c>
      <c r="BN750" s="122">
        <v>1</v>
      </c>
      <c r="BW750" s="135"/>
      <c r="CC750" s="122">
        <v>0</v>
      </c>
      <c r="CD750" s="122">
        <v>1</v>
      </c>
      <c r="CN750" s="135"/>
      <c r="CR750" s="122">
        <v>0</v>
      </c>
      <c r="CS750" s="122">
        <v>1</v>
      </c>
      <c r="CT750" s="122">
        <v>2</v>
      </c>
      <c r="CU750" s="122">
        <v>3</v>
      </c>
      <c r="CV750" s="122">
        <v>4</v>
      </c>
      <c r="CW750" s="122">
        <v>5</v>
      </c>
      <c r="CX750" s="122">
        <v>5</v>
      </c>
      <c r="CY750" s="122">
        <v>6</v>
      </c>
      <c r="CZ750" s="122">
        <v>7</v>
      </c>
      <c r="DF750" s="135"/>
      <c r="DH750" s="122">
        <v>0</v>
      </c>
      <c r="DI750" s="122">
        <v>1</v>
      </c>
      <c r="DJ750" s="122">
        <v>2</v>
      </c>
      <c r="DK750" s="122">
        <v>3</v>
      </c>
      <c r="DL750" s="122">
        <v>4</v>
      </c>
      <c r="DM750" s="122">
        <v>5</v>
      </c>
      <c r="DN750" s="122">
        <v>6</v>
      </c>
      <c r="DO750" s="122">
        <v>7</v>
      </c>
      <c r="DV750" s="135"/>
      <c r="DX750" s="122">
        <v>0</v>
      </c>
      <c r="DY750" s="122">
        <v>0</v>
      </c>
      <c r="DZ750" s="122">
        <v>1</v>
      </c>
      <c r="EA750" s="122">
        <v>2</v>
      </c>
      <c r="EB750" s="122">
        <v>2</v>
      </c>
      <c r="EC750" s="122">
        <v>3</v>
      </c>
      <c r="ED750" s="122">
        <v>4</v>
      </c>
      <c r="EE750" s="122">
        <v>4</v>
      </c>
      <c r="EF750" s="122">
        <v>5</v>
      </c>
      <c r="EG750" s="122">
        <v>6</v>
      </c>
      <c r="EH750" s="122">
        <v>6</v>
      </c>
      <c r="EI750" s="122">
        <v>7</v>
      </c>
      <c r="EU750" s="122">
        <v>0</v>
      </c>
      <c r="EV750" s="122">
        <v>1</v>
      </c>
      <c r="EW750" s="122">
        <v>2</v>
      </c>
      <c r="EX750" s="122">
        <v>3</v>
      </c>
      <c r="EY750" s="122">
        <v>4</v>
      </c>
      <c r="EZ750" s="122">
        <v>5</v>
      </c>
      <c r="FA750" s="122">
        <v>6</v>
      </c>
      <c r="FB750" s="122">
        <v>7</v>
      </c>
    </row>
    <row r="751" spans="4:161" s="122" customFormat="1" ht="14" x14ac:dyDescent="0.2">
      <c r="D751" s="128">
        <v>0</v>
      </c>
      <c r="E751" s="122">
        <v>1</v>
      </c>
      <c r="Q751" s="122">
        <v>0</v>
      </c>
      <c r="R751" s="122">
        <v>1</v>
      </c>
      <c r="AG751" s="128">
        <v>0</v>
      </c>
      <c r="AH751" s="122">
        <v>1</v>
      </c>
      <c r="AX751" s="122">
        <v>0</v>
      </c>
      <c r="AY751" s="122">
        <v>1</v>
      </c>
      <c r="BK751" s="135"/>
      <c r="BM751" s="122">
        <v>0</v>
      </c>
      <c r="BN751" s="122">
        <v>1</v>
      </c>
      <c r="BW751" s="135"/>
      <c r="CC751" s="122">
        <v>0</v>
      </c>
      <c r="CD751" s="122">
        <v>1</v>
      </c>
      <c r="CN751" s="135"/>
      <c r="CR751" s="122">
        <v>0</v>
      </c>
      <c r="CS751" s="122">
        <v>1</v>
      </c>
      <c r="CT751" s="122">
        <v>2</v>
      </c>
      <c r="CU751" s="122">
        <v>3</v>
      </c>
      <c r="CV751" s="122">
        <v>4</v>
      </c>
      <c r="CW751" s="122">
        <v>5</v>
      </c>
      <c r="CX751" s="122">
        <v>6</v>
      </c>
      <c r="CY751" s="122">
        <v>7</v>
      </c>
      <c r="CZ751" s="122">
        <v>8</v>
      </c>
      <c r="DF751" s="135"/>
      <c r="DH751" s="122">
        <v>0</v>
      </c>
      <c r="DI751" s="122">
        <v>1</v>
      </c>
      <c r="DJ751" s="122">
        <v>2</v>
      </c>
      <c r="DK751" s="122">
        <v>3</v>
      </c>
      <c r="DL751" s="122">
        <v>4</v>
      </c>
      <c r="DM751" s="122">
        <v>5</v>
      </c>
      <c r="DN751" s="122">
        <v>6</v>
      </c>
      <c r="DO751" s="122">
        <v>7</v>
      </c>
      <c r="DV751" s="135"/>
      <c r="DX751" s="122">
        <v>0</v>
      </c>
      <c r="DY751" s="122">
        <v>1</v>
      </c>
      <c r="DZ751" s="122">
        <v>1</v>
      </c>
      <c r="EA751" s="122">
        <v>1</v>
      </c>
      <c r="EB751" s="122">
        <v>2</v>
      </c>
      <c r="EC751" s="122">
        <v>3</v>
      </c>
      <c r="ED751" s="122">
        <v>4</v>
      </c>
      <c r="EE751" s="122">
        <v>5</v>
      </c>
      <c r="EF751" s="122">
        <v>5</v>
      </c>
      <c r="EG751" s="122">
        <v>5</v>
      </c>
      <c r="EH751" s="122">
        <v>6</v>
      </c>
      <c r="EI751" s="122">
        <v>7</v>
      </c>
      <c r="EU751" s="122">
        <v>0</v>
      </c>
      <c r="EV751" s="122">
        <v>1</v>
      </c>
      <c r="EW751" s="122">
        <v>2</v>
      </c>
      <c r="EX751" s="122">
        <v>3</v>
      </c>
      <c r="EY751" s="122">
        <v>4</v>
      </c>
      <c r="EZ751" s="122">
        <v>5</v>
      </c>
      <c r="FA751" s="122">
        <v>6</v>
      </c>
      <c r="FB751" s="122">
        <v>7</v>
      </c>
    </row>
    <row r="752" spans="4:161" s="119" customFormat="1" x14ac:dyDescent="0.2">
      <c r="D752" s="129" t="s">
        <v>1072</v>
      </c>
      <c r="E752" s="119" t="s">
        <v>1054</v>
      </c>
      <c r="Q752" s="119" t="s">
        <v>1072</v>
      </c>
      <c r="R752" s="119" t="s">
        <v>1054</v>
      </c>
      <c r="AG752" s="129" t="s">
        <v>1072</v>
      </c>
      <c r="AH752" s="119" t="s">
        <v>1054</v>
      </c>
      <c r="AX752" s="119" t="s">
        <v>1072</v>
      </c>
      <c r="AY752" s="119" t="s">
        <v>1054</v>
      </c>
      <c r="BK752" s="136"/>
      <c r="BM752" s="119" t="s">
        <v>1072</v>
      </c>
      <c r="BN752" s="119" t="s">
        <v>1054</v>
      </c>
      <c r="BW752" s="136"/>
      <c r="CC752" s="119" t="s">
        <v>1072</v>
      </c>
      <c r="CD752" s="119" t="s">
        <v>1054</v>
      </c>
      <c r="CN752" s="136"/>
      <c r="CR752" s="119" t="s">
        <v>1798</v>
      </c>
      <c r="CS752" s="119" t="s">
        <v>739</v>
      </c>
      <c r="CT752" s="119" t="s">
        <v>1488</v>
      </c>
      <c r="CU752" s="119" t="s">
        <v>1073</v>
      </c>
      <c r="CV752" s="119" t="s">
        <v>1488</v>
      </c>
      <c r="CW752" s="119" t="s">
        <v>1075</v>
      </c>
      <c r="CX752" s="119" t="s">
        <v>1078</v>
      </c>
      <c r="CY752" s="119" t="s">
        <v>1735</v>
      </c>
      <c r="CZ752" s="119" t="s">
        <v>1799</v>
      </c>
      <c r="DF752" s="136"/>
      <c r="DH752" s="119" t="s">
        <v>1798</v>
      </c>
      <c r="DI752" s="119" t="s">
        <v>739</v>
      </c>
      <c r="DJ752" s="119" t="s">
        <v>1488</v>
      </c>
      <c r="DK752" s="119" t="s">
        <v>1073</v>
      </c>
      <c r="DL752" s="119" t="s">
        <v>1488</v>
      </c>
      <c r="DM752" s="119" t="s">
        <v>1075</v>
      </c>
      <c r="DN752" s="119" t="s">
        <v>1078</v>
      </c>
      <c r="DO752" s="119" t="s">
        <v>1799</v>
      </c>
      <c r="DV752" s="136"/>
      <c r="DX752" s="119" t="s">
        <v>1798</v>
      </c>
      <c r="DY752" s="119" t="s">
        <v>739</v>
      </c>
      <c r="DZ752" s="119" t="s">
        <v>739</v>
      </c>
      <c r="EA752" s="119" t="s">
        <v>739</v>
      </c>
      <c r="EB752" s="119" t="s">
        <v>1488</v>
      </c>
      <c r="EC752" s="119" t="s">
        <v>1073</v>
      </c>
      <c r="ED752" s="119" t="s">
        <v>1488</v>
      </c>
      <c r="EE752" s="119" t="s">
        <v>1075</v>
      </c>
      <c r="EF752" s="119" t="s">
        <v>1075</v>
      </c>
      <c r="EG752" s="119" t="s">
        <v>1075</v>
      </c>
      <c r="EH752" s="119" t="s">
        <v>1078</v>
      </c>
      <c r="EI752" s="119" t="s">
        <v>1799</v>
      </c>
      <c r="EU752" s="119" t="s">
        <v>1798</v>
      </c>
      <c r="EV752" s="119" t="s">
        <v>739</v>
      </c>
      <c r="EW752" s="119" t="s">
        <v>1488</v>
      </c>
      <c r="EX752" s="119" t="s">
        <v>1073</v>
      </c>
      <c r="EY752" s="119" t="s">
        <v>1488</v>
      </c>
      <c r="EZ752" s="119" t="s">
        <v>1075</v>
      </c>
      <c r="FA752" s="119" t="s">
        <v>1078</v>
      </c>
      <c r="FB752" s="119" t="s">
        <v>1799</v>
      </c>
    </row>
    <row r="754" spans="4:160" s="120" customFormat="1" ht="21" x14ac:dyDescent="0.2">
      <c r="D754" s="126">
        <v>126</v>
      </c>
      <c r="E754" s="121"/>
      <c r="F754" s="121"/>
      <c r="G754" s="121"/>
      <c r="H754" s="121"/>
      <c r="I754" s="121"/>
      <c r="J754" s="121"/>
      <c r="K754" s="121"/>
      <c r="L754" s="121"/>
      <c r="M754" s="121"/>
      <c r="N754" s="121"/>
      <c r="O754" s="121"/>
      <c r="P754" s="121"/>
      <c r="Q754" s="120">
        <v>126</v>
      </c>
      <c r="AG754" s="126">
        <v>126</v>
      </c>
      <c r="AH754" s="121"/>
      <c r="AI754" s="121"/>
      <c r="AJ754" s="121"/>
      <c r="AK754" s="121"/>
      <c r="AL754" s="121"/>
      <c r="AM754" s="121"/>
      <c r="AN754" s="121"/>
      <c r="AO754" s="121"/>
      <c r="AP754" s="121"/>
      <c r="AQ754" s="121"/>
      <c r="AR754" s="124"/>
      <c r="AS754" s="121"/>
      <c r="AT754" s="121"/>
      <c r="AU754" s="121"/>
      <c r="AV754" s="121"/>
      <c r="AX754" s="120">
        <v>126</v>
      </c>
      <c r="BK754" s="133"/>
      <c r="BM754" s="120">
        <v>126</v>
      </c>
      <c r="BW754" s="133"/>
      <c r="CC754" s="120">
        <v>126</v>
      </c>
      <c r="CN754" s="133"/>
      <c r="CR754" s="120">
        <v>126</v>
      </c>
      <c r="DF754" s="133"/>
      <c r="DH754" s="120">
        <v>126</v>
      </c>
      <c r="DV754" s="133"/>
      <c r="DX754" s="120">
        <v>126</v>
      </c>
      <c r="EU754" s="120">
        <v>126</v>
      </c>
    </row>
    <row r="755" spans="4:160" s="14" customFormat="1" ht="18" customHeight="1" x14ac:dyDescent="0.2">
      <c r="D755" s="127" t="s">
        <v>321</v>
      </c>
      <c r="E755" s="14" t="s">
        <v>313</v>
      </c>
      <c r="F755" s="14" t="s">
        <v>314</v>
      </c>
      <c r="G755" s="14" t="s">
        <v>309</v>
      </c>
      <c r="H755" s="14" t="s">
        <v>325</v>
      </c>
      <c r="Q755" s="14" t="s">
        <v>321</v>
      </c>
      <c r="R755" s="14" t="s">
        <v>313</v>
      </c>
      <c r="S755" s="14" t="s">
        <v>314</v>
      </c>
      <c r="T755" s="14" t="s">
        <v>309</v>
      </c>
      <c r="U755" s="14" t="s">
        <v>325</v>
      </c>
      <c r="AG755" s="127" t="s">
        <v>321</v>
      </c>
      <c r="AH755" s="14" t="s">
        <v>313</v>
      </c>
      <c r="AI755" s="14" t="s">
        <v>314</v>
      </c>
      <c r="AJ755" s="14" t="s">
        <v>309</v>
      </c>
      <c r="AK755" s="14" t="s">
        <v>325</v>
      </c>
      <c r="AX755" s="14" t="s">
        <v>321</v>
      </c>
      <c r="AY755" s="14" t="s">
        <v>313</v>
      </c>
      <c r="AZ755" s="14" t="s">
        <v>314</v>
      </c>
      <c r="BA755" s="14" t="s">
        <v>309</v>
      </c>
      <c r="BB755" s="14" t="s">
        <v>325</v>
      </c>
      <c r="BK755" s="134"/>
      <c r="BM755" s="14" t="s">
        <v>321</v>
      </c>
      <c r="BN755" s="14" t="s">
        <v>313</v>
      </c>
      <c r="BO755" s="14" t="s">
        <v>314</v>
      </c>
      <c r="BP755" s="14" t="s">
        <v>309</v>
      </c>
      <c r="BQ755" s="14" t="s">
        <v>325</v>
      </c>
      <c r="BW755" s="134"/>
      <c r="CC755" s="14" t="s">
        <v>321</v>
      </c>
      <c r="CD755" s="14" t="s">
        <v>313</v>
      </c>
      <c r="CE755" s="14" t="s">
        <v>314</v>
      </c>
      <c r="CF755" s="14" t="s">
        <v>309</v>
      </c>
      <c r="CG755" s="14" t="s">
        <v>325</v>
      </c>
      <c r="CN755" s="134"/>
      <c r="CR755" s="14" t="s">
        <v>1798</v>
      </c>
      <c r="CS755" s="14" t="s">
        <v>313</v>
      </c>
      <c r="CT755" s="14" t="s">
        <v>342</v>
      </c>
      <c r="CU755" s="14" t="s">
        <v>330</v>
      </c>
      <c r="CV755" s="14" t="s">
        <v>309</v>
      </c>
      <c r="CW755" s="14" t="s">
        <v>1773</v>
      </c>
      <c r="CX755" s="14" t="s">
        <v>325</v>
      </c>
      <c r="CY755" s="14" t="s">
        <v>313</v>
      </c>
      <c r="CZ755" s="14" t="s">
        <v>321</v>
      </c>
      <c r="DA755" s="14" t="s">
        <v>1799</v>
      </c>
      <c r="DF755" s="134"/>
      <c r="DH755" s="14" t="s">
        <v>1798</v>
      </c>
      <c r="DI755" s="14" t="s">
        <v>313</v>
      </c>
      <c r="DJ755" s="14" t="s">
        <v>342</v>
      </c>
      <c r="DK755" s="14" t="s">
        <v>330</v>
      </c>
      <c r="DL755" s="14" t="s">
        <v>309</v>
      </c>
      <c r="DM755" s="14" t="s">
        <v>1773</v>
      </c>
      <c r="DN755" s="14" t="s">
        <v>325</v>
      </c>
      <c r="DO755" s="14" t="s">
        <v>313</v>
      </c>
      <c r="DP755" s="14" t="s">
        <v>321</v>
      </c>
      <c r="DQ755" s="14" t="s">
        <v>1799</v>
      </c>
      <c r="DV755" s="134"/>
      <c r="DX755" s="14" t="s">
        <v>1798</v>
      </c>
      <c r="DY755" s="14" t="s">
        <v>313</v>
      </c>
      <c r="DZ755" s="14" t="s">
        <v>342</v>
      </c>
      <c r="EA755" s="14" t="s">
        <v>330</v>
      </c>
      <c r="EB755" s="14" t="s">
        <v>330</v>
      </c>
      <c r="EC755" s="14" t="s">
        <v>309</v>
      </c>
      <c r="ED755" s="14" t="s">
        <v>309</v>
      </c>
      <c r="EE755" s="14" t="s">
        <v>309</v>
      </c>
      <c r="EF755" s="14" t="s">
        <v>325</v>
      </c>
      <c r="EG755" s="14" t="s">
        <v>313</v>
      </c>
      <c r="EH755" s="14" t="s">
        <v>313</v>
      </c>
      <c r="EI755" s="14" t="s">
        <v>321</v>
      </c>
      <c r="EJ755" s="14" t="s">
        <v>1799</v>
      </c>
      <c r="EK755" s="14" t="s">
        <v>1799</v>
      </c>
      <c r="EU755" s="14" t="s">
        <v>1798</v>
      </c>
      <c r="EV755" s="14" t="s">
        <v>313</v>
      </c>
      <c r="EW755" s="14" t="s">
        <v>342</v>
      </c>
      <c r="EX755" s="14" t="s">
        <v>330</v>
      </c>
      <c r="EY755" s="14" t="s">
        <v>309</v>
      </c>
      <c r="EZ755" s="14" t="s">
        <v>309</v>
      </c>
      <c r="FA755" s="14" t="s">
        <v>325</v>
      </c>
      <c r="FB755" s="14" t="s">
        <v>313</v>
      </c>
      <c r="FC755" s="14" t="s">
        <v>321</v>
      </c>
      <c r="FD755" s="14" t="s">
        <v>1799</v>
      </c>
    </row>
    <row r="756" spans="4:160" s="122" customFormat="1" ht="14" x14ac:dyDescent="0.2">
      <c r="D756" s="128">
        <v>0</v>
      </c>
      <c r="E756" s="122">
        <v>1</v>
      </c>
      <c r="F756" s="122">
        <v>2</v>
      </c>
      <c r="G756" s="122">
        <v>3</v>
      </c>
      <c r="H756" s="122">
        <v>4</v>
      </c>
      <c r="Q756" s="122">
        <v>0</v>
      </c>
      <c r="R756" s="122">
        <v>1</v>
      </c>
      <c r="S756" s="122">
        <v>2</v>
      </c>
      <c r="T756" s="122">
        <v>3</v>
      </c>
      <c r="U756" s="122">
        <v>4</v>
      </c>
      <c r="AG756" s="128">
        <v>0</v>
      </c>
      <c r="AH756" s="122">
        <v>1</v>
      </c>
      <c r="AI756" s="122">
        <v>2</v>
      </c>
      <c r="AJ756" s="122">
        <v>3</v>
      </c>
      <c r="AK756" s="122">
        <v>4</v>
      </c>
      <c r="AX756" s="122">
        <v>0</v>
      </c>
      <c r="AY756" s="122">
        <v>1</v>
      </c>
      <c r="AZ756" s="122">
        <v>2</v>
      </c>
      <c r="BA756" s="122">
        <v>3</v>
      </c>
      <c r="BB756" s="122">
        <v>4</v>
      </c>
      <c r="BK756" s="135"/>
      <c r="BM756" s="122">
        <v>0</v>
      </c>
      <c r="BN756" s="122">
        <v>1</v>
      </c>
      <c r="BO756" s="122">
        <v>2</v>
      </c>
      <c r="BP756" s="122">
        <v>3</v>
      </c>
      <c r="BQ756" s="122">
        <v>4</v>
      </c>
      <c r="BW756" s="135"/>
      <c r="CC756" s="122">
        <v>0</v>
      </c>
      <c r="CD756" s="122">
        <v>1</v>
      </c>
      <c r="CE756" s="122">
        <v>2</v>
      </c>
      <c r="CF756" s="122">
        <v>3</v>
      </c>
      <c r="CG756" s="122">
        <v>4</v>
      </c>
      <c r="CN756" s="135"/>
      <c r="CR756" s="122">
        <v>0</v>
      </c>
      <c r="CS756" s="122">
        <v>1</v>
      </c>
      <c r="CT756" s="122">
        <v>2</v>
      </c>
      <c r="CU756" s="122">
        <v>3</v>
      </c>
      <c r="CV756" s="122">
        <v>4</v>
      </c>
      <c r="CW756" s="122">
        <v>4</v>
      </c>
      <c r="CX756" s="122">
        <v>5</v>
      </c>
      <c r="CY756" s="122">
        <v>6</v>
      </c>
      <c r="CZ756" s="122">
        <v>7</v>
      </c>
      <c r="DA756" s="122">
        <v>8</v>
      </c>
      <c r="DF756" s="135"/>
      <c r="DH756" s="122">
        <v>0</v>
      </c>
      <c r="DI756" s="122">
        <v>1</v>
      </c>
      <c r="DJ756" s="122">
        <v>2</v>
      </c>
      <c r="DK756" s="122">
        <v>3</v>
      </c>
      <c r="DL756" s="122">
        <v>4</v>
      </c>
      <c r="DM756" s="122">
        <v>4</v>
      </c>
      <c r="DN756" s="122">
        <v>5</v>
      </c>
      <c r="DO756" s="122">
        <v>6</v>
      </c>
      <c r="DP756" s="122">
        <v>7</v>
      </c>
      <c r="DQ756" s="122">
        <v>8</v>
      </c>
      <c r="DV756" s="135"/>
      <c r="DX756" s="122">
        <v>0</v>
      </c>
      <c r="DY756" s="122">
        <v>1</v>
      </c>
      <c r="DZ756" s="122">
        <v>2</v>
      </c>
      <c r="EA756" s="122">
        <v>3</v>
      </c>
      <c r="EB756" s="122">
        <v>3</v>
      </c>
      <c r="EC756" s="122">
        <v>4</v>
      </c>
      <c r="ED756" s="122">
        <v>4</v>
      </c>
      <c r="EE756" s="122">
        <v>4</v>
      </c>
      <c r="EF756" s="122">
        <v>5</v>
      </c>
      <c r="EG756" s="122">
        <v>6</v>
      </c>
      <c r="EH756" s="122">
        <v>6</v>
      </c>
      <c r="EI756" s="122">
        <v>7</v>
      </c>
      <c r="EJ756" s="122">
        <v>8</v>
      </c>
      <c r="EK756" s="122">
        <v>8</v>
      </c>
      <c r="EU756" s="122">
        <v>0</v>
      </c>
      <c r="EV756" s="122">
        <v>1</v>
      </c>
      <c r="EW756" s="122">
        <v>2</v>
      </c>
      <c r="EX756" s="122">
        <v>3</v>
      </c>
      <c r="EY756" s="122">
        <v>4</v>
      </c>
      <c r="EZ756" s="122">
        <v>4</v>
      </c>
      <c r="FA756" s="122">
        <v>5</v>
      </c>
      <c r="FB756" s="122">
        <v>6</v>
      </c>
      <c r="FC756" s="122">
        <v>7</v>
      </c>
      <c r="FD756" s="122">
        <v>8</v>
      </c>
    </row>
    <row r="757" spans="4:160" s="122" customFormat="1" ht="14" x14ac:dyDescent="0.2">
      <c r="D757" s="128">
        <v>0</v>
      </c>
      <c r="E757" s="122">
        <v>0</v>
      </c>
      <c r="F757" s="122">
        <v>0</v>
      </c>
      <c r="G757" s="122">
        <v>1</v>
      </c>
      <c r="H757" s="122">
        <v>2</v>
      </c>
      <c r="Q757" s="122">
        <v>0</v>
      </c>
      <c r="R757" s="122">
        <v>0</v>
      </c>
      <c r="S757" s="122">
        <v>0</v>
      </c>
      <c r="T757" s="122">
        <v>1</v>
      </c>
      <c r="U757" s="122">
        <v>2</v>
      </c>
      <c r="AG757" s="128">
        <v>0</v>
      </c>
      <c r="AH757" s="122">
        <v>0</v>
      </c>
      <c r="AI757" s="122">
        <v>0</v>
      </c>
      <c r="AJ757" s="122">
        <v>1</v>
      </c>
      <c r="AK757" s="122">
        <v>2</v>
      </c>
      <c r="AX757" s="122">
        <v>0</v>
      </c>
      <c r="AY757" s="122">
        <v>0</v>
      </c>
      <c r="AZ757" s="122">
        <v>0</v>
      </c>
      <c r="BA757" s="122">
        <v>1</v>
      </c>
      <c r="BB757" s="122">
        <v>2</v>
      </c>
      <c r="BK757" s="135"/>
      <c r="BM757" s="122">
        <v>0</v>
      </c>
      <c r="BN757" s="122">
        <v>0</v>
      </c>
      <c r="BO757" s="122">
        <v>0</v>
      </c>
      <c r="BP757" s="122">
        <v>1</v>
      </c>
      <c r="BQ757" s="122">
        <v>2</v>
      </c>
      <c r="BW757" s="135"/>
      <c r="CC757" s="122">
        <v>0</v>
      </c>
      <c r="CD757" s="122">
        <v>0</v>
      </c>
      <c r="CE757" s="122">
        <v>0</v>
      </c>
      <c r="CF757" s="122">
        <v>1</v>
      </c>
      <c r="CG757" s="122">
        <v>2</v>
      </c>
      <c r="CN757" s="135"/>
      <c r="CR757" s="122">
        <v>0</v>
      </c>
      <c r="CS757" s="122">
        <v>1</v>
      </c>
      <c r="CT757" s="122">
        <v>2</v>
      </c>
      <c r="CU757" s="122">
        <v>3</v>
      </c>
      <c r="CV757" s="122">
        <v>4</v>
      </c>
      <c r="CW757" s="122">
        <v>5</v>
      </c>
      <c r="CX757" s="122">
        <v>6</v>
      </c>
      <c r="CY757" s="122">
        <v>7</v>
      </c>
      <c r="CZ757" s="122">
        <v>8</v>
      </c>
      <c r="DA757" s="122">
        <v>9</v>
      </c>
      <c r="DF757" s="135"/>
      <c r="DH757" s="122">
        <v>0</v>
      </c>
      <c r="DI757" s="122">
        <v>1</v>
      </c>
      <c r="DJ757" s="122">
        <v>2</v>
      </c>
      <c r="DK757" s="122">
        <v>3</v>
      </c>
      <c r="DL757" s="122">
        <v>4</v>
      </c>
      <c r="DM757" s="122">
        <v>5</v>
      </c>
      <c r="DN757" s="122">
        <v>6</v>
      </c>
      <c r="DO757" s="122">
        <v>7</v>
      </c>
      <c r="DP757" s="122">
        <v>8</v>
      </c>
      <c r="DQ757" s="122">
        <v>9</v>
      </c>
      <c r="DV757" s="135"/>
      <c r="DX757" s="122">
        <v>0</v>
      </c>
      <c r="DY757" s="122">
        <v>1</v>
      </c>
      <c r="DZ757" s="122">
        <v>2</v>
      </c>
      <c r="EA757" s="122">
        <v>3</v>
      </c>
      <c r="EB757" s="122">
        <v>4</v>
      </c>
      <c r="EC757" s="122">
        <v>4</v>
      </c>
      <c r="ED757" s="122">
        <v>5</v>
      </c>
      <c r="EE757" s="122">
        <v>6</v>
      </c>
      <c r="EF757" s="122">
        <v>6</v>
      </c>
      <c r="EG757" s="122">
        <v>7</v>
      </c>
      <c r="EH757" s="122">
        <v>8</v>
      </c>
      <c r="EI757" s="122">
        <v>8</v>
      </c>
      <c r="EJ757" s="122">
        <v>8</v>
      </c>
      <c r="EK757" s="122">
        <v>9</v>
      </c>
      <c r="EU757" s="122">
        <v>0</v>
      </c>
      <c r="EV757" s="122">
        <v>1</v>
      </c>
      <c r="EW757" s="122">
        <v>2</v>
      </c>
      <c r="EX757" s="122">
        <v>3</v>
      </c>
      <c r="EY757" s="122">
        <v>4</v>
      </c>
      <c r="EZ757" s="122">
        <v>5</v>
      </c>
      <c r="FA757" s="122">
        <v>6</v>
      </c>
      <c r="FB757" s="122">
        <v>7</v>
      </c>
      <c r="FC757" s="122">
        <v>8</v>
      </c>
      <c r="FD757" s="122">
        <v>9</v>
      </c>
    </row>
    <row r="758" spans="4:160" s="119" customFormat="1" x14ac:dyDescent="0.2">
      <c r="D758" s="129" t="s">
        <v>1054</v>
      </c>
      <c r="E758" s="119" t="s">
        <v>1737</v>
      </c>
      <c r="F758" s="119" t="s">
        <v>1737</v>
      </c>
      <c r="G758" s="119" t="s">
        <v>1079</v>
      </c>
      <c r="H758" s="119" t="s">
        <v>1080</v>
      </c>
      <c r="Q758" s="119" t="s">
        <v>1054</v>
      </c>
      <c r="R758" s="119" t="s">
        <v>1737</v>
      </c>
      <c r="S758" s="119" t="s">
        <v>1737</v>
      </c>
      <c r="T758" s="119" t="s">
        <v>1079</v>
      </c>
      <c r="U758" s="119" t="s">
        <v>1080</v>
      </c>
      <c r="AG758" s="129" t="s">
        <v>1054</v>
      </c>
      <c r="AH758" s="119" t="s">
        <v>1737</v>
      </c>
      <c r="AI758" s="119" t="s">
        <v>1737</v>
      </c>
      <c r="AJ758" s="119" t="s">
        <v>1079</v>
      </c>
      <c r="AK758" s="119" t="s">
        <v>1080</v>
      </c>
      <c r="AX758" s="119" t="s">
        <v>1054</v>
      </c>
      <c r="AY758" s="119" t="s">
        <v>1737</v>
      </c>
      <c r="AZ758" s="119" t="s">
        <v>1737</v>
      </c>
      <c r="BA758" s="119" t="s">
        <v>1079</v>
      </c>
      <c r="BB758" s="119" t="s">
        <v>1080</v>
      </c>
      <c r="BK758" s="136"/>
      <c r="BM758" s="119" t="s">
        <v>1054</v>
      </c>
      <c r="BN758" s="119" t="s">
        <v>1737</v>
      </c>
      <c r="BO758" s="119" t="s">
        <v>1737</v>
      </c>
      <c r="BP758" s="119" t="s">
        <v>1079</v>
      </c>
      <c r="BQ758" s="119" t="s">
        <v>1080</v>
      </c>
      <c r="BW758" s="136"/>
      <c r="CC758" s="119" t="s">
        <v>1054</v>
      </c>
      <c r="CD758" s="119" t="s">
        <v>1737</v>
      </c>
      <c r="CE758" s="119" t="s">
        <v>1737</v>
      </c>
      <c r="CF758" s="119" t="s">
        <v>1079</v>
      </c>
      <c r="CG758" s="119" t="s">
        <v>1080</v>
      </c>
      <c r="CN758" s="136"/>
      <c r="CR758" s="119" t="s">
        <v>1798</v>
      </c>
      <c r="CS758" s="119" t="s">
        <v>1072</v>
      </c>
      <c r="CT758" s="119" t="s">
        <v>769</v>
      </c>
      <c r="CU758" s="119" t="s">
        <v>740</v>
      </c>
      <c r="CV758" s="119" t="s">
        <v>1488</v>
      </c>
      <c r="CW758" s="119" t="s">
        <v>1072</v>
      </c>
      <c r="CX758" s="119" t="s">
        <v>1080</v>
      </c>
      <c r="CY758" s="119" t="s">
        <v>1488</v>
      </c>
      <c r="CZ758" s="119" t="s">
        <v>1072</v>
      </c>
      <c r="DA758" s="119" t="s">
        <v>1799</v>
      </c>
      <c r="DF758" s="136"/>
      <c r="DH758" s="119" t="s">
        <v>1798</v>
      </c>
      <c r="DI758" s="119" t="s">
        <v>1072</v>
      </c>
      <c r="DJ758" s="119" t="s">
        <v>769</v>
      </c>
      <c r="DK758" s="119" t="s">
        <v>740</v>
      </c>
      <c r="DL758" s="119" t="s">
        <v>1488</v>
      </c>
      <c r="DM758" s="119" t="s">
        <v>1072</v>
      </c>
      <c r="DN758" s="119" t="s">
        <v>1080</v>
      </c>
      <c r="DO758" s="119" t="s">
        <v>1488</v>
      </c>
      <c r="DP758" s="119" t="s">
        <v>1072</v>
      </c>
      <c r="DQ758" s="119" t="s">
        <v>1799</v>
      </c>
      <c r="DV758" s="136"/>
      <c r="DX758" s="119" t="s">
        <v>1798</v>
      </c>
      <c r="DY758" s="119" t="s">
        <v>1072</v>
      </c>
      <c r="DZ758" s="119" t="s">
        <v>769</v>
      </c>
      <c r="EA758" s="119" t="s">
        <v>740</v>
      </c>
      <c r="EB758" s="119" t="s">
        <v>1488</v>
      </c>
      <c r="EC758" s="119" t="s">
        <v>1488</v>
      </c>
      <c r="ED758" s="119" t="s">
        <v>1072</v>
      </c>
      <c r="EE758" s="119" t="s">
        <v>1080</v>
      </c>
      <c r="EF758" s="119" t="s">
        <v>1080</v>
      </c>
      <c r="EG758" s="119" t="s">
        <v>1488</v>
      </c>
      <c r="EH758" s="119" t="s">
        <v>1072</v>
      </c>
      <c r="EI758" s="119" t="s">
        <v>1072</v>
      </c>
      <c r="EJ758" s="119" t="s">
        <v>1072</v>
      </c>
      <c r="EK758" s="119" t="s">
        <v>1799</v>
      </c>
      <c r="EU758" s="119" t="s">
        <v>1798</v>
      </c>
      <c r="EV758" s="119" t="s">
        <v>1072</v>
      </c>
      <c r="EW758" s="119" t="s">
        <v>769</v>
      </c>
      <c r="EX758" s="119" t="s">
        <v>740</v>
      </c>
      <c r="EY758" s="119" t="s">
        <v>1488</v>
      </c>
      <c r="EZ758" s="119" t="s">
        <v>1072</v>
      </c>
      <c r="FA758" s="119" t="s">
        <v>1080</v>
      </c>
      <c r="FB758" s="119" t="s">
        <v>1488</v>
      </c>
      <c r="FC758" s="119" t="s">
        <v>1072</v>
      </c>
      <c r="FD758" s="119" t="s">
        <v>1799</v>
      </c>
    </row>
    <row r="760" spans="4:160" s="120" customFormat="1" ht="21" x14ac:dyDescent="0.2">
      <c r="D760" s="126">
        <v>127</v>
      </c>
      <c r="E760" s="121"/>
      <c r="F760" s="121"/>
      <c r="G760" s="121"/>
      <c r="H760" s="121"/>
      <c r="I760" s="121"/>
      <c r="J760" s="121"/>
      <c r="K760" s="121"/>
      <c r="L760" s="121"/>
      <c r="M760" s="121"/>
      <c r="N760" s="121"/>
      <c r="O760" s="121"/>
      <c r="P760" s="121"/>
      <c r="Q760" s="120">
        <v>127</v>
      </c>
      <c r="AG760" s="126">
        <v>127</v>
      </c>
      <c r="AH760" s="121"/>
      <c r="AI760" s="121"/>
      <c r="AJ760" s="121"/>
      <c r="AK760" s="121"/>
      <c r="AL760" s="121"/>
      <c r="AM760" s="121"/>
      <c r="AN760" s="121"/>
      <c r="AO760" s="121"/>
      <c r="AP760" s="121"/>
      <c r="AQ760" s="121"/>
      <c r="AR760" s="124"/>
      <c r="AS760" s="121"/>
      <c r="AT760" s="121"/>
      <c r="AU760" s="121"/>
      <c r="AV760" s="121"/>
      <c r="AX760" s="120">
        <v>127</v>
      </c>
      <c r="BK760" s="133"/>
      <c r="BM760" s="120">
        <v>127</v>
      </c>
      <c r="BW760" s="133"/>
      <c r="CC760" s="120">
        <v>127</v>
      </c>
      <c r="CN760" s="133"/>
      <c r="CR760" s="120">
        <v>127</v>
      </c>
      <c r="DF760" s="133"/>
      <c r="DH760" s="120">
        <v>127</v>
      </c>
      <c r="DV760" s="133"/>
      <c r="DX760" s="120">
        <v>127</v>
      </c>
      <c r="EU760" s="120">
        <v>127</v>
      </c>
    </row>
    <row r="761" spans="4:160" s="14" customFormat="1" ht="18" customHeight="1" x14ac:dyDescent="0.2">
      <c r="D761" s="127" t="s">
        <v>317</v>
      </c>
      <c r="E761" s="14" t="s">
        <v>319</v>
      </c>
      <c r="F761" s="14" t="s">
        <v>313</v>
      </c>
      <c r="Q761" s="14" t="s">
        <v>317</v>
      </c>
      <c r="R761" s="14" t="s">
        <v>319</v>
      </c>
      <c r="S761" s="14" t="s">
        <v>313</v>
      </c>
      <c r="AG761" s="127" t="s">
        <v>317</v>
      </c>
      <c r="AH761" s="14" t="s">
        <v>319</v>
      </c>
      <c r="AI761" s="14" t="s">
        <v>313</v>
      </c>
      <c r="AX761" s="14" t="s">
        <v>317</v>
      </c>
      <c r="AY761" s="14" t="s">
        <v>319</v>
      </c>
      <c r="AZ761" s="14" t="s">
        <v>313</v>
      </c>
      <c r="BK761" s="134"/>
      <c r="BM761" s="14" t="s">
        <v>317</v>
      </c>
      <c r="BN761" s="14" t="s">
        <v>319</v>
      </c>
      <c r="BO761" s="14" t="s">
        <v>313</v>
      </c>
      <c r="BW761" s="134"/>
      <c r="CC761" s="14" t="s">
        <v>317</v>
      </c>
      <c r="CD761" s="14" t="s">
        <v>319</v>
      </c>
      <c r="CE761" s="14" t="s">
        <v>313</v>
      </c>
      <c r="CN761" s="134"/>
      <c r="CR761" s="14" t="s">
        <v>1798</v>
      </c>
      <c r="CS761" s="14" t="s">
        <v>318</v>
      </c>
      <c r="CT761" s="14" t="s">
        <v>313</v>
      </c>
      <c r="CU761" s="14" t="s">
        <v>316</v>
      </c>
      <c r="CV761" s="14" t="s">
        <v>313</v>
      </c>
      <c r="CW761" s="14" t="s">
        <v>319</v>
      </c>
      <c r="CX761" s="14" t="s">
        <v>1768</v>
      </c>
      <c r="CY761" s="14" t="s">
        <v>1768</v>
      </c>
      <c r="CZ761" s="14" t="s">
        <v>1138</v>
      </c>
      <c r="DA761" s="14" t="s">
        <v>335</v>
      </c>
      <c r="DB761" s="14" t="s">
        <v>1799</v>
      </c>
      <c r="DF761" s="134"/>
      <c r="DH761" s="14" t="s">
        <v>1798</v>
      </c>
      <c r="DI761" s="14" t="s">
        <v>318</v>
      </c>
      <c r="DJ761" s="14" t="s">
        <v>313</v>
      </c>
      <c r="DK761" s="14" t="s">
        <v>316</v>
      </c>
      <c r="DL761" s="14" t="s">
        <v>313</v>
      </c>
      <c r="DM761" s="14" t="s">
        <v>319</v>
      </c>
      <c r="DN761" s="14" t="s">
        <v>1768</v>
      </c>
      <c r="DO761" s="14" t="s">
        <v>1138</v>
      </c>
      <c r="DP761" s="14" t="s">
        <v>335</v>
      </c>
      <c r="DQ761" s="14" t="s">
        <v>1799</v>
      </c>
      <c r="DV761" s="134"/>
      <c r="DX761" s="14" t="s">
        <v>1798</v>
      </c>
      <c r="DY761" s="14" t="s">
        <v>318</v>
      </c>
      <c r="DZ761" s="14" t="s">
        <v>318</v>
      </c>
      <c r="EA761" s="14" t="s">
        <v>313</v>
      </c>
      <c r="EB761" s="14" t="s">
        <v>316</v>
      </c>
      <c r="EC761" s="14" t="s">
        <v>316</v>
      </c>
      <c r="ED761" s="14" t="s">
        <v>316</v>
      </c>
      <c r="EE761" s="14" t="s">
        <v>313</v>
      </c>
      <c r="EF761" s="14" t="s">
        <v>313</v>
      </c>
      <c r="EG761" s="14" t="s">
        <v>319</v>
      </c>
      <c r="EH761" s="14" t="s">
        <v>1138</v>
      </c>
      <c r="EI761" s="14" t="s">
        <v>1138</v>
      </c>
      <c r="EJ761" s="14" t="s">
        <v>1138</v>
      </c>
      <c r="EK761" s="14" t="s">
        <v>335</v>
      </c>
      <c r="EL761" s="14" t="s">
        <v>1799</v>
      </c>
      <c r="EU761" s="14" t="s">
        <v>1798</v>
      </c>
      <c r="EV761" s="14" t="s">
        <v>318</v>
      </c>
      <c r="EW761" s="14" t="s">
        <v>313</v>
      </c>
      <c r="EX761" s="14" t="s">
        <v>316</v>
      </c>
      <c r="EY761" s="14" t="s">
        <v>313</v>
      </c>
      <c r="EZ761" s="14" t="s">
        <v>319</v>
      </c>
      <c r="FA761" s="14" t="s">
        <v>1138</v>
      </c>
      <c r="FB761" s="14" t="s">
        <v>1138</v>
      </c>
      <c r="FC761" s="14" t="s">
        <v>335</v>
      </c>
      <c r="FD761" s="14" t="s">
        <v>1799</v>
      </c>
    </row>
    <row r="762" spans="4:160" s="122" customFormat="1" ht="14" x14ac:dyDescent="0.2">
      <c r="D762" s="128">
        <v>0</v>
      </c>
      <c r="E762" s="122">
        <v>1</v>
      </c>
      <c r="F762" s="122">
        <v>2</v>
      </c>
      <c r="Q762" s="122">
        <v>0</v>
      </c>
      <c r="R762" s="122">
        <v>1</v>
      </c>
      <c r="S762" s="122">
        <v>2</v>
      </c>
      <c r="AG762" s="128">
        <v>0</v>
      </c>
      <c r="AH762" s="122">
        <v>1</v>
      </c>
      <c r="AI762" s="122">
        <v>2</v>
      </c>
      <c r="AX762" s="122">
        <v>0</v>
      </c>
      <c r="AY762" s="122">
        <v>1</v>
      </c>
      <c r="AZ762" s="122">
        <v>2</v>
      </c>
      <c r="BK762" s="135"/>
      <c r="BM762" s="122">
        <v>0</v>
      </c>
      <c r="BN762" s="122">
        <v>1</v>
      </c>
      <c r="BO762" s="122">
        <v>2</v>
      </c>
      <c r="BW762" s="135"/>
      <c r="CC762" s="122">
        <v>0</v>
      </c>
      <c r="CD762" s="122">
        <v>1</v>
      </c>
      <c r="CE762" s="122">
        <v>2</v>
      </c>
      <c r="CN762" s="135"/>
      <c r="CR762" s="122">
        <v>0</v>
      </c>
      <c r="CS762" s="122">
        <v>1</v>
      </c>
      <c r="CT762" s="122">
        <v>2</v>
      </c>
      <c r="CU762" s="122">
        <v>3</v>
      </c>
      <c r="CV762" s="122">
        <v>4</v>
      </c>
      <c r="CW762" s="122">
        <v>5</v>
      </c>
      <c r="CX762" s="122">
        <v>5</v>
      </c>
      <c r="CY762" s="122">
        <v>5</v>
      </c>
      <c r="CZ762" s="122">
        <v>6</v>
      </c>
      <c r="DA762" s="122">
        <v>7</v>
      </c>
      <c r="DB762" s="122">
        <v>8</v>
      </c>
      <c r="DF762" s="135"/>
      <c r="DH762" s="122">
        <v>0</v>
      </c>
      <c r="DI762" s="122">
        <v>1</v>
      </c>
      <c r="DJ762" s="122">
        <v>2</v>
      </c>
      <c r="DK762" s="122">
        <v>3</v>
      </c>
      <c r="DL762" s="122">
        <v>4</v>
      </c>
      <c r="DM762" s="122">
        <v>5</v>
      </c>
      <c r="DN762" s="122">
        <v>5</v>
      </c>
      <c r="DO762" s="122">
        <v>6</v>
      </c>
      <c r="DP762" s="122">
        <v>7</v>
      </c>
      <c r="DQ762" s="122">
        <v>8</v>
      </c>
      <c r="DV762" s="135"/>
      <c r="DX762" s="122">
        <v>0</v>
      </c>
      <c r="DY762" s="122">
        <v>1</v>
      </c>
      <c r="DZ762" s="122">
        <v>1</v>
      </c>
      <c r="EA762" s="122">
        <v>2</v>
      </c>
      <c r="EB762" s="122">
        <v>3</v>
      </c>
      <c r="EC762" s="122">
        <v>3</v>
      </c>
      <c r="ED762" s="122">
        <v>3</v>
      </c>
      <c r="EE762" s="122">
        <v>4</v>
      </c>
      <c r="EF762" s="122">
        <v>4</v>
      </c>
      <c r="EG762" s="122">
        <v>5</v>
      </c>
      <c r="EH762" s="122">
        <v>6</v>
      </c>
      <c r="EI762" s="122">
        <v>6</v>
      </c>
      <c r="EJ762" s="122">
        <v>6</v>
      </c>
      <c r="EK762" s="122">
        <v>7</v>
      </c>
      <c r="EL762" s="122">
        <v>8</v>
      </c>
      <c r="EU762" s="122">
        <v>0</v>
      </c>
      <c r="EV762" s="122">
        <v>1</v>
      </c>
      <c r="EW762" s="122">
        <v>2</v>
      </c>
      <c r="EX762" s="122">
        <v>3</v>
      </c>
      <c r="EY762" s="122">
        <v>4</v>
      </c>
      <c r="EZ762" s="122">
        <v>5</v>
      </c>
      <c r="FA762" s="122">
        <v>6</v>
      </c>
      <c r="FB762" s="122">
        <v>6</v>
      </c>
      <c r="FC762" s="122">
        <v>7</v>
      </c>
      <c r="FD762" s="122">
        <v>8</v>
      </c>
    </row>
    <row r="763" spans="4:160" s="122" customFormat="1" ht="14" x14ac:dyDescent="0.2">
      <c r="D763" s="128">
        <v>0</v>
      </c>
      <c r="E763" s="122">
        <v>1</v>
      </c>
      <c r="F763" s="122">
        <v>2</v>
      </c>
      <c r="Q763" s="122">
        <v>0</v>
      </c>
      <c r="R763" s="122">
        <v>1</v>
      </c>
      <c r="S763" s="122">
        <v>2</v>
      </c>
      <c r="AG763" s="128">
        <v>0</v>
      </c>
      <c r="AH763" s="122">
        <v>1</v>
      </c>
      <c r="AI763" s="122">
        <v>2</v>
      </c>
      <c r="AX763" s="122">
        <v>0</v>
      </c>
      <c r="AY763" s="122">
        <v>1</v>
      </c>
      <c r="AZ763" s="122">
        <v>2</v>
      </c>
      <c r="BK763" s="135"/>
      <c r="BM763" s="122">
        <v>0</v>
      </c>
      <c r="BN763" s="122">
        <v>1</v>
      </c>
      <c r="BO763" s="122">
        <v>2</v>
      </c>
      <c r="BW763" s="135"/>
      <c r="CC763" s="122">
        <v>0</v>
      </c>
      <c r="CD763" s="122">
        <v>1</v>
      </c>
      <c r="CE763" s="122">
        <v>2</v>
      </c>
      <c r="CN763" s="135"/>
      <c r="CR763" s="122">
        <v>0</v>
      </c>
      <c r="CS763" s="122">
        <v>1</v>
      </c>
      <c r="CT763" s="122">
        <v>2</v>
      </c>
      <c r="CU763" s="122">
        <v>3</v>
      </c>
      <c r="CV763" s="122">
        <v>4</v>
      </c>
      <c r="CW763" s="122">
        <v>5</v>
      </c>
      <c r="CX763" s="122">
        <v>6</v>
      </c>
      <c r="CY763" s="122">
        <v>7</v>
      </c>
      <c r="CZ763" s="122">
        <v>8</v>
      </c>
      <c r="DA763" s="122">
        <v>9</v>
      </c>
      <c r="DB763" s="122">
        <v>10</v>
      </c>
      <c r="DF763" s="135"/>
      <c r="DH763" s="122">
        <v>0</v>
      </c>
      <c r="DI763" s="122">
        <v>1</v>
      </c>
      <c r="DJ763" s="122">
        <v>2</v>
      </c>
      <c r="DK763" s="122">
        <v>3</v>
      </c>
      <c r="DL763" s="122">
        <v>4</v>
      </c>
      <c r="DM763" s="122">
        <v>5</v>
      </c>
      <c r="DN763" s="122">
        <v>6</v>
      </c>
      <c r="DO763" s="122">
        <v>7</v>
      </c>
      <c r="DP763" s="122">
        <v>8</v>
      </c>
      <c r="DQ763" s="122">
        <v>9</v>
      </c>
      <c r="DV763" s="135"/>
      <c r="DX763" s="122">
        <v>0</v>
      </c>
      <c r="DY763" s="122">
        <v>0</v>
      </c>
      <c r="DZ763" s="122">
        <v>1</v>
      </c>
      <c r="EA763" s="122">
        <v>2</v>
      </c>
      <c r="EB763" s="122">
        <v>2</v>
      </c>
      <c r="EC763" s="122">
        <v>3</v>
      </c>
      <c r="ED763" s="122">
        <v>4</v>
      </c>
      <c r="EE763" s="122">
        <v>4</v>
      </c>
      <c r="EF763" s="122">
        <v>5</v>
      </c>
      <c r="EG763" s="122">
        <v>5</v>
      </c>
      <c r="EH763" s="122">
        <v>6</v>
      </c>
      <c r="EI763" s="122">
        <v>7</v>
      </c>
      <c r="EJ763" s="122">
        <v>8</v>
      </c>
      <c r="EK763" s="122">
        <v>8</v>
      </c>
      <c r="EL763" s="122">
        <v>9</v>
      </c>
      <c r="EU763" s="122">
        <v>0</v>
      </c>
      <c r="EV763" s="122">
        <v>1</v>
      </c>
      <c r="EW763" s="122">
        <v>2</v>
      </c>
      <c r="EX763" s="122">
        <v>3</v>
      </c>
      <c r="EY763" s="122">
        <v>4</v>
      </c>
      <c r="EZ763" s="122">
        <v>5</v>
      </c>
      <c r="FA763" s="122">
        <v>6</v>
      </c>
      <c r="FB763" s="122">
        <v>7</v>
      </c>
      <c r="FC763" s="122">
        <v>8</v>
      </c>
      <c r="FD763" s="122">
        <v>9</v>
      </c>
    </row>
    <row r="764" spans="4:160" s="119" customFormat="1" x14ac:dyDescent="0.2">
      <c r="D764" s="129" t="s">
        <v>1492</v>
      </c>
      <c r="E764" s="119" t="s">
        <v>1073</v>
      </c>
      <c r="F764" s="119" t="s">
        <v>1086</v>
      </c>
      <c r="Q764" s="119" t="s">
        <v>1492</v>
      </c>
      <c r="R764" s="119" t="s">
        <v>1073</v>
      </c>
      <c r="S764" s="119" t="s">
        <v>1086</v>
      </c>
      <c r="AG764" s="129" t="s">
        <v>1492</v>
      </c>
      <c r="AH764" s="119" t="s">
        <v>1073</v>
      </c>
      <c r="AI764" s="119" t="s">
        <v>1086</v>
      </c>
      <c r="AX764" s="119" t="s">
        <v>1492</v>
      </c>
      <c r="AY764" s="119" t="s">
        <v>1073</v>
      </c>
      <c r="AZ764" s="119" t="s">
        <v>1086</v>
      </c>
      <c r="BK764" s="136"/>
      <c r="BM764" s="119" t="s">
        <v>1492</v>
      </c>
      <c r="BN764" s="119" t="s">
        <v>1073</v>
      </c>
      <c r="BO764" s="119" t="s">
        <v>1086</v>
      </c>
      <c r="BW764" s="136"/>
      <c r="CC764" s="119" t="s">
        <v>1492</v>
      </c>
      <c r="CD764" s="119" t="s">
        <v>1073</v>
      </c>
      <c r="CE764" s="119" t="s">
        <v>1086</v>
      </c>
      <c r="CN764" s="136"/>
      <c r="CR764" s="119" t="s">
        <v>1798</v>
      </c>
      <c r="CS764" s="119" t="s">
        <v>736</v>
      </c>
      <c r="CT764" s="119" t="s">
        <v>1488</v>
      </c>
      <c r="CU764" s="119" t="s">
        <v>748</v>
      </c>
      <c r="CV764" s="119" t="s">
        <v>1488</v>
      </c>
      <c r="CW764" s="119" t="s">
        <v>1073</v>
      </c>
      <c r="CX764" s="119" t="s">
        <v>1491</v>
      </c>
      <c r="CY764" s="119" t="s">
        <v>750</v>
      </c>
      <c r="CZ764" s="119" t="s">
        <v>1078</v>
      </c>
      <c r="DA764" s="119" t="s">
        <v>1491</v>
      </c>
      <c r="DB764" s="119" t="s">
        <v>1799</v>
      </c>
      <c r="DF764" s="136"/>
      <c r="DH764" s="119" t="s">
        <v>1798</v>
      </c>
      <c r="DI764" s="119" t="s">
        <v>736</v>
      </c>
      <c r="DJ764" s="119" t="s">
        <v>1488</v>
      </c>
      <c r="DK764" s="119" t="s">
        <v>748</v>
      </c>
      <c r="DL764" s="119" t="s">
        <v>1488</v>
      </c>
      <c r="DM764" s="119" t="s">
        <v>1073</v>
      </c>
      <c r="DN764" s="119" t="s">
        <v>1491</v>
      </c>
      <c r="DO764" s="119" t="s">
        <v>750</v>
      </c>
      <c r="DP764" s="119" t="s">
        <v>1078</v>
      </c>
      <c r="DQ764" s="119" t="s">
        <v>1799</v>
      </c>
      <c r="DV764" s="136"/>
      <c r="DX764" s="119" t="s">
        <v>1798</v>
      </c>
      <c r="DY764" s="119" t="s">
        <v>1798</v>
      </c>
      <c r="DZ764" s="119" t="s">
        <v>736</v>
      </c>
      <c r="EA764" s="119" t="s">
        <v>1488</v>
      </c>
      <c r="EB764" s="119" t="s">
        <v>1488</v>
      </c>
      <c r="EC764" s="119" t="s">
        <v>748</v>
      </c>
      <c r="ED764" s="119" t="s">
        <v>1488</v>
      </c>
      <c r="EE764" s="119" t="s">
        <v>1488</v>
      </c>
      <c r="EF764" s="119" t="s">
        <v>1073</v>
      </c>
      <c r="EG764" s="119" t="s">
        <v>1073</v>
      </c>
      <c r="EH764" s="119" t="s">
        <v>1491</v>
      </c>
      <c r="EI764" s="119" t="s">
        <v>750</v>
      </c>
      <c r="EJ764" s="119" t="s">
        <v>1078</v>
      </c>
      <c r="EK764" s="119" t="s">
        <v>1078</v>
      </c>
      <c r="EL764" s="119" t="s">
        <v>1799</v>
      </c>
      <c r="EU764" s="119" t="s">
        <v>1798</v>
      </c>
      <c r="EV764" s="119" t="s">
        <v>736</v>
      </c>
      <c r="EW764" s="119" t="s">
        <v>1488</v>
      </c>
      <c r="EX764" s="119" t="s">
        <v>748</v>
      </c>
      <c r="EY764" s="119" t="s">
        <v>1488</v>
      </c>
      <c r="EZ764" s="119" t="s">
        <v>1073</v>
      </c>
      <c r="FA764" s="119" t="s">
        <v>1491</v>
      </c>
      <c r="FB764" s="119" t="s">
        <v>750</v>
      </c>
      <c r="FC764" s="119" t="s">
        <v>1078</v>
      </c>
      <c r="FD764" s="119" t="s">
        <v>1799</v>
      </c>
    </row>
    <row r="766" spans="4:160" s="120" customFormat="1" ht="21" x14ac:dyDescent="0.2">
      <c r="D766" s="126">
        <v>128</v>
      </c>
      <c r="E766" s="121"/>
      <c r="F766" s="121"/>
      <c r="G766" s="121"/>
      <c r="H766" s="121"/>
      <c r="I766" s="121"/>
      <c r="J766" s="121"/>
      <c r="K766" s="121"/>
      <c r="L766" s="121"/>
      <c r="M766" s="121"/>
      <c r="N766" s="121"/>
      <c r="O766" s="121"/>
      <c r="P766" s="121"/>
      <c r="Q766" s="120">
        <v>128</v>
      </c>
      <c r="AG766" s="126">
        <v>128</v>
      </c>
      <c r="AH766" s="121"/>
      <c r="AI766" s="121"/>
      <c r="AJ766" s="121"/>
      <c r="AK766" s="121"/>
      <c r="AL766" s="121"/>
      <c r="AM766" s="121"/>
      <c r="AN766" s="121"/>
      <c r="AO766" s="121"/>
      <c r="AP766" s="121"/>
      <c r="AQ766" s="121"/>
      <c r="AR766" s="124"/>
      <c r="AS766" s="121"/>
      <c r="AT766" s="121"/>
      <c r="AU766" s="121"/>
      <c r="AV766" s="121"/>
      <c r="AX766" s="120">
        <v>128</v>
      </c>
      <c r="BK766" s="133"/>
      <c r="BM766" s="120">
        <v>128</v>
      </c>
      <c r="BW766" s="133"/>
      <c r="CC766" s="120">
        <v>128</v>
      </c>
      <c r="CN766" s="133"/>
      <c r="CR766" s="120">
        <v>128</v>
      </c>
      <c r="DF766" s="133"/>
      <c r="DH766" s="120">
        <v>128</v>
      </c>
      <c r="DV766" s="133"/>
      <c r="DX766" s="120">
        <v>128</v>
      </c>
      <c r="EU766" s="120">
        <v>128</v>
      </c>
    </row>
    <row r="767" spans="4:160" s="14" customFormat="1" ht="18" customHeight="1" x14ac:dyDescent="0.2">
      <c r="D767" s="127" t="s">
        <v>319</v>
      </c>
      <c r="E767" s="14" t="s">
        <v>313</v>
      </c>
      <c r="F767" s="14" t="s">
        <v>313</v>
      </c>
      <c r="G767" s="14" t="s">
        <v>321</v>
      </c>
      <c r="H767" s="14" t="s">
        <v>321</v>
      </c>
      <c r="I767" s="14" t="s">
        <v>322</v>
      </c>
      <c r="J767" s="14" t="s">
        <v>335</v>
      </c>
      <c r="Q767" s="14" t="s">
        <v>319</v>
      </c>
      <c r="R767" s="14" t="s">
        <v>313</v>
      </c>
      <c r="S767" s="14" t="s">
        <v>313</v>
      </c>
      <c r="T767" s="14" t="s">
        <v>321</v>
      </c>
      <c r="U767" s="14" t="s">
        <v>321</v>
      </c>
      <c r="V767" s="14" t="s">
        <v>322</v>
      </c>
      <c r="W767" s="14" t="s">
        <v>335</v>
      </c>
      <c r="AG767" s="127" t="s">
        <v>319</v>
      </c>
      <c r="AH767" s="14" t="s">
        <v>313</v>
      </c>
      <c r="AI767" s="14" t="s">
        <v>313</v>
      </c>
      <c r="AJ767" s="14" t="s">
        <v>321</v>
      </c>
      <c r="AK767" s="14" t="s">
        <v>321</v>
      </c>
      <c r="AL767" s="14" t="s">
        <v>322</v>
      </c>
      <c r="AM767" s="14" t="s">
        <v>335</v>
      </c>
      <c r="AX767" s="14" t="s">
        <v>319</v>
      </c>
      <c r="AY767" s="14" t="s">
        <v>313</v>
      </c>
      <c r="AZ767" s="14" t="s">
        <v>313</v>
      </c>
      <c r="BA767" s="14" t="s">
        <v>321</v>
      </c>
      <c r="BB767" s="14" t="s">
        <v>321</v>
      </c>
      <c r="BC767" s="14" t="s">
        <v>322</v>
      </c>
      <c r="BD767" s="14" t="s">
        <v>335</v>
      </c>
      <c r="BK767" s="134"/>
      <c r="BM767" s="14" t="s">
        <v>319</v>
      </c>
      <c r="BN767" s="14" t="s">
        <v>313</v>
      </c>
      <c r="BO767" s="14" t="s">
        <v>313</v>
      </c>
      <c r="BP767" s="14" t="s">
        <v>321</v>
      </c>
      <c r="BQ767" s="14" t="s">
        <v>321</v>
      </c>
      <c r="BR767" s="14" t="s">
        <v>322</v>
      </c>
      <c r="BS767" s="14" t="s">
        <v>335</v>
      </c>
      <c r="BW767" s="134"/>
      <c r="CC767" s="14" t="s">
        <v>319</v>
      </c>
      <c r="CD767" s="14" t="s">
        <v>313</v>
      </c>
      <c r="CE767" s="14" t="s">
        <v>313</v>
      </c>
      <c r="CF767" s="14" t="s">
        <v>321</v>
      </c>
      <c r="CG767" s="14" t="s">
        <v>321</v>
      </c>
      <c r="CH767" s="14" t="s">
        <v>322</v>
      </c>
      <c r="CI767" s="14" t="s">
        <v>335</v>
      </c>
      <c r="CN767" s="134"/>
      <c r="CR767" s="14" t="s">
        <v>1798</v>
      </c>
      <c r="CS767" s="14" t="s">
        <v>1800</v>
      </c>
      <c r="CT767" s="14" t="s">
        <v>317</v>
      </c>
      <c r="CU767" s="14" t="s">
        <v>319</v>
      </c>
      <c r="CV767" s="14" t="s">
        <v>313</v>
      </c>
      <c r="CW767" s="14" t="s">
        <v>1799</v>
      </c>
      <c r="DF767" s="134"/>
      <c r="DH767" s="14" t="s">
        <v>1798</v>
      </c>
      <c r="DI767" s="14" t="s">
        <v>1800</v>
      </c>
      <c r="DJ767" s="14" t="s">
        <v>317</v>
      </c>
      <c r="DK767" s="14" t="s">
        <v>319</v>
      </c>
      <c r="DL767" s="14" t="s">
        <v>313</v>
      </c>
      <c r="DM767" s="14" t="s">
        <v>1799</v>
      </c>
      <c r="DV767" s="134"/>
      <c r="DX767" s="14" t="s">
        <v>1798</v>
      </c>
      <c r="DY767" s="14" t="s">
        <v>317</v>
      </c>
      <c r="DZ767" s="14" t="s">
        <v>319</v>
      </c>
      <c r="EA767" s="14" t="s">
        <v>319</v>
      </c>
      <c r="EB767" s="14" t="s">
        <v>313</v>
      </c>
      <c r="EC767" s="14" t="s">
        <v>313</v>
      </c>
      <c r="ED767" s="14" t="s">
        <v>1799</v>
      </c>
      <c r="EE767" s="14" t="s">
        <v>1799</v>
      </c>
      <c r="EU767" s="14" t="s">
        <v>1798</v>
      </c>
      <c r="EV767" s="14" t="s">
        <v>317</v>
      </c>
      <c r="EW767" s="14" t="s">
        <v>319</v>
      </c>
      <c r="EX767" s="14" t="s">
        <v>313</v>
      </c>
      <c r="EY767" s="14" t="s">
        <v>1799</v>
      </c>
      <c r="EZ767" s="14" t="s">
        <v>1799</v>
      </c>
    </row>
    <row r="768" spans="4:160" s="122" customFormat="1" ht="14" x14ac:dyDescent="0.2">
      <c r="D768" s="128">
        <v>0</v>
      </c>
      <c r="E768" s="122">
        <v>1</v>
      </c>
      <c r="F768" s="122">
        <v>2</v>
      </c>
      <c r="G768" s="122">
        <v>3</v>
      </c>
      <c r="H768" s="122">
        <v>4</v>
      </c>
      <c r="I768" s="122">
        <v>5</v>
      </c>
      <c r="J768" s="122">
        <v>6</v>
      </c>
      <c r="Q768" s="122">
        <v>0</v>
      </c>
      <c r="R768" s="122">
        <v>1</v>
      </c>
      <c r="S768" s="122">
        <v>2</v>
      </c>
      <c r="T768" s="122">
        <v>3</v>
      </c>
      <c r="U768" s="122">
        <v>4</v>
      </c>
      <c r="V768" s="122">
        <v>5</v>
      </c>
      <c r="W768" s="122">
        <v>6</v>
      </c>
      <c r="AG768" s="128">
        <v>0</v>
      </c>
      <c r="AH768" s="122">
        <v>1</v>
      </c>
      <c r="AI768" s="122">
        <v>2</v>
      </c>
      <c r="AJ768" s="122">
        <v>3</v>
      </c>
      <c r="AK768" s="122">
        <v>4</v>
      </c>
      <c r="AL768" s="122">
        <v>5</v>
      </c>
      <c r="AM768" s="122">
        <v>6</v>
      </c>
      <c r="AX768" s="122">
        <v>0</v>
      </c>
      <c r="AY768" s="122">
        <v>1</v>
      </c>
      <c r="AZ768" s="122">
        <v>2</v>
      </c>
      <c r="BA768" s="122">
        <v>3</v>
      </c>
      <c r="BB768" s="122">
        <v>4</v>
      </c>
      <c r="BC768" s="122">
        <v>5</v>
      </c>
      <c r="BD768" s="122">
        <v>6</v>
      </c>
      <c r="BK768" s="135"/>
      <c r="BM768" s="122">
        <v>0</v>
      </c>
      <c r="BN768" s="122">
        <v>1</v>
      </c>
      <c r="BO768" s="122">
        <v>2</v>
      </c>
      <c r="BP768" s="122">
        <v>3</v>
      </c>
      <c r="BQ768" s="122">
        <v>4</v>
      </c>
      <c r="BR768" s="122">
        <v>5</v>
      </c>
      <c r="BS768" s="122">
        <v>6</v>
      </c>
      <c r="BW768" s="135"/>
      <c r="CC768" s="122">
        <v>0</v>
      </c>
      <c r="CD768" s="122">
        <v>1</v>
      </c>
      <c r="CE768" s="122">
        <v>2</v>
      </c>
      <c r="CF768" s="122">
        <v>3</v>
      </c>
      <c r="CG768" s="122">
        <v>4</v>
      </c>
      <c r="CH768" s="122">
        <v>5</v>
      </c>
      <c r="CI768" s="122">
        <v>6</v>
      </c>
      <c r="CN768" s="135"/>
      <c r="CR768" s="122">
        <v>0</v>
      </c>
      <c r="CS768" s="122">
        <v>0</v>
      </c>
      <c r="CT768" s="122">
        <v>1</v>
      </c>
      <c r="CU768" s="122">
        <v>2</v>
      </c>
      <c r="CV768" s="122">
        <v>3</v>
      </c>
      <c r="CW768" s="122">
        <v>4</v>
      </c>
      <c r="DF768" s="135"/>
      <c r="DH768" s="122">
        <v>0</v>
      </c>
      <c r="DI768" s="122">
        <v>0</v>
      </c>
      <c r="DJ768" s="122">
        <v>1</v>
      </c>
      <c r="DK768" s="122">
        <v>2</v>
      </c>
      <c r="DL768" s="122">
        <v>3</v>
      </c>
      <c r="DM768" s="122">
        <v>4</v>
      </c>
      <c r="DV768" s="135"/>
      <c r="DX768" s="122">
        <v>0</v>
      </c>
      <c r="DY768" s="122">
        <v>1</v>
      </c>
      <c r="DZ768" s="122">
        <v>2</v>
      </c>
      <c r="EA768" s="122">
        <v>2</v>
      </c>
      <c r="EB768" s="122">
        <v>3</v>
      </c>
      <c r="EC768" s="122">
        <v>3</v>
      </c>
      <c r="ED768" s="122">
        <v>4</v>
      </c>
      <c r="EE768" s="122">
        <v>4</v>
      </c>
      <c r="EU768" s="122">
        <v>0</v>
      </c>
      <c r="EV768" s="122">
        <v>1</v>
      </c>
      <c r="EW768" s="122">
        <v>2</v>
      </c>
      <c r="EX768" s="122">
        <v>3</v>
      </c>
      <c r="EY768" s="122">
        <v>4</v>
      </c>
      <c r="EZ768" s="122">
        <v>4</v>
      </c>
    </row>
    <row r="769" spans="4:162" s="122" customFormat="1" ht="14" x14ac:dyDescent="0.2">
      <c r="D769" s="128">
        <v>0</v>
      </c>
      <c r="E769" s="122">
        <v>0</v>
      </c>
      <c r="F769" s="122">
        <v>0</v>
      </c>
      <c r="G769" s="122">
        <v>1</v>
      </c>
      <c r="H769" s="122">
        <v>2</v>
      </c>
      <c r="I769" s="122">
        <v>3</v>
      </c>
      <c r="J769" s="122">
        <v>3</v>
      </c>
      <c r="Q769" s="122">
        <v>0</v>
      </c>
      <c r="R769" s="122">
        <v>0</v>
      </c>
      <c r="S769" s="122">
        <v>1</v>
      </c>
      <c r="T769" s="122">
        <v>2</v>
      </c>
      <c r="U769" s="122">
        <v>2</v>
      </c>
      <c r="V769" s="122">
        <v>3</v>
      </c>
      <c r="W769" s="122">
        <v>3</v>
      </c>
      <c r="AG769" s="128">
        <v>0</v>
      </c>
      <c r="AH769" s="122">
        <v>0</v>
      </c>
      <c r="AI769" s="122">
        <v>0</v>
      </c>
      <c r="AJ769" s="122">
        <v>1</v>
      </c>
      <c r="AK769" s="122">
        <v>2</v>
      </c>
      <c r="AL769" s="122">
        <v>3</v>
      </c>
      <c r="AM769" s="122">
        <v>3</v>
      </c>
      <c r="AX769" s="122">
        <v>0</v>
      </c>
      <c r="AY769" s="122">
        <v>0</v>
      </c>
      <c r="AZ769" s="122">
        <v>1</v>
      </c>
      <c r="BA769" s="122">
        <v>2</v>
      </c>
      <c r="BB769" s="122">
        <v>2</v>
      </c>
      <c r="BC769" s="122">
        <v>3</v>
      </c>
      <c r="BD769" s="122">
        <v>3</v>
      </c>
      <c r="BK769" s="135"/>
      <c r="BM769" s="122">
        <v>0</v>
      </c>
      <c r="BN769" s="122">
        <v>0</v>
      </c>
      <c r="BO769" s="122">
        <v>1</v>
      </c>
      <c r="BP769" s="122">
        <v>2</v>
      </c>
      <c r="BQ769" s="122">
        <v>2</v>
      </c>
      <c r="BR769" s="122">
        <v>3</v>
      </c>
      <c r="BS769" s="122">
        <v>3</v>
      </c>
      <c r="BW769" s="135"/>
      <c r="CC769" s="122">
        <v>0</v>
      </c>
      <c r="CD769" s="122">
        <v>0</v>
      </c>
      <c r="CE769" s="122">
        <v>1</v>
      </c>
      <c r="CF769" s="122">
        <v>2</v>
      </c>
      <c r="CG769" s="122">
        <v>2</v>
      </c>
      <c r="CH769" s="122">
        <v>2</v>
      </c>
      <c r="CI769" s="122">
        <v>3</v>
      </c>
      <c r="CN769" s="135"/>
      <c r="CR769" s="122">
        <v>0</v>
      </c>
      <c r="CS769" s="122">
        <v>1</v>
      </c>
      <c r="CT769" s="122">
        <v>2</v>
      </c>
      <c r="CU769" s="122">
        <v>3</v>
      </c>
      <c r="CV769" s="122">
        <v>4</v>
      </c>
      <c r="CW769" s="122">
        <v>5</v>
      </c>
      <c r="DF769" s="135"/>
      <c r="DH769" s="122">
        <v>0</v>
      </c>
      <c r="DI769" s="122">
        <v>1</v>
      </c>
      <c r="DJ769" s="122">
        <v>2</v>
      </c>
      <c r="DK769" s="122">
        <v>3</v>
      </c>
      <c r="DL769" s="122">
        <v>4</v>
      </c>
      <c r="DM769" s="122">
        <v>5</v>
      </c>
      <c r="DV769" s="135"/>
      <c r="DX769" s="122">
        <v>0</v>
      </c>
      <c r="DY769" s="122">
        <v>1</v>
      </c>
      <c r="DZ769" s="122">
        <v>1</v>
      </c>
      <c r="EA769" s="122">
        <v>2</v>
      </c>
      <c r="EB769" s="122">
        <v>2</v>
      </c>
      <c r="EC769" s="122">
        <v>3</v>
      </c>
      <c r="ED769" s="122">
        <v>4</v>
      </c>
      <c r="EE769" s="122">
        <v>5</v>
      </c>
      <c r="EU769" s="122">
        <v>0</v>
      </c>
      <c r="EV769" s="122">
        <v>1</v>
      </c>
      <c r="EW769" s="122">
        <v>2</v>
      </c>
      <c r="EX769" s="122">
        <v>3</v>
      </c>
      <c r="EY769" s="122">
        <v>4</v>
      </c>
      <c r="EZ769" s="122">
        <v>5</v>
      </c>
    </row>
    <row r="770" spans="4:162" s="119" customFormat="1" x14ac:dyDescent="0.2">
      <c r="D770" s="129" t="s">
        <v>1073</v>
      </c>
      <c r="E770" s="119" t="s">
        <v>1738</v>
      </c>
      <c r="F770" s="119" t="s">
        <v>1738</v>
      </c>
      <c r="G770" s="119" t="s">
        <v>738</v>
      </c>
      <c r="H770" s="119" t="s">
        <v>1054</v>
      </c>
      <c r="I770" s="119" t="s">
        <v>1078</v>
      </c>
      <c r="J770" s="119" t="s">
        <v>1742</v>
      </c>
      <c r="Q770" s="119" t="s">
        <v>1073</v>
      </c>
      <c r="R770" s="119" t="s">
        <v>1738</v>
      </c>
      <c r="S770" s="119" t="s">
        <v>738</v>
      </c>
      <c r="T770" s="119" t="s">
        <v>1054</v>
      </c>
      <c r="U770" s="119" t="s">
        <v>1737</v>
      </c>
      <c r="V770" s="119" t="s">
        <v>1078</v>
      </c>
      <c r="W770" s="119" t="s">
        <v>1742</v>
      </c>
      <c r="AG770" s="129" t="s">
        <v>1073</v>
      </c>
      <c r="AH770" s="119" t="s">
        <v>1738</v>
      </c>
      <c r="AI770" s="119" t="s">
        <v>1738</v>
      </c>
      <c r="AJ770" s="119" t="s">
        <v>738</v>
      </c>
      <c r="AK770" s="119" t="s">
        <v>1054</v>
      </c>
      <c r="AL770" s="119" t="s">
        <v>1078</v>
      </c>
      <c r="AM770" s="119" t="s">
        <v>1742</v>
      </c>
      <c r="AX770" s="119" t="s">
        <v>1073</v>
      </c>
      <c r="AY770" s="119" t="s">
        <v>1738</v>
      </c>
      <c r="AZ770" s="119" t="s">
        <v>738</v>
      </c>
      <c r="BA770" s="119" t="s">
        <v>1054</v>
      </c>
      <c r="BB770" s="119" t="s">
        <v>1737</v>
      </c>
      <c r="BC770" s="119" t="s">
        <v>1078</v>
      </c>
      <c r="BD770" s="119" t="s">
        <v>1742</v>
      </c>
      <c r="BK770" s="136"/>
      <c r="BM770" s="119" t="s">
        <v>1073</v>
      </c>
      <c r="BN770" s="119" t="s">
        <v>1738</v>
      </c>
      <c r="BO770" s="119" t="s">
        <v>738</v>
      </c>
      <c r="BP770" s="119" t="s">
        <v>1054</v>
      </c>
      <c r="BQ770" s="119" t="s">
        <v>1737</v>
      </c>
      <c r="BR770" s="119" t="s">
        <v>1078</v>
      </c>
      <c r="BS770" s="119" t="s">
        <v>1742</v>
      </c>
      <c r="BW770" s="136"/>
      <c r="CC770" s="119" t="s">
        <v>1073</v>
      </c>
      <c r="CD770" s="119" t="s">
        <v>1738</v>
      </c>
      <c r="CE770" s="119" t="s">
        <v>738</v>
      </c>
      <c r="CF770" s="119" t="s">
        <v>1054</v>
      </c>
      <c r="CG770" s="119" t="s">
        <v>1737</v>
      </c>
      <c r="CH770" s="119" t="s">
        <v>1737</v>
      </c>
      <c r="CI770" s="119" t="s">
        <v>1078</v>
      </c>
      <c r="CN770" s="136"/>
      <c r="CR770" s="119" t="s">
        <v>1798</v>
      </c>
      <c r="CS770" s="119" t="s">
        <v>1072</v>
      </c>
      <c r="CT770" s="119" t="s">
        <v>1073</v>
      </c>
      <c r="CU770" s="119" t="s">
        <v>1735</v>
      </c>
      <c r="CV770" s="119" t="s">
        <v>1086</v>
      </c>
      <c r="CW770" s="119" t="s">
        <v>1799</v>
      </c>
      <c r="DF770" s="136"/>
      <c r="DH770" s="119" t="s">
        <v>1798</v>
      </c>
      <c r="DI770" s="119" t="s">
        <v>1072</v>
      </c>
      <c r="DJ770" s="119" t="s">
        <v>1073</v>
      </c>
      <c r="DK770" s="119" t="s">
        <v>1735</v>
      </c>
      <c r="DL770" s="119" t="s">
        <v>1086</v>
      </c>
      <c r="DM770" s="119" t="s">
        <v>1799</v>
      </c>
      <c r="DV770" s="136"/>
      <c r="DX770" s="119" t="s">
        <v>1798</v>
      </c>
      <c r="DY770" s="119" t="s">
        <v>1072</v>
      </c>
      <c r="DZ770" s="119" t="s">
        <v>1072</v>
      </c>
      <c r="EA770" s="119" t="s">
        <v>1073</v>
      </c>
      <c r="EB770" s="119" t="s">
        <v>1073</v>
      </c>
      <c r="EC770" s="119" t="s">
        <v>1735</v>
      </c>
      <c r="ED770" s="119" t="s">
        <v>1086</v>
      </c>
      <c r="EE770" s="119" t="s">
        <v>1799</v>
      </c>
      <c r="EU770" s="119" t="s">
        <v>1798</v>
      </c>
      <c r="EV770" s="119" t="s">
        <v>1072</v>
      </c>
      <c r="EW770" s="119" t="s">
        <v>1073</v>
      </c>
      <c r="EX770" s="119" t="s">
        <v>1735</v>
      </c>
      <c r="EY770" s="119" t="s">
        <v>1086</v>
      </c>
      <c r="EZ770" s="119" t="s">
        <v>1799</v>
      </c>
    </row>
    <row r="772" spans="4:162" s="120" customFormat="1" ht="21" x14ac:dyDescent="0.2">
      <c r="D772" s="126">
        <v>129</v>
      </c>
      <c r="E772" s="121"/>
      <c r="F772" s="121"/>
      <c r="G772" s="121"/>
      <c r="H772" s="121"/>
      <c r="I772" s="121"/>
      <c r="J772" s="121"/>
      <c r="K772" s="121"/>
      <c r="L772" s="121"/>
      <c r="M772" s="121"/>
      <c r="N772" s="121"/>
      <c r="O772" s="121"/>
      <c r="P772" s="121"/>
      <c r="Q772" s="120">
        <v>129</v>
      </c>
      <c r="AG772" s="126">
        <v>129</v>
      </c>
      <c r="AH772" s="121"/>
      <c r="AI772" s="121"/>
      <c r="AJ772" s="121"/>
      <c r="AK772" s="121"/>
      <c r="AL772" s="121"/>
      <c r="AM772" s="121"/>
      <c r="AN772" s="121"/>
      <c r="AO772" s="121"/>
      <c r="AP772" s="121"/>
      <c r="AQ772" s="121"/>
      <c r="AR772" s="124"/>
      <c r="AS772" s="121"/>
      <c r="AT772" s="121"/>
      <c r="AU772" s="121"/>
      <c r="AV772" s="121"/>
      <c r="AX772" s="120">
        <v>129</v>
      </c>
      <c r="BK772" s="133"/>
      <c r="BM772" s="120">
        <v>129</v>
      </c>
      <c r="BW772" s="133"/>
      <c r="CC772" s="120">
        <v>129</v>
      </c>
      <c r="CN772" s="133"/>
      <c r="CR772" s="120">
        <v>129</v>
      </c>
      <c r="DF772" s="133"/>
      <c r="DH772" s="120">
        <v>129</v>
      </c>
      <c r="DV772" s="133"/>
      <c r="DX772" s="120">
        <v>129</v>
      </c>
      <c r="EU772" s="120">
        <v>129</v>
      </c>
    </row>
    <row r="773" spans="4:162" s="14" customFormat="1" ht="18" customHeight="1" x14ac:dyDescent="0.2">
      <c r="D773" s="127" t="s">
        <v>317</v>
      </c>
      <c r="E773" s="14" t="s">
        <v>319</v>
      </c>
      <c r="F773" s="14" t="s">
        <v>313</v>
      </c>
      <c r="Q773" s="14" t="s">
        <v>317</v>
      </c>
      <c r="R773" s="14" t="s">
        <v>319</v>
      </c>
      <c r="S773" s="14" t="s">
        <v>313</v>
      </c>
      <c r="AG773" s="127" t="s">
        <v>317</v>
      </c>
      <c r="AH773" s="14" t="s">
        <v>319</v>
      </c>
      <c r="AI773" s="14" t="s">
        <v>313</v>
      </c>
      <c r="AX773" s="14" t="s">
        <v>317</v>
      </c>
      <c r="AY773" s="14" t="s">
        <v>319</v>
      </c>
      <c r="AZ773" s="14" t="s">
        <v>313</v>
      </c>
      <c r="BK773" s="134"/>
      <c r="BM773" s="14" t="s">
        <v>317</v>
      </c>
      <c r="BN773" s="14" t="s">
        <v>319</v>
      </c>
      <c r="BO773" s="14" t="s">
        <v>313</v>
      </c>
      <c r="BW773" s="134"/>
      <c r="CC773" s="14" t="s">
        <v>317</v>
      </c>
      <c r="CD773" s="14" t="s">
        <v>319</v>
      </c>
      <c r="CE773" s="14" t="s">
        <v>313</v>
      </c>
      <c r="CN773" s="134"/>
      <c r="CR773" s="14" t="s">
        <v>1798</v>
      </c>
      <c r="CS773" s="14" t="s">
        <v>335</v>
      </c>
      <c r="CT773" s="14" t="s">
        <v>313</v>
      </c>
      <c r="CU773" s="14" t="s">
        <v>1745</v>
      </c>
      <c r="CV773" s="14" t="s">
        <v>335</v>
      </c>
      <c r="CW773" s="14" t="s">
        <v>322</v>
      </c>
      <c r="CX773" s="14" t="s">
        <v>321</v>
      </c>
      <c r="CY773" s="14" t="s">
        <v>313</v>
      </c>
      <c r="CZ773" s="14" t="s">
        <v>1745</v>
      </c>
      <c r="DA773" s="14" t="s">
        <v>1799</v>
      </c>
      <c r="DF773" s="134"/>
      <c r="DH773" s="14" t="s">
        <v>1798</v>
      </c>
      <c r="DI773" s="14" t="s">
        <v>335</v>
      </c>
      <c r="DJ773" s="14" t="s">
        <v>313</v>
      </c>
      <c r="DK773" s="14" t="s">
        <v>1745</v>
      </c>
      <c r="DL773" s="14" t="s">
        <v>335</v>
      </c>
      <c r="DM773" s="14" t="s">
        <v>322</v>
      </c>
      <c r="DN773" s="14" t="s">
        <v>321</v>
      </c>
      <c r="DO773" s="14" t="s">
        <v>313</v>
      </c>
      <c r="DP773" s="14" t="s">
        <v>1745</v>
      </c>
      <c r="DQ773" s="14" t="s">
        <v>1799</v>
      </c>
      <c r="DV773" s="134"/>
      <c r="DX773" s="14" t="s">
        <v>1798</v>
      </c>
      <c r="DY773" s="14" t="s">
        <v>335</v>
      </c>
      <c r="DZ773" s="14" t="s">
        <v>313</v>
      </c>
      <c r="EA773" s="14" t="s">
        <v>313</v>
      </c>
      <c r="EB773" s="14" t="s">
        <v>335</v>
      </c>
      <c r="EC773" s="14" t="s">
        <v>322</v>
      </c>
      <c r="ED773" s="14" t="s">
        <v>322</v>
      </c>
      <c r="EE773" s="14" t="s">
        <v>321</v>
      </c>
      <c r="EF773" s="14" t="s">
        <v>321</v>
      </c>
      <c r="EG773" s="14" t="s">
        <v>313</v>
      </c>
      <c r="EH773" s="14" t="s">
        <v>313</v>
      </c>
      <c r="EI773" s="14" t="s">
        <v>1799</v>
      </c>
      <c r="EJ773" s="14" t="s">
        <v>1799</v>
      </c>
      <c r="EU773" s="14" t="s">
        <v>1798</v>
      </c>
      <c r="EV773" s="14" t="s">
        <v>335</v>
      </c>
      <c r="EW773" s="14" t="s">
        <v>313</v>
      </c>
      <c r="EX773" s="14" t="s">
        <v>313</v>
      </c>
      <c r="EY773" s="14" t="s">
        <v>335</v>
      </c>
      <c r="EZ773" s="14" t="s">
        <v>322</v>
      </c>
      <c r="FA773" s="14" t="s">
        <v>321</v>
      </c>
      <c r="FB773" s="14" t="s">
        <v>313</v>
      </c>
      <c r="FC773" s="14" t="s">
        <v>313</v>
      </c>
      <c r="FD773" s="14" t="s">
        <v>1799</v>
      </c>
    </row>
    <row r="774" spans="4:162" s="122" customFormat="1" ht="14" x14ac:dyDescent="0.2">
      <c r="D774" s="128">
        <v>0</v>
      </c>
      <c r="E774" s="122">
        <v>1</v>
      </c>
      <c r="F774" s="122">
        <v>2</v>
      </c>
      <c r="Q774" s="122">
        <v>0</v>
      </c>
      <c r="R774" s="122">
        <v>1</v>
      </c>
      <c r="S774" s="122">
        <v>2</v>
      </c>
      <c r="AG774" s="128">
        <v>0</v>
      </c>
      <c r="AH774" s="122">
        <v>1</v>
      </c>
      <c r="AI774" s="122">
        <v>2</v>
      </c>
      <c r="AX774" s="122">
        <v>0</v>
      </c>
      <c r="AY774" s="122">
        <v>1</v>
      </c>
      <c r="AZ774" s="122">
        <v>2</v>
      </c>
      <c r="BK774" s="135"/>
      <c r="BM774" s="122">
        <v>0</v>
      </c>
      <c r="BN774" s="122">
        <v>1</v>
      </c>
      <c r="BO774" s="122">
        <v>2</v>
      </c>
      <c r="BW774" s="135"/>
      <c r="CC774" s="122">
        <v>0</v>
      </c>
      <c r="CD774" s="122">
        <v>1</v>
      </c>
      <c r="CE774" s="122">
        <v>2</v>
      </c>
      <c r="CN774" s="135"/>
      <c r="CR774" s="122">
        <v>0</v>
      </c>
      <c r="CS774" s="122">
        <v>1</v>
      </c>
      <c r="CT774" s="122">
        <v>2</v>
      </c>
      <c r="CU774" s="122">
        <v>2</v>
      </c>
      <c r="CV774" s="122">
        <v>3</v>
      </c>
      <c r="CW774" s="122">
        <v>4</v>
      </c>
      <c r="CX774" s="122">
        <v>5</v>
      </c>
      <c r="CY774" s="122">
        <v>6</v>
      </c>
      <c r="CZ774" s="122">
        <v>6</v>
      </c>
      <c r="DA774" s="122">
        <v>7</v>
      </c>
      <c r="DF774" s="135"/>
      <c r="DH774" s="122">
        <v>0</v>
      </c>
      <c r="DI774" s="122">
        <v>1</v>
      </c>
      <c r="DJ774" s="122">
        <v>2</v>
      </c>
      <c r="DK774" s="122">
        <v>2</v>
      </c>
      <c r="DL774" s="122">
        <v>3</v>
      </c>
      <c r="DM774" s="122">
        <v>4</v>
      </c>
      <c r="DN774" s="122">
        <v>5</v>
      </c>
      <c r="DO774" s="122">
        <v>6</v>
      </c>
      <c r="DP774" s="122">
        <v>6</v>
      </c>
      <c r="DQ774" s="122">
        <v>7</v>
      </c>
      <c r="DV774" s="135"/>
      <c r="DX774" s="122">
        <v>0</v>
      </c>
      <c r="DY774" s="122">
        <v>1</v>
      </c>
      <c r="DZ774" s="122">
        <v>2</v>
      </c>
      <c r="EA774" s="122">
        <v>2</v>
      </c>
      <c r="EB774" s="122">
        <v>3</v>
      </c>
      <c r="EC774" s="122">
        <v>4</v>
      </c>
      <c r="ED774" s="122">
        <v>4</v>
      </c>
      <c r="EE774" s="122">
        <v>5</v>
      </c>
      <c r="EF774" s="122">
        <v>5</v>
      </c>
      <c r="EG774" s="122">
        <v>6</v>
      </c>
      <c r="EH774" s="122">
        <v>6</v>
      </c>
      <c r="EI774" s="122">
        <v>7</v>
      </c>
      <c r="EJ774" s="122">
        <v>7</v>
      </c>
      <c r="EU774" s="122">
        <v>0</v>
      </c>
      <c r="EV774" s="122">
        <v>1</v>
      </c>
      <c r="EW774" s="122">
        <v>2</v>
      </c>
      <c r="EX774" s="122">
        <v>2</v>
      </c>
      <c r="EY774" s="122">
        <v>3</v>
      </c>
      <c r="EZ774" s="122">
        <v>4</v>
      </c>
      <c r="FA774" s="122">
        <v>5</v>
      </c>
      <c r="FB774" s="122">
        <v>6</v>
      </c>
      <c r="FC774" s="122">
        <v>6</v>
      </c>
      <c r="FD774" s="122">
        <v>7</v>
      </c>
    </row>
    <row r="775" spans="4:162" s="122" customFormat="1" ht="14" x14ac:dyDescent="0.2">
      <c r="D775" s="128">
        <v>0</v>
      </c>
      <c r="E775" s="122">
        <v>1</v>
      </c>
      <c r="F775" s="122">
        <v>2</v>
      </c>
      <c r="Q775" s="122">
        <v>0</v>
      </c>
      <c r="R775" s="122">
        <v>1</v>
      </c>
      <c r="S775" s="122">
        <v>2</v>
      </c>
      <c r="AG775" s="128">
        <v>0</v>
      </c>
      <c r="AH775" s="122">
        <v>1</v>
      </c>
      <c r="AI775" s="122">
        <v>2</v>
      </c>
      <c r="AX775" s="122">
        <v>0</v>
      </c>
      <c r="AY775" s="122">
        <v>1</v>
      </c>
      <c r="AZ775" s="122">
        <v>2</v>
      </c>
      <c r="BK775" s="135"/>
      <c r="BM775" s="122">
        <v>0</v>
      </c>
      <c r="BN775" s="122">
        <v>1</v>
      </c>
      <c r="BO775" s="122">
        <v>2</v>
      </c>
      <c r="BW775" s="135"/>
      <c r="CC775" s="122">
        <v>0</v>
      </c>
      <c r="CD775" s="122">
        <v>1</v>
      </c>
      <c r="CE775" s="122">
        <v>2</v>
      </c>
      <c r="CN775" s="135"/>
      <c r="CR775" s="122">
        <v>0</v>
      </c>
      <c r="CS775" s="122">
        <v>1</v>
      </c>
      <c r="CT775" s="122">
        <v>2</v>
      </c>
      <c r="CU775" s="122">
        <v>3</v>
      </c>
      <c r="CV775" s="122">
        <v>4</v>
      </c>
      <c r="CW775" s="122">
        <v>5</v>
      </c>
      <c r="CX775" s="122">
        <v>6</v>
      </c>
      <c r="CY775" s="122">
        <v>7</v>
      </c>
      <c r="CZ775" s="122">
        <v>8</v>
      </c>
      <c r="DA775" s="122">
        <v>9</v>
      </c>
      <c r="DF775" s="135"/>
      <c r="DH775" s="122">
        <v>0</v>
      </c>
      <c r="DI775" s="122">
        <v>1</v>
      </c>
      <c r="DJ775" s="122">
        <v>2</v>
      </c>
      <c r="DK775" s="122">
        <v>3</v>
      </c>
      <c r="DL775" s="122">
        <v>4</v>
      </c>
      <c r="DM775" s="122">
        <v>5</v>
      </c>
      <c r="DN775" s="122">
        <v>6</v>
      </c>
      <c r="DO775" s="122">
        <v>7</v>
      </c>
      <c r="DP775" s="122">
        <v>8</v>
      </c>
      <c r="DQ775" s="122">
        <v>9</v>
      </c>
      <c r="DV775" s="135"/>
      <c r="DX775" s="122">
        <v>0</v>
      </c>
      <c r="DY775" s="122">
        <v>1</v>
      </c>
      <c r="DZ775" s="122">
        <v>2</v>
      </c>
      <c r="EA775" s="122">
        <v>3</v>
      </c>
      <c r="EB775" s="122">
        <v>4</v>
      </c>
      <c r="EC775" s="122">
        <v>4</v>
      </c>
      <c r="ED775" s="122">
        <v>5</v>
      </c>
      <c r="EE775" s="122">
        <v>5</v>
      </c>
      <c r="EF775" s="122">
        <v>6</v>
      </c>
      <c r="EG775" s="122">
        <v>7</v>
      </c>
      <c r="EH775" s="122">
        <v>8</v>
      </c>
      <c r="EI775" s="122">
        <v>8</v>
      </c>
      <c r="EJ775" s="122">
        <v>9</v>
      </c>
      <c r="EU775" s="122">
        <v>0</v>
      </c>
      <c r="EV775" s="122">
        <v>1</v>
      </c>
      <c r="EW775" s="122">
        <v>2</v>
      </c>
      <c r="EX775" s="122">
        <v>3</v>
      </c>
      <c r="EY775" s="122">
        <v>4</v>
      </c>
      <c r="EZ775" s="122">
        <v>5</v>
      </c>
      <c r="FA775" s="122">
        <v>6</v>
      </c>
      <c r="FB775" s="122">
        <v>7</v>
      </c>
      <c r="FC775" s="122">
        <v>8</v>
      </c>
      <c r="FD775" s="122">
        <v>9</v>
      </c>
    </row>
    <row r="776" spans="4:162" s="119" customFormat="1" x14ac:dyDescent="0.2">
      <c r="D776" s="129" t="s">
        <v>1492</v>
      </c>
      <c r="E776" s="119" t="s">
        <v>1073</v>
      </c>
      <c r="F776" s="119" t="s">
        <v>1086</v>
      </c>
      <c r="Q776" s="119" t="s">
        <v>1492</v>
      </c>
      <c r="R776" s="119" t="s">
        <v>1073</v>
      </c>
      <c r="S776" s="119" t="s">
        <v>1086</v>
      </c>
      <c r="AG776" s="129" t="s">
        <v>1492</v>
      </c>
      <c r="AH776" s="119" t="s">
        <v>1073</v>
      </c>
      <c r="AI776" s="119" t="s">
        <v>1086</v>
      </c>
      <c r="AX776" s="119" t="s">
        <v>1492</v>
      </c>
      <c r="AY776" s="119" t="s">
        <v>1073</v>
      </c>
      <c r="AZ776" s="119" t="s">
        <v>1086</v>
      </c>
      <c r="BK776" s="136"/>
      <c r="BM776" s="119" t="s">
        <v>1492</v>
      </c>
      <c r="BN776" s="119" t="s">
        <v>1073</v>
      </c>
      <c r="BO776" s="119" t="s">
        <v>1086</v>
      </c>
      <c r="BW776" s="136"/>
      <c r="CC776" s="119" t="s">
        <v>1492</v>
      </c>
      <c r="CD776" s="119" t="s">
        <v>1073</v>
      </c>
      <c r="CE776" s="119" t="s">
        <v>1086</v>
      </c>
      <c r="CN776" s="136"/>
      <c r="CR776" s="119" t="s">
        <v>1798</v>
      </c>
      <c r="CS776" s="119" t="s">
        <v>1078</v>
      </c>
      <c r="CT776" s="119" t="s">
        <v>1488</v>
      </c>
      <c r="CU776" s="119" t="s">
        <v>1072</v>
      </c>
      <c r="CV776" s="119" t="s">
        <v>1078</v>
      </c>
      <c r="CW776" s="119" t="s">
        <v>1491</v>
      </c>
      <c r="CX776" s="119" t="s">
        <v>1054</v>
      </c>
      <c r="CY776" s="119" t="s">
        <v>1488</v>
      </c>
      <c r="CZ776" s="119" t="s">
        <v>1072</v>
      </c>
      <c r="DA776" s="119" t="s">
        <v>1799</v>
      </c>
      <c r="DF776" s="136"/>
      <c r="DH776" s="119" t="s">
        <v>1798</v>
      </c>
      <c r="DI776" s="119" t="s">
        <v>1078</v>
      </c>
      <c r="DJ776" s="119" t="s">
        <v>1488</v>
      </c>
      <c r="DK776" s="119" t="s">
        <v>1072</v>
      </c>
      <c r="DL776" s="119" t="s">
        <v>1078</v>
      </c>
      <c r="DM776" s="119" t="s">
        <v>1491</v>
      </c>
      <c r="DN776" s="119" t="s">
        <v>1054</v>
      </c>
      <c r="DO776" s="119" t="s">
        <v>1488</v>
      </c>
      <c r="DP776" s="119" t="s">
        <v>1072</v>
      </c>
      <c r="DQ776" s="119" t="s">
        <v>1799</v>
      </c>
      <c r="DV776" s="136"/>
      <c r="DX776" s="119" t="s">
        <v>1798</v>
      </c>
      <c r="DY776" s="119" t="s">
        <v>1078</v>
      </c>
      <c r="DZ776" s="119" t="s">
        <v>1488</v>
      </c>
      <c r="EA776" s="119" t="s">
        <v>1072</v>
      </c>
      <c r="EB776" s="119" t="s">
        <v>1078</v>
      </c>
      <c r="EC776" s="119" t="s">
        <v>1078</v>
      </c>
      <c r="ED776" s="119" t="s">
        <v>1491</v>
      </c>
      <c r="EE776" s="119" t="s">
        <v>1491</v>
      </c>
      <c r="EF776" s="119" t="s">
        <v>1054</v>
      </c>
      <c r="EG776" s="119" t="s">
        <v>1488</v>
      </c>
      <c r="EH776" s="119" t="s">
        <v>1072</v>
      </c>
      <c r="EI776" s="119" t="s">
        <v>1072</v>
      </c>
      <c r="EJ776" s="119" t="s">
        <v>1799</v>
      </c>
      <c r="EU776" s="119" t="s">
        <v>1798</v>
      </c>
      <c r="EV776" s="119" t="s">
        <v>1078</v>
      </c>
      <c r="EW776" s="119" t="s">
        <v>1488</v>
      </c>
      <c r="EX776" s="119" t="s">
        <v>1072</v>
      </c>
      <c r="EY776" s="119" t="s">
        <v>1078</v>
      </c>
      <c r="EZ776" s="119" t="s">
        <v>1491</v>
      </c>
      <c r="FA776" s="119" t="s">
        <v>1054</v>
      </c>
      <c r="FB776" s="119" t="s">
        <v>1488</v>
      </c>
      <c r="FC776" s="119" t="s">
        <v>1072</v>
      </c>
      <c r="FD776" s="119" t="s">
        <v>1799</v>
      </c>
    </row>
    <row r="778" spans="4:162" s="120" customFormat="1" ht="21" x14ac:dyDescent="0.2">
      <c r="D778" s="126">
        <v>130</v>
      </c>
      <c r="E778" s="121"/>
      <c r="F778" s="121"/>
      <c r="G778" s="121"/>
      <c r="H778" s="121"/>
      <c r="I778" s="121"/>
      <c r="J778" s="121"/>
      <c r="K778" s="121"/>
      <c r="L778" s="121"/>
      <c r="M778" s="121"/>
      <c r="N778" s="121"/>
      <c r="O778" s="121"/>
      <c r="P778" s="121"/>
      <c r="Q778" s="120">
        <v>130</v>
      </c>
      <c r="AG778" s="126">
        <v>130</v>
      </c>
      <c r="AH778" s="121"/>
      <c r="AI778" s="121"/>
      <c r="AJ778" s="121"/>
      <c r="AK778" s="121"/>
      <c r="AL778" s="121"/>
      <c r="AM778" s="121"/>
      <c r="AN778" s="121"/>
      <c r="AO778" s="121"/>
      <c r="AP778" s="121"/>
      <c r="AQ778" s="121"/>
      <c r="AR778" s="124"/>
      <c r="AS778" s="121"/>
      <c r="AT778" s="121"/>
      <c r="AU778" s="121"/>
      <c r="AV778" s="121"/>
      <c r="AX778" s="120">
        <v>130</v>
      </c>
      <c r="BK778" s="133"/>
      <c r="BM778" s="120">
        <v>130</v>
      </c>
      <c r="BW778" s="133"/>
      <c r="CC778" s="120">
        <v>130</v>
      </c>
      <c r="CN778" s="133"/>
      <c r="CR778" s="120">
        <v>130</v>
      </c>
      <c r="DF778" s="133"/>
      <c r="DH778" s="120">
        <v>130</v>
      </c>
      <c r="DV778" s="133"/>
      <c r="DX778" s="120">
        <v>130</v>
      </c>
      <c r="EU778" s="120">
        <v>130</v>
      </c>
    </row>
    <row r="779" spans="4:162" s="14" customFormat="1" ht="18" customHeight="1" x14ac:dyDescent="0.2">
      <c r="D779" s="127" t="s">
        <v>335</v>
      </c>
      <c r="E779" s="14" t="s">
        <v>309</v>
      </c>
      <c r="F779" s="14" t="s">
        <v>312</v>
      </c>
      <c r="G779" s="14" t="s">
        <v>312</v>
      </c>
      <c r="H779" s="14" t="s">
        <v>322</v>
      </c>
      <c r="I779" s="14" t="s">
        <v>335</v>
      </c>
      <c r="Q779" s="14" t="s">
        <v>335</v>
      </c>
      <c r="R779" s="14" t="s">
        <v>309</v>
      </c>
      <c r="S779" s="14" t="s">
        <v>312</v>
      </c>
      <c r="T779" s="14" t="s">
        <v>312</v>
      </c>
      <c r="U779" s="14" t="s">
        <v>322</v>
      </c>
      <c r="V779" s="14" t="s">
        <v>335</v>
      </c>
      <c r="AG779" s="127" t="s">
        <v>335</v>
      </c>
      <c r="AH779" s="14" t="s">
        <v>309</v>
      </c>
      <c r="AI779" s="14" t="s">
        <v>312</v>
      </c>
      <c r="AJ779" s="14" t="s">
        <v>312</v>
      </c>
      <c r="AK779" s="14" t="s">
        <v>322</v>
      </c>
      <c r="AL779" s="14" t="s">
        <v>335</v>
      </c>
      <c r="AX779" s="14" t="s">
        <v>335</v>
      </c>
      <c r="AY779" s="14" t="s">
        <v>309</v>
      </c>
      <c r="AZ779" s="14" t="s">
        <v>312</v>
      </c>
      <c r="BA779" s="14" t="s">
        <v>312</v>
      </c>
      <c r="BB779" s="14" t="s">
        <v>322</v>
      </c>
      <c r="BC779" s="14" t="s">
        <v>335</v>
      </c>
      <c r="BK779" s="134"/>
      <c r="BM779" s="14" t="s">
        <v>335</v>
      </c>
      <c r="BN779" s="14" t="s">
        <v>309</v>
      </c>
      <c r="BO779" s="14" t="s">
        <v>312</v>
      </c>
      <c r="BP779" s="14" t="s">
        <v>312</v>
      </c>
      <c r="BQ779" s="14" t="s">
        <v>322</v>
      </c>
      <c r="BR779" s="14" t="s">
        <v>335</v>
      </c>
      <c r="BW779" s="134"/>
      <c r="CC779" s="14" t="s">
        <v>335</v>
      </c>
      <c r="CD779" s="14" t="s">
        <v>309</v>
      </c>
      <c r="CE779" s="14" t="s">
        <v>312</v>
      </c>
      <c r="CF779" s="14" t="s">
        <v>312</v>
      </c>
      <c r="CG779" s="14" t="s">
        <v>322</v>
      </c>
      <c r="CH779" s="14" t="s">
        <v>335</v>
      </c>
      <c r="CN779" s="134"/>
      <c r="CR779" s="14" t="s">
        <v>1798</v>
      </c>
      <c r="CS779" s="14" t="s">
        <v>310</v>
      </c>
      <c r="CT779" s="14" t="s">
        <v>313</v>
      </c>
      <c r="CU779" s="14" t="s">
        <v>335</v>
      </c>
      <c r="CV779" s="14" t="s">
        <v>313</v>
      </c>
      <c r="CW779" s="14" t="s">
        <v>1745</v>
      </c>
      <c r="CX779" s="14" t="s">
        <v>335</v>
      </c>
      <c r="CY779" s="14" t="s">
        <v>322</v>
      </c>
      <c r="CZ779" s="14" t="s">
        <v>321</v>
      </c>
      <c r="DA779" s="14" t="s">
        <v>313</v>
      </c>
      <c r="DB779" s="14" t="s">
        <v>1745</v>
      </c>
      <c r="DC779" s="14" t="s">
        <v>1799</v>
      </c>
      <c r="DF779" s="134"/>
      <c r="DH779" s="14" t="s">
        <v>1798</v>
      </c>
      <c r="DI779" s="14" t="s">
        <v>310</v>
      </c>
      <c r="DJ779" s="14" t="s">
        <v>313</v>
      </c>
      <c r="DK779" s="14" t="s">
        <v>335</v>
      </c>
      <c r="DL779" s="14" t="s">
        <v>313</v>
      </c>
      <c r="DM779" s="14" t="s">
        <v>1745</v>
      </c>
      <c r="DN779" s="14" t="s">
        <v>335</v>
      </c>
      <c r="DO779" s="14" t="s">
        <v>322</v>
      </c>
      <c r="DP779" s="14" t="s">
        <v>321</v>
      </c>
      <c r="DQ779" s="14" t="s">
        <v>313</v>
      </c>
      <c r="DR779" s="14" t="s">
        <v>1745</v>
      </c>
      <c r="DS779" s="14" t="s">
        <v>1799</v>
      </c>
      <c r="DV779" s="134"/>
      <c r="DX779" s="14" t="s">
        <v>1798</v>
      </c>
      <c r="DY779" s="14" t="s">
        <v>310</v>
      </c>
      <c r="DZ779" s="14" t="s">
        <v>310</v>
      </c>
      <c r="EA779" s="14" t="s">
        <v>310</v>
      </c>
      <c r="EB779" s="14" t="s">
        <v>313</v>
      </c>
      <c r="EC779" s="14" t="s">
        <v>335</v>
      </c>
      <c r="ED779" s="14" t="s">
        <v>313</v>
      </c>
      <c r="EE779" s="14" t="s">
        <v>313</v>
      </c>
      <c r="EF779" s="14" t="s">
        <v>335</v>
      </c>
      <c r="EG779" s="14" t="s">
        <v>322</v>
      </c>
      <c r="EH779" s="14" t="s">
        <v>322</v>
      </c>
      <c r="EI779" s="14" t="s">
        <v>321</v>
      </c>
      <c r="EJ779" s="14" t="s">
        <v>321</v>
      </c>
      <c r="EK779" s="14" t="s">
        <v>313</v>
      </c>
      <c r="EL779" s="14" t="s">
        <v>313</v>
      </c>
      <c r="EM779" s="14" t="s">
        <v>1799</v>
      </c>
      <c r="EN779" s="14" t="s">
        <v>1799</v>
      </c>
      <c r="EU779" s="14" t="s">
        <v>1798</v>
      </c>
      <c r="EV779" s="14" t="s">
        <v>310</v>
      </c>
      <c r="EW779" s="14" t="s">
        <v>313</v>
      </c>
      <c r="EX779" s="14" t="s">
        <v>335</v>
      </c>
      <c r="EY779" s="14" t="s">
        <v>313</v>
      </c>
      <c r="EZ779" s="14" t="s">
        <v>313</v>
      </c>
      <c r="FA779" s="14" t="s">
        <v>335</v>
      </c>
      <c r="FB779" s="14" t="s">
        <v>322</v>
      </c>
      <c r="FC779" s="14" t="s">
        <v>321</v>
      </c>
      <c r="FD779" s="14" t="s">
        <v>313</v>
      </c>
      <c r="FE779" s="14" t="s">
        <v>313</v>
      </c>
      <c r="FF779" s="14" t="s">
        <v>1799</v>
      </c>
    </row>
    <row r="780" spans="4:162" s="122" customFormat="1" ht="14" x14ac:dyDescent="0.2">
      <c r="D780" s="128">
        <v>0</v>
      </c>
      <c r="E780" s="122">
        <v>1</v>
      </c>
      <c r="F780" s="122">
        <v>2</v>
      </c>
      <c r="G780" s="122">
        <v>3</v>
      </c>
      <c r="H780" s="122">
        <v>4</v>
      </c>
      <c r="I780" s="122">
        <v>5</v>
      </c>
      <c r="Q780" s="122">
        <v>0</v>
      </c>
      <c r="R780" s="122">
        <v>1</v>
      </c>
      <c r="S780" s="122">
        <v>2</v>
      </c>
      <c r="T780" s="122">
        <v>3</v>
      </c>
      <c r="U780" s="122">
        <v>4</v>
      </c>
      <c r="V780" s="122">
        <v>5</v>
      </c>
      <c r="AG780" s="128">
        <v>0</v>
      </c>
      <c r="AH780" s="122">
        <v>1</v>
      </c>
      <c r="AI780" s="122">
        <v>2</v>
      </c>
      <c r="AJ780" s="122">
        <v>3</v>
      </c>
      <c r="AK780" s="122">
        <v>4</v>
      </c>
      <c r="AL780" s="122">
        <v>5</v>
      </c>
      <c r="AX780" s="122">
        <v>0</v>
      </c>
      <c r="AY780" s="122">
        <v>1</v>
      </c>
      <c r="AZ780" s="122">
        <v>2</v>
      </c>
      <c r="BA780" s="122">
        <v>3</v>
      </c>
      <c r="BB780" s="122">
        <v>4</v>
      </c>
      <c r="BC780" s="122">
        <v>5</v>
      </c>
      <c r="BK780" s="135"/>
      <c r="BM780" s="122">
        <v>0</v>
      </c>
      <c r="BN780" s="122">
        <v>1</v>
      </c>
      <c r="BO780" s="122">
        <v>2</v>
      </c>
      <c r="BP780" s="122">
        <v>3</v>
      </c>
      <c r="BQ780" s="122">
        <v>4</v>
      </c>
      <c r="BR780" s="122">
        <v>5</v>
      </c>
      <c r="BW780" s="135"/>
      <c r="CC780" s="122">
        <v>0</v>
      </c>
      <c r="CD780" s="122">
        <v>1</v>
      </c>
      <c r="CE780" s="122">
        <v>2</v>
      </c>
      <c r="CF780" s="122">
        <v>3</v>
      </c>
      <c r="CG780" s="122">
        <v>4</v>
      </c>
      <c r="CH780" s="122">
        <v>5</v>
      </c>
      <c r="CN780" s="135"/>
      <c r="CR780" s="122">
        <v>0</v>
      </c>
      <c r="CS780" s="122">
        <v>1</v>
      </c>
      <c r="CT780" s="122">
        <v>2</v>
      </c>
      <c r="CU780" s="122">
        <v>3</v>
      </c>
      <c r="CV780" s="122">
        <v>4</v>
      </c>
      <c r="CW780" s="122">
        <v>4</v>
      </c>
      <c r="CX780" s="122">
        <v>5</v>
      </c>
      <c r="CY780" s="122">
        <v>6</v>
      </c>
      <c r="CZ780" s="122">
        <v>7</v>
      </c>
      <c r="DA780" s="122">
        <v>8</v>
      </c>
      <c r="DB780" s="122">
        <v>8</v>
      </c>
      <c r="DC780" s="122">
        <v>9</v>
      </c>
      <c r="DF780" s="135"/>
      <c r="DH780" s="122">
        <v>0</v>
      </c>
      <c r="DI780" s="122">
        <v>1</v>
      </c>
      <c r="DJ780" s="122">
        <v>2</v>
      </c>
      <c r="DK780" s="122">
        <v>3</v>
      </c>
      <c r="DL780" s="122">
        <v>4</v>
      </c>
      <c r="DM780" s="122">
        <v>4</v>
      </c>
      <c r="DN780" s="122">
        <v>5</v>
      </c>
      <c r="DO780" s="122">
        <v>6</v>
      </c>
      <c r="DP780" s="122">
        <v>7</v>
      </c>
      <c r="DQ780" s="122">
        <v>8</v>
      </c>
      <c r="DR780" s="122">
        <v>8</v>
      </c>
      <c r="DS780" s="122">
        <v>9</v>
      </c>
      <c r="DV780" s="135"/>
      <c r="DX780" s="122">
        <v>0</v>
      </c>
      <c r="DY780" s="122">
        <v>1</v>
      </c>
      <c r="DZ780" s="122">
        <v>1</v>
      </c>
      <c r="EA780" s="122">
        <v>1</v>
      </c>
      <c r="EB780" s="122">
        <v>2</v>
      </c>
      <c r="EC780" s="122">
        <v>3</v>
      </c>
      <c r="ED780" s="122">
        <v>4</v>
      </c>
      <c r="EE780" s="122">
        <v>4</v>
      </c>
      <c r="EF780" s="122">
        <v>5</v>
      </c>
      <c r="EG780" s="122">
        <v>6</v>
      </c>
      <c r="EH780" s="122">
        <v>6</v>
      </c>
      <c r="EI780" s="122">
        <v>7</v>
      </c>
      <c r="EJ780" s="122">
        <v>7</v>
      </c>
      <c r="EK780" s="122">
        <v>8</v>
      </c>
      <c r="EL780" s="122">
        <v>8</v>
      </c>
      <c r="EM780" s="122">
        <v>9</v>
      </c>
      <c r="EN780" s="122">
        <v>9</v>
      </c>
      <c r="EU780" s="122">
        <v>0</v>
      </c>
      <c r="EV780" s="122">
        <v>1</v>
      </c>
      <c r="EW780" s="122">
        <v>2</v>
      </c>
      <c r="EX780" s="122">
        <v>3</v>
      </c>
      <c r="EY780" s="122">
        <v>4</v>
      </c>
      <c r="EZ780" s="122">
        <v>4</v>
      </c>
      <c r="FA780" s="122">
        <v>5</v>
      </c>
      <c r="FB780" s="122">
        <v>6</v>
      </c>
      <c r="FC780" s="122">
        <v>7</v>
      </c>
      <c r="FD780" s="122">
        <v>8</v>
      </c>
      <c r="FE780" s="122">
        <v>8</v>
      </c>
      <c r="FF780" s="122">
        <v>9</v>
      </c>
    </row>
    <row r="781" spans="4:162" s="122" customFormat="1" ht="14" x14ac:dyDescent="0.2">
      <c r="D781" s="128">
        <v>0</v>
      </c>
      <c r="E781" s="122">
        <v>0</v>
      </c>
      <c r="F781" s="122">
        <v>1</v>
      </c>
      <c r="G781" s="122">
        <v>1</v>
      </c>
      <c r="H781" s="122">
        <v>2</v>
      </c>
      <c r="I781" s="122">
        <v>2</v>
      </c>
      <c r="Q781" s="122">
        <v>0</v>
      </c>
      <c r="R781" s="122">
        <v>0</v>
      </c>
      <c r="S781" s="122">
        <v>1</v>
      </c>
      <c r="T781" s="122">
        <v>1</v>
      </c>
      <c r="U781" s="122">
        <v>1</v>
      </c>
      <c r="V781" s="122">
        <v>2</v>
      </c>
      <c r="AG781" s="128">
        <v>0</v>
      </c>
      <c r="AH781" s="122">
        <v>0</v>
      </c>
      <c r="AI781" s="122">
        <v>1</v>
      </c>
      <c r="AJ781" s="122">
        <v>1</v>
      </c>
      <c r="AK781" s="122">
        <v>2</v>
      </c>
      <c r="AL781" s="122">
        <v>2</v>
      </c>
      <c r="AX781" s="122">
        <v>0</v>
      </c>
      <c r="AY781" s="122">
        <v>0</v>
      </c>
      <c r="AZ781" s="122">
        <v>1</v>
      </c>
      <c r="BA781" s="122">
        <v>1</v>
      </c>
      <c r="BB781" s="122">
        <v>1</v>
      </c>
      <c r="BC781" s="122">
        <v>2</v>
      </c>
      <c r="BK781" s="135"/>
      <c r="BM781" s="122">
        <v>0</v>
      </c>
      <c r="BN781" s="122">
        <v>0</v>
      </c>
      <c r="BO781" s="122">
        <v>1</v>
      </c>
      <c r="BP781" s="122">
        <v>1</v>
      </c>
      <c r="BQ781" s="122">
        <v>1</v>
      </c>
      <c r="BR781" s="122">
        <v>2</v>
      </c>
      <c r="BW781" s="135"/>
      <c r="CC781" s="122">
        <v>0</v>
      </c>
      <c r="CD781" s="122">
        <v>0</v>
      </c>
      <c r="CE781" s="122">
        <v>1</v>
      </c>
      <c r="CF781" s="122">
        <v>1</v>
      </c>
      <c r="CG781" s="122">
        <v>1</v>
      </c>
      <c r="CH781" s="122">
        <v>2</v>
      </c>
      <c r="CN781" s="135"/>
      <c r="CR781" s="122">
        <v>0</v>
      </c>
      <c r="CS781" s="122">
        <v>1</v>
      </c>
      <c r="CT781" s="122">
        <v>2</v>
      </c>
      <c r="CU781" s="122">
        <v>3</v>
      </c>
      <c r="CV781" s="122">
        <v>4</v>
      </c>
      <c r="CW781" s="122">
        <v>5</v>
      </c>
      <c r="CX781" s="122">
        <v>6</v>
      </c>
      <c r="CY781" s="122">
        <v>7</v>
      </c>
      <c r="CZ781" s="122">
        <v>8</v>
      </c>
      <c r="DA781" s="122">
        <v>9</v>
      </c>
      <c r="DB781" s="122">
        <v>10</v>
      </c>
      <c r="DC781" s="122">
        <v>11</v>
      </c>
      <c r="DF781" s="135"/>
      <c r="DH781" s="122">
        <v>0</v>
      </c>
      <c r="DI781" s="122">
        <v>1</v>
      </c>
      <c r="DJ781" s="122">
        <v>2</v>
      </c>
      <c r="DK781" s="122">
        <v>3</v>
      </c>
      <c r="DL781" s="122">
        <v>4</v>
      </c>
      <c r="DM781" s="122">
        <v>5</v>
      </c>
      <c r="DN781" s="122">
        <v>6</v>
      </c>
      <c r="DO781" s="122">
        <v>7</v>
      </c>
      <c r="DP781" s="122">
        <v>8</v>
      </c>
      <c r="DQ781" s="122">
        <v>9</v>
      </c>
      <c r="DR781" s="122">
        <v>10</v>
      </c>
      <c r="DS781" s="122">
        <v>11</v>
      </c>
      <c r="DV781" s="135"/>
      <c r="DX781" s="122">
        <v>0</v>
      </c>
      <c r="DY781" s="122">
        <v>0</v>
      </c>
      <c r="DZ781" s="122">
        <v>1</v>
      </c>
      <c r="EA781" s="122">
        <v>2</v>
      </c>
      <c r="EB781" s="122">
        <v>2</v>
      </c>
      <c r="EC781" s="122">
        <v>3</v>
      </c>
      <c r="ED781" s="122">
        <v>4</v>
      </c>
      <c r="EE781" s="122">
        <v>5</v>
      </c>
      <c r="EF781" s="122">
        <v>6</v>
      </c>
      <c r="EG781" s="122">
        <v>6</v>
      </c>
      <c r="EH781" s="122">
        <v>7</v>
      </c>
      <c r="EI781" s="122">
        <v>7</v>
      </c>
      <c r="EJ781" s="122">
        <v>8</v>
      </c>
      <c r="EK781" s="122">
        <v>9</v>
      </c>
      <c r="EL781" s="122">
        <v>10</v>
      </c>
      <c r="EM781" s="122">
        <v>10</v>
      </c>
      <c r="EN781" s="122">
        <v>11</v>
      </c>
      <c r="EU781" s="122">
        <v>0</v>
      </c>
      <c r="EV781" s="122">
        <v>1</v>
      </c>
      <c r="EW781" s="122">
        <v>2</v>
      </c>
      <c r="EX781" s="122">
        <v>3</v>
      </c>
      <c r="EY781" s="122">
        <v>4</v>
      </c>
      <c r="EZ781" s="122">
        <v>5</v>
      </c>
      <c r="FA781" s="122">
        <v>6</v>
      </c>
      <c r="FB781" s="122">
        <v>7</v>
      </c>
      <c r="FC781" s="122">
        <v>8</v>
      </c>
      <c r="FD781" s="122">
        <v>9</v>
      </c>
      <c r="FE781" s="122">
        <v>10</v>
      </c>
      <c r="FF781" s="122">
        <v>11</v>
      </c>
    </row>
    <row r="782" spans="4:162" s="119" customFormat="1" x14ac:dyDescent="0.2">
      <c r="D782" s="129" t="s">
        <v>749</v>
      </c>
      <c r="E782" s="119" t="s">
        <v>1774</v>
      </c>
      <c r="F782" s="119" t="s">
        <v>1083</v>
      </c>
      <c r="G782" s="119" t="s">
        <v>1754</v>
      </c>
      <c r="H782" s="119" t="s">
        <v>1078</v>
      </c>
      <c r="I782" s="119" t="s">
        <v>1742</v>
      </c>
      <c r="Q782" s="119" t="s">
        <v>749</v>
      </c>
      <c r="R782" s="119" t="s">
        <v>1774</v>
      </c>
      <c r="S782" s="119" t="s">
        <v>1083</v>
      </c>
      <c r="T782" s="119" t="s">
        <v>1754</v>
      </c>
      <c r="U782" s="119" t="s">
        <v>1754</v>
      </c>
      <c r="V782" s="119" t="s">
        <v>1078</v>
      </c>
      <c r="AG782" s="129" t="s">
        <v>749</v>
      </c>
      <c r="AH782" s="119" t="s">
        <v>1774</v>
      </c>
      <c r="AI782" s="119" t="s">
        <v>1083</v>
      </c>
      <c r="AJ782" s="119" t="s">
        <v>1754</v>
      </c>
      <c r="AK782" s="119" t="s">
        <v>1078</v>
      </c>
      <c r="AL782" s="119" t="s">
        <v>1742</v>
      </c>
      <c r="AX782" s="119" t="s">
        <v>749</v>
      </c>
      <c r="AY782" s="119" t="s">
        <v>1774</v>
      </c>
      <c r="AZ782" s="119" t="s">
        <v>1083</v>
      </c>
      <c r="BA782" s="119" t="s">
        <v>1754</v>
      </c>
      <c r="BB782" s="119" t="s">
        <v>1754</v>
      </c>
      <c r="BC782" s="119" t="s">
        <v>1078</v>
      </c>
      <c r="BK782" s="136"/>
      <c r="BM782" s="119" t="s">
        <v>749</v>
      </c>
      <c r="BN782" s="119" t="s">
        <v>1774</v>
      </c>
      <c r="BO782" s="119" t="s">
        <v>1083</v>
      </c>
      <c r="BP782" s="119" t="s">
        <v>1754</v>
      </c>
      <c r="BQ782" s="119" t="s">
        <v>1754</v>
      </c>
      <c r="BR782" s="119" t="s">
        <v>1078</v>
      </c>
      <c r="BW782" s="136"/>
      <c r="CC782" s="119" t="s">
        <v>749</v>
      </c>
      <c r="CD782" s="119" t="s">
        <v>1774</v>
      </c>
      <c r="CE782" s="119" t="s">
        <v>1083</v>
      </c>
      <c r="CF782" s="119" t="s">
        <v>1754</v>
      </c>
      <c r="CG782" s="119" t="s">
        <v>1754</v>
      </c>
      <c r="CH782" s="119" t="s">
        <v>1078</v>
      </c>
      <c r="CN782" s="136"/>
      <c r="CR782" s="119" t="s">
        <v>1798</v>
      </c>
      <c r="CS782" s="119" t="s">
        <v>750</v>
      </c>
      <c r="CT782" s="119" t="s">
        <v>1488</v>
      </c>
      <c r="CU782" s="119" t="s">
        <v>1078</v>
      </c>
      <c r="CV782" s="119" t="s">
        <v>1488</v>
      </c>
      <c r="CW782" s="119" t="s">
        <v>1072</v>
      </c>
      <c r="CX782" s="119" t="s">
        <v>1078</v>
      </c>
      <c r="CY782" s="119" t="s">
        <v>1491</v>
      </c>
      <c r="CZ782" s="119" t="s">
        <v>1054</v>
      </c>
      <c r="DA782" s="119" t="s">
        <v>1488</v>
      </c>
      <c r="DB782" s="119" t="s">
        <v>1072</v>
      </c>
      <c r="DC782" s="119" t="s">
        <v>1799</v>
      </c>
      <c r="DF782" s="136"/>
      <c r="DH782" s="119" t="s">
        <v>1798</v>
      </c>
      <c r="DI782" s="119" t="s">
        <v>750</v>
      </c>
      <c r="DJ782" s="119" t="s">
        <v>1488</v>
      </c>
      <c r="DK782" s="119" t="s">
        <v>1078</v>
      </c>
      <c r="DL782" s="119" t="s">
        <v>1488</v>
      </c>
      <c r="DM782" s="119" t="s">
        <v>1072</v>
      </c>
      <c r="DN782" s="119" t="s">
        <v>1078</v>
      </c>
      <c r="DO782" s="119" t="s">
        <v>1491</v>
      </c>
      <c r="DP782" s="119" t="s">
        <v>1054</v>
      </c>
      <c r="DQ782" s="119" t="s">
        <v>1488</v>
      </c>
      <c r="DR782" s="119" t="s">
        <v>1072</v>
      </c>
      <c r="DS782" s="119" t="s">
        <v>1799</v>
      </c>
      <c r="DV782" s="136"/>
      <c r="DX782" s="119" t="s">
        <v>1798</v>
      </c>
      <c r="DY782" s="119" t="s">
        <v>1798</v>
      </c>
      <c r="DZ782" s="119" t="s">
        <v>750</v>
      </c>
      <c r="EA782" s="119" t="s">
        <v>1488</v>
      </c>
      <c r="EB782" s="119" t="s">
        <v>1488</v>
      </c>
      <c r="EC782" s="119" t="s">
        <v>1078</v>
      </c>
      <c r="ED782" s="119" t="s">
        <v>1488</v>
      </c>
      <c r="EE782" s="119" t="s">
        <v>1072</v>
      </c>
      <c r="EF782" s="119" t="s">
        <v>1078</v>
      </c>
      <c r="EG782" s="119" t="s">
        <v>1078</v>
      </c>
      <c r="EH782" s="119" t="s">
        <v>1491</v>
      </c>
      <c r="EI782" s="119" t="s">
        <v>1491</v>
      </c>
      <c r="EJ782" s="119" t="s">
        <v>1054</v>
      </c>
      <c r="EK782" s="119" t="s">
        <v>1488</v>
      </c>
      <c r="EL782" s="119" t="s">
        <v>1072</v>
      </c>
      <c r="EM782" s="119" t="s">
        <v>1072</v>
      </c>
      <c r="EN782" s="119" t="s">
        <v>1799</v>
      </c>
      <c r="EU782" s="119" t="s">
        <v>1798</v>
      </c>
      <c r="EV782" s="119" t="s">
        <v>750</v>
      </c>
      <c r="EW782" s="119" t="s">
        <v>1488</v>
      </c>
      <c r="EX782" s="119" t="s">
        <v>1078</v>
      </c>
      <c r="EY782" s="119" t="s">
        <v>1488</v>
      </c>
      <c r="EZ782" s="119" t="s">
        <v>1072</v>
      </c>
      <c r="FA782" s="119" t="s">
        <v>1078</v>
      </c>
      <c r="FB782" s="119" t="s">
        <v>1491</v>
      </c>
      <c r="FC782" s="119" t="s">
        <v>1054</v>
      </c>
      <c r="FD782" s="119" t="s">
        <v>1488</v>
      </c>
      <c r="FE782" s="119" t="s">
        <v>1072</v>
      </c>
      <c r="FF782" s="119" t="s">
        <v>1799</v>
      </c>
    </row>
    <row r="784" spans="4:162" s="120" customFormat="1" ht="21" x14ac:dyDescent="0.2">
      <c r="D784" s="126">
        <v>131</v>
      </c>
      <c r="E784" s="121"/>
      <c r="F784" s="121"/>
      <c r="G784" s="121"/>
      <c r="H784" s="121"/>
      <c r="I784" s="121"/>
      <c r="J784" s="121"/>
      <c r="K784" s="121"/>
      <c r="L784" s="121"/>
      <c r="M784" s="121"/>
      <c r="N784" s="121"/>
      <c r="O784" s="121"/>
      <c r="P784" s="121"/>
      <c r="Q784" s="120">
        <v>131</v>
      </c>
      <c r="AG784" s="126">
        <v>131</v>
      </c>
      <c r="AH784" s="121"/>
      <c r="AI784" s="121"/>
      <c r="AJ784" s="121"/>
      <c r="AK784" s="121"/>
      <c r="AL784" s="121"/>
      <c r="AM784" s="121"/>
      <c r="AN784" s="121"/>
      <c r="AO784" s="121"/>
      <c r="AP784" s="121"/>
      <c r="AQ784" s="121"/>
      <c r="AR784" s="124"/>
      <c r="AS784" s="121"/>
      <c r="AT784" s="121"/>
      <c r="AU784" s="121"/>
      <c r="AV784" s="121"/>
      <c r="AX784" s="120">
        <v>131</v>
      </c>
      <c r="BK784" s="133"/>
      <c r="BM784" s="120">
        <v>131</v>
      </c>
      <c r="BW784" s="133"/>
      <c r="CC784" s="120">
        <v>131</v>
      </c>
      <c r="CN784" s="133"/>
      <c r="CR784" s="120">
        <v>131</v>
      </c>
      <c r="DF784" s="133"/>
      <c r="DH784" s="120">
        <v>131</v>
      </c>
      <c r="DV784" s="133"/>
      <c r="DX784" s="120">
        <v>131</v>
      </c>
      <c r="EU784" s="120">
        <v>131</v>
      </c>
    </row>
    <row r="785" spans="4:162" s="14" customFormat="1" ht="18" customHeight="1" x14ac:dyDescent="0.2">
      <c r="D785" s="127" t="s">
        <v>320</v>
      </c>
      <c r="E785" s="14" t="s">
        <v>313</v>
      </c>
      <c r="F785" s="14" t="s">
        <v>316</v>
      </c>
      <c r="G785" s="14" t="s">
        <v>1138</v>
      </c>
      <c r="H785" s="14" t="s">
        <v>1763</v>
      </c>
      <c r="Q785" s="14" t="s">
        <v>320</v>
      </c>
      <c r="R785" s="14" t="s">
        <v>313</v>
      </c>
      <c r="S785" s="14" t="s">
        <v>316</v>
      </c>
      <c r="T785" s="14" t="s">
        <v>1138</v>
      </c>
      <c r="U785" s="14" t="s">
        <v>1763</v>
      </c>
      <c r="AG785" s="127" t="s">
        <v>320</v>
      </c>
      <c r="AH785" s="14" t="s">
        <v>313</v>
      </c>
      <c r="AI785" s="14" t="s">
        <v>316</v>
      </c>
      <c r="AJ785" s="14" t="s">
        <v>1138</v>
      </c>
      <c r="AK785" s="14" t="s">
        <v>1763</v>
      </c>
      <c r="AX785" s="14" t="s">
        <v>320</v>
      </c>
      <c r="AY785" s="14" t="s">
        <v>313</v>
      </c>
      <c r="AZ785" s="14" t="s">
        <v>316</v>
      </c>
      <c r="BA785" s="14" t="s">
        <v>1138</v>
      </c>
      <c r="BB785" s="14" t="s">
        <v>1763</v>
      </c>
      <c r="BK785" s="134"/>
      <c r="BM785" s="14" t="s">
        <v>320</v>
      </c>
      <c r="BN785" s="14" t="s">
        <v>313</v>
      </c>
      <c r="BO785" s="14" t="s">
        <v>316</v>
      </c>
      <c r="BP785" s="14" t="s">
        <v>1138</v>
      </c>
      <c r="BQ785" s="14" t="s">
        <v>1763</v>
      </c>
      <c r="BW785" s="134"/>
      <c r="CC785" s="14" t="s">
        <v>320</v>
      </c>
      <c r="CD785" s="14" t="s">
        <v>313</v>
      </c>
      <c r="CE785" s="14" t="s">
        <v>316</v>
      </c>
      <c r="CF785" s="14" t="s">
        <v>1138</v>
      </c>
      <c r="CG785" s="14" t="s">
        <v>1763</v>
      </c>
      <c r="CN785" s="134"/>
      <c r="CR785" s="14" t="s">
        <v>1798</v>
      </c>
      <c r="CS785" s="14" t="s">
        <v>310</v>
      </c>
      <c r="CT785" s="14" t="s">
        <v>313</v>
      </c>
      <c r="CU785" s="14" t="s">
        <v>319</v>
      </c>
      <c r="CV785" s="14" t="s">
        <v>313</v>
      </c>
      <c r="CW785" s="14" t="s">
        <v>1745</v>
      </c>
      <c r="CX785" s="14" t="s">
        <v>1799</v>
      </c>
      <c r="DF785" s="134"/>
      <c r="DH785" s="14" t="s">
        <v>1798</v>
      </c>
      <c r="DI785" s="14" t="s">
        <v>310</v>
      </c>
      <c r="DJ785" s="14" t="s">
        <v>313</v>
      </c>
      <c r="DK785" s="14" t="s">
        <v>319</v>
      </c>
      <c r="DL785" s="14" t="s">
        <v>313</v>
      </c>
      <c r="DM785" s="14" t="s">
        <v>1745</v>
      </c>
      <c r="DN785" s="14" t="s">
        <v>1799</v>
      </c>
      <c r="DV785" s="134"/>
      <c r="DX785" s="14" t="s">
        <v>1798</v>
      </c>
      <c r="DY785" s="14" t="s">
        <v>310</v>
      </c>
      <c r="DZ785" s="14" t="s">
        <v>310</v>
      </c>
      <c r="EA785" s="14" t="s">
        <v>310</v>
      </c>
      <c r="EB785" s="14" t="s">
        <v>313</v>
      </c>
      <c r="EC785" s="14" t="s">
        <v>313</v>
      </c>
      <c r="ED785" s="14" t="s">
        <v>319</v>
      </c>
      <c r="EE785" s="14" t="s">
        <v>313</v>
      </c>
      <c r="EF785" s="14" t="s">
        <v>313</v>
      </c>
      <c r="EG785" s="14" t="s">
        <v>313</v>
      </c>
      <c r="EH785" s="14" t="s">
        <v>1799</v>
      </c>
      <c r="EI785" s="14" t="s">
        <v>1799</v>
      </c>
      <c r="EU785" s="14" t="s">
        <v>1798</v>
      </c>
      <c r="EV785" s="14" t="s">
        <v>310</v>
      </c>
      <c r="EW785" s="14" t="s">
        <v>313</v>
      </c>
      <c r="EX785" s="14" t="s">
        <v>319</v>
      </c>
      <c r="EY785" s="14" t="s">
        <v>313</v>
      </c>
      <c r="EZ785" s="14" t="s">
        <v>313</v>
      </c>
      <c r="FA785" s="14" t="s">
        <v>1799</v>
      </c>
    </row>
    <row r="786" spans="4:162" s="122" customFormat="1" ht="14" x14ac:dyDescent="0.2">
      <c r="D786" s="128">
        <v>0</v>
      </c>
      <c r="E786" s="122">
        <v>1</v>
      </c>
      <c r="F786" s="122">
        <v>2</v>
      </c>
      <c r="G786" s="122">
        <v>3</v>
      </c>
      <c r="H786" s="122">
        <v>3</v>
      </c>
      <c r="Q786" s="122">
        <v>0</v>
      </c>
      <c r="R786" s="122">
        <v>1</v>
      </c>
      <c r="S786" s="122">
        <v>2</v>
      </c>
      <c r="T786" s="122">
        <v>3</v>
      </c>
      <c r="U786" s="122">
        <v>3</v>
      </c>
      <c r="AG786" s="128">
        <v>0</v>
      </c>
      <c r="AH786" s="122">
        <v>1</v>
      </c>
      <c r="AI786" s="122">
        <v>2</v>
      </c>
      <c r="AJ786" s="122">
        <v>3</v>
      </c>
      <c r="AK786" s="122">
        <v>3</v>
      </c>
      <c r="AX786" s="122">
        <v>0</v>
      </c>
      <c r="AY786" s="122">
        <v>1</v>
      </c>
      <c r="AZ786" s="122">
        <v>2</v>
      </c>
      <c r="BA786" s="122">
        <v>3</v>
      </c>
      <c r="BB786" s="122">
        <v>3</v>
      </c>
      <c r="BK786" s="135"/>
      <c r="BM786" s="122">
        <v>0</v>
      </c>
      <c r="BN786" s="122">
        <v>1</v>
      </c>
      <c r="BO786" s="122">
        <v>2</v>
      </c>
      <c r="BP786" s="122">
        <v>3</v>
      </c>
      <c r="BQ786" s="122">
        <v>3</v>
      </c>
      <c r="BW786" s="135"/>
      <c r="CC786" s="122">
        <v>0</v>
      </c>
      <c r="CD786" s="122">
        <v>1</v>
      </c>
      <c r="CE786" s="122">
        <v>2</v>
      </c>
      <c r="CF786" s="122">
        <v>3</v>
      </c>
      <c r="CG786" s="122">
        <v>3</v>
      </c>
      <c r="CN786" s="135"/>
      <c r="CR786" s="122">
        <v>0</v>
      </c>
      <c r="CS786" s="122">
        <v>1</v>
      </c>
      <c r="CT786" s="122">
        <v>2</v>
      </c>
      <c r="CU786" s="122">
        <v>3</v>
      </c>
      <c r="CV786" s="122">
        <v>4</v>
      </c>
      <c r="CW786" s="122">
        <v>4</v>
      </c>
      <c r="CX786" s="122">
        <v>5</v>
      </c>
      <c r="DF786" s="135"/>
      <c r="DH786" s="122">
        <v>0</v>
      </c>
      <c r="DI786" s="122">
        <v>1</v>
      </c>
      <c r="DJ786" s="122">
        <v>2</v>
      </c>
      <c r="DK786" s="122">
        <v>3</v>
      </c>
      <c r="DL786" s="122">
        <v>4</v>
      </c>
      <c r="DM786" s="122">
        <v>4</v>
      </c>
      <c r="DN786" s="122">
        <v>5</v>
      </c>
      <c r="DV786" s="135"/>
      <c r="DX786" s="122">
        <v>0</v>
      </c>
      <c r="DY786" s="122">
        <v>1</v>
      </c>
      <c r="DZ786" s="122">
        <v>1</v>
      </c>
      <c r="EA786" s="122">
        <v>1</v>
      </c>
      <c r="EB786" s="122">
        <v>2</v>
      </c>
      <c r="EC786" s="122">
        <v>2</v>
      </c>
      <c r="ED786" s="122">
        <v>3</v>
      </c>
      <c r="EE786" s="122">
        <v>4</v>
      </c>
      <c r="EF786" s="122">
        <v>4</v>
      </c>
      <c r="EG786" s="122">
        <v>4</v>
      </c>
      <c r="EH786" s="122">
        <v>5</v>
      </c>
      <c r="EI786" s="122">
        <v>5</v>
      </c>
      <c r="EU786" s="122">
        <v>0</v>
      </c>
      <c r="EV786" s="122">
        <v>1</v>
      </c>
      <c r="EW786" s="122">
        <v>2</v>
      </c>
      <c r="EX786" s="122">
        <v>3</v>
      </c>
      <c r="EY786" s="122">
        <v>4</v>
      </c>
      <c r="EZ786" s="122">
        <v>4</v>
      </c>
      <c r="FA786" s="122">
        <v>5</v>
      </c>
    </row>
    <row r="787" spans="4:162" s="122" customFormat="1" ht="14" x14ac:dyDescent="0.2">
      <c r="D787" s="128">
        <v>0</v>
      </c>
      <c r="E787" s="122">
        <v>1</v>
      </c>
      <c r="F787" s="122">
        <v>2</v>
      </c>
      <c r="G787" s="122">
        <v>3</v>
      </c>
      <c r="H787" s="122">
        <v>4</v>
      </c>
      <c r="Q787" s="122">
        <v>0</v>
      </c>
      <c r="R787" s="122">
        <v>1</v>
      </c>
      <c r="S787" s="122">
        <v>2</v>
      </c>
      <c r="T787" s="122">
        <v>3</v>
      </c>
      <c r="U787" s="122">
        <v>4</v>
      </c>
      <c r="AG787" s="128">
        <v>0</v>
      </c>
      <c r="AH787" s="122">
        <v>1</v>
      </c>
      <c r="AI787" s="122">
        <v>2</v>
      </c>
      <c r="AJ787" s="122">
        <v>3</v>
      </c>
      <c r="AK787" s="122">
        <v>4</v>
      </c>
      <c r="AX787" s="122">
        <v>0</v>
      </c>
      <c r="AY787" s="122">
        <v>1</v>
      </c>
      <c r="AZ787" s="122">
        <v>2</v>
      </c>
      <c r="BA787" s="122">
        <v>3</v>
      </c>
      <c r="BB787" s="122">
        <v>4</v>
      </c>
      <c r="BK787" s="135"/>
      <c r="BM787" s="122">
        <v>0</v>
      </c>
      <c r="BN787" s="122">
        <v>1</v>
      </c>
      <c r="BO787" s="122">
        <v>2</v>
      </c>
      <c r="BP787" s="122">
        <v>3</v>
      </c>
      <c r="BQ787" s="122">
        <v>4</v>
      </c>
      <c r="BW787" s="135"/>
      <c r="CC787" s="122">
        <v>0</v>
      </c>
      <c r="CD787" s="122">
        <v>1</v>
      </c>
      <c r="CE787" s="122">
        <v>2</v>
      </c>
      <c r="CF787" s="122">
        <v>3</v>
      </c>
      <c r="CG787" s="122">
        <v>4</v>
      </c>
      <c r="CN787" s="135"/>
      <c r="CR787" s="122">
        <v>0</v>
      </c>
      <c r="CS787" s="122">
        <v>1</v>
      </c>
      <c r="CT787" s="122">
        <v>2</v>
      </c>
      <c r="CU787" s="122">
        <v>3</v>
      </c>
      <c r="CV787" s="122">
        <v>4</v>
      </c>
      <c r="CW787" s="122">
        <v>5</v>
      </c>
      <c r="CX787" s="122">
        <v>6</v>
      </c>
      <c r="DF787" s="135"/>
      <c r="DH787" s="122">
        <v>0</v>
      </c>
      <c r="DI787" s="122">
        <v>1</v>
      </c>
      <c r="DJ787" s="122">
        <v>2</v>
      </c>
      <c r="DK787" s="122">
        <v>3</v>
      </c>
      <c r="DL787" s="122">
        <v>4</v>
      </c>
      <c r="DM787" s="122">
        <v>5</v>
      </c>
      <c r="DN787" s="122">
        <v>6</v>
      </c>
      <c r="DV787" s="135"/>
      <c r="DX787" s="122">
        <v>0</v>
      </c>
      <c r="DY787" s="122">
        <v>0</v>
      </c>
      <c r="DZ787" s="122">
        <v>1</v>
      </c>
      <c r="EA787" s="122">
        <v>2</v>
      </c>
      <c r="EB787" s="122">
        <v>2</v>
      </c>
      <c r="EC787" s="122">
        <v>3</v>
      </c>
      <c r="ED787" s="122">
        <v>3</v>
      </c>
      <c r="EE787" s="122">
        <v>3</v>
      </c>
      <c r="EF787" s="122">
        <v>4</v>
      </c>
      <c r="EG787" s="122">
        <v>5</v>
      </c>
      <c r="EH787" s="122">
        <v>5</v>
      </c>
      <c r="EI787" s="122">
        <v>6</v>
      </c>
      <c r="EU787" s="122">
        <v>0</v>
      </c>
      <c r="EV787" s="122">
        <v>1</v>
      </c>
      <c r="EW787" s="122">
        <v>2</v>
      </c>
      <c r="EX787" s="122">
        <v>3</v>
      </c>
      <c r="EY787" s="122">
        <v>4</v>
      </c>
      <c r="EZ787" s="122">
        <v>5</v>
      </c>
      <c r="FA787" s="122">
        <v>6</v>
      </c>
    </row>
    <row r="788" spans="4:162" s="119" customFormat="1" x14ac:dyDescent="0.2">
      <c r="D788" s="129" t="s">
        <v>1076</v>
      </c>
      <c r="E788" s="119" t="s">
        <v>1072</v>
      </c>
      <c r="F788" s="119" t="s">
        <v>748</v>
      </c>
      <c r="G788" s="119" t="s">
        <v>750</v>
      </c>
      <c r="H788" s="119" t="s">
        <v>1072</v>
      </c>
      <c r="Q788" s="119" t="s">
        <v>1076</v>
      </c>
      <c r="R788" s="119" t="s">
        <v>1072</v>
      </c>
      <c r="S788" s="119" t="s">
        <v>748</v>
      </c>
      <c r="T788" s="119" t="s">
        <v>750</v>
      </c>
      <c r="U788" s="119" t="s">
        <v>1072</v>
      </c>
      <c r="AG788" s="129" t="s">
        <v>1076</v>
      </c>
      <c r="AH788" s="119" t="s">
        <v>1072</v>
      </c>
      <c r="AI788" s="119" t="s">
        <v>748</v>
      </c>
      <c r="AJ788" s="119" t="s">
        <v>750</v>
      </c>
      <c r="AK788" s="119" t="s">
        <v>1072</v>
      </c>
      <c r="AX788" s="119" t="s">
        <v>1076</v>
      </c>
      <c r="AY788" s="119" t="s">
        <v>1072</v>
      </c>
      <c r="AZ788" s="119" t="s">
        <v>748</v>
      </c>
      <c r="BA788" s="119" t="s">
        <v>750</v>
      </c>
      <c r="BB788" s="119" t="s">
        <v>1072</v>
      </c>
      <c r="BK788" s="136"/>
      <c r="BM788" s="119" t="s">
        <v>1076</v>
      </c>
      <c r="BN788" s="119" t="s">
        <v>1072</v>
      </c>
      <c r="BO788" s="119" t="s">
        <v>748</v>
      </c>
      <c r="BP788" s="119" t="s">
        <v>750</v>
      </c>
      <c r="BQ788" s="119" t="s">
        <v>1072</v>
      </c>
      <c r="BW788" s="136"/>
      <c r="CC788" s="119" t="s">
        <v>1076</v>
      </c>
      <c r="CD788" s="119" t="s">
        <v>1072</v>
      </c>
      <c r="CE788" s="119" t="s">
        <v>748</v>
      </c>
      <c r="CF788" s="119" t="s">
        <v>750</v>
      </c>
      <c r="CG788" s="119" t="s">
        <v>1072</v>
      </c>
      <c r="CN788" s="136"/>
      <c r="CR788" s="119" t="s">
        <v>1798</v>
      </c>
      <c r="CS788" s="119" t="s">
        <v>750</v>
      </c>
      <c r="CT788" s="119" t="s">
        <v>1488</v>
      </c>
      <c r="CU788" s="119" t="s">
        <v>1073</v>
      </c>
      <c r="CV788" s="119" t="s">
        <v>1488</v>
      </c>
      <c r="CW788" s="119" t="s">
        <v>1072</v>
      </c>
      <c r="CX788" s="119" t="s">
        <v>1799</v>
      </c>
      <c r="DF788" s="136"/>
      <c r="DH788" s="119" t="s">
        <v>1798</v>
      </c>
      <c r="DI788" s="119" t="s">
        <v>750</v>
      </c>
      <c r="DJ788" s="119" t="s">
        <v>1488</v>
      </c>
      <c r="DK788" s="119" t="s">
        <v>1073</v>
      </c>
      <c r="DL788" s="119" t="s">
        <v>1488</v>
      </c>
      <c r="DM788" s="119" t="s">
        <v>1072</v>
      </c>
      <c r="DN788" s="119" t="s">
        <v>1799</v>
      </c>
      <c r="DV788" s="136"/>
      <c r="DX788" s="119" t="s">
        <v>1798</v>
      </c>
      <c r="DY788" s="119" t="s">
        <v>1798</v>
      </c>
      <c r="DZ788" s="119" t="s">
        <v>750</v>
      </c>
      <c r="EA788" s="119" t="s">
        <v>1488</v>
      </c>
      <c r="EB788" s="119" t="s">
        <v>1488</v>
      </c>
      <c r="EC788" s="119" t="s">
        <v>1073</v>
      </c>
      <c r="ED788" s="119" t="s">
        <v>1073</v>
      </c>
      <c r="EE788" s="119" t="s">
        <v>1073</v>
      </c>
      <c r="EF788" s="119" t="s">
        <v>1488</v>
      </c>
      <c r="EG788" s="119" t="s">
        <v>1072</v>
      </c>
      <c r="EH788" s="119" t="s">
        <v>1072</v>
      </c>
      <c r="EI788" s="119" t="s">
        <v>1799</v>
      </c>
      <c r="EU788" s="119" t="s">
        <v>1798</v>
      </c>
      <c r="EV788" s="119" t="s">
        <v>750</v>
      </c>
      <c r="EW788" s="119" t="s">
        <v>1488</v>
      </c>
      <c r="EX788" s="119" t="s">
        <v>1073</v>
      </c>
      <c r="EY788" s="119" t="s">
        <v>1488</v>
      </c>
      <c r="EZ788" s="119" t="s">
        <v>1072</v>
      </c>
      <c r="FA788" s="119" t="s">
        <v>1799</v>
      </c>
    </row>
    <row r="790" spans="4:162" s="120" customFormat="1" ht="21" x14ac:dyDescent="0.2">
      <c r="D790" s="126">
        <v>132</v>
      </c>
      <c r="E790" s="121"/>
      <c r="F790" s="121"/>
      <c r="G790" s="121"/>
      <c r="H790" s="121"/>
      <c r="I790" s="121"/>
      <c r="J790" s="121"/>
      <c r="K790" s="121"/>
      <c r="L790" s="121"/>
      <c r="M790" s="121"/>
      <c r="N790" s="121"/>
      <c r="O790" s="121"/>
      <c r="P790" s="121"/>
      <c r="Q790" s="120">
        <v>132</v>
      </c>
      <c r="AG790" s="126">
        <v>132</v>
      </c>
      <c r="AH790" s="121"/>
      <c r="AI790" s="121"/>
      <c r="AJ790" s="121"/>
      <c r="AK790" s="121"/>
      <c r="AL790" s="121"/>
      <c r="AM790" s="121"/>
      <c r="AN790" s="121"/>
      <c r="AO790" s="121"/>
      <c r="AP790" s="121"/>
      <c r="AQ790" s="121"/>
      <c r="AR790" s="124"/>
      <c r="AS790" s="121"/>
      <c r="AT790" s="121"/>
      <c r="AU790" s="121"/>
      <c r="AV790" s="121"/>
      <c r="AX790" s="120">
        <v>132</v>
      </c>
      <c r="BK790" s="133"/>
      <c r="BM790" s="120">
        <v>132</v>
      </c>
      <c r="BW790" s="133"/>
      <c r="CC790" s="120">
        <v>132</v>
      </c>
      <c r="CN790" s="133"/>
      <c r="CR790" s="120">
        <v>132</v>
      </c>
      <c r="DF790" s="133"/>
      <c r="DH790" s="120">
        <v>132</v>
      </c>
      <c r="DV790" s="133"/>
      <c r="DX790" s="120">
        <v>132</v>
      </c>
      <c r="EU790" s="120">
        <v>132</v>
      </c>
    </row>
    <row r="791" spans="4:162" s="14" customFormat="1" ht="18" customHeight="1" x14ac:dyDescent="0.2">
      <c r="D791" s="127" t="s">
        <v>342</v>
      </c>
      <c r="E791" s="14" t="s">
        <v>313</v>
      </c>
      <c r="F791" s="14" t="s">
        <v>318</v>
      </c>
      <c r="G791" s="14" t="s">
        <v>309</v>
      </c>
      <c r="H791" s="14" t="s">
        <v>319</v>
      </c>
      <c r="Q791" s="14" t="s">
        <v>342</v>
      </c>
      <c r="R791" s="14" t="s">
        <v>313</v>
      </c>
      <c r="S791" s="14" t="s">
        <v>318</v>
      </c>
      <c r="T791" s="14" t="s">
        <v>309</v>
      </c>
      <c r="U791" s="14" t="s">
        <v>319</v>
      </c>
      <c r="AG791" s="127" t="s">
        <v>342</v>
      </c>
      <c r="AH791" s="14" t="s">
        <v>313</v>
      </c>
      <c r="AI791" s="14" t="s">
        <v>318</v>
      </c>
      <c r="AJ791" s="14" t="s">
        <v>309</v>
      </c>
      <c r="AK791" s="14" t="s">
        <v>319</v>
      </c>
      <c r="AX791" s="14" t="s">
        <v>342</v>
      </c>
      <c r="AY791" s="14" t="s">
        <v>313</v>
      </c>
      <c r="AZ791" s="14" t="s">
        <v>318</v>
      </c>
      <c r="BA791" s="14" t="s">
        <v>309</v>
      </c>
      <c r="BB791" s="14" t="s">
        <v>319</v>
      </c>
      <c r="BK791" s="134"/>
      <c r="BM791" s="14" t="s">
        <v>342</v>
      </c>
      <c r="BN791" s="14" t="s">
        <v>313</v>
      </c>
      <c r="BO791" s="14" t="s">
        <v>318</v>
      </c>
      <c r="BP791" s="14" t="s">
        <v>309</v>
      </c>
      <c r="BQ791" s="14" t="s">
        <v>319</v>
      </c>
      <c r="BW791" s="134"/>
      <c r="CC791" s="14" t="s">
        <v>342</v>
      </c>
      <c r="CD791" s="14" t="s">
        <v>313</v>
      </c>
      <c r="CE791" s="14" t="s">
        <v>318</v>
      </c>
      <c r="CF791" s="14" t="s">
        <v>309</v>
      </c>
      <c r="CG791" s="14" t="s">
        <v>319</v>
      </c>
      <c r="CN791" s="134"/>
      <c r="CR791" s="14" t="s">
        <v>1798</v>
      </c>
      <c r="CS791" s="14" t="s">
        <v>1800</v>
      </c>
      <c r="CT791" s="14" t="s">
        <v>1800</v>
      </c>
      <c r="CU791" s="14" t="s">
        <v>316</v>
      </c>
      <c r="CV791" s="14" t="s">
        <v>313</v>
      </c>
      <c r="CW791" s="14" t="s">
        <v>316</v>
      </c>
      <c r="CX791" s="14" t="s">
        <v>330</v>
      </c>
      <c r="CY791" s="14" t="s">
        <v>313</v>
      </c>
      <c r="CZ791" s="14" t="s">
        <v>319</v>
      </c>
      <c r="DA791" s="14" t="s">
        <v>319</v>
      </c>
      <c r="DB791" s="14" t="s">
        <v>313</v>
      </c>
      <c r="DC791" s="14" t="s">
        <v>320</v>
      </c>
      <c r="DD791" s="14" t="s">
        <v>1799</v>
      </c>
      <c r="DF791" s="134"/>
      <c r="DH791" s="14" t="s">
        <v>1798</v>
      </c>
      <c r="DI791" s="14" t="s">
        <v>316</v>
      </c>
      <c r="DJ791" s="14" t="s">
        <v>313</v>
      </c>
      <c r="DK791" s="14" t="s">
        <v>316</v>
      </c>
      <c r="DL791" s="14" t="s">
        <v>330</v>
      </c>
      <c r="DM791" s="14" t="s">
        <v>1790</v>
      </c>
      <c r="DN791" s="14" t="s">
        <v>313</v>
      </c>
      <c r="DO791" s="14" t="s">
        <v>319</v>
      </c>
      <c r="DP791" s="14" t="s">
        <v>319</v>
      </c>
      <c r="DQ791" s="14" t="s">
        <v>313</v>
      </c>
      <c r="DR791" s="14" t="s">
        <v>320</v>
      </c>
      <c r="DS791" s="14" t="s">
        <v>1799</v>
      </c>
      <c r="DV791" s="134"/>
      <c r="DX791" s="14" t="s">
        <v>1798</v>
      </c>
      <c r="DY791" s="14" t="s">
        <v>316</v>
      </c>
      <c r="DZ791" s="14" t="s">
        <v>313</v>
      </c>
      <c r="EA791" s="14" t="s">
        <v>316</v>
      </c>
      <c r="EB791" s="14" t="s">
        <v>316</v>
      </c>
      <c r="EC791" s="14" t="s">
        <v>316</v>
      </c>
      <c r="ED791" s="14" t="s">
        <v>316</v>
      </c>
      <c r="EE791" s="14" t="s">
        <v>330</v>
      </c>
      <c r="EF791" s="14" t="s">
        <v>330</v>
      </c>
      <c r="EG791" s="14" t="s">
        <v>330</v>
      </c>
      <c r="EH791" s="14" t="s">
        <v>313</v>
      </c>
      <c r="EI791" s="14" t="s">
        <v>313</v>
      </c>
      <c r="EJ791" s="14" t="s">
        <v>319</v>
      </c>
      <c r="EK791" s="14" t="s">
        <v>319</v>
      </c>
      <c r="EL791" s="14" t="s">
        <v>313</v>
      </c>
      <c r="EM791" s="14" t="s">
        <v>313</v>
      </c>
      <c r="EN791" s="14" t="s">
        <v>313</v>
      </c>
      <c r="EO791" s="14" t="s">
        <v>320</v>
      </c>
      <c r="EP791" s="14" t="s">
        <v>320</v>
      </c>
      <c r="EQ791" s="14" t="s">
        <v>1799</v>
      </c>
      <c r="EU791" s="14" t="s">
        <v>1798</v>
      </c>
      <c r="EV791" s="14" t="s">
        <v>316</v>
      </c>
      <c r="EW791" s="14" t="s">
        <v>313</v>
      </c>
      <c r="EX791" s="14" t="s">
        <v>316</v>
      </c>
      <c r="EY791" s="14" t="s">
        <v>316</v>
      </c>
      <c r="EZ791" s="14" t="s">
        <v>330</v>
      </c>
      <c r="FA791" s="14" t="s">
        <v>313</v>
      </c>
      <c r="FB791" s="14" t="s">
        <v>319</v>
      </c>
      <c r="FC791" s="14" t="s">
        <v>319</v>
      </c>
      <c r="FD791" s="14" t="s">
        <v>313</v>
      </c>
      <c r="FE791" s="14" t="s">
        <v>320</v>
      </c>
      <c r="FF791" s="14" t="s">
        <v>1799</v>
      </c>
    </row>
    <row r="792" spans="4:162" s="122" customFormat="1" ht="14" x14ac:dyDescent="0.2">
      <c r="D792" s="128">
        <v>0</v>
      </c>
      <c r="E792" s="122">
        <v>1</v>
      </c>
      <c r="F792" s="122">
        <v>2</v>
      </c>
      <c r="G792" s="122">
        <v>3</v>
      </c>
      <c r="H792" s="122">
        <v>4</v>
      </c>
      <c r="Q792" s="122">
        <v>0</v>
      </c>
      <c r="R792" s="122">
        <v>1</v>
      </c>
      <c r="S792" s="122">
        <v>2</v>
      </c>
      <c r="T792" s="122">
        <v>3</v>
      </c>
      <c r="U792" s="122">
        <v>4</v>
      </c>
      <c r="AG792" s="128">
        <v>0</v>
      </c>
      <c r="AH792" s="122">
        <v>1</v>
      </c>
      <c r="AI792" s="122">
        <v>2</v>
      </c>
      <c r="AJ792" s="122">
        <v>3</v>
      </c>
      <c r="AK792" s="122">
        <v>4</v>
      </c>
      <c r="AX792" s="122">
        <v>0</v>
      </c>
      <c r="AY792" s="122">
        <v>1</v>
      </c>
      <c r="AZ792" s="122">
        <v>2</v>
      </c>
      <c r="BA792" s="122">
        <v>3</v>
      </c>
      <c r="BB792" s="122">
        <v>4</v>
      </c>
      <c r="BK792" s="135"/>
      <c r="BM792" s="122">
        <v>0</v>
      </c>
      <c r="BN792" s="122">
        <v>1</v>
      </c>
      <c r="BO792" s="122">
        <v>2</v>
      </c>
      <c r="BP792" s="122">
        <v>3</v>
      </c>
      <c r="BQ792" s="122">
        <v>4</v>
      </c>
      <c r="BW792" s="135"/>
      <c r="CC792" s="122">
        <v>0</v>
      </c>
      <c r="CD792" s="122">
        <v>1</v>
      </c>
      <c r="CE792" s="122">
        <v>2</v>
      </c>
      <c r="CF792" s="122">
        <v>3</v>
      </c>
      <c r="CG792" s="122">
        <v>4</v>
      </c>
      <c r="CN792" s="135"/>
      <c r="CR792" s="122">
        <v>0</v>
      </c>
      <c r="CS792" s="122">
        <v>0</v>
      </c>
      <c r="CT792" s="122">
        <v>0</v>
      </c>
      <c r="CU792" s="122">
        <v>1</v>
      </c>
      <c r="CV792" s="122">
        <v>2</v>
      </c>
      <c r="CW792" s="122">
        <v>3</v>
      </c>
      <c r="CX792" s="122">
        <v>4</v>
      </c>
      <c r="CY792" s="122">
        <v>5</v>
      </c>
      <c r="CZ792" s="122">
        <v>6</v>
      </c>
      <c r="DA792" s="122">
        <v>7</v>
      </c>
      <c r="DB792" s="122">
        <v>8</v>
      </c>
      <c r="DC792" s="122">
        <v>9</v>
      </c>
      <c r="DD792" s="122">
        <v>10</v>
      </c>
      <c r="DF792" s="135"/>
      <c r="DH792" s="122">
        <v>0</v>
      </c>
      <c r="DI792" s="122">
        <v>1</v>
      </c>
      <c r="DJ792" s="122">
        <v>2</v>
      </c>
      <c r="DK792" s="122">
        <v>3</v>
      </c>
      <c r="DL792" s="122">
        <v>4</v>
      </c>
      <c r="DM792" s="122">
        <v>4</v>
      </c>
      <c r="DN792" s="122">
        <v>5</v>
      </c>
      <c r="DO792" s="122">
        <v>6</v>
      </c>
      <c r="DP792" s="122">
        <v>7</v>
      </c>
      <c r="DQ792" s="122">
        <v>8</v>
      </c>
      <c r="DR792" s="122">
        <v>9</v>
      </c>
      <c r="DS792" s="122">
        <v>10</v>
      </c>
      <c r="DV792" s="135"/>
      <c r="DX792" s="122">
        <v>0</v>
      </c>
      <c r="DY792" s="122">
        <v>1</v>
      </c>
      <c r="DZ792" s="122">
        <v>2</v>
      </c>
      <c r="EA792" s="122">
        <v>3</v>
      </c>
      <c r="EB792" s="122">
        <v>3</v>
      </c>
      <c r="EC792" s="122">
        <v>3</v>
      </c>
      <c r="ED792" s="122">
        <v>3</v>
      </c>
      <c r="EE792" s="122">
        <v>4</v>
      </c>
      <c r="EF792" s="122">
        <v>4</v>
      </c>
      <c r="EG792" s="122">
        <v>4</v>
      </c>
      <c r="EH792" s="122">
        <v>5</v>
      </c>
      <c r="EI792" s="122">
        <v>5</v>
      </c>
      <c r="EJ792" s="122">
        <v>6</v>
      </c>
      <c r="EK792" s="122">
        <v>7</v>
      </c>
      <c r="EL792" s="122">
        <v>8</v>
      </c>
      <c r="EM792" s="122">
        <v>8</v>
      </c>
      <c r="EN792" s="122">
        <v>8</v>
      </c>
      <c r="EO792" s="122">
        <v>9</v>
      </c>
      <c r="EP792" s="122">
        <v>9</v>
      </c>
      <c r="EQ792" s="122">
        <v>10</v>
      </c>
      <c r="EU792" s="122">
        <v>0</v>
      </c>
      <c r="EV792" s="122">
        <v>1</v>
      </c>
      <c r="EW792" s="122">
        <v>2</v>
      </c>
      <c r="EX792" s="122">
        <v>3</v>
      </c>
      <c r="EY792" s="122">
        <v>3</v>
      </c>
      <c r="EZ792" s="122">
        <v>4</v>
      </c>
      <c r="FA792" s="122">
        <v>5</v>
      </c>
      <c r="FB792" s="122">
        <v>6</v>
      </c>
      <c r="FC792" s="122">
        <v>7</v>
      </c>
      <c r="FD792" s="122">
        <v>8</v>
      </c>
      <c r="FE792" s="122">
        <v>9</v>
      </c>
      <c r="FF792" s="122">
        <v>10</v>
      </c>
    </row>
    <row r="793" spans="4:162" s="122" customFormat="1" ht="14" x14ac:dyDescent="0.2">
      <c r="D793" s="128">
        <v>0</v>
      </c>
      <c r="E793" s="122">
        <v>0</v>
      </c>
      <c r="F793" s="122">
        <v>1</v>
      </c>
      <c r="G793" s="122">
        <v>2</v>
      </c>
      <c r="H793" s="122">
        <v>3</v>
      </c>
      <c r="Q793" s="122">
        <v>0</v>
      </c>
      <c r="R793" s="122">
        <v>0</v>
      </c>
      <c r="S793" s="122">
        <v>1</v>
      </c>
      <c r="T793" s="122">
        <v>2</v>
      </c>
      <c r="U793" s="122">
        <v>3</v>
      </c>
      <c r="AG793" s="128">
        <v>0</v>
      </c>
      <c r="AH793" s="122">
        <v>0</v>
      </c>
      <c r="AI793" s="122">
        <v>1</v>
      </c>
      <c r="AJ793" s="122">
        <v>2</v>
      </c>
      <c r="AK793" s="122">
        <v>3</v>
      </c>
      <c r="AX793" s="122">
        <v>0</v>
      </c>
      <c r="AY793" s="122">
        <v>0</v>
      </c>
      <c r="AZ793" s="122">
        <v>1</v>
      </c>
      <c r="BA793" s="122">
        <v>2</v>
      </c>
      <c r="BB793" s="122">
        <v>3</v>
      </c>
      <c r="BK793" s="135"/>
      <c r="BM793" s="122">
        <v>0</v>
      </c>
      <c r="BN793" s="122">
        <v>0</v>
      </c>
      <c r="BO793" s="122">
        <v>1</v>
      </c>
      <c r="BP793" s="122">
        <v>2</v>
      </c>
      <c r="BQ793" s="122">
        <v>3</v>
      </c>
      <c r="BW793" s="135"/>
      <c r="CC793" s="122">
        <v>0</v>
      </c>
      <c r="CD793" s="122">
        <v>0</v>
      </c>
      <c r="CE793" s="122">
        <v>1</v>
      </c>
      <c r="CF793" s="122">
        <v>2</v>
      </c>
      <c r="CG793" s="122">
        <v>3</v>
      </c>
      <c r="CN793" s="135"/>
      <c r="CR793" s="122">
        <v>0</v>
      </c>
      <c r="CS793" s="122">
        <v>1</v>
      </c>
      <c r="CT793" s="122">
        <v>2</v>
      </c>
      <c r="CU793" s="122">
        <v>3</v>
      </c>
      <c r="CV793" s="122">
        <v>4</v>
      </c>
      <c r="CW793" s="122">
        <v>5</v>
      </c>
      <c r="CX793" s="122">
        <v>6</v>
      </c>
      <c r="CY793" s="122">
        <v>7</v>
      </c>
      <c r="CZ793" s="122">
        <v>8</v>
      </c>
      <c r="DA793" s="122">
        <v>9</v>
      </c>
      <c r="DB793" s="122">
        <v>10</v>
      </c>
      <c r="DC793" s="122">
        <v>11</v>
      </c>
      <c r="DD793" s="122">
        <v>12</v>
      </c>
      <c r="DF793" s="135"/>
      <c r="DH793" s="122">
        <v>0</v>
      </c>
      <c r="DI793" s="122">
        <v>1</v>
      </c>
      <c r="DJ793" s="122">
        <v>2</v>
      </c>
      <c r="DK793" s="122">
        <v>3</v>
      </c>
      <c r="DL793" s="122">
        <v>4</v>
      </c>
      <c r="DM793" s="122">
        <v>5</v>
      </c>
      <c r="DN793" s="122">
        <v>6</v>
      </c>
      <c r="DO793" s="122">
        <v>7</v>
      </c>
      <c r="DP793" s="122">
        <v>8</v>
      </c>
      <c r="DQ793" s="122">
        <v>9</v>
      </c>
      <c r="DR793" s="122">
        <v>10</v>
      </c>
      <c r="DS793" s="122">
        <v>11</v>
      </c>
      <c r="DV793" s="135"/>
      <c r="DX793" s="122">
        <v>0</v>
      </c>
      <c r="DY793" s="122">
        <v>1</v>
      </c>
      <c r="DZ793" s="122">
        <v>1</v>
      </c>
      <c r="EA793" s="122">
        <v>1</v>
      </c>
      <c r="EB793" s="122">
        <v>2</v>
      </c>
      <c r="EC793" s="122">
        <v>3</v>
      </c>
      <c r="ED793" s="122">
        <v>4</v>
      </c>
      <c r="EE793" s="122">
        <v>4</v>
      </c>
      <c r="EF793" s="122">
        <v>5</v>
      </c>
      <c r="EG793" s="122">
        <v>6</v>
      </c>
      <c r="EH793" s="122">
        <v>6</v>
      </c>
      <c r="EI793" s="122">
        <v>7</v>
      </c>
      <c r="EJ793" s="122">
        <v>7</v>
      </c>
      <c r="EK793" s="122">
        <v>7</v>
      </c>
      <c r="EL793" s="122">
        <v>7</v>
      </c>
      <c r="EM793" s="122">
        <v>8</v>
      </c>
      <c r="EN793" s="122">
        <v>9</v>
      </c>
      <c r="EO793" s="122">
        <v>10</v>
      </c>
      <c r="EP793" s="122">
        <v>11</v>
      </c>
      <c r="EQ793" s="122">
        <v>11</v>
      </c>
      <c r="EU793" s="122">
        <v>0</v>
      </c>
      <c r="EV793" s="122">
        <v>1</v>
      </c>
      <c r="EW793" s="122">
        <v>2</v>
      </c>
      <c r="EX793" s="122">
        <v>3</v>
      </c>
      <c r="EY793" s="122">
        <v>4</v>
      </c>
      <c r="EZ793" s="122">
        <v>5</v>
      </c>
      <c r="FA793" s="122">
        <v>6</v>
      </c>
      <c r="FB793" s="122">
        <v>7</v>
      </c>
      <c r="FC793" s="122">
        <v>8</v>
      </c>
      <c r="FD793" s="122">
        <v>9</v>
      </c>
      <c r="FE793" s="122">
        <v>10</v>
      </c>
      <c r="FF793" s="122">
        <v>11</v>
      </c>
    </row>
    <row r="794" spans="4:162" s="119" customFormat="1" x14ac:dyDescent="0.2">
      <c r="D794" s="129" t="s">
        <v>769</v>
      </c>
      <c r="E794" s="119" t="s">
        <v>1750</v>
      </c>
      <c r="F794" s="119" t="s">
        <v>736</v>
      </c>
      <c r="G794" s="119" t="s">
        <v>1072</v>
      </c>
      <c r="H794" s="119" t="s">
        <v>1073</v>
      </c>
      <c r="Q794" s="119" t="s">
        <v>769</v>
      </c>
      <c r="R794" s="119" t="s">
        <v>1750</v>
      </c>
      <c r="S794" s="119" t="s">
        <v>736</v>
      </c>
      <c r="T794" s="119" t="s">
        <v>1072</v>
      </c>
      <c r="U794" s="119" t="s">
        <v>1073</v>
      </c>
      <c r="AG794" s="129" t="s">
        <v>769</v>
      </c>
      <c r="AH794" s="119" t="s">
        <v>1750</v>
      </c>
      <c r="AI794" s="119" t="s">
        <v>736</v>
      </c>
      <c r="AJ794" s="119" t="s">
        <v>1072</v>
      </c>
      <c r="AK794" s="119" t="s">
        <v>1073</v>
      </c>
      <c r="AX794" s="119" t="s">
        <v>769</v>
      </c>
      <c r="AY794" s="119" t="s">
        <v>1750</v>
      </c>
      <c r="AZ794" s="119" t="s">
        <v>736</v>
      </c>
      <c r="BA794" s="119" t="s">
        <v>1072</v>
      </c>
      <c r="BB794" s="119" t="s">
        <v>1073</v>
      </c>
      <c r="BK794" s="136"/>
      <c r="BM794" s="119" t="s">
        <v>769</v>
      </c>
      <c r="BN794" s="119" t="s">
        <v>1750</v>
      </c>
      <c r="BO794" s="119" t="s">
        <v>736</v>
      </c>
      <c r="BP794" s="119" t="s">
        <v>1072</v>
      </c>
      <c r="BQ794" s="119" t="s">
        <v>1073</v>
      </c>
      <c r="BW794" s="136"/>
      <c r="CC794" s="119" t="s">
        <v>769</v>
      </c>
      <c r="CD794" s="119" t="s">
        <v>1750</v>
      </c>
      <c r="CE794" s="119" t="s">
        <v>736</v>
      </c>
      <c r="CF794" s="119" t="s">
        <v>1072</v>
      </c>
      <c r="CG794" s="119" t="s">
        <v>1073</v>
      </c>
      <c r="CN794" s="136"/>
      <c r="CR794" s="119" t="s">
        <v>1798</v>
      </c>
      <c r="CS794" s="119" t="s">
        <v>748</v>
      </c>
      <c r="CT794" s="119" t="s">
        <v>1488</v>
      </c>
      <c r="CU794" s="119" t="s">
        <v>748</v>
      </c>
      <c r="CV794" s="119" t="s">
        <v>1488</v>
      </c>
      <c r="CW794" s="119" t="s">
        <v>740</v>
      </c>
      <c r="CX794" s="119" t="s">
        <v>1488</v>
      </c>
      <c r="CY794" s="119" t="s">
        <v>1073</v>
      </c>
      <c r="CZ794" s="119" t="s">
        <v>1488</v>
      </c>
      <c r="DA794" s="119" t="s">
        <v>1736</v>
      </c>
      <c r="DB794" s="119" t="s">
        <v>1076</v>
      </c>
      <c r="DC794" s="119" t="s">
        <v>1491</v>
      </c>
      <c r="DD794" s="119" t="s">
        <v>1799</v>
      </c>
      <c r="DF794" s="136"/>
      <c r="DH794" s="119" t="s">
        <v>1798</v>
      </c>
      <c r="DI794" s="119" t="s">
        <v>748</v>
      </c>
      <c r="DJ794" s="119" t="s">
        <v>1488</v>
      </c>
      <c r="DK794" s="119" t="s">
        <v>748</v>
      </c>
      <c r="DL794" s="119" t="s">
        <v>1488</v>
      </c>
      <c r="DM794" s="119" t="s">
        <v>740</v>
      </c>
      <c r="DN794" s="119" t="s">
        <v>1488</v>
      </c>
      <c r="DO794" s="119" t="s">
        <v>1073</v>
      </c>
      <c r="DP794" s="119" t="s">
        <v>1488</v>
      </c>
      <c r="DQ794" s="119" t="s">
        <v>1736</v>
      </c>
      <c r="DR794" s="119" t="s">
        <v>1076</v>
      </c>
      <c r="DS794" s="119" t="s">
        <v>1799</v>
      </c>
      <c r="DV794" s="136"/>
      <c r="DX794" s="119" t="s">
        <v>1798</v>
      </c>
      <c r="DY794" s="119" t="s">
        <v>748</v>
      </c>
      <c r="DZ794" s="119" t="s">
        <v>748</v>
      </c>
      <c r="EA794" s="119" t="s">
        <v>748</v>
      </c>
      <c r="EB794" s="119" t="s">
        <v>1488</v>
      </c>
      <c r="EC794" s="119" t="s">
        <v>748</v>
      </c>
      <c r="ED794" s="119" t="s">
        <v>1488</v>
      </c>
      <c r="EE794" s="119" t="s">
        <v>1488</v>
      </c>
      <c r="EF794" s="119" t="s">
        <v>740</v>
      </c>
      <c r="EG794" s="119" t="s">
        <v>1488</v>
      </c>
      <c r="EH794" s="119" t="s">
        <v>1488</v>
      </c>
      <c r="EI794" s="119" t="s">
        <v>1073</v>
      </c>
      <c r="EJ794" s="119" t="s">
        <v>1073</v>
      </c>
      <c r="EK794" s="119" t="s">
        <v>1073</v>
      </c>
      <c r="EL794" s="119" t="s">
        <v>1073</v>
      </c>
      <c r="EM794" s="119" t="s">
        <v>1488</v>
      </c>
      <c r="EN794" s="119" t="s">
        <v>1736</v>
      </c>
      <c r="EO794" s="119" t="s">
        <v>1076</v>
      </c>
      <c r="EP794" s="119" t="s">
        <v>1799</v>
      </c>
      <c r="EQ794" s="119" t="s">
        <v>1799</v>
      </c>
      <c r="EU794" s="119" t="s">
        <v>1798</v>
      </c>
      <c r="EV794" s="119" t="s">
        <v>748</v>
      </c>
      <c r="EW794" s="119" t="s">
        <v>1488</v>
      </c>
      <c r="EX794" s="119" t="s">
        <v>748</v>
      </c>
      <c r="EY794" s="119" t="s">
        <v>1488</v>
      </c>
      <c r="EZ794" s="119" t="s">
        <v>740</v>
      </c>
      <c r="FA794" s="119" t="s">
        <v>1488</v>
      </c>
      <c r="FB794" s="119" t="s">
        <v>1073</v>
      </c>
      <c r="FC794" s="119" t="s">
        <v>1488</v>
      </c>
      <c r="FD794" s="119" t="s">
        <v>1736</v>
      </c>
      <c r="FE794" s="119" t="s">
        <v>1076</v>
      </c>
      <c r="FF794" s="119" t="s">
        <v>1799</v>
      </c>
    </row>
    <row r="796" spans="4:162" s="120" customFormat="1" ht="21" x14ac:dyDescent="0.2">
      <c r="D796" s="126">
        <v>133</v>
      </c>
      <c r="E796" s="121"/>
      <c r="F796" s="121"/>
      <c r="G796" s="121"/>
      <c r="H796" s="121"/>
      <c r="I796" s="121"/>
      <c r="J796" s="121"/>
      <c r="K796" s="121"/>
      <c r="L796" s="121"/>
      <c r="M796" s="121"/>
      <c r="N796" s="121"/>
      <c r="O796" s="121"/>
      <c r="P796" s="121"/>
      <c r="Q796" s="120">
        <v>133</v>
      </c>
      <c r="AG796" s="126">
        <v>133</v>
      </c>
      <c r="AH796" s="121"/>
      <c r="AI796" s="121"/>
      <c r="AJ796" s="121"/>
      <c r="AK796" s="121"/>
      <c r="AL796" s="121"/>
      <c r="AM796" s="121"/>
      <c r="AN796" s="121"/>
      <c r="AO796" s="121"/>
      <c r="AP796" s="121"/>
      <c r="AQ796" s="121"/>
      <c r="AR796" s="124"/>
      <c r="AS796" s="121"/>
      <c r="AT796" s="121"/>
      <c r="AU796" s="121"/>
      <c r="AV796" s="121"/>
      <c r="AX796" s="120">
        <v>133</v>
      </c>
      <c r="BK796" s="133"/>
      <c r="BM796" s="120">
        <v>133</v>
      </c>
      <c r="BW796" s="133"/>
      <c r="CC796" s="120">
        <v>133</v>
      </c>
      <c r="CN796" s="133"/>
      <c r="CR796" s="120">
        <v>133</v>
      </c>
      <c r="DF796" s="133"/>
      <c r="DH796" s="120">
        <v>133</v>
      </c>
      <c r="DV796" s="133"/>
      <c r="DX796" s="120">
        <v>133</v>
      </c>
      <c r="EU796" s="120">
        <v>133</v>
      </c>
    </row>
    <row r="797" spans="4:162" s="14" customFormat="1" ht="18" customHeight="1" x14ac:dyDescent="0.2">
      <c r="D797" s="127" t="s">
        <v>313</v>
      </c>
      <c r="E797" s="14" t="s">
        <v>320</v>
      </c>
      <c r="F797" s="14" t="s">
        <v>324</v>
      </c>
      <c r="G797" s="14" t="s">
        <v>1762</v>
      </c>
      <c r="H797" s="14" t="s">
        <v>1762</v>
      </c>
      <c r="I797" s="14" t="s">
        <v>309</v>
      </c>
      <c r="Q797" s="14" t="s">
        <v>313</v>
      </c>
      <c r="R797" s="14" t="s">
        <v>320</v>
      </c>
      <c r="S797" s="14" t="s">
        <v>1755</v>
      </c>
      <c r="T797" s="14" t="s">
        <v>324</v>
      </c>
      <c r="U797" s="14" t="s">
        <v>309</v>
      </c>
      <c r="AG797" s="127" t="s">
        <v>313</v>
      </c>
      <c r="AH797" s="14" t="s">
        <v>320</v>
      </c>
      <c r="AI797" s="14" t="s">
        <v>324</v>
      </c>
      <c r="AJ797" s="14" t="s">
        <v>1762</v>
      </c>
      <c r="AK797" s="14" t="s">
        <v>1762</v>
      </c>
      <c r="AL797" s="14" t="s">
        <v>309</v>
      </c>
      <c r="AX797" s="14" t="s">
        <v>313</v>
      </c>
      <c r="AY797" s="14" t="s">
        <v>320</v>
      </c>
      <c r="AZ797" s="14" t="s">
        <v>1755</v>
      </c>
      <c r="BA797" s="14" t="s">
        <v>324</v>
      </c>
      <c r="BB797" s="14" t="s">
        <v>309</v>
      </c>
      <c r="BK797" s="134"/>
      <c r="BM797" s="14" t="s">
        <v>313</v>
      </c>
      <c r="BN797" s="14" t="s">
        <v>320</v>
      </c>
      <c r="BO797" s="14" t="s">
        <v>1755</v>
      </c>
      <c r="BP797" s="14" t="s">
        <v>324</v>
      </c>
      <c r="BQ797" s="14" t="s">
        <v>309</v>
      </c>
      <c r="BW797" s="134"/>
      <c r="CC797" s="14" t="s">
        <v>313</v>
      </c>
      <c r="CD797" s="14" t="s">
        <v>320</v>
      </c>
      <c r="CE797" s="14" t="s">
        <v>1755</v>
      </c>
      <c r="CF797" s="14" t="s">
        <v>324</v>
      </c>
      <c r="CG797" s="14" t="s">
        <v>309</v>
      </c>
      <c r="CN797" s="134"/>
      <c r="CR797" s="14" t="s">
        <v>1798</v>
      </c>
      <c r="CS797" s="14" t="s">
        <v>330</v>
      </c>
      <c r="CT797" s="14" t="s">
        <v>313</v>
      </c>
      <c r="CU797" s="14" t="s">
        <v>319</v>
      </c>
      <c r="CV797" s="14" t="s">
        <v>320</v>
      </c>
      <c r="CW797" s="14" t="s">
        <v>313</v>
      </c>
      <c r="CX797" s="14" t="s">
        <v>316</v>
      </c>
      <c r="CY797" s="14" t="s">
        <v>313</v>
      </c>
      <c r="CZ797" s="14" t="s">
        <v>321</v>
      </c>
      <c r="DA797" s="14" t="s">
        <v>1799</v>
      </c>
      <c r="DF797" s="134"/>
      <c r="DH797" s="14" t="s">
        <v>1798</v>
      </c>
      <c r="DI797" s="14" t="s">
        <v>330</v>
      </c>
      <c r="DJ797" s="14" t="s">
        <v>313</v>
      </c>
      <c r="DK797" s="14" t="s">
        <v>319</v>
      </c>
      <c r="DL797" s="14" t="s">
        <v>320</v>
      </c>
      <c r="DM797" s="14" t="s">
        <v>313</v>
      </c>
      <c r="DN797" s="14" t="s">
        <v>316</v>
      </c>
      <c r="DO797" s="14" t="s">
        <v>313</v>
      </c>
      <c r="DP797" s="14" t="s">
        <v>321</v>
      </c>
      <c r="DQ797" s="14" t="s">
        <v>1799</v>
      </c>
      <c r="DV797" s="134"/>
      <c r="DX797" s="14" t="s">
        <v>1798</v>
      </c>
      <c r="DY797" s="14" t="s">
        <v>330</v>
      </c>
      <c r="DZ797" s="14" t="s">
        <v>330</v>
      </c>
      <c r="EA797" s="14" t="s">
        <v>330</v>
      </c>
      <c r="EB797" s="14" t="s">
        <v>313</v>
      </c>
      <c r="EC797" s="14" t="s">
        <v>313</v>
      </c>
      <c r="ED797" s="14" t="s">
        <v>319</v>
      </c>
      <c r="EE797" s="14" t="s">
        <v>319</v>
      </c>
      <c r="EF797" s="14" t="s">
        <v>320</v>
      </c>
      <c r="EG797" s="14" t="s">
        <v>320</v>
      </c>
      <c r="EH797" s="14" t="s">
        <v>320</v>
      </c>
      <c r="EI797" s="14" t="s">
        <v>313</v>
      </c>
      <c r="EJ797" s="14" t="s">
        <v>316</v>
      </c>
      <c r="EK797" s="14" t="s">
        <v>313</v>
      </c>
      <c r="EL797" s="14" t="s">
        <v>313</v>
      </c>
      <c r="EM797" s="14" t="s">
        <v>321</v>
      </c>
      <c r="EN797" s="14" t="s">
        <v>1799</v>
      </c>
      <c r="EU797" s="14" t="s">
        <v>1798</v>
      </c>
      <c r="EV797" s="14" t="s">
        <v>330</v>
      </c>
      <c r="EW797" s="14" t="s">
        <v>313</v>
      </c>
      <c r="EX797" s="14" t="s">
        <v>319</v>
      </c>
      <c r="EY797" s="14" t="s">
        <v>320</v>
      </c>
      <c r="EZ797" s="14" t="s">
        <v>313</v>
      </c>
      <c r="FA797" s="14" t="s">
        <v>316</v>
      </c>
      <c r="FB797" s="14" t="s">
        <v>313</v>
      </c>
      <c r="FC797" s="14" t="s">
        <v>321</v>
      </c>
      <c r="FD797" s="14" t="s">
        <v>1799</v>
      </c>
    </row>
    <row r="798" spans="4:162" s="122" customFormat="1" ht="14" x14ac:dyDescent="0.2">
      <c r="D798" s="128">
        <v>0</v>
      </c>
      <c r="E798" s="122">
        <v>1</v>
      </c>
      <c r="F798" s="122">
        <v>2</v>
      </c>
      <c r="G798" s="122">
        <v>2</v>
      </c>
      <c r="H798" s="122">
        <v>2</v>
      </c>
      <c r="I798" s="122">
        <v>3</v>
      </c>
      <c r="Q798" s="122">
        <v>0</v>
      </c>
      <c r="R798" s="122">
        <v>1</v>
      </c>
      <c r="S798" s="122">
        <v>1</v>
      </c>
      <c r="T798" s="122">
        <v>2</v>
      </c>
      <c r="U798" s="122">
        <v>3</v>
      </c>
      <c r="AG798" s="128">
        <v>0</v>
      </c>
      <c r="AH798" s="122">
        <v>1</v>
      </c>
      <c r="AI798" s="122">
        <v>2</v>
      </c>
      <c r="AJ798" s="122">
        <v>2</v>
      </c>
      <c r="AK798" s="122">
        <v>2</v>
      </c>
      <c r="AL798" s="122">
        <v>3</v>
      </c>
      <c r="AX798" s="122">
        <v>0</v>
      </c>
      <c r="AY798" s="122">
        <v>1</v>
      </c>
      <c r="AZ798" s="122">
        <v>1</v>
      </c>
      <c r="BA798" s="122">
        <v>2</v>
      </c>
      <c r="BB798" s="122">
        <v>3</v>
      </c>
      <c r="BK798" s="135"/>
      <c r="BM798" s="122">
        <v>0</v>
      </c>
      <c r="BN798" s="122">
        <v>1</v>
      </c>
      <c r="BO798" s="122">
        <v>1</v>
      </c>
      <c r="BP798" s="122">
        <v>2</v>
      </c>
      <c r="BQ798" s="122">
        <v>3</v>
      </c>
      <c r="BW798" s="135"/>
      <c r="CC798" s="122">
        <v>0</v>
      </c>
      <c r="CD798" s="122">
        <v>1</v>
      </c>
      <c r="CE798" s="122">
        <v>1</v>
      </c>
      <c r="CF798" s="122">
        <v>2</v>
      </c>
      <c r="CG798" s="122">
        <v>3</v>
      </c>
      <c r="CN798" s="135"/>
      <c r="CR798" s="122">
        <v>0</v>
      </c>
      <c r="CS798" s="122">
        <v>1</v>
      </c>
      <c r="CT798" s="122">
        <v>2</v>
      </c>
      <c r="CU798" s="122">
        <v>3</v>
      </c>
      <c r="CV798" s="122">
        <v>4</v>
      </c>
      <c r="CW798" s="122">
        <v>5</v>
      </c>
      <c r="CX798" s="122">
        <v>6</v>
      </c>
      <c r="CY798" s="122">
        <v>7</v>
      </c>
      <c r="CZ798" s="122">
        <v>8</v>
      </c>
      <c r="DA798" s="122">
        <v>9</v>
      </c>
      <c r="DF798" s="135"/>
      <c r="DH798" s="122">
        <v>0</v>
      </c>
      <c r="DI798" s="122">
        <v>1</v>
      </c>
      <c r="DJ798" s="122">
        <v>2</v>
      </c>
      <c r="DK798" s="122">
        <v>3</v>
      </c>
      <c r="DL798" s="122">
        <v>4</v>
      </c>
      <c r="DM798" s="122">
        <v>5</v>
      </c>
      <c r="DN798" s="122">
        <v>6</v>
      </c>
      <c r="DO798" s="122">
        <v>7</v>
      </c>
      <c r="DP798" s="122">
        <v>8</v>
      </c>
      <c r="DQ798" s="122">
        <v>9</v>
      </c>
      <c r="DV798" s="135"/>
      <c r="DX798" s="122">
        <v>0</v>
      </c>
      <c r="DY798" s="122">
        <v>1</v>
      </c>
      <c r="DZ798" s="122">
        <v>1</v>
      </c>
      <c r="EA798" s="122">
        <v>1</v>
      </c>
      <c r="EB798" s="122">
        <v>2</v>
      </c>
      <c r="EC798" s="122">
        <v>2</v>
      </c>
      <c r="ED798" s="122">
        <v>3</v>
      </c>
      <c r="EE798" s="122">
        <v>3</v>
      </c>
      <c r="EF798" s="122">
        <v>4</v>
      </c>
      <c r="EG798" s="122">
        <v>4</v>
      </c>
      <c r="EH798" s="122">
        <v>4</v>
      </c>
      <c r="EI798" s="122">
        <v>5</v>
      </c>
      <c r="EJ798" s="122">
        <v>6</v>
      </c>
      <c r="EK798" s="122">
        <v>7</v>
      </c>
      <c r="EL798" s="122">
        <v>7</v>
      </c>
      <c r="EM798" s="122">
        <v>8</v>
      </c>
      <c r="EN798" s="122">
        <v>9</v>
      </c>
      <c r="EU798" s="122">
        <v>0</v>
      </c>
      <c r="EV798" s="122">
        <v>1</v>
      </c>
      <c r="EW798" s="122">
        <v>2</v>
      </c>
      <c r="EX798" s="122">
        <v>3</v>
      </c>
      <c r="EY798" s="122">
        <v>4</v>
      </c>
      <c r="EZ798" s="122">
        <v>5</v>
      </c>
      <c r="FA798" s="122">
        <v>6</v>
      </c>
      <c r="FB798" s="122">
        <v>7</v>
      </c>
      <c r="FC798" s="122">
        <v>8</v>
      </c>
      <c r="FD798" s="122">
        <v>9</v>
      </c>
    </row>
    <row r="799" spans="4:162" s="122" customFormat="1" ht="14" x14ac:dyDescent="0.2">
      <c r="D799" s="128">
        <v>0</v>
      </c>
      <c r="E799" s="122">
        <v>0</v>
      </c>
      <c r="F799" s="122">
        <v>0</v>
      </c>
      <c r="G799" s="122">
        <v>1</v>
      </c>
      <c r="H799" s="122">
        <v>2</v>
      </c>
      <c r="I799" s="122">
        <v>3</v>
      </c>
      <c r="Q799" s="122">
        <v>0</v>
      </c>
      <c r="R799" s="122">
        <v>0</v>
      </c>
      <c r="S799" s="122">
        <v>1</v>
      </c>
      <c r="T799" s="122">
        <v>2</v>
      </c>
      <c r="U799" s="122">
        <v>3</v>
      </c>
      <c r="AG799" s="128">
        <v>0</v>
      </c>
      <c r="AH799" s="122">
        <v>0</v>
      </c>
      <c r="AI799" s="122">
        <v>0</v>
      </c>
      <c r="AJ799" s="122">
        <v>1</v>
      </c>
      <c r="AK799" s="122">
        <v>2</v>
      </c>
      <c r="AL799" s="122">
        <v>3</v>
      </c>
      <c r="AX799" s="122">
        <v>0</v>
      </c>
      <c r="AY799" s="122">
        <v>0</v>
      </c>
      <c r="AZ799" s="122">
        <v>1</v>
      </c>
      <c r="BA799" s="122">
        <v>2</v>
      </c>
      <c r="BB799" s="122">
        <v>3</v>
      </c>
      <c r="BK799" s="135"/>
      <c r="BM799" s="122">
        <v>0</v>
      </c>
      <c r="BN799" s="122">
        <v>0</v>
      </c>
      <c r="BO799" s="122">
        <v>1</v>
      </c>
      <c r="BP799" s="122">
        <v>2</v>
      </c>
      <c r="BQ799" s="122">
        <v>3</v>
      </c>
      <c r="BW799" s="135"/>
      <c r="CC799" s="122">
        <v>0</v>
      </c>
      <c r="CD799" s="122">
        <v>0</v>
      </c>
      <c r="CE799" s="122">
        <v>1</v>
      </c>
      <c r="CF799" s="122">
        <v>2</v>
      </c>
      <c r="CG799" s="122">
        <v>3</v>
      </c>
      <c r="CN799" s="135"/>
      <c r="CR799" s="122">
        <v>0</v>
      </c>
      <c r="CS799" s="122">
        <v>1</v>
      </c>
      <c r="CT799" s="122">
        <v>2</v>
      </c>
      <c r="CU799" s="122">
        <v>3</v>
      </c>
      <c r="CV799" s="122">
        <v>4</v>
      </c>
      <c r="CW799" s="122">
        <v>5</v>
      </c>
      <c r="CX799" s="122">
        <v>6</v>
      </c>
      <c r="CY799" s="122">
        <v>7</v>
      </c>
      <c r="CZ799" s="122">
        <v>8</v>
      </c>
      <c r="DA799" s="122">
        <v>9</v>
      </c>
      <c r="DF799" s="135"/>
      <c r="DH799" s="122">
        <v>0</v>
      </c>
      <c r="DI799" s="122">
        <v>1</v>
      </c>
      <c r="DJ799" s="122">
        <v>2</v>
      </c>
      <c r="DK799" s="122">
        <v>3</v>
      </c>
      <c r="DL799" s="122">
        <v>3</v>
      </c>
      <c r="DM799" s="122">
        <v>4</v>
      </c>
      <c r="DN799" s="122">
        <v>5</v>
      </c>
      <c r="DO799" s="122">
        <v>6</v>
      </c>
      <c r="DP799" s="122">
        <v>7</v>
      </c>
      <c r="DQ799" s="122">
        <v>8</v>
      </c>
      <c r="DV799" s="135"/>
      <c r="DX799" s="122">
        <v>0</v>
      </c>
      <c r="DY799" s="122">
        <v>0</v>
      </c>
      <c r="DZ799" s="122">
        <v>1</v>
      </c>
      <c r="EA799" s="122">
        <v>2</v>
      </c>
      <c r="EB799" s="122">
        <v>2</v>
      </c>
      <c r="EC799" s="122">
        <v>3</v>
      </c>
      <c r="ED799" s="122">
        <v>3</v>
      </c>
      <c r="EE799" s="122">
        <v>4</v>
      </c>
      <c r="EF799" s="122">
        <v>4</v>
      </c>
      <c r="EG799" s="122">
        <v>5</v>
      </c>
      <c r="EH799" s="122">
        <v>6</v>
      </c>
      <c r="EI799" s="122">
        <v>6</v>
      </c>
      <c r="EJ799" s="122">
        <v>6</v>
      </c>
      <c r="EK799" s="122">
        <v>6</v>
      </c>
      <c r="EL799" s="122">
        <v>7</v>
      </c>
      <c r="EM799" s="122">
        <v>7</v>
      </c>
      <c r="EN799" s="122">
        <v>8</v>
      </c>
      <c r="EU799" s="122">
        <v>0</v>
      </c>
      <c r="EV799" s="122">
        <v>1</v>
      </c>
      <c r="EW799" s="122">
        <v>2</v>
      </c>
      <c r="EX799" s="122">
        <v>3</v>
      </c>
      <c r="EY799" s="122">
        <v>4</v>
      </c>
      <c r="EZ799" s="122">
        <v>4</v>
      </c>
      <c r="FA799" s="122">
        <v>5</v>
      </c>
      <c r="FB799" s="122">
        <v>6</v>
      </c>
      <c r="FC799" s="122">
        <v>7</v>
      </c>
      <c r="FD799" s="122">
        <v>8</v>
      </c>
    </row>
    <row r="800" spans="4:162" s="119" customFormat="1" x14ac:dyDescent="0.2">
      <c r="D800" s="129" t="s">
        <v>738</v>
      </c>
      <c r="E800" s="119" t="s">
        <v>1744</v>
      </c>
      <c r="F800" s="119" t="s">
        <v>1744</v>
      </c>
      <c r="G800" s="119" t="s">
        <v>1054</v>
      </c>
      <c r="H800" s="119" t="s">
        <v>1084</v>
      </c>
      <c r="I800" s="119" t="s">
        <v>1072</v>
      </c>
      <c r="Q800" s="119" t="s">
        <v>738</v>
      </c>
      <c r="R800" s="119" t="s">
        <v>1744</v>
      </c>
      <c r="S800" s="119" t="s">
        <v>1054</v>
      </c>
      <c r="T800" s="119" t="s">
        <v>1084</v>
      </c>
      <c r="U800" s="119" t="s">
        <v>1072</v>
      </c>
      <c r="AG800" s="129" t="s">
        <v>738</v>
      </c>
      <c r="AH800" s="119" t="s">
        <v>1744</v>
      </c>
      <c r="AI800" s="119" t="s">
        <v>1744</v>
      </c>
      <c r="AJ800" s="119" t="s">
        <v>1054</v>
      </c>
      <c r="AK800" s="119" t="s">
        <v>1084</v>
      </c>
      <c r="AL800" s="119" t="s">
        <v>1072</v>
      </c>
      <c r="AX800" s="119" t="s">
        <v>738</v>
      </c>
      <c r="AY800" s="119" t="s">
        <v>1744</v>
      </c>
      <c r="AZ800" s="119" t="s">
        <v>1054</v>
      </c>
      <c r="BA800" s="119" t="s">
        <v>1084</v>
      </c>
      <c r="BB800" s="119" t="s">
        <v>1072</v>
      </c>
      <c r="BK800" s="136"/>
      <c r="BM800" s="119" t="s">
        <v>738</v>
      </c>
      <c r="BN800" s="119" t="s">
        <v>1744</v>
      </c>
      <c r="BO800" s="119" t="s">
        <v>1054</v>
      </c>
      <c r="BP800" s="119" t="s">
        <v>1084</v>
      </c>
      <c r="BQ800" s="119" t="s">
        <v>1072</v>
      </c>
      <c r="BW800" s="136"/>
      <c r="CC800" s="119" t="s">
        <v>738</v>
      </c>
      <c r="CD800" s="119" t="s">
        <v>1744</v>
      </c>
      <c r="CE800" s="119" t="s">
        <v>1054</v>
      </c>
      <c r="CF800" s="119" t="s">
        <v>1084</v>
      </c>
      <c r="CG800" s="119" t="s">
        <v>1072</v>
      </c>
      <c r="CN800" s="136"/>
      <c r="CR800" s="119" t="s">
        <v>1798</v>
      </c>
      <c r="CS800" s="119" t="s">
        <v>740</v>
      </c>
      <c r="CT800" s="119" t="s">
        <v>1488</v>
      </c>
      <c r="CU800" s="119" t="s">
        <v>1073</v>
      </c>
      <c r="CV800" s="119" t="s">
        <v>1735</v>
      </c>
      <c r="CW800" s="119" t="s">
        <v>1076</v>
      </c>
      <c r="CX800" s="119" t="s">
        <v>1488</v>
      </c>
      <c r="CY800" s="119" t="s">
        <v>1090</v>
      </c>
      <c r="CZ800" s="119" t="s">
        <v>1722</v>
      </c>
      <c r="DA800" s="119" t="s">
        <v>1799</v>
      </c>
      <c r="DF800" s="136"/>
      <c r="DH800" s="119" t="s">
        <v>1798</v>
      </c>
      <c r="DI800" s="119" t="s">
        <v>740</v>
      </c>
      <c r="DJ800" s="119" t="s">
        <v>1488</v>
      </c>
      <c r="DK800" s="119" t="s">
        <v>1073</v>
      </c>
      <c r="DL800" s="119" t="s">
        <v>1738</v>
      </c>
      <c r="DM800" s="119" t="s">
        <v>1735</v>
      </c>
      <c r="DN800" s="119" t="s">
        <v>1076</v>
      </c>
      <c r="DO800" s="119" t="s">
        <v>1488</v>
      </c>
      <c r="DP800" s="119" t="s">
        <v>1090</v>
      </c>
      <c r="DQ800" s="119" t="s">
        <v>1799</v>
      </c>
      <c r="DV800" s="136"/>
      <c r="DX800" s="119" t="s">
        <v>1798</v>
      </c>
      <c r="DY800" s="119" t="s">
        <v>1798</v>
      </c>
      <c r="DZ800" s="119" t="s">
        <v>740</v>
      </c>
      <c r="EA800" s="119" t="s">
        <v>1488</v>
      </c>
      <c r="EB800" s="119" t="s">
        <v>1488</v>
      </c>
      <c r="EC800" s="119" t="s">
        <v>1073</v>
      </c>
      <c r="ED800" s="119" t="s">
        <v>1073</v>
      </c>
      <c r="EE800" s="119" t="s">
        <v>1735</v>
      </c>
      <c r="EF800" s="119" t="s">
        <v>1735</v>
      </c>
      <c r="EG800" s="119" t="s">
        <v>1076</v>
      </c>
      <c r="EH800" s="119" t="s">
        <v>1488</v>
      </c>
      <c r="EI800" s="119" t="s">
        <v>1488</v>
      </c>
      <c r="EJ800" s="119" t="s">
        <v>1488</v>
      </c>
      <c r="EK800" s="119" t="s">
        <v>1488</v>
      </c>
      <c r="EL800" s="119" t="s">
        <v>1090</v>
      </c>
      <c r="EM800" s="119" t="s">
        <v>1090</v>
      </c>
      <c r="EN800" s="119" t="s">
        <v>1799</v>
      </c>
      <c r="EU800" s="119" t="s">
        <v>1798</v>
      </c>
      <c r="EV800" s="119" t="s">
        <v>740</v>
      </c>
      <c r="EW800" s="119" t="s">
        <v>1488</v>
      </c>
      <c r="EX800" s="119" t="s">
        <v>1073</v>
      </c>
      <c r="EY800" s="119" t="s">
        <v>1735</v>
      </c>
      <c r="EZ800" s="119" t="s">
        <v>1735</v>
      </c>
      <c r="FA800" s="119" t="s">
        <v>1076</v>
      </c>
      <c r="FB800" s="119" t="s">
        <v>1488</v>
      </c>
      <c r="FC800" s="119" t="s">
        <v>1090</v>
      </c>
      <c r="FD800" s="119" t="s">
        <v>1799</v>
      </c>
    </row>
    <row r="802" spans="4:160" s="120" customFormat="1" ht="21" x14ac:dyDescent="0.2">
      <c r="D802" s="126">
        <v>134</v>
      </c>
      <c r="E802" s="121"/>
      <c r="F802" s="121"/>
      <c r="G802" s="121"/>
      <c r="H802" s="121"/>
      <c r="I802" s="121"/>
      <c r="J802" s="121"/>
      <c r="K802" s="121"/>
      <c r="L802" s="121"/>
      <c r="M802" s="121"/>
      <c r="N802" s="121"/>
      <c r="O802" s="121"/>
      <c r="P802" s="121"/>
      <c r="Q802" s="120">
        <v>134</v>
      </c>
      <c r="AG802" s="126">
        <v>134</v>
      </c>
      <c r="AH802" s="121"/>
      <c r="AI802" s="121"/>
      <c r="AJ802" s="121"/>
      <c r="AK802" s="121"/>
      <c r="AL802" s="121"/>
      <c r="AM802" s="121"/>
      <c r="AN802" s="121"/>
      <c r="AO802" s="121"/>
      <c r="AP802" s="121"/>
      <c r="AQ802" s="121"/>
      <c r="AR802" s="124"/>
      <c r="AS802" s="121"/>
      <c r="AT802" s="121"/>
      <c r="AU802" s="121"/>
      <c r="AV802" s="121"/>
      <c r="AX802" s="120">
        <v>134</v>
      </c>
      <c r="BK802" s="133"/>
      <c r="BM802" s="120">
        <v>134</v>
      </c>
      <c r="BW802" s="133"/>
      <c r="CC802" s="120">
        <v>134</v>
      </c>
      <c r="CN802" s="133"/>
      <c r="CR802" s="120">
        <v>134</v>
      </c>
      <c r="DF802" s="133"/>
      <c r="DH802" s="120">
        <v>134</v>
      </c>
      <c r="DV802" s="133"/>
      <c r="DX802" s="120">
        <v>134</v>
      </c>
      <c r="EU802" s="120">
        <v>134</v>
      </c>
    </row>
    <row r="803" spans="4:160" s="14" customFormat="1" ht="18" customHeight="1" x14ac:dyDescent="0.2">
      <c r="D803" s="127" t="s">
        <v>324</v>
      </c>
      <c r="E803" s="14" t="s">
        <v>322</v>
      </c>
      <c r="F803" s="14" t="s">
        <v>317</v>
      </c>
      <c r="G803" s="14" t="s">
        <v>320</v>
      </c>
      <c r="H803" s="14" t="s">
        <v>313</v>
      </c>
      <c r="I803" s="14" t="s">
        <v>321</v>
      </c>
      <c r="Q803" s="14" t="s">
        <v>324</v>
      </c>
      <c r="R803" s="14" t="s">
        <v>322</v>
      </c>
      <c r="S803" s="14" t="s">
        <v>317</v>
      </c>
      <c r="T803" s="14" t="s">
        <v>320</v>
      </c>
      <c r="U803" s="14" t="s">
        <v>313</v>
      </c>
      <c r="V803" s="14" t="s">
        <v>321</v>
      </c>
      <c r="AG803" s="127" t="s">
        <v>324</v>
      </c>
      <c r="AH803" s="14" t="s">
        <v>322</v>
      </c>
      <c r="AI803" s="14" t="s">
        <v>317</v>
      </c>
      <c r="AJ803" s="14" t="s">
        <v>320</v>
      </c>
      <c r="AK803" s="14" t="s">
        <v>313</v>
      </c>
      <c r="AL803" s="14" t="s">
        <v>321</v>
      </c>
      <c r="AX803" s="14" t="s">
        <v>324</v>
      </c>
      <c r="AY803" s="14" t="s">
        <v>322</v>
      </c>
      <c r="AZ803" s="14" t="s">
        <v>317</v>
      </c>
      <c r="BA803" s="14" t="s">
        <v>320</v>
      </c>
      <c r="BB803" s="14" t="s">
        <v>313</v>
      </c>
      <c r="BC803" s="14" t="s">
        <v>321</v>
      </c>
      <c r="BK803" s="134"/>
      <c r="BM803" s="14" t="s">
        <v>324</v>
      </c>
      <c r="BN803" s="14" t="s">
        <v>322</v>
      </c>
      <c r="BO803" s="14" t="s">
        <v>317</v>
      </c>
      <c r="BP803" s="14" t="s">
        <v>320</v>
      </c>
      <c r="BQ803" s="14" t="s">
        <v>313</v>
      </c>
      <c r="BR803" s="14" t="s">
        <v>321</v>
      </c>
      <c r="BW803" s="134"/>
      <c r="CC803" s="14" t="s">
        <v>324</v>
      </c>
      <c r="CD803" s="14" t="s">
        <v>322</v>
      </c>
      <c r="CE803" s="14" t="s">
        <v>317</v>
      </c>
      <c r="CF803" s="14" t="s">
        <v>320</v>
      </c>
      <c r="CG803" s="14" t="s">
        <v>313</v>
      </c>
      <c r="CH803" s="14" t="s">
        <v>321</v>
      </c>
      <c r="CN803" s="134"/>
      <c r="CR803" s="14" t="s">
        <v>1798</v>
      </c>
      <c r="CS803" s="14" t="s">
        <v>324</v>
      </c>
      <c r="CT803" s="14" t="s">
        <v>313</v>
      </c>
      <c r="CU803" s="14" t="s">
        <v>1745</v>
      </c>
      <c r="CV803" s="14" t="s">
        <v>1745</v>
      </c>
      <c r="CW803" s="14" t="s">
        <v>327</v>
      </c>
      <c r="CX803" s="14" t="s">
        <v>327</v>
      </c>
      <c r="CY803" s="14" t="s">
        <v>309</v>
      </c>
      <c r="CZ803" s="14" t="s">
        <v>319</v>
      </c>
      <c r="DA803" s="14" t="s">
        <v>313</v>
      </c>
      <c r="DB803" s="14" t="s">
        <v>1799</v>
      </c>
      <c r="DF803" s="134"/>
      <c r="DH803" s="14" t="s">
        <v>1798</v>
      </c>
      <c r="DI803" s="14" t="s">
        <v>324</v>
      </c>
      <c r="DJ803" s="14" t="s">
        <v>313</v>
      </c>
      <c r="DK803" s="14" t="s">
        <v>327</v>
      </c>
      <c r="DL803" s="14" t="s">
        <v>327</v>
      </c>
      <c r="DM803" s="14" t="s">
        <v>309</v>
      </c>
      <c r="DN803" s="14" t="s">
        <v>319</v>
      </c>
      <c r="DO803" s="14" t="s">
        <v>313</v>
      </c>
      <c r="DP803" s="14" t="s">
        <v>1799</v>
      </c>
      <c r="DQ803" s="14" t="s">
        <v>1801</v>
      </c>
      <c r="DV803" s="134"/>
      <c r="DX803" s="14" t="s">
        <v>1798</v>
      </c>
      <c r="DY803" s="14" t="s">
        <v>324</v>
      </c>
      <c r="DZ803" s="14" t="s">
        <v>324</v>
      </c>
      <c r="EA803" s="14" t="s">
        <v>313</v>
      </c>
      <c r="EB803" s="14" t="s">
        <v>327</v>
      </c>
      <c r="EC803" s="14" t="s">
        <v>327</v>
      </c>
      <c r="ED803" s="14" t="s">
        <v>309</v>
      </c>
      <c r="EE803" s="14" t="s">
        <v>309</v>
      </c>
      <c r="EF803" s="14" t="s">
        <v>309</v>
      </c>
      <c r="EG803" s="14" t="s">
        <v>319</v>
      </c>
      <c r="EH803" s="14" t="s">
        <v>319</v>
      </c>
      <c r="EI803" s="14" t="s">
        <v>313</v>
      </c>
      <c r="EJ803" s="14" t="s">
        <v>313</v>
      </c>
      <c r="EK803" s="14" t="s">
        <v>313</v>
      </c>
      <c r="EL803" s="14" t="s">
        <v>1799</v>
      </c>
      <c r="EU803" s="14" t="s">
        <v>1798</v>
      </c>
      <c r="EV803" s="14" t="s">
        <v>324</v>
      </c>
      <c r="EW803" s="14" t="s">
        <v>313</v>
      </c>
      <c r="EX803" s="14" t="s">
        <v>327</v>
      </c>
      <c r="EY803" s="14" t="s">
        <v>327</v>
      </c>
      <c r="EZ803" s="14" t="s">
        <v>309</v>
      </c>
      <c r="FA803" s="14" t="s">
        <v>319</v>
      </c>
      <c r="FB803" s="14" t="s">
        <v>313</v>
      </c>
      <c r="FC803" s="14" t="s">
        <v>313</v>
      </c>
      <c r="FD803" s="14" t="s">
        <v>1799</v>
      </c>
    </row>
    <row r="804" spans="4:160" s="122" customFormat="1" ht="14" x14ac:dyDescent="0.2">
      <c r="D804" s="128">
        <v>0</v>
      </c>
      <c r="E804" s="122">
        <v>1</v>
      </c>
      <c r="F804" s="122">
        <v>2</v>
      </c>
      <c r="G804" s="122">
        <v>3</v>
      </c>
      <c r="H804" s="122">
        <v>4</v>
      </c>
      <c r="I804" s="122">
        <v>5</v>
      </c>
      <c r="Q804" s="122">
        <v>0</v>
      </c>
      <c r="R804" s="122">
        <v>1</v>
      </c>
      <c r="S804" s="122">
        <v>2</v>
      </c>
      <c r="T804" s="122">
        <v>3</v>
      </c>
      <c r="U804" s="122">
        <v>4</v>
      </c>
      <c r="V804" s="122">
        <v>5</v>
      </c>
      <c r="AG804" s="128">
        <v>0</v>
      </c>
      <c r="AH804" s="122">
        <v>1</v>
      </c>
      <c r="AI804" s="122">
        <v>2</v>
      </c>
      <c r="AJ804" s="122">
        <v>3</v>
      </c>
      <c r="AK804" s="122">
        <v>4</v>
      </c>
      <c r="AL804" s="122">
        <v>5</v>
      </c>
      <c r="AX804" s="122">
        <v>0</v>
      </c>
      <c r="AY804" s="122">
        <v>1</v>
      </c>
      <c r="AZ804" s="122">
        <v>2</v>
      </c>
      <c r="BA804" s="122">
        <v>3</v>
      </c>
      <c r="BB804" s="122">
        <v>4</v>
      </c>
      <c r="BC804" s="122">
        <v>5</v>
      </c>
      <c r="BK804" s="135"/>
      <c r="BM804" s="122">
        <v>0</v>
      </c>
      <c r="BN804" s="122">
        <v>1</v>
      </c>
      <c r="BO804" s="122">
        <v>2</v>
      </c>
      <c r="BP804" s="122">
        <v>3</v>
      </c>
      <c r="BQ804" s="122">
        <v>4</v>
      </c>
      <c r="BR804" s="122">
        <v>5</v>
      </c>
      <c r="BW804" s="135"/>
      <c r="CC804" s="122">
        <v>0</v>
      </c>
      <c r="CD804" s="122">
        <v>1</v>
      </c>
      <c r="CE804" s="122">
        <v>2</v>
      </c>
      <c r="CF804" s="122">
        <v>3</v>
      </c>
      <c r="CG804" s="122">
        <v>4</v>
      </c>
      <c r="CH804" s="122">
        <v>5</v>
      </c>
      <c r="CN804" s="135"/>
      <c r="CR804" s="122">
        <v>0</v>
      </c>
      <c r="CS804" s="122">
        <v>1</v>
      </c>
      <c r="CT804" s="122">
        <v>2</v>
      </c>
      <c r="CU804" s="122">
        <v>2</v>
      </c>
      <c r="CV804" s="122">
        <v>2</v>
      </c>
      <c r="CW804" s="122">
        <v>3</v>
      </c>
      <c r="CX804" s="122">
        <v>4</v>
      </c>
      <c r="CY804" s="122">
        <v>5</v>
      </c>
      <c r="CZ804" s="122">
        <v>6</v>
      </c>
      <c r="DA804" s="122">
        <v>7</v>
      </c>
      <c r="DB804" s="122">
        <v>8</v>
      </c>
      <c r="DF804" s="135"/>
      <c r="DH804" s="122">
        <v>0</v>
      </c>
      <c r="DI804" s="122">
        <v>1</v>
      </c>
      <c r="DJ804" s="122">
        <v>2</v>
      </c>
      <c r="DK804" s="122">
        <v>3</v>
      </c>
      <c r="DL804" s="122">
        <v>4</v>
      </c>
      <c r="DM804" s="122">
        <v>5</v>
      </c>
      <c r="DN804" s="122">
        <v>6</v>
      </c>
      <c r="DO804" s="122">
        <v>7</v>
      </c>
      <c r="DP804" s="122">
        <v>8</v>
      </c>
      <c r="DQ804" s="122">
        <v>8</v>
      </c>
      <c r="DV804" s="135"/>
      <c r="DX804" s="122">
        <v>0</v>
      </c>
      <c r="DY804" s="122">
        <v>1</v>
      </c>
      <c r="DZ804" s="122">
        <v>1</v>
      </c>
      <c r="EA804" s="122">
        <v>2</v>
      </c>
      <c r="EB804" s="122">
        <v>3</v>
      </c>
      <c r="EC804" s="122">
        <v>4</v>
      </c>
      <c r="ED804" s="122">
        <v>5</v>
      </c>
      <c r="EE804" s="122">
        <v>5</v>
      </c>
      <c r="EF804" s="122">
        <v>5</v>
      </c>
      <c r="EG804" s="122">
        <v>6</v>
      </c>
      <c r="EH804" s="122">
        <v>6</v>
      </c>
      <c r="EI804" s="122">
        <v>7</v>
      </c>
      <c r="EJ804" s="122">
        <v>7</v>
      </c>
      <c r="EK804" s="122">
        <v>7</v>
      </c>
      <c r="EL804" s="122">
        <v>8</v>
      </c>
      <c r="EU804" s="122">
        <v>0</v>
      </c>
      <c r="EV804" s="122">
        <v>1</v>
      </c>
      <c r="EW804" s="122">
        <v>2</v>
      </c>
      <c r="EX804" s="122">
        <v>3</v>
      </c>
      <c r="EY804" s="122">
        <v>4</v>
      </c>
      <c r="EZ804" s="122">
        <v>5</v>
      </c>
      <c r="FA804" s="122">
        <v>6</v>
      </c>
      <c r="FB804" s="122">
        <v>7</v>
      </c>
      <c r="FC804" s="122">
        <v>7</v>
      </c>
      <c r="FD804" s="122">
        <v>8</v>
      </c>
    </row>
    <row r="805" spans="4:160" s="122" customFormat="1" ht="14" x14ac:dyDescent="0.2">
      <c r="D805" s="128">
        <v>0</v>
      </c>
      <c r="E805" s="122">
        <v>0</v>
      </c>
      <c r="F805" s="122">
        <v>1</v>
      </c>
      <c r="G805" s="122">
        <v>2</v>
      </c>
      <c r="H805" s="122">
        <v>2</v>
      </c>
      <c r="I805" s="122">
        <v>3</v>
      </c>
      <c r="Q805" s="122">
        <v>0</v>
      </c>
      <c r="R805" s="122">
        <v>0</v>
      </c>
      <c r="S805" s="122">
        <v>1</v>
      </c>
      <c r="T805" s="122">
        <v>2</v>
      </c>
      <c r="U805" s="122">
        <v>2</v>
      </c>
      <c r="V805" s="122">
        <v>3</v>
      </c>
      <c r="AG805" s="128">
        <v>0</v>
      </c>
      <c r="AH805" s="122">
        <v>0</v>
      </c>
      <c r="AI805" s="122">
        <v>1</v>
      </c>
      <c r="AJ805" s="122">
        <v>2</v>
      </c>
      <c r="AK805" s="122">
        <v>2</v>
      </c>
      <c r="AL805" s="122">
        <v>3</v>
      </c>
      <c r="AX805" s="122">
        <v>0</v>
      </c>
      <c r="AY805" s="122">
        <v>0</v>
      </c>
      <c r="AZ805" s="122">
        <v>1</v>
      </c>
      <c r="BA805" s="122">
        <v>2</v>
      </c>
      <c r="BB805" s="122">
        <v>2</v>
      </c>
      <c r="BC805" s="122">
        <v>3</v>
      </c>
      <c r="BK805" s="135"/>
      <c r="BM805" s="122">
        <v>0</v>
      </c>
      <c r="BN805" s="122">
        <v>0</v>
      </c>
      <c r="BO805" s="122">
        <v>1</v>
      </c>
      <c r="BP805" s="122">
        <v>2</v>
      </c>
      <c r="BQ805" s="122">
        <v>2</v>
      </c>
      <c r="BR805" s="122">
        <v>3</v>
      </c>
      <c r="BW805" s="135"/>
      <c r="CC805" s="122">
        <v>0</v>
      </c>
      <c r="CD805" s="122">
        <v>0</v>
      </c>
      <c r="CE805" s="122">
        <v>1</v>
      </c>
      <c r="CF805" s="122">
        <v>2</v>
      </c>
      <c r="CG805" s="122">
        <v>2</v>
      </c>
      <c r="CH805" s="122">
        <v>3</v>
      </c>
      <c r="CN805" s="135"/>
      <c r="CR805" s="122">
        <v>0</v>
      </c>
      <c r="CS805" s="122">
        <v>1</v>
      </c>
      <c r="CT805" s="122">
        <v>2</v>
      </c>
      <c r="CU805" s="122">
        <v>3</v>
      </c>
      <c r="CV805" s="122">
        <v>4</v>
      </c>
      <c r="CW805" s="122">
        <v>5</v>
      </c>
      <c r="CX805" s="122">
        <v>6</v>
      </c>
      <c r="CY805" s="122">
        <v>7</v>
      </c>
      <c r="CZ805" s="122">
        <v>8</v>
      </c>
      <c r="DA805" s="122">
        <v>9</v>
      </c>
      <c r="DB805" s="122">
        <v>10</v>
      </c>
      <c r="DF805" s="135"/>
      <c r="DH805" s="122">
        <v>0</v>
      </c>
      <c r="DI805" s="122">
        <v>1</v>
      </c>
      <c r="DJ805" s="122">
        <v>2</v>
      </c>
      <c r="DK805" s="122">
        <v>3</v>
      </c>
      <c r="DL805" s="122">
        <v>4</v>
      </c>
      <c r="DM805" s="122">
        <v>5</v>
      </c>
      <c r="DN805" s="122">
        <v>6</v>
      </c>
      <c r="DO805" s="122">
        <v>7</v>
      </c>
      <c r="DP805" s="122">
        <v>8</v>
      </c>
      <c r="DQ805" s="122">
        <v>9</v>
      </c>
      <c r="DV805" s="135"/>
      <c r="DX805" s="122">
        <v>0</v>
      </c>
      <c r="DY805" s="122">
        <v>1</v>
      </c>
      <c r="DZ805" s="122">
        <v>2</v>
      </c>
      <c r="EA805" s="122">
        <v>2</v>
      </c>
      <c r="EB805" s="122">
        <v>3</v>
      </c>
      <c r="EC805" s="122">
        <v>3</v>
      </c>
      <c r="ED805" s="122">
        <v>3</v>
      </c>
      <c r="EE805" s="122">
        <v>4</v>
      </c>
      <c r="EF805" s="122">
        <v>5</v>
      </c>
      <c r="EG805" s="122">
        <v>5</v>
      </c>
      <c r="EH805" s="122">
        <v>6</v>
      </c>
      <c r="EI805" s="122">
        <v>6</v>
      </c>
      <c r="EJ805" s="122">
        <v>7</v>
      </c>
      <c r="EK805" s="122">
        <v>8</v>
      </c>
      <c r="EL805" s="122">
        <v>9</v>
      </c>
      <c r="EU805" s="122">
        <v>0</v>
      </c>
      <c r="EV805" s="122">
        <v>1</v>
      </c>
      <c r="EW805" s="122">
        <v>2</v>
      </c>
      <c r="EX805" s="122">
        <v>3</v>
      </c>
      <c r="EY805" s="122">
        <v>4</v>
      </c>
      <c r="EZ805" s="122">
        <v>5</v>
      </c>
      <c r="FA805" s="122">
        <v>6</v>
      </c>
      <c r="FB805" s="122">
        <v>7</v>
      </c>
      <c r="FC805" s="122">
        <v>8</v>
      </c>
      <c r="FD805" s="122">
        <v>9</v>
      </c>
    </row>
    <row r="806" spans="4:160" s="119" customFormat="1" x14ac:dyDescent="0.2">
      <c r="D806" s="129" t="s">
        <v>1084</v>
      </c>
      <c r="E806" s="119" t="s">
        <v>1749</v>
      </c>
      <c r="F806" s="119" t="s">
        <v>1075</v>
      </c>
      <c r="G806" s="119" t="s">
        <v>1076</v>
      </c>
      <c r="H806" s="119" t="s">
        <v>1748</v>
      </c>
      <c r="I806" s="119" t="s">
        <v>1054</v>
      </c>
      <c r="Q806" s="119" t="s">
        <v>1084</v>
      </c>
      <c r="R806" s="119" t="s">
        <v>1749</v>
      </c>
      <c r="S806" s="119" t="s">
        <v>1075</v>
      </c>
      <c r="T806" s="119" t="s">
        <v>1076</v>
      </c>
      <c r="U806" s="119" t="s">
        <v>1748</v>
      </c>
      <c r="V806" s="119" t="s">
        <v>1054</v>
      </c>
      <c r="AG806" s="129" t="s">
        <v>1084</v>
      </c>
      <c r="AH806" s="119" t="s">
        <v>1749</v>
      </c>
      <c r="AI806" s="119" t="s">
        <v>1075</v>
      </c>
      <c r="AJ806" s="119" t="s">
        <v>1076</v>
      </c>
      <c r="AK806" s="119" t="s">
        <v>1748</v>
      </c>
      <c r="AL806" s="119" t="s">
        <v>1054</v>
      </c>
      <c r="AX806" s="119" t="s">
        <v>1084</v>
      </c>
      <c r="AY806" s="119" t="s">
        <v>1749</v>
      </c>
      <c r="AZ806" s="119" t="s">
        <v>1075</v>
      </c>
      <c r="BA806" s="119" t="s">
        <v>1076</v>
      </c>
      <c r="BB806" s="119" t="s">
        <v>1748</v>
      </c>
      <c r="BC806" s="119" t="s">
        <v>1054</v>
      </c>
      <c r="BK806" s="136"/>
      <c r="BM806" s="119" t="s">
        <v>1084</v>
      </c>
      <c r="BN806" s="119" t="s">
        <v>1749</v>
      </c>
      <c r="BO806" s="119" t="s">
        <v>1075</v>
      </c>
      <c r="BP806" s="119" t="s">
        <v>1076</v>
      </c>
      <c r="BQ806" s="119" t="s">
        <v>1748</v>
      </c>
      <c r="BR806" s="119" t="s">
        <v>1054</v>
      </c>
      <c r="BW806" s="136"/>
      <c r="CC806" s="119" t="s">
        <v>1084</v>
      </c>
      <c r="CD806" s="119" t="s">
        <v>1749</v>
      </c>
      <c r="CE806" s="119" t="s">
        <v>1075</v>
      </c>
      <c r="CF806" s="119" t="s">
        <v>1076</v>
      </c>
      <c r="CG806" s="119" t="s">
        <v>1748</v>
      </c>
      <c r="CH806" s="119" t="s">
        <v>1054</v>
      </c>
      <c r="CN806" s="136"/>
      <c r="CR806" s="119" t="s">
        <v>1798</v>
      </c>
      <c r="CS806" s="119" t="s">
        <v>1084</v>
      </c>
      <c r="CT806" s="119" t="s">
        <v>1488</v>
      </c>
      <c r="CU806" s="119" t="s">
        <v>737</v>
      </c>
      <c r="CV806" s="119" t="s">
        <v>1488</v>
      </c>
      <c r="CW806" s="119" t="s">
        <v>1072</v>
      </c>
      <c r="CX806" s="119" t="s">
        <v>1073</v>
      </c>
      <c r="CY806" s="119" t="s">
        <v>1488</v>
      </c>
      <c r="CZ806" s="119" t="s">
        <v>1090</v>
      </c>
      <c r="DA806" s="119" t="s">
        <v>1493</v>
      </c>
      <c r="DB806" s="119" t="s">
        <v>1799</v>
      </c>
      <c r="DF806" s="136"/>
      <c r="DH806" s="119" t="s">
        <v>1798</v>
      </c>
      <c r="DI806" s="119" t="s">
        <v>1084</v>
      </c>
      <c r="DJ806" s="119" t="s">
        <v>1488</v>
      </c>
      <c r="DK806" s="119" t="s">
        <v>737</v>
      </c>
      <c r="DL806" s="119" t="s">
        <v>1488</v>
      </c>
      <c r="DM806" s="119" t="s">
        <v>1072</v>
      </c>
      <c r="DN806" s="119" t="s">
        <v>1073</v>
      </c>
      <c r="DO806" s="119" t="s">
        <v>1488</v>
      </c>
      <c r="DP806" s="119" t="s">
        <v>1090</v>
      </c>
      <c r="DQ806" s="119" t="s">
        <v>1799</v>
      </c>
      <c r="DV806" s="136"/>
      <c r="DX806" s="119" t="s">
        <v>1798</v>
      </c>
      <c r="DY806" s="119" t="s">
        <v>1084</v>
      </c>
      <c r="DZ806" s="119" t="s">
        <v>1488</v>
      </c>
      <c r="EA806" s="119" t="s">
        <v>1488</v>
      </c>
      <c r="EB806" s="119" t="s">
        <v>737</v>
      </c>
      <c r="EC806" s="119" t="s">
        <v>737</v>
      </c>
      <c r="ED806" s="119" t="s">
        <v>737</v>
      </c>
      <c r="EE806" s="119" t="s">
        <v>1488</v>
      </c>
      <c r="EF806" s="119" t="s">
        <v>1072</v>
      </c>
      <c r="EG806" s="119" t="s">
        <v>1072</v>
      </c>
      <c r="EH806" s="119" t="s">
        <v>1073</v>
      </c>
      <c r="EI806" s="119" t="s">
        <v>1073</v>
      </c>
      <c r="EJ806" s="119" t="s">
        <v>1488</v>
      </c>
      <c r="EK806" s="119" t="s">
        <v>1090</v>
      </c>
      <c r="EL806" s="119" t="s">
        <v>1799</v>
      </c>
      <c r="EU806" s="119" t="s">
        <v>1798</v>
      </c>
      <c r="EV806" s="119" t="s">
        <v>1084</v>
      </c>
      <c r="EW806" s="119" t="s">
        <v>1488</v>
      </c>
      <c r="EX806" s="119" t="s">
        <v>737</v>
      </c>
      <c r="EY806" s="119" t="s">
        <v>1488</v>
      </c>
      <c r="EZ806" s="119" t="s">
        <v>1072</v>
      </c>
      <c r="FA806" s="119" t="s">
        <v>1073</v>
      </c>
      <c r="FB806" s="119" t="s">
        <v>1488</v>
      </c>
      <c r="FC806" s="119" t="s">
        <v>1090</v>
      </c>
      <c r="FD806" s="119" t="s">
        <v>1799</v>
      </c>
    </row>
    <row r="808" spans="4:160" s="120" customFormat="1" ht="21" x14ac:dyDescent="0.2">
      <c r="D808" s="126">
        <v>135</v>
      </c>
      <c r="E808" s="121"/>
      <c r="F808" s="121"/>
      <c r="G808" s="121"/>
      <c r="H808" s="121"/>
      <c r="I808" s="121"/>
      <c r="J808" s="121"/>
      <c r="K808" s="121"/>
      <c r="L808" s="121"/>
      <c r="M808" s="121"/>
      <c r="N808" s="121"/>
      <c r="O808" s="121"/>
      <c r="P808" s="121"/>
      <c r="Q808" s="120">
        <v>135</v>
      </c>
      <c r="AG808" s="126">
        <v>135</v>
      </c>
      <c r="AH808" s="121"/>
      <c r="AI808" s="121"/>
      <c r="AJ808" s="121"/>
      <c r="AK808" s="121"/>
      <c r="AL808" s="121"/>
      <c r="AM808" s="121"/>
      <c r="AN808" s="121"/>
      <c r="AO808" s="121"/>
      <c r="AP808" s="121"/>
      <c r="AQ808" s="121"/>
      <c r="AR808" s="124"/>
      <c r="AS808" s="121"/>
      <c r="AT808" s="121"/>
      <c r="AU808" s="121"/>
      <c r="AV808" s="121"/>
      <c r="AX808" s="120">
        <v>135</v>
      </c>
      <c r="BK808" s="133"/>
      <c r="BM808" s="120">
        <v>135</v>
      </c>
      <c r="BW808" s="133"/>
      <c r="CC808" s="120">
        <v>135</v>
      </c>
      <c r="CN808" s="133"/>
      <c r="CR808" s="120">
        <v>135</v>
      </c>
      <c r="DF808" s="133"/>
      <c r="DH808" s="120">
        <v>135</v>
      </c>
      <c r="DV808" s="133"/>
      <c r="DX808" s="120">
        <v>135</v>
      </c>
      <c r="EU808" s="120">
        <v>135</v>
      </c>
    </row>
    <row r="809" spans="4:160" s="14" customFormat="1" ht="18" customHeight="1" x14ac:dyDescent="0.2">
      <c r="D809" s="127" t="s">
        <v>319</v>
      </c>
      <c r="E809" s="14" t="s">
        <v>313</v>
      </c>
      <c r="F809" s="14" t="s">
        <v>313</v>
      </c>
      <c r="G809" s="14" t="s">
        <v>321</v>
      </c>
      <c r="H809" s="14" t="s">
        <v>324</v>
      </c>
      <c r="I809" s="14" t="s">
        <v>309</v>
      </c>
      <c r="Q809" s="14" t="s">
        <v>319</v>
      </c>
      <c r="R809" s="14" t="s">
        <v>313</v>
      </c>
      <c r="S809" s="14" t="s">
        <v>313</v>
      </c>
      <c r="T809" s="14" t="s">
        <v>321</v>
      </c>
      <c r="U809" s="14" t="s">
        <v>324</v>
      </c>
      <c r="V809" s="14" t="s">
        <v>309</v>
      </c>
      <c r="AG809" s="127" t="s">
        <v>319</v>
      </c>
      <c r="AH809" s="14" t="s">
        <v>313</v>
      </c>
      <c r="AI809" s="14" t="s">
        <v>313</v>
      </c>
      <c r="AJ809" s="14" t="s">
        <v>321</v>
      </c>
      <c r="AK809" s="14" t="s">
        <v>324</v>
      </c>
      <c r="AL809" s="14" t="s">
        <v>309</v>
      </c>
      <c r="AX809" s="14" t="s">
        <v>319</v>
      </c>
      <c r="AY809" s="14" t="s">
        <v>313</v>
      </c>
      <c r="AZ809" s="14" t="s">
        <v>313</v>
      </c>
      <c r="BA809" s="14" t="s">
        <v>321</v>
      </c>
      <c r="BB809" s="14" t="s">
        <v>324</v>
      </c>
      <c r="BC809" s="14" t="s">
        <v>309</v>
      </c>
      <c r="BK809" s="134"/>
      <c r="BM809" s="14" t="s">
        <v>319</v>
      </c>
      <c r="BN809" s="14" t="s">
        <v>313</v>
      </c>
      <c r="BO809" s="14" t="s">
        <v>313</v>
      </c>
      <c r="BP809" s="14" t="s">
        <v>321</v>
      </c>
      <c r="BQ809" s="14" t="s">
        <v>324</v>
      </c>
      <c r="BR809" s="14" t="s">
        <v>309</v>
      </c>
      <c r="BW809" s="134"/>
      <c r="CC809" s="14" t="s">
        <v>319</v>
      </c>
      <c r="CD809" s="14" t="s">
        <v>313</v>
      </c>
      <c r="CE809" s="14" t="s">
        <v>313</v>
      </c>
      <c r="CF809" s="14" t="s">
        <v>321</v>
      </c>
      <c r="CG809" s="14" t="s">
        <v>324</v>
      </c>
      <c r="CH809" s="14" t="s">
        <v>309</v>
      </c>
      <c r="CN809" s="134"/>
      <c r="CR809" s="14" t="s">
        <v>1798</v>
      </c>
      <c r="CS809" s="14" t="s">
        <v>310</v>
      </c>
      <c r="CT809" s="14" t="s">
        <v>313</v>
      </c>
      <c r="CU809" s="14" t="s">
        <v>1745</v>
      </c>
      <c r="CV809" s="14" t="s">
        <v>1745</v>
      </c>
      <c r="CW809" s="14" t="s">
        <v>319</v>
      </c>
      <c r="CX809" s="14" t="s">
        <v>313</v>
      </c>
      <c r="CY809" s="14" t="s">
        <v>1799</v>
      </c>
      <c r="DF809" s="134"/>
      <c r="DH809" s="14" t="s">
        <v>1798</v>
      </c>
      <c r="DI809" s="14" t="s">
        <v>310</v>
      </c>
      <c r="DJ809" s="14" t="s">
        <v>313</v>
      </c>
      <c r="DK809" s="14" t="s">
        <v>319</v>
      </c>
      <c r="DL809" s="14" t="s">
        <v>313</v>
      </c>
      <c r="DM809" s="14" t="s">
        <v>1745</v>
      </c>
      <c r="DN809" s="14" t="s">
        <v>1799</v>
      </c>
      <c r="DV809" s="134"/>
      <c r="DX809" s="14" t="s">
        <v>1798</v>
      </c>
      <c r="DY809" s="14" t="s">
        <v>310</v>
      </c>
      <c r="DZ809" s="14" t="s">
        <v>310</v>
      </c>
      <c r="EA809" s="14" t="s">
        <v>310</v>
      </c>
      <c r="EB809" s="14" t="s">
        <v>313</v>
      </c>
      <c r="EC809" s="14" t="s">
        <v>313</v>
      </c>
      <c r="ED809" s="14" t="s">
        <v>319</v>
      </c>
      <c r="EE809" s="14" t="s">
        <v>313</v>
      </c>
      <c r="EF809" s="14" t="s">
        <v>313</v>
      </c>
      <c r="EG809" s="14" t="s">
        <v>313</v>
      </c>
      <c r="EH809" s="14" t="s">
        <v>1799</v>
      </c>
      <c r="EI809" s="14" t="s">
        <v>1799</v>
      </c>
      <c r="EU809" s="14" t="s">
        <v>1798</v>
      </c>
      <c r="EV809" s="14" t="s">
        <v>310</v>
      </c>
      <c r="EW809" s="14" t="s">
        <v>313</v>
      </c>
      <c r="EX809" s="14" t="s">
        <v>319</v>
      </c>
      <c r="EY809" s="14" t="s">
        <v>313</v>
      </c>
      <c r="EZ809" s="14" t="s">
        <v>313</v>
      </c>
      <c r="FA809" s="14" t="s">
        <v>1799</v>
      </c>
    </row>
    <row r="810" spans="4:160" s="122" customFormat="1" ht="14" x14ac:dyDescent="0.2">
      <c r="D810" s="128">
        <v>0</v>
      </c>
      <c r="E810" s="122">
        <v>1</v>
      </c>
      <c r="F810" s="122">
        <v>2</v>
      </c>
      <c r="G810" s="122">
        <v>3</v>
      </c>
      <c r="H810" s="122">
        <v>4</v>
      </c>
      <c r="I810" s="122">
        <v>5</v>
      </c>
      <c r="Q810" s="122">
        <v>0</v>
      </c>
      <c r="R810" s="122">
        <v>1</v>
      </c>
      <c r="S810" s="122">
        <v>2</v>
      </c>
      <c r="T810" s="122">
        <v>3</v>
      </c>
      <c r="U810" s="122">
        <v>4</v>
      </c>
      <c r="V810" s="122">
        <v>5</v>
      </c>
      <c r="AG810" s="128">
        <v>0</v>
      </c>
      <c r="AH810" s="122">
        <v>1</v>
      </c>
      <c r="AI810" s="122">
        <v>2</v>
      </c>
      <c r="AJ810" s="122">
        <v>3</v>
      </c>
      <c r="AK810" s="122">
        <v>4</v>
      </c>
      <c r="AL810" s="122">
        <v>5</v>
      </c>
      <c r="AX810" s="122">
        <v>0</v>
      </c>
      <c r="AY810" s="122">
        <v>1</v>
      </c>
      <c r="AZ810" s="122">
        <v>2</v>
      </c>
      <c r="BA810" s="122">
        <v>3</v>
      </c>
      <c r="BB810" s="122">
        <v>4</v>
      </c>
      <c r="BC810" s="122">
        <v>5</v>
      </c>
      <c r="BK810" s="135"/>
      <c r="BM810" s="122">
        <v>0</v>
      </c>
      <c r="BN810" s="122">
        <v>1</v>
      </c>
      <c r="BO810" s="122">
        <v>2</v>
      </c>
      <c r="BP810" s="122">
        <v>3</v>
      </c>
      <c r="BQ810" s="122">
        <v>4</v>
      </c>
      <c r="BR810" s="122">
        <v>5</v>
      </c>
      <c r="BW810" s="135"/>
      <c r="CC810" s="122">
        <v>0</v>
      </c>
      <c r="CD810" s="122">
        <v>1</v>
      </c>
      <c r="CE810" s="122">
        <v>2</v>
      </c>
      <c r="CF810" s="122">
        <v>3</v>
      </c>
      <c r="CG810" s="122">
        <v>4</v>
      </c>
      <c r="CH810" s="122">
        <v>5</v>
      </c>
      <c r="CN810" s="135"/>
      <c r="CR810" s="122">
        <v>0</v>
      </c>
      <c r="CS810" s="122">
        <v>1</v>
      </c>
      <c r="CT810" s="122">
        <v>2</v>
      </c>
      <c r="CU810" s="122">
        <v>2</v>
      </c>
      <c r="CV810" s="122">
        <v>2</v>
      </c>
      <c r="CW810" s="122">
        <v>3</v>
      </c>
      <c r="CX810" s="122">
        <v>4</v>
      </c>
      <c r="CY810" s="122">
        <v>5</v>
      </c>
      <c r="DF810" s="135"/>
      <c r="DH810" s="122">
        <v>0</v>
      </c>
      <c r="DI810" s="122">
        <v>1</v>
      </c>
      <c r="DJ810" s="122">
        <v>2</v>
      </c>
      <c r="DK810" s="122">
        <v>3</v>
      </c>
      <c r="DL810" s="122">
        <v>4</v>
      </c>
      <c r="DM810" s="122">
        <v>4</v>
      </c>
      <c r="DN810" s="122">
        <v>5</v>
      </c>
      <c r="DV810" s="135"/>
      <c r="DX810" s="122">
        <v>0</v>
      </c>
      <c r="DY810" s="122">
        <v>1</v>
      </c>
      <c r="DZ810" s="122">
        <v>1</v>
      </c>
      <c r="EA810" s="122">
        <v>1</v>
      </c>
      <c r="EB810" s="122">
        <v>2</v>
      </c>
      <c r="EC810" s="122">
        <v>2</v>
      </c>
      <c r="ED810" s="122">
        <v>3</v>
      </c>
      <c r="EE810" s="122">
        <v>4</v>
      </c>
      <c r="EF810" s="122">
        <v>4</v>
      </c>
      <c r="EG810" s="122">
        <v>4</v>
      </c>
      <c r="EH810" s="122">
        <v>5</v>
      </c>
      <c r="EI810" s="122">
        <v>5</v>
      </c>
      <c r="EU810" s="122">
        <v>0</v>
      </c>
      <c r="EV810" s="122">
        <v>1</v>
      </c>
      <c r="EW810" s="122">
        <v>2</v>
      </c>
      <c r="EX810" s="122">
        <v>3</v>
      </c>
      <c r="EY810" s="122">
        <v>4</v>
      </c>
      <c r="EZ810" s="122">
        <v>4</v>
      </c>
      <c r="FA810" s="122">
        <v>5</v>
      </c>
    </row>
    <row r="811" spans="4:160" s="122" customFormat="1" ht="14" x14ac:dyDescent="0.2">
      <c r="D811" s="128">
        <v>0</v>
      </c>
      <c r="E811" s="122">
        <v>0</v>
      </c>
      <c r="F811" s="122">
        <v>1</v>
      </c>
      <c r="G811" s="122">
        <v>2</v>
      </c>
      <c r="H811" s="122">
        <v>3</v>
      </c>
      <c r="I811" s="122">
        <v>4</v>
      </c>
      <c r="Q811" s="122">
        <v>0</v>
      </c>
      <c r="R811" s="122">
        <v>0</v>
      </c>
      <c r="S811" s="122">
        <v>1</v>
      </c>
      <c r="T811" s="122">
        <v>2</v>
      </c>
      <c r="U811" s="122">
        <v>3</v>
      </c>
      <c r="V811" s="122">
        <v>4</v>
      </c>
      <c r="AG811" s="128">
        <v>0</v>
      </c>
      <c r="AH811" s="122">
        <v>0</v>
      </c>
      <c r="AI811" s="122">
        <v>1</v>
      </c>
      <c r="AJ811" s="122">
        <v>2</v>
      </c>
      <c r="AK811" s="122">
        <v>3</v>
      </c>
      <c r="AL811" s="122">
        <v>4</v>
      </c>
      <c r="AX811" s="122">
        <v>0</v>
      </c>
      <c r="AY811" s="122">
        <v>0</v>
      </c>
      <c r="AZ811" s="122">
        <v>1</v>
      </c>
      <c r="BA811" s="122">
        <v>2</v>
      </c>
      <c r="BB811" s="122">
        <v>3</v>
      </c>
      <c r="BC811" s="122">
        <v>4</v>
      </c>
      <c r="BK811" s="135"/>
      <c r="BM811" s="122">
        <v>0</v>
      </c>
      <c r="BN811" s="122">
        <v>0</v>
      </c>
      <c r="BO811" s="122">
        <v>1</v>
      </c>
      <c r="BP811" s="122">
        <v>2</v>
      </c>
      <c r="BQ811" s="122">
        <v>3</v>
      </c>
      <c r="BR811" s="122">
        <v>4</v>
      </c>
      <c r="BW811" s="135"/>
      <c r="CC811" s="122">
        <v>0</v>
      </c>
      <c r="CD811" s="122">
        <v>0</v>
      </c>
      <c r="CE811" s="122">
        <v>1</v>
      </c>
      <c r="CF811" s="122">
        <v>2</v>
      </c>
      <c r="CG811" s="122">
        <v>3</v>
      </c>
      <c r="CH811" s="122">
        <v>4</v>
      </c>
      <c r="CN811" s="135"/>
      <c r="CR811" s="122">
        <v>0</v>
      </c>
      <c r="CS811" s="122">
        <v>1</v>
      </c>
      <c r="CT811" s="122">
        <v>2</v>
      </c>
      <c r="CU811" s="122">
        <v>3</v>
      </c>
      <c r="CV811" s="122">
        <v>4</v>
      </c>
      <c r="CW811" s="122">
        <v>5</v>
      </c>
      <c r="CX811" s="122">
        <v>6</v>
      </c>
      <c r="CY811" s="122">
        <v>7</v>
      </c>
      <c r="DF811" s="135"/>
      <c r="DH811" s="122">
        <v>0</v>
      </c>
      <c r="DI811" s="122">
        <v>1</v>
      </c>
      <c r="DJ811" s="122">
        <v>2</v>
      </c>
      <c r="DK811" s="122">
        <v>3</v>
      </c>
      <c r="DL811" s="122">
        <v>4</v>
      </c>
      <c r="DM811" s="122">
        <v>5</v>
      </c>
      <c r="DN811" s="122">
        <v>6</v>
      </c>
      <c r="DV811" s="135"/>
      <c r="DX811" s="122">
        <v>0</v>
      </c>
      <c r="DY811" s="122">
        <v>0</v>
      </c>
      <c r="DZ811" s="122">
        <v>1</v>
      </c>
      <c r="EA811" s="122">
        <v>2</v>
      </c>
      <c r="EB811" s="122">
        <v>2</v>
      </c>
      <c r="EC811" s="122">
        <v>3</v>
      </c>
      <c r="ED811" s="122">
        <v>3</v>
      </c>
      <c r="EE811" s="122">
        <v>3</v>
      </c>
      <c r="EF811" s="122">
        <v>4</v>
      </c>
      <c r="EG811" s="122">
        <v>5</v>
      </c>
      <c r="EH811" s="122">
        <v>5</v>
      </c>
      <c r="EI811" s="122">
        <v>6</v>
      </c>
      <c r="EU811" s="122">
        <v>0</v>
      </c>
      <c r="EV811" s="122">
        <v>1</v>
      </c>
      <c r="EW811" s="122">
        <v>2</v>
      </c>
      <c r="EX811" s="122">
        <v>3</v>
      </c>
      <c r="EY811" s="122">
        <v>4</v>
      </c>
      <c r="EZ811" s="122">
        <v>5</v>
      </c>
      <c r="FA811" s="122">
        <v>6</v>
      </c>
    </row>
    <row r="812" spans="4:160" s="119" customFormat="1" x14ac:dyDescent="0.2">
      <c r="D812" s="129" t="s">
        <v>1073</v>
      </c>
      <c r="E812" s="119" t="s">
        <v>1738</v>
      </c>
      <c r="F812" s="119" t="s">
        <v>738</v>
      </c>
      <c r="G812" s="119" t="s">
        <v>1054</v>
      </c>
      <c r="H812" s="119" t="s">
        <v>1084</v>
      </c>
      <c r="I812" s="119" t="s">
        <v>1072</v>
      </c>
      <c r="Q812" s="119" t="s">
        <v>1073</v>
      </c>
      <c r="R812" s="119" t="s">
        <v>1738</v>
      </c>
      <c r="S812" s="119" t="s">
        <v>738</v>
      </c>
      <c r="T812" s="119" t="s">
        <v>1054</v>
      </c>
      <c r="U812" s="119" t="s">
        <v>1084</v>
      </c>
      <c r="V812" s="119" t="s">
        <v>1072</v>
      </c>
      <c r="AG812" s="129" t="s">
        <v>1073</v>
      </c>
      <c r="AH812" s="119" t="s">
        <v>1738</v>
      </c>
      <c r="AI812" s="119" t="s">
        <v>738</v>
      </c>
      <c r="AJ812" s="119" t="s">
        <v>1054</v>
      </c>
      <c r="AK812" s="119" t="s">
        <v>1084</v>
      </c>
      <c r="AL812" s="119" t="s">
        <v>1072</v>
      </c>
      <c r="AX812" s="119" t="s">
        <v>1073</v>
      </c>
      <c r="AY812" s="119" t="s">
        <v>1738</v>
      </c>
      <c r="AZ812" s="119" t="s">
        <v>738</v>
      </c>
      <c r="BA812" s="119" t="s">
        <v>1054</v>
      </c>
      <c r="BB812" s="119" t="s">
        <v>1084</v>
      </c>
      <c r="BC812" s="119" t="s">
        <v>1072</v>
      </c>
      <c r="BK812" s="136"/>
      <c r="BM812" s="119" t="s">
        <v>1073</v>
      </c>
      <c r="BN812" s="119" t="s">
        <v>1738</v>
      </c>
      <c r="BO812" s="119" t="s">
        <v>738</v>
      </c>
      <c r="BP812" s="119" t="s">
        <v>1054</v>
      </c>
      <c r="BQ812" s="119" t="s">
        <v>1084</v>
      </c>
      <c r="BR812" s="119" t="s">
        <v>1072</v>
      </c>
      <c r="BW812" s="136"/>
      <c r="CC812" s="119" t="s">
        <v>1073</v>
      </c>
      <c r="CD812" s="119" t="s">
        <v>1738</v>
      </c>
      <c r="CE812" s="119" t="s">
        <v>738</v>
      </c>
      <c r="CF812" s="119" t="s">
        <v>1054</v>
      </c>
      <c r="CG812" s="119" t="s">
        <v>1084</v>
      </c>
      <c r="CH812" s="119" t="s">
        <v>1072</v>
      </c>
      <c r="CN812" s="136"/>
      <c r="CR812" s="119" t="s">
        <v>1798</v>
      </c>
      <c r="CS812" s="119" t="s">
        <v>750</v>
      </c>
      <c r="CT812" s="119" t="s">
        <v>1488</v>
      </c>
      <c r="CU812" s="119" t="s">
        <v>1073</v>
      </c>
      <c r="CV812" s="119" t="s">
        <v>1488</v>
      </c>
      <c r="CW812" s="119" t="s">
        <v>1072</v>
      </c>
      <c r="CX812" s="119" t="s">
        <v>1488</v>
      </c>
      <c r="CY812" s="119" t="s">
        <v>1799</v>
      </c>
      <c r="DF812" s="136"/>
      <c r="DH812" s="119" t="s">
        <v>1798</v>
      </c>
      <c r="DI812" s="119" t="s">
        <v>750</v>
      </c>
      <c r="DJ812" s="119" t="s">
        <v>1488</v>
      </c>
      <c r="DK812" s="119" t="s">
        <v>1073</v>
      </c>
      <c r="DL812" s="119" t="s">
        <v>1488</v>
      </c>
      <c r="DM812" s="119" t="s">
        <v>1072</v>
      </c>
      <c r="DN812" s="119" t="s">
        <v>1799</v>
      </c>
      <c r="DV812" s="136"/>
      <c r="DX812" s="119" t="s">
        <v>1798</v>
      </c>
      <c r="DY812" s="119" t="s">
        <v>1798</v>
      </c>
      <c r="DZ812" s="119" t="s">
        <v>750</v>
      </c>
      <c r="EA812" s="119" t="s">
        <v>1488</v>
      </c>
      <c r="EB812" s="119" t="s">
        <v>1488</v>
      </c>
      <c r="EC812" s="119" t="s">
        <v>1073</v>
      </c>
      <c r="ED812" s="119" t="s">
        <v>1073</v>
      </c>
      <c r="EE812" s="119" t="s">
        <v>1073</v>
      </c>
      <c r="EF812" s="119" t="s">
        <v>1488</v>
      </c>
      <c r="EG812" s="119" t="s">
        <v>1072</v>
      </c>
      <c r="EH812" s="119" t="s">
        <v>1072</v>
      </c>
      <c r="EI812" s="119" t="s">
        <v>1799</v>
      </c>
      <c r="EU812" s="119" t="s">
        <v>1798</v>
      </c>
      <c r="EV812" s="119" t="s">
        <v>750</v>
      </c>
      <c r="EW812" s="119" t="s">
        <v>1488</v>
      </c>
      <c r="EX812" s="119" t="s">
        <v>1073</v>
      </c>
      <c r="EY812" s="119" t="s">
        <v>1488</v>
      </c>
      <c r="EZ812" s="119" t="s">
        <v>1072</v>
      </c>
      <c r="FA812" s="119" t="s">
        <v>1799</v>
      </c>
    </row>
    <row r="814" spans="4:160" s="120" customFormat="1" ht="21" x14ac:dyDescent="0.2">
      <c r="D814" s="126">
        <v>136</v>
      </c>
      <c r="E814" s="121"/>
      <c r="F814" s="121"/>
      <c r="G814" s="121"/>
      <c r="H814" s="121"/>
      <c r="I814" s="121"/>
      <c r="J814" s="121"/>
      <c r="K814" s="121"/>
      <c r="L814" s="121"/>
      <c r="M814" s="121"/>
      <c r="N814" s="121"/>
      <c r="O814" s="121"/>
      <c r="P814" s="121"/>
      <c r="Q814" s="120">
        <v>136</v>
      </c>
      <c r="AG814" s="126">
        <v>136</v>
      </c>
      <c r="AH814" s="121"/>
      <c r="AI814" s="121"/>
      <c r="AJ814" s="121"/>
      <c r="AK814" s="121"/>
      <c r="AL814" s="121"/>
      <c r="AM814" s="121"/>
      <c r="AN814" s="121"/>
      <c r="AO814" s="121"/>
      <c r="AP814" s="121"/>
      <c r="AQ814" s="121"/>
      <c r="AR814" s="124"/>
      <c r="AS814" s="121"/>
      <c r="AT814" s="121"/>
      <c r="AU814" s="121"/>
      <c r="AV814" s="121"/>
      <c r="AX814" s="120">
        <v>136</v>
      </c>
      <c r="BK814" s="133"/>
      <c r="BM814" s="120">
        <v>136</v>
      </c>
      <c r="BW814" s="133"/>
      <c r="CC814" s="120">
        <v>136</v>
      </c>
      <c r="CN814" s="133"/>
      <c r="CR814" s="120">
        <v>136</v>
      </c>
      <c r="DF814" s="133"/>
      <c r="DH814" s="120">
        <v>136</v>
      </c>
      <c r="DV814" s="133"/>
      <c r="DX814" s="120">
        <v>136</v>
      </c>
      <c r="EU814" s="120">
        <v>136</v>
      </c>
    </row>
    <row r="815" spans="4:160" s="14" customFormat="1" ht="18" customHeight="1" x14ac:dyDescent="0.2">
      <c r="D815" s="127" t="s">
        <v>317</v>
      </c>
      <c r="E815" s="14" t="s">
        <v>317</v>
      </c>
      <c r="F815" s="14" t="s">
        <v>332</v>
      </c>
      <c r="G815" s="14" t="s">
        <v>310</v>
      </c>
      <c r="Q815" s="14" t="s">
        <v>317</v>
      </c>
      <c r="R815" s="14" t="s">
        <v>1766</v>
      </c>
      <c r="S815" s="14" t="s">
        <v>317</v>
      </c>
      <c r="T815" s="14" t="s">
        <v>332</v>
      </c>
      <c r="U815" s="14" t="s">
        <v>310</v>
      </c>
      <c r="AG815" s="127" t="s">
        <v>317</v>
      </c>
      <c r="AH815" s="14" t="s">
        <v>317</v>
      </c>
      <c r="AI815" s="14" t="s">
        <v>332</v>
      </c>
      <c r="AJ815" s="14" t="s">
        <v>310</v>
      </c>
      <c r="AX815" s="14" t="s">
        <v>317</v>
      </c>
      <c r="AY815" s="14" t="s">
        <v>317</v>
      </c>
      <c r="AZ815" s="14" t="s">
        <v>332</v>
      </c>
      <c r="BA815" s="14" t="s">
        <v>310</v>
      </c>
      <c r="BK815" s="134"/>
      <c r="BM815" s="14" t="s">
        <v>317</v>
      </c>
      <c r="BN815" s="14" t="s">
        <v>1766</v>
      </c>
      <c r="BO815" s="14" t="s">
        <v>317</v>
      </c>
      <c r="BP815" s="14" t="s">
        <v>332</v>
      </c>
      <c r="BQ815" s="14" t="s">
        <v>310</v>
      </c>
      <c r="BW815" s="134"/>
      <c r="CC815" s="14" t="s">
        <v>317</v>
      </c>
      <c r="CD815" s="14" t="s">
        <v>317</v>
      </c>
      <c r="CE815" s="14" t="s">
        <v>332</v>
      </c>
      <c r="CF815" s="14" t="s">
        <v>310</v>
      </c>
      <c r="CN815" s="134"/>
      <c r="CR815" s="14" t="s">
        <v>1798</v>
      </c>
      <c r="CS815" s="14" t="s">
        <v>1800</v>
      </c>
      <c r="CT815" s="14" t="s">
        <v>1800</v>
      </c>
      <c r="CU815" s="14" t="s">
        <v>316</v>
      </c>
      <c r="CV815" s="14" t="s">
        <v>313</v>
      </c>
      <c r="CW815" s="14" t="s">
        <v>320</v>
      </c>
      <c r="CX815" s="14" t="s">
        <v>322</v>
      </c>
      <c r="CY815" s="14" t="s">
        <v>312</v>
      </c>
      <c r="CZ815" s="14" t="s">
        <v>1799</v>
      </c>
      <c r="DF815" s="134"/>
      <c r="DH815" s="14" t="s">
        <v>1798</v>
      </c>
      <c r="DI815" s="14" t="s">
        <v>316</v>
      </c>
      <c r="DJ815" s="14" t="s">
        <v>313</v>
      </c>
      <c r="DK815" s="14" t="s">
        <v>320</v>
      </c>
      <c r="DL815" s="14" t="s">
        <v>322</v>
      </c>
      <c r="DM815" s="14" t="s">
        <v>312</v>
      </c>
      <c r="DN815" s="14" t="s">
        <v>1799</v>
      </c>
      <c r="DO815" s="14" t="s">
        <v>1801</v>
      </c>
      <c r="DV815" s="134"/>
      <c r="DX815" s="14" t="s">
        <v>1798</v>
      </c>
      <c r="DY815" s="14" t="s">
        <v>316</v>
      </c>
      <c r="DZ815" s="14" t="s">
        <v>316</v>
      </c>
      <c r="EA815" s="14" t="s">
        <v>313</v>
      </c>
      <c r="EB815" s="14" t="s">
        <v>320</v>
      </c>
      <c r="EC815" s="14" t="s">
        <v>320</v>
      </c>
      <c r="ED815" s="14" t="s">
        <v>322</v>
      </c>
      <c r="EE815" s="14" t="s">
        <v>312</v>
      </c>
      <c r="EF815" s="14" t="s">
        <v>312</v>
      </c>
      <c r="EG815" s="14" t="s">
        <v>312</v>
      </c>
      <c r="EH815" s="14" t="s">
        <v>1799</v>
      </c>
      <c r="EU815" s="14" t="s">
        <v>1798</v>
      </c>
      <c r="EV815" s="14" t="s">
        <v>316</v>
      </c>
      <c r="EW815" s="14" t="s">
        <v>313</v>
      </c>
      <c r="EX815" s="14" t="s">
        <v>320</v>
      </c>
      <c r="EY815" s="14" t="s">
        <v>322</v>
      </c>
      <c r="EZ815" s="14" t="s">
        <v>312</v>
      </c>
      <c r="FA815" s="14" t="s">
        <v>312</v>
      </c>
      <c r="FB815" s="14" t="s">
        <v>1799</v>
      </c>
    </row>
    <row r="816" spans="4:160" s="122" customFormat="1" ht="14" x14ac:dyDescent="0.2">
      <c r="D816" s="128">
        <v>0</v>
      </c>
      <c r="E816" s="122">
        <v>1</v>
      </c>
      <c r="F816" s="122">
        <v>2</v>
      </c>
      <c r="G816" s="122">
        <v>3</v>
      </c>
      <c r="Q816" s="122">
        <v>0</v>
      </c>
      <c r="R816" s="122">
        <v>0</v>
      </c>
      <c r="S816" s="122">
        <v>1</v>
      </c>
      <c r="T816" s="122">
        <v>2</v>
      </c>
      <c r="U816" s="122">
        <v>3</v>
      </c>
      <c r="AG816" s="128">
        <v>0</v>
      </c>
      <c r="AH816" s="122">
        <v>1</v>
      </c>
      <c r="AI816" s="122">
        <v>2</v>
      </c>
      <c r="AJ816" s="122">
        <v>3</v>
      </c>
      <c r="AX816" s="122">
        <v>0</v>
      </c>
      <c r="AY816" s="122">
        <v>1</v>
      </c>
      <c r="AZ816" s="122">
        <v>2</v>
      </c>
      <c r="BA816" s="122">
        <v>3</v>
      </c>
      <c r="BK816" s="135"/>
      <c r="BM816" s="122">
        <v>0</v>
      </c>
      <c r="BN816" s="122">
        <v>0</v>
      </c>
      <c r="BO816" s="122">
        <v>1</v>
      </c>
      <c r="BP816" s="122">
        <v>2</v>
      </c>
      <c r="BQ816" s="122">
        <v>3</v>
      </c>
      <c r="BW816" s="135"/>
      <c r="CC816" s="122">
        <v>0</v>
      </c>
      <c r="CD816" s="122">
        <v>1</v>
      </c>
      <c r="CE816" s="122">
        <v>2</v>
      </c>
      <c r="CF816" s="122">
        <v>3</v>
      </c>
      <c r="CN816" s="135"/>
      <c r="CR816" s="122">
        <v>0</v>
      </c>
      <c r="CS816" s="122">
        <v>0</v>
      </c>
      <c r="CT816" s="122">
        <v>0</v>
      </c>
      <c r="CU816" s="122">
        <v>1</v>
      </c>
      <c r="CV816" s="122">
        <v>2</v>
      </c>
      <c r="CW816" s="122">
        <v>3</v>
      </c>
      <c r="CX816" s="122">
        <v>4</v>
      </c>
      <c r="CY816" s="122">
        <v>5</v>
      </c>
      <c r="CZ816" s="122">
        <v>6</v>
      </c>
      <c r="DF816" s="135"/>
      <c r="DH816" s="122">
        <v>0</v>
      </c>
      <c r="DI816" s="122">
        <v>1</v>
      </c>
      <c r="DJ816" s="122">
        <v>2</v>
      </c>
      <c r="DK816" s="122">
        <v>3</v>
      </c>
      <c r="DL816" s="122">
        <v>4</v>
      </c>
      <c r="DM816" s="122">
        <v>5</v>
      </c>
      <c r="DN816" s="122">
        <v>6</v>
      </c>
      <c r="DO816" s="122">
        <v>6</v>
      </c>
      <c r="DV816" s="135"/>
      <c r="DX816" s="122">
        <v>0</v>
      </c>
      <c r="DY816" s="122">
        <v>1</v>
      </c>
      <c r="DZ816" s="122">
        <v>1</v>
      </c>
      <c r="EA816" s="122">
        <v>2</v>
      </c>
      <c r="EB816" s="122">
        <v>3</v>
      </c>
      <c r="EC816" s="122">
        <v>3</v>
      </c>
      <c r="ED816" s="122">
        <v>4</v>
      </c>
      <c r="EE816" s="122">
        <v>5</v>
      </c>
      <c r="EF816" s="122">
        <v>5</v>
      </c>
      <c r="EG816" s="122">
        <v>5</v>
      </c>
      <c r="EH816" s="122">
        <v>6</v>
      </c>
      <c r="EU816" s="122">
        <v>0</v>
      </c>
      <c r="EV816" s="122">
        <v>1</v>
      </c>
      <c r="EW816" s="122">
        <v>2</v>
      </c>
      <c r="EX816" s="122">
        <v>3</v>
      </c>
      <c r="EY816" s="122">
        <v>4</v>
      </c>
      <c r="EZ816" s="122">
        <v>5</v>
      </c>
      <c r="FA816" s="122">
        <v>5</v>
      </c>
      <c r="FB816" s="122">
        <v>6</v>
      </c>
    </row>
    <row r="817" spans="4:158" s="122" customFormat="1" ht="14" x14ac:dyDescent="0.2">
      <c r="D817" s="128">
        <v>1</v>
      </c>
      <c r="E817" s="122">
        <v>1</v>
      </c>
      <c r="F817" s="122">
        <v>2</v>
      </c>
      <c r="G817" s="122">
        <v>3</v>
      </c>
      <c r="Q817" s="122">
        <v>0</v>
      </c>
      <c r="R817" s="122">
        <v>1</v>
      </c>
      <c r="S817" s="122">
        <v>1</v>
      </c>
      <c r="T817" s="122">
        <v>2</v>
      </c>
      <c r="U817" s="122">
        <v>3</v>
      </c>
      <c r="AG817" s="128">
        <v>1</v>
      </c>
      <c r="AH817" s="122">
        <v>1</v>
      </c>
      <c r="AI817" s="122">
        <v>2</v>
      </c>
      <c r="AJ817" s="122">
        <v>3</v>
      </c>
      <c r="AX817" s="122">
        <v>1</v>
      </c>
      <c r="AY817" s="122">
        <v>1</v>
      </c>
      <c r="AZ817" s="122">
        <v>2</v>
      </c>
      <c r="BA817" s="122">
        <v>3</v>
      </c>
      <c r="BK817" s="135"/>
      <c r="BM817" s="122">
        <v>0</v>
      </c>
      <c r="BN817" s="122">
        <v>1</v>
      </c>
      <c r="BO817" s="122">
        <v>1</v>
      </c>
      <c r="BP817" s="122">
        <v>2</v>
      </c>
      <c r="BQ817" s="122">
        <v>3</v>
      </c>
      <c r="BW817" s="135"/>
      <c r="CC817" s="122">
        <v>1</v>
      </c>
      <c r="CD817" s="122">
        <v>1</v>
      </c>
      <c r="CE817" s="122">
        <v>2</v>
      </c>
      <c r="CF817" s="122">
        <v>3</v>
      </c>
      <c r="CN817" s="135"/>
      <c r="CR817" s="122">
        <v>0</v>
      </c>
      <c r="CS817" s="122">
        <v>1</v>
      </c>
      <c r="CT817" s="122">
        <v>2</v>
      </c>
      <c r="CU817" s="122">
        <v>3</v>
      </c>
      <c r="CV817" s="122">
        <v>4</v>
      </c>
      <c r="CW817" s="122">
        <v>5</v>
      </c>
      <c r="CX817" s="122">
        <v>6</v>
      </c>
      <c r="CY817" s="122">
        <v>7</v>
      </c>
      <c r="CZ817" s="122">
        <v>8</v>
      </c>
      <c r="DF817" s="135"/>
      <c r="DH817" s="122">
        <v>0</v>
      </c>
      <c r="DI817" s="122">
        <v>1</v>
      </c>
      <c r="DJ817" s="122">
        <v>2</v>
      </c>
      <c r="DK817" s="122">
        <v>3</v>
      </c>
      <c r="DL817" s="122">
        <v>4</v>
      </c>
      <c r="DM817" s="122">
        <v>5</v>
      </c>
      <c r="DN817" s="122">
        <v>6</v>
      </c>
      <c r="DO817" s="122">
        <v>7</v>
      </c>
      <c r="DV817" s="135"/>
      <c r="DX817" s="122">
        <v>0</v>
      </c>
      <c r="DY817" s="122">
        <v>1</v>
      </c>
      <c r="DZ817" s="122">
        <v>2</v>
      </c>
      <c r="EA817" s="122">
        <v>2</v>
      </c>
      <c r="EB817" s="122">
        <v>2</v>
      </c>
      <c r="EC817" s="122">
        <v>3</v>
      </c>
      <c r="ED817" s="122">
        <v>3</v>
      </c>
      <c r="EE817" s="122">
        <v>4</v>
      </c>
      <c r="EF817" s="122">
        <v>5</v>
      </c>
      <c r="EG817" s="122">
        <v>6</v>
      </c>
      <c r="EH817" s="122">
        <v>7</v>
      </c>
      <c r="EU817" s="122">
        <v>0</v>
      </c>
      <c r="EV817" s="122">
        <v>1</v>
      </c>
      <c r="EW817" s="122">
        <v>2</v>
      </c>
      <c r="EX817" s="122">
        <v>3</v>
      </c>
      <c r="EY817" s="122">
        <v>4</v>
      </c>
      <c r="EZ817" s="122">
        <v>5</v>
      </c>
      <c r="FA817" s="122">
        <v>6</v>
      </c>
      <c r="FB817" s="122">
        <v>7</v>
      </c>
    </row>
    <row r="818" spans="4:158" s="119" customFormat="1" x14ac:dyDescent="0.2">
      <c r="D818" s="129" t="s">
        <v>1075</v>
      </c>
      <c r="E818" s="119" t="s">
        <v>1741</v>
      </c>
      <c r="F818" s="119" t="s">
        <v>750</v>
      </c>
      <c r="G818" s="119" t="s">
        <v>1084</v>
      </c>
      <c r="Q818" s="119" t="s">
        <v>738</v>
      </c>
      <c r="R818" s="119" t="s">
        <v>1075</v>
      </c>
      <c r="S818" s="119" t="s">
        <v>1741</v>
      </c>
      <c r="T818" s="119" t="s">
        <v>750</v>
      </c>
      <c r="U818" s="119" t="s">
        <v>1084</v>
      </c>
      <c r="AG818" s="129" t="s">
        <v>1075</v>
      </c>
      <c r="AH818" s="119" t="s">
        <v>1741</v>
      </c>
      <c r="AI818" s="119" t="s">
        <v>750</v>
      </c>
      <c r="AJ818" s="119" t="s">
        <v>1084</v>
      </c>
      <c r="AX818" s="119" t="s">
        <v>1075</v>
      </c>
      <c r="AY818" s="119" t="s">
        <v>1741</v>
      </c>
      <c r="AZ818" s="119" t="s">
        <v>750</v>
      </c>
      <c r="BA818" s="119" t="s">
        <v>1084</v>
      </c>
      <c r="BK818" s="136"/>
      <c r="BM818" s="119" t="s">
        <v>738</v>
      </c>
      <c r="BN818" s="119" t="s">
        <v>1075</v>
      </c>
      <c r="BO818" s="119" t="s">
        <v>1741</v>
      </c>
      <c r="BP818" s="119" t="s">
        <v>750</v>
      </c>
      <c r="BQ818" s="119" t="s">
        <v>1084</v>
      </c>
      <c r="BW818" s="136"/>
      <c r="CC818" s="119" t="s">
        <v>1075</v>
      </c>
      <c r="CD818" s="119" t="s">
        <v>1741</v>
      </c>
      <c r="CE818" s="119" t="s">
        <v>750</v>
      </c>
      <c r="CF818" s="119" t="s">
        <v>1084</v>
      </c>
      <c r="CN818" s="136"/>
      <c r="CR818" s="119" t="s">
        <v>1798</v>
      </c>
      <c r="CS818" s="119" t="s">
        <v>748</v>
      </c>
      <c r="CT818" s="119" t="s">
        <v>1488</v>
      </c>
      <c r="CU818" s="119" t="s">
        <v>1076</v>
      </c>
      <c r="CV818" s="119" t="s">
        <v>1488</v>
      </c>
      <c r="CW818" s="119" t="s">
        <v>1083</v>
      </c>
      <c r="CX818" s="119" t="s">
        <v>1491</v>
      </c>
      <c r="CY818" s="119" t="s">
        <v>1736</v>
      </c>
      <c r="CZ818" s="119" t="s">
        <v>1799</v>
      </c>
      <c r="DF818" s="136"/>
      <c r="DH818" s="119" t="s">
        <v>1798</v>
      </c>
      <c r="DI818" s="119" t="s">
        <v>748</v>
      </c>
      <c r="DJ818" s="119" t="s">
        <v>1488</v>
      </c>
      <c r="DK818" s="119" t="s">
        <v>1076</v>
      </c>
      <c r="DL818" s="119" t="s">
        <v>1488</v>
      </c>
      <c r="DM818" s="119" t="s">
        <v>1083</v>
      </c>
      <c r="DN818" s="119" t="s">
        <v>1491</v>
      </c>
      <c r="DO818" s="119" t="s">
        <v>1799</v>
      </c>
      <c r="DV818" s="136"/>
      <c r="DX818" s="119" t="s">
        <v>1798</v>
      </c>
      <c r="DY818" s="119" t="s">
        <v>748</v>
      </c>
      <c r="DZ818" s="119" t="s">
        <v>1488</v>
      </c>
      <c r="EA818" s="119" t="s">
        <v>1488</v>
      </c>
      <c r="EB818" s="119" t="s">
        <v>1488</v>
      </c>
      <c r="EC818" s="119" t="s">
        <v>1076</v>
      </c>
      <c r="ED818" s="119" t="s">
        <v>1076</v>
      </c>
      <c r="EE818" s="119" t="s">
        <v>1488</v>
      </c>
      <c r="EF818" s="119" t="s">
        <v>1083</v>
      </c>
      <c r="EG818" s="119" t="s">
        <v>1491</v>
      </c>
      <c r="EH818" s="119" t="s">
        <v>1799</v>
      </c>
      <c r="EU818" s="119" t="s">
        <v>1798</v>
      </c>
      <c r="EV818" s="119" t="s">
        <v>748</v>
      </c>
      <c r="EW818" s="119" t="s">
        <v>1488</v>
      </c>
      <c r="EX818" s="119" t="s">
        <v>1076</v>
      </c>
      <c r="EY818" s="119" t="s">
        <v>1488</v>
      </c>
      <c r="EZ818" s="119" t="s">
        <v>1083</v>
      </c>
      <c r="FA818" s="119" t="s">
        <v>1491</v>
      </c>
      <c r="FB818" s="119" t="s">
        <v>1799</v>
      </c>
    </row>
    <row r="820" spans="4:158" s="120" customFormat="1" ht="21" x14ac:dyDescent="0.2">
      <c r="D820" s="126">
        <v>137</v>
      </c>
      <c r="E820" s="121"/>
      <c r="F820" s="121"/>
      <c r="G820" s="121"/>
      <c r="H820" s="121"/>
      <c r="I820" s="121"/>
      <c r="J820" s="121"/>
      <c r="K820" s="121"/>
      <c r="L820" s="121"/>
      <c r="M820" s="121"/>
      <c r="N820" s="121"/>
      <c r="O820" s="121"/>
      <c r="P820" s="121"/>
      <c r="Q820" s="120">
        <v>137</v>
      </c>
      <c r="AG820" s="126">
        <v>137</v>
      </c>
      <c r="AH820" s="121"/>
      <c r="AI820" s="121"/>
      <c r="AJ820" s="121"/>
      <c r="AK820" s="121"/>
      <c r="AL820" s="121"/>
      <c r="AM820" s="121"/>
      <c r="AN820" s="121"/>
      <c r="AO820" s="121"/>
      <c r="AP820" s="121"/>
      <c r="AQ820" s="121"/>
      <c r="AR820" s="124"/>
      <c r="AS820" s="121"/>
      <c r="AT820" s="121"/>
      <c r="AU820" s="121"/>
      <c r="AV820" s="121"/>
      <c r="AX820" s="120">
        <v>137</v>
      </c>
      <c r="BK820" s="133"/>
      <c r="BM820" s="120">
        <v>137</v>
      </c>
      <c r="BW820" s="133"/>
      <c r="CC820" s="120">
        <v>137</v>
      </c>
      <c r="CN820" s="133"/>
      <c r="CR820" s="120">
        <v>137</v>
      </c>
      <c r="DF820" s="133"/>
      <c r="DH820" s="120">
        <v>137</v>
      </c>
      <c r="DV820" s="133"/>
      <c r="DX820" s="120">
        <v>137</v>
      </c>
      <c r="EU820" s="120">
        <v>137</v>
      </c>
    </row>
    <row r="821" spans="4:158" s="14" customFormat="1" ht="18" customHeight="1" x14ac:dyDescent="0.2">
      <c r="D821" s="127" t="s">
        <v>335</v>
      </c>
      <c r="E821" s="14" t="s">
        <v>309</v>
      </c>
      <c r="F821" s="14" t="s">
        <v>318</v>
      </c>
      <c r="G821" s="14" t="s">
        <v>318</v>
      </c>
      <c r="H821" s="14" t="s">
        <v>309</v>
      </c>
      <c r="I821" s="14" t="s">
        <v>321</v>
      </c>
      <c r="Q821" s="14" t="s">
        <v>335</v>
      </c>
      <c r="R821" s="14" t="s">
        <v>309</v>
      </c>
      <c r="S821" s="14" t="s">
        <v>318</v>
      </c>
      <c r="T821" s="14" t="s">
        <v>318</v>
      </c>
      <c r="U821" s="14" t="s">
        <v>309</v>
      </c>
      <c r="V821" s="14" t="s">
        <v>321</v>
      </c>
      <c r="AG821" s="127" t="s">
        <v>335</v>
      </c>
      <c r="AH821" s="14" t="s">
        <v>309</v>
      </c>
      <c r="AI821" s="14" t="s">
        <v>318</v>
      </c>
      <c r="AJ821" s="14" t="s">
        <v>318</v>
      </c>
      <c r="AK821" s="14" t="s">
        <v>309</v>
      </c>
      <c r="AL821" s="14" t="s">
        <v>321</v>
      </c>
      <c r="AX821" s="14" t="s">
        <v>335</v>
      </c>
      <c r="AY821" s="14" t="s">
        <v>309</v>
      </c>
      <c r="AZ821" s="14" t="s">
        <v>318</v>
      </c>
      <c r="BA821" s="14" t="s">
        <v>318</v>
      </c>
      <c r="BB821" s="14" t="s">
        <v>309</v>
      </c>
      <c r="BC821" s="14" t="s">
        <v>321</v>
      </c>
      <c r="BK821" s="134"/>
      <c r="BM821" s="14" t="s">
        <v>335</v>
      </c>
      <c r="BN821" s="14" t="s">
        <v>309</v>
      </c>
      <c r="BO821" s="14" t="s">
        <v>318</v>
      </c>
      <c r="BP821" s="14" t="s">
        <v>318</v>
      </c>
      <c r="BQ821" s="14" t="s">
        <v>309</v>
      </c>
      <c r="BR821" s="14" t="s">
        <v>321</v>
      </c>
      <c r="BW821" s="134"/>
      <c r="CC821" s="14" t="s">
        <v>335</v>
      </c>
      <c r="CD821" s="14" t="s">
        <v>309</v>
      </c>
      <c r="CE821" s="14" t="s">
        <v>318</v>
      </c>
      <c r="CF821" s="14" t="s">
        <v>318</v>
      </c>
      <c r="CG821" s="14" t="s">
        <v>309</v>
      </c>
      <c r="CH821" s="14" t="s">
        <v>321</v>
      </c>
      <c r="CN821" s="134"/>
      <c r="CR821" s="14" t="s">
        <v>1798</v>
      </c>
      <c r="CS821" s="14" t="s">
        <v>317</v>
      </c>
      <c r="CT821" s="14" t="s">
        <v>313</v>
      </c>
      <c r="CU821" s="14" t="s">
        <v>312</v>
      </c>
      <c r="CV821" s="14" t="s">
        <v>309</v>
      </c>
      <c r="CW821" s="14" t="s">
        <v>318</v>
      </c>
      <c r="CX821" s="14" t="s">
        <v>1799</v>
      </c>
      <c r="CY821" s="14" t="s">
        <v>1801</v>
      </c>
      <c r="DF821" s="134"/>
      <c r="DH821" s="14" t="s">
        <v>1798</v>
      </c>
      <c r="DI821" s="14" t="s">
        <v>317</v>
      </c>
      <c r="DJ821" s="14" t="s">
        <v>313</v>
      </c>
      <c r="DK821" s="14" t="s">
        <v>312</v>
      </c>
      <c r="DL821" s="14" t="s">
        <v>309</v>
      </c>
      <c r="DM821" s="14" t="s">
        <v>318</v>
      </c>
      <c r="DN821" s="14" t="s">
        <v>1799</v>
      </c>
      <c r="DV821" s="134"/>
      <c r="DX821" s="14" t="s">
        <v>1798</v>
      </c>
      <c r="DY821" s="14" t="s">
        <v>317</v>
      </c>
      <c r="DZ821" s="14" t="s">
        <v>313</v>
      </c>
      <c r="EA821" s="14" t="s">
        <v>312</v>
      </c>
      <c r="EB821" s="14" t="s">
        <v>312</v>
      </c>
      <c r="EC821" s="14" t="s">
        <v>312</v>
      </c>
      <c r="ED821" s="14" t="s">
        <v>309</v>
      </c>
      <c r="EE821" s="14" t="s">
        <v>318</v>
      </c>
      <c r="EF821" s="14" t="s">
        <v>318</v>
      </c>
      <c r="EG821" s="14" t="s">
        <v>1799</v>
      </c>
      <c r="EU821" s="14" t="s">
        <v>1798</v>
      </c>
      <c r="EV821" s="14" t="s">
        <v>317</v>
      </c>
      <c r="EW821" s="14" t="s">
        <v>313</v>
      </c>
      <c r="EX821" s="14" t="s">
        <v>312</v>
      </c>
      <c r="EY821" s="14" t="s">
        <v>309</v>
      </c>
      <c r="EZ821" s="14" t="s">
        <v>318</v>
      </c>
      <c r="FA821" s="14" t="s">
        <v>1799</v>
      </c>
    </row>
    <row r="822" spans="4:158" s="122" customFormat="1" ht="14" x14ac:dyDescent="0.2">
      <c r="D822" s="128">
        <v>0</v>
      </c>
      <c r="E822" s="122">
        <v>1</v>
      </c>
      <c r="F822" s="122">
        <v>2</v>
      </c>
      <c r="G822" s="122">
        <v>3</v>
      </c>
      <c r="H822" s="122">
        <v>4</v>
      </c>
      <c r="I822" s="122">
        <v>5</v>
      </c>
      <c r="Q822" s="122">
        <v>0</v>
      </c>
      <c r="R822" s="122">
        <v>1</v>
      </c>
      <c r="S822" s="122">
        <v>2</v>
      </c>
      <c r="T822" s="122">
        <v>3</v>
      </c>
      <c r="U822" s="122">
        <v>4</v>
      </c>
      <c r="V822" s="122">
        <v>5</v>
      </c>
      <c r="AG822" s="128">
        <v>0</v>
      </c>
      <c r="AH822" s="122">
        <v>1</v>
      </c>
      <c r="AI822" s="122">
        <v>2</v>
      </c>
      <c r="AJ822" s="122">
        <v>3</v>
      </c>
      <c r="AK822" s="122">
        <v>4</v>
      </c>
      <c r="AL822" s="122">
        <v>5</v>
      </c>
      <c r="AX822" s="122">
        <v>0</v>
      </c>
      <c r="AY822" s="122">
        <v>1</v>
      </c>
      <c r="AZ822" s="122">
        <v>2</v>
      </c>
      <c r="BA822" s="122">
        <v>3</v>
      </c>
      <c r="BB822" s="122">
        <v>4</v>
      </c>
      <c r="BC822" s="122">
        <v>5</v>
      </c>
      <c r="BK822" s="135"/>
      <c r="BM822" s="122">
        <v>0</v>
      </c>
      <c r="BN822" s="122">
        <v>1</v>
      </c>
      <c r="BO822" s="122">
        <v>2</v>
      </c>
      <c r="BP822" s="122">
        <v>3</v>
      </c>
      <c r="BQ822" s="122">
        <v>4</v>
      </c>
      <c r="BR822" s="122">
        <v>5</v>
      </c>
      <c r="BW822" s="135"/>
      <c r="CC822" s="122">
        <v>0</v>
      </c>
      <c r="CD822" s="122">
        <v>1</v>
      </c>
      <c r="CE822" s="122">
        <v>2</v>
      </c>
      <c r="CF822" s="122">
        <v>3</v>
      </c>
      <c r="CG822" s="122">
        <v>4</v>
      </c>
      <c r="CH822" s="122">
        <v>5</v>
      </c>
      <c r="CN822" s="135"/>
      <c r="CR822" s="122">
        <v>0</v>
      </c>
      <c r="CS822" s="122">
        <v>1</v>
      </c>
      <c r="CT822" s="122">
        <v>2</v>
      </c>
      <c r="CU822" s="122">
        <v>3</v>
      </c>
      <c r="CV822" s="122">
        <v>4</v>
      </c>
      <c r="CW822" s="122">
        <v>5</v>
      </c>
      <c r="CX822" s="122">
        <v>6</v>
      </c>
      <c r="CY822" s="122">
        <v>6</v>
      </c>
      <c r="DF822" s="135"/>
      <c r="DH822" s="122">
        <v>0</v>
      </c>
      <c r="DI822" s="122">
        <v>1</v>
      </c>
      <c r="DJ822" s="122">
        <v>2</v>
      </c>
      <c r="DK822" s="122">
        <v>3</v>
      </c>
      <c r="DL822" s="122">
        <v>4</v>
      </c>
      <c r="DM822" s="122">
        <v>5</v>
      </c>
      <c r="DN822" s="122">
        <v>6</v>
      </c>
      <c r="DV822" s="135"/>
      <c r="DX822" s="122">
        <v>0</v>
      </c>
      <c r="DY822" s="122">
        <v>1</v>
      </c>
      <c r="DZ822" s="122">
        <v>2</v>
      </c>
      <c r="EA822" s="122">
        <v>3</v>
      </c>
      <c r="EB822" s="122">
        <v>3</v>
      </c>
      <c r="EC822" s="122">
        <v>3</v>
      </c>
      <c r="ED822" s="122">
        <v>4</v>
      </c>
      <c r="EE822" s="122">
        <v>5</v>
      </c>
      <c r="EF822" s="122">
        <v>5</v>
      </c>
      <c r="EG822" s="122">
        <v>6</v>
      </c>
      <c r="EU822" s="122">
        <v>0</v>
      </c>
      <c r="EV822" s="122">
        <v>1</v>
      </c>
      <c r="EW822" s="122">
        <v>2</v>
      </c>
      <c r="EX822" s="122">
        <v>3</v>
      </c>
      <c r="EY822" s="122">
        <v>4</v>
      </c>
      <c r="EZ822" s="122">
        <v>5</v>
      </c>
      <c r="FA822" s="122">
        <v>6</v>
      </c>
    </row>
    <row r="823" spans="4:158" s="122" customFormat="1" ht="14" x14ac:dyDescent="0.2">
      <c r="D823" s="128">
        <v>0</v>
      </c>
      <c r="E823" s="122">
        <v>0</v>
      </c>
      <c r="F823" s="122">
        <v>1</v>
      </c>
      <c r="G823" s="122">
        <v>1</v>
      </c>
      <c r="H823" s="122">
        <v>2</v>
      </c>
      <c r="I823" s="122">
        <v>3</v>
      </c>
      <c r="Q823" s="122">
        <v>0</v>
      </c>
      <c r="R823" s="122">
        <v>0</v>
      </c>
      <c r="S823" s="122">
        <v>1</v>
      </c>
      <c r="T823" s="122">
        <v>1</v>
      </c>
      <c r="U823" s="122">
        <v>2</v>
      </c>
      <c r="V823" s="122">
        <v>3</v>
      </c>
      <c r="AG823" s="128">
        <v>0</v>
      </c>
      <c r="AH823" s="122">
        <v>0</v>
      </c>
      <c r="AI823" s="122">
        <v>1</v>
      </c>
      <c r="AJ823" s="122">
        <v>1</v>
      </c>
      <c r="AK823" s="122">
        <v>2</v>
      </c>
      <c r="AL823" s="122">
        <v>3</v>
      </c>
      <c r="AX823" s="122">
        <v>0</v>
      </c>
      <c r="AY823" s="122">
        <v>0</v>
      </c>
      <c r="AZ823" s="122">
        <v>1</v>
      </c>
      <c r="BA823" s="122">
        <v>1</v>
      </c>
      <c r="BB823" s="122">
        <v>2</v>
      </c>
      <c r="BC823" s="122">
        <v>3</v>
      </c>
      <c r="BK823" s="135"/>
      <c r="BM823" s="122">
        <v>0</v>
      </c>
      <c r="BN823" s="122">
        <v>0</v>
      </c>
      <c r="BO823" s="122">
        <v>1</v>
      </c>
      <c r="BP823" s="122">
        <v>1</v>
      </c>
      <c r="BQ823" s="122">
        <v>2</v>
      </c>
      <c r="BR823" s="122">
        <v>3</v>
      </c>
      <c r="BW823" s="135"/>
      <c r="CC823" s="122">
        <v>0</v>
      </c>
      <c r="CD823" s="122">
        <v>0</v>
      </c>
      <c r="CE823" s="122">
        <v>1</v>
      </c>
      <c r="CF823" s="122">
        <v>1</v>
      </c>
      <c r="CG823" s="122">
        <v>2</v>
      </c>
      <c r="CH823" s="122">
        <v>3</v>
      </c>
      <c r="CN823" s="135"/>
      <c r="CR823" s="122">
        <v>0</v>
      </c>
      <c r="CS823" s="122">
        <v>1</v>
      </c>
      <c r="CT823" s="122">
        <v>2</v>
      </c>
      <c r="CU823" s="122">
        <v>3</v>
      </c>
      <c r="CV823" s="122">
        <v>4</v>
      </c>
      <c r="CW823" s="122">
        <v>5</v>
      </c>
      <c r="CX823" s="122">
        <v>6</v>
      </c>
      <c r="CY823" s="122">
        <v>7</v>
      </c>
      <c r="DF823" s="135"/>
      <c r="DH823" s="122">
        <v>0</v>
      </c>
      <c r="DI823" s="122">
        <v>1</v>
      </c>
      <c r="DJ823" s="122">
        <v>2</v>
      </c>
      <c r="DK823" s="122">
        <v>3</v>
      </c>
      <c r="DL823" s="122">
        <v>4</v>
      </c>
      <c r="DM823" s="122">
        <v>5</v>
      </c>
      <c r="DN823" s="122">
        <v>6</v>
      </c>
      <c r="DV823" s="135"/>
      <c r="DX823" s="122">
        <v>0</v>
      </c>
      <c r="DY823" s="122">
        <v>1</v>
      </c>
      <c r="DZ823" s="122">
        <v>2</v>
      </c>
      <c r="EA823" s="122">
        <v>2</v>
      </c>
      <c r="EB823" s="122">
        <v>3</v>
      </c>
      <c r="EC823" s="122">
        <v>4</v>
      </c>
      <c r="ED823" s="122">
        <v>4</v>
      </c>
      <c r="EE823" s="122">
        <v>5</v>
      </c>
      <c r="EF823" s="122">
        <v>6</v>
      </c>
      <c r="EG823" s="122">
        <v>6</v>
      </c>
      <c r="EU823" s="122">
        <v>0</v>
      </c>
      <c r="EV823" s="122">
        <v>1</v>
      </c>
      <c r="EW823" s="122">
        <v>2</v>
      </c>
      <c r="EX823" s="122">
        <v>3</v>
      </c>
      <c r="EY823" s="122">
        <v>4</v>
      </c>
      <c r="EZ823" s="122">
        <v>5</v>
      </c>
      <c r="FA823" s="122">
        <v>6</v>
      </c>
    </row>
    <row r="824" spans="4:158" s="119" customFormat="1" x14ac:dyDescent="0.2">
      <c r="D824" s="129" t="s">
        <v>749</v>
      </c>
      <c r="E824" s="119" t="s">
        <v>1774</v>
      </c>
      <c r="F824" s="119" t="s">
        <v>736</v>
      </c>
      <c r="G824" s="119" t="s">
        <v>1752</v>
      </c>
      <c r="H824" s="119" t="s">
        <v>1072</v>
      </c>
      <c r="I824" s="119" t="s">
        <v>1722</v>
      </c>
      <c r="Q824" s="119" t="s">
        <v>749</v>
      </c>
      <c r="R824" s="119" t="s">
        <v>1774</v>
      </c>
      <c r="S824" s="119" t="s">
        <v>736</v>
      </c>
      <c r="T824" s="119" t="s">
        <v>1752</v>
      </c>
      <c r="U824" s="119" t="s">
        <v>1072</v>
      </c>
      <c r="V824" s="119" t="s">
        <v>1722</v>
      </c>
      <c r="AG824" s="129" t="s">
        <v>749</v>
      </c>
      <c r="AH824" s="119" t="s">
        <v>1774</v>
      </c>
      <c r="AI824" s="119" t="s">
        <v>736</v>
      </c>
      <c r="AJ824" s="119" t="s">
        <v>1752</v>
      </c>
      <c r="AK824" s="119" t="s">
        <v>1072</v>
      </c>
      <c r="AL824" s="119" t="s">
        <v>1722</v>
      </c>
      <c r="AX824" s="119" t="s">
        <v>749</v>
      </c>
      <c r="AY824" s="119" t="s">
        <v>1774</v>
      </c>
      <c r="AZ824" s="119" t="s">
        <v>736</v>
      </c>
      <c r="BA824" s="119" t="s">
        <v>1752</v>
      </c>
      <c r="BB824" s="119" t="s">
        <v>1072</v>
      </c>
      <c r="BC824" s="119" t="s">
        <v>1722</v>
      </c>
      <c r="BK824" s="136"/>
      <c r="BM824" s="119" t="s">
        <v>749</v>
      </c>
      <c r="BN824" s="119" t="s">
        <v>1774</v>
      </c>
      <c r="BO824" s="119" t="s">
        <v>736</v>
      </c>
      <c r="BP824" s="119" t="s">
        <v>1752</v>
      </c>
      <c r="BQ824" s="119" t="s">
        <v>1072</v>
      </c>
      <c r="BR824" s="119" t="s">
        <v>1722</v>
      </c>
      <c r="BW824" s="136"/>
      <c r="CC824" s="119" t="s">
        <v>749</v>
      </c>
      <c r="CD824" s="119" t="s">
        <v>1774</v>
      </c>
      <c r="CE824" s="119" t="s">
        <v>736</v>
      </c>
      <c r="CF824" s="119" t="s">
        <v>1752</v>
      </c>
      <c r="CG824" s="119" t="s">
        <v>1072</v>
      </c>
      <c r="CH824" s="119" t="s">
        <v>1722</v>
      </c>
      <c r="CN824" s="136"/>
      <c r="CR824" s="119" t="s">
        <v>1798</v>
      </c>
      <c r="CS824" s="119" t="s">
        <v>1075</v>
      </c>
      <c r="CT824" s="119" t="s">
        <v>1488</v>
      </c>
      <c r="CU824" s="119" t="s">
        <v>1083</v>
      </c>
      <c r="CV824" s="119" t="s">
        <v>1488</v>
      </c>
      <c r="CW824" s="119" t="s">
        <v>740</v>
      </c>
      <c r="CX824" s="119" t="s">
        <v>1491</v>
      </c>
      <c r="CY824" s="119" t="s">
        <v>1799</v>
      </c>
      <c r="DF824" s="136"/>
      <c r="DH824" s="119" t="s">
        <v>1798</v>
      </c>
      <c r="DI824" s="119" t="s">
        <v>1075</v>
      </c>
      <c r="DJ824" s="119" t="s">
        <v>1488</v>
      </c>
      <c r="DK824" s="119" t="s">
        <v>1083</v>
      </c>
      <c r="DL824" s="119" t="s">
        <v>1488</v>
      </c>
      <c r="DM824" s="119" t="s">
        <v>740</v>
      </c>
      <c r="DN824" s="119" t="s">
        <v>1799</v>
      </c>
      <c r="DV824" s="136"/>
      <c r="DX824" s="119" t="s">
        <v>1798</v>
      </c>
      <c r="DY824" s="119" t="s">
        <v>1075</v>
      </c>
      <c r="DZ824" s="119" t="s">
        <v>1488</v>
      </c>
      <c r="EA824" s="119" t="s">
        <v>1488</v>
      </c>
      <c r="EB824" s="119" t="s">
        <v>1083</v>
      </c>
      <c r="EC824" s="119" t="s">
        <v>1488</v>
      </c>
      <c r="ED824" s="119" t="s">
        <v>1488</v>
      </c>
      <c r="EE824" s="119" t="s">
        <v>740</v>
      </c>
      <c r="EF824" s="119" t="s">
        <v>1799</v>
      </c>
      <c r="EG824" s="119" t="s">
        <v>1799</v>
      </c>
      <c r="EU824" s="119" t="s">
        <v>1798</v>
      </c>
      <c r="EV824" s="119" t="s">
        <v>1075</v>
      </c>
      <c r="EW824" s="119" t="s">
        <v>1488</v>
      </c>
      <c r="EX824" s="119" t="s">
        <v>1083</v>
      </c>
      <c r="EY824" s="119" t="s">
        <v>1488</v>
      </c>
      <c r="EZ824" s="119" t="s">
        <v>740</v>
      </c>
      <c r="FA824" s="119" t="s">
        <v>1799</v>
      </c>
    </row>
    <row r="826" spans="4:158" s="120" customFormat="1" ht="21" x14ac:dyDescent="0.2">
      <c r="D826" s="126">
        <v>138</v>
      </c>
      <c r="E826" s="121"/>
      <c r="F826" s="121"/>
      <c r="G826" s="121"/>
      <c r="H826" s="121"/>
      <c r="I826" s="121"/>
      <c r="J826" s="121"/>
      <c r="K826" s="121"/>
      <c r="L826" s="121"/>
      <c r="M826" s="121"/>
      <c r="N826" s="121"/>
      <c r="O826" s="121"/>
      <c r="P826" s="121"/>
      <c r="Q826" s="120">
        <v>138</v>
      </c>
      <c r="AG826" s="126">
        <v>138</v>
      </c>
      <c r="AH826" s="121"/>
      <c r="AI826" s="121"/>
      <c r="AJ826" s="121"/>
      <c r="AK826" s="121"/>
      <c r="AL826" s="121"/>
      <c r="AM826" s="121"/>
      <c r="AN826" s="121"/>
      <c r="AO826" s="121"/>
      <c r="AP826" s="121"/>
      <c r="AQ826" s="121"/>
      <c r="AR826" s="124"/>
      <c r="AS826" s="121"/>
      <c r="AT826" s="121"/>
      <c r="AU826" s="121"/>
      <c r="AV826" s="121"/>
      <c r="AX826" s="120">
        <v>138</v>
      </c>
      <c r="BK826" s="133"/>
      <c r="BM826" s="120">
        <v>138</v>
      </c>
      <c r="BW826" s="133"/>
      <c r="CC826" s="120">
        <v>138</v>
      </c>
      <c r="CN826" s="133"/>
      <c r="CR826" s="120">
        <v>138</v>
      </c>
      <c r="DF826" s="133"/>
      <c r="DH826" s="120">
        <v>138</v>
      </c>
      <c r="DV826" s="133"/>
      <c r="DX826" s="120">
        <v>138</v>
      </c>
      <c r="EU826" s="120">
        <v>138</v>
      </c>
    </row>
    <row r="827" spans="4:158" s="14" customFormat="1" ht="18" customHeight="1" x14ac:dyDescent="0.2">
      <c r="D827" s="127" t="s">
        <v>313</v>
      </c>
      <c r="E827" s="14" t="s">
        <v>318</v>
      </c>
      <c r="F827" s="14" t="s">
        <v>1772</v>
      </c>
      <c r="G827" s="14" t="s">
        <v>1138</v>
      </c>
      <c r="H827" s="14" t="s">
        <v>319</v>
      </c>
      <c r="Q827" s="14" t="s">
        <v>313</v>
      </c>
      <c r="R827" s="14" t="s">
        <v>318</v>
      </c>
      <c r="S827" s="14" t="s">
        <v>1138</v>
      </c>
      <c r="T827" s="14" t="s">
        <v>319</v>
      </c>
      <c r="AG827" s="127" t="s">
        <v>313</v>
      </c>
      <c r="AH827" s="14" t="s">
        <v>318</v>
      </c>
      <c r="AI827" s="14" t="s">
        <v>1772</v>
      </c>
      <c r="AJ827" s="14" t="s">
        <v>1138</v>
      </c>
      <c r="AK827" s="14" t="s">
        <v>319</v>
      </c>
      <c r="AX827" s="14" t="s">
        <v>313</v>
      </c>
      <c r="AY827" s="14" t="s">
        <v>318</v>
      </c>
      <c r="AZ827" s="14" t="s">
        <v>1138</v>
      </c>
      <c r="BA827" s="14" t="s">
        <v>319</v>
      </c>
      <c r="BK827" s="134"/>
      <c r="BM827" s="14" t="s">
        <v>313</v>
      </c>
      <c r="BN827" s="14" t="s">
        <v>318</v>
      </c>
      <c r="BO827" s="14" t="s">
        <v>1138</v>
      </c>
      <c r="BP827" s="14" t="s">
        <v>319</v>
      </c>
      <c r="BW827" s="134"/>
      <c r="CC827" s="14" t="s">
        <v>313</v>
      </c>
      <c r="CD827" s="14" t="s">
        <v>318</v>
      </c>
      <c r="CE827" s="14" t="s">
        <v>1138</v>
      </c>
      <c r="CF827" s="14" t="s">
        <v>319</v>
      </c>
      <c r="CN827" s="134"/>
      <c r="CR827" s="14" t="s">
        <v>1798</v>
      </c>
      <c r="CS827" s="14" t="s">
        <v>1800</v>
      </c>
      <c r="CT827" s="14" t="s">
        <v>317</v>
      </c>
      <c r="CU827" s="14" t="s">
        <v>319</v>
      </c>
      <c r="CV827" s="14" t="s">
        <v>313</v>
      </c>
      <c r="CW827" s="14" t="s">
        <v>1799</v>
      </c>
      <c r="DF827" s="134"/>
      <c r="DH827" s="14" t="s">
        <v>1798</v>
      </c>
      <c r="DI827" s="14" t="s">
        <v>1800</v>
      </c>
      <c r="DJ827" s="14" t="s">
        <v>317</v>
      </c>
      <c r="DK827" s="14" t="s">
        <v>319</v>
      </c>
      <c r="DL827" s="14" t="s">
        <v>313</v>
      </c>
      <c r="DM827" s="14" t="s">
        <v>1799</v>
      </c>
      <c r="DV827" s="134"/>
      <c r="DX827" s="14" t="s">
        <v>1798</v>
      </c>
      <c r="DY827" s="14" t="s">
        <v>317</v>
      </c>
      <c r="DZ827" s="14" t="s">
        <v>319</v>
      </c>
      <c r="EA827" s="14" t="s">
        <v>319</v>
      </c>
      <c r="EB827" s="14" t="s">
        <v>313</v>
      </c>
      <c r="EC827" s="14" t="s">
        <v>313</v>
      </c>
      <c r="ED827" s="14" t="s">
        <v>1799</v>
      </c>
      <c r="EE827" s="14" t="s">
        <v>1799</v>
      </c>
      <c r="EU827" s="14" t="s">
        <v>1798</v>
      </c>
      <c r="EV827" s="14" t="s">
        <v>317</v>
      </c>
      <c r="EW827" s="14" t="s">
        <v>319</v>
      </c>
      <c r="EX827" s="14" t="s">
        <v>313</v>
      </c>
      <c r="EY827" s="14" t="s">
        <v>1799</v>
      </c>
      <c r="EZ827" s="14" t="s">
        <v>1799</v>
      </c>
    </row>
    <row r="828" spans="4:158" s="122" customFormat="1" ht="14" x14ac:dyDescent="0.2">
      <c r="D828" s="128">
        <v>0</v>
      </c>
      <c r="E828" s="122">
        <v>1</v>
      </c>
      <c r="F828" s="122">
        <v>1</v>
      </c>
      <c r="G828" s="122">
        <v>2</v>
      </c>
      <c r="H828" s="122">
        <v>3</v>
      </c>
      <c r="Q828" s="122">
        <v>0</v>
      </c>
      <c r="R828" s="122">
        <v>1</v>
      </c>
      <c r="S828" s="122">
        <v>2</v>
      </c>
      <c r="T828" s="122">
        <v>3</v>
      </c>
      <c r="AG828" s="128">
        <v>0</v>
      </c>
      <c r="AH828" s="122">
        <v>1</v>
      </c>
      <c r="AI828" s="122">
        <v>1</v>
      </c>
      <c r="AJ828" s="122">
        <v>2</v>
      </c>
      <c r="AK828" s="122">
        <v>3</v>
      </c>
      <c r="AX828" s="122">
        <v>0</v>
      </c>
      <c r="AY828" s="122">
        <v>1</v>
      </c>
      <c r="AZ828" s="122">
        <v>2</v>
      </c>
      <c r="BA828" s="122">
        <v>3</v>
      </c>
      <c r="BK828" s="135"/>
      <c r="BM828" s="122">
        <v>0</v>
      </c>
      <c r="BN828" s="122">
        <v>1</v>
      </c>
      <c r="BO828" s="122">
        <v>2</v>
      </c>
      <c r="BP828" s="122">
        <v>3</v>
      </c>
      <c r="BW828" s="135"/>
      <c r="CC828" s="122">
        <v>0</v>
      </c>
      <c r="CD828" s="122">
        <v>1</v>
      </c>
      <c r="CE828" s="122">
        <v>2</v>
      </c>
      <c r="CF828" s="122">
        <v>3</v>
      </c>
      <c r="CN828" s="135"/>
      <c r="CR828" s="122">
        <v>0</v>
      </c>
      <c r="CS828" s="122">
        <v>0</v>
      </c>
      <c r="CT828" s="122">
        <v>1</v>
      </c>
      <c r="CU828" s="122">
        <v>2</v>
      </c>
      <c r="CV828" s="122">
        <v>3</v>
      </c>
      <c r="CW828" s="122">
        <v>4</v>
      </c>
      <c r="DF828" s="135"/>
      <c r="DH828" s="122">
        <v>0</v>
      </c>
      <c r="DI828" s="122">
        <v>0</v>
      </c>
      <c r="DJ828" s="122">
        <v>1</v>
      </c>
      <c r="DK828" s="122">
        <v>2</v>
      </c>
      <c r="DL828" s="122">
        <v>3</v>
      </c>
      <c r="DM828" s="122">
        <v>4</v>
      </c>
      <c r="DV828" s="135"/>
      <c r="DX828" s="122">
        <v>0</v>
      </c>
      <c r="DY828" s="122">
        <v>1</v>
      </c>
      <c r="DZ828" s="122">
        <v>2</v>
      </c>
      <c r="EA828" s="122">
        <v>2</v>
      </c>
      <c r="EB828" s="122">
        <v>3</v>
      </c>
      <c r="EC828" s="122">
        <v>3</v>
      </c>
      <c r="ED828" s="122">
        <v>4</v>
      </c>
      <c r="EE828" s="122">
        <v>4</v>
      </c>
      <c r="EU828" s="122">
        <v>0</v>
      </c>
      <c r="EV828" s="122">
        <v>1</v>
      </c>
      <c r="EW828" s="122">
        <v>2</v>
      </c>
      <c r="EX828" s="122">
        <v>3</v>
      </c>
      <c r="EY828" s="122">
        <v>4</v>
      </c>
      <c r="EZ828" s="122">
        <v>4</v>
      </c>
    </row>
    <row r="829" spans="4:158" s="122" customFormat="1" ht="14" x14ac:dyDescent="0.2">
      <c r="D829" s="128">
        <v>0</v>
      </c>
      <c r="E829" s="122">
        <v>0</v>
      </c>
      <c r="F829" s="122">
        <v>1</v>
      </c>
      <c r="G829" s="122">
        <v>2</v>
      </c>
      <c r="H829" s="122">
        <v>3</v>
      </c>
      <c r="Q829" s="122">
        <v>0</v>
      </c>
      <c r="R829" s="122">
        <v>1</v>
      </c>
      <c r="S829" s="122">
        <v>2</v>
      </c>
      <c r="T829" s="122">
        <v>3</v>
      </c>
      <c r="AG829" s="128">
        <v>0</v>
      </c>
      <c r="AH829" s="122">
        <v>0</v>
      </c>
      <c r="AI829" s="122">
        <v>1</v>
      </c>
      <c r="AJ829" s="122">
        <v>2</v>
      </c>
      <c r="AK829" s="122">
        <v>3</v>
      </c>
      <c r="AX829" s="122">
        <v>0</v>
      </c>
      <c r="AY829" s="122">
        <v>1</v>
      </c>
      <c r="AZ829" s="122">
        <v>2</v>
      </c>
      <c r="BA829" s="122">
        <v>3</v>
      </c>
      <c r="BK829" s="135"/>
      <c r="BM829" s="122">
        <v>0</v>
      </c>
      <c r="BN829" s="122">
        <v>1</v>
      </c>
      <c r="BO829" s="122">
        <v>2</v>
      </c>
      <c r="BP829" s="122">
        <v>3</v>
      </c>
      <c r="BW829" s="135"/>
      <c r="CC829" s="122">
        <v>0</v>
      </c>
      <c r="CD829" s="122">
        <v>1</v>
      </c>
      <c r="CE829" s="122">
        <v>2</v>
      </c>
      <c r="CF829" s="122">
        <v>3</v>
      </c>
      <c r="CN829" s="135"/>
      <c r="CR829" s="122">
        <v>0</v>
      </c>
      <c r="CS829" s="122">
        <v>1</v>
      </c>
      <c r="CT829" s="122">
        <v>2</v>
      </c>
      <c r="CU829" s="122">
        <v>3</v>
      </c>
      <c r="CV829" s="122">
        <v>4</v>
      </c>
      <c r="CW829" s="122">
        <v>5</v>
      </c>
      <c r="DF829" s="135"/>
      <c r="DH829" s="122">
        <v>0</v>
      </c>
      <c r="DI829" s="122">
        <v>1</v>
      </c>
      <c r="DJ829" s="122">
        <v>2</v>
      </c>
      <c r="DK829" s="122">
        <v>3</v>
      </c>
      <c r="DL829" s="122">
        <v>4</v>
      </c>
      <c r="DM829" s="122">
        <v>5</v>
      </c>
      <c r="DV829" s="135"/>
      <c r="DX829" s="122">
        <v>0</v>
      </c>
      <c r="DY829" s="122">
        <v>1</v>
      </c>
      <c r="DZ829" s="122">
        <v>1</v>
      </c>
      <c r="EA829" s="122">
        <v>2</v>
      </c>
      <c r="EB829" s="122">
        <v>2</v>
      </c>
      <c r="EC829" s="122">
        <v>3</v>
      </c>
      <c r="ED829" s="122">
        <v>4</v>
      </c>
      <c r="EE829" s="122">
        <v>5</v>
      </c>
      <c r="EU829" s="122">
        <v>0</v>
      </c>
      <c r="EV829" s="122">
        <v>1</v>
      </c>
      <c r="EW829" s="122">
        <v>2</v>
      </c>
      <c r="EX829" s="122">
        <v>3</v>
      </c>
      <c r="EY829" s="122">
        <v>4</v>
      </c>
      <c r="EZ829" s="122">
        <v>5</v>
      </c>
    </row>
    <row r="830" spans="4:158" s="119" customFormat="1" x14ac:dyDescent="0.2">
      <c r="D830" s="129" t="s">
        <v>738</v>
      </c>
      <c r="E830" s="119" t="s">
        <v>1744</v>
      </c>
      <c r="F830" s="119" t="s">
        <v>736</v>
      </c>
      <c r="G830" s="119" t="s">
        <v>750</v>
      </c>
      <c r="H830" s="119" t="s">
        <v>1073</v>
      </c>
      <c r="Q830" s="119" t="s">
        <v>738</v>
      </c>
      <c r="R830" s="119" t="s">
        <v>736</v>
      </c>
      <c r="S830" s="119" t="s">
        <v>750</v>
      </c>
      <c r="T830" s="119" t="s">
        <v>1073</v>
      </c>
      <c r="AG830" s="129" t="s">
        <v>738</v>
      </c>
      <c r="AH830" s="119" t="s">
        <v>1744</v>
      </c>
      <c r="AI830" s="119" t="s">
        <v>736</v>
      </c>
      <c r="AJ830" s="119" t="s">
        <v>750</v>
      </c>
      <c r="AK830" s="119" t="s">
        <v>1073</v>
      </c>
      <c r="AX830" s="119" t="s">
        <v>738</v>
      </c>
      <c r="AY830" s="119" t="s">
        <v>736</v>
      </c>
      <c r="AZ830" s="119" t="s">
        <v>750</v>
      </c>
      <c r="BA830" s="119" t="s">
        <v>1073</v>
      </c>
      <c r="BK830" s="136"/>
      <c r="BM830" s="119" t="s">
        <v>738</v>
      </c>
      <c r="BN830" s="119" t="s">
        <v>736</v>
      </c>
      <c r="BO830" s="119" t="s">
        <v>750</v>
      </c>
      <c r="BP830" s="119" t="s">
        <v>1073</v>
      </c>
      <c r="BW830" s="136"/>
      <c r="CC830" s="119" t="s">
        <v>738</v>
      </c>
      <c r="CD830" s="119" t="s">
        <v>736</v>
      </c>
      <c r="CE830" s="119" t="s">
        <v>750</v>
      </c>
      <c r="CF830" s="119" t="s">
        <v>1073</v>
      </c>
      <c r="CN830" s="136"/>
      <c r="CR830" s="119" t="s">
        <v>1798</v>
      </c>
      <c r="CS830" s="119" t="s">
        <v>1072</v>
      </c>
      <c r="CT830" s="119" t="s">
        <v>1073</v>
      </c>
      <c r="CU830" s="119" t="s">
        <v>1735</v>
      </c>
      <c r="CV830" s="119" t="s">
        <v>1086</v>
      </c>
      <c r="CW830" s="119" t="s">
        <v>1799</v>
      </c>
      <c r="DF830" s="136"/>
      <c r="DH830" s="119" t="s">
        <v>1798</v>
      </c>
      <c r="DI830" s="119" t="s">
        <v>1072</v>
      </c>
      <c r="DJ830" s="119" t="s">
        <v>1073</v>
      </c>
      <c r="DK830" s="119" t="s">
        <v>1735</v>
      </c>
      <c r="DL830" s="119" t="s">
        <v>1086</v>
      </c>
      <c r="DM830" s="119" t="s">
        <v>1799</v>
      </c>
      <c r="DV830" s="136"/>
      <c r="DX830" s="119" t="s">
        <v>1798</v>
      </c>
      <c r="DY830" s="119" t="s">
        <v>1072</v>
      </c>
      <c r="DZ830" s="119" t="s">
        <v>1072</v>
      </c>
      <c r="EA830" s="119" t="s">
        <v>1073</v>
      </c>
      <c r="EB830" s="119" t="s">
        <v>1073</v>
      </c>
      <c r="EC830" s="119" t="s">
        <v>1735</v>
      </c>
      <c r="ED830" s="119" t="s">
        <v>1086</v>
      </c>
      <c r="EE830" s="119" t="s">
        <v>1799</v>
      </c>
      <c r="EU830" s="119" t="s">
        <v>1798</v>
      </c>
      <c r="EV830" s="119" t="s">
        <v>1072</v>
      </c>
      <c r="EW830" s="119" t="s">
        <v>1073</v>
      </c>
      <c r="EX830" s="119" t="s">
        <v>1735</v>
      </c>
      <c r="EY830" s="119" t="s">
        <v>1086</v>
      </c>
      <c r="EZ830" s="119" t="s">
        <v>1799</v>
      </c>
    </row>
    <row r="832" spans="4:158" s="120" customFormat="1" ht="21" x14ac:dyDescent="0.2">
      <c r="D832" s="126">
        <v>139</v>
      </c>
      <c r="E832" s="121"/>
      <c r="F832" s="121"/>
      <c r="G832" s="121"/>
      <c r="H832" s="121"/>
      <c r="I832" s="121"/>
      <c r="J832" s="121"/>
      <c r="K832" s="121"/>
      <c r="L832" s="121"/>
      <c r="M832" s="121"/>
      <c r="N832" s="121"/>
      <c r="O832" s="121"/>
      <c r="P832" s="121"/>
      <c r="Q832" s="120">
        <v>139</v>
      </c>
      <c r="AG832" s="126">
        <v>139</v>
      </c>
      <c r="AH832" s="121"/>
      <c r="AI832" s="121"/>
      <c r="AJ832" s="121"/>
      <c r="AK832" s="121"/>
      <c r="AL832" s="121"/>
      <c r="AM832" s="121"/>
      <c r="AN832" s="121"/>
      <c r="AO832" s="121"/>
      <c r="AP832" s="121"/>
      <c r="AQ832" s="121"/>
      <c r="AR832" s="124"/>
      <c r="AS832" s="121"/>
      <c r="AT832" s="121"/>
      <c r="AU832" s="121"/>
      <c r="AV832" s="121"/>
      <c r="AX832" s="120">
        <v>139</v>
      </c>
      <c r="BK832" s="133"/>
      <c r="BM832" s="120">
        <v>139</v>
      </c>
      <c r="BW832" s="133"/>
      <c r="CC832" s="120">
        <v>139</v>
      </c>
      <c r="CN832" s="133"/>
      <c r="CR832" s="120">
        <v>139</v>
      </c>
      <c r="DF832" s="133"/>
      <c r="DH832" s="120">
        <v>139</v>
      </c>
      <c r="DV832" s="133"/>
      <c r="DX832" s="120">
        <v>139</v>
      </c>
      <c r="EU832" s="120">
        <v>139</v>
      </c>
    </row>
    <row r="833" spans="4:159" s="14" customFormat="1" ht="18" customHeight="1" x14ac:dyDescent="0.2">
      <c r="D833" s="127" t="s">
        <v>319</v>
      </c>
      <c r="E833" s="14" t="s">
        <v>309</v>
      </c>
      <c r="F833" s="14" t="s">
        <v>318</v>
      </c>
      <c r="Q833" s="14" t="s">
        <v>319</v>
      </c>
      <c r="R833" s="14" t="s">
        <v>309</v>
      </c>
      <c r="S833" s="14" t="s">
        <v>318</v>
      </c>
      <c r="AG833" s="127" t="s">
        <v>319</v>
      </c>
      <c r="AH833" s="14" t="s">
        <v>309</v>
      </c>
      <c r="AI833" s="14" t="s">
        <v>318</v>
      </c>
      <c r="AX833" s="14" t="s">
        <v>319</v>
      </c>
      <c r="AY833" s="14" t="s">
        <v>309</v>
      </c>
      <c r="AZ833" s="14" t="s">
        <v>318</v>
      </c>
      <c r="BK833" s="134"/>
      <c r="BM833" s="14" t="s">
        <v>319</v>
      </c>
      <c r="BN833" s="14" t="s">
        <v>309</v>
      </c>
      <c r="BO833" s="14" t="s">
        <v>318</v>
      </c>
      <c r="BW833" s="134"/>
      <c r="CC833" s="14" t="s">
        <v>319</v>
      </c>
      <c r="CD833" s="14" t="s">
        <v>309</v>
      </c>
      <c r="CE833" s="14" t="s">
        <v>318</v>
      </c>
      <c r="CN833" s="134"/>
      <c r="CR833" s="14" t="s">
        <v>1798</v>
      </c>
      <c r="CS833" s="14" t="s">
        <v>333</v>
      </c>
      <c r="CT833" s="14" t="s">
        <v>313</v>
      </c>
      <c r="CU833" s="14" t="s">
        <v>317</v>
      </c>
      <c r="CV833" s="14" t="s">
        <v>1799</v>
      </c>
      <c r="DF833" s="134"/>
      <c r="DH833" s="14" t="s">
        <v>1798</v>
      </c>
      <c r="DI833" s="14" t="s">
        <v>333</v>
      </c>
      <c r="DJ833" s="14" t="s">
        <v>313</v>
      </c>
      <c r="DK833" s="14" t="s">
        <v>317</v>
      </c>
      <c r="DL833" s="14" t="s">
        <v>1799</v>
      </c>
      <c r="DV833" s="134"/>
      <c r="DX833" s="14" t="s">
        <v>1798</v>
      </c>
      <c r="DY833" s="14" t="s">
        <v>1798</v>
      </c>
      <c r="DZ833" s="14" t="s">
        <v>333</v>
      </c>
      <c r="EA833" s="14" t="s">
        <v>313</v>
      </c>
      <c r="EB833" s="14" t="s">
        <v>313</v>
      </c>
      <c r="EC833" s="14" t="s">
        <v>317</v>
      </c>
      <c r="ED833" s="14" t="s">
        <v>1799</v>
      </c>
      <c r="EE833" s="14" t="s">
        <v>1799</v>
      </c>
      <c r="EU833" s="14" t="s">
        <v>1798</v>
      </c>
      <c r="EV833" s="14" t="s">
        <v>333</v>
      </c>
      <c r="EW833" s="14" t="s">
        <v>313</v>
      </c>
      <c r="EX833" s="14" t="s">
        <v>317</v>
      </c>
      <c r="EY833" s="14" t="s">
        <v>1799</v>
      </c>
    </row>
    <row r="834" spans="4:159" s="122" customFormat="1" ht="14" x14ac:dyDescent="0.2">
      <c r="D834" s="128">
        <v>0</v>
      </c>
      <c r="E834" s="122">
        <v>1</v>
      </c>
      <c r="F834" s="122">
        <v>2</v>
      </c>
      <c r="Q834" s="122">
        <v>0</v>
      </c>
      <c r="R834" s="122">
        <v>1</v>
      </c>
      <c r="S834" s="122">
        <v>2</v>
      </c>
      <c r="AG834" s="128">
        <v>0</v>
      </c>
      <c r="AH834" s="122">
        <v>1</v>
      </c>
      <c r="AI834" s="122">
        <v>2</v>
      </c>
      <c r="AX834" s="122">
        <v>0</v>
      </c>
      <c r="AY834" s="122">
        <v>1</v>
      </c>
      <c r="AZ834" s="122">
        <v>2</v>
      </c>
      <c r="BK834" s="135"/>
      <c r="BM834" s="122">
        <v>0</v>
      </c>
      <c r="BN834" s="122">
        <v>1</v>
      </c>
      <c r="BO834" s="122">
        <v>2</v>
      </c>
      <c r="BW834" s="135"/>
      <c r="CC834" s="122">
        <v>0</v>
      </c>
      <c r="CD834" s="122">
        <v>1</v>
      </c>
      <c r="CE834" s="122">
        <v>2</v>
      </c>
      <c r="CN834" s="135"/>
      <c r="CR834" s="122">
        <v>0</v>
      </c>
      <c r="CS834" s="122">
        <v>1</v>
      </c>
      <c r="CT834" s="122">
        <v>2</v>
      </c>
      <c r="CU834" s="122">
        <v>3</v>
      </c>
      <c r="CV834" s="122">
        <v>4</v>
      </c>
      <c r="DF834" s="135"/>
      <c r="DH834" s="122">
        <v>0</v>
      </c>
      <c r="DI834" s="122">
        <v>1</v>
      </c>
      <c r="DJ834" s="122">
        <v>2</v>
      </c>
      <c r="DK834" s="122">
        <v>3</v>
      </c>
      <c r="DL834" s="122">
        <v>4</v>
      </c>
      <c r="DV834" s="135"/>
      <c r="DX834" s="122">
        <v>0</v>
      </c>
      <c r="DY834" s="122">
        <v>0</v>
      </c>
      <c r="DZ834" s="122">
        <v>1</v>
      </c>
      <c r="EA834" s="122">
        <v>2</v>
      </c>
      <c r="EB834" s="122">
        <v>2</v>
      </c>
      <c r="EC834" s="122">
        <v>3</v>
      </c>
      <c r="ED834" s="122">
        <v>4</v>
      </c>
      <c r="EE834" s="122">
        <v>4</v>
      </c>
      <c r="EU834" s="122">
        <v>0</v>
      </c>
      <c r="EV834" s="122">
        <v>1</v>
      </c>
      <c r="EW834" s="122">
        <v>2</v>
      </c>
      <c r="EX834" s="122">
        <v>3</v>
      </c>
      <c r="EY834" s="122">
        <v>4</v>
      </c>
    </row>
    <row r="835" spans="4:159" s="122" customFormat="1" ht="14" x14ac:dyDescent="0.2">
      <c r="D835" s="128">
        <v>0</v>
      </c>
      <c r="E835" s="122">
        <v>0</v>
      </c>
      <c r="F835" s="122">
        <v>1</v>
      </c>
      <c r="Q835" s="122">
        <v>0</v>
      </c>
      <c r="R835" s="122">
        <v>0</v>
      </c>
      <c r="S835" s="122">
        <v>1</v>
      </c>
      <c r="AG835" s="128">
        <v>0</v>
      </c>
      <c r="AH835" s="122">
        <v>0</v>
      </c>
      <c r="AI835" s="122">
        <v>1</v>
      </c>
      <c r="AX835" s="122">
        <v>0</v>
      </c>
      <c r="AY835" s="122">
        <v>0</v>
      </c>
      <c r="AZ835" s="122">
        <v>1</v>
      </c>
      <c r="BK835" s="135"/>
      <c r="BM835" s="122">
        <v>0</v>
      </c>
      <c r="BN835" s="122">
        <v>0</v>
      </c>
      <c r="BO835" s="122">
        <v>1</v>
      </c>
      <c r="BW835" s="135"/>
      <c r="CC835" s="122">
        <v>0</v>
      </c>
      <c r="CD835" s="122">
        <v>0</v>
      </c>
      <c r="CE835" s="122">
        <v>1</v>
      </c>
      <c r="CN835" s="135"/>
      <c r="CR835" s="122">
        <v>0</v>
      </c>
      <c r="CS835" s="122">
        <v>1</v>
      </c>
      <c r="CT835" s="122">
        <v>2</v>
      </c>
      <c r="CU835" s="122">
        <v>3</v>
      </c>
      <c r="CV835" s="122">
        <v>4</v>
      </c>
      <c r="DF835" s="135"/>
      <c r="DH835" s="122">
        <v>0</v>
      </c>
      <c r="DI835" s="122">
        <v>1</v>
      </c>
      <c r="DJ835" s="122">
        <v>2</v>
      </c>
      <c r="DK835" s="122">
        <v>3</v>
      </c>
      <c r="DL835" s="122">
        <v>4</v>
      </c>
      <c r="DV835" s="135"/>
      <c r="DX835" s="122">
        <v>0</v>
      </c>
      <c r="DY835" s="122">
        <v>1</v>
      </c>
      <c r="DZ835" s="122">
        <v>1</v>
      </c>
      <c r="EA835" s="122">
        <v>1</v>
      </c>
      <c r="EB835" s="122">
        <v>2</v>
      </c>
      <c r="EC835" s="122">
        <v>3</v>
      </c>
      <c r="ED835" s="122">
        <v>3</v>
      </c>
      <c r="EE835" s="122">
        <v>4</v>
      </c>
      <c r="EU835" s="122">
        <v>0</v>
      </c>
      <c r="EV835" s="122">
        <v>1</v>
      </c>
      <c r="EW835" s="122">
        <v>2</v>
      </c>
      <c r="EX835" s="122">
        <v>3</v>
      </c>
      <c r="EY835" s="122">
        <v>4</v>
      </c>
    </row>
    <row r="836" spans="4:159" s="119" customFormat="1" x14ac:dyDescent="0.2">
      <c r="D836" s="129" t="s">
        <v>1073</v>
      </c>
      <c r="E836" s="119" t="s">
        <v>1738</v>
      </c>
      <c r="F836" s="119" t="s">
        <v>740</v>
      </c>
      <c r="Q836" s="119" t="s">
        <v>1073</v>
      </c>
      <c r="R836" s="119" t="s">
        <v>1738</v>
      </c>
      <c r="S836" s="119" t="s">
        <v>740</v>
      </c>
      <c r="AG836" s="129" t="s">
        <v>1073</v>
      </c>
      <c r="AH836" s="119" t="s">
        <v>1738</v>
      </c>
      <c r="AI836" s="119" t="s">
        <v>740</v>
      </c>
      <c r="AX836" s="119" t="s">
        <v>1073</v>
      </c>
      <c r="AY836" s="119" t="s">
        <v>1738</v>
      </c>
      <c r="AZ836" s="119" t="s">
        <v>740</v>
      </c>
      <c r="BK836" s="136"/>
      <c r="BM836" s="119" t="s">
        <v>1073</v>
      </c>
      <c r="BN836" s="119" t="s">
        <v>1738</v>
      </c>
      <c r="BO836" s="119" t="s">
        <v>740</v>
      </c>
      <c r="BW836" s="136"/>
      <c r="CC836" s="119" t="s">
        <v>1073</v>
      </c>
      <c r="CD836" s="119" t="s">
        <v>1738</v>
      </c>
      <c r="CE836" s="119" t="s">
        <v>740</v>
      </c>
      <c r="CN836" s="136"/>
      <c r="CR836" s="119" t="s">
        <v>1798</v>
      </c>
      <c r="CS836" s="119" t="s">
        <v>1077</v>
      </c>
      <c r="CT836" s="119" t="s">
        <v>1488</v>
      </c>
      <c r="CU836" s="119" t="s">
        <v>1086</v>
      </c>
      <c r="CV836" s="119" t="s">
        <v>1799</v>
      </c>
      <c r="DF836" s="136"/>
      <c r="DH836" s="119" t="s">
        <v>1798</v>
      </c>
      <c r="DI836" s="119" t="s">
        <v>1077</v>
      </c>
      <c r="DJ836" s="119" t="s">
        <v>1488</v>
      </c>
      <c r="DK836" s="119" t="s">
        <v>1086</v>
      </c>
      <c r="DL836" s="119" t="s">
        <v>1799</v>
      </c>
      <c r="DV836" s="136"/>
      <c r="DX836" s="119" t="s">
        <v>1798</v>
      </c>
      <c r="DY836" s="119" t="s">
        <v>1077</v>
      </c>
      <c r="DZ836" s="119" t="s">
        <v>1077</v>
      </c>
      <c r="EA836" s="119" t="s">
        <v>1077</v>
      </c>
      <c r="EB836" s="119" t="s">
        <v>1488</v>
      </c>
      <c r="EC836" s="119" t="s">
        <v>1086</v>
      </c>
      <c r="ED836" s="119" t="s">
        <v>1086</v>
      </c>
      <c r="EE836" s="119" t="s">
        <v>1799</v>
      </c>
      <c r="EU836" s="119" t="s">
        <v>1798</v>
      </c>
      <c r="EV836" s="119" t="s">
        <v>1077</v>
      </c>
      <c r="EW836" s="119" t="s">
        <v>1488</v>
      </c>
      <c r="EX836" s="119" t="s">
        <v>1086</v>
      </c>
      <c r="EY836" s="119" t="s">
        <v>1799</v>
      </c>
    </row>
    <row r="838" spans="4:159" s="120" customFormat="1" ht="21" x14ac:dyDescent="0.2">
      <c r="D838" s="126">
        <v>140</v>
      </c>
      <c r="E838" s="121"/>
      <c r="F838" s="121"/>
      <c r="G838" s="121"/>
      <c r="H838" s="121"/>
      <c r="I838" s="121"/>
      <c r="J838" s="121"/>
      <c r="K838" s="121"/>
      <c r="L838" s="121"/>
      <c r="M838" s="121"/>
      <c r="N838" s="121"/>
      <c r="O838" s="121"/>
      <c r="P838" s="121"/>
      <c r="Q838" s="120">
        <v>140</v>
      </c>
      <c r="AG838" s="126">
        <v>140</v>
      </c>
      <c r="AH838" s="121"/>
      <c r="AI838" s="121"/>
      <c r="AJ838" s="121"/>
      <c r="AK838" s="121"/>
      <c r="AL838" s="121"/>
      <c r="AM838" s="121"/>
      <c r="AN838" s="121"/>
      <c r="AO838" s="121"/>
      <c r="AP838" s="121"/>
      <c r="AQ838" s="121"/>
      <c r="AR838" s="124"/>
      <c r="AS838" s="121"/>
      <c r="AT838" s="121"/>
      <c r="AU838" s="121"/>
      <c r="AV838" s="121"/>
      <c r="AX838" s="120">
        <v>140</v>
      </c>
      <c r="BK838" s="133"/>
      <c r="BM838" s="120">
        <v>140</v>
      </c>
      <c r="BW838" s="133"/>
      <c r="CC838" s="120">
        <v>140</v>
      </c>
      <c r="CN838" s="133"/>
      <c r="CR838" s="120">
        <v>140</v>
      </c>
      <c r="DF838" s="133"/>
      <c r="DH838" s="120">
        <v>140</v>
      </c>
      <c r="DV838" s="133"/>
      <c r="DX838" s="120">
        <v>140</v>
      </c>
      <c r="EU838" s="120">
        <v>140</v>
      </c>
    </row>
    <row r="839" spans="4:159" s="14" customFormat="1" ht="18" customHeight="1" x14ac:dyDescent="0.2">
      <c r="D839" s="127" t="s">
        <v>313</v>
      </c>
      <c r="E839" s="14" t="s">
        <v>321</v>
      </c>
      <c r="F839" s="14" t="s">
        <v>1743</v>
      </c>
      <c r="Q839" s="14" t="s">
        <v>313</v>
      </c>
      <c r="R839" s="14" t="s">
        <v>321</v>
      </c>
      <c r="S839" s="14" t="s">
        <v>1743</v>
      </c>
      <c r="AG839" s="127" t="s">
        <v>313</v>
      </c>
      <c r="AH839" s="14" t="s">
        <v>321</v>
      </c>
      <c r="AI839" s="14" t="s">
        <v>1743</v>
      </c>
      <c r="AX839" s="14" t="s">
        <v>313</v>
      </c>
      <c r="AY839" s="14" t="s">
        <v>321</v>
      </c>
      <c r="BK839" s="134"/>
      <c r="BM839" s="14" t="s">
        <v>313</v>
      </c>
      <c r="BN839" s="14" t="s">
        <v>321</v>
      </c>
      <c r="BO839" s="14" t="s">
        <v>1743</v>
      </c>
      <c r="BW839" s="134"/>
      <c r="CC839" s="14" t="s">
        <v>313</v>
      </c>
      <c r="CD839" s="14" t="s">
        <v>321</v>
      </c>
      <c r="CN839" s="134"/>
      <c r="CR839" s="14" t="s">
        <v>1798</v>
      </c>
      <c r="CS839" s="14" t="s">
        <v>316</v>
      </c>
      <c r="CT839" s="14" t="s">
        <v>313</v>
      </c>
      <c r="CU839" s="14" t="s">
        <v>335</v>
      </c>
      <c r="CV839" s="14" t="s">
        <v>310</v>
      </c>
      <c r="CW839" s="14" t="s">
        <v>1784</v>
      </c>
      <c r="CX839" s="14" t="s">
        <v>313</v>
      </c>
      <c r="CY839" s="14" t="s">
        <v>335</v>
      </c>
      <c r="CZ839" s="14" t="s">
        <v>1789</v>
      </c>
      <c r="DA839" s="14" t="s">
        <v>1799</v>
      </c>
      <c r="DF839" s="134"/>
      <c r="DH839" s="14" t="s">
        <v>1798</v>
      </c>
      <c r="DI839" s="14" t="s">
        <v>316</v>
      </c>
      <c r="DJ839" s="14" t="s">
        <v>313</v>
      </c>
      <c r="DK839" s="14" t="s">
        <v>335</v>
      </c>
      <c r="DL839" s="14" t="s">
        <v>310</v>
      </c>
      <c r="DM839" s="14" t="s">
        <v>313</v>
      </c>
      <c r="DN839" s="14" t="s">
        <v>1745</v>
      </c>
      <c r="DO839" s="14" t="s">
        <v>335</v>
      </c>
      <c r="DP839" s="14" t="s">
        <v>1799</v>
      </c>
      <c r="DV839" s="134"/>
      <c r="DX839" s="14" t="s">
        <v>1798</v>
      </c>
      <c r="DY839" s="14" t="s">
        <v>316</v>
      </c>
      <c r="DZ839" s="14" t="s">
        <v>316</v>
      </c>
      <c r="EA839" s="14" t="s">
        <v>313</v>
      </c>
      <c r="EB839" s="14" t="s">
        <v>335</v>
      </c>
      <c r="EC839" s="14" t="s">
        <v>310</v>
      </c>
      <c r="ED839" s="14" t="s">
        <v>310</v>
      </c>
      <c r="EE839" s="14" t="s">
        <v>313</v>
      </c>
      <c r="EF839" s="14" t="s">
        <v>313</v>
      </c>
      <c r="EG839" s="14" t="s">
        <v>335</v>
      </c>
      <c r="EH839" s="14" t="s">
        <v>1799</v>
      </c>
      <c r="EU839" s="14" t="s">
        <v>1798</v>
      </c>
      <c r="EV839" s="14" t="s">
        <v>316</v>
      </c>
      <c r="EW839" s="14" t="s">
        <v>313</v>
      </c>
      <c r="EX839" s="14" t="s">
        <v>335</v>
      </c>
      <c r="EY839" s="14" t="s">
        <v>310</v>
      </c>
      <c r="EZ839" s="14" t="s">
        <v>313</v>
      </c>
      <c r="FA839" s="14" t="s">
        <v>313</v>
      </c>
      <c r="FB839" s="14" t="s">
        <v>335</v>
      </c>
      <c r="FC839" s="14" t="s">
        <v>1799</v>
      </c>
    </row>
    <row r="840" spans="4:159" s="122" customFormat="1" ht="14" x14ac:dyDescent="0.2">
      <c r="D840" s="128">
        <v>0</v>
      </c>
      <c r="E840" s="122">
        <v>1</v>
      </c>
      <c r="F840" s="122">
        <v>1</v>
      </c>
      <c r="Q840" s="122">
        <v>0</v>
      </c>
      <c r="R840" s="122">
        <v>1</v>
      </c>
      <c r="S840" s="122">
        <v>1</v>
      </c>
      <c r="AG840" s="128">
        <v>0</v>
      </c>
      <c r="AH840" s="122">
        <v>1</v>
      </c>
      <c r="AI840" s="122">
        <v>1</v>
      </c>
      <c r="AX840" s="122">
        <v>0</v>
      </c>
      <c r="AY840" s="122">
        <v>1</v>
      </c>
      <c r="BK840" s="135"/>
      <c r="BM840" s="122">
        <v>0</v>
      </c>
      <c r="BN840" s="122">
        <v>1</v>
      </c>
      <c r="BO840" s="122">
        <v>1</v>
      </c>
      <c r="BW840" s="135"/>
      <c r="CC840" s="122">
        <v>0</v>
      </c>
      <c r="CD840" s="122">
        <v>1</v>
      </c>
      <c r="CN840" s="135"/>
      <c r="CR840" s="122">
        <v>0</v>
      </c>
      <c r="CS840" s="122">
        <v>1</v>
      </c>
      <c r="CT840" s="122">
        <v>2</v>
      </c>
      <c r="CU840" s="122">
        <v>3</v>
      </c>
      <c r="CV840" s="122">
        <v>4</v>
      </c>
      <c r="CW840" s="122">
        <v>4</v>
      </c>
      <c r="CX840" s="122">
        <v>5</v>
      </c>
      <c r="CY840" s="122">
        <v>6</v>
      </c>
      <c r="CZ840" s="122">
        <v>6</v>
      </c>
      <c r="DA840" s="122">
        <v>7</v>
      </c>
      <c r="DF840" s="135"/>
      <c r="DH840" s="122">
        <v>0</v>
      </c>
      <c r="DI840" s="122">
        <v>1</v>
      </c>
      <c r="DJ840" s="122">
        <v>2</v>
      </c>
      <c r="DK840" s="122">
        <v>3</v>
      </c>
      <c r="DL840" s="122">
        <v>4</v>
      </c>
      <c r="DM840" s="122">
        <v>5</v>
      </c>
      <c r="DN840" s="122">
        <v>5</v>
      </c>
      <c r="DO840" s="122">
        <v>6</v>
      </c>
      <c r="DP840" s="122">
        <v>7</v>
      </c>
      <c r="DV840" s="135"/>
      <c r="DX840" s="122">
        <v>0</v>
      </c>
      <c r="DY840" s="122">
        <v>1</v>
      </c>
      <c r="DZ840" s="122">
        <v>1</v>
      </c>
      <c r="EA840" s="122">
        <v>2</v>
      </c>
      <c r="EB840" s="122">
        <v>3</v>
      </c>
      <c r="EC840" s="122">
        <v>4</v>
      </c>
      <c r="ED840" s="122">
        <v>4</v>
      </c>
      <c r="EE840" s="122">
        <v>5</v>
      </c>
      <c r="EF840" s="122">
        <v>5</v>
      </c>
      <c r="EG840" s="122">
        <v>6</v>
      </c>
      <c r="EH840" s="122">
        <v>7</v>
      </c>
      <c r="EU840" s="122">
        <v>0</v>
      </c>
      <c r="EV840" s="122">
        <v>1</v>
      </c>
      <c r="EW840" s="122">
        <v>2</v>
      </c>
      <c r="EX840" s="122">
        <v>3</v>
      </c>
      <c r="EY840" s="122">
        <v>4</v>
      </c>
      <c r="EZ840" s="122">
        <v>5</v>
      </c>
      <c r="FA840" s="122">
        <v>5</v>
      </c>
      <c r="FB840" s="122">
        <v>6</v>
      </c>
      <c r="FC840" s="122">
        <v>7</v>
      </c>
    </row>
    <row r="841" spans="4:159" s="122" customFormat="1" ht="14" x14ac:dyDescent="0.2">
      <c r="D841" s="128">
        <v>0</v>
      </c>
      <c r="E841" s="122">
        <v>0</v>
      </c>
      <c r="F841" s="122">
        <v>1</v>
      </c>
      <c r="Q841" s="122">
        <v>0</v>
      </c>
      <c r="R841" s="122">
        <v>0</v>
      </c>
      <c r="S841" s="122">
        <v>1</v>
      </c>
      <c r="AG841" s="128">
        <v>0</v>
      </c>
      <c r="AH841" s="122">
        <v>0</v>
      </c>
      <c r="AI841" s="122">
        <v>1</v>
      </c>
      <c r="AX841" s="122">
        <v>0</v>
      </c>
      <c r="AY841" s="122">
        <v>1</v>
      </c>
      <c r="BK841" s="135"/>
      <c r="BM841" s="122">
        <v>0</v>
      </c>
      <c r="BN841" s="122">
        <v>0</v>
      </c>
      <c r="BO841" s="122">
        <v>1</v>
      </c>
      <c r="BW841" s="135"/>
      <c r="CC841" s="122">
        <v>0</v>
      </c>
      <c r="CD841" s="122">
        <v>1</v>
      </c>
      <c r="CN841" s="135"/>
      <c r="CR841" s="122">
        <v>0</v>
      </c>
      <c r="CS841" s="122">
        <v>1</v>
      </c>
      <c r="CT841" s="122">
        <v>2</v>
      </c>
      <c r="CU841" s="122">
        <v>3</v>
      </c>
      <c r="CV841" s="122">
        <v>4</v>
      </c>
      <c r="CW841" s="122">
        <v>5</v>
      </c>
      <c r="CX841" s="122">
        <v>6</v>
      </c>
      <c r="CY841" s="122">
        <v>7</v>
      </c>
      <c r="CZ841" s="122">
        <v>8</v>
      </c>
      <c r="DA841" s="122">
        <v>9</v>
      </c>
      <c r="DF841" s="135"/>
      <c r="DH841" s="122">
        <v>0</v>
      </c>
      <c r="DI841" s="122">
        <v>1</v>
      </c>
      <c r="DJ841" s="122">
        <v>2</v>
      </c>
      <c r="DK841" s="122">
        <v>3</v>
      </c>
      <c r="DL841" s="122">
        <v>4</v>
      </c>
      <c r="DM841" s="122">
        <v>5</v>
      </c>
      <c r="DN841" s="122">
        <v>6</v>
      </c>
      <c r="DO841" s="122">
        <v>7</v>
      </c>
      <c r="DP841" s="122">
        <v>8</v>
      </c>
      <c r="DV841" s="135"/>
      <c r="DX841" s="122">
        <v>0</v>
      </c>
      <c r="DY841" s="122">
        <v>1</v>
      </c>
      <c r="DZ841" s="122">
        <v>2</v>
      </c>
      <c r="EA841" s="122">
        <v>2</v>
      </c>
      <c r="EB841" s="122">
        <v>3</v>
      </c>
      <c r="EC841" s="122">
        <v>4</v>
      </c>
      <c r="ED841" s="122">
        <v>5</v>
      </c>
      <c r="EE841" s="122">
        <v>5</v>
      </c>
      <c r="EF841" s="122">
        <v>6</v>
      </c>
      <c r="EG841" s="122">
        <v>7</v>
      </c>
      <c r="EH841" s="122">
        <v>8</v>
      </c>
      <c r="EU841" s="122">
        <v>0</v>
      </c>
      <c r="EV841" s="122">
        <v>1</v>
      </c>
      <c r="EW841" s="122">
        <v>2</v>
      </c>
      <c r="EX841" s="122">
        <v>3</v>
      </c>
      <c r="EY841" s="122">
        <v>4</v>
      </c>
      <c r="EZ841" s="122">
        <v>5</v>
      </c>
      <c r="FA841" s="122">
        <v>6</v>
      </c>
      <c r="FB841" s="122">
        <v>7</v>
      </c>
      <c r="FC841" s="122">
        <v>8</v>
      </c>
    </row>
    <row r="842" spans="4:159" s="119" customFormat="1" x14ac:dyDescent="0.2">
      <c r="D842" s="129" t="s">
        <v>738</v>
      </c>
      <c r="E842" s="119" t="s">
        <v>1744</v>
      </c>
      <c r="F842" s="119" t="s">
        <v>1054</v>
      </c>
      <c r="Q842" s="119" t="s">
        <v>738</v>
      </c>
      <c r="R842" s="119" t="s">
        <v>1744</v>
      </c>
      <c r="S842" s="119" t="s">
        <v>1054</v>
      </c>
      <c r="AG842" s="129" t="s">
        <v>738</v>
      </c>
      <c r="AH842" s="119" t="s">
        <v>1744</v>
      </c>
      <c r="AI842" s="119" t="s">
        <v>1054</v>
      </c>
      <c r="AX842" s="119" t="s">
        <v>738</v>
      </c>
      <c r="AY842" s="119" t="s">
        <v>1054</v>
      </c>
      <c r="BK842" s="136"/>
      <c r="BM842" s="119" t="s">
        <v>738</v>
      </c>
      <c r="BN842" s="119" t="s">
        <v>1744</v>
      </c>
      <c r="BO842" s="119" t="s">
        <v>1054</v>
      </c>
      <c r="BW842" s="136"/>
      <c r="CC842" s="119" t="s">
        <v>738</v>
      </c>
      <c r="CD842" s="119" t="s">
        <v>1054</v>
      </c>
      <c r="CN842" s="136"/>
      <c r="CR842" s="119" t="s">
        <v>1798</v>
      </c>
      <c r="CS842" s="119" t="s">
        <v>748</v>
      </c>
      <c r="CT842" s="119" t="s">
        <v>1488</v>
      </c>
      <c r="CU842" s="119" t="s">
        <v>1078</v>
      </c>
      <c r="CV842" s="119" t="s">
        <v>750</v>
      </c>
      <c r="CW842" s="119" t="s">
        <v>1488</v>
      </c>
      <c r="CX842" s="119" t="s">
        <v>1072</v>
      </c>
      <c r="CY842" s="119" t="s">
        <v>1078</v>
      </c>
      <c r="CZ842" s="119" t="s">
        <v>1491</v>
      </c>
      <c r="DA842" s="119" t="s">
        <v>1799</v>
      </c>
      <c r="DF842" s="136"/>
      <c r="DH842" s="119" t="s">
        <v>1798</v>
      </c>
      <c r="DI842" s="119" t="s">
        <v>748</v>
      </c>
      <c r="DJ842" s="119" t="s">
        <v>1488</v>
      </c>
      <c r="DK842" s="119" t="s">
        <v>1078</v>
      </c>
      <c r="DL842" s="119" t="s">
        <v>750</v>
      </c>
      <c r="DM842" s="119" t="s">
        <v>1488</v>
      </c>
      <c r="DN842" s="119" t="s">
        <v>1072</v>
      </c>
      <c r="DO842" s="119" t="s">
        <v>1078</v>
      </c>
      <c r="DP842" s="119" t="s">
        <v>1799</v>
      </c>
      <c r="DV842" s="136"/>
      <c r="DX842" s="119" t="s">
        <v>1798</v>
      </c>
      <c r="DY842" s="119" t="s">
        <v>748</v>
      </c>
      <c r="DZ842" s="119" t="s">
        <v>1488</v>
      </c>
      <c r="EA842" s="119" t="s">
        <v>1488</v>
      </c>
      <c r="EB842" s="119" t="s">
        <v>1078</v>
      </c>
      <c r="EC842" s="119" t="s">
        <v>750</v>
      </c>
      <c r="ED842" s="119" t="s">
        <v>1488</v>
      </c>
      <c r="EE842" s="119" t="s">
        <v>1488</v>
      </c>
      <c r="EF842" s="119" t="s">
        <v>1072</v>
      </c>
      <c r="EG842" s="119" t="s">
        <v>1078</v>
      </c>
      <c r="EH842" s="119" t="s">
        <v>1799</v>
      </c>
      <c r="EU842" s="119" t="s">
        <v>1798</v>
      </c>
      <c r="EV842" s="119" t="s">
        <v>748</v>
      </c>
      <c r="EW842" s="119" t="s">
        <v>1488</v>
      </c>
      <c r="EX842" s="119" t="s">
        <v>1078</v>
      </c>
      <c r="EY842" s="119" t="s">
        <v>750</v>
      </c>
      <c r="EZ842" s="119" t="s">
        <v>1488</v>
      </c>
      <c r="FA842" s="119" t="s">
        <v>1072</v>
      </c>
      <c r="FB842" s="119" t="s">
        <v>1078</v>
      </c>
      <c r="FC842" s="119" t="s">
        <v>1799</v>
      </c>
    </row>
    <row r="844" spans="4:159" s="120" customFormat="1" ht="21" x14ac:dyDescent="0.2">
      <c r="D844" s="126">
        <v>141</v>
      </c>
      <c r="E844" s="121"/>
      <c r="F844" s="121"/>
      <c r="G844" s="121"/>
      <c r="H844" s="121"/>
      <c r="I844" s="121"/>
      <c r="J844" s="121"/>
      <c r="K844" s="121"/>
      <c r="L844" s="121"/>
      <c r="M844" s="121"/>
      <c r="N844" s="121"/>
      <c r="O844" s="121"/>
      <c r="P844" s="121"/>
      <c r="Q844" s="120">
        <v>141</v>
      </c>
      <c r="AG844" s="126">
        <v>141</v>
      </c>
      <c r="AH844" s="121"/>
      <c r="AI844" s="121"/>
      <c r="AJ844" s="121"/>
      <c r="AK844" s="121"/>
      <c r="AL844" s="121"/>
      <c r="AM844" s="121"/>
      <c r="AN844" s="121"/>
      <c r="AO844" s="121"/>
      <c r="AP844" s="121"/>
      <c r="AQ844" s="121"/>
      <c r="AR844" s="124"/>
      <c r="AS844" s="121"/>
      <c r="AT844" s="121"/>
      <c r="AU844" s="121"/>
      <c r="AV844" s="121"/>
      <c r="AX844" s="120">
        <v>141</v>
      </c>
      <c r="BK844" s="133"/>
      <c r="BM844" s="120">
        <v>141</v>
      </c>
      <c r="BW844" s="133"/>
      <c r="CC844" s="120">
        <v>141</v>
      </c>
      <c r="CN844" s="133"/>
      <c r="CR844" s="120">
        <v>141</v>
      </c>
      <c r="DF844" s="133"/>
      <c r="DH844" s="120">
        <v>141</v>
      </c>
      <c r="DV844" s="133"/>
      <c r="DX844" s="120">
        <v>141</v>
      </c>
      <c r="EU844" s="120">
        <v>141</v>
      </c>
    </row>
    <row r="845" spans="4:159" s="14" customFormat="1" ht="18" customHeight="1" x14ac:dyDescent="0.2">
      <c r="D845" s="127" t="s">
        <v>319</v>
      </c>
      <c r="E845" s="14" t="s">
        <v>313</v>
      </c>
      <c r="F845" s="14" t="s">
        <v>320</v>
      </c>
      <c r="Q845" s="14" t="s">
        <v>319</v>
      </c>
      <c r="R845" s="14" t="s">
        <v>313</v>
      </c>
      <c r="S845" s="14" t="s">
        <v>320</v>
      </c>
      <c r="AG845" s="127" t="s">
        <v>319</v>
      </c>
      <c r="AH845" s="14" t="s">
        <v>313</v>
      </c>
      <c r="AI845" s="14" t="s">
        <v>320</v>
      </c>
      <c r="AX845" s="14" t="s">
        <v>319</v>
      </c>
      <c r="AY845" s="14" t="s">
        <v>313</v>
      </c>
      <c r="AZ845" s="14" t="s">
        <v>320</v>
      </c>
      <c r="BK845" s="134"/>
      <c r="BM845" s="14" t="s">
        <v>319</v>
      </c>
      <c r="BN845" s="14" t="s">
        <v>313</v>
      </c>
      <c r="BO845" s="14" t="s">
        <v>320</v>
      </c>
      <c r="BW845" s="134"/>
      <c r="CC845" s="14" t="s">
        <v>319</v>
      </c>
      <c r="CD845" s="14" t="s">
        <v>313</v>
      </c>
      <c r="CE845" s="14" t="s">
        <v>320</v>
      </c>
      <c r="CN845" s="134"/>
      <c r="CR845" s="14" t="s">
        <v>1798</v>
      </c>
      <c r="CS845" s="14" t="s">
        <v>310</v>
      </c>
      <c r="CT845" s="14" t="s">
        <v>313</v>
      </c>
      <c r="CU845" s="14" t="s">
        <v>1745</v>
      </c>
      <c r="CV845" s="14" t="s">
        <v>313</v>
      </c>
      <c r="CW845" s="14" t="s">
        <v>312</v>
      </c>
      <c r="CX845" s="14" t="s">
        <v>317</v>
      </c>
      <c r="CY845" s="14" t="s">
        <v>1799</v>
      </c>
      <c r="DF845" s="134"/>
      <c r="DH845" s="14" t="s">
        <v>1798</v>
      </c>
      <c r="DI845" s="14" t="s">
        <v>310</v>
      </c>
      <c r="DJ845" s="14" t="s">
        <v>313</v>
      </c>
      <c r="DK845" s="14" t="s">
        <v>1745</v>
      </c>
      <c r="DL845" s="14" t="s">
        <v>313</v>
      </c>
      <c r="DM845" s="14" t="s">
        <v>312</v>
      </c>
      <c r="DN845" s="14" t="s">
        <v>317</v>
      </c>
      <c r="DO845" s="14" t="s">
        <v>1799</v>
      </c>
      <c r="DV845" s="134"/>
      <c r="DX845" s="14" t="s">
        <v>1798</v>
      </c>
      <c r="DY845" s="14" t="s">
        <v>310</v>
      </c>
      <c r="DZ845" s="14" t="s">
        <v>310</v>
      </c>
      <c r="EA845" s="14" t="s">
        <v>310</v>
      </c>
      <c r="EB845" s="14" t="s">
        <v>313</v>
      </c>
      <c r="EC845" s="14" t="s">
        <v>313</v>
      </c>
      <c r="ED845" s="14" t="s">
        <v>313</v>
      </c>
      <c r="EE845" s="14" t="s">
        <v>313</v>
      </c>
      <c r="EF845" s="14" t="s">
        <v>313</v>
      </c>
      <c r="EG845" s="14" t="s">
        <v>313</v>
      </c>
      <c r="EH845" s="14" t="s">
        <v>312</v>
      </c>
      <c r="EI845" s="14" t="s">
        <v>317</v>
      </c>
      <c r="EJ845" s="14" t="s">
        <v>1799</v>
      </c>
      <c r="EK845" s="14" t="s">
        <v>1799</v>
      </c>
      <c r="EU845" s="14" t="s">
        <v>1798</v>
      </c>
      <c r="EV845" s="14" t="s">
        <v>310</v>
      </c>
      <c r="EW845" s="14" t="s">
        <v>313</v>
      </c>
      <c r="EX845" s="14" t="s">
        <v>313</v>
      </c>
      <c r="EY845" s="14" t="s">
        <v>312</v>
      </c>
      <c r="EZ845" s="14" t="s">
        <v>312</v>
      </c>
      <c r="FA845" s="14" t="s">
        <v>317</v>
      </c>
      <c r="FB845" s="14" t="s">
        <v>1799</v>
      </c>
    </row>
    <row r="846" spans="4:159" s="122" customFormat="1" ht="14" x14ac:dyDescent="0.2">
      <c r="D846" s="128">
        <v>0</v>
      </c>
      <c r="E846" s="122">
        <v>1</v>
      </c>
      <c r="F846" s="122">
        <v>2</v>
      </c>
      <c r="Q846" s="122">
        <v>0</v>
      </c>
      <c r="R846" s="122">
        <v>1</v>
      </c>
      <c r="S846" s="122">
        <v>2</v>
      </c>
      <c r="AG846" s="128">
        <v>0</v>
      </c>
      <c r="AH846" s="122">
        <v>1</v>
      </c>
      <c r="AI846" s="122">
        <v>2</v>
      </c>
      <c r="AX846" s="122">
        <v>0</v>
      </c>
      <c r="AY846" s="122">
        <v>1</v>
      </c>
      <c r="AZ846" s="122">
        <v>2</v>
      </c>
      <c r="BK846" s="135"/>
      <c r="BM846" s="122">
        <v>0</v>
      </c>
      <c r="BN846" s="122">
        <v>1</v>
      </c>
      <c r="BO846" s="122">
        <v>2</v>
      </c>
      <c r="BW846" s="135"/>
      <c r="CC846" s="122">
        <v>0</v>
      </c>
      <c r="CD846" s="122">
        <v>1</v>
      </c>
      <c r="CE846" s="122">
        <v>2</v>
      </c>
      <c r="CN846" s="135"/>
      <c r="CR846" s="122">
        <v>0</v>
      </c>
      <c r="CS846" s="122">
        <v>1</v>
      </c>
      <c r="CT846" s="122">
        <v>2</v>
      </c>
      <c r="CU846" s="122">
        <v>2</v>
      </c>
      <c r="CV846" s="122">
        <v>3</v>
      </c>
      <c r="CW846" s="122">
        <v>4</v>
      </c>
      <c r="CX846" s="122">
        <v>5</v>
      </c>
      <c r="CY846" s="122">
        <v>6</v>
      </c>
      <c r="DF846" s="135"/>
      <c r="DH846" s="122">
        <v>0</v>
      </c>
      <c r="DI846" s="122">
        <v>1</v>
      </c>
      <c r="DJ846" s="122">
        <v>2</v>
      </c>
      <c r="DK846" s="122">
        <v>2</v>
      </c>
      <c r="DL846" s="122">
        <v>3</v>
      </c>
      <c r="DM846" s="122">
        <v>4</v>
      </c>
      <c r="DN846" s="122">
        <v>5</v>
      </c>
      <c r="DO846" s="122">
        <v>6</v>
      </c>
      <c r="DV846" s="135"/>
      <c r="DX846" s="122">
        <v>0</v>
      </c>
      <c r="DY846" s="122">
        <v>1</v>
      </c>
      <c r="DZ846" s="122">
        <v>1</v>
      </c>
      <c r="EA846" s="122">
        <v>1</v>
      </c>
      <c r="EB846" s="122">
        <v>2</v>
      </c>
      <c r="EC846" s="122">
        <v>3</v>
      </c>
      <c r="ED846" s="122">
        <v>3</v>
      </c>
      <c r="EE846" s="122">
        <v>3</v>
      </c>
      <c r="EF846" s="122">
        <v>3</v>
      </c>
      <c r="EG846" s="122">
        <v>3</v>
      </c>
      <c r="EH846" s="122">
        <v>4</v>
      </c>
      <c r="EI846" s="122">
        <v>5</v>
      </c>
      <c r="EJ846" s="122">
        <v>6</v>
      </c>
      <c r="EK846" s="122">
        <v>6</v>
      </c>
      <c r="EU846" s="122">
        <v>0</v>
      </c>
      <c r="EV846" s="122">
        <v>1</v>
      </c>
      <c r="EW846" s="122">
        <v>2</v>
      </c>
      <c r="EX846" s="122">
        <v>3</v>
      </c>
      <c r="EY846" s="122">
        <v>4</v>
      </c>
      <c r="EZ846" s="122">
        <v>4</v>
      </c>
      <c r="FA846" s="122">
        <v>5</v>
      </c>
      <c r="FB846" s="122">
        <v>6</v>
      </c>
    </row>
    <row r="847" spans="4:159" s="122" customFormat="1" ht="14" x14ac:dyDescent="0.2">
      <c r="D847" s="128">
        <v>0</v>
      </c>
      <c r="E847" s="122">
        <v>0</v>
      </c>
      <c r="F847" s="122">
        <v>1</v>
      </c>
      <c r="Q847" s="122">
        <v>0</v>
      </c>
      <c r="R847" s="122">
        <v>0</v>
      </c>
      <c r="S847" s="122">
        <v>1</v>
      </c>
      <c r="AG847" s="128">
        <v>0</v>
      </c>
      <c r="AH847" s="122">
        <v>0</v>
      </c>
      <c r="AI847" s="122">
        <v>1</v>
      </c>
      <c r="AX847" s="122">
        <v>0</v>
      </c>
      <c r="AY847" s="122">
        <v>0</v>
      </c>
      <c r="AZ847" s="122">
        <v>1</v>
      </c>
      <c r="BK847" s="135"/>
      <c r="BM847" s="122">
        <v>0</v>
      </c>
      <c r="BN847" s="122">
        <v>0</v>
      </c>
      <c r="BO847" s="122">
        <v>1</v>
      </c>
      <c r="BW847" s="135"/>
      <c r="CC847" s="122">
        <v>0</v>
      </c>
      <c r="CD847" s="122">
        <v>0</v>
      </c>
      <c r="CE847" s="122">
        <v>1</v>
      </c>
      <c r="CN847" s="135"/>
      <c r="CR847" s="122">
        <v>0</v>
      </c>
      <c r="CS847" s="122">
        <v>1</v>
      </c>
      <c r="CT847" s="122">
        <v>2</v>
      </c>
      <c r="CU847" s="122">
        <v>3</v>
      </c>
      <c r="CV847" s="122">
        <v>4</v>
      </c>
      <c r="CW847" s="122">
        <v>5</v>
      </c>
      <c r="CX847" s="122">
        <v>6</v>
      </c>
      <c r="CY847" s="122">
        <v>7</v>
      </c>
      <c r="DF847" s="135"/>
      <c r="DH847" s="122">
        <v>0</v>
      </c>
      <c r="DI847" s="122">
        <v>1</v>
      </c>
      <c r="DJ847" s="122">
        <v>2</v>
      </c>
      <c r="DK847" s="122">
        <v>3</v>
      </c>
      <c r="DL847" s="122">
        <v>4</v>
      </c>
      <c r="DM847" s="122">
        <v>5</v>
      </c>
      <c r="DN847" s="122">
        <v>6</v>
      </c>
      <c r="DO847" s="122">
        <v>7</v>
      </c>
      <c r="DV847" s="135"/>
      <c r="DX847" s="122">
        <v>0</v>
      </c>
      <c r="DY847" s="122">
        <v>0</v>
      </c>
      <c r="DZ847" s="122">
        <v>1</v>
      </c>
      <c r="EA847" s="122">
        <v>2</v>
      </c>
      <c r="EB847" s="122">
        <v>2</v>
      </c>
      <c r="EC847" s="122">
        <v>2</v>
      </c>
      <c r="ED847" s="122">
        <v>3</v>
      </c>
      <c r="EE847" s="122">
        <v>4</v>
      </c>
      <c r="EF847" s="122">
        <v>5</v>
      </c>
      <c r="EG847" s="122">
        <v>6</v>
      </c>
      <c r="EH847" s="122">
        <v>6</v>
      </c>
      <c r="EI847" s="122">
        <v>6</v>
      </c>
      <c r="EJ847" s="122">
        <v>6</v>
      </c>
      <c r="EK847" s="122">
        <v>7</v>
      </c>
      <c r="EU847" s="122">
        <v>0</v>
      </c>
      <c r="EV847" s="122">
        <v>1</v>
      </c>
      <c r="EW847" s="122">
        <v>2</v>
      </c>
      <c r="EX847" s="122">
        <v>3</v>
      </c>
      <c r="EY847" s="122">
        <v>4</v>
      </c>
      <c r="EZ847" s="122">
        <v>5</v>
      </c>
      <c r="FA847" s="122">
        <v>6</v>
      </c>
      <c r="FB847" s="122">
        <v>7</v>
      </c>
    </row>
    <row r="848" spans="4:159" s="119" customFormat="1" x14ac:dyDescent="0.2">
      <c r="D848" s="129" t="s">
        <v>1073</v>
      </c>
      <c r="E848" s="119" t="s">
        <v>1738</v>
      </c>
      <c r="F848" s="119" t="s">
        <v>1076</v>
      </c>
      <c r="Q848" s="119" t="s">
        <v>1073</v>
      </c>
      <c r="R848" s="119" t="s">
        <v>1738</v>
      </c>
      <c r="S848" s="119" t="s">
        <v>1076</v>
      </c>
      <c r="AG848" s="129" t="s">
        <v>1073</v>
      </c>
      <c r="AH848" s="119" t="s">
        <v>1738</v>
      </c>
      <c r="AI848" s="119" t="s">
        <v>1076</v>
      </c>
      <c r="AX848" s="119" t="s">
        <v>1073</v>
      </c>
      <c r="AY848" s="119" t="s">
        <v>1738</v>
      </c>
      <c r="AZ848" s="119" t="s">
        <v>1076</v>
      </c>
      <c r="BK848" s="136"/>
      <c r="BM848" s="119" t="s">
        <v>1073</v>
      </c>
      <c r="BN848" s="119" t="s">
        <v>1738</v>
      </c>
      <c r="BO848" s="119" t="s">
        <v>1076</v>
      </c>
      <c r="BW848" s="136"/>
      <c r="CC848" s="119" t="s">
        <v>1073</v>
      </c>
      <c r="CD848" s="119" t="s">
        <v>1738</v>
      </c>
      <c r="CE848" s="119" t="s">
        <v>1076</v>
      </c>
      <c r="CN848" s="136"/>
      <c r="CR848" s="119" t="s">
        <v>1798</v>
      </c>
      <c r="CS848" s="119" t="s">
        <v>750</v>
      </c>
      <c r="CT848" s="119" t="s">
        <v>1488</v>
      </c>
      <c r="CU848" s="119" t="s">
        <v>1072</v>
      </c>
      <c r="CV848" s="119" t="s">
        <v>1074</v>
      </c>
      <c r="CW848" s="119" t="s">
        <v>1488</v>
      </c>
      <c r="CX848" s="119" t="s">
        <v>1072</v>
      </c>
      <c r="CY848" s="119" t="s">
        <v>1799</v>
      </c>
      <c r="DF848" s="136"/>
      <c r="DH848" s="119" t="s">
        <v>1798</v>
      </c>
      <c r="DI848" s="119" t="s">
        <v>750</v>
      </c>
      <c r="DJ848" s="119" t="s">
        <v>1488</v>
      </c>
      <c r="DK848" s="119" t="s">
        <v>1072</v>
      </c>
      <c r="DL848" s="119" t="s">
        <v>1074</v>
      </c>
      <c r="DM848" s="119" t="s">
        <v>1488</v>
      </c>
      <c r="DN848" s="119" t="s">
        <v>1072</v>
      </c>
      <c r="DO848" s="119" t="s">
        <v>1799</v>
      </c>
      <c r="DV848" s="136"/>
      <c r="DX848" s="119" t="s">
        <v>1798</v>
      </c>
      <c r="DY848" s="119" t="s">
        <v>1798</v>
      </c>
      <c r="DZ848" s="119" t="s">
        <v>750</v>
      </c>
      <c r="EA848" s="119" t="s">
        <v>1488</v>
      </c>
      <c r="EB848" s="119" t="s">
        <v>1488</v>
      </c>
      <c r="EC848" s="119" t="s">
        <v>1488</v>
      </c>
      <c r="ED848" s="119" t="s">
        <v>1072</v>
      </c>
      <c r="EE848" s="119" t="s">
        <v>1074</v>
      </c>
      <c r="EF848" s="119" t="s">
        <v>1488</v>
      </c>
      <c r="EG848" s="119" t="s">
        <v>1072</v>
      </c>
      <c r="EH848" s="119" t="s">
        <v>1072</v>
      </c>
      <c r="EI848" s="119" t="s">
        <v>1072</v>
      </c>
      <c r="EJ848" s="119" t="s">
        <v>1072</v>
      </c>
      <c r="EK848" s="119" t="s">
        <v>1799</v>
      </c>
      <c r="EU848" s="119" t="s">
        <v>1798</v>
      </c>
      <c r="EV848" s="119" t="s">
        <v>750</v>
      </c>
      <c r="EW848" s="119" t="s">
        <v>1488</v>
      </c>
      <c r="EX848" s="119" t="s">
        <v>1072</v>
      </c>
      <c r="EY848" s="119" t="s">
        <v>1074</v>
      </c>
      <c r="EZ848" s="119" t="s">
        <v>1488</v>
      </c>
      <c r="FA848" s="119" t="s">
        <v>1072</v>
      </c>
      <c r="FB848" s="119" t="s">
        <v>1799</v>
      </c>
    </row>
    <row r="850" spans="4:160" s="120" customFormat="1" ht="21" x14ac:dyDescent="0.2">
      <c r="D850" s="126">
        <v>142</v>
      </c>
      <c r="E850" s="121"/>
      <c r="F850" s="121"/>
      <c r="G850" s="121"/>
      <c r="H850" s="121"/>
      <c r="I850" s="121"/>
      <c r="J850" s="121"/>
      <c r="K850" s="121"/>
      <c r="L850" s="121"/>
      <c r="M850" s="121"/>
      <c r="N850" s="121"/>
      <c r="O850" s="121"/>
      <c r="P850" s="121"/>
      <c r="Q850" s="120">
        <v>142</v>
      </c>
      <c r="AG850" s="126">
        <v>142</v>
      </c>
      <c r="AH850" s="121"/>
      <c r="AI850" s="121"/>
      <c r="AJ850" s="121"/>
      <c r="AK850" s="121"/>
      <c r="AL850" s="121"/>
      <c r="AM850" s="121"/>
      <c r="AN850" s="121"/>
      <c r="AO850" s="121"/>
      <c r="AP850" s="121"/>
      <c r="AQ850" s="121"/>
      <c r="AR850" s="124"/>
      <c r="AS850" s="121"/>
      <c r="AT850" s="121"/>
      <c r="AU850" s="121"/>
      <c r="AV850" s="121"/>
      <c r="AX850" s="120">
        <v>142</v>
      </c>
      <c r="BK850" s="133"/>
      <c r="BM850" s="120">
        <v>142</v>
      </c>
      <c r="BW850" s="133"/>
      <c r="CC850" s="120">
        <v>142</v>
      </c>
      <c r="CN850" s="133"/>
      <c r="CR850" s="120">
        <v>142</v>
      </c>
      <c r="DF850" s="133"/>
      <c r="DH850" s="120">
        <v>142</v>
      </c>
      <c r="DV850" s="133"/>
      <c r="DX850" s="120">
        <v>142</v>
      </c>
      <c r="EU850" s="120">
        <v>142</v>
      </c>
    </row>
    <row r="851" spans="4:160" s="14" customFormat="1" ht="18" customHeight="1" x14ac:dyDescent="0.2">
      <c r="D851" s="127" t="s">
        <v>317</v>
      </c>
      <c r="E851" s="14" t="s">
        <v>313</v>
      </c>
      <c r="F851" s="14" t="s">
        <v>320</v>
      </c>
      <c r="G851" s="14" t="s">
        <v>317</v>
      </c>
      <c r="H851" s="14" t="s">
        <v>316</v>
      </c>
      <c r="I851" s="14" t="s">
        <v>313</v>
      </c>
      <c r="J851" s="14" t="s">
        <v>319</v>
      </c>
      <c r="Q851" s="14" t="s">
        <v>317</v>
      </c>
      <c r="R851" s="14" t="s">
        <v>313</v>
      </c>
      <c r="S851" s="14" t="s">
        <v>320</v>
      </c>
      <c r="T851" s="14" t="s">
        <v>317</v>
      </c>
      <c r="U851" s="14" t="s">
        <v>316</v>
      </c>
      <c r="V851" s="14" t="s">
        <v>313</v>
      </c>
      <c r="W851" s="14" t="s">
        <v>319</v>
      </c>
      <c r="AG851" s="127" t="s">
        <v>317</v>
      </c>
      <c r="AH851" s="14" t="s">
        <v>313</v>
      </c>
      <c r="AI851" s="14" t="s">
        <v>320</v>
      </c>
      <c r="AJ851" s="14" t="s">
        <v>317</v>
      </c>
      <c r="AK851" s="14" t="s">
        <v>316</v>
      </c>
      <c r="AL851" s="14" t="s">
        <v>313</v>
      </c>
      <c r="AM851" s="14" t="s">
        <v>319</v>
      </c>
      <c r="AX851" s="14" t="s">
        <v>317</v>
      </c>
      <c r="AY851" s="14" t="s">
        <v>313</v>
      </c>
      <c r="AZ851" s="14" t="s">
        <v>320</v>
      </c>
      <c r="BA851" s="14" t="s">
        <v>317</v>
      </c>
      <c r="BB851" s="14" t="s">
        <v>316</v>
      </c>
      <c r="BC851" s="14" t="s">
        <v>313</v>
      </c>
      <c r="BD851" s="14" t="s">
        <v>319</v>
      </c>
      <c r="BK851" s="134"/>
      <c r="BM851" s="14" t="s">
        <v>317</v>
      </c>
      <c r="BN851" s="14" t="s">
        <v>313</v>
      </c>
      <c r="BO851" s="14" t="s">
        <v>320</v>
      </c>
      <c r="BP851" s="14" t="s">
        <v>317</v>
      </c>
      <c r="BQ851" s="14" t="s">
        <v>316</v>
      </c>
      <c r="BR851" s="14" t="s">
        <v>313</v>
      </c>
      <c r="BS851" s="14" t="s">
        <v>319</v>
      </c>
      <c r="BW851" s="134"/>
      <c r="CC851" s="14" t="s">
        <v>317</v>
      </c>
      <c r="CD851" s="14" t="s">
        <v>313</v>
      </c>
      <c r="CE851" s="14" t="s">
        <v>320</v>
      </c>
      <c r="CF851" s="14" t="s">
        <v>317</v>
      </c>
      <c r="CG851" s="14" t="s">
        <v>316</v>
      </c>
      <c r="CH851" s="14" t="s">
        <v>313</v>
      </c>
      <c r="CI851" s="14" t="s">
        <v>319</v>
      </c>
      <c r="CN851" s="134"/>
      <c r="CR851" s="14" t="s">
        <v>1798</v>
      </c>
      <c r="CS851" s="14" t="s">
        <v>330</v>
      </c>
      <c r="CT851" s="14" t="s">
        <v>322</v>
      </c>
      <c r="CU851" s="14" t="s">
        <v>321</v>
      </c>
      <c r="CV851" s="14" t="s">
        <v>1743</v>
      </c>
      <c r="CW851" s="14" t="s">
        <v>327</v>
      </c>
      <c r="CX851" s="14" t="s">
        <v>1799</v>
      </c>
      <c r="DF851" s="134"/>
      <c r="DH851" s="14" t="s">
        <v>1798</v>
      </c>
      <c r="DI851" s="14" t="s">
        <v>330</v>
      </c>
      <c r="DJ851" s="14" t="s">
        <v>322</v>
      </c>
      <c r="DK851" s="14" t="s">
        <v>321</v>
      </c>
      <c r="DL851" s="14" t="s">
        <v>327</v>
      </c>
      <c r="DM851" s="14" t="s">
        <v>1799</v>
      </c>
      <c r="DV851" s="134"/>
      <c r="DX851" s="14" t="s">
        <v>1798</v>
      </c>
      <c r="DY851" s="14" t="s">
        <v>330</v>
      </c>
      <c r="DZ851" s="14" t="s">
        <v>330</v>
      </c>
      <c r="EA851" s="14" t="s">
        <v>330</v>
      </c>
      <c r="EB851" s="14" t="s">
        <v>322</v>
      </c>
      <c r="EC851" s="14" t="s">
        <v>321</v>
      </c>
      <c r="ED851" s="14" t="s">
        <v>321</v>
      </c>
      <c r="EE851" s="14" t="s">
        <v>327</v>
      </c>
      <c r="EF851" s="14" t="s">
        <v>327</v>
      </c>
      <c r="EG851" s="14" t="s">
        <v>1799</v>
      </c>
      <c r="EU851" s="14" t="s">
        <v>1798</v>
      </c>
      <c r="EV851" s="14" t="s">
        <v>330</v>
      </c>
      <c r="EW851" s="14" t="s">
        <v>322</v>
      </c>
      <c r="EX851" s="14" t="s">
        <v>321</v>
      </c>
      <c r="EY851" s="14" t="s">
        <v>327</v>
      </c>
      <c r="EZ851" s="14" t="s">
        <v>1799</v>
      </c>
    </row>
    <row r="852" spans="4:160" s="122" customFormat="1" ht="14" x14ac:dyDescent="0.2">
      <c r="D852" s="128">
        <v>0</v>
      </c>
      <c r="E852" s="122">
        <v>1</v>
      </c>
      <c r="F852" s="122">
        <v>2</v>
      </c>
      <c r="G852" s="122">
        <v>3</v>
      </c>
      <c r="H852" s="122">
        <v>4</v>
      </c>
      <c r="I852" s="122">
        <v>5</v>
      </c>
      <c r="J852" s="122">
        <v>6</v>
      </c>
      <c r="Q852" s="122">
        <v>0</v>
      </c>
      <c r="R852" s="122">
        <v>1</v>
      </c>
      <c r="S852" s="122">
        <v>2</v>
      </c>
      <c r="T852" s="122">
        <v>3</v>
      </c>
      <c r="U852" s="122">
        <v>4</v>
      </c>
      <c r="V852" s="122">
        <v>5</v>
      </c>
      <c r="W852" s="122">
        <v>6</v>
      </c>
      <c r="AG852" s="128">
        <v>0</v>
      </c>
      <c r="AH852" s="122">
        <v>1</v>
      </c>
      <c r="AI852" s="122">
        <v>2</v>
      </c>
      <c r="AJ852" s="122">
        <v>3</v>
      </c>
      <c r="AK852" s="122">
        <v>4</v>
      </c>
      <c r="AL852" s="122">
        <v>5</v>
      </c>
      <c r="AM852" s="122">
        <v>6</v>
      </c>
      <c r="AX852" s="122">
        <v>0</v>
      </c>
      <c r="AY852" s="122">
        <v>1</v>
      </c>
      <c r="AZ852" s="122">
        <v>2</v>
      </c>
      <c r="BA852" s="122">
        <v>3</v>
      </c>
      <c r="BB852" s="122">
        <v>4</v>
      </c>
      <c r="BC852" s="122">
        <v>5</v>
      </c>
      <c r="BD852" s="122">
        <v>6</v>
      </c>
      <c r="BK852" s="135"/>
      <c r="BM852" s="122">
        <v>0</v>
      </c>
      <c r="BN852" s="122">
        <v>1</v>
      </c>
      <c r="BO852" s="122">
        <v>2</v>
      </c>
      <c r="BP852" s="122">
        <v>3</v>
      </c>
      <c r="BQ852" s="122">
        <v>4</v>
      </c>
      <c r="BR852" s="122">
        <v>5</v>
      </c>
      <c r="BS852" s="122">
        <v>6</v>
      </c>
      <c r="BW852" s="135"/>
      <c r="CC852" s="122">
        <v>0</v>
      </c>
      <c r="CD852" s="122">
        <v>1</v>
      </c>
      <c r="CE852" s="122">
        <v>2</v>
      </c>
      <c r="CF852" s="122">
        <v>3</v>
      </c>
      <c r="CG852" s="122">
        <v>4</v>
      </c>
      <c r="CH852" s="122">
        <v>5</v>
      </c>
      <c r="CI852" s="122">
        <v>6</v>
      </c>
      <c r="CN852" s="135"/>
      <c r="CR852" s="122">
        <v>0</v>
      </c>
      <c r="CS852" s="122">
        <v>1</v>
      </c>
      <c r="CT852" s="122">
        <v>2</v>
      </c>
      <c r="CU852" s="122">
        <v>3</v>
      </c>
      <c r="CV852" s="122">
        <v>3</v>
      </c>
      <c r="CW852" s="122">
        <v>4</v>
      </c>
      <c r="CX852" s="122">
        <v>5</v>
      </c>
      <c r="DF852" s="135"/>
      <c r="DH852" s="122">
        <v>0</v>
      </c>
      <c r="DI852" s="122">
        <v>1</v>
      </c>
      <c r="DJ852" s="122">
        <v>2</v>
      </c>
      <c r="DK852" s="122">
        <v>3</v>
      </c>
      <c r="DL852" s="122">
        <v>4</v>
      </c>
      <c r="DM852" s="122">
        <v>5</v>
      </c>
      <c r="DV852" s="135"/>
      <c r="DX852" s="122">
        <v>0</v>
      </c>
      <c r="DY852" s="122">
        <v>1</v>
      </c>
      <c r="DZ852" s="122">
        <v>1</v>
      </c>
      <c r="EA852" s="122">
        <v>1</v>
      </c>
      <c r="EB852" s="122">
        <v>2</v>
      </c>
      <c r="EC852" s="122">
        <v>3</v>
      </c>
      <c r="ED852" s="122">
        <v>3</v>
      </c>
      <c r="EE852" s="122">
        <v>4</v>
      </c>
      <c r="EF852" s="122">
        <v>4</v>
      </c>
      <c r="EG852" s="122">
        <v>5</v>
      </c>
      <c r="EU852" s="122">
        <v>0</v>
      </c>
      <c r="EV852" s="122">
        <v>1</v>
      </c>
      <c r="EW852" s="122">
        <v>2</v>
      </c>
      <c r="EX852" s="122">
        <v>3</v>
      </c>
      <c r="EY852" s="122">
        <v>4</v>
      </c>
      <c r="EZ852" s="122">
        <v>5</v>
      </c>
    </row>
    <row r="853" spans="4:160" s="122" customFormat="1" ht="14" x14ac:dyDescent="0.2">
      <c r="D853" s="128">
        <v>0</v>
      </c>
      <c r="E853" s="122">
        <v>0</v>
      </c>
      <c r="F853" s="122">
        <v>0</v>
      </c>
      <c r="G853" s="122">
        <v>0</v>
      </c>
      <c r="H853" s="122">
        <v>1</v>
      </c>
      <c r="I853" s="122">
        <v>2</v>
      </c>
      <c r="J853" s="122">
        <v>3</v>
      </c>
      <c r="Q853" s="122">
        <v>0</v>
      </c>
      <c r="R853" s="122">
        <v>0</v>
      </c>
      <c r="S853" s="122">
        <v>0</v>
      </c>
      <c r="T853" s="122">
        <v>0</v>
      </c>
      <c r="U853" s="122">
        <v>1</v>
      </c>
      <c r="V853" s="122">
        <v>2</v>
      </c>
      <c r="W853" s="122">
        <v>3</v>
      </c>
      <c r="AG853" s="128">
        <v>0</v>
      </c>
      <c r="AH853" s="122">
        <v>0</v>
      </c>
      <c r="AI853" s="122">
        <v>0</v>
      </c>
      <c r="AJ853" s="122">
        <v>0</v>
      </c>
      <c r="AK853" s="122">
        <v>1</v>
      </c>
      <c r="AL853" s="122">
        <v>2</v>
      </c>
      <c r="AM853" s="122">
        <v>3</v>
      </c>
      <c r="AX853" s="122">
        <v>0</v>
      </c>
      <c r="AY853" s="122">
        <v>0</v>
      </c>
      <c r="AZ853" s="122">
        <v>0</v>
      </c>
      <c r="BA853" s="122">
        <v>0</v>
      </c>
      <c r="BB853" s="122">
        <v>1</v>
      </c>
      <c r="BC853" s="122">
        <v>2</v>
      </c>
      <c r="BD853" s="122">
        <v>3</v>
      </c>
      <c r="BK853" s="135"/>
      <c r="BM853" s="122">
        <v>0</v>
      </c>
      <c r="BN853" s="122">
        <v>0</v>
      </c>
      <c r="BO853" s="122">
        <v>0</v>
      </c>
      <c r="BP853" s="122">
        <v>0</v>
      </c>
      <c r="BQ853" s="122">
        <v>1</v>
      </c>
      <c r="BR853" s="122">
        <v>2</v>
      </c>
      <c r="BS853" s="122">
        <v>3</v>
      </c>
      <c r="BW853" s="135"/>
      <c r="CC853" s="122">
        <v>0</v>
      </c>
      <c r="CD853" s="122">
        <v>0</v>
      </c>
      <c r="CE853" s="122">
        <v>0</v>
      </c>
      <c r="CF853" s="122">
        <v>0</v>
      </c>
      <c r="CG853" s="122">
        <v>1</v>
      </c>
      <c r="CH853" s="122">
        <v>2</v>
      </c>
      <c r="CI853" s="122">
        <v>3</v>
      </c>
      <c r="CN853" s="135"/>
      <c r="CR853" s="122">
        <v>0</v>
      </c>
      <c r="CS853" s="122">
        <v>1</v>
      </c>
      <c r="CT853" s="122">
        <v>2</v>
      </c>
      <c r="CU853" s="122">
        <v>3</v>
      </c>
      <c r="CV853" s="122">
        <v>4</v>
      </c>
      <c r="CW853" s="122">
        <v>5</v>
      </c>
      <c r="CX853" s="122">
        <v>6</v>
      </c>
      <c r="DF853" s="135"/>
      <c r="DH853" s="122">
        <v>0</v>
      </c>
      <c r="DI853" s="122">
        <v>1</v>
      </c>
      <c r="DJ853" s="122">
        <v>2</v>
      </c>
      <c r="DK853" s="122">
        <v>3</v>
      </c>
      <c r="DL853" s="122">
        <v>4</v>
      </c>
      <c r="DM853" s="122">
        <v>5</v>
      </c>
      <c r="DV853" s="135"/>
      <c r="DX853" s="122">
        <v>0</v>
      </c>
      <c r="DY853" s="122">
        <v>0</v>
      </c>
      <c r="DZ853" s="122">
        <v>1</v>
      </c>
      <c r="EA853" s="122">
        <v>2</v>
      </c>
      <c r="EB853" s="122">
        <v>2</v>
      </c>
      <c r="EC853" s="122">
        <v>2</v>
      </c>
      <c r="ED853" s="122">
        <v>3</v>
      </c>
      <c r="EE853" s="122">
        <v>3</v>
      </c>
      <c r="EF853" s="122">
        <v>4</v>
      </c>
      <c r="EG853" s="122">
        <v>5</v>
      </c>
      <c r="EU853" s="122">
        <v>0</v>
      </c>
      <c r="EV853" s="122">
        <v>1</v>
      </c>
      <c r="EW853" s="122">
        <v>2</v>
      </c>
      <c r="EX853" s="122">
        <v>3</v>
      </c>
      <c r="EY853" s="122">
        <v>4</v>
      </c>
      <c r="EZ853" s="122">
        <v>5</v>
      </c>
    </row>
    <row r="854" spans="4:160" s="119" customFormat="1" x14ac:dyDescent="0.2">
      <c r="D854" s="129" t="s">
        <v>1075</v>
      </c>
      <c r="E854" s="119" t="s">
        <v>1741</v>
      </c>
      <c r="F854" s="119" t="s">
        <v>1741</v>
      </c>
      <c r="G854" s="119" t="s">
        <v>1741</v>
      </c>
      <c r="H854" s="119" t="s">
        <v>1076</v>
      </c>
      <c r="I854" s="119" t="s">
        <v>760</v>
      </c>
      <c r="J854" s="119" t="s">
        <v>1073</v>
      </c>
      <c r="Q854" s="119" t="s">
        <v>1075</v>
      </c>
      <c r="R854" s="119" t="s">
        <v>1741</v>
      </c>
      <c r="S854" s="119" t="s">
        <v>1741</v>
      </c>
      <c r="T854" s="119" t="s">
        <v>1741</v>
      </c>
      <c r="U854" s="119" t="s">
        <v>1076</v>
      </c>
      <c r="V854" s="119" t="s">
        <v>760</v>
      </c>
      <c r="W854" s="119" t="s">
        <v>1073</v>
      </c>
      <c r="AG854" s="129" t="s">
        <v>1075</v>
      </c>
      <c r="AH854" s="119" t="s">
        <v>1741</v>
      </c>
      <c r="AI854" s="119" t="s">
        <v>1741</v>
      </c>
      <c r="AJ854" s="119" t="s">
        <v>1741</v>
      </c>
      <c r="AK854" s="119" t="s">
        <v>1076</v>
      </c>
      <c r="AL854" s="119" t="s">
        <v>760</v>
      </c>
      <c r="AM854" s="119" t="s">
        <v>1073</v>
      </c>
      <c r="AX854" s="119" t="s">
        <v>1075</v>
      </c>
      <c r="AY854" s="119" t="s">
        <v>1741</v>
      </c>
      <c r="AZ854" s="119" t="s">
        <v>1741</v>
      </c>
      <c r="BA854" s="119" t="s">
        <v>1741</v>
      </c>
      <c r="BB854" s="119" t="s">
        <v>1076</v>
      </c>
      <c r="BC854" s="119" t="s">
        <v>760</v>
      </c>
      <c r="BD854" s="119" t="s">
        <v>1073</v>
      </c>
      <c r="BK854" s="136"/>
      <c r="BM854" s="119" t="s">
        <v>1075</v>
      </c>
      <c r="BN854" s="119" t="s">
        <v>1741</v>
      </c>
      <c r="BO854" s="119" t="s">
        <v>1741</v>
      </c>
      <c r="BP854" s="119" t="s">
        <v>1741</v>
      </c>
      <c r="BQ854" s="119" t="s">
        <v>1076</v>
      </c>
      <c r="BR854" s="119" t="s">
        <v>760</v>
      </c>
      <c r="BS854" s="119" t="s">
        <v>1073</v>
      </c>
      <c r="BW854" s="136"/>
      <c r="CC854" s="119" t="s">
        <v>1075</v>
      </c>
      <c r="CD854" s="119" t="s">
        <v>1741</v>
      </c>
      <c r="CE854" s="119" t="s">
        <v>1741</v>
      </c>
      <c r="CF854" s="119" t="s">
        <v>1741</v>
      </c>
      <c r="CG854" s="119" t="s">
        <v>1076</v>
      </c>
      <c r="CH854" s="119" t="s">
        <v>760</v>
      </c>
      <c r="CI854" s="119" t="s">
        <v>1073</v>
      </c>
      <c r="CN854" s="136"/>
      <c r="CR854" s="119" t="s">
        <v>1798</v>
      </c>
      <c r="CS854" s="119" t="s">
        <v>740</v>
      </c>
      <c r="CT854" s="119" t="s">
        <v>1491</v>
      </c>
      <c r="CU854" s="119" t="s">
        <v>1054</v>
      </c>
      <c r="CV854" s="119" t="s">
        <v>748</v>
      </c>
      <c r="CW854" s="119" t="s">
        <v>1491</v>
      </c>
      <c r="CX854" s="119" t="s">
        <v>1799</v>
      </c>
      <c r="DF854" s="136"/>
      <c r="DH854" s="119" t="s">
        <v>1798</v>
      </c>
      <c r="DI854" s="119" t="s">
        <v>740</v>
      </c>
      <c r="DJ854" s="119" t="s">
        <v>1491</v>
      </c>
      <c r="DK854" s="119" t="s">
        <v>1054</v>
      </c>
      <c r="DL854" s="119" t="s">
        <v>748</v>
      </c>
      <c r="DM854" s="119" t="s">
        <v>1799</v>
      </c>
      <c r="DV854" s="136"/>
      <c r="DX854" s="119" t="s">
        <v>1798</v>
      </c>
      <c r="DY854" s="119" t="s">
        <v>1798</v>
      </c>
      <c r="DZ854" s="119" t="s">
        <v>740</v>
      </c>
      <c r="EA854" s="119" t="s">
        <v>1491</v>
      </c>
      <c r="EB854" s="119" t="s">
        <v>1491</v>
      </c>
      <c r="EC854" s="119" t="s">
        <v>1491</v>
      </c>
      <c r="ED854" s="119" t="s">
        <v>1054</v>
      </c>
      <c r="EE854" s="119" t="s">
        <v>1054</v>
      </c>
      <c r="EF854" s="119" t="s">
        <v>748</v>
      </c>
      <c r="EG854" s="119" t="s">
        <v>1799</v>
      </c>
      <c r="EU854" s="119" t="s">
        <v>1798</v>
      </c>
      <c r="EV854" s="119" t="s">
        <v>740</v>
      </c>
      <c r="EW854" s="119" t="s">
        <v>1491</v>
      </c>
      <c r="EX854" s="119" t="s">
        <v>1054</v>
      </c>
      <c r="EY854" s="119" t="s">
        <v>748</v>
      </c>
      <c r="EZ854" s="119" t="s">
        <v>1799</v>
      </c>
    </row>
    <row r="856" spans="4:160" s="120" customFormat="1" ht="21" x14ac:dyDescent="0.2">
      <c r="D856" s="126">
        <v>143</v>
      </c>
      <c r="E856" s="121"/>
      <c r="F856" s="121"/>
      <c r="G856" s="121"/>
      <c r="H856" s="121"/>
      <c r="I856" s="121"/>
      <c r="J856" s="121"/>
      <c r="K856" s="121"/>
      <c r="L856" s="121"/>
      <c r="M856" s="121"/>
      <c r="N856" s="121"/>
      <c r="O856" s="121"/>
      <c r="P856" s="121"/>
      <c r="Q856" s="120">
        <v>143</v>
      </c>
      <c r="AG856" s="126">
        <v>143</v>
      </c>
      <c r="AH856" s="121"/>
      <c r="AI856" s="121"/>
      <c r="AJ856" s="121"/>
      <c r="AK856" s="121"/>
      <c r="AL856" s="121"/>
      <c r="AM856" s="121"/>
      <c r="AN856" s="121"/>
      <c r="AO856" s="121"/>
      <c r="AP856" s="121"/>
      <c r="AQ856" s="121"/>
      <c r="AR856" s="124"/>
      <c r="AS856" s="121"/>
      <c r="AT856" s="121"/>
      <c r="AU856" s="121"/>
      <c r="AV856" s="121"/>
      <c r="AX856" s="120">
        <v>143</v>
      </c>
      <c r="BK856" s="133"/>
      <c r="BM856" s="120">
        <v>143</v>
      </c>
      <c r="BW856" s="133"/>
      <c r="CC856" s="120">
        <v>143</v>
      </c>
      <c r="CN856" s="133"/>
      <c r="CR856" s="120">
        <v>143</v>
      </c>
      <c r="DF856" s="133"/>
      <c r="DH856" s="120">
        <v>143</v>
      </c>
      <c r="DV856" s="133"/>
      <c r="DX856" s="120">
        <v>143</v>
      </c>
      <c r="EU856" s="120">
        <v>143</v>
      </c>
    </row>
    <row r="857" spans="4:160" s="14" customFormat="1" ht="18" customHeight="1" x14ac:dyDescent="0.2">
      <c r="D857" s="127" t="s">
        <v>313</v>
      </c>
      <c r="E857" s="14" t="s">
        <v>321</v>
      </c>
      <c r="F857" s="14" t="s">
        <v>326</v>
      </c>
      <c r="G857" s="14" t="s">
        <v>313</v>
      </c>
      <c r="H857" s="14" t="s">
        <v>321</v>
      </c>
      <c r="Q857" s="14" t="s">
        <v>313</v>
      </c>
      <c r="R857" s="14" t="s">
        <v>321</v>
      </c>
      <c r="S857" s="14" t="s">
        <v>326</v>
      </c>
      <c r="T857" s="14" t="s">
        <v>313</v>
      </c>
      <c r="U857" s="14" t="s">
        <v>321</v>
      </c>
      <c r="AG857" s="127" t="s">
        <v>313</v>
      </c>
      <c r="AH857" s="14" t="s">
        <v>321</v>
      </c>
      <c r="AI857" s="14" t="s">
        <v>326</v>
      </c>
      <c r="AJ857" s="14" t="s">
        <v>313</v>
      </c>
      <c r="AK857" s="14" t="s">
        <v>321</v>
      </c>
      <c r="AX857" s="14" t="s">
        <v>313</v>
      </c>
      <c r="AY857" s="14" t="s">
        <v>321</v>
      </c>
      <c r="AZ857" s="14" t="s">
        <v>326</v>
      </c>
      <c r="BA857" s="14" t="s">
        <v>313</v>
      </c>
      <c r="BB857" s="14" t="s">
        <v>321</v>
      </c>
      <c r="BK857" s="134"/>
      <c r="BM857" s="14" t="s">
        <v>313</v>
      </c>
      <c r="BN857" s="14" t="s">
        <v>321</v>
      </c>
      <c r="BO857" s="14" t="s">
        <v>326</v>
      </c>
      <c r="BP857" s="14" t="s">
        <v>313</v>
      </c>
      <c r="BQ857" s="14" t="s">
        <v>321</v>
      </c>
      <c r="BW857" s="134"/>
      <c r="CC857" s="14" t="s">
        <v>313</v>
      </c>
      <c r="CD857" s="14" t="s">
        <v>321</v>
      </c>
      <c r="CE857" s="14" t="s">
        <v>326</v>
      </c>
      <c r="CF857" s="14" t="s">
        <v>313</v>
      </c>
      <c r="CG857" s="14" t="s">
        <v>321</v>
      </c>
      <c r="CN857" s="134"/>
      <c r="CR857" s="14" t="s">
        <v>1798</v>
      </c>
      <c r="CS857" s="14" t="s">
        <v>336</v>
      </c>
      <c r="CT857" s="14" t="s">
        <v>313</v>
      </c>
      <c r="CU857" s="14" t="s">
        <v>1745</v>
      </c>
      <c r="CV857" s="14" t="s">
        <v>319</v>
      </c>
      <c r="CW857" s="14" t="s">
        <v>313</v>
      </c>
      <c r="CX857" s="14" t="s">
        <v>326</v>
      </c>
      <c r="CY857" s="14" t="s">
        <v>1791</v>
      </c>
      <c r="CZ857" s="14" t="s">
        <v>1791</v>
      </c>
      <c r="DA857" s="14" t="s">
        <v>1799</v>
      </c>
      <c r="DF857" s="134"/>
      <c r="DH857" s="14" t="s">
        <v>1798</v>
      </c>
      <c r="DI857" s="14" t="s">
        <v>336</v>
      </c>
      <c r="DJ857" s="14" t="s">
        <v>313</v>
      </c>
      <c r="DK857" s="14" t="s">
        <v>1745</v>
      </c>
      <c r="DL857" s="14" t="s">
        <v>319</v>
      </c>
      <c r="DM857" s="14" t="s">
        <v>1768</v>
      </c>
      <c r="DN857" s="14" t="s">
        <v>1768</v>
      </c>
      <c r="DO857" s="14" t="s">
        <v>313</v>
      </c>
      <c r="DP857" s="14" t="s">
        <v>326</v>
      </c>
      <c r="DQ857" s="14" t="s">
        <v>1799</v>
      </c>
      <c r="DV857" s="134"/>
      <c r="DX857" s="14" t="s">
        <v>1798</v>
      </c>
      <c r="DY857" s="14" t="s">
        <v>1798</v>
      </c>
      <c r="DZ857" s="14" t="s">
        <v>336</v>
      </c>
      <c r="EA857" s="14" t="s">
        <v>313</v>
      </c>
      <c r="EB857" s="14" t="s">
        <v>313</v>
      </c>
      <c r="EC857" s="14" t="s">
        <v>313</v>
      </c>
      <c r="ED857" s="14" t="s">
        <v>313</v>
      </c>
      <c r="EE857" s="14" t="s">
        <v>319</v>
      </c>
      <c r="EF857" s="14" t="s">
        <v>313</v>
      </c>
      <c r="EG857" s="14" t="s">
        <v>326</v>
      </c>
      <c r="EH857" s="14" t="s">
        <v>326</v>
      </c>
      <c r="EI857" s="14" t="s">
        <v>326</v>
      </c>
      <c r="EJ857" s="14" t="s">
        <v>326</v>
      </c>
      <c r="EK857" s="14" t="s">
        <v>1799</v>
      </c>
      <c r="EL857" s="14" t="s">
        <v>1799</v>
      </c>
      <c r="EM857" s="14" t="s">
        <v>1799</v>
      </c>
      <c r="EU857" s="14" t="s">
        <v>1798</v>
      </c>
      <c r="EV857" s="14" t="s">
        <v>336</v>
      </c>
      <c r="EW857" s="14" t="s">
        <v>313</v>
      </c>
      <c r="EX857" s="14" t="s">
        <v>313</v>
      </c>
      <c r="EY857" s="14" t="s">
        <v>319</v>
      </c>
      <c r="EZ857" s="14" t="s">
        <v>313</v>
      </c>
      <c r="FA857" s="14" t="s">
        <v>326</v>
      </c>
      <c r="FB857" s="14" t="s">
        <v>326</v>
      </c>
      <c r="FC857" s="14" t="s">
        <v>326</v>
      </c>
      <c r="FD857" s="14" t="s">
        <v>1799</v>
      </c>
    </row>
    <row r="858" spans="4:160" s="122" customFormat="1" ht="14" x14ac:dyDescent="0.2">
      <c r="D858" s="128">
        <v>0</v>
      </c>
      <c r="E858" s="122">
        <v>1</v>
      </c>
      <c r="F858" s="122">
        <v>2</v>
      </c>
      <c r="G858" s="122">
        <v>3</v>
      </c>
      <c r="H858" s="122">
        <v>4</v>
      </c>
      <c r="Q858" s="122">
        <v>0</v>
      </c>
      <c r="R858" s="122">
        <v>1</v>
      </c>
      <c r="S858" s="122">
        <v>2</v>
      </c>
      <c r="T858" s="122">
        <v>3</v>
      </c>
      <c r="U858" s="122">
        <v>4</v>
      </c>
      <c r="AG858" s="128">
        <v>0</v>
      </c>
      <c r="AH858" s="122">
        <v>1</v>
      </c>
      <c r="AI858" s="122">
        <v>2</v>
      </c>
      <c r="AJ858" s="122">
        <v>3</v>
      </c>
      <c r="AK858" s="122">
        <v>4</v>
      </c>
      <c r="AX858" s="122">
        <v>0</v>
      </c>
      <c r="AY858" s="122">
        <v>1</v>
      </c>
      <c r="AZ858" s="122">
        <v>2</v>
      </c>
      <c r="BA858" s="122">
        <v>3</v>
      </c>
      <c r="BB858" s="122">
        <v>4</v>
      </c>
      <c r="BK858" s="135"/>
      <c r="BM858" s="122">
        <v>0</v>
      </c>
      <c r="BN858" s="122">
        <v>1</v>
      </c>
      <c r="BO858" s="122">
        <v>2</v>
      </c>
      <c r="BP858" s="122">
        <v>3</v>
      </c>
      <c r="BQ858" s="122">
        <v>4</v>
      </c>
      <c r="BW858" s="135"/>
      <c r="CC858" s="122">
        <v>0</v>
      </c>
      <c r="CD858" s="122">
        <v>1</v>
      </c>
      <c r="CE858" s="122">
        <v>2</v>
      </c>
      <c r="CF858" s="122">
        <v>3</v>
      </c>
      <c r="CG858" s="122">
        <v>4</v>
      </c>
      <c r="CN858" s="135"/>
      <c r="CR858" s="122">
        <v>0</v>
      </c>
      <c r="CS858" s="122">
        <v>1</v>
      </c>
      <c r="CT858" s="122">
        <v>2</v>
      </c>
      <c r="CU858" s="122">
        <v>2</v>
      </c>
      <c r="CV858" s="122">
        <v>3</v>
      </c>
      <c r="CW858" s="122">
        <v>4</v>
      </c>
      <c r="CX858" s="122">
        <v>5</v>
      </c>
      <c r="CY858" s="122">
        <v>5</v>
      </c>
      <c r="CZ858" s="122">
        <v>5</v>
      </c>
      <c r="DA858" s="122">
        <v>6</v>
      </c>
      <c r="DF858" s="135"/>
      <c r="DH858" s="122">
        <v>0</v>
      </c>
      <c r="DI858" s="122">
        <v>1</v>
      </c>
      <c r="DJ858" s="122">
        <v>2</v>
      </c>
      <c r="DK858" s="122">
        <v>2</v>
      </c>
      <c r="DL858" s="122">
        <v>3</v>
      </c>
      <c r="DM858" s="122">
        <v>3</v>
      </c>
      <c r="DN858" s="122">
        <v>3</v>
      </c>
      <c r="DO858" s="122">
        <v>4</v>
      </c>
      <c r="DP858" s="122">
        <v>5</v>
      </c>
      <c r="DQ858" s="122">
        <v>6</v>
      </c>
      <c r="DV858" s="135"/>
      <c r="DX858" s="122">
        <v>0</v>
      </c>
      <c r="DY858" s="122">
        <v>0</v>
      </c>
      <c r="DZ858" s="122">
        <v>1</v>
      </c>
      <c r="EA858" s="122">
        <v>2</v>
      </c>
      <c r="EB858" s="122">
        <v>2</v>
      </c>
      <c r="EC858" s="122">
        <v>2</v>
      </c>
      <c r="ED858" s="122">
        <v>2</v>
      </c>
      <c r="EE858" s="122">
        <v>3</v>
      </c>
      <c r="EF858" s="122">
        <v>4</v>
      </c>
      <c r="EG858" s="122">
        <v>5</v>
      </c>
      <c r="EH858" s="122">
        <v>5</v>
      </c>
      <c r="EI858" s="122">
        <v>5</v>
      </c>
      <c r="EJ858" s="122">
        <v>5</v>
      </c>
      <c r="EK858" s="122">
        <v>6</v>
      </c>
      <c r="EL858" s="122">
        <v>6</v>
      </c>
      <c r="EM858" s="122">
        <v>6</v>
      </c>
      <c r="EU858" s="122">
        <v>0</v>
      </c>
      <c r="EV858" s="122">
        <v>1</v>
      </c>
      <c r="EW858" s="122">
        <v>2</v>
      </c>
      <c r="EX858" s="122">
        <v>2</v>
      </c>
      <c r="EY858" s="122">
        <v>3</v>
      </c>
      <c r="EZ858" s="122">
        <v>4</v>
      </c>
      <c r="FA858" s="122">
        <v>5</v>
      </c>
      <c r="FB858" s="122">
        <v>5</v>
      </c>
      <c r="FC858" s="122">
        <v>5</v>
      </c>
      <c r="FD858" s="122">
        <v>6</v>
      </c>
    </row>
    <row r="859" spans="4:160" s="122" customFormat="1" ht="14" x14ac:dyDescent="0.2">
      <c r="D859" s="128">
        <v>0</v>
      </c>
      <c r="E859" s="122">
        <v>1</v>
      </c>
      <c r="F859" s="122">
        <v>2</v>
      </c>
      <c r="G859" s="122">
        <v>3</v>
      </c>
      <c r="H859" s="122">
        <v>4</v>
      </c>
      <c r="Q859" s="122">
        <v>0</v>
      </c>
      <c r="R859" s="122">
        <v>1</v>
      </c>
      <c r="S859" s="122">
        <v>2</v>
      </c>
      <c r="T859" s="122">
        <v>3</v>
      </c>
      <c r="U859" s="122">
        <v>4</v>
      </c>
      <c r="AG859" s="128">
        <v>0</v>
      </c>
      <c r="AH859" s="122">
        <v>1</v>
      </c>
      <c r="AI859" s="122">
        <v>2</v>
      </c>
      <c r="AJ859" s="122">
        <v>3</v>
      </c>
      <c r="AK859" s="122">
        <v>4</v>
      </c>
      <c r="AX859" s="122">
        <v>0</v>
      </c>
      <c r="AY859" s="122">
        <v>1</v>
      </c>
      <c r="AZ859" s="122">
        <v>2</v>
      </c>
      <c r="BA859" s="122">
        <v>3</v>
      </c>
      <c r="BB859" s="122">
        <v>4</v>
      </c>
      <c r="BK859" s="135"/>
      <c r="BM859" s="122">
        <v>0</v>
      </c>
      <c r="BN859" s="122">
        <v>1</v>
      </c>
      <c r="BO859" s="122">
        <v>2</v>
      </c>
      <c r="BP859" s="122">
        <v>3</v>
      </c>
      <c r="BQ859" s="122">
        <v>4</v>
      </c>
      <c r="BW859" s="135"/>
      <c r="CC859" s="122">
        <v>0</v>
      </c>
      <c r="CD859" s="122">
        <v>1</v>
      </c>
      <c r="CE859" s="122">
        <v>2</v>
      </c>
      <c r="CF859" s="122">
        <v>3</v>
      </c>
      <c r="CG859" s="122">
        <v>4</v>
      </c>
      <c r="CN859" s="135"/>
      <c r="CR859" s="122">
        <v>0</v>
      </c>
      <c r="CS859" s="122">
        <v>1</v>
      </c>
      <c r="CT859" s="122">
        <v>2</v>
      </c>
      <c r="CU859" s="122">
        <v>3</v>
      </c>
      <c r="CV859" s="122">
        <v>4</v>
      </c>
      <c r="CW859" s="122">
        <v>5</v>
      </c>
      <c r="CX859" s="122">
        <v>6</v>
      </c>
      <c r="CY859" s="122">
        <v>7</v>
      </c>
      <c r="CZ859" s="122">
        <v>8</v>
      </c>
      <c r="DA859" s="122">
        <v>9</v>
      </c>
      <c r="DF859" s="135"/>
      <c r="DH859" s="122">
        <v>0</v>
      </c>
      <c r="DI859" s="122">
        <v>1</v>
      </c>
      <c r="DJ859" s="122">
        <v>2</v>
      </c>
      <c r="DK859" s="122">
        <v>3</v>
      </c>
      <c r="DL859" s="122">
        <v>4</v>
      </c>
      <c r="DM859" s="122">
        <v>5</v>
      </c>
      <c r="DN859" s="122">
        <v>6</v>
      </c>
      <c r="DO859" s="122">
        <v>7</v>
      </c>
      <c r="DP859" s="122">
        <v>8</v>
      </c>
      <c r="DQ859" s="122">
        <v>9</v>
      </c>
      <c r="DV859" s="135"/>
      <c r="DX859" s="122">
        <v>0</v>
      </c>
      <c r="DY859" s="122">
        <v>1</v>
      </c>
      <c r="DZ859" s="122">
        <v>1</v>
      </c>
      <c r="EA859" s="122">
        <v>1</v>
      </c>
      <c r="EB859" s="122">
        <v>2</v>
      </c>
      <c r="EC859" s="122">
        <v>3</v>
      </c>
      <c r="ED859" s="122">
        <v>4</v>
      </c>
      <c r="EE859" s="122">
        <v>4</v>
      </c>
      <c r="EF859" s="122">
        <v>4</v>
      </c>
      <c r="EG859" s="122">
        <v>4</v>
      </c>
      <c r="EH859" s="122">
        <v>5</v>
      </c>
      <c r="EI859" s="122">
        <v>6</v>
      </c>
      <c r="EJ859" s="122">
        <v>7</v>
      </c>
      <c r="EK859" s="122">
        <v>7</v>
      </c>
      <c r="EL859" s="122">
        <v>8</v>
      </c>
      <c r="EM859" s="122">
        <v>9</v>
      </c>
      <c r="EU859" s="122">
        <v>0</v>
      </c>
      <c r="EV859" s="122">
        <v>1</v>
      </c>
      <c r="EW859" s="122">
        <v>2</v>
      </c>
      <c r="EX859" s="122">
        <v>3</v>
      </c>
      <c r="EY859" s="122">
        <v>4</v>
      </c>
      <c r="EZ859" s="122">
        <v>5</v>
      </c>
      <c r="FA859" s="122">
        <v>6</v>
      </c>
      <c r="FB859" s="122">
        <v>7</v>
      </c>
      <c r="FC859" s="122">
        <v>8</v>
      </c>
      <c r="FD859" s="122">
        <v>9</v>
      </c>
    </row>
    <row r="860" spans="4:160" s="119" customFormat="1" x14ac:dyDescent="0.2">
      <c r="D860" s="129" t="s">
        <v>1072</v>
      </c>
      <c r="E860" s="119" t="s">
        <v>1054</v>
      </c>
      <c r="F860" s="119" t="s">
        <v>1087</v>
      </c>
      <c r="G860" s="119" t="s">
        <v>1072</v>
      </c>
      <c r="H860" s="119" t="s">
        <v>1054</v>
      </c>
      <c r="Q860" s="119" t="s">
        <v>1072</v>
      </c>
      <c r="R860" s="119" t="s">
        <v>1054</v>
      </c>
      <c r="S860" s="119" t="s">
        <v>1087</v>
      </c>
      <c r="T860" s="119" t="s">
        <v>1072</v>
      </c>
      <c r="U860" s="119" t="s">
        <v>1054</v>
      </c>
      <c r="AG860" s="129" t="s">
        <v>1072</v>
      </c>
      <c r="AH860" s="119" t="s">
        <v>1054</v>
      </c>
      <c r="AI860" s="119" t="s">
        <v>1087</v>
      </c>
      <c r="AJ860" s="119" t="s">
        <v>1072</v>
      </c>
      <c r="AK860" s="119" t="s">
        <v>1054</v>
      </c>
      <c r="AX860" s="119" t="s">
        <v>1072</v>
      </c>
      <c r="AY860" s="119" t="s">
        <v>1054</v>
      </c>
      <c r="AZ860" s="119" t="s">
        <v>1087</v>
      </c>
      <c r="BA860" s="119" t="s">
        <v>1072</v>
      </c>
      <c r="BB860" s="119" t="s">
        <v>1054</v>
      </c>
      <c r="BK860" s="136"/>
      <c r="BM860" s="119" t="s">
        <v>1072</v>
      </c>
      <c r="BN860" s="119" t="s">
        <v>1054</v>
      </c>
      <c r="BO860" s="119" t="s">
        <v>1087</v>
      </c>
      <c r="BP860" s="119" t="s">
        <v>1072</v>
      </c>
      <c r="BQ860" s="119" t="s">
        <v>1054</v>
      </c>
      <c r="BW860" s="136"/>
      <c r="CC860" s="119" t="s">
        <v>1072</v>
      </c>
      <c r="CD860" s="119" t="s">
        <v>1054</v>
      </c>
      <c r="CE860" s="119" t="s">
        <v>1087</v>
      </c>
      <c r="CF860" s="119" t="s">
        <v>1072</v>
      </c>
      <c r="CG860" s="119" t="s">
        <v>1054</v>
      </c>
      <c r="CN860" s="136"/>
      <c r="CR860" s="119" t="s">
        <v>1798</v>
      </c>
      <c r="CS860" s="119" t="s">
        <v>1082</v>
      </c>
      <c r="CT860" s="119" t="s">
        <v>1488</v>
      </c>
      <c r="CU860" s="119" t="s">
        <v>1072</v>
      </c>
      <c r="CV860" s="119" t="s">
        <v>1073</v>
      </c>
      <c r="CW860" s="119" t="s">
        <v>1735</v>
      </c>
      <c r="CX860" s="119" t="s">
        <v>1087</v>
      </c>
      <c r="CY860" s="119" t="s">
        <v>1722</v>
      </c>
      <c r="CZ860" s="119" t="s">
        <v>1072</v>
      </c>
      <c r="DA860" s="119" t="s">
        <v>1799</v>
      </c>
      <c r="DF860" s="136"/>
      <c r="DH860" s="119" t="s">
        <v>1798</v>
      </c>
      <c r="DI860" s="119" t="s">
        <v>1082</v>
      </c>
      <c r="DJ860" s="119" t="s">
        <v>1488</v>
      </c>
      <c r="DK860" s="119" t="s">
        <v>1072</v>
      </c>
      <c r="DL860" s="119" t="s">
        <v>1073</v>
      </c>
      <c r="DM860" s="119" t="s">
        <v>1735</v>
      </c>
      <c r="DN860" s="119" t="s">
        <v>1087</v>
      </c>
      <c r="DO860" s="119" t="s">
        <v>1722</v>
      </c>
      <c r="DP860" s="119" t="s">
        <v>1072</v>
      </c>
      <c r="DQ860" s="119" t="s">
        <v>1799</v>
      </c>
      <c r="DV860" s="136"/>
      <c r="DX860" s="119" t="s">
        <v>1798</v>
      </c>
      <c r="DY860" s="119" t="s">
        <v>1082</v>
      </c>
      <c r="DZ860" s="119" t="s">
        <v>1082</v>
      </c>
      <c r="EA860" s="119" t="s">
        <v>1082</v>
      </c>
      <c r="EB860" s="119" t="s">
        <v>1488</v>
      </c>
      <c r="EC860" s="119" t="s">
        <v>1072</v>
      </c>
      <c r="ED860" s="119" t="s">
        <v>1073</v>
      </c>
      <c r="EE860" s="119" t="s">
        <v>1073</v>
      </c>
      <c r="EF860" s="119" t="s">
        <v>1073</v>
      </c>
      <c r="EG860" s="119" t="s">
        <v>1073</v>
      </c>
      <c r="EH860" s="119" t="s">
        <v>1735</v>
      </c>
      <c r="EI860" s="119" t="s">
        <v>1087</v>
      </c>
      <c r="EJ860" s="119" t="s">
        <v>1722</v>
      </c>
      <c r="EK860" s="119" t="s">
        <v>1722</v>
      </c>
      <c r="EL860" s="119" t="s">
        <v>1072</v>
      </c>
      <c r="EM860" s="119" t="s">
        <v>1799</v>
      </c>
      <c r="EU860" s="119" t="s">
        <v>1798</v>
      </c>
      <c r="EV860" s="119" t="s">
        <v>1082</v>
      </c>
      <c r="EW860" s="119" t="s">
        <v>1488</v>
      </c>
      <c r="EX860" s="119" t="s">
        <v>1072</v>
      </c>
      <c r="EY860" s="119" t="s">
        <v>1073</v>
      </c>
      <c r="EZ860" s="119" t="s">
        <v>1735</v>
      </c>
      <c r="FA860" s="119" t="s">
        <v>1087</v>
      </c>
      <c r="FB860" s="119" t="s">
        <v>1722</v>
      </c>
      <c r="FC860" s="119" t="s">
        <v>1072</v>
      </c>
      <c r="FD860" s="119" t="s">
        <v>1799</v>
      </c>
    </row>
    <row r="862" spans="4:160" s="120" customFormat="1" ht="21" x14ac:dyDescent="0.2">
      <c r="D862" s="126">
        <v>144</v>
      </c>
      <c r="E862" s="121"/>
      <c r="F862" s="121"/>
      <c r="G862" s="121"/>
      <c r="H862" s="121"/>
      <c r="I862" s="121"/>
      <c r="J862" s="121"/>
      <c r="K862" s="121"/>
      <c r="L862" s="121"/>
      <c r="M862" s="121"/>
      <c r="N862" s="121"/>
      <c r="O862" s="121"/>
      <c r="P862" s="121"/>
      <c r="Q862" s="120">
        <v>144</v>
      </c>
      <c r="AG862" s="126">
        <v>144</v>
      </c>
      <c r="AH862" s="121"/>
      <c r="AI862" s="121"/>
      <c r="AJ862" s="121"/>
      <c r="AK862" s="121"/>
      <c r="AL862" s="121"/>
      <c r="AM862" s="121"/>
      <c r="AN862" s="121"/>
      <c r="AO862" s="121"/>
      <c r="AP862" s="121"/>
      <c r="AQ862" s="121"/>
      <c r="AR862" s="124"/>
      <c r="AS862" s="121"/>
      <c r="AT862" s="121"/>
      <c r="AU862" s="121"/>
      <c r="AV862" s="121"/>
      <c r="AX862" s="120">
        <v>144</v>
      </c>
      <c r="BK862" s="133"/>
      <c r="BM862" s="120">
        <v>144</v>
      </c>
      <c r="BW862" s="133"/>
      <c r="CC862" s="120">
        <v>144</v>
      </c>
      <c r="CN862" s="133"/>
      <c r="CR862" s="120">
        <v>144</v>
      </c>
      <c r="DF862" s="133"/>
      <c r="DH862" s="120">
        <v>144</v>
      </c>
      <c r="DV862" s="133"/>
      <c r="DX862" s="120">
        <v>144</v>
      </c>
      <c r="EU862" s="120">
        <v>144</v>
      </c>
    </row>
    <row r="863" spans="4:160" s="14" customFormat="1" ht="18" customHeight="1" x14ac:dyDescent="0.2">
      <c r="D863" s="127" t="s">
        <v>335</v>
      </c>
      <c r="E863" s="14" t="s">
        <v>313</v>
      </c>
      <c r="F863" s="14" t="s">
        <v>310</v>
      </c>
      <c r="G863" s="14" t="s">
        <v>313</v>
      </c>
      <c r="H863" s="14" t="s">
        <v>335</v>
      </c>
      <c r="Q863" s="14" t="s">
        <v>335</v>
      </c>
      <c r="R863" s="14" t="s">
        <v>313</v>
      </c>
      <c r="S863" s="14" t="s">
        <v>310</v>
      </c>
      <c r="T863" s="14" t="s">
        <v>313</v>
      </c>
      <c r="U863" s="14" t="s">
        <v>335</v>
      </c>
      <c r="AG863" s="127" t="s">
        <v>335</v>
      </c>
      <c r="AH863" s="14" t="s">
        <v>313</v>
      </c>
      <c r="AI863" s="14" t="s">
        <v>310</v>
      </c>
      <c r="AJ863" s="14" t="s">
        <v>313</v>
      </c>
      <c r="AK863" s="14" t="s">
        <v>335</v>
      </c>
      <c r="AX863" s="14" t="s">
        <v>335</v>
      </c>
      <c r="AY863" s="14" t="s">
        <v>313</v>
      </c>
      <c r="AZ863" s="14" t="s">
        <v>310</v>
      </c>
      <c r="BA863" s="14" t="s">
        <v>313</v>
      </c>
      <c r="BB863" s="14" t="s">
        <v>335</v>
      </c>
      <c r="BK863" s="134"/>
      <c r="BM863" s="14" t="s">
        <v>335</v>
      </c>
      <c r="BN863" s="14" t="s">
        <v>313</v>
      </c>
      <c r="BO863" s="14" t="s">
        <v>310</v>
      </c>
      <c r="BP863" s="14" t="s">
        <v>313</v>
      </c>
      <c r="BQ863" s="14" t="s">
        <v>335</v>
      </c>
      <c r="BW863" s="134"/>
      <c r="CC863" s="14" t="s">
        <v>335</v>
      </c>
      <c r="CD863" s="14" t="s">
        <v>313</v>
      </c>
      <c r="CE863" s="14" t="s">
        <v>310</v>
      </c>
      <c r="CF863" s="14" t="s">
        <v>313</v>
      </c>
      <c r="CG863" s="14" t="s">
        <v>335</v>
      </c>
      <c r="CN863" s="134"/>
      <c r="CR863" s="14" t="s">
        <v>1798</v>
      </c>
      <c r="CS863" s="14" t="s">
        <v>320</v>
      </c>
      <c r="CT863" s="14" t="s">
        <v>309</v>
      </c>
      <c r="CU863" s="14" t="s">
        <v>1773</v>
      </c>
      <c r="CV863" s="14" t="s">
        <v>335</v>
      </c>
      <c r="CW863" s="14" t="s">
        <v>1799</v>
      </c>
      <c r="DF863" s="134"/>
      <c r="DH863" s="14" t="s">
        <v>1798</v>
      </c>
      <c r="DI863" s="14" t="s">
        <v>320</v>
      </c>
      <c r="DJ863" s="14" t="s">
        <v>309</v>
      </c>
      <c r="DK863" s="14" t="s">
        <v>335</v>
      </c>
      <c r="DL863" s="14" t="s">
        <v>1799</v>
      </c>
      <c r="DV863" s="134"/>
      <c r="DX863" s="14" t="s">
        <v>1798</v>
      </c>
      <c r="DY863" s="14" t="s">
        <v>320</v>
      </c>
      <c r="DZ863" s="14" t="s">
        <v>320</v>
      </c>
      <c r="EA863" s="14" t="s">
        <v>309</v>
      </c>
      <c r="EB863" s="14" t="s">
        <v>309</v>
      </c>
      <c r="EC863" s="14" t="s">
        <v>335</v>
      </c>
      <c r="ED863" s="14" t="s">
        <v>1799</v>
      </c>
      <c r="EU863" s="14" t="s">
        <v>1798</v>
      </c>
      <c r="EV863" s="14" t="s">
        <v>320</v>
      </c>
      <c r="EW863" s="14" t="s">
        <v>309</v>
      </c>
      <c r="EX863" s="14" t="s">
        <v>335</v>
      </c>
      <c r="EY863" s="14" t="s">
        <v>1799</v>
      </c>
    </row>
    <row r="864" spans="4:160" s="122" customFormat="1" ht="14" x14ac:dyDescent="0.2">
      <c r="D864" s="128">
        <v>0</v>
      </c>
      <c r="E864" s="122">
        <v>1</v>
      </c>
      <c r="F864" s="122">
        <v>2</v>
      </c>
      <c r="G864" s="122">
        <v>3</v>
      </c>
      <c r="H864" s="122">
        <v>4</v>
      </c>
      <c r="Q864" s="122">
        <v>0</v>
      </c>
      <c r="R864" s="122">
        <v>1</v>
      </c>
      <c r="S864" s="122">
        <v>2</v>
      </c>
      <c r="T864" s="122">
        <v>3</v>
      </c>
      <c r="U864" s="122">
        <v>4</v>
      </c>
      <c r="AG864" s="128">
        <v>0</v>
      </c>
      <c r="AH864" s="122">
        <v>1</v>
      </c>
      <c r="AI864" s="122">
        <v>2</v>
      </c>
      <c r="AJ864" s="122">
        <v>3</v>
      </c>
      <c r="AK864" s="122">
        <v>4</v>
      </c>
      <c r="AX864" s="122">
        <v>0</v>
      </c>
      <c r="AY864" s="122">
        <v>1</v>
      </c>
      <c r="AZ864" s="122">
        <v>2</v>
      </c>
      <c r="BA864" s="122">
        <v>3</v>
      </c>
      <c r="BB864" s="122">
        <v>4</v>
      </c>
      <c r="BK864" s="135"/>
      <c r="BM864" s="122">
        <v>0</v>
      </c>
      <c r="BN864" s="122">
        <v>1</v>
      </c>
      <c r="BO864" s="122">
        <v>2</v>
      </c>
      <c r="BP864" s="122">
        <v>3</v>
      </c>
      <c r="BQ864" s="122">
        <v>4</v>
      </c>
      <c r="BW864" s="135"/>
      <c r="CC864" s="122">
        <v>0</v>
      </c>
      <c r="CD864" s="122">
        <v>1</v>
      </c>
      <c r="CE864" s="122">
        <v>2</v>
      </c>
      <c r="CF864" s="122">
        <v>3</v>
      </c>
      <c r="CG864" s="122">
        <v>4</v>
      </c>
      <c r="CN864" s="135"/>
      <c r="CR864" s="122">
        <v>0</v>
      </c>
      <c r="CS864" s="122">
        <v>1</v>
      </c>
      <c r="CT864" s="122">
        <v>2</v>
      </c>
      <c r="CU864" s="122">
        <v>2</v>
      </c>
      <c r="CV864" s="122">
        <v>3</v>
      </c>
      <c r="CW864" s="122">
        <v>4</v>
      </c>
      <c r="DF864" s="135"/>
      <c r="DH864" s="122">
        <v>0</v>
      </c>
      <c r="DI864" s="122">
        <v>1</v>
      </c>
      <c r="DJ864" s="122">
        <v>2</v>
      </c>
      <c r="DK864" s="122">
        <v>3</v>
      </c>
      <c r="DL864" s="122">
        <v>4</v>
      </c>
      <c r="DV864" s="135"/>
      <c r="DX864" s="122">
        <v>0</v>
      </c>
      <c r="DY864" s="122">
        <v>1</v>
      </c>
      <c r="DZ864" s="122">
        <v>1</v>
      </c>
      <c r="EA864" s="122">
        <v>2</v>
      </c>
      <c r="EB864" s="122">
        <v>2</v>
      </c>
      <c r="EC864" s="122">
        <v>3</v>
      </c>
      <c r="ED864" s="122">
        <v>4</v>
      </c>
      <c r="EU864" s="122">
        <v>0</v>
      </c>
      <c r="EV864" s="122">
        <v>1</v>
      </c>
      <c r="EW864" s="122">
        <v>2</v>
      </c>
      <c r="EX864" s="122">
        <v>3</v>
      </c>
      <c r="EY864" s="122">
        <v>4</v>
      </c>
    </row>
    <row r="865" spans="4:158" s="122" customFormat="1" ht="14" x14ac:dyDescent="0.2">
      <c r="D865" s="128">
        <v>0</v>
      </c>
      <c r="E865" s="122">
        <v>0</v>
      </c>
      <c r="F865" s="122">
        <v>1</v>
      </c>
      <c r="G865" s="122">
        <v>1</v>
      </c>
      <c r="H865" s="122">
        <v>2</v>
      </c>
      <c r="Q865" s="122">
        <v>0</v>
      </c>
      <c r="R865" s="122">
        <v>0</v>
      </c>
      <c r="S865" s="122">
        <v>1</v>
      </c>
      <c r="T865" s="122">
        <v>2</v>
      </c>
      <c r="U865" s="122">
        <v>2</v>
      </c>
      <c r="AG865" s="128">
        <v>0</v>
      </c>
      <c r="AH865" s="122">
        <v>0</v>
      </c>
      <c r="AI865" s="122">
        <v>1</v>
      </c>
      <c r="AJ865" s="122">
        <v>2</v>
      </c>
      <c r="AK865" s="122">
        <v>2</v>
      </c>
      <c r="AX865" s="122">
        <v>0</v>
      </c>
      <c r="AY865" s="122">
        <v>0</v>
      </c>
      <c r="AZ865" s="122">
        <v>1</v>
      </c>
      <c r="BA865" s="122">
        <v>2</v>
      </c>
      <c r="BB865" s="122">
        <v>2</v>
      </c>
      <c r="BK865" s="135"/>
      <c r="BM865" s="122">
        <v>0</v>
      </c>
      <c r="BN865" s="122">
        <v>0</v>
      </c>
      <c r="BO865" s="122">
        <v>1</v>
      </c>
      <c r="BP865" s="122">
        <v>2</v>
      </c>
      <c r="BQ865" s="122">
        <v>2</v>
      </c>
      <c r="BW865" s="135"/>
      <c r="CC865" s="122">
        <v>0</v>
      </c>
      <c r="CD865" s="122">
        <v>0</v>
      </c>
      <c r="CE865" s="122">
        <v>1</v>
      </c>
      <c r="CF865" s="122">
        <v>2</v>
      </c>
      <c r="CG865" s="122">
        <v>2</v>
      </c>
      <c r="CN865" s="135"/>
      <c r="CR865" s="122">
        <v>0</v>
      </c>
      <c r="CS865" s="122">
        <v>1</v>
      </c>
      <c r="CT865" s="122">
        <v>2</v>
      </c>
      <c r="CU865" s="122">
        <v>3</v>
      </c>
      <c r="CV865" s="122">
        <v>4</v>
      </c>
      <c r="CW865" s="122">
        <v>5</v>
      </c>
      <c r="DF865" s="135"/>
      <c r="DH865" s="122">
        <v>0</v>
      </c>
      <c r="DI865" s="122">
        <v>1</v>
      </c>
      <c r="DJ865" s="122">
        <v>2</v>
      </c>
      <c r="DK865" s="122">
        <v>3</v>
      </c>
      <c r="DL865" s="122">
        <v>4</v>
      </c>
      <c r="DV865" s="135"/>
      <c r="DX865" s="122">
        <v>0</v>
      </c>
      <c r="DY865" s="122">
        <v>1</v>
      </c>
      <c r="DZ865" s="122">
        <v>2</v>
      </c>
      <c r="EA865" s="122">
        <v>2</v>
      </c>
      <c r="EB865" s="122">
        <v>3</v>
      </c>
      <c r="EC865" s="122">
        <v>3</v>
      </c>
      <c r="ED865" s="122">
        <v>4</v>
      </c>
      <c r="EU865" s="122">
        <v>0</v>
      </c>
      <c r="EV865" s="122">
        <v>1</v>
      </c>
      <c r="EW865" s="122">
        <v>2</v>
      </c>
      <c r="EX865" s="122">
        <v>3</v>
      </c>
      <c r="EY865" s="122">
        <v>4</v>
      </c>
    </row>
    <row r="866" spans="4:158" s="119" customFormat="1" x14ac:dyDescent="0.2">
      <c r="D866" s="129" t="s">
        <v>1078</v>
      </c>
      <c r="E866" s="119" t="s">
        <v>1742</v>
      </c>
      <c r="F866" s="119" t="s">
        <v>750</v>
      </c>
      <c r="G866" s="119" t="s">
        <v>1740</v>
      </c>
      <c r="H866" s="119" t="s">
        <v>1086</v>
      </c>
      <c r="Q866" s="119" t="s">
        <v>1078</v>
      </c>
      <c r="R866" s="119" t="s">
        <v>1742</v>
      </c>
      <c r="S866" s="119" t="s">
        <v>750</v>
      </c>
      <c r="T866" s="119" t="s">
        <v>1086</v>
      </c>
      <c r="U866" s="119" t="s">
        <v>1792</v>
      </c>
      <c r="AG866" s="129" t="s">
        <v>1078</v>
      </c>
      <c r="AH866" s="119" t="s">
        <v>1742</v>
      </c>
      <c r="AI866" s="119" t="s">
        <v>750</v>
      </c>
      <c r="AJ866" s="119" t="s">
        <v>1086</v>
      </c>
      <c r="AK866" s="119" t="s">
        <v>1792</v>
      </c>
      <c r="AX866" s="119" t="s">
        <v>1078</v>
      </c>
      <c r="AY866" s="119" t="s">
        <v>1742</v>
      </c>
      <c r="AZ866" s="119" t="s">
        <v>750</v>
      </c>
      <c r="BA866" s="119" t="s">
        <v>1086</v>
      </c>
      <c r="BB866" s="119" t="s">
        <v>1792</v>
      </c>
      <c r="BK866" s="136"/>
      <c r="BM866" s="119" t="s">
        <v>1078</v>
      </c>
      <c r="BN866" s="119" t="s">
        <v>1742</v>
      </c>
      <c r="BO866" s="119" t="s">
        <v>750</v>
      </c>
      <c r="BP866" s="119" t="s">
        <v>1086</v>
      </c>
      <c r="BQ866" s="119" t="s">
        <v>1792</v>
      </c>
      <c r="BW866" s="136"/>
      <c r="CC866" s="119" t="s">
        <v>1078</v>
      </c>
      <c r="CD866" s="119" t="s">
        <v>1742</v>
      </c>
      <c r="CE866" s="119" t="s">
        <v>750</v>
      </c>
      <c r="CF866" s="119" t="s">
        <v>1086</v>
      </c>
      <c r="CG866" s="119" t="s">
        <v>1792</v>
      </c>
      <c r="CN866" s="136"/>
      <c r="CR866" s="119" t="s">
        <v>1798</v>
      </c>
      <c r="CS866" s="119" t="s">
        <v>1076</v>
      </c>
      <c r="CT866" s="119" t="s">
        <v>1488</v>
      </c>
      <c r="CU866" s="119" t="s">
        <v>739</v>
      </c>
      <c r="CV866" s="119" t="s">
        <v>1488</v>
      </c>
      <c r="CW866" s="119" t="s">
        <v>1799</v>
      </c>
      <c r="DF866" s="136"/>
      <c r="DH866" s="119" t="s">
        <v>1798</v>
      </c>
      <c r="DI866" s="119" t="s">
        <v>1076</v>
      </c>
      <c r="DJ866" s="119" t="s">
        <v>1488</v>
      </c>
      <c r="DK866" s="119" t="s">
        <v>739</v>
      </c>
      <c r="DL866" s="119" t="s">
        <v>1799</v>
      </c>
      <c r="DV866" s="136"/>
      <c r="DX866" s="119" t="s">
        <v>1798</v>
      </c>
      <c r="DY866" s="119" t="s">
        <v>1076</v>
      </c>
      <c r="DZ866" s="119" t="s">
        <v>1488</v>
      </c>
      <c r="EA866" s="119" t="s">
        <v>1488</v>
      </c>
      <c r="EB866" s="119" t="s">
        <v>739</v>
      </c>
      <c r="EC866" s="119" t="s">
        <v>739</v>
      </c>
      <c r="ED866" s="119" t="s">
        <v>1799</v>
      </c>
      <c r="EU866" s="119" t="s">
        <v>1798</v>
      </c>
      <c r="EV866" s="119" t="s">
        <v>1076</v>
      </c>
      <c r="EW866" s="119" t="s">
        <v>1488</v>
      </c>
      <c r="EX866" s="119" t="s">
        <v>739</v>
      </c>
      <c r="EY866" s="119" t="s">
        <v>1799</v>
      </c>
    </row>
    <row r="868" spans="4:158" s="120" customFormat="1" ht="21" x14ac:dyDescent="0.2">
      <c r="D868" s="126">
        <v>145</v>
      </c>
      <c r="E868" s="121"/>
      <c r="F868" s="121"/>
      <c r="G868" s="121"/>
      <c r="H868" s="121"/>
      <c r="I868" s="121"/>
      <c r="J868" s="121"/>
      <c r="K868" s="121"/>
      <c r="L868" s="121"/>
      <c r="M868" s="121"/>
      <c r="N868" s="121"/>
      <c r="O868" s="121"/>
      <c r="P868" s="121"/>
      <c r="Q868" s="120">
        <v>145</v>
      </c>
      <c r="AG868" s="126">
        <v>145</v>
      </c>
      <c r="AH868" s="121"/>
      <c r="AI868" s="121"/>
      <c r="AJ868" s="121"/>
      <c r="AK868" s="121"/>
      <c r="AL868" s="121"/>
      <c r="AM868" s="121"/>
      <c r="AN868" s="121"/>
      <c r="AO868" s="121"/>
      <c r="AP868" s="121"/>
      <c r="AQ868" s="121"/>
      <c r="AR868" s="124"/>
      <c r="AS868" s="121"/>
      <c r="AT868" s="121"/>
      <c r="AU868" s="121"/>
      <c r="AV868" s="121"/>
      <c r="AX868" s="120">
        <v>145</v>
      </c>
      <c r="BK868" s="133"/>
      <c r="BM868" s="120">
        <v>145</v>
      </c>
      <c r="BW868" s="133"/>
      <c r="CC868" s="120">
        <v>145</v>
      </c>
      <c r="CN868" s="133"/>
      <c r="CR868" s="120">
        <v>145</v>
      </c>
      <c r="DF868" s="133"/>
      <c r="DH868" s="120">
        <v>145</v>
      </c>
      <c r="DV868" s="133"/>
      <c r="DX868" s="120">
        <v>145</v>
      </c>
      <c r="EU868" s="120">
        <v>145</v>
      </c>
    </row>
    <row r="869" spans="4:158" s="14" customFormat="1" ht="18" customHeight="1" x14ac:dyDescent="0.2">
      <c r="D869" s="127" t="s">
        <v>313</v>
      </c>
      <c r="E869" s="14" t="s">
        <v>319</v>
      </c>
      <c r="F869" s="14" t="s">
        <v>336</v>
      </c>
      <c r="G869" s="14" t="s">
        <v>313</v>
      </c>
      <c r="H869" s="14" t="s">
        <v>326</v>
      </c>
      <c r="I869" s="14" t="s">
        <v>313</v>
      </c>
      <c r="J869" s="14" t="s">
        <v>312</v>
      </c>
      <c r="Q869" s="14" t="s">
        <v>313</v>
      </c>
      <c r="R869" s="14" t="s">
        <v>319</v>
      </c>
      <c r="S869" s="14" t="s">
        <v>336</v>
      </c>
      <c r="T869" s="14" t="s">
        <v>313</v>
      </c>
      <c r="U869" s="14" t="s">
        <v>326</v>
      </c>
      <c r="V869" s="14" t="s">
        <v>313</v>
      </c>
      <c r="W869" s="14" t="s">
        <v>312</v>
      </c>
      <c r="AG869" s="127" t="s">
        <v>313</v>
      </c>
      <c r="AH869" s="14" t="s">
        <v>319</v>
      </c>
      <c r="AI869" s="14" t="s">
        <v>336</v>
      </c>
      <c r="AJ869" s="14" t="s">
        <v>313</v>
      </c>
      <c r="AK869" s="14" t="s">
        <v>326</v>
      </c>
      <c r="AL869" s="14" t="s">
        <v>313</v>
      </c>
      <c r="AM869" s="14" t="s">
        <v>312</v>
      </c>
      <c r="AX869" s="14" t="s">
        <v>313</v>
      </c>
      <c r="AY869" s="14" t="s">
        <v>319</v>
      </c>
      <c r="AZ869" s="14" t="s">
        <v>336</v>
      </c>
      <c r="BA869" s="14" t="s">
        <v>313</v>
      </c>
      <c r="BB869" s="14" t="s">
        <v>326</v>
      </c>
      <c r="BC869" s="14" t="s">
        <v>313</v>
      </c>
      <c r="BD869" s="14" t="s">
        <v>312</v>
      </c>
      <c r="BK869" s="134"/>
      <c r="BM869" s="14" t="s">
        <v>313</v>
      </c>
      <c r="BN869" s="14" t="s">
        <v>319</v>
      </c>
      <c r="BO869" s="14" t="s">
        <v>336</v>
      </c>
      <c r="BP869" s="14" t="s">
        <v>313</v>
      </c>
      <c r="BQ869" s="14" t="s">
        <v>326</v>
      </c>
      <c r="BR869" s="14" t="s">
        <v>313</v>
      </c>
      <c r="BS869" s="14" t="s">
        <v>312</v>
      </c>
      <c r="BW869" s="134"/>
      <c r="CC869" s="14" t="s">
        <v>313</v>
      </c>
      <c r="CD869" s="14" t="s">
        <v>319</v>
      </c>
      <c r="CE869" s="14" t="s">
        <v>336</v>
      </c>
      <c r="CF869" s="14" t="s">
        <v>313</v>
      </c>
      <c r="CG869" s="14" t="s">
        <v>326</v>
      </c>
      <c r="CH869" s="14" t="s">
        <v>313</v>
      </c>
      <c r="CI869" s="14" t="s">
        <v>312</v>
      </c>
      <c r="CN869" s="134"/>
      <c r="CR869" s="14" t="s">
        <v>1798</v>
      </c>
      <c r="CS869" s="14" t="s">
        <v>309</v>
      </c>
      <c r="CT869" s="14" t="s">
        <v>334</v>
      </c>
      <c r="CU869" s="14" t="s">
        <v>310</v>
      </c>
      <c r="CV869" s="14" t="s">
        <v>313</v>
      </c>
      <c r="CW869" s="14" t="s">
        <v>1745</v>
      </c>
      <c r="CX869" s="14" t="s">
        <v>335</v>
      </c>
      <c r="CY869" s="14" t="s">
        <v>1799</v>
      </c>
      <c r="DF869" s="134"/>
      <c r="DH869" s="14" t="s">
        <v>1798</v>
      </c>
      <c r="DI869" s="14" t="s">
        <v>309</v>
      </c>
      <c r="DJ869" s="14" t="s">
        <v>334</v>
      </c>
      <c r="DK869" s="14" t="s">
        <v>310</v>
      </c>
      <c r="DL869" s="14" t="s">
        <v>313</v>
      </c>
      <c r="DM869" s="14" t="s">
        <v>335</v>
      </c>
      <c r="DN869" s="14" t="s">
        <v>1799</v>
      </c>
      <c r="DV869" s="134"/>
      <c r="DX869" s="14" t="s">
        <v>1798</v>
      </c>
      <c r="DY869" s="14" t="s">
        <v>309</v>
      </c>
      <c r="DZ869" s="14" t="s">
        <v>309</v>
      </c>
      <c r="EA869" s="14" t="s">
        <v>334</v>
      </c>
      <c r="EB869" s="14" t="s">
        <v>334</v>
      </c>
      <c r="EC869" s="14" t="s">
        <v>310</v>
      </c>
      <c r="ED869" s="14" t="s">
        <v>310</v>
      </c>
      <c r="EE869" s="14" t="s">
        <v>313</v>
      </c>
      <c r="EF869" s="14" t="s">
        <v>313</v>
      </c>
      <c r="EG869" s="14" t="s">
        <v>335</v>
      </c>
      <c r="EH869" s="14" t="s">
        <v>1799</v>
      </c>
      <c r="EU869" s="14" t="s">
        <v>1798</v>
      </c>
      <c r="EV869" s="14" t="s">
        <v>309</v>
      </c>
      <c r="EW869" s="14" t="s">
        <v>334</v>
      </c>
      <c r="EX869" s="14" t="s">
        <v>310</v>
      </c>
      <c r="EY869" s="14" t="s">
        <v>313</v>
      </c>
      <c r="EZ869" s="14" t="s">
        <v>335</v>
      </c>
      <c r="FA869" s="14" t="s">
        <v>1799</v>
      </c>
    </row>
    <row r="870" spans="4:158" s="122" customFormat="1" ht="14" x14ac:dyDescent="0.2">
      <c r="D870" s="128">
        <v>0</v>
      </c>
      <c r="E870" s="122">
        <v>1</v>
      </c>
      <c r="F870" s="122">
        <v>2</v>
      </c>
      <c r="G870" s="122">
        <v>3</v>
      </c>
      <c r="H870" s="122">
        <v>4</v>
      </c>
      <c r="I870" s="122">
        <v>5</v>
      </c>
      <c r="J870" s="122">
        <v>6</v>
      </c>
      <c r="Q870" s="122">
        <v>0</v>
      </c>
      <c r="R870" s="122">
        <v>1</v>
      </c>
      <c r="S870" s="122">
        <v>2</v>
      </c>
      <c r="T870" s="122">
        <v>3</v>
      </c>
      <c r="U870" s="122">
        <v>4</v>
      </c>
      <c r="V870" s="122">
        <v>5</v>
      </c>
      <c r="W870" s="122">
        <v>6</v>
      </c>
      <c r="AG870" s="128">
        <v>0</v>
      </c>
      <c r="AH870" s="122">
        <v>1</v>
      </c>
      <c r="AI870" s="122">
        <v>2</v>
      </c>
      <c r="AJ870" s="122">
        <v>3</v>
      </c>
      <c r="AK870" s="122">
        <v>4</v>
      </c>
      <c r="AL870" s="122">
        <v>5</v>
      </c>
      <c r="AM870" s="122">
        <v>6</v>
      </c>
      <c r="AX870" s="122">
        <v>0</v>
      </c>
      <c r="AY870" s="122">
        <v>1</v>
      </c>
      <c r="AZ870" s="122">
        <v>2</v>
      </c>
      <c r="BA870" s="122">
        <v>3</v>
      </c>
      <c r="BB870" s="122">
        <v>4</v>
      </c>
      <c r="BC870" s="122">
        <v>5</v>
      </c>
      <c r="BD870" s="122">
        <v>6</v>
      </c>
      <c r="BK870" s="135"/>
      <c r="BM870" s="122">
        <v>0</v>
      </c>
      <c r="BN870" s="122">
        <v>1</v>
      </c>
      <c r="BO870" s="122">
        <v>2</v>
      </c>
      <c r="BP870" s="122">
        <v>3</v>
      </c>
      <c r="BQ870" s="122">
        <v>4</v>
      </c>
      <c r="BR870" s="122">
        <v>5</v>
      </c>
      <c r="BS870" s="122">
        <v>6</v>
      </c>
      <c r="BW870" s="135"/>
      <c r="CC870" s="122">
        <v>0</v>
      </c>
      <c r="CD870" s="122">
        <v>1</v>
      </c>
      <c r="CE870" s="122">
        <v>2</v>
      </c>
      <c r="CF870" s="122">
        <v>3</v>
      </c>
      <c r="CG870" s="122">
        <v>4</v>
      </c>
      <c r="CH870" s="122">
        <v>5</v>
      </c>
      <c r="CI870" s="122">
        <v>6</v>
      </c>
      <c r="CN870" s="135"/>
      <c r="CR870" s="122">
        <v>0</v>
      </c>
      <c r="CS870" s="122">
        <v>1</v>
      </c>
      <c r="CT870" s="122">
        <v>2</v>
      </c>
      <c r="CU870" s="122">
        <v>3</v>
      </c>
      <c r="CV870" s="122">
        <v>4</v>
      </c>
      <c r="CW870" s="122">
        <v>4</v>
      </c>
      <c r="CX870" s="122">
        <v>5</v>
      </c>
      <c r="CY870" s="122">
        <v>6</v>
      </c>
      <c r="DF870" s="135"/>
      <c r="DH870" s="122">
        <v>0</v>
      </c>
      <c r="DI870" s="122">
        <v>1</v>
      </c>
      <c r="DJ870" s="122">
        <v>2</v>
      </c>
      <c r="DK870" s="122">
        <v>3</v>
      </c>
      <c r="DL870" s="122">
        <v>4</v>
      </c>
      <c r="DM870" s="122">
        <v>5</v>
      </c>
      <c r="DN870" s="122">
        <v>6</v>
      </c>
      <c r="DV870" s="135"/>
      <c r="DX870" s="122">
        <v>0</v>
      </c>
      <c r="DY870" s="122">
        <v>1</v>
      </c>
      <c r="DZ870" s="122">
        <v>1</v>
      </c>
      <c r="EA870" s="122">
        <v>2</v>
      </c>
      <c r="EB870" s="122">
        <v>2</v>
      </c>
      <c r="EC870" s="122">
        <v>3</v>
      </c>
      <c r="ED870" s="122">
        <v>3</v>
      </c>
      <c r="EE870" s="122">
        <v>4</v>
      </c>
      <c r="EF870" s="122">
        <v>4</v>
      </c>
      <c r="EG870" s="122">
        <v>5</v>
      </c>
      <c r="EH870" s="122">
        <v>6</v>
      </c>
      <c r="EU870" s="122">
        <v>0</v>
      </c>
      <c r="EV870" s="122">
        <v>1</v>
      </c>
      <c r="EW870" s="122">
        <v>2</v>
      </c>
      <c r="EX870" s="122">
        <v>3</v>
      </c>
      <c r="EY870" s="122">
        <v>4</v>
      </c>
      <c r="EZ870" s="122">
        <v>5</v>
      </c>
      <c r="FA870" s="122">
        <v>6</v>
      </c>
    </row>
    <row r="871" spans="4:158" s="122" customFormat="1" ht="14" x14ac:dyDescent="0.2">
      <c r="D871" s="128">
        <v>0</v>
      </c>
      <c r="E871" s="122">
        <v>1</v>
      </c>
      <c r="F871" s="122">
        <v>2</v>
      </c>
      <c r="G871" s="122">
        <v>2</v>
      </c>
      <c r="H871" s="122">
        <v>3</v>
      </c>
      <c r="I871" s="122">
        <v>4</v>
      </c>
      <c r="J871" s="122">
        <v>4</v>
      </c>
      <c r="Q871" s="122">
        <v>0</v>
      </c>
      <c r="R871" s="122">
        <v>1</v>
      </c>
      <c r="S871" s="122">
        <v>2</v>
      </c>
      <c r="T871" s="122">
        <v>2</v>
      </c>
      <c r="U871" s="122">
        <v>3</v>
      </c>
      <c r="V871" s="122">
        <v>3</v>
      </c>
      <c r="W871" s="122">
        <v>4</v>
      </c>
      <c r="AG871" s="128">
        <v>0</v>
      </c>
      <c r="AH871" s="122">
        <v>1</v>
      </c>
      <c r="AI871" s="122">
        <v>2</v>
      </c>
      <c r="AJ871" s="122">
        <v>2</v>
      </c>
      <c r="AK871" s="122">
        <v>3</v>
      </c>
      <c r="AL871" s="122">
        <v>3</v>
      </c>
      <c r="AM871" s="122">
        <v>4</v>
      </c>
      <c r="AX871" s="122">
        <v>0</v>
      </c>
      <c r="AY871" s="122">
        <v>1</v>
      </c>
      <c r="AZ871" s="122">
        <v>2</v>
      </c>
      <c r="BA871" s="122">
        <v>2</v>
      </c>
      <c r="BB871" s="122">
        <v>3</v>
      </c>
      <c r="BC871" s="122">
        <v>3</v>
      </c>
      <c r="BD871" s="122">
        <v>4</v>
      </c>
      <c r="BK871" s="135"/>
      <c r="BM871" s="122">
        <v>0</v>
      </c>
      <c r="BN871" s="122">
        <v>1</v>
      </c>
      <c r="BO871" s="122">
        <v>2</v>
      </c>
      <c r="BP871" s="122">
        <v>2</v>
      </c>
      <c r="BQ871" s="122">
        <v>3</v>
      </c>
      <c r="BR871" s="122">
        <v>3</v>
      </c>
      <c r="BS871" s="122">
        <v>4</v>
      </c>
      <c r="BW871" s="135"/>
      <c r="CC871" s="122">
        <v>0</v>
      </c>
      <c r="CD871" s="122">
        <v>1</v>
      </c>
      <c r="CE871" s="122">
        <v>2</v>
      </c>
      <c r="CF871" s="122">
        <v>2</v>
      </c>
      <c r="CG871" s="122">
        <v>3</v>
      </c>
      <c r="CH871" s="122">
        <v>3</v>
      </c>
      <c r="CI871" s="122">
        <v>4</v>
      </c>
      <c r="CN871" s="135"/>
      <c r="CR871" s="122">
        <v>0</v>
      </c>
      <c r="CS871" s="122">
        <v>1</v>
      </c>
      <c r="CT871" s="122">
        <v>2</v>
      </c>
      <c r="CU871" s="122">
        <v>3</v>
      </c>
      <c r="CV871" s="122">
        <v>4</v>
      </c>
      <c r="CW871" s="122">
        <v>5</v>
      </c>
      <c r="CX871" s="122">
        <v>6</v>
      </c>
      <c r="CY871" s="122">
        <v>7</v>
      </c>
      <c r="DF871" s="135"/>
      <c r="DH871" s="122">
        <v>0</v>
      </c>
      <c r="DI871" s="122">
        <v>1</v>
      </c>
      <c r="DJ871" s="122">
        <v>2</v>
      </c>
      <c r="DK871" s="122">
        <v>3</v>
      </c>
      <c r="DL871" s="122">
        <v>4</v>
      </c>
      <c r="DM871" s="122">
        <v>5</v>
      </c>
      <c r="DN871" s="122">
        <v>6</v>
      </c>
      <c r="DV871" s="135"/>
      <c r="DX871" s="122">
        <v>0</v>
      </c>
      <c r="DY871" s="122">
        <v>1</v>
      </c>
      <c r="DZ871" s="122">
        <v>2</v>
      </c>
      <c r="EA871" s="122">
        <v>2</v>
      </c>
      <c r="EB871" s="122">
        <v>3</v>
      </c>
      <c r="EC871" s="122">
        <v>3</v>
      </c>
      <c r="ED871" s="122">
        <v>4</v>
      </c>
      <c r="EE871" s="122">
        <v>4</v>
      </c>
      <c r="EF871" s="122">
        <v>5</v>
      </c>
      <c r="EG871" s="122">
        <v>5</v>
      </c>
      <c r="EH871" s="122">
        <v>6</v>
      </c>
      <c r="EU871" s="122">
        <v>0</v>
      </c>
      <c r="EV871" s="122">
        <v>1</v>
      </c>
      <c r="EW871" s="122">
        <v>2</v>
      </c>
      <c r="EX871" s="122">
        <v>3</v>
      </c>
      <c r="EY871" s="122">
        <v>4</v>
      </c>
      <c r="EZ871" s="122">
        <v>5</v>
      </c>
      <c r="FA871" s="122">
        <v>6</v>
      </c>
    </row>
    <row r="872" spans="4:158" s="119" customFormat="1" x14ac:dyDescent="0.2">
      <c r="D872" s="129" t="s">
        <v>1072</v>
      </c>
      <c r="E872" s="119" t="s">
        <v>1073</v>
      </c>
      <c r="F872" s="119" t="s">
        <v>1082</v>
      </c>
      <c r="G872" s="119" t="s">
        <v>1757</v>
      </c>
      <c r="H872" s="119" t="s">
        <v>1087</v>
      </c>
      <c r="I872" s="119" t="s">
        <v>1083</v>
      </c>
      <c r="J872" s="119" t="s">
        <v>1754</v>
      </c>
      <c r="Q872" s="119" t="s">
        <v>1072</v>
      </c>
      <c r="R872" s="119" t="s">
        <v>1073</v>
      </c>
      <c r="S872" s="119" t="s">
        <v>1082</v>
      </c>
      <c r="T872" s="119" t="s">
        <v>1757</v>
      </c>
      <c r="U872" s="119" t="s">
        <v>1087</v>
      </c>
      <c r="V872" s="119" t="s">
        <v>1765</v>
      </c>
      <c r="W872" s="119" t="s">
        <v>1083</v>
      </c>
      <c r="AG872" s="129" t="s">
        <v>1072</v>
      </c>
      <c r="AH872" s="119" t="s">
        <v>1073</v>
      </c>
      <c r="AI872" s="119" t="s">
        <v>1082</v>
      </c>
      <c r="AJ872" s="119" t="s">
        <v>1757</v>
      </c>
      <c r="AK872" s="119" t="s">
        <v>1087</v>
      </c>
      <c r="AL872" s="119" t="s">
        <v>1765</v>
      </c>
      <c r="AM872" s="119" t="s">
        <v>1083</v>
      </c>
      <c r="AX872" s="119" t="s">
        <v>1072</v>
      </c>
      <c r="AY872" s="119" t="s">
        <v>1073</v>
      </c>
      <c r="AZ872" s="119" t="s">
        <v>1082</v>
      </c>
      <c r="BA872" s="119" t="s">
        <v>1757</v>
      </c>
      <c r="BB872" s="119" t="s">
        <v>1087</v>
      </c>
      <c r="BC872" s="119" t="s">
        <v>1765</v>
      </c>
      <c r="BD872" s="119" t="s">
        <v>1083</v>
      </c>
      <c r="BK872" s="136"/>
      <c r="BM872" s="119" t="s">
        <v>1072</v>
      </c>
      <c r="BN872" s="119" t="s">
        <v>1073</v>
      </c>
      <c r="BO872" s="119" t="s">
        <v>1082</v>
      </c>
      <c r="BP872" s="119" t="s">
        <v>1757</v>
      </c>
      <c r="BQ872" s="119" t="s">
        <v>1087</v>
      </c>
      <c r="BR872" s="119" t="s">
        <v>1765</v>
      </c>
      <c r="BS872" s="119" t="s">
        <v>1083</v>
      </c>
      <c r="BW872" s="136"/>
      <c r="CC872" s="119" t="s">
        <v>1072</v>
      </c>
      <c r="CD872" s="119" t="s">
        <v>1073</v>
      </c>
      <c r="CE872" s="119" t="s">
        <v>1082</v>
      </c>
      <c r="CF872" s="119" t="s">
        <v>1757</v>
      </c>
      <c r="CG872" s="119" t="s">
        <v>1087</v>
      </c>
      <c r="CH872" s="119" t="s">
        <v>1765</v>
      </c>
      <c r="CI872" s="119" t="s">
        <v>1083</v>
      </c>
      <c r="CN872" s="136"/>
      <c r="CR872" s="119" t="s">
        <v>1798</v>
      </c>
      <c r="CS872" s="119" t="s">
        <v>1072</v>
      </c>
      <c r="CT872" s="119" t="s">
        <v>1081</v>
      </c>
      <c r="CU872" s="119" t="s">
        <v>750</v>
      </c>
      <c r="CV872" s="119" t="s">
        <v>1488</v>
      </c>
      <c r="CW872" s="119" t="s">
        <v>1090</v>
      </c>
      <c r="CX872" s="119" t="s">
        <v>1493</v>
      </c>
      <c r="CY872" s="119" t="s">
        <v>1799</v>
      </c>
      <c r="DF872" s="136"/>
      <c r="DH872" s="119" t="s">
        <v>1798</v>
      </c>
      <c r="DI872" s="119" t="s">
        <v>1072</v>
      </c>
      <c r="DJ872" s="119" t="s">
        <v>1081</v>
      </c>
      <c r="DK872" s="119" t="s">
        <v>750</v>
      </c>
      <c r="DL872" s="119" t="s">
        <v>1488</v>
      </c>
      <c r="DM872" s="119" t="s">
        <v>1090</v>
      </c>
      <c r="DN872" s="119" t="s">
        <v>1799</v>
      </c>
      <c r="DV872" s="136"/>
      <c r="DX872" s="119" t="s">
        <v>1798</v>
      </c>
      <c r="DY872" s="119" t="s">
        <v>1072</v>
      </c>
      <c r="DZ872" s="119" t="s">
        <v>1081</v>
      </c>
      <c r="EA872" s="119" t="s">
        <v>1081</v>
      </c>
      <c r="EB872" s="119" t="s">
        <v>750</v>
      </c>
      <c r="EC872" s="119" t="s">
        <v>750</v>
      </c>
      <c r="ED872" s="119" t="s">
        <v>1488</v>
      </c>
      <c r="EE872" s="119" t="s">
        <v>1488</v>
      </c>
      <c r="EF872" s="119" t="s">
        <v>1090</v>
      </c>
      <c r="EG872" s="119" t="s">
        <v>1090</v>
      </c>
      <c r="EH872" s="119" t="s">
        <v>1799</v>
      </c>
      <c r="EU872" s="119" t="s">
        <v>1798</v>
      </c>
      <c r="EV872" s="119" t="s">
        <v>1072</v>
      </c>
      <c r="EW872" s="119" t="s">
        <v>1081</v>
      </c>
      <c r="EX872" s="119" t="s">
        <v>750</v>
      </c>
      <c r="EY872" s="119" t="s">
        <v>1488</v>
      </c>
      <c r="EZ872" s="119" t="s">
        <v>1090</v>
      </c>
      <c r="FA872" s="119" t="s">
        <v>1799</v>
      </c>
    </row>
    <row r="874" spans="4:158" s="120" customFormat="1" ht="21" x14ac:dyDescent="0.2">
      <c r="D874" s="126">
        <v>146</v>
      </c>
      <c r="E874" s="121"/>
      <c r="F874" s="121"/>
      <c r="G874" s="121"/>
      <c r="H874" s="121"/>
      <c r="I874" s="121"/>
      <c r="J874" s="121"/>
      <c r="K874" s="121"/>
      <c r="L874" s="121"/>
      <c r="M874" s="121"/>
      <c r="N874" s="121"/>
      <c r="O874" s="121"/>
      <c r="P874" s="121"/>
      <c r="Q874" s="120">
        <v>146</v>
      </c>
      <c r="AG874" s="126">
        <v>146</v>
      </c>
      <c r="AH874" s="121"/>
      <c r="AI874" s="121"/>
      <c r="AJ874" s="121"/>
      <c r="AK874" s="121"/>
      <c r="AL874" s="121"/>
      <c r="AM874" s="121"/>
      <c r="AN874" s="121"/>
      <c r="AO874" s="121"/>
      <c r="AP874" s="121"/>
      <c r="AQ874" s="121"/>
      <c r="AR874" s="124"/>
      <c r="AS874" s="121"/>
      <c r="AT874" s="121"/>
      <c r="AU874" s="121"/>
      <c r="AV874" s="121"/>
      <c r="AX874" s="120">
        <v>146</v>
      </c>
      <c r="BK874" s="133"/>
      <c r="BM874" s="120">
        <v>146</v>
      </c>
      <c r="BW874" s="133"/>
      <c r="CC874" s="120">
        <v>146</v>
      </c>
      <c r="CN874" s="133"/>
      <c r="CR874" s="120">
        <v>146</v>
      </c>
      <c r="DF874" s="133"/>
      <c r="DH874" s="120">
        <v>146</v>
      </c>
      <c r="DV874" s="133"/>
      <c r="DX874" s="120">
        <v>146</v>
      </c>
      <c r="EU874" s="120">
        <v>146</v>
      </c>
    </row>
    <row r="875" spans="4:158" s="14" customFormat="1" ht="18" customHeight="1" x14ac:dyDescent="0.2">
      <c r="D875" s="127" t="s">
        <v>310</v>
      </c>
      <c r="E875" s="14" t="s">
        <v>313</v>
      </c>
      <c r="F875" s="14" t="s">
        <v>320</v>
      </c>
      <c r="G875" s="14" t="s">
        <v>313</v>
      </c>
      <c r="H875" s="14" t="s">
        <v>321</v>
      </c>
      <c r="Q875" s="14" t="s">
        <v>310</v>
      </c>
      <c r="R875" s="14" t="s">
        <v>313</v>
      </c>
      <c r="S875" s="14" t="s">
        <v>320</v>
      </c>
      <c r="T875" s="14" t="s">
        <v>313</v>
      </c>
      <c r="U875" s="14" t="s">
        <v>321</v>
      </c>
      <c r="AG875" s="127" t="s">
        <v>310</v>
      </c>
      <c r="AH875" s="14" t="s">
        <v>313</v>
      </c>
      <c r="AI875" s="14" t="s">
        <v>320</v>
      </c>
      <c r="AJ875" s="14" t="s">
        <v>313</v>
      </c>
      <c r="AK875" s="14" t="s">
        <v>321</v>
      </c>
      <c r="AX875" s="14" t="s">
        <v>310</v>
      </c>
      <c r="AY875" s="14" t="s">
        <v>313</v>
      </c>
      <c r="AZ875" s="14" t="s">
        <v>320</v>
      </c>
      <c r="BA875" s="14" t="s">
        <v>313</v>
      </c>
      <c r="BB875" s="14" t="s">
        <v>321</v>
      </c>
      <c r="BK875" s="134"/>
      <c r="BM875" s="14" t="s">
        <v>310</v>
      </c>
      <c r="BN875" s="14" t="s">
        <v>313</v>
      </c>
      <c r="BO875" s="14" t="s">
        <v>320</v>
      </c>
      <c r="BP875" s="14" t="s">
        <v>313</v>
      </c>
      <c r="BQ875" s="14" t="s">
        <v>321</v>
      </c>
      <c r="BW875" s="134"/>
      <c r="CC875" s="14" t="s">
        <v>310</v>
      </c>
      <c r="CD875" s="14" t="s">
        <v>313</v>
      </c>
      <c r="CE875" s="14" t="s">
        <v>320</v>
      </c>
      <c r="CF875" s="14" t="s">
        <v>313</v>
      </c>
      <c r="CG875" s="14" t="s">
        <v>321</v>
      </c>
      <c r="CN875" s="134"/>
      <c r="CR875" s="14" t="s">
        <v>1798</v>
      </c>
      <c r="CS875" s="14" t="s">
        <v>310</v>
      </c>
      <c r="CT875" s="14" t="s">
        <v>313</v>
      </c>
      <c r="CU875" s="14" t="s">
        <v>1745</v>
      </c>
      <c r="CV875" s="14" t="s">
        <v>1745</v>
      </c>
      <c r="CW875" s="14" t="s">
        <v>336</v>
      </c>
      <c r="CX875" s="14" t="s">
        <v>309</v>
      </c>
      <c r="CY875" s="14" t="s">
        <v>318</v>
      </c>
      <c r="CZ875" s="14" t="s">
        <v>1799</v>
      </c>
      <c r="DF875" s="134"/>
      <c r="DH875" s="14" t="s">
        <v>1798</v>
      </c>
      <c r="DI875" s="14" t="s">
        <v>310</v>
      </c>
      <c r="DJ875" s="14" t="s">
        <v>313</v>
      </c>
      <c r="DK875" s="14" t="s">
        <v>336</v>
      </c>
      <c r="DL875" s="14" t="s">
        <v>309</v>
      </c>
      <c r="DM875" s="14" t="s">
        <v>1773</v>
      </c>
      <c r="DN875" s="14" t="s">
        <v>318</v>
      </c>
      <c r="DO875" s="14" t="s">
        <v>1799</v>
      </c>
      <c r="DV875" s="134"/>
      <c r="DX875" s="14" t="s">
        <v>1798</v>
      </c>
      <c r="DY875" s="14" t="s">
        <v>310</v>
      </c>
      <c r="DZ875" s="14" t="s">
        <v>310</v>
      </c>
      <c r="EA875" s="14" t="s">
        <v>310</v>
      </c>
      <c r="EB875" s="14" t="s">
        <v>313</v>
      </c>
      <c r="EC875" s="14" t="s">
        <v>313</v>
      </c>
      <c r="ED875" s="14" t="s">
        <v>336</v>
      </c>
      <c r="EE875" s="14" t="s">
        <v>309</v>
      </c>
      <c r="EF875" s="14" t="s">
        <v>309</v>
      </c>
      <c r="EG875" s="14" t="s">
        <v>318</v>
      </c>
      <c r="EH875" s="14" t="s">
        <v>318</v>
      </c>
      <c r="EI875" s="14" t="s">
        <v>1799</v>
      </c>
      <c r="EU875" s="14" t="s">
        <v>1798</v>
      </c>
      <c r="EV875" s="14" t="s">
        <v>310</v>
      </c>
      <c r="EW875" s="14" t="s">
        <v>313</v>
      </c>
      <c r="EX875" s="14" t="s">
        <v>336</v>
      </c>
      <c r="EY875" s="14" t="s">
        <v>309</v>
      </c>
      <c r="EZ875" s="14" t="s">
        <v>309</v>
      </c>
      <c r="FA875" s="14" t="s">
        <v>318</v>
      </c>
      <c r="FB875" s="14" t="s">
        <v>1799</v>
      </c>
    </row>
    <row r="876" spans="4:158" s="122" customFormat="1" ht="14" x14ac:dyDescent="0.2">
      <c r="D876" s="128">
        <v>0</v>
      </c>
      <c r="E876" s="122">
        <v>1</v>
      </c>
      <c r="F876" s="122">
        <v>2</v>
      </c>
      <c r="G876" s="122">
        <v>3</v>
      </c>
      <c r="H876" s="122">
        <v>4</v>
      </c>
      <c r="Q876" s="122">
        <v>0</v>
      </c>
      <c r="R876" s="122">
        <v>1</v>
      </c>
      <c r="S876" s="122">
        <v>2</v>
      </c>
      <c r="T876" s="122">
        <v>3</v>
      </c>
      <c r="U876" s="122">
        <v>4</v>
      </c>
      <c r="AG876" s="128">
        <v>0</v>
      </c>
      <c r="AH876" s="122">
        <v>1</v>
      </c>
      <c r="AI876" s="122">
        <v>2</v>
      </c>
      <c r="AJ876" s="122">
        <v>3</v>
      </c>
      <c r="AK876" s="122">
        <v>4</v>
      </c>
      <c r="AX876" s="122">
        <v>0</v>
      </c>
      <c r="AY876" s="122">
        <v>1</v>
      </c>
      <c r="AZ876" s="122">
        <v>2</v>
      </c>
      <c r="BA876" s="122">
        <v>3</v>
      </c>
      <c r="BB876" s="122">
        <v>4</v>
      </c>
      <c r="BK876" s="135"/>
      <c r="BM876" s="122">
        <v>0</v>
      </c>
      <c r="BN876" s="122">
        <v>1</v>
      </c>
      <c r="BO876" s="122">
        <v>2</v>
      </c>
      <c r="BP876" s="122">
        <v>3</v>
      </c>
      <c r="BQ876" s="122">
        <v>4</v>
      </c>
      <c r="BW876" s="135"/>
      <c r="CC876" s="122">
        <v>0</v>
      </c>
      <c r="CD876" s="122">
        <v>1</v>
      </c>
      <c r="CE876" s="122">
        <v>2</v>
      </c>
      <c r="CF876" s="122">
        <v>3</v>
      </c>
      <c r="CG876" s="122">
        <v>4</v>
      </c>
      <c r="CN876" s="135"/>
      <c r="CR876" s="122">
        <v>0</v>
      </c>
      <c r="CS876" s="122">
        <v>1</v>
      </c>
      <c r="CT876" s="122">
        <v>2</v>
      </c>
      <c r="CU876" s="122">
        <v>2</v>
      </c>
      <c r="CV876" s="122">
        <v>2</v>
      </c>
      <c r="CW876" s="122">
        <v>3</v>
      </c>
      <c r="CX876" s="122">
        <v>4</v>
      </c>
      <c r="CY876" s="122">
        <v>5</v>
      </c>
      <c r="CZ876" s="122">
        <v>6</v>
      </c>
      <c r="DF876" s="135"/>
      <c r="DH876" s="122">
        <v>0</v>
      </c>
      <c r="DI876" s="122">
        <v>1</v>
      </c>
      <c r="DJ876" s="122">
        <v>2</v>
      </c>
      <c r="DK876" s="122">
        <v>3</v>
      </c>
      <c r="DL876" s="122">
        <v>4</v>
      </c>
      <c r="DM876" s="122">
        <v>4</v>
      </c>
      <c r="DN876" s="122">
        <v>5</v>
      </c>
      <c r="DO876" s="122">
        <v>6</v>
      </c>
      <c r="DV876" s="135"/>
      <c r="DX876" s="122">
        <v>0</v>
      </c>
      <c r="DY876" s="122">
        <v>1</v>
      </c>
      <c r="DZ876" s="122">
        <v>1</v>
      </c>
      <c r="EA876" s="122">
        <v>1</v>
      </c>
      <c r="EB876" s="122">
        <v>2</v>
      </c>
      <c r="EC876" s="122">
        <v>2</v>
      </c>
      <c r="ED876" s="122">
        <v>3</v>
      </c>
      <c r="EE876" s="122">
        <v>4</v>
      </c>
      <c r="EF876" s="122">
        <v>4</v>
      </c>
      <c r="EG876" s="122">
        <v>5</v>
      </c>
      <c r="EH876" s="122">
        <v>5</v>
      </c>
      <c r="EI876" s="122">
        <v>6</v>
      </c>
      <c r="EU876" s="122">
        <v>0</v>
      </c>
      <c r="EV876" s="122">
        <v>1</v>
      </c>
      <c r="EW876" s="122">
        <v>2</v>
      </c>
      <c r="EX876" s="122">
        <v>3</v>
      </c>
      <c r="EY876" s="122">
        <v>4</v>
      </c>
      <c r="EZ876" s="122">
        <v>4</v>
      </c>
      <c r="FA876" s="122">
        <v>5</v>
      </c>
      <c r="FB876" s="122">
        <v>6</v>
      </c>
    </row>
    <row r="877" spans="4:158" s="122" customFormat="1" ht="14" x14ac:dyDescent="0.2">
      <c r="D877" s="128">
        <v>0</v>
      </c>
      <c r="E877" s="122">
        <v>0</v>
      </c>
      <c r="F877" s="122">
        <v>1</v>
      </c>
      <c r="G877" s="122">
        <v>1</v>
      </c>
      <c r="H877" s="122">
        <v>2</v>
      </c>
      <c r="Q877" s="122">
        <v>0</v>
      </c>
      <c r="R877" s="122">
        <v>0</v>
      </c>
      <c r="S877" s="122">
        <v>1</v>
      </c>
      <c r="T877" s="122">
        <v>2</v>
      </c>
      <c r="U877" s="122">
        <v>2</v>
      </c>
      <c r="AG877" s="128">
        <v>0</v>
      </c>
      <c r="AH877" s="122">
        <v>0</v>
      </c>
      <c r="AI877" s="122">
        <v>1</v>
      </c>
      <c r="AJ877" s="122">
        <v>1</v>
      </c>
      <c r="AK877" s="122">
        <v>2</v>
      </c>
      <c r="AX877" s="122">
        <v>0</v>
      </c>
      <c r="AY877" s="122">
        <v>0</v>
      </c>
      <c r="AZ877" s="122">
        <v>1</v>
      </c>
      <c r="BA877" s="122">
        <v>2</v>
      </c>
      <c r="BB877" s="122">
        <v>2</v>
      </c>
      <c r="BK877" s="135"/>
      <c r="BM877" s="122">
        <v>0</v>
      </c>
      <c r="BN877" s="122">
        <v>0</v>
      </c>
      <c r="BO877" s="122">
        <v>1</v>
      </c>
      <c r="BP877" s="122">
        <v>2</v>
      </c>
      <c r="BQ877" s="122">
        <v>2</v>
      </c>
      <c r="BW877" s="135"/>
      <c r="CC877" s="122">
        <v>0</v>
      </c>
      <c r="CD877" s="122">
        <v>0</v>
      </c>
      <c r="CE877" s="122">
        <v>1</v>
      </c>
      <c r="CF877" s="122">
        <v>2</v>
      </c>
      <c r="CG877" s="122">
        <v>2</v>
      </c>
      <c r="CN877" s="135"/>
      <c r="CR877" s="122">
        <v>0</v>
      </c>
      <c r="CS877" s="122">
        <v>1</v>
      </c>
      <c r="CT877" s="122">
        <v>2</v>
      </c>
      <c r="CU877" s="122">
        <v>3</v>
      </c>
      <c r="CV877" s="122">
        <v>4</v>
      </c>
      <c r="CW877" s="122">
        <v>5</v>
      </c>
      <c r="CX877" s="122">
        <v>6</v>
      </c>
      <c r="CY877" s="122">
        <v>7</v>
      </c>
      <c r="CZ877" s="122">
        <v>8</v>
      </c>
      <c r="DF877" s="135"/>
      <c r="DH877" s="122">
        <v>0</v>
      </c>
      <c r="DI877" s="122">
        <v>1</v>
      </c>
      <c r="DJ877" s="122">
        <v>2</v>
      </c>
      <c r="DK877" s="122">
        <v>3</v>
      </c>
      <c r="DL877" s="122">
        <v>4</v>
      </c>
      <c r="DM877" s="122">
        <v>5</v>
      </c>
      <c r="DN877" s="122">
        <v>6</v>
      </c>
      <c r="DO877" s="122">
        <v>7</v>
      </c>
      <c r="DV877" s="135"/>
      <c r="DX877" s="122">
        <v>0</v>
      </c>
      <c r="DY877" s="122">
        <v>0</v>
      </c>
      <c r="DZ877" s="122">
        <v>1</v>
      </c>
      <c r="EA877" s="122">
        <v>2</v>
      </c>
      <c r="EB877" s="122">
        <v>2</v>
      </c>
      <c r="EC877" s="122">
        <v>3</v>
      </c>
      <c r="ED877" s="122">
        <v>3</v>
      </c>
      <c r="EE877" s="122">
        <v>4</v>
      </c>
      <c r="EF877" s="122">
        <v>5</v>
      </c>
      <c r="EG877" s="122">
        <v>6</v>
      </c>
      <c r="EH877" s="122">
        <v>7</v>
      </c>
      <c r="EI877" s="122">
        <v>7</v>
      </c>
      <c r="EU877" s="122">
        <v>0</v>
      </c>
      <c r="EV877" s="122">
        <v>1</v>
      </c>
      <c r="EW877" s="122">
        <v>2</v>
      </c>
      <c r="EX877" s="122">
        <v>3</v>
      </c>
      <c r="EY877" s="122">
        <v>4</v>
      </c>
      <c r="EZ877" s="122">
        <v>5</v>
      </c>
      <c r="FA877" s="122">
        <v>6</v>
      </c>
      <c r="FB877" s="122">
        <v>7</v>
      </c>
    </row>
    <row r="878" spans="4:158" s="119" customFormat="1" x14ac:dyDescent="0.2">
      <c r="D878" s="129" t="s">
        <v>750</v>
      </c>
      <c r="E878" s="119" t="s">
        <v>1740</v>
      </c>
      <c r="F878" s="119" t="s">
        <v>1076</v>
      </c>
      <c r="G878" s="119" t="s">
        <v>1748</v>
      </c>
      <c r="H878" s="119" t="s">
        <v>1054</v>
      </c>
      <c r="Q878" s="119" t="s">
        <v>750</v>
      </c>
      <c r="R878" s="119" t="s">
        <v>1740</v>
      </c>
      <c r="S878" s="119" t="s">
        <v>1076</v>
      </c>
      <c r="T878" s="119" t="s">
        <v>1054</v>
      </c>
      <c r="U878" s="119" t="s">
        <v>1737</v>
      </c>
      <c r="AG878" s="129" t="s">
        <v>750</v>
      </c>
      <c r="AH878" s="119" t="s">
        <v>1740</v>
      </c>
      <c r="AI878" s="119" t="s">
        <v>1076</v>
      </c>
      <c r="AJ878" s="119" t="s">
        <v>1748</v>
      </c>
      <c r="AK878" s="119" t="s">
        <v>1054</v>
      </c>
      <c r="AX878" s="119" t="s">
        <v>750</v>
      </c>
      <c r="AY878" s="119" t="s">
        <v>1740</v>
      </c>
      <c r="AZ878" s="119" t="s">
        <v>1076</v>
      </c>
      <c r="BA878" s="119" t="s">
        <v>1054</v>
      </c>
      <c r="BB878" s="119" t="s">
        <v>1737</v>
      </c>
      <c r="BK878" s="136"/>
      <c r="BM878" s="119" t="s">
        <v>750</v>
      </c>
      <c r="BN878" s="119" t="s">
        <v>1740</v>
      </c>
      <c r="BO878" s="119" t="s">
        <v>1076</v>
      </c>
      <c r="BP878" s="119" t="s">
        <v>1054</v>
      </c>
      <c r="BQ878" s="119" t="s">
        <v>1737</v>
      </c>
      <c r="BW878" s="136"/>
      <c r="CC878" s="119" t="s">
        <v>750</v>
      </c>
      <c r="CD878" s="119" t="s">
        <v>1740</v>
      </c>
      <c r="CE878" s="119" t="s">
        <v>1076</v>
      </c>
      <c r="CF878" s="119" t="s">
        <v>1054</v>
      </c>
      <c r="CG878" s="119" t="s">
        <v>1737</v>
      </c>
      <c r="CN878" s="136"/>
      <c r="CR878" s="119" t="s">
        <v>1798</v>
      </c>
      <c r="CS878" s="119" t="s">
        <v>750</v>
      </c>
      <c r="CT878" s="119" t="s">
        <v>1488</v>
      </c>
      <c r="CU878" s="119" t="s">
        <v>1082</v>
      </c>
      <c r="CV878" s="119" t="s">
        <v>1488</v>
      </c>
      <c r="CW878" s="119" t="s">
        <v>1072</v>
      </c>
      <c r="CX878" s="119" t="s">
        <v>740</v>
      </c>
      <c r="CY878" s="119" t="s">
        <v>1488</v>
      </c>
      <c r="CZ878" s="119" t="s">
        <v>1799</v>
      </c>
      <c r="DF878" s="136"/>
      <c r="DH878" s="119" t="s">
        <v>1798</v>
      </c>
      <c r="DI878" s="119" t="s">
        <v>750</v>
      </c>
      <c r="DJ878" s="119" t="s">
        <v>1488</v>
      </c>
      <c r="DK878" s="119" t="s">
        <v>1082</v>
      </c>
      <c r="DL878" s="119" t="s">
        <v>1488</v>
      </c>
      <c r="DM878" s="119" t="s">
        <v>1072</v>
      </c>
      <c r="DN878" s="119" t="s">
        <v>740</v>
      </c>
      <c r="DO878" s="119" t="s">
        <v>1799</v>
      </c>
      <c r="DV878" s="136"/>
      <c r="DX878" s="119" t="s">
        <v>1798</v>
      </c>
      <c r="DY878" s="119" t="s">
        <v>1798</v>
      </c>
      <c r="DZ878" s="119" t="s">
        <v>750</v>
      </c>
      <c r="EA878" s="119" t="s">
        <v>1488</v>
      </c>
      <c r="EB878" s="119" t="s">
        <v>1488</v>
      </c>
      <c r="EC878" s="119" t="s">
        <v>1082</v>
      </c>
      <c r="ED878" s="119" t="s">
        <v>1082</v>
      </c>
      <c r="EE878" s="119" t="s">
        <v>1488</v>
      </c>
      <c r="EF878" s="119" t="s">
        <v>1072</v>
      </c>
      <c r="EG878" s="119" t="s">
        <v>740</v>
      </c>
      <c r="EH878" s="119" t="s">
        <v>1799</v>
      </c>
      <c r="EI878" s="119" t="s">
        <v>1799</v>
      </c>
      <c r="EU878" s="119" t="s">
        <v>1798</v>
      </c>
      <c r="EV878" s="119" t="s">
        <v>750</v>
      </c>
      <c r="EW878" s="119" t="s">
        <v>1488</v>
      </c>
      <c r="EX878" s="119" t="s">
        <v>1082</v>
      </c>
      <c r="EY878" s="119" t="s">
        <v>1488</v>
      </c>
      <c r="EZ878" s="119" t="s">
        <v>1072</v>
      </c>
      <c r="FA878" s="119" t="s">
        <v>740</v>
      </c>
      <c r="FB878" s="119" t="s">
        <v>1799</v>
      </c>
    </row>
    <row r="880" spans="4:158" s="120" customFormat="1" ht="21" x14ac:dyDescent="0.2">
      <c r="D880" s="126">
        <v>147</v>
      </c>
      <c r="E880" s="121"/>
      <c r="F880" s="121"/>
      <c r="G880" s="121"/>
      <c r="H880" s="121"/>
      <c r="I880" s="121"/>
      <c r="J880" s="121"/>
      <c r="K880" s="121"/>
      <c r="L880" s="121"/>
      <c r="M880" s="121"/>
      <c r="N880" s="121"/>
      <c r="O880" s="121"/>
      <c r="P880" s="121"/>
      <c r="Q880" s="120">
        <v>147</v>
      </c>
      <c r="AG880" s="126">
        <v>147</v>
      </c>
      <c r="AH880" s="121"/>
      <c r="AI880" s="121"/>
      <c r="AJ880" s="121"/>
      <c r="AK880" s="121"/>
      <c r="AL880" s="121"/>
      <c r="AM880" s="121"/>
      <c r="AN880" s="121"/>
      <c r="AO880" s="121"/>
      <c r="AP880" s="121"/>
      <c r="AQ880" s="121"/>
      <c r="AR880" s="124"/>
      <c r="AS880" s="121"/>
      <c r="AT880" s="121"/>
      <c r="AU880" s="121"/>
      <c r="AV880" s="121"/>
      <c r="AX880" s="120">
        <v>147</v>
      </c>
      <c r="BK880" s="133"/>
      <c r="BM880" s="120">
        <v>147</v>
      </c>
      <c r="BW880" s="133"/>
      <c r="CC880" s="120">
        <v>147</v>
      </c>
      <c r="CN880" s="133"/>
      <c r="CR880" s="120">
        <v>147</v>
      </c>
      <c r="DF880" s="133"/>
      <c r="DH880" s="120">
        <v>147</v>
      </c>
      <c r="DV880" s="133"/>
      <c r="DX880" s="120">
        <v>147</v>
      </c>
      <c r="EU880" s="120">
        <v>147</v>
      </c>
    </row>
    <row r="881" spans="4:160" s="14" customFormat="1" ht="18" customHeight="1" x14ac:dyDescent="0.2">
      <c r="D881" s="127" t="s">
        <v>326</v>
      </c>
      <c r="E881" s="14" t="s">
        <v>313</v>
      </c>
      <c r="F881" s="14" t="s">
        <v>335</v>
      </c>
      <c r="G881" s="14" t="s">
        <v>313</v>
      </c>
      <c r="H881" s="14" t="s">
        <v>316</v>
      </c>
      <c r="Q881" s="14" t="s">
        <v>326</v>
      </c>
      <c r="R881" s="14" t="s">
        <v>313</v>
      </c>
      <c r="S881" s="14" t="s">
        <v>335</v>
      </c>
      <c r="T881" s="14" t="s">
        <v>313</v>
      </c>
      <c r="U881" s="14" t="s">
        <v>316</v>
      </c>
      <c r="AG881" s="127" t="s">
        <v>326</v>
      </c>
      <c r="AH881" s="14" t="s">
        <v>313</v>
      </c>
      <c r="AI881" s="14" t="s">
        <v>335</v>
      </c>
      <c r="AJ881" s="14" t="s">
        <v>313</v>
      </c>
      <c r="AK881" s="14" t="s">
        <v>316</v>
      </c>
      <c r="AX881" s="14" t="s">
        <v>326</v>
      </c>
      <c r="AY881" s="14" t="s">
        <v>313</v>
      </c>
      <c r="AZ881" s="14" t="s">
        <v>335</v>
      </c>
      <c r="BA881" s="14" t="s">
        <v>313</v>
      </c>
      <c r="BB881" s="14" t="s">
        <v>316</v>
      </c>
      <c r="BK881" s="134"/>
      <c r="BM881" s="14" t="s">
        <v>326</v>
      </c>
      <c r="BN881" s="14" t="s">
        <v>313</v>
      </c>
      <c r="BO881" s="14" t="s">
        <v>335</v>
      </c>
      <c r="BP881" s="14" t="s">
        <v>313</v>
      </c>
      <c r="BQ881" s="14" t="s">
        <v>316</v>
      </c>
      <c r="BW881" s="134"/>
      <c r="CC881" s="14" t="s">
        <v>326</v>
      </c>
      <c r="CD881" s="14" t="s">
        <v>313</v>
      </c>
      <c r="CE881" s="14" t="s">
        <v>335</v>
      </c>
      <c r="CF881" s="14" t="s">
        <v>313</v>
      </c>
      <c r="CG881" s="14" t="s">
        <v>316</v>
      </c>
      <c r="CN881" s="134"/>
      <c r="CR881" s="14" t="s">
        <v>1798</v>
      </c>
      <c r="CS881" s="14" t="s">
        <v>324</v>
      </c>
      <c r="CT881" s="14" t="s">
        <v>313</v>
      </c>
      <c r="CU881" s="14" t="s">
        <v>319</v>
      </c>
      <c r="CV881" s="14" t="s">
        <v>311</v>
      </c>
      <c r="CW881" s="14" t="s">
        <v>1759</v>
      </c>
      <c r="CX881" s="14" t="s">
        <v>309</v>
      </c>
      <c r="CY881" s="14" t="s">
        <v>320</v>
      </c>
      <c r="CZ881" s="14" t="s">
        <v>1755</v>
      </c>
      <c r="DA881" s="14" t="s">
        <v>1799</v>
      </c>
      <c r="DF881" s="134"/>
      <c r="DH881" s="14" t="s">
        <v>1798</v>
      </c>
      <c r="DI881" s="14" t="s">
        <v>324</v>
      </c>
      <c r="DJ881" s="14" t="s">
        <v>313</v>
      </c>
      <c r="DK881" s="14" t="s">
        <v>319</v>
      </c>
      <c r="DL881" s="14" t="s">
        <v>311</v>
      </c>
      <c r="DM881" s="14" t="s">
        <v>1759</v>
      </c>
      <c r="DN881" s="14" t="s">
        <v>309</v>
      </c>
      <c r="DO881" s="14" t="s">
        <v>320</v>
      </c>
      <c r="DP881" s="14" t="s">
        <v>1799</v>
      </c>
      <c r="DV881" s="134"/>
      <c r="DX881" s="14" t="s">
        <v>1798</v>
      </c>
      <c r="DY881" s="14" t="s">
        <v>324</v>
      </c>
      <c r="DZ881" s="14" t="s">
        <v>324</v>
      </c>
      <c r="EA881" s="14" t="s">
        <v>313</v>
      </c>
      <c r="EB881" s="14" t="s">
        <v>319</v>
      </c>
      <c r="EC881" s="14" t="s">
        <v>311</v>
      </c>
      <c r="ED881" s="14" t="s">
        <v>311</v>
      </c>
      <c r="EE881" s="14" t="s">
        <v>309</v>
      </c>
      <c r="EF881" s="14" t="s">
        <v>309</v>
      </c>
      <c r="EG881" s="14" t="s">
        <v>320</v>
      </c>
      <c r="EH881" s="14" t="s">
        <v>320</v>
      </c>
      <c r="EI881" s="14" t="s">
        <v>320</v>
      </c>
      <c r="EJ881" s="14" t="s">
        <v>1799</v>
      </c>
      <c r="EU881" s="14" t="s">
        <v>1798</v>
      </c>
      <c r="EV881" s="14" t="s">
        <v>324</v>
      </c>
      <c r="EW881" s="14" t="s">
        <v>313</v>
      </c>
      <c r="EX881" s="14" t="s">
        <v>319</v>
      </c>
      <c r="EY881" s="14" t="s">
        <v>311</v>
      </c>
      <c r="EZ881" s="14" t="s">
        <v>311</v>
      </c>
      <c r="FA881" s="14" t="s">
        <v>309</v>
      </c>
      <c r="FB881" s="14" t="s">
        <v>320</v>
      </c>
      <c r="FC881" s="14" t="s">
        <v>1799</v>
      </c>
    </row>
    <row r="882" spans="4:160" s="122" customFormat="1" ht="14" x14ac:dyDescent="0.2">
      <c r="D882" s="128">
        <v>0</v>
      </c>
      <c r="E882" s="122">
        <v>1</v>
      </c>
      <c r="F882" s="122">
        <v>2</v>
      </c>
      <c r="G882" s="122">
        <v>3</v>
      </c>
      <c r="H882" s="122">
        <v>4</v>
      </c>
      <c r="Q882" s="122">
        <v>0</v>
      </c>
      <c r="R882" s="122">
        <v>1</v>
      </c>
      <c r="S882" s="122">
        <v>2</v>
      </c>
      <c r="T882" s="122">
        <v>3</v>
      </c>
      <c r="U882" s="122">
        <v>4</v>
      </c>
      <c r="AG882" s="128">
        <v>0</v>
      </c>
      <c r="AH882" s="122">
        <v>1</v>
      </c>
      <c r="AI882" s="122">
        <v>2</v>
      </c>
      <c r="AJ882" s="122">
        <v>3</v>
      </c>
      <c r="AK882" s="122">
        <v>4</v>
      </c>
      <c r="AX882" s="122">
        <v>0</v>
      </c>
      <c r="AY882" s="122">
        <v>1</v>
      </c>
      <c r="AZ882" s="122">
        <v>2</v>
      </c>
      <c r="BA882" s="122">
        <v>3</v>
      </c>
      <c r="BB882" s="122">
        <v>4</v>
      </c>
      <c r="BK882" s="135"/>
      <c r="BM882" s="122">
        <v>0</v>
      </c>
      <c r="BN882" s="122">
        <v>1</v>
      </c>
      <c r="BO882" s="122">
        <v>2</v>
      </c>
      <c r="BP882" s="122">
        <v>3</v>
      </c>
      <c r="BQ882" s="122">
        <v>4</v>
      </c>
      <c r="BW882" s="135"/>
      <c r="CC882" s="122">
        <v>0</v>
      </c>
      <c r="CD882" s="122">
        <v>1</v>
      </c>
      <c r="CE882" s="122">
        <v>2</v>
      </c>
      <c r="CF882" s="122">
        <v>3</v>
      </c>
      <c r="CG882" s="122">
        <v>4</v>
      </c>
      <c r="CN882" s="135"/>
      <c r="CR882" s="122">
        <v>0</v>
      </c>
      <c r="CS882" s="122">
        <v>1</v>
      </c>
      <c r="CT882" s="122">
        <v>2</v>
      </c>
      <c r="CU882" s="122">
        <v>3</v>
      </c>
      <c r="CV882" s="122">
        <v>4</v>
      </c>
      <c r="CW882" s="122">
        <v>4</v>
      </c>
      <c r="CX882" s="122">
        <v>5</v>
      </c>
      <c r="CY882" s="122">
        <v>6</v>
      </c>
      <c r="CZ882" s="122">
        <v>6</v>
      </c>
      <c r="DA882" s="122">
        <v>7</v>
      </c>
      <c r="DF882" s="135"/>
      <c r="DH882" s="122">
        <v>0</v>
      </c>
      <c r="DI882" s="122">
        <v>1</v>
      </c>
      <c r="DJ882" s="122">
        <v>2</v>
      </c>
      <c r="DK882" s="122">
        <v>3</v>
      </c>
      <c r="DL882" s="122">
        <v>4</v>
      </c>
      <c r="DM882" s="122">
        <v>4</v>
      </c>
      <c r="DN882" s="122">
        <v>5</v>
      </c>
      <c r="DO882" s="122">
        <v>6</v>
      </c>
      <c r="DP882" s="122">
        <v>7</v>
      </c>
      <c r="DV882" s="135"/>
      <c r="DX882" s="122">
        <v>0</v>
      </c>
      <c r="DY882" s="122">
        <v>1</v>
      </c>
      <c r="DZ882" s="122">
        <v>1</v>
      </c>
      <c r="EA882" s="122">
        <v>2</v>
      </c>
      <c r="EB882" s="122">
        <v>3</v>
      </c>
      <c r="EC882" s="122">
        <v>4</v>
      </c>
      <c r="ED882" s="122">
        <v>4</v>
      </c>
      <c r="EE882" s="122">
        <v>5</v>
      </c>
      <c r="EF882" s="122">
        <v>5</v>
      </c>
      <c r="EG882" s="122">
        <v>6</v>
      </c>
      <c r="EH882" s="122">
        <v>6</v>
      </c>
      <c r="EI882" s="122">
        <v>6</v>
      </c>
      <c r="EJ882" s="122">
        <v>7</v>
      </c>
      <c r="EU882" s="122">
        <v>0</v>
      </c>
      <c r="EV882" s="122">
        <v>1</v>
      </c>
      <c r="EW882" s="122">
        <v>2</v>
      </c>
      <c r="EX882" s="122">
        <v>3</v>
      </c>
      <c r="EY882" s="122">
        <v>4</v>
      </c>
      <c r="EZ882" s="122">
        <v>4</v>
      </c>
      <c r="FA882" s="122">
        <v>5</v>
      </c>
      <c r="FB882" s="122">
        <v>6</v>
      </c>
      <c r="FC882" s="122">
        <v>7</v>
      </c>
    </row>
    <row r="883" spans="4:160" s="122" customFormat="1" ht="14" x14ac:dyDescent="0.2">
      <c r="D883" s="128">
        <v>0</v>
      </c>
      <c r="E883" s="122">
        <v>1</v>
      </c>
      <c r="F883" s="122">
        <v>2</v>
      </c>
      <c r="G883" s="122">
        <v>3</v>
      </c>
      <c r="H883" s="122">
        <v>3</v>
      </c>
      <c r="Q883" s="122">
        <v>0</v>
      </c>
      <c r="R883" s="122">
        <v>0</v>
      </c>
      <c r="S883" s="122">
        <v>1</v>
      </c>
      <c r="T883" s="122">
        <v>2</v>
      </c>
      <c r="U883" s="122">
        <v>3</v>
      </c>
      <c r="AG883" s="128">
        <v>0</v>
      </c>
      <c r="AH883" s="122">
        <v>1</v>
      </c>
      <c r="AI883" s="122">
        <v>2</v>
      </c>
      <c r="AJ883" s="122">
        <v>3</v>
      </c>
      <c r="AK883" s="122">
        <v>3</v>
      </c>
      <c r="AX883" s="122">
        <v>0</v>
      </c>
      <c r="AY883" s="122">
        <v>0</v>
      </c>
      <c r="AZ883" s="122">
        <v>1</v>
      </c>
      <c r="BA883" s="122">
        <v>2</v>
      </c>
      <c r="BB883" s="122">
        <v>3</v>
      </c>
      <c r="BK883" s="135"/>
      <c r="BM883" s="122">
        <v>0</v>
      </c>
      <c r="BN883" s="122">
        <v>0</v>
      </c>
      <c r="BO883" s="122">
        <v>1</v>
      </c>
      <c r="BP883" s="122">
        <v>2</v>
      </c>
      <c r="BQ883" s="122">
        <v>3</v>
      </c>
      <c r="BW883" s="135"/>
      <c r="CC883" s="122">
        <v>0</v>
      </c>
      <c r="CD883" s="122">
        <v>0</v>
      </c>
      <c r="CE883" s="122">
        <v>1</v>
      </c>
      <c r="CF883" s="122">
        <v>2</v>
      </c>
      <c r="CG883" s="122">
        <v>3</v>
      </c>
      <c r="CN883" s="135"/>
      <c r="CR883" s="122">
        <v>0</v>
      </c>
      <c r="CS883" s="122">
        <v>1</v>
      </c>
      <c r="CT883" s="122">
        <v>2</v>
      </c>
      <c r="CU883" s="122">
        <v>3</v>
      </c>
      <c r="CV883" s="122">
        <v>4</v>
      </c>
      <c r="CW883" s="122">
        <v>5</v>
      </c>
      <c r="CX883" s="122">
        <v>6</v>
      </c>
      <c r="CY883" s="122">
        <v>7</v>
      </c>
      <c r="CZ883" s="122">
        <v>8</v>
      </c>
      <c r="DA883" s="122">
        <v>9</v>
      </c>
      <c r="DF883" s="135"/>
      <c r="DH883" s="122">
        <v>0</v>
      </c>
      <c r="DI883" s="122">
        <v>1</v>
      </c>
      <c r="DJ883" s="122">
        <v>2</v>
      </c>
      <c r="DK883" s="122">
        <v>3</v>
      </c>
      <c r="DL883" s="122">
        <v>4</v>
      </c>
      <c r="DM883" s="122">
        <v>5</v>
      </c>
      <c r="DN883" s="122">
        <v>6</v>
      </c>
      <c r="DO883" s="122">
        <v>7</v>
      </c>
      <c r="DP883" s="122">
        <v>8</v>
      </c>
      <c r="DV883" s="135"/>
      <c r="DX883" s="122">
        <v>0</v>
      </c>
      <c r="DY883" s="122">
        <v>1</v>
      </c>
      <c r="DZ883" s="122">
        <v>2</v>
      </c>
      <c r="EA883" s="122">
        <v>3</v>
      </c>
      <c r="EB883" s="122">
        <v>3</v>
      </c>
      <c r="EC883" s="122">
        <v>4</v>
      </c>
      <c r="ED883" s="122">
        <v>5</v>
      </c>
      <c r="EE883" s="122">
        <v>5</v>
      </c>
      <c r="EF883" s="122">
        <v>6</v>
      </c>
      <c r="EG883" s="122">
        <v>6</v>
      </c>
      <c r="EH883" s="122">
        <v>7</v>
      </c>
      <c r="EI883" s="122">
        <v>8</v>
      </c>
      <c r="EJ883" s="122">
        <v>8</v>
      </c>
      <c r="EU883" s="122">
        <v>0</v>
      </c>
      <c r="EV883" s="122">
        <v>1</v>
      </c>
      <c r="EW883" s="122">
        <v>2</v>
      </c>
      <c r="EX883" s="122">
        <v>3</v>
      </c>
      <c r="EY883" s="122">
        <v>4</v>
      </c>
      <c r="EZ883" s="122">
        <v>5</v>
      </c>
      <c r="FA883" s="122">
        <v>6</v>
      </c>
      <c r="FB883" s="122">
        <v>7</v>
      </c>
      <c r="FC883" s="122">
        <v>8</v>
      </c>
    </row>
    <row r="884" spans="4:160" s="119" customFormat="1" x14ac:dyDescent="0.2">
      <c r="D884" s="129" t="s">
        <v>1087</v>
      </c>
      <c r="E884" s="119" t="s">
        <v>1072</v>
      </c>
      <c r="F884" s="119" t="s">
        <v>739</v>
      </c>
      <c r="G884" s="119" t="s">
        <v>1090</v>
      </c>
      <c r="H884" s="119" t="s">
        <v>1771</v>
      </c>
      <c r="Q884" s="119" t="s">
        <v>1087</v>
      </c>
      <c r="R884" s="119" t="s">
        <v>1765</v>
      </c>
      <c r="S884" s="119" t="s">
        <v>1072</v>
      </c>
      <c r="T884" s="119" t="s">
        <v>739</v>
      </c>
      <c r="U884" s="119" t="s">
        <v>1090</v>
      </c>
      <c r="AG884" s="129" t="s">
        <v>1087</v>
      </c>
      <c r="AH884" s="119" t="s">
        <v>1072</v>
      </c>
      <c r="AI884" s="119" t="s">
        <v>739</v>
      </c>
      <c r="AJ884" s="119" t="s">
        <v>1090</v>
      </c>
      <c r="AK884" s="119" t="s">
        <v>1771</v>
      </c>
      <c r="AX884" s="119" t="s">
        <v>1087</v>
      </c>
      <c r="AY884" s="119" t="s">
        <v>1765</v>
      </c>
      <c r="AZ884" s="119" t="s">
        <v>1072</v>
      </c>
      <c r="BA884" s="119" t="s">
        <v>739</v>
      </c>
      <c r="BB884" s="119" t="s">
        <v>1090</v>
      </c>
      <c r="BK884" s="136"/>
      <c r="BM884" s="119" t="s">
        <v>1087</v>
      </c>
      <c r="BN884" s="119" t="s">
        <v>1765</v>
      </c>
      <c r="BO884" s="119" t="s">
        <v>1072</v>
      </c>
      <c r="BP884" s="119" t="s">
        <v>739</v>
      </c>
      <c r="BQ884" s="119" t="s">
        <v>1090</v>
      </c>
      <c r="BW884" s="136"/>
      <c r="CC884" s="119" t="s">
        <v>1087</v>
      </c>
      <c r="CD884" s="119" t="s">
        <v>1765</v>
      </c>
      <c r="CE884" s="119" t="s">
        <v>1072</v>
      </c>
      <c r="CF884" s="119" t="s">
        <v>739</v>
      </c>
      <c r="CG884" s="119" t="s">
        <v>1090</v>
      </c>
      <c r="CN884" s="136"/>
      <c r="CR884" s="119" t="s">
        <v>1798</v>
      </c>
      <c r="CS884" s="119" t="s">
        <v>1084</v>
      </c>
      <c r="CT884" s="119" t="s">
        <v>1735</v>
      </c>
      <c r="CU884" s="119" t="s">
        <v>1073</v>
      </c>
      <c r="CV884" s="119" t="s">
        <v>1488</v>
      </c>
      <c r="CW884" s="119" t="s">
        <v>1088</v>
      </c>
      <c r="CX884" s="119" t="s">
        <v>1488</v>
      </c>
      <c r="CY884" s="119" t="s">
        <v>1076</v>
      </c>
      <c r="CZ884" s="119" t="s">
        <v>1493</v>
      </c>
      <c r="DA884" s="119" t="s">
        <v>1799</v>
      </c>
      <c r="DF884" s="136"/>
      <c r="DH884" s="119" t="s">
        <v>1798</v>
      </c>
      <c r="DI884" s="119" t="s">
        <v>1084</v>
      </c>
      <c r="DJ884" s="119" t="s">
        <v>1735</v>
      </c>
      <c r="DK884" s="119" t="s">
        <v>1073</v>
      </c>
      <c r="DL884" s="119" t="s">
        <v>1488</v>
      </c>
      <c r="DM884" s="119" t="s">
        <v>1088</v>
      </c>
      <c r="DN884" s="119" t="s">
        <v>1488</v>
      </c>
      <c r="DO884" s="119" t="s">
        <v>1076</v>
      </c>
      <c r="DP884" s="119" t="s">
        <v>1799</v>
      </c>
      <c r="DV884" s="136"/>
      <c r="DX884" s="119" t="s">
        <v>1798</v>
      </c>
      <c r="DY884" s="119" t="s">
        <v>1084</v>
      </c>
      <c r="DZ884" s="119" t="s">
        <v>1735</v>
      </c>
      <c r="EA884" s="119" t="s">
        <v>1073</v>
      </c>
      <c r="EB884" s="119" t="s">
        <v>1073</v>
      </c>
      <c r="EC884" s="119" t="s">
        <v>1488</v>
      </c>
      <c r="ED884" s="119" t="s">
        <v>1088</v>
      </c>
      <c r="EE884" s="119" t="s">
        <v>1088</v>
      </c>
      <c r="EF884" s="119" t="s">
        <v>1488</v>
      </c>
      <c r="EG884" s="119" t="s">
        <v>1488</v>
      </c>
      <c r="EH884" s="119" t="s">
        <v>1076</v>
      </c>
      <c r="EI884" s="119" t="s">
        <v>1799</v>
      </c>
      <c r="EJ884" s="119" t="s">
        <v>1799</v>
      </c>
      <c r="EU884" s="119" t="s">
        <v>1798</v>
      </c>
      <c r="EV884" s="119" t="s">
        <v>1084</v>
      </c>
      <c r="EW884" s="119" t="s">
        <v>1735</v>
      </c>
      <c r="EX884" s="119" t="s">
        <v>1073</v>
      </c>
      <c r="EY884" s="119" t="s">
        <v>1488</v>
      </c>
      <c r="EZ884" s="119" t="s">
        <v>1088</v>
      </c>
      <c r="FA884" s="119" t="s">
        <v>1488</v>
      </c>
      <c r="FB884" s="119" t="s">
        <v>1076</v>
      </c>
      <c r="FC884" s="119" t="s">
        <v>1799</v>
      </c>
    </row>
    <row r="886" spans="4:160" s="120" customFormat="1" ht="21" x14ac:dyDescent="0.2">
      <c r="D886" s="126">
        <v>148</v>
      </c>
      <c r="E886" s="121"/>
      <c r="F886" s="121"/>
      <c r="G886" s="121"/>
      <c r="H886" s="121"/>
      <c r="I886" s="121"/>
      <c r="J886" s="121"/>
      <c r="K886" s="121"/>
      <c r="L886" s="121"/>
      <c r="M886" s="121"/>
      <c r="N886" s="121"/>
      <c r="O886" s="121"/>
      <c r="P886" s="121"/>
      <c r="Q886" s="120">
        <v>148</v>
      </c>
      <c r="AG886" s="126">
        <v>148</v>
      </c>
      <c r="AH886" s="121"/>
      <c r="AI886" s="121"/>
      <c r="AJ886" s="121"/>
      <c r="AK886" s="121"/>
      <c r="AL886" s="121"/>
      <c r="AM886" s="121"/>
      <c r="AN886" s="121"/>
      <c r="AO886" s="121"/>
      <c r="AP886" s="121"/>
      <c r="AQ886" s="121"/>
      <c r="AR886" s="124"/>
      <c r="AS886" s="121"/>
      <c r="AT886" s="121"/>
      <c r="AU886" s="121"/>
      <c r="AV886" s="121"/>
      <c r="AX886" s="120">
        <v>148</v>
      </c>
      <c r="BK886" s="133"/>
      <c r="BM886" s="120">
        <v>148</v>
      </c>
      <c r="BW886" s="133"/>
      <c r="CC886" s="120">
        <v>148</v>
      </c>
      <c r="CN886" s="133"/>
      <c r="CR886" s="120">
        <v>148</v>
      </c>
      <c r="DF886" s="133"/>
      <c r="DH886" s="120">
        <v>148</v>
      </c>
      <c r="DV886" s="133"/>
      <c r="DX886" s="120">
        <v>148</v>
      </c>
      <c r="EU886" s="120">
        <v>148</v>
      </c>
    </row>
    <row r="887" spans="4:160" s="14" customFormat="1" ht="18" customHeight="1" x14ac:dyDescent="0.2">
      <c r="D887" s="127" t="s">
        <v>313</v>
      </c>
      <c r="E887" s="14" t="s">
        <v>319</v>
      </c>
      <c r="F887" s="14" t="s">
        <v>335</v>
      </c>
      <c r="G887" s="14" t="s">
        <v>313</v>
      </c>
      <c r="H887" s="14" t="s">
        <v>326</v>
      </c>
      <c r="I887" s="14" t="s">
        <v>313</v>
      </c>
      <c r="J887" s="14" t="s">
        <v>324</v>
      </c>
      <c r="Q887" s="14" t="s">
        <v>313</v>
      </c>
      <c r="R887" s="14" t="s">
        <v>319</v>
      </c>
      <c r="S887" s="14" t="s">
        <v>335</v>
      </c>
      <c r="T887" s="14" t="s">
        <v>313</v>
      </c>
      <c r="U887" s="14" t="s">
        <v>326</v>
      </c>
      <c r="V887" s="14" t="s">
        <v>313</v>
      </c>
      <c r="W887" s="14" t="s">
        <v>324</v>
      </c>
      <c r="AG887" s="127" t="s">
        <v>313</v>
      </c>
      <c r="AH887" s="14" t="s">
        <v>319</v>
      </c>
      <c r="AI887" s="14" t="s">
        <v>335</v>
      </c>
      <c r="AJ887" s="14" t="s">
        <v>313</v>
      </c>
      <c r="AK887" s="14" t="s">
        <v>326</v>
      </c>
      <c r="AL887" s="14" t="s">
        <v>313</v>
      </c>
      <c r="AM887" s="14" t="s">
        <v>324</v>
      </c>
      <c r="AX887" s="14" t="s">
        <v>313</v>
      </c>
      <c r="AY887" s="14" t="s">
        <v>319</v>
      </c>
      <c r="AZ887" s="14" t="s">
        <v>335</v>
      </c>
      <c r="BA887" s="14" t="s">
        <v>313</v>
      </c>
      <c r="BB887" s="14" t="s">
        <v>326</v>
      </c>
      <c r="BC887" s="14" t="s">
        <v>313</v>
      </c>
      <c r="BD887" s="14" t="s">
        <v>324</v>
      </c>
      <c r="BK887" s="134"/>
      <c r="BM887" s="14" t="s">
        <v>313</v>
      </c>
      <c r="BN887" s="14" t="s">
        <v>319</v>
      </c>
      <c r="BO887" s="14" t="s">
        <v>335</v>
      </c>
      <c r="BP887" s="14" t="s">
        <v>313</v>
      </c>
      <c r="BQ887" s="14" t="s">
        <v>326</v>
      </c>
      <c r="BR887" s="14" t="s">
        <v>313</v>
      </c>
      <c r="BS887" s="14" t="s">
        <v>324</v>
      </c>
      <c r="BW887" s="134"/>
      <c r="CC887" s="14" t="s">
        <v>313</v>
      </c>
      <c r="CD887" s="14" t="s">
        <v>319</v>
      </c>
      <c r="CE887" s="14" t="s">
        <v>335</v>
      </c>
      <c r="CF887" s="14" t="s">
        <v>313</v>
      </c>
      <c r="CG887" s="14" t="s">
        <v>326</v>
      </c>
      <c r="CH887" s="14" t="s">
        <v>313</v>
      </c>
      <c r="CI887" s="14" t="s">
        <v>324</v>
      </c>
      <c r="CN887" s="134"/>
      <c r="CR887" s="14" t="s">
        <v>1798</v>
      </c>
      <c r="CS887" s="14" t="s">
        <v>310</v>
      </c>
      <c r="CT887" s="14" t="s">
        <v>313</v>
      </c>
      <c r="CU887" s="14" t="s">
        <v>316</v>
      </c>
      <c r="CV887" s="14" t="s">
        <v>313</v>
      </c>
      <c r="CW887" s="14" t="s">
        <v>325</v>
      </c>
      <c r="CX887" s="14" t="s">
        <v>317</v>
      </c>
      <c r="CY887" s="14" t="s">
        <v>1766</v>
      </c>
      <c r="CZ887" s="14" t="s">
        <v>1766</v>
      </c>
      <c r="DA887" s="14" t="s">
        <v>312</v>
      </c>
      <c r="DB887" s="14" t="s">
        <v>1799</v>
      </c>
      <c r="DF887" s="134"/>
      <c r="DH887" s="14" t="s">
        <v>1798</v>
      </c>
      <c r="DI887" s="14" t="s">
        <v>310</v>
      </c>
      <c r="DJ887" s="14" t="s">
        <v>313</v>
      </c>
      <c r="DK887" s="14" t="s">
        <v>316</v>
      </c>
      <c r="DL887" s="14" t="s">
        <v>313</v>
      </c>
      <c r="DM887" s="14" t="s">
        <v>325</v>
      </c>
      <c r="DN887" s="14" t="s">
        <v>317</v>
      </c>
      <c r="DO887" s="14" t="s">
        <v>1766</v>
      </c>
      <c r="DP887" s="14" t="s">
        <v>312</v>
      </c>
      <c r="DQ887" s="14" t="s">
        <v>1799</v>
      </c>
      <c r="DV887" s="134"/>
      <c r="DX887" s="14" t="s">
        <v>1798</v>
      </c>
      <c r="DY887" s="14" t="s">
        <v>310</v>
      </c>
      <c r="DZ887" s="14" t="s">
        <v>310</v>
      </c>
      <c r="EA887" s="14" t="s">
        <v>310</v>
      </c>
      <c r="EB887" s="14" t="s">
        <v>313</v>
      </c>
      <c r="EC887" s="14" t="s">
        <v>316</v>
      </c>
      <c r="ED887" s="14" t="s">
        <v>316</v>
      </c>
      <c r="EE887" s="14" t="s">
        <v>313</v>
      </c>
      <c r="EF887" s="14" t="s">
        <v>325</v>
      </c>
      <c r="EG887" s="14" t="s">
        <v>325</v>
      </c>
      <c r="EH887" s="14" t="s">
        <v>325</v>
      </c>
      <c r="EI887" s="14" t="s">
        <v>325</v>
      </c>
      <c r="EJ887" s="14" t="s">
        <v>317</v>
      </c>
      <c r="EK887" s="14" t="s">
        <v>317</v>
      </c>
      <c r="EL887" s="14" t="s">
        <v>312</v>
      </c>
      <c r="EM887" s="14" t="s">
        <v>1799</v>
      </c>
      <c r="EU887" s="14" t="s">
        <v>1798</v>
      </c>
      <c r="EV887" s="14" t="s">
        <v>310</v>
      </c>
      <c r="EW887" s="14" t="s">
        <v>313</v>
      </c>
      <c r="EX887" s="14" t="s">
        <v>316</v>
      </c>
      <c r="EY887" s="14" t="s">
        <v>313</v>
      </c>
      <c r="EZ887" s="14" t="s">
        <v>325</v>
      </c>
      <c r="FA887" s="14" t="s">
        <v>317</v>
      </c>
      <c r="FB887" s="14" t="s">
        <v>317</v>
      </c>
      <c r="FC887" s="14" t="s">
        <v>312</v>
      </c>
      <c r="FD887" s="14" t="s">
        <v>1799</v>
      </c>
    </row>
    <row r="888" spans="4:160" s="122" customFormat="1" ht="14" x14ac:dyDescent="0.2">
      <c r="D888" s="128">
        <v>0</v>
      </c>
      <c r="E888" s="122">
        <v>1</v>
      </c>
      <c r="F888" s="122">
        <v>2</v>
      </c>
      <c r="G888" s="122">
        <v>3</v>
      </c>
      <c r="H888" s="122">
        <v>4</v>
      </c>
      <c r="I888" s="122">
        <v>5</v>
      </c>
      <c r="J888" s="122">
        <v>6</v>
      </c>
      <c r="Q888" s="122">
        <v>0</v>
      </c>
      <c r="R888" s="122">
        <v>1</v>
      </c>
      <c r="S888" s="122">
        <v>2</v>
      </c>
      <c r="T888" s="122">
        <v>3</v>
      </c>
      <c r="U888" s="122">
        <v>4</v>
      </c>
      <c r="V888" s="122">
        <v>5</v>
      </c>
      <c r="W888" s="122">
        <v>6</v>
      </c>
      <c r="AG888" s="128">
        <v>0</v>
      </c>
      <c r="AH888" s="122">
        <v>1</v>
      </c>
      <c r="AI888" s="122">
        <v>2</v>
      </c>
      <c r="AJ888" s="122">
        <v>3</v>
      </c>
      <c r="AK888" s="122">
        <v>4</v>
      </c>
      <c r="AL888" s="122">
        <v>5</v>
      </c>
      <c r="AM888" s="122">
        <v>6</v>
      </c>
      <c r="AX888" s="122">
        <v>0</v>
      </c>
      <c r="AY888" s="122">
        <v>1</v>
      </c>
      <c r="AZ888" s="122">
        <v>2</v>
      </c>
      <c r="BA888" s="122">
        <v>3</v>
      </c>
      <c r="BB888" s="122">
        <v>4</v>
      </c>
      <c r="BC888" s="122">
        <v>5</v>
      </c>
      <c r="BD888" s="122">
        <v>6</v>
      </c>
      <c r="BK888" s="135"/>
      <c r="BM888" s="122">
        <v>0</v>
      </c>
      <c r="BN888" s="122">
        <v>1</v>
      </c>
      <c r="BO888" s="122">
        <v>2</v>
      </c>
      <c r="BP888" s="122">
        <v>3</v>
      </c>
      <c r="BQ888" s="122">
        <v>4</v>
      </c>
      <c r="BR888" s="122">
        <v>5</v>
      </c>
      <c r="BS888" s="122">
        <v>6</v>
      </c>
      <c r="BW888" s="135"/>
      <c r="CC888" s="122">
        <v>0</v>
      </c>
      <c r="CD888" s="122">
        <v>1</v>
      </c>
      <c r="CE888" s="122">
        <v>2</v>
      </c>
      <c r="CF888" s="122">
        <v>3</v>
      </c>
      <c r="CG888" s="122">
        <v>4</v>
      </c>
      <c r="CH888" s="122">
        <v>5</v>
      </c>
      <c r="CI888" s="122">
        <v>6</v>
      </c>
      <c r="CN888" s="135"/>
      <c r="CR888" s="122">
        <v>0</v>
      </c>
      <c r="CS888" s="122">
        <v>1</v>
      </c>
      <c r="CT888" s="122">
        <v>2</v>
      </c>
      <c r="CU888" s="122">
        <v>3</v>
      </c>
      <c r="CV888" s="122">
        <v>4</v>
      </c>
      <c r="CW888" s="122">
        <v>5</v>
      </c>
      <c r="CX888" s="122">
        <v>6</v>
      </c>
      <c r="CY888" s="122">
        <v>6</v>
      </c>
      <c r="CZ888" s="122">
        <v>6</v>
      </c>
      <c r="DA888" s="122">
        <v>7</v>
      </c>
      <c r="DB888" s="122">
        <v>8</v>
      </c>
      <c r="DF888" s="135"/>
      <c r="DH888" s="122">
        <v>0</v>
      </c>
      <c r="DI888" s="122">
        <v>1</v>
      </c>
      <c r="DJ888" s="122">
        <v>2</v>
      </c>
      <c r="DK888" s="122">
        <v>3</v>
      </c>
      <c r="DL888" s="122">
        <v>4</v>
      </c>
      <c r="DM888" s="122">
        <v>5</v>
      </c>
      <c r="DN888" s="122">
        <v>6</v>
      </c>
      <c r="DO888" s="122">
        <v>6</v>
      </c>
      <c r="DP888" s="122">
        <v>7</v>
      </c>
      <c r="DQ888" s="122">
        <v>8</v>
      </c>
      <c r="DV888" s="135"/>
      <c r="DX888" s="122">
        <v>0</v>
      </c>
      <c r="DY888" s="122">
        <v>1</v>
      </c>
      <c r="DZ888" s="122">
        <v>1</v>
      </c>
      <c r="EA888" s="122">
        <v>1</v>
      </c>
      <c r="EB888" s="122">
        <v>2</v>
      </c>
      <c r="EC888" s="122">
        <v>3</v>
      </c>
      <c r="ED888" s="122">
        <v>3</v>
      </c>
      <c r="EE888" s="122">
        <v>4</v>
      </c>
      <c r="EF888" s="122">
        <v>5</v>
      </c>
      <c r="EG888" s="122">
        <v>5</v>
      </c>
      <c r="EH888" s="122">
        <v>5</v>
      </c>
      <c r="EI888" s="122">
        <v>5</v>
      </c>
      <c r="EJ888" s="122">
        <v>6</v>
      </c>
      <c r="EK888" s="122">
        <v>6</v>
      </c>
      <c r="EL888" s="122">
        <v>7</v>
      </c>
      <c r="EM888" s="122">
        <v>8</v>
      </c>
      <c r="EU888" s="122">
        <v>0</v>
      </c>
      <c r="EV888" s="122">
        <v>1</v>
      </c>
      <c r="EW888" s="122">
        <v>2</v>
      </c>
      <c r="EX888" s="122">
        <v>3</v>
      </c>
      <c r="EY888" s="122">
        <v>4</v>
      </c>
      <c r="EZ888" s="122">
        <v>5</v>
      </c>
      <c r="FA888" s="122">
        <v>6</v>
      </c>
      <c r="FB888" s="122">
        <v>6</v>
      </c>
      <c r="FC888" s="122">
        <v>7</v>
      </c>
      <c r="FD888" s="122">
        <v>8</v>
      </c>
    </row>
    <row r="889" spans="4:160" s="122" customFormat="1" ht="14" x14ac:dyDescent="0.2">
      <c r="D889" s="128">
        <v>0</v>
      </c>
      <c r="E889" s="122">
        <v>1</v>
      </c>
      <c r="F889" s="122">
        <v>2</v>
      </c>
      <c r="G889" s="122">
        <v>2</v>
      </c>
      <c r="H889" s="122">
        <v>3</v>
      </c>
      <c r="I889" s="122">
        <v>4</v>
      </c>
      <c r="J889" s="122">
        <v>5</v>
      </c>
      <c r="Q889" s="122">
        <v>0</v>
      </c>
      <c r="R889" s="122">
        <v>1</v>
      </c>
      <c r="S889" s="122">
        <v>2</v>
      </c>
      <c r="T889" s="122">
        <v>2</v>
      </c>
      <c r="U889" s="122">
        <v>3</v>
      </c>
      <c r="V889" s="122">
        <v>4</v>
      </c>
      <c r="W889" s="122">
        <v>5</v>
      </c>
      <c r="AG889" s="128">
        <v>0</v>
      </c>
      <c r="AH889" s="122">
        <v>1</v>
      </c>
      <c r="AI889" s="122">
        <v>2</v>
      </c>
      <c r="AJ889" s="122">
        <v>2</v>
      </c>
      <c r="AK889" s="122">
        <v>3</v>
      </c>
      <c r="AL889" s="122">
        <v>4</v>
      </c>
      <c r="AM889" s="122">
        <v>5</v>
      </c>
      <c r="AX889" s="122">
        <v>0</v>
      </c>
      <c r="AY889" s="122">
        <v>1</v>
      </c>
      <c r="AZ889" s="122">
        <v>2</v>
      </c>
      <c r="BA889" s="122">
        <v>2</v>
      </c>
      <c r="BB889" s="122">
        <v>3</v>
      </c>
      <c r="BC889" s="122">
        <v>4</v>
      </c>
      <c r="BD889" s="122">
        <v>5</v>
      </c>
      <c r="BK889" s="135"/>
      <c r="BM889" s="122">
        <v>0</v>
      </c>
      <c r="BN889" s="122">
        <v>1</v>
      </c>
      <c r="BO889" s="122">
        <v>2</v>
      </c>
      <c r="BP889" s="122">
        <v>2</v>
      </c>
      <c r="BQ889" s="122">
        <v>3</v>
      </c>
      <c r="BR889" s="122">
        <v>4</v>
      </c>
      <c r="BS889" s="122">
        <v>5</v>
      </c>
      <c r="BW889" s="135"/>
      <c r="CC889" s="122">
        <v>0</v>
      </c>
      <c r="CD889" s="122">
        <v>1</v>
      </c>
      <c r="CE889" s="122">
        <v>2</v>
      </c>
      <c r="CF889" s="122">
        <v>2</v>
      </c>
      <c r="CG889" s="122">
        <v>3</v>
      </c>
      <c r="CH889" s="122">
        <v>4</v>
      </c>
      <c r="CI889" s="122">
        <v>5</v>
      </c>
      <c r="CN889" s="135"/>
      <c r="CR889" s="122">
        <v>0</v>
      </c>
      <c r="CS889" s="122">
        <v>1</v>
      </c>
      <c r="CT889" s="122">
        <v>2</v>
      </c>
      <c r="CU889" s="122">
        <v>3</v>
      </c>
      <c r="CV889" s="122">
        <v>4</v>
      </c>
      <c r="CW889" s="122">
        <v>5</v>
      </c>
      <c r="CX889" s="122">
        <v>6</v>
      </c>
      <c r="CY889" s="122">
        <v>7</v>
      </c>
      <c r="CZ889" s="122">
        <v>8</v>
      </c>
      <c r="DA889" s="122">
        <v>9</v>
      </c>
      <c r="DB889" s="122">
        <v>10</v>
      </c>
      <c r="DF889" s="135"/>
      <c r="DH889" s="122">
        <v>0</v>
      </c>
      <c r="DI889" s="122">
        <v>1</v>
      </c>
      <c r="DJ889" s="122">
        <v>2</v>
      </c>
      <c r="DK889" s="122">
        <v>3</v>
      </c>
      <c r="DL889" s="122">
        <v>4</v>
      </c>
      <c r="DM889" s="122">
        <v>5</v>
      </c>
      <c r="DN889" s="122">
        <v>6</v>
      </c>
      <c r="DO889" s="122">
        <v>7</v>
      </c>
      <c r="DP889" s="122">
        <v>8</v>
      </c>
      <c r="DQ889" s="122">
        <v>9</v>
      </c>
      <c r="DV889" s="135"/>
      <c r="DX889" s="122">
        <v>0</v>
      </c>
      <c r="DY889" s="122">
        <v>0</v>
      </c>
      <c r="DZ889" s="122">
        <v>1</v>
      </c>
      <c r="EA889" s="122">
        <v>2</v>
      </c>
      <c r="EB889" s="122">
        <v>2</v>
      </c>
      <c r="EC889" s="122">
        <v>2</v>
      </c>
      <c r="ED889" s="122">
        <v>3</v>
      </c>
      <c r="EE889" s="122">
        <v>3</v>
      </c>
      <c r="EF889" s="122">
        <v>3</v>
      </c>
      <c r="EG889" s="122">
        <v>4</v>
      </c>
      <c r="EH889" s="122">
        <v>5</v>
      </c>
      <c r="EI889" s="122">
        <v>6</v>
      </c>
      <c r="EJ889" s="122">
        <v>6</v>
      </c>
      <c r="EK889" s="122">
        <v>7</v>
      </c>
      <c r="EL889" s="122">
        <v>8</v>
      </c>
      <c r="EM889" s="122">
        <v>9</v>
      </c>
      <c r="EU889" s="122">
        <v>0</v>
      </c>
      <c r="EV889" s="122">
        <v>1</v>
      </c>
      <c r="EW889" s="122">
        <v>2</v>
      </c>
      <c r="EX889" s="122">
        <v>3</v>
      </c>
      <c r="EY889" s="122">
        <v>4</v>
      </c>
      <c r="EZ889" s="122">
        <v>5</v>
      </c>
      <c r="FA889" s="122">
        <v>6</v>
      </c>
      <c r="FB889" s="122">
        <v>7</v>
      </c>
      <c r="FC889" s="122">
        <v>8</v>
      </c>
      <c r="FD889" s="122">
        <v>9</v>
      </c>
    </row>
    <row r="890" spans="4:160" s="119" customFormat="1" x14ac:dyDescent="0.2">
      <c r="D890" s="129" t="s">
        <v>1072</v>
      </c>
      <c r="E890" s="119" t="s">
        <v>1073</v>
      </c>
      <c r="F890" s="119" t="s">
        <v>749</v>
      </c>
      <c r="G890" s="119" t="s">
        <v>1774</v>
      </c>
      <c r="H890" s="119" t="s">
        <v>1087</v>
      </c>
      <c r="I890" s="119" t="s">
        <v>1072</v>
      </c>
      <c r="J890" s="119" t="s">
        <v>1084</v>
      </c>
      <c r="Q890" s="119" t="s">
        <v>1072</v>
      </c>
      <c r="R890" s="119" t="s">
        <v>1073</v>
      </c>
      <c r="S890" s="119" t="s">
        <v>749</v>
      </c>
      <c r="T890" s="119" t="s">
        <v>1774</v>
      </c>
      <c r="U890" s="119" t="s">
        <v>1087</v>
      </c>
      <c r="V890" s="119" t="s">
        <v>1072</v>
      </c>
      <c r="W890" s="119" t="s">
        <v>1084</v>
      </c>
      <c r="AG890" s="129" t="s">
        <v>1072</v>
      </c>
      <c r="AH890" s="119" t="s">
        <v>1073</v>
      </c>
      <c r="AI890" s="119" t="s">
        <v>749</v>
      </c>
      <c r="AJ890" s="119" t="s">
        <v>1774</v>
      </c>
      <c r="AK890" s="119" t="s">
        <v>1087</v>
      </c>
      <c r="AL890" s="119" t="s">
        <v>1072</v>
      </c>
      <c r="AM890" s="119" t="s">
        <v>1084</v>
      </c>
      <c r="AX890" s="119" t="s">
        <v>1072</v>
      </c>
      <c r="AY890" s="119" t="s">
        <v>1073</v>
      </c>
      <c r="AZ890" s="119" t="s">
        <v>749</v>
      </c>
      <c r="BA890" s="119" t="s">
        <v>1774</v>
      </c>
      <c r="BB890" s="119" t="s">
        <v>1087</v>
      </c>
      <c r="BC890" s="119" t="s">
        <v>1072</v>
      </c>
      <c r="BD890" s="119" t="s">
        <v>1084</v>
      </c>
      <c r="BK890" s="136"/>
      <c r="BM890" s="119" t="s">
        <v>1072</v>
      </c>
      <c r="BN890" s="119" t="s">
        <v>1073</v>
      </c>
      <c r="BO890" s="119" t="s">
        <v>749</v>
      </c>
      <c r="BP890" s="119" t="s">
        <v>1774</v>
      </c>
      <c r="BQ890" s="119" t="s">
        <v>1087</v>
      </c>
      <c r="BR890" s="119" t="s">
        <v>1072</v>
      </c>
      <c r="BS890" s="119" t="s">
        <v>1084</v>
      </c>
      <c r="BW890" s="136"/>
      <c r="CC890" s="119" t="s">
        <v>1072</v>
      </c>
      <c r="CD890" s="119" t="s">
        <v>1073</v>
      </c>
      <c r="CE890" s="119" t="s">
        <v>749</v>
      </c>
      <c r="CF890" s="119" t="s">
        <v>1774</v>
      </c>
      <c r="CG890" s="119" t="s">
        <v>1087</v>
      </c>
      <c r="CH890" s="119" t="s">
        <v>1072</v>
      </c>
      <c r="CI890" s="119" t="s">
        <v>1084</v>
      </c>
      <c r="CN890" s="136"/>
      <c r="CR890" s="119" t="s">
        <v>1798</v>
      </c>
      <c r="CS890" s="119" t="s">
        <v>750</v>
      </c>
      <c r="CT890" s="119" t="s">
        <v>1488</v>
      </c>
      <c r="CU890" s="119" t="s">
        <v>748</v>
      </c>
      <c r="CV890" s="119" t="s">
        <v>1491</v>
      </c>
      <c r="CW890" s="119" t="s">
        <v>1080</v>
      </c>
      <c r="CX890" s="119" t="s">
        <v>1735</v>
      </c>
      <c r="CY890" s="119" t="s">
        <v>1075</v>
      </c>
      <c r="CZ890" s="119" t="s">
        <v>1083</v>
      </c>
      <c r="DA890" s="119" t="s">
        <v>1491</v>
      </c>
      <c r="DB890" s="119" t="s">
        <v>1799</v>
      </c>
      <c r="DF890" s="136"/>
      <c r="DH890" s="119" t="s">
        <v>1798</v>
      </c>
      <c r="DI890" s="119" t="s">
        <v>750</v>
      </c>
      <c r="DJ890" s="119" t="s">
        <v>1488</v>
      </c>
      <c r="DK890" s="119" t="s">
        <v>748</v>
      </c>
      <c r="DL890" s="119" t="s">
        <v>1491</v>
      </c>
      <c r="DM890" s="119" t="s">
        <v>1080</v>
      </c>
      <c r="DN890" s="119" t="s">
        <v>1735</v>
      </c>
      <c r="DO890" s="119" t="s">
        <v>1075</v>
      </c>
      <c r="DP890" s="119" t="s">
        <v>1083</v>
      </c>
      <c r="DQ890" s="119" t="s">
        <v>1799</v>
      </c>
      <c r="DV890" s="136"/>
      <c r="DX890" s="119" t="s">
        <v>1798</v>
      </c>
      <c r="DY890" s="119" t="s">
        <v>1798</v>
      </c>
      <c r="DZ890" s="119" t="s">
        <v>750</v>
      </c>
      <c r="EA890" s="119" t="s">
        <v>1488</v>
      </c>
      <c r="EB890" s="119" t="s">
        <v>1488</v>
      </c>
      <c r="EC890" s="119" t="s">
        <v>1488</v>
      </c>
      <c r="ED890" s="119" t="s">
        <v>748</v>
      </c>
      <c r="EE890" s="119" t="s">
        <v>748</v>
      </c>
      <c r="EF890" s="119" t="s">
        <v>748</v>
      </c>
      <c r="EG890" s="119" t="s">
        <v>1491</v>
      </c>
      <c r="EH890" s="119" t="s">
        <v>1080</v>
      </c>
      <c r="EI890" s="119" t="s">
        <v>1735</v>
      </c>
      <c r="EJ890" s="119" t="s">
        <v>1735</v>
      </c>
      <c r="EK890" s="119" t="s">
        <v>1075</v>
      </c>
      <c r="EL890" s="119" t="s">
        <v>1083</v>
      </c>
      <c r="EM890" s="119" t="s">
        <v>1799</v>
      </c>
      <c r="EU890" s="119" t="s">
        <v>1798</v>
      </c>
      <c r="EV890" s="119" t="s">
        <v>750</v>
      </c>
      <c r="EW890" s="119" t="s">
        <v>1488</v>
      </c>
      <c r="EX890" s="119" t="s">
        <v>748</v>
      </c>
      <c r="EY890" s="119" t="s">
        <v>1491</v>
      </c>
      <c r="EZ890" s="119" t="s">
        <v>1080</v>
      </c>
      <c r="FA890" s="119" t="s">
        <v>1735</v>
      </c>
      <c r="FB890" s="119" t="s">
        <v>1075</v>
      </c>
      <c r="FC890" s="119" t="s">
        <v>1083</v>
      </c>
      <c r="FD890" s="119" t="s">
        <v>1799</v>
      </c>
    </row>
    <row r="892" spans="4:160" s="120" customFormat="1" ht="21" x14ac:dyDescent="0.2">
      <c r="D892" s="126">
        <v>149</v>
      </c>
      <c r="E892" s="121"/>
      <c r="F892" s="121"/>
      <c r="G892" s="121"/>
      <c r="H892" s="121"/>
      <c r="I892" s="121"/>
      <c r="J892" s="121"/>
      <c r="K892" s="121"/>
      <c r="L892" s="121"/>
      <c r="M892" s="121"/>
      <c r="N892" s="121"/>
      <c r="O892" s="121"/>
      <c r="P892" s="121"/>
      <c r="Q892" s="120">
        <v>149</v>
      </c>
      <c r="AG892" s="126">
        <v>149</v>
      </c>
      <c r="AH892" s="121"/>
      <c r="AI892" s="121"/>
      <c r="AJ892" s="121"/>
      <c r="AK892" s="121"/>
      <c r="AL892" s="121"/>
      <c r="AM892" s="121"/>
      <c r="AN892" s="121"/>
      <c r="AO892" s="121"/>
      <c r="AP892" s="121"/>
      <c r="AQ892" s="121"/>
      <c r="AR892" s="124"/>
      <c r="AS892" s="121"/>
      <c r="AT892" s="121"/>
      <c r="AU892" s="121"/>
      <c r="AV892" s="121"/>
      <c r="AX892" s="120">
        <v>149</v>
      </c>
      <c r="BK892" s="133"/>
      <c r="BM892" s="120">
        <v>149</v>
      </c>
      <c r="BW892" s="133"/>
      <c r="CC892" s="120">
        <v>149</v>
      </c>
      <c r="CN892" s="133"/>
      <c r="CR892" s="120">
        <v>149</v>
      </c>
      <c r="DF892" s="133"/>
      <c r="DH892" s="120">
        <v>149</v>
      </c>
      <c r="DV892" s="133"/>
      <c r="DX892" s="120">
        <v>149</v>
      </c>
      <c r="EU892" s="120">
        <v>149</v>
      </c>
    </row>
    <row r="893" spans="4:160" s="14" customFormat="1" ht="18" customHeight="1" x14ac:dyDescent="0.2">
      <c r="D893" s="127" t="s">
        <v>318</v>
      </c>
      <c r="E893" s="14" t="s">
        <v>309</v>
      </c>
      <c r="F893" s="14" t="s">
        <v>319</v>
      </c>
      <c r="Q893" s="14" t="s">
        <v>318</v>
      </c>
      <c r="R893" s="14" t="s">
        <v>309</v>
      </c>
      <c r="S893" s="14" t="s">
        <v>319</v>
      </c>
      <c r="AG893" s="127" t="s">
        <v>318</v>
      </c>
      <c r="AH893" s="14" t="s">
        <v>309</v>
      </c>
      <c r="AI893" s="14" t="s">
        <v>319</v>
      </c>
      <c r="AX893" s="14" t="s">
        <v>318</v>
      </c>
      <c r="AY893" s="14" t="s">
        <v>309</v>
      </c>
      <c r="AZ893" s="14" t="s">
        <v>319</v>
      </c>
      <c r="BK893" s="134"/>
      <c r="BM893" s="14" t="s">
        <v>318</v>
      </c>
      <c r="BN893" s="14" t="s">
        <v>309</v>
      </c>
      <c r="BO893" s="14" t="s">
        <v>319</v>
      </c>
      <c r="BW893" s="134"/>
      <c r="CC893" s="14" t="s">
        <v>318</v>
      </c>
      <c r="CD893" s="14" t="s">
        <v>309</v>
      </c>
      <c r="CE893" s="14" t="s">
        <v>319</v>
      </c>
      <c r="CN893" s="134"/>
      <c r="CR893" s="14" t="s">
        <v>1798</v>
      </c>
      <c r="CS893" s="14" t="s">
        <v>316</v>
      </c>
      <c r="CT893" s="14" t="s">
        <v>309</v>
      </c>
      <c r="CU893" s="14" t="s">
        <v>325</v>
      </c>
      <c r="CV893" s="14" t="s">
        <v>320</v>
      </c>
      <c r="CW893" s="14" t="s">
        <v>1755</v>
      </c>
      <c r="CX893" s="14" t="s">
        <v>317</v>
      </c>
      <c r="CY893" s="14" t="s">
        <v>1766</v>
      </c>
      <c r="CZ893" s="14" t="s">
        <v>335</v>
      </c>
      <c r="DA893" s="14" t="s">
        <v>1799</v>
      </c>
      <c r="DF893" s="134"/>
      <c r="DH893" s="14" t="s">
        <v>1798</v>
      </c>
      <c r="DI893" s="14" t="s">
        <v>316</v>
      </c>
      <c r="DJ893" s="14" t="s">
        <v>309</v>
      </c>
      <c r="DK893" s="14" t="s">
        <v>325</v>
      </c>
      <c r="DL893" s="14" t="s">
        <v>320</v>
      </c>
      <c r="DM893" s="14" t="s">
        <v>317</v>
      </c>
      <c r="DN893" s="14" t="s">
        <v>1766</v>
      </c>
      <c r="DO893" s="14" t="s">
        <v>335</v>
      </c>
      <c r="DP893" s="14" t="s">
        <v>1799</v>
      </c>
      <c r="DV893" s="134"/>
      <c r="DX893" s="14" t="s">
        <v>1798</v>
      </c>
      <c r="DY893" s="14" t="s">
        <v>316</v>
      </c>
      <c r="DZ893" s="14" t="s">
        <v>316</v>
      </c>
      <c r="EA893" s="14" t="s">
        <v>309</v>
      </c>
      <c r="EB893" s="14" t="s">
        <v>309</v>
      </c>
      <c r="EC893" s="14" t="s">
        <v>325</v>
      </c>
      <c r="ED893" s="14" t="s">
        <v>320</v>
      </c>
      <c r="EE893" s="14" t="s">
        <v>320</v>
      </c>
      <c r="EF893" s="14" t="s">
        <v>317</v>
      </c>
      <c r="EG893" s="14" t="s">
        <v>317</v>
      </c>
      <c r="EH893" s="14" t="s">
        <v>335</v>
      </c>
      <c r="EI893" s="14" t="s">
        <v>335</v>
      </c>
      <c r="EJ893" s="14" t="s">
        <v>1799</v>
      </c>
      <c r="EU893" s="14" t="s">
        <v>1798</v>
      </c>
      <c r="EV893" s="14" t="s">
        <v>316</v>
      </c>
      <c r="EW893" s="14" t="s">
        <v>309</v>
      </c>
      <c r="EX893" s="14" t="s">
        <v>325</v>
      </c>
      <c r="EY893" s="14" t="s">
        <v>320</v>
      </c>
      <c r="EZ893" s="14" t="s">
        <v>317</v>
      </c>
      <c r="FA893" s="14" t="s">
        <v>317</v>
      </c>
      <c r="FB893" s="14" t="s">
        <v>335</v>
      </c>
      <c r="FC893" s="14" t="s">
        <v>1799</v>
      </c>
    </row>
    <row r="894" spans="4:160" s="122" customFormat="1" ht="14" x14ac:dyDescent="0.2">
      <c r="D894" s="128">
        <v>0</v>
      </c>
      <c r="E894" s="122">
        <v>1</v>
      </c>
      <c r="F894" s="122">
        <v>2</v>
      </c>
      <c r="Q894" s="122">
        <v>0</v>
      </c>
      <c r="R894" s="122">
        <v>1</v>
      </c>
      <c r="S894" s="122">
        <v>2</v>
      </c>
      <c r="AG894" s="128">
        <v>0</v>
      </c>
      <c r="AH894" s="122">
        <v>1</v>
      </c>
      <c r="AI894" s="122">
        <v>2</v>
      </c>
      <c r="AX894" s="122">
        <v>0</v>
      </c>
      <c r="AY894" s="122">
        <v>1</v>
      </c>
      <c r="AZ894" s="122">
        <v>2</v>
      </c>
      <c r="BK894" s="135"/>
      <c r="BM894" s="122">
        <v>0</v>
      </c>
      <c r="BN894" s="122">
        <v>1</v>
      </c>
      <c r="BO894" s="122">
        <v>2</v>
      </c>
      <c r="BW894" s="135"/>
      <c r="CC894" s="122">
        <v>0</v>
      </c>
      <c r="CD894" s="122">
        <v>1</v>
      </c>
      <c r="CE894" s="122">
        <v>2</v>
      </c>
      <c r="CN894" s="135"/>
      <c r="CR894" s="122">
        <v>0</v>
      </c>
      <c r="CS894" s="122">
        <v>1</v>
      </c>
      <c r="CT894" s="122">
        <v>2</v>
      </c>
      <c r="CU894" s="122">
        <v>3</v>
      </c>
      <c r="CV894" s="122">
        <v>4</v>
      </c>
      <c r="CW894" s="122">
        <v>4</v>
      </c>
      <c r="CX894" s="122">
        <v>5</v>
      </c>
      <c r="CY894" s="122">
        <v>5</v>
      </c>
      <c r="CZ894" s="122">
        <v>6</v>
      </c>
      <c r="DA894" s="122">
        <v>7</v>
      </c>
      <c r="DF894" s="135"/>
      <c r="DH894" s="122">
        <v>0</v>
      </c>
      <c r="DI894" s="122">
        <v>1</v>
      </c>
      <c r="DJ894" s="122">
        <v>2</v>
      </c>
      <c r="DK894" s="122">
        <v>3</v>
      </c>
      <c r="DL894" s="122">
        <v>4</v>
      </c>
      <c r="DM894" s="122">
        <v>5</v>
      </c>
      <c r="DN894" s="122">
        <v>5</v>
      </c>
      <c r="DO894" s="122">
        <v>6</v>
      </c>
      <c r="DP894" s="122">
        <v>7</v>
      </c>
      <c r="DV894" s="135"/>
      <c r="DX894" s="122">
        <v>0</v>
      </c>
      <c r="DY894" s="122">
        <v>1</v>
      </c>
      <c r="DZ894" s="122">
        <v>1</v>
      </c>
      <c r="EA894" s="122">
        <v>2</v>
      </c>
      <c r="EB894" s="122">
        <v>2</v>
      </c>
      <c r="EC894" s="122">
        <v>3</v>
      </c>
      <c r="ED894" s="122">
        <v>4</v>
      </c>
      <c r="EE894" s="122">
        <v>4</v>
      </c>
      <c r="EF894" s="122">
        <v>5</v>
      </c>
      <c r="EG894" s="122">
        <v>5</v>
      </c>
      <c r="EH894" s="122">
        <v>6</v>
      </c>
      <c r="EI894" s="122">
        <v>6</v>
      </c>
      <c r="EJ894" s="122">
        <v>7</v>
      </c>
      <c r="EU894" s="122">
        <v>0</v>
      </c>
      <c r="EV894" s="122">
        <v>1</v>
      </c>
      <c r="EW894" s="122">
        <v>2</v>
      </c>
      <c r="EX894" s="122">
        <v>3</v>
      </c>
      <c r="EY894" s="122">
        <v>4</v>
      </c>
      <c r="EZ894" s="122">
        <v>5</v>
      </c>
      <c r="FA894" s="122">
        <v>5</v>
      </c>
      <c r="FB894" s="122">
        <v>6</v>
      </c>
      <c r="FC894" s="122">
        <v>7</v>
      </c>
    </row>
    <row r="895" spans="4:160" s="122" customFormat="1" ht="14" x14ac:dyDescent="0.2">
      <c r="D895" s="128">
        <v>0</v>
      </c>
      <c r="E895" s="122">
        <v>1</v>
      </c>
      <c r="F895" s="122">
        <v>2</v>
      </c>
      <c r="Q895" s="122">
        <v>0</v>
      </c>
      <c r="R895" s="122">
        <v>1</v>
      </c>
      <c r="S895" s="122">
        <v>2</v>
      </c>
      <c r="AG895" s="128">
        <v>0</v>
      </c>
      <c r="AH895" s="122">
        <v>1</v>
      </c>
      <c r="AI895" s="122">
        <v>2</v>
      </c>
      <c r="AX895" s="122">
        <v>0</v>
      </c>
      <c r="AY895" s="122">
        <v>1</v>
      </c>
      <c r="AZ895" s="122">
        <v>2</v>
      </c>
      <c r="BK895" s="135"/>
      <c r="BM895" s="122">
        <v>0</v>
      </c>
      <c r="BN895" s="122">
        <v>1</v>
      </c>
      <c r="BO895" s="122">
        <v>2</v>
      </c>
      <c r="BW895" s="135"/>
      <c r="CC895" s="122">
        <v>0</v>
      </c>
      <c r="CD895" s="122">
        <v>1</v>
      </c>
      <c r="CE895" s="122">
        <v>2</v>
      </c>
      <c r="CN895" s="135"/>
      <c r="CR895" s="122">
        <v>0</v>
      </c>
      <c r="CS895" s="122">
        <v>1</v>
      </c>
      <c r="CT895" s="122">
        <v>2</v>
      </c>
      <c r="CU895" s="122">
        <v>3</v>
      </c>
      <c r="CV895" s="122">
        <v>4</v>
      </c>
      <c r="CW895" s="122">
        <v>5</v>
      </c>
      <c r="CX895" s="122">
        <v>6</v>
      </c>
      <c r="CY895" s="122">
        <v>7</v>
      </c>
      <c r="CZ895" s="122">
        <v>8</v>
      </c>
      <c r="DA895" s="122">
        <v>9</v>
      </c>
      <c r="DF895" s="135"/>
      <c r="DH895" s="122">
        <v>0</v>
      </c>
      <c r="DI895" s="122">
        <v>1</v>
      </c>
      <c r="DJ895" s="122">
        <v>2</v>
      </c>
      <c r="DK895" s="122">
        <v>3</v>
      </c>
      <c r="DL895" s="122">
        <v>4</v>
      </c>
      <c r="DM895" s="122">
        <v>5</v>
      </c>
      <c r="DN895" s="122">
        <v>6</v>
      </c>
      <c r="DO895" s="122">
        <v>7</v>
      </c>
      <c r="DP895" s="122">
        <v>8</v>
      </c>
      <c r="DV895" s="135"/>
      <c r="DX895" s="122">
        <v>0</v>
      </c>
      <c r="DY895" s="122">
        <v>1</v>
      </c>
      <c r="DZ895" s="122">
        <v>2</v>
      </c>
      <c r="EA895" s="122">
        <v>2</v>
      </c>
      <c r="EB895" s="122">
        <v>3</v>
      </c>
      <c r="EC895" s="122">
        <v>3</v>
      </c>
      <c r="ED895" s="122">
        <v>4</v>
      </c>
      <c r="EE895" s="122">
        <v>5</v>
      </c>
      <c r="EF895" s="122">
        <v>5</v>
      </c>
      <c r="EG895" s="122">
        <v>6</v>
      </c>
      <c r="EH895" s="122">
        <v>6</v>
      </c>
      <c r="EI895" s="122">
        <v>7</v>
      </c>
      <c r="EJ895" s="122">
        <v>8</v>
      </c>
      <c r="EU895" s="122">
        <v>0</v>
      </c>
      <c r="EV895" s="122">
        <v>1</v>
      </c>
      <c r="EW895" s="122">
        <v>2</v>
      </c>
      <c r="EX895" s="122">
        <v>3</v>
      </c>
      <c r="EY895" s="122">
        <v>4</v>
      </c>
      <c r="EZ895" s="122">
        <v>5</v>
      </c>
      <c r="FA895" s="122">
        <v>6</v>
      </c>
      <c r="FB895" s="122">
        <v>7</v>
      </c>
      <c r="FC895" s="122">
        <v>8</v>
      </c>
    </row>
    <row r="896" spans="4:160" s="119" customFormat="1" x14ac:dyDescent="0.2">
      <c r="D896" s="129" t="s">
        <v>736</v>
      </c>
      <c r="E896" s="119" t="s">
        <v>1072</v>
      </c>
      <c r="F896" s="119" t="s">
        <v>1073</v>
      </c>
      <c r="Q896" s="119" t="s">
        <v>736</v>
      </c>
      <c r="R896" s="119" t="s">
        <v>1072</v>
      </c>
      <c r="S896" s="119" t="s">
        <v>1073</v>
      </c>
      <c r="AG896" s="129" t="s">
        <v>736</v>
      </c>
      <c r="AH896" s="119" t="s">
        <v>1072</v>
      </c>
      <c r="AI896" s="119" t="s">
        <v>1073</v>
      </c>
      <c r="AX896" s="119" t="s">
        <v>736</v>
      </c>
      <c r="AY896" s="119" t="s">
        <v>1072</v>
      </c>
      <c r="AZ896" s="119" t="s">
        <v>1073</v>
      </c>
      <c r="BK896" s="136"/>
      <c r="BM896" s="119" t="s">
        <v>736</v>
      </c>
      <c r="BN896" s="119" t="s">
        <v>1072</v>
      </c>
      <c r="BO896" s="119" t="s">
        <v>1073</v>
      </c>
      <c r="BW896" s="136"/>
      <c r="CC896" s="119" t="s">
        <v>736</v>
      </c>
      <c r="CD896" s="119" t="s">
        <v>1072</v>
      </c>
      <c r="CE896" s="119" t="s">
        <v>1073</v>
      </c>
      <c r="CN896" s="136"/>
      <c r="CR896" s="119" t="s">
        <v>1798</v>
      </c>
      <c r="CS896" s="119" t="s">
        <v>748</v>
      </c>
      <c r="CT896" s="119" t="s">
        <v>1488</v>
      </c>
      <c r="CU896" s="119" t="s">
        <v>1080</v>
      </c>
      <c r="CV896" s="119" t="s">
        <v>1076</v>
      </c>
      <c r="CW896" s="119" t="s">
        <v>1735</v>
      </c>
      <c r="CX896" s="119" t="s">
        <v>1075</v>
      </c>
      <c r="CY896" s="119" t="s">
        <v>1078</v>
      </c>
      <c r="CZ896" s="119" t="s">
        <v>1735</v>
      </c>
      <c r="DA896" s="119" t="s">
        <v>1799</v>
      </c>
      <c r="DF896" s="136"/>
      <c r="DH896" s="119" t="s">
        <v>1798</v>
      </c>
      <c r="DI896" s="119" t="s">
        <v>748</v>
      </c>
      <c r="DJ896" s="119" t="s">
        <v>1488</v>
      </c>
      <c r="DK896" s="119" t="s">
        <v>1080</v>
      </c>
      <c r="DL896" s="119" t="s">
        <v>1076</v>
      </c>
      <c r="DM896" s="119" t="s">
        <v>1735</v>
      </c>
      <c r="DN896" s="119" t="s">
        <v>1075</v>
      </c>
      <c r="DO896" s="119" t="s">
        <v>1078</v>
      </c>
      <c r="DP896" s="119" t="s">
        <v>1799</v>
      </c>
      <c r="DV896" s="136"/>
      <c r="DX896" s="119" t="s">
        <v>1798</v>
      </c>
      <c r="DY896" s="119" t="s">
        <v>748</v>
      </c>
      <c r="DZ896" s="119" t="s">
        <v>1488</v>
      </c>
      <c r="EA896" s="119" t="s">
        <v>1488</v>
      </c>
      <c r="EB896" s="119" t="s">
        <v>1080</v>
      </c>
      <c r="EC896" s="119" t="s">
        <v>1080</v>
      </c>
      <c r="ED896" s="119" t="s">
        <v>1076</v>
      </c>
      <c r="EE896" s="119" t="s">
        <v>1735</v>
      </c>
      <c r="EF896" s="119" t="s">
        <v>1735</v>
      </c>
      <c r="EG896" s="119" t="s">
        <v>1075</v>
      </c>
      <c r="EH896" s="119" t="s">
        <v>1075</v>
      </c>
      <c r="EI896" s="119" t="s">
        <v>1078</v>
      </c>
      <c r="EJ896" s="119" t="s">
        <v>1799</v>
      </c>
      <c r="EU896" s="119" t="s">
        <v>1798</v>
      </c>
      <c r="EV896" s="119" t="s">
        <v>748</v>
      </c>
      <c r="EW896" s="119" t="s">
        <v>1488</v>
      </c>
      <c r="EX896" s="119" t="s">
        <v>1080</v>
      </c>
      <c r="EY896" s="119" t="s">
        <v>1076</v>
      </c>
      <c r="EZ896" s="119" t="s">
        <v>1735</v>
      </c>
      <c r="FA896" s="119" t="s">
        <v>1075</v>
      </c>
      <c r="FB896" s="119" t="s">
        <v>1078</v>
      </c>
      <c r="FC896" s="119" t="s">
        <v>1799</v>
      </c>
    </row>
    <row r="898" spans="4:163" s="120" customFormat="1" ht="21" x14ac:dyDescent="0.2">
      <c r="D898" s="126">
        <v>150</v>
      </c>
      <c r="E898" s="121"/>
      <c r="F898" s="121"/>
      <c r="G898" s="121"/>
      <c r="H898" s="121"/>
      <c r="I898" s="121"/>
      <c r="J898" s="121"/>
      <c r="K898" s="121"/>
      <c r="L898" s="121"/>
      <c r="M898" s="121"/>
      <c r="N898" s="121"/>
      <c r="O898" s="121"/>
      <c r="P898" s="121"/>
      <c r="Q898" s="120">
        <v>150</v>
      </c>
      <c r="AG898" s="126">
        <v>150</v>
      </c>
      <c r="AH898" s="121"/>
      <c r="AI898" s="121"/>
      <c r="AJ898" s="121"/>
      <c r="AK898" s="121"/>
      <c r="AL898" s="121"/>
      <c r="AM898" s="121"/>
      <c r="AN898" s="121"/>
      <c r="AO898" s="121"/>
      <c r="AP898" s="121"/>
      <c r="AQ898" s="121"/>
      <c r="AR898" s="124"/>
      <c r="AS898" s="121"/>
      <c r="AT898" s="121"/>
      <c r="AU898" s="121"/>
      <c r="AV898" s="121"/>
      <c r="AX898" s="120">
        <v>150</v>
      </c>
      <c r="BK898" s="133"/>
      <c r="BM898" s="120">
        <v>150</v>
      </c>
      <c r="BW898" s="133"/>
      <c r="CC898" s="120">
        <v>150</v>
      </c>
      <c r="CN898" s="133"/>
      <c r="CR898" s="120">
        <v>150</v>
      </c>
      <c r="DF898" s="133"/>
      <c r="DH898" s="120">
        <v>150</v>
      </c>
      <c r="DV898" s="133"/>
      <c r="DX898" s="120">
        <v>150</v>
      </c>
      <c r="EU898" s="120">
        <v>150</v>
      </c>
    </row>
    <row r="899" spans="4:163" s="14" customFormat="1" ht="18" customHeight="1" x14ac:dyDescent="0.2">
      <c r="D899" s="127" t="s">
        <v>320</v>
      </c>
      <c r="E899" s="14" t="s">
        <v>1755</v>
      </c>
      <c r="F899" s="14" t="s">
        <v>324</v>
      </c>
      <c r="G899" s="14" t="s">
        <v>309</v>
      </c>
      <c r="Q899" s="14" t="s">
        <v>320</v>
      </c>
      <c r="R899" s="14" t="s">
        <v>1755</v>
      </c>
      <c r="S899" s="14" t="s">
        <v>324</v>
      </c>
      <c r="T899" s="14" t="s">
        <v>309</v>
      </c>
      <c r="AG899" s="127" t="s">
        <v>320</v>
      </c>
      <c r="AH899" s="14" t="s">
        <v>324</v>
      </c>
      <c r="AI899" s="14" t="s">
        <v>1762</v>
      </c>
      <c r="AJ899" s="14" t="s">
        <v>1762</v>
      </c>
      <c r="AK899" s="14" t="s">
        <v>309</v>
      </c>
      <c r="AX899" s="14" t="s">
        <v>320</v>
      </c>
      <c r="AY899" s="14" t="s">
        <v>324</v>
      </c>
      <c r="AZ899" s="14" t="s">
        <v>1762</v>
      </c>
      <c r="BA899" s="14" t="s">
        <v>309</v>
      </c>
      <c r="BK899" s="134"/>
      <c r="BM899" s="14" t="s">
        <v>320</v>
      </c>
      <c r="BN899" s="14" t="s">
        <v>1755</v>
      </c>
      <c r="BO899" s="14" t="s">
        <v>324</v>
      </c>
      <c r="BP899" s="14" t="s">
        <v>309</v>
      </c>
      <c r="BW899" s="134"/>
      <c r="CC899" s="14" t="s">
        <v>320</v>
      </c>
      <c r="CD899" s="14" t="s">
        <v>324</v>
      </c>
      <c r="CE899" s="14" t="s">
        <v>1762</v>
      </c>
      <c r="CF899" s="14" t="s">
        <v>1762</v>
      </c>
      <c r="CG899" s="14" t="s">
        <v>309</v>
      </c>
      <c r="CN899" s="134"/>
      <c r="CR899" s="14" t="s">
        <v>1798</v>
      </c>
      <c r="CS899" s="14" t="s">
        <v>342</v>
      </c>
      <c r="CT899" s="14" t="s">
        <v>313</v>
      </c>
      <c r="CU899" s="14" t="s">
        <v>319</v>
      </c>
      <c r="CV899" s="14" t="s">
        <v>313</v>
      </c>
      <c r="CW899" s="14" t="s">
        <v>1745</v>
      </c>
      <c r="CX899" s="14" t="s">
        <v>1799</v>
      </c>
      <c r="DF899" s="134"/>
      <c r="DH899" s="14" t="s">
        <v>1798</v>
      </c>
      <c r="DI899" s="14" t="s">
        <v>342</v>
      </c>
      <c r="DJ899" s="14" t="s">
        <v>313</v>
      </c>
      <c r="DK899" s="14" t="s">
        <v>319</v>
      </c>
      <c r="DL899" s="14" t="s">
        <v>313</v>
      </c>
      <c r="DM899" s="14" t="s">
        <v>1745</v>
      </c>
      <c r="DN899" s="14" t="s">
        <v>1799</v>
      </c>
      <c r="DV899" s="134"/>
      <c r="DX899" s="14" t="s">
        <v>1798</v>
      </c>
      <c r="DY899" s="14" t="s">
        <v>342</v>
      </c>
      <c r="DZ899" s="14" t="s">
        <v>342</v>
      </c>
      <c r="EA899" s="14" t="s">
        <v>342</v>
      </c>
      <c r="EB899" s="14" t="s">
        <v>313</v>
      </c>
      <c r="EC899" s="14" t="s">
        <v>313</v>
      </c>
      <c r="ED899" s="14" t="s">
        <v>319</v>
      </c>
      <c r="EE899" s="14" t="s">
        <v>313</v>
      </c>
      <c r="EF899" s="14" t="s">
        <v>313</v>
      </c>
      <c r="EG899" s="14" t="s">
        <v>313</v>
      </c>
      <c r="EH899" s="14" t="s">
        <v>1799</v>
      </c>
      <c r="EI899" s="14" t="s">
        <v>1799</v>
      </c>
      <c r="EU899" s="14" t="s">
        <v>1798</v>
      </c>
      <c r="EV899" s="14" t="s">
        <v>342</v>
      </c>
      <c r="EW899" s="14" t="s">
        <v>313</v>
      </c>
      <c r="EX899" s="14" t="s">
        <v>319</v>
      </c>
      <c r="EY899" s="14" t="s">
        <v>313</v>
      </c>
      <c r="EZ899" s="14" t="s">
        <v>313</v>
      </c>
      <c r="FA899" s="14" t="s">
        <v>1799</v>
      </c>
    </row>
    <row r="900" spans="4:163" s="122" customFormat="1" ht="14" x14ac:dyDescent="0.2">
      <c r="D900" s="128">
        <v>0</v>
      </c>
      <c r="E900" s="122">
        <v>0</v>
      </c>
      <c r="F900" s="122">
        <v>1</v>
      </c>
      <c r="G900" s="122">
        <v>2</v>
      </c>
      <c r="Q900" s="122">
        <v>0</v>
      </c>
      <c r="R900" s="122">
        <v>0</v>
      </c>
      <c r="S900" s="122">
        <v>1</v>
      </c>
      <c r="T900" s="122">
        <v>2</v>
      </c>
      <c r="AG900" s="128">
        <v>0</v>
      </c>
      <c r="AH900" s="122">
        <v>1</v>
      </c>
      <c r="AI900" s="122">
        <v>1</v>
      </c>
      <c r="AJ900" s="122">
        <v>1</v>
      </c>
      <c r="AK900" s="122">
        <v>2</v>
      </c>
      <c r="AX900" s="122">
        <v>0</v>
      </c>
      <c r="AY900" s="122">
        <v>1</v>
      </c>
      <c r="AZ900" s="122">
        <v>1</v>
      </c>
      <c r="BA900" s="122">
        <v>2</v>
      </c>
      <c r="BK900" s="135"/>
      <c r="BM900" s="122">
        <v>0</v>
      </c>
      <c r="BN900" s="122">
        <v>0</v>
      </c>
      <c r="BO900" s="122">
        <v>1</v>
      </c>
      <c r="BP900" s="122">
        <v>2</v>
      </c>
      <c r="BW900" s="135"/>
      <c r="CC900" s="122">
        <v>0</v>
      </c>
      <c r="CD900" s="122">
        <v>1</v>
      </c>
      <c r="CE900" s="122">
        <v>1</v>
      </c>
      <c r="CF900" s="122">
        <v>1</v>
      </c>
      <c r="CG900" s="122">
        <v>2</v>
      </c>
      <c r="CN900" s="135"/>
      <c r="CR900" s="122">
        <v>0</v>
      </c>
      <c r="CS900" s="122">
        <v>1</v>
      </c>
      <c r="CT900" s="122">
        <v>2</v>
      </c>
      <c r="CU900" s="122">
        <v>3</v>
      </c>
      <c r="CV900" s="122">
        <v>4</v>
      </c>
      <c r="CW900" s="122">
        <v>4</v>
      </c>
      <c r="CX900" s="122">
        <v>5</v>
      </c>
      <c r="DF900" s="135"/>
      <c r="DH900" s="122">
        <v>0</v>
      </c>
      <c r="DI900" s="122">
        <v>1</v>
      </c>
      <c r="DJ900" s="122">
        <v>2</v>
      </c>
      <c r="DK900" s="122">
        <v>3</v>
      </c>
      <c r="DL900" s="122">
        <v>4</v>
      </c>
      <c r="DM900" s="122">
        <v>4</v>
      </c>
      <c r="DN900" s="122">
        <v>5</v>
      </c>
      <c r="DV900" s="135"/>
      <c r="DX900" s="122">
        <v>0</v>
      </c>
      <c r="DY900" s="122">
        <v>1</v>
      </c>
      <c r="DZ900" s="122">
        <v>1</v>
      </c>
      <c r="EA900" s="122">
        <v>1</v>
      </c>
      <c r="EB900" s="122">
        <v>2</v>
      </c>
      <c r="EC900" s="122">
        <v>2</v>
      </c>
      <c r="ED900" s="122">
        <v>3</v>
      </c>
      <c r="EE900" s="122">
        <v>4</v>
      </c>
      <c r="EF900" s="122">
        <v>4</v>
      </c>
      <c r="EG900" s="122">
        <v>4</v>
      </c>
      <c r="EH900" s="122">
        <v>5</v>
      </c>
      <c r="EI900" s="122">
        <v>5</v>
      </c>
      <c r="EU900" s="122">
        <v>0</v>
      </c>
      <c r="EV900" s="122">
        <v>1</v>
      </c>
      <c r="EW900" s="122">
        <v>2</v>
      </c>
      <c r="EX900" s="122">
        <v>3</v>
      </c>
      <c r="EY900" s="122">
        <v>4</v>
      </c>
      <c r="EZ900" s="122">
        <v>4</v>
      </c>
      <c r="FA900" s="122">
        <v>5</v>
      </c>
    </row>
    <row r="901" spans="4:163" s="122" customFormat="1" ht="14" x14ac:dyDescent="0.2">
      <c r="D901" s="128">
        <v>0</v>
      </c>
      <c r="E901" s="122">
        <v>1</v>
      </c>
      <c r="F901" s="122">
        <v>2</v>
      </c>
      <c r="G901" s="122">
        <v>3</v>
      </c>
      <c r="Q901" s="122">
        <v>0</v>
      </c>
      <c r="R901" s="122">
        <v>1</v>
      </c>
      <c r="S901" s="122">
        <v>2</v>
      </c>
      <c r="T901" s="122">
        <v>3</v>
      </c>
      <c r="AG901" s="128">
        <v>0</v>
      </c>
      <c r="AH901" s="122">
        <v>0</v>
      </c>
      <c r="AI901" s="122">
        <v>1</v>
      </c>
      <c r="AJ901" s="122">
        <v>2</v>
      </c>
      <c r="AK901" s="122">
        <v>3</v>
      </c>
      <c r="AX901" s="122">
        <v>0</v>
      </c>
      <c r="AY901" s="122">
        <v>1</v>
      </c>
      <c r="AZ901" s="122">
        <v>2</v>
      </c>
      <c r="BA901" s="122">
        <v>3</v>
      </c>
      <c r="BK901" s="135"/>
      <c r="BM901" s="122">
        <v>0</v>
      </c>
      <c r="BN901" s="122">
        <v>1</v>
      </c>
      <c r="BO901" s="122">
        <v>2</v>
      </c>
      <c r="BP901" s="122">
        <v>3</v>
      </c>
      <c r="BW901" s="135"/>
      <c r="CC901" s="122">
        <v>0</v>
      </c>
      <c r="CD901" s="122">
        <v>0</v>
      </c>
      <c r="CE901" s="122">
        <v>1</v>
      </c>
      <c r="CF901" s="122">
        <v>2</v>
      </c>
      <c r="CG901" s="122">
        <v>3</v>
      </c>
      <c r="CN901" s="135"/>
      <c r="CR901" s="122">
        <v>0</v>
      </c>
      <c r="CS901" s="122">
        <v>1</v>
      </c>
      <c r="CT901" s="122">
        <v>2</v>
      </c>
      <c r="CU901" s="122">
        <v>3</v>
      </c>
      <c r="CV901" s="122">
        <v>4</v>
      </c>
      <c r="CW901" s="122">
        <v>5</v>
      </c>
      <c r="CX901" s="122">
        <v>6</v>
      </c>
      <c r="DF901" s="135"/>
      <c r="DH901" s="122">
        <v>0</v>
      </c>
      <c r="DI901" s="122">
        <v>1</v>
      </c>
      <c r="DJ901" s="122">
        <v>2</v>
      </c>
      <c r="DK901" s="122">
        <v>3</v>
      </c>
      <c r="DL901" s="122">
        <v>4</v>
      </c>
      <c r="DM901" s="122">
        <v>5</v>
      </c>
      <c r="DN901" s="122">
        <v>6</v>
      </c>
      <c r="DV901" s="135"/>
      <c r="DX901" s="122">
        <v>0</v>
      </c>
      <c r="DY901" s="122">
        <v>0</v>
      </c>
      <c r="DZ901" s="122">
        <v>1</v>
      </c>
      <c r="EA901" s="122">
        <v>2</v>
      </c>
      <c r="EB901" s="122">
        <v>2</v>
      </c>
      <c r="EC901" s="122">
        <v>3</v>
      </c>
      <c r="ED901" s="122">
        <v>3</v>
      </c>
      <c r="EE901" s="122">
        <v>3</v>
      </c>
      <c r="EF901" s="122">
        <v>4</v>
      </c>
      <c r="EG901" s="122">
        <v>5</v>
      </c>
      <c r="EH901" s="122">
        <v>5</v>
      </c>
      <c r="EI901" s="122">
        <v>6</v>
      </c>
      <c r="EU901" s="122">
        <v>0</v>
      </c>
      <c r="EV901" s="122">
        <v>1</v>
      </c>
      <c r="EW901" s="122">
        <v>2</v>
      </c>
      <c r="EX901" s="122">
        <v>3</v>
      </c>
      <c r="EY901" s="122">
        <v>4</v>
      </c>
      <c r="EZ901" s="122">
        <v>5</v>
      </c>
      <c r="FA901" s="122">
        <v>6</v>
      </c>
    </row>
    <row r="902" spans="4:163" s="119" customFormat="1" x14ac:dyDescent="0.2">
      <c r="D902" s="129" t="s">
        <v>738</v>
      </c>
      <c r="E902" s="119" t="s">
        <v>1054</v>
      </c>
      <c r="F902" s="119" t="s">
        <v>1084</v>
      </c>
      <c r="G902" s="119" t="s">
        <v>1072</v>
      </c>
      <c r="Q902" s="119" t="s">
        <v>738</v>
      </c>
      <c r="R902" s="119" t="s">
        <v>1054</v>
      </c>
      <c r="S902" s="119" t="s">
        <v>1084</v>
      </c>
      <c r="T902" s="119" t="s">
        <v>1072</v>
      </c>
      <c r="AG902" s="129" t="s">
        <v>738</v>
      </c>
      <c r="AH902" s="119" t="s">
        <v>1744</v>
      </c>
      <c r="AI902" s="119" t="s">
        <v>1054</v>
      </c>
      <c r="AJ902" s="119" t="s">
        <v>1084</v>
      </c>
      <c r="AK902" s="119" t="s">
        <v>1072</v>
      </c>
      <c r="AX902" s="119" t="s">
        <v>738</v>
      </c>
      <c r="AY902" s="119" t="s">
        <v>1054</v>
      </c>
      <c r="AZ902" s="119" t="s">
        <v>1084</v>
      </c>
      <c r="BA902" s="119" t="s">
        <v>1072</v>
      </c>
      <c r="BK902" s="136"/>
      <c r="BM902" s="119" t="s">
        <v>738</v>
      </c>
      <c r="BN902" s="119" t="s">
        <v>1054</v>
      </c>
      <c r="BO902" s="119" t="s">
        <v>1084</v>
      </c>
      <c r="BP902" s="119" t="s">
        <v>1072</v>
      </c>
      <c r="BW902" s="136"/>
      <c r="CC902" s="119" t="s">
        <v>738</v>
      </c>
      <c r="CD902" s="119" t="s">
        <v>1744</v>
      </c>
      <c r="CE902" s="119" t="s">
        <v>1054</v>
      </c>
      <c r="CF902" s="119" t="s">
        <v>1084</v>
      </c>
      <c r="CG902" s="119" t="s">
        <v>1072</v>
      </c>
      <c r="CN902" s="136"/>
      <c r="CR902" s="119" t="s">
        <v>1798</v>
      </c>
      <c r="CS902" s="119" t="s">
        <v>769</v>
      </c>
      <c r="CT902" s="119" t="s">
        <v>1488</v>
      </c>
      <c r="CU902" s="119" t="s">
        <v>1073</v>
      </c>
      <c r="CV902" s="119" t="s">
        <v>1488</v>
      </c>
      <c r="CW902" s="119" t="s">
        <v>1072</v>
      </c>
      <c r="CX902" s="119" t="s">
        <v>1799</v>
      </c>
      <c r="DF902" s="136"/>
      <c r="DH902" s="119" t="s">
        <v>1798</v>
      </c>
      <c r="DI902" s="119" t="s">
        <v>769</v>
      </c>
      <c r="DJ902" s="119" t="s">
        <v>1488</v>
      </c>
      <c r="DK902" s="119" t="s">
        <v>1073</v>
      </c>
      <c r="DL902" s="119" t="s">
        <v>1488</v>
      </c>
      <c r="DM902" s="119" t="s">
        <v>1072</v>
      </c>
      <c r="DN902" s="119" t="s">
        <v>1799</v>
      </c>
      <c r="DV902" s="136"/>
      <c r="DX902" s="119" t="s">
        <v>1798</v>
      </c>
      <c r="DY902" s="119" t="s">
        <v>1798</v>
      </c>
      <c r="DZ902" s="119" t="s">
        <v>769</v>
      </c>
      <c r="EA902" s="119" t="s">
        <v>1488</v>
      </c>
      <c r="EB902" s="119" t="s">
        <v>1488</v>
      </c>
      <c r="EC902" s="119" t="s">
        <v>1073</v>
      </c>
      <c r="ED902" s="119" t="s">
        <v>1073</v>
      </c>
      <c r="EE902" s="119" t="s">
        <v>1073</v>
      </c>
      <c r="EF902" s="119" t="s">
        <v>1488</v>
      </c>
      <c r="EG902" s="119" t="s">
        <v>1072</v>
      </c>
      <c r="EH902" s="119" t="s">
        <v>1072</v>
      </c>
      <c r="EI902" s="119" t="s">
        <v>1799</v>
      </c>
      <c r="EU902" s="119" t="s">
        <v>1798</v>
      </c>
      <c r="EV902" s="119" t="s">
        <v>769</v>
      </c>
      <c r="EW902" s="119" t="s">
        <v>1488</v>
      </c>
      <c r="EX902" s="119" t="s">
        <v>1073</v>
      </c>
      <c r="EY902" s="119" t="s">
        <v>1488</v>
      </c>
      <c r="EZ902" s="119" t="s">
        <v>1072</v>
      </c>
      <c r="FA902" s="119" t="s">
        <v>1799</v>
      </c>
    </row>
    <row r="904" spans="4:163" s="120" customFormat="1" ht="21" x14ac:dyDescent="0.2">
      <c r="D904" s="126">
        <v>151</v>
      </c>
      <c r="E904" s="121"/>
      <c r="F904" s="121"/>
      <c r="G904" s="121"/>
      <c r="H904" s="121"/>
      <c r="I904" s="121"/>
      <c r="J904" s="121"/>
      <c r="K904" s="121"/>
      <c r="L904" s="121"/>
      <c r="M904" s="121"/>
      <c r="N904" s="121"/>
      <c r="O904" s="121"/>
      <c r="P904" s="121"/>
      <c r="Q904" s="120">
        <v>151</v>
      </c>
      <c r="AG904" s="126">
        <v>151</v>
      </c>
      <c r="AH904" s="121"/>
      <c r="AI904" s="121"/>
      <c r="AJ904" s="121"/>
      <c r="AK904" s="121"/>
      <c r="AL904" s="121"/>
      <c r="AM904" s="121"/>
      <c r="AN904" s="121"/>
      <c r="AO904" s="121"/>
      <c r="AP904" s="121"/>
      <c r="AQ904" s="121"/>
      <c r="AR904" s="124"/>
      <c r="AS904" s="121"/>
      <c r="AT904" s="121"/>
      <c r="AU904" s="121"/>
      <c r="AV904" s="121"/>
      <c r="AX904" s="120">
        <v>151</v>
      </c>
      <c r="BK904" s="133"/>
      <c r="BM904" s="120">
        <v>151</v>
      </c>
      <c r="BW904" s="133"/>
      <c r="CC904" s="120">
        <v>151</v>
      </c>
      <c r="CN904" s="133"/>
      <c r="CR904" s="120">
        <v>151</v>
      </c>
      <c r="DF904" s="133"/>
      <c r="DH904" s="120">
        <v>151</v>
      </c>
      <c r="DV904" s="133"/>
      <c r="DX904" s="120">
        <v>151</v>
      </c>
      <c r="EU904" s="120">
        <v>151</v>
      </c>
    </row>
    <row r="905" spans="4:163" s="14" customFormat="1" ht="18" customHeight="1" x14ac:dyDescent="0.2">
      <c r="D905" s="127" t="s">
        <v>313</v>
      </c>
      <c r="E905" s="14" t="s">
        <v>342</v>
      </c>
      <c r="F905" s="14" t="s">
        <v>321</v>
      </c>
      <c r="G905" s="14" t="s">
        <v>317</v>
      </c>
      <c r="H905" s="14" t="s">
        <v>327</v>
      </c>
      <c r="I905" s="14" t="s">
        <v>322</v>
      </c>
      <c r="J905" s="14" t="s">
        <v>326</v>
      </c>
      <c r="Q905" s="14" t="s">
        <v>313</v>
      </c>
      <c r="R905" s="14" t="s">
        <v>342</v>
      </c>
      <c r="S905" s="14" t="s">
        <v>321</v>
      </c>
      <c r="T905" s="14" t="s">
        <v>317</v>
      </c>
      <c r="U905" s="14" t="s">
        <v>327</v>
      </c>
      <c r="V905" s="14" t="s">
        <v>322</v>
      </c>
      <c r="W905" s="14" t="s">
        <v>326</v>
      </c>
      <c r="AG905" s="127" t="s">
        <v>313</v>
      </c>
      <c r="AH905" s="14" t="s">
        <v>342</v>
      </c>
      <c r="AI905" s="14" t="s">
        <v>321</v>
      </c>
      <c r="AJ905" s="14" t="s">
        <v>317</v>
      </c>
      <c r="AK905" s="14" t="s">
        <v>327</v>
      </c>
      <c r="AL905" s="14" t="s">
        <v>322</v>
      </c>
      <c r="AM905" s="14" t="s">
        <v>326</v>
      </c>
      <c r="AX905" s="14" t="s">
        <v>313</v>
      </c>
      <c r="AY905" s="14" t="s">
        <v>342</v>
      </c>
      <c r="AZ905" s="14" t="s">
        <v>321</v>
      </c>
      <c r="BA905" s="14" t="s">
        <v>317</v>
      </c>
      <c r="BB905" s="14" t="s">
        <v>327</v>
      </c>
      <c r="BC905" s="14" t="s">
        <v>322</v>
      </c>
      <c r="BD905" s="14" t="s">
        <v>326</v>
      </c>
      <c r="BK905" s="134"/>
      <c r="BM905" s="14" t="s">
        <v>313</v>
      </c>
      <c r="BN905" s="14" t="s">
        <v>342</v>
      </c>
      <c r="BO905" s="14" t="s">
        <v>321</v>
      </c>
      <c r="BP905" s="14" t="s">
        <v>317</v>
      </c>
      <c r="BQ905" s="14" t="s">
        <v>327</v>
      </c>
      <c r="BR905" s="14" t="s">
        <v>322</v>
      </c>
      <c r="BS905" s="14" t="s">
        <v>326</v>
      </c>
      <c r="BW905" s="134"/>
      <c r="CC905" s="14" t="s">
        <v>313</v>
      </c>
      <c r="CD905" s="14" t="s">
        <v>342</v>
      </c>
      <c r="CE905" s="14" t="s">
        <v>321</v>
      </c>
      <c r="CF905" s="14" t="s">
        <v>317</v>
      </c>
      <c r="CG905" s="14" t="s">
        <v>327</v>
      </c>
      <c r="CH905" s="14" t="s">
        <v>322</v>
      </c>
      <c r="CI905" s="14" t="s">
        <v>326</v>
      </c>
      <c r="CN905" s="134"/>
      <c r="CR905" s="14" t="s">
        <v>1798</v>
      </c>
      <c r="CS905" s="14" t="s">
        <v>316</v>
      </c>
      <c r="CT905" s="14" t="s">
        <v>309</v>
      </c>
      <c r="CU905" s="14" t="s">
        <v>325</v>
      </c>
      <c r="CV905" s="14" t="s">
        <v>320</v>
      </c>
      <c r="CW905" s="14" t="s">
        <v>1755</v>
      </c>
      <c r="CX905" s="14" t="s">
        <v>317</v>
      </c>
      <c r="CY905" s="14" t="s">
        <v>1766</v>
      </c>
      <c r="CZ905" s="14" t="s">
        <v>335</v>
      </c>
      <c r="DA905" s="14" t="s">
        <v>1799</v>
      </c>
      <c r="DF905" s="134"/>
      <c r="DH905" s="14" t="s">
        <v>1798</v>
      </c>
      <c r="DI905" s="14" t="s">
        <v>316</v>
      </c>
      <c r="DJ905" s="14" t="s">
        <v>309</v>
      </c>
      <c r="DK905" s="14" t="s">
        <v>325</v>
      </c>
      <c r="DL905" s="14" t="s">
        <v>320</v>
      </c>
      <c r="DM905" s="14" t="s">
        <v>317</v>
      </c>
      <c r="DN905" s="14" t="s">
        <v>1766</v>
      </c>
      <c r="DO905" s="14" t="s">
        <v>335</v>
      </c>
      <c r="DP905" s="14" t="s">
        <v>1799</v>
      </c>
      <c r="DV905" s="134"/>
      <c r="DX905" s="14" t="s">
        <v>1798</v>
      </c>
      <c r="DY905" s="14" t="s">
        <v>316</v>
      </c>
      <c r="DZ905" s="14" t="s">
        <v>316</v>
      </c>
      <c r="EA905" s="14" t="s">
        <v>309</v>
      </c>
      <c r="EB905" s="14" t="s">
        <v>309</v>
      </c>
      <c r="EC905" s="14" t="s">
        <v>325</v>
      </c>
      <c r="ED905" s="14" t="s">
        <v>320</v>
      </c>
      <c r="EE905" s="14" t="s">
        <v>320</v>
      </c>
      <c r="EF905" s="14" t="s">
        <v>317</v>
      </c>
      <c r="EG905" s="14" t="s">
        <v>317</v>
      </c>
      <c r="EH905" s="14" t="s">
        <v>335</v>
      </c>
      <c r="EI905" s="14" t="s">
        <v>335</v>
      </c>
      <c r="EJ905" s="14" t="s">
        <v>1799</v>
      </c>
      <c r="EU905" s="14" t="s">
        <v>1798</v>
      </c>
      <c r="EV905" s="14" t="s">
        <v>316</v>
      </c>
      <c r="EW905" s="14" t="s">
        <v>309</v>
      </c>
      <c r="EX905" s="14" t="s">
        <v>325</v>
      </c>
      <c r="EY905" s="14" t="s">
        <v>320</v>
      </c>
      <c r="EZ905" s="14" t="s">
        <v>317</v>
      </c>
      <c r="FA905" s="14" t="s">
        <v>317</v>
      </c>
      <c r="FB905" s="14" t="s">
        <v>335</v>
      </c>
      <c r="FC905" s="14" t="s">
        <v>1799</v>
      </c>
    </row>
    <row r="906" spans="4:163" s="122" customFormat="1" ht="14" x14ac:dyDescent="0.2">
      <c r="D906" s="128">
        <v>0</v>
      </c>
      <c r="E906" s="122">
        <v>1</v>
      </c>
      <c r="F906" s="122">
        <v>2</v>
      </c>
      <c r="G906" s="122">
        <v>3</v>
      </c>
      <c r="H906" s="122">
        <v>4</v>
      </c>
      <c r="I906" s="122">
        <v>5</v>
      </c>
      <c r="J906" s="122">
        <v>6</v>
      </c>
      <c r="Q906" s="122">
        <v>0</v>
      </c>
      <c r="R906" s="122">
        <v>1</v>
      </c>
      <c r="S906" s="122">
        <v>2</v>
      </c>
      <c r="T906" s="122">
        <v>3</v>
      </c>
      <c r="U906" s="122">
        <v>4</v>
      </c>
      <c r="V906" s="122">
        <v>5</v>
      </c>
      <c r="W906" s="122">
        <v>6</v>
      </c>
      <c r="AG906" s="128">
        <v>0</v>
      </c>
      <c r="AH906" s="122">
        <v>1</v>
      </c>
      <c r="AI906" s="122">
        <v>2</v>
      </c>
      <c r="AJ906" s="122">
        <v>3</v>
      </c>
      <c r="AK906" s="122">
        <v>4</v>
      </c>
      <c r="AL906" s="122">
        <v>5</v>
      </c>
      <c r="AM906" s="122">
        <v>6</v>
      </c>
      <c r="AX906" s="122">
        <v>0</v>
      </c>
      <c r="AY906" s="122">
        <v>1</v>
      </c>
      <c r="AZ906" s="122">
        <v>2</v>
      </c>
      <c r="BA906" s="122">
        <v>3</v>
      </c>
      <c r="BB906" s="122">
        <v>4</v>
      </c>
      <c r="BC906" s="122">
        <v>5</v>
      </c>
      <c r="BD906" s="122">
        <v>6</v>
      </c>
      <c r="BK906" s="135"/>
      <c r="BM906" s="122">
        <v>0</v>
      </c>
      <c r="BN906" s="122">
        <v>1</v>
      </c>
      <c r="BO906" s="122">
        <v>2</v>
      </c>
      <c r="BP906" s="122">
        <v>3</v>
      </c>
      <c r="BQ906" s="122">
        <v>4</v>
      </c>
      <c r="BR906" s="122">
        <v>5</v>
      </c>
      <c r="BS906" s="122">
        <v>6</v>
      </c>
      <c r="BW906" s="135"/>
      <c r="CC906" s="122">
        <v>0</v>
      </c>
      <c r="CD906" s="122">
        <v>1</v>
      </c>
      <c r="CE906" s="122">
        <v>2</v>
      </c>
      <c r="CF906" s="122">
        <v>3</v>
      </c>
      <c r="CG906" s="122">
        <v>4</v>
      </c>
      <c r="CH906" s="122">
        <v>5</v>
      </c>
      <c r="CI906" s="122">
        <v>6</v>
      </c>
      <c r="CN906" s="135"/>
      <c r="CR906" s="122">
        <v>0</v>
      </c>
      <c r="CS906" s="122">
        <v>1</v>
      </c>
      <c r="CT906" s="122">
        <v>2</v>
      </c>
      <c r="CU906" s="122">
        <v>3</v>
      </c>
      <c r="CV906" s="122">
        <v>4</v>
      </c>
      <c r="CW906" s="122">
        <v>4</v>
      </c>
      <c r="CX906" s="122">
        <v>5</v>
      </c>
      <c r="CY906" s="122">
        <v>5</v>
      </c>
      <c r="CZ906" s="122">
        <v>6</v>
      </c>
      <c r="DA906" s="122">
        <v>7</v>
      </c>
      <c r="DF906" s="135"/>
      <c r="DH906" s="122">
        <v>0</v>
      </c>
      <c r="DI906" s="122">
        <v>1</v>
      </c>
      <c r="DJ906" s="122">
        <v>2</v>
      </c>
      <c r="DK906" s="122">
        <v>3</v>
      </c>
      <c r="DL906" s="122">
        <v>4</v>
      </c>
      <c r="DM906" s="122">
        <v>5</v>
      </c>
      <c r="DN906" s="122">
        <v>5</v>
      </c>
      <c r="DO906" s="122">
        <v>6</v>
      </c>
      <c r="DP906" s="122">
        <v>7</v>
      </c>
      <c r="DV906" s="135"/>
      <c r="DX906" s="122">
        <v>0</v>
      </c>
      <c r="DY906" s="122">
        <v>1</v>
      </c>
      <c r="DZ906" s="122">
        <v>1</v>
      </c>
      <c r="EA906" s="122">
        <v>2</v>
      </c>
      <c r="EB906" s="122">
        <v>2</v>
      </c>
      <c r="EC906" s="122">
        <v>3</v>
      </c>
      <c r="ED906" s="122">
        <v>4</v>
      </c>
      <c r="EE906" s="122">
        <v>4</v>
      </c>
      <c r="EF906" s="122">
        <v>5</v>
      </c>
      <c r="EG906" s="122">
        <v>5</v>
      </c>
      <c r="EH906" s="122">
        <v>6</v>
      </c>
      <c r="EI906" s="122">
        <v>6</v>
      </c>
      <c r="EJ906" s="122">
        <v>7</v>
      </c>
      <c r="EU906" s="122">
        <v>0</v>
      </c>
      <c r="EV906" s="122">
        <v>1</v>
      </c>
      <c r="EW906" s="122">
        <v>2</v>
      </c>
      <c r="EX906" s="122">
        <v>3</v>
      </c>
      <c r="EY906" s="122">
        <v>4</v>
      </c>
      <c r="EZ906" s="122">
        <v>5</v>
      </c>
      <c r="FA906" s="122">
        <v>5</v>
      </c>
      <c r="FB906" s="122">
        <v>6</v>
      </c>
      <c r="FC906" s="122">
        <v>7</v>
      </c>
    </row>
    <row r="907" spans="4:163" s="122" customFormat="1" ht="14" x14ac:dyDescent="0.2">
      <c r="D907" s="128">
        <v>0</v>
      </c>
      <c r="E907" s="122">
        <v>1</v>
      </c>
      <c r="F907" s="122">
        <v>2</v>
      </c>
      <c r="G907" s="122">
        <v>3</v>
      </c>
      <c r="H907" s="122">
        <v>4</v>
      </c>
      <c r="I907" s="122">
        <v>5</v>
      </c>
      <c r="J907" s="122">
        <v>5</v>
      </c>
      <c r="Q907" s="122">
        <v>0</v>
      </c>
      <c r="R907" s="122">
        <v>1</v>
      </c>
      <c r="S907" s="122">
        <v>2</v>
      </c>
      <c r="T907" s="122">
        <v>3</v>
      </c>
      <c r="U907" s="122">
        <v>3</v>
      </c>
      <c r="V907" s="122">
        <v>4</v>
      </c>
      <c r="W907" s="122">
        <v>5</v>
      </c>
      <c r="AG907" s="128">
        <v>0</v>
      </c>
      <c r="AH907" s="122">
        <v>1</v>
      </c>
      <c r="AI907" s="122">
        <v>2</v>
      </c>
      <c r="AJ907" s="122">
        <v>3</v>
      </c>
      <c r="AK907" s="122">
        <v>4</v>
      </c>
      <c r="AL907" s="122">
        <v>4</v>
      </c>
      <c r="AM907" s="122">
        <v>5</v>
      </c>
      <c r="AX907" s="122">
        <v>0</v>
      </c>
      <c r="AY907" s="122">
        <v>1</v>
      </c>
      <c r="AZ907" s="122">
        <v>2</v>
      </c>
      <c r="BA907" s="122">
        <v>3</v>
      </c>
      <c r="BB907" s="122">
        <v>3</v>
      </c>
      <c r="BC907" s="122">
        <v>4</v>
      </c>
      <c r="BD907" s="122">
        <v>5</v>
      </c>
      <c r="BK907" s="135"/>
      <c r="BM907" s="122">
        <v>0</v>
      </c>
      <c r="BN907" s="122">
        <v>1</v>
      </c>
      <c r="BO907" s="122">
        <v>2</v>
      </c>
      <c r="BP907" s="122">
        <v>3</v>
      </c>
      <c r="BQ907" s="122">
        <v>3</v>
      </c>
      <c r="BR907" s="122">
        <v>4</v>
      </c>
      <c r="BS907" s="122">
        <v>5</v>
      </c>
      <c r="BW907" s="135"/>
      <c r="CC907" s="122">
        <v>0</v>
      </c>
      <c r="CD907" s="122">
        <v>1</v>
      </c>
      <c r="CE907" s="122">
        <v>2</v>
      </c>
      <c r="CF907" s="122">
        <v>3</v>
      </c>
      <c r="CG907" s="122">
        <v>3</v>
      </c>
      <c r="CH907" s="122">
        <v>4</v>
      </c>
      <c r="CI907" s="122">
        <v>5</v>
      </c>
      <c r="CN907" s="135"/>
      <c r="CR907" s="122">
        <v>0</v>
      </c>
      <c r="CS907" s="122">
        <v>1</v>
      </c>
      <c r="CT907" s="122">
        <v>2</v>
      </c>
      <c r="CU907" s="122">
        <v>3</v>
      </c>
      <c r="CV907" s="122">
        <v>4</v>
      </c>
      <c r="CW907" s="122">
        <v>5</v>
      </c>
      <c r="CX907" s="122">
        <v>6</v>
      </c>
      <c r="CY907" s="122">
        <v>7</v>
      </c>
      <c r="CZ907" s="122">
        <v>8</v>
      </c>
      <c r="DA907" s="122">
        <v>9</v>
      </c>
      <c r="DF907" s="135"/>
      <c r="DH907" s="122">
        <v>0</v>
      </c>
      <c r="DI907" s="122">
        <v>1</v>
      </c>
      <c r="DJ907" s="122">
        <v>2</v>
      </c>
      <c r="DK907" s="122">
        <v>3</v>
      </c>
      <c r="DL907" s="122">
        <v>4</v>
      </c>
      <c r="DM907" s="122">
        <v>5</v>
      </c>
      <c r="DN907" s="122">
        <v>6</v>
      </c>
      <c r="DO907" s="122">
        <v>7</v>
      </c>
      <c r="DP907" s="122">
        <v>8</v>
      </c>
      <c r="DV907" s="135"/>
      <c r="DX907" s="122">
        <v>0</v>
      </c>
      <c r="DY907" s="122">
        <v>1</v>
      </c>
      <c r="DZ907" s="122">
        <v>2</v>
      </c>
      <c r="EA907" s="122">
        <v>2</v>
      </c>
      <c r="EB907" s="122">
        <v>3</v>
      </c>
      <c r="EC907" s="122">
        <v>3</v>
      </c>
      <c r="ED907" s="122">
        <v>4</v>
      </c>
      <c r="EE907" s="122">
        <v>5</v>
      </c>
      <c r="EF907" s="122">
        <v>5</v>
      </c>
      <c r="EG907" s="122">
        <v>6</v>
      </c>
      <c r="EH907" s="122">
        <v>6</v>
      </c>
      <c r="EI907" s="122">
        <v>7</v>
      </c>
      <c r="EJ907" s="122">
        <v>8</v>
      </c>
      <c r="EU907" s="122">
        <v>0</v>
      </c>
      <c r="EV907" s="122">
        <v>1</v>
      </c>
      <c r="EW907" s="122">
        <v>2</v>
      </c>
      <c r="EX907" s="122">
        <v>3</v>
      </c>
      <c r="EY907" s="122">
        <v>4</v>
      </c>
      <c r="EZ907" s="122">
        <v>5</v>
      </c>
      <c r="FA907" s="122">
        <v>6</v>
      </c>
      <c r="FB907" s="122">
        <v>7</v>
      </c>
      <c r="FC907" s="122">
        <v>8</v>
      </c>
    </row>
    <row r="908" spans="4:163" s="119" customFormat="1" x14ac:dyDescent="0.2">
      <c r="D908" s="129" t="s">
        <v>1072</v>
      </c>
      <c r="E908" s="119" t="s">
        <v>769</v>
      </c>
      <c r="F908" s="119" t="s">
        <v>1054</v>
      </c>
      <c r="G908" s="119" t="s">
        <v>1075</v>
      </c>
      <c r="H908" s="119" t="s">
        <v>737</v>
      </c>
      <c r="I908" s="119" t="s">
        <v>1087</v>
      </c>
      <c r="J908" s="119" t="s">
        <v>1765</v>
      </c>
      <c r="Q908" s="119" t="s">
        <v>1072</v>
      </c>
      <c r="R908" s="119" t="s">
        <v>769</v>
      </c>
      <c r="S908" s="119" t="s">
        <v>1054</v>
      </c>
      <c r="T908" s="119" t="s">
        <v>1075</v>
      </c>
      <c r="U908" s="119" t="s">
        <v>1741</v>
      </c>
      <c r="V908" s="119" t="s">
        <v>737</v>
      </c>
      <c r="W908" s="119" t="s">
        <v>1087</v>
      </c>
      <c r="AG908" s="129" t="s">
        <v>1072</v>
      </c>
      <c r="AH908" s="119" t="s">
        <v>769</v>
      </c>
      <c r="AI908" s="119" t="s">
        <v>1054</v>
      </c>
      <c r="AJ908" s="119" t="s">
        <v>1075</v>
      </c>
      <c r="AK908" s="119" t="s">
        <v>737</v>
      </c>
      <c r="AL908" s="119" t="s">
        <v>1781</v>
      </c>
      <c r="AM908" s="119" t="s">
        <v>1087</v>
      </c>
      <c r="AX908" s="119" t="s">
        <v>1072</v>
      </c>
      <c r="AY908" s="119" t="s">
        <v>769</v>
      </c>
      <c r="AZ908" s="119" t="s">
        <v>1054</v>
      </c>
      <c r="BA908" s="119" t="s">
        <v>1075</v>
      </c>
      <c r="BB908" s="119" t="s">
        <v>1741</v>
      </c>
      <c r="BC908" s="119" t="s">
        <v>737</v>
      </c>
      <c r="BD908" s="119" t="s">
        <v>1087</v>
      </c>
      <c r="BK908" s="136"/>
      <c r="BM908" s="119" t="s">
        <v>1072</v>
      </c>
      <c r="BN908" s="119" t="s">
        <v>769</v>
      </c>
      <c r="BO908" s="119" t="s">
        <v>1054</v>
      </c>
      <c r="BP908" s="119" t="s">
        <v>1075</v>
      </c>
      <c r="BQ908" s="119" t="s">
        <v>1741</v>
      </c>
      <c r="BR908" s="119" t="s">
        <v>737</v>
      </c>
      <c r="BS908" s="119" t="s">
        <v>1087</v>
      </c>
      <c r="BW908" s="136"/>
      <c r="CC908" s="119" t="s">
        <v>1072</v>
      </c>
      <c r="CD908" s="119" t="s">
        <v>769</v>
      </c>
      <c r="CE908" s="119" t="s">
        <v>1054</v>
      </c>
      <c r="CF908" s="119" t="s">
        <v>1075</v>
      </c>
      <c r="CG908" s="119" t="s">
        <v>1741</v>
      </c>
      <c r="CH908" s="119" t="s">
        <v>737</v>
      </c>
      <c r="CI908" s="119" t="s">
        <v>1087</v>
      </c>
      <c r="CN908" s="136"/>
      <c r="CR908" s="119" t="s">
        <v>1798</v>
      </c>
      <c r="CS908" s="119" t="s">
        <v>748</v>
      </c>
      <c r="CT908" s="119" t="s">
        <v>1488</v>
      </c>
      <c r="CU908" s="119" t="s">
        <v>1080</v>
      </c>
      <c r="CV908" s="119" t="s">
        <v>1076</v>
      </c>
      <c r="CW908" s="119" t="s">
        <v>1735</v>
      </c>
      <c r="CX908" s="119" t="s">
        <v>1075</v>
      </c>
      <c r="CY908" s="119" t="s">
        <v>1078</v>
      </c>
      <c r="CZ908" s="119" t="s">
        <v>1735</v>
      </c>
      <c r="DA908" s="119" t="s">
        <v>1799</v>
      </c>
      <c r="DF908" s="136"/>
      <c r="DH908" s="119" t="s">
        <v>1798</v>
      </c>
      <c r="DI908" s="119" t="s">
        <v>748</v>
      </c>
      <c r="DJ908" s="119" t="s">
        <v>1488</v>
      </c>
      <c r="DK908" s="119" t="s">
        <v>1080</v>
      </c>
      <c r="DL908" s="119" t="s">
        <v>1076</v>
      </c>
      <c r="DM908" s="119" t="s">
        <v>1735</v>
      </c>
      <c r="DN908" s="119" t="s">
        <v>1075</v>
      </c>
      <c r="DO908" s="119" t="s">
        <v>1078</v>
      </c>
      <c r="DP908" s="119" t="s">
        <v>1799</v>
      </c>
      <c r="DV908" s="136"/>
      <c r="DX908" s="119" t="s">
        <v>1798</v>
      </c>
      <c r="DY908" s="119" t="s">
        <v>748</v>
      </c>
      <c r="DZ908" s="119" t="s">
        <v>1488</v>
      </c>
      <c r="EA908" s="119" t="s">
        <v>1488</v>
      </c>
      <c r="EB908" s="119" t="s">
        <v>1080</v>
      </c>
      <c r="EC908" s="119" t="s">
        <v>1080</v>
      </c>
      <c r="ED908" s="119" t="s">
        <v>1076</v>
      </c>
      <c r="EE908" s="119" t="s">
        <v>1735</v>
      </c>
      <c r="EF908" s="119" t="s">
        <v>1735</v>
      </c>
      <c r="EG908" s="119" t="s">
        <v>1075</v>
      </c>
      <c r="EH908" s="119" t="s">
        <v>1075</v>
      </c>
      <c r="EI908" s="119" t="s">
        <v>1078</v>
      </c>
      <c r="EJ908" s="119" t="s">
        <v>1799</v>
      </c>
      <c r="EU908" s="119" t="s">
        <v>1798</v>
      </c>
      <c r="EV908" s="119" t="s">
        <v>748</v>
      </c>
      <c r="EW908" s="119" t="s">
        <v>1488</v>
      </c>
      <c r="EX908" s="119" t="s">
        <v>1080</v>
      </c>
      <c r="EY908" s="119" t="s">
        <v>1076</v>
      </c>
      <c r="EZ908" s="119" t="s">
        <v>1735</v>
      </c>
      <c r="FA908" s="119" t="s">
        <v>1075</v>
      </c>
      <c r="FB908" s="119" t="s">
        <v>1078</v>
      </c>
      <c r="FC908" s="119" t="s">
        <v>1799</v>
      </c>
    </row>
    <row r="910" spans="4:163" s="120" customFormat="1" ht="21" x14ac:dyDescent="0.2">
      <c r="D910" s="126">
        <v>152</v>
      </c>
      <c r="E910" s="121"/>
      <c r="F910" s="121"/>
      <c r="G910" s="121"/>
      <c r="H910" s="121"/>
      <c r="I910" s="121"/>
      <c r="J910" s="121"/>
      <c r="K910" s="121"/>
      <c r="L910" s="121"/>
      <c r="M910" s="121"/>
      <c r="N910" s="121"/>
      <c r="O910" s="121"/>
      <c r="P910" s="121"/>
      <c r="Q910" s="120">
        <v>152</v>
      </c>
      <c r="AG910" s="126">
        <v>152</v>
      </c>
      <c r="AH910" s="121"/>
      <c r="AI910" s="121"/>
      <c r="AJ910" s="121"/>
      <c r="AK910" s="121"/>
      <c r="AL910" s="121"/>
      <c r="AM910" s="121"/>
      <c r="AN910" s="121"/>
      <c r="AO910" s="121"/>
      <c r="AP910" s="121"/>
      <c r="AQ910" s="121"/>
      <c r="AR910" s="124"/>
      <c r="AS910" s="121"/>
      <c r="AT910" s="121"/>
      <c r="AU910" s="121"/>
      <c r="AV910" s="121"/>
      <c r="AX910" s="120">
        <v>152</v>
      </c>
      <c r="BK910" s="133"/>
      <c r="BM910" s="120">
        <v>152</v>
      </c>
      <c r="BW910" s="133"/>
      <c r="CC910" s="120">
        <v>152</v>
      </c>
      <c r="CN910" s="133"/>
      <c r="CR910" s="120">
        <v>152</v>
      </c>
      <c r="DF910" s="133"/>
      <c r="DH910" s="120">
        <v>152</v>
      </c>
      <c r="DV910" s="133"/>
      <c r="DX910" s="120">
        <v>152</v>
      </c>
      <c r="EU910" s="120">
        <v>152</v>
      </c>
    </row>
    <row r="911" spans="4:163" s="14" customFormat="1" ht="18" customHeight="1" x14ac:dyDescent="0.2">
      <c r="D911" s="127" t="s">
        <v>319</v>
      </c>
      <c r="E911" s="14" t="s">
        <v>313</v>
      </c>
      <c r="F911" s="14" t="s">
        <v>313</v>
      </c>
      <c r="G911" s="14" t="s">
        <v>321</v>
      </c>
      <c r="H911" s="14" t="s">
        <v>324</v>
      </c>
      <c r="I911" s="14" t="s">
        <v>309</v>
      </c>
      <c r="Q911" s="14" t="s">
        <v>319</v>
      </c>
      <c r="R911" s="14" t="s">
        <v>313</v>
      </c>
      <c r="S911" s="14" t="s">
        <v>313</v>
      </c>
      <c r="T911" s="14" t="s">
        <v>321</v>
      </c>
      <c r="U911" s="14" t="s">
        <v>324</v>
      </c>
      <c r="V911" s="14" t="s">
        <v>309</v>
      </c>
      <c r="AG911" s="127" t="s">
        <v>319</v>
      </c>
      <c r="AH911" s="14" t="s">
        <v>313</v>
      </c>
      <c r="AI911" s="14" t="s">
        <v>313</v>
      </c>
      <c r="AJ911" s="14" t="s">
        <v>321</v>
      </c>
      <c r="AK911" s="14" t="s">
        <v>324</v>
      </c>
      <c r="AL911" s="14" t="s">
        <v>309</v>
      </c>
      <c r="AX911" s="14" t="s">
        <v>319</v>
      </c>
      <c r="AY911" s="14" t="s">
        <v>313</v>
      </c>
      <c r="AZ911" s="14" t="s">
        <v>313</v>
      </c>
      <c r="BA911" s="14" t="s">
        <v>321</v>
      </c>
      <c r="BB911" s="14" t="s">
        <v>324</v>
      </c>
      <c r="BC911" s="14" t="s">
        <v>309</v>
      </c>
      <c r="BK911" s="134"/>
      <c r="BM911" s="14" t="s">
        <v>319</v>
      </c>
      <c r="BN911" s="14" t="s">
        <v>313</v>
      </c>
      <c r="BO911" s="14" t="s">
        <v>313</v>
      </c>
      <c r="BP911" s="14" t="s">
        <v>321</v>
      </c>
      <c r="BQ911" s="14" t="s">
        <v>324</v>
      </c>
      <c r="BR911" s="14" t="s">
        <v>309</v>
      </c>
      <c r="BW911" s="134"/>
      <c r="CC911" s="14" t="s">
        <v>319</v>
      </c>
      <c r="CD911" s="14" t="s">
        <v>313</v>
      </c>
      <c r="CE911" s="14" t="s">
        <v>313</v>
      </c>
      <c r="CF911" s="14" t="s">
        <v>321</v>
      </c>
      <c r="CG911" s="14" t="s">
        <v>324</v>
      </c>
      <c r="CH911" s="14" t="s">
        <v>309</v>
      </c>
      <c r="CN911" s="134"/>
      <c r="CR911" s="14" t="s">
        <v>1798</v>
      </c>
      <c r="CS911" s="14" t="s">
        <v>318</v>
      </c>
      <c r="CT911" s="14" t="s">
        <v>322</v>
      </c>
      <c r="CU911" s="14" t="s">
        <v>312</v>
      </c>
      <c r="CV911" s="14" t="s">
        <v>312</v>
      </c>
      <c r="CW911" s="14" t="s">
        <v>313</v>
      </c>
      <c r="CX911" s="14" t="s">
        <v>320</v>
      </c>
      <c r="CY911" s="14" t="s">
        <v>313</v>
      </c>
      <c r="CZ911" s="14" t="s">
        <v>335</v>
      </c>
      <c r="DA911" s="14" t="s">
        <v>322</v>
      </c>
      <c r="DB911" s="14" t="s">
        <v>320</v>
      </c>
      <c r="DC911" s="14" t="s">
        <v>1755</v>
      </c>
      <c r="DD911" s="14" t="s">
        <v>1799</v>
      </c>
      <c r="DF911" s="134"/>
      <c r="DH911" s="14" t="s">
        <v>1798</v>
      </c>
      <c r="DI911" s="14" t="s">
        <v>318</v>
      </c>
      <c r="DJ911" s="14" t="s">
        <v>322</v>
      </c>
      <c r="DK911" s="14" t="s">
        <v>312</v>
      </c>
      <c r="DL911" s="14" t="s">
        <v>312</v>
      </c>
      <c r="DM911" s="14" t="s">
        <v>313</v>
      </c>
      <c r="DN911" s="14" t="s">
        <v>320</v>
      </c>
      <c r="DO911" s="14" t="s">
        <v>313</v>
      </c>
      <c r="DP911" s="14" t="s">
        <v>335</v>
      </c>
      <c r="DQ911" s="14" t="s">
        <v>322</v>
      </c>
      <c r="DR911" s="14" t="s">
        <v>320</v>
      </c>
      <c r="DS911" s="14" t="s">
        <v>1755</v>
      </c>
      <c r="DT911" s="14" t="s">
        <v>1799</v>
      </c>
      <c r="DV911" s="134"/>
      <c r="DX911" s="14" t="s">
        <v>1798</v>
      </c>
      <c r="DY911" s="14" t="s">
        <v>318</v>
      </c>
      <c r="DZ911" s="14" t="s">
        <v>318</v>
      </c>
      <c r="EA911" s="14" t="s">
        <v>322</v>
      </c>
      <c r="EB911" s="14" t="s">
        <v>322</v>
      </c>
      <c r="EC911" s="14" t="s">
        <v>322</v>
      </c>
      <c r="ED911" s="14" t="s">
        <v>312</v>
      </c>
      <c r="EE911" s="14" t="s">
        <v>312</v>
      </c>
      <c r="EF911" s="14" t="s">
        <v>312</v>
      </c>
      <c r="EG911" s="14" t="s">
        <v>313</v>
      </c>
      <c r="EH911" s="14" t="s">
        <v>313</v>
      </c>
      <c r="EI911" s="14" t="s">
        <v>320</v>
      </c>
      <c r="EJ911" s="14" t="s">
        <v>320</v>
      </c>
      <c r="EK911" s="14" t="s">
        <v>313</v>
      </c>
      <c r="EL911" s="14" t="s">
        <v>335</v>
      </c>
      <c r="EM911" s="14" t="s">
        <v>322</v>
      </c>
      <c r="EN911" s="14" t="s">
        <v>322</v>
      </c>
      <c r="EO911" s="14" t="s">
        <v>322</v>
      </c>
      <c r="EP911" s="14" t="s">
        <v>320</v>
      </c>
      <c r="EQ911" s="14" t="s">
        <v>320</v>
      </c>
      <c r="ER911" s="14" t="s">
        <v>320</v>
      </c>
      <c r="ES911" s="14" t="s">
        <v>1799</v>
      </c>
      <c r="EU911" s="14" t="s">
        <v>1798</v>
      </c>
      <c r="EV911" s="14" t="s">
        <v>318</v>
      </c>
      <c r="EW911" s="14" t="s">
        <v>322</v>
      </c>
      <c r="EX911" s="14" t="s">
        <v>312</v>
      </c>
      <c r="EY911" s="14" t="s">
        <v>312</v>
      </c>
      <c r="EZ911" s="14" t="s">
        <v>313</v>
      </c>
      <c r="FA911" s="14" t="s">
        <v>320</v>
      </c>
      <c r="FB911" s="14" t="s">
        <v>313</v>
      </c>
      <c r="FC911" s="14" t="s">
        <v>335</v>
      </c>
      <c r="FD911" s="14" t="s">
        <v>322</v>
      </c>
      <c r="FE911" s="14" t="s">
        <v>320</v>
      </c>
      <c r="FF911" s="14" t="s">
        <v>320</v>
      </c>
      <c r="FG911" s="14" t="s">
        <v>1799</v>
      </c>
    </row>
    <row r="912" spans="4:163" s="122" customFormat="1" ht="14" x14ac:dyDescent="0.2">
      <c r="D912" s="128">
        <v>0</v>
      </c>
      <c r="E912" s="122">
        <v>1</v>
      </c>
      <c r="F912" s="122">
        <v>2</v>
      </c>
      <c r="G912" s="122">
        <v>3</v>
      </c>
      <c r="H912" s="122">
        <v>4</v>
      </c>
      <c r="I912" s="122">
        <v>5</v>
      </c>
      <c r="Q912" s="122">
        <v>0</v>
      </c>
      <c r="R912" s="122">
        <v>1</v>
      </c>
      <c r="S912" s="122">
        <v>2</v>
      </c>
      <c r="T912" s="122">
        <v>3</v>
      </c>
      <c r="U912" s="122">
        <v>4</v>
      </c>
      <c r="V912" s="122">
        <v>5</v>
      </c>
      <c r="AG912" s="128">
        <v>0</v>
      </c>
      <c r="AH912" s="122">
        <v>1</v>
      </c>
      <c r="AI912" s="122">
        <v>2</v>
      </c>
      <c r="AJ912" s="122">
        <v>3</v>
      </c>
      <c r="AK912" s="122">
        <v>4</v>
      </c>
      <c r="AL912" s="122">
        <v>5</v>
      </c>
      <c r="AX912" s="122">
        <v>0</v>
      </c>
      <c r="AY912" s="122">
        <v>1</v>
      </c>
      <c r="AZ912" s="122">
        <v>2</v>
      </c>
      <c r="BA912" s="122">
        <v>3</v>
      </c>
      <c r="BB912" s="122">
        <v>4</v>
      </c>
      <c r="BC912" s="122">
        <v>5</v>
      </c>
      <c r="BK912" s="135"/>
      <c r="BM912" s="122">
        <v>0</v>
      </c>
      <c r="BN912" s="122">
        <v>1</v>
      </c>
      <c r="BO912" s="122">
        <v>2</v>
      </c>
      <c r="BP912" s="122">
        <v>3</v>
      </c>
      <c r="BQ912" s="122">
        <v>4</v>
      </c>
      <c r="BR912" s="122">
        <v>5</v>
      </c>
      <c r="BW912" s="135"/>
      <c r="CC912" s="122">
        <v>0</v>
      </c>
      <c r="CD912" s="122">
        <v>1</v>
      </c>
      <c r="CE912" s="122">
        <v>2</v>
      </c>
      <c r="CF912" s="122">
        <v>3</v>
      </c>
      <c r="CG912" s="122">
        <v>4</v>
      </c>
      <c r="CH912" s="122">
        <v>5</v>
      </c>
      <c r="CN912" s="135"/>
      <c r="CR912" s="122">
        <v>0</v>
      </c>
      <c r="CS912" s="122">
        <v>1</v>
      </c>
      <c r="CT912" s="122">
        <v>2</v>
      </c>
      <c r="CU912" s="122">
        <v>3</v>
      </c>
      <c r="CV912" s="122">
        <v>4</v>
      </c>
      <c r="CW912" s="122">
        <v>5</v>
      </c>
      <c r="CX912" s="122">
        <v>6</v>
      </c>
      <c r="CY912" s="122">
        <v>7</v>
      </c>
      <c r="CZ912" s="122">
        <v>8</v>
      </c>
      <c r="DA912" s="122">
        <v>9</v>
      </c>
      <c r="DB912" s="122">
        <v>10</v>
      </c>
      <c r="DC912" s="122">
        <v>10</v>
      </c>
      <c r="DD912" s="122">
        <v>11</v>
      </c>
      <c r="DF912" s="135"/>
      <c r="DH912" s="122">
        <v>0</v>
      </c>
      <c r="DI912" s="122">
        <v>1</v>
      </c>
      <c r="DJ912" s="122">
        <v>2</v>
      </c>
      <c r="DK912" s="122">
        <v>3</v>
      </c>
      <c r="DL912" s="122">
        <v>4</v>
      </c>
      <c r="DM912" s="122">
        <v>5</v>
      </c>
      <c r="DN912" s="122">
        <v>6</v>
      </c>
      <c r="DO912" s="122">
        <v>7</v>
      </c>
      <c r="DP912" s="122">
        <v>8</v>
      </c>
      <c r="DQ912" s="122">
        <v>9</v>
      </c>
      <c r="DR912" s="122">
        <v>10</v>
      </c>
      <c r="DS912" s="122">
        <v>10</v>
      </c>
      <c r="DT912" s="122">
        <v>11</v>
      </c>
      <c r="DV912" s="135"/>
      <c r="DX912" s="122">
        <v>0</v>
      </c>
      <c r="DY912" s="122">
        <v>1</v>
      </c>
      <c r="DZ912" s="122">
        <v>1</v>
      </c>
      <c r="EA912" s="122">
        <v>2</v>
      </c>
      <c r="EB912" s="122">
        <v>2</v>
      </c>
      <c r="EC912" s="122">
        <v>2</v>
      </c>
      <c r="ED912" s="122">
        <v>3</v>
      </c>
      <c r="EE912" s="122">
        <v>4</v>
      </c>
      <c r="EF912" s="122">
        <v>4</v>
      </c>
      <c r="EG912" s="122">
        <v>5</v>
      </c>
      <c r="EH912" s="122">
        <v>5</v>
      </c>
      <c r="EI912" s="122">
        <v>6</v>
      </c>
      <c r="EJ912" s="122">
        <v>6</v>
      </c>
      <c r="EK912" s="122">
        <v>7</v>
      </c>
      <c r="EL912" s="122">
        <v>8</v>
      </c>
      <c r="EM912" s="122">
        <v>9</v>
      </c>
      <c r="EN912" s="122">
        <v>9</v>
      </c>
      <c r="EO912" s="122">
        <v>9</v>
      </c>
      <c r="EP912" s="122">
        <v>10</v>
      </c>
      <c r="EQ912" s="122">
        <v>10</v>
      </c>
      <c r="ER912" s="122">
        <v>10</v>
      </c>
      <c r="ES912" s="122">
        <v>11</v>
      </c>
      <c r="EU912" s="122">
        <v>0</v>
      </c>
      <c r="EV912" s="122">
        <v>1</v>
      </c>
      <c r="EW912" s="122">
        <v>2</v>
      </c>
      <c r="EX912" s="122">
        <v>3</v>
      </c>
      <c r="EY912" s="122">
        <v>4</v>
      </c>
      <c r="EZ912" s="122">
        <v>5</v>
      </c>
      <c r="FA912" s="122">
        <v>6</v>
      </c>
      <c r="FB912" s="122">
        <v>7</v>
      </c>
      <c r="FC912" s="122">
        <v>8</v>
      </c>
      <c r="FD912" s="122">
        <v>9</v>
      </c>
      <c r="FE912" s="122">
        <v>10</v>
      </c>
      <c r="FF912" s="122">
        <v>10</v>
      </c>
      <c r="FG912" s="122">
        <v>11</v>
      </c>
    </row>
    <row r="913" spans="4:163" s="122" customFormat="1" ht="14" x14ac:dyDescent="0.2">
      <c r="D913" s="128">
        <v>0</v>
      </c>
      <c r="E913" s="122">
        <v>0</v>
      </c>
      <c r="F913" s="122">
        <v>1</v>
      </c>
      <c r="G913" s="122">
        <v>2</v>
      </c>
      <c r="H913" s="122">
        <v>3</v>
      </c>
      <c r="I913" s="122">
        <v>4</v>
      </c>
      <c r="Q913" s="122">
        <v>0</v>
      </c>
      <c r="R913" s="122">
        <v>0</v>
      </c>
      <c r="S913" s="122">
        <v>1</v>
      </c>
      <c r="T913" s="122">
        <v>2</v>
      </c>
      <c r="U913" s="122">
        <v>3</v>
      </c>
      <c r="V913" s="122">
        <v>4</v>
      </c>
      <c r="AG913" s="128">
        <v>0</v>
      </c>
      <c r="AH913" s="122">
        <v>0</v>
      </c>
      <c r="AI913" s="122">
        <v>1</v>
      </c>
      <c r="AJ913" s="122">
        <v>2</v>
      </c>
      <c r="AK913" s="122">
        <v>3</v>
      </c>
      <c r="AL913" s="122">
        <v>4</v>
      </c>
      <c r="AX913" s="122">
        <v>0</v>
      </c>
      <c r="AY913" s="122">
        <v>0</v>
      </c>
      <c r="AZ913" s="122">
        <v>1</v>
      </c>
      <c r="BA913" s="122">
        <v>2</v>
      </c>
      <c r="BB913" s="122">
        <v>3</v>
      </c>
      <c r="BC913" s="122">
        <v>4</v>
      </c>
      <c r="BK913" s="135"/>
      <c r="BM913" s="122">
        <v>0</v>
      </c>
      <c r="BN913" s="122">
        <v>0</v>
      </c>
      <c r="BO913" s="122">
        <v>1</v>
      </c>
      <c r="BP913" s="122">
        <v>2</v>
      </c>
      <c r="BQ913" s="122">
        <v>3</v>
      </c>
      <c r="BR913" s="122">
        <v>4</v>
      </c>
      <c r="BW913" s="135"/>
      <c r="CC913" s="122">
        <v>0</v>
      </c>
      <c r="CD913" s="122">
        <v>0</v>
      </c>
      <c r="CE913" s="122">
        <v>1</v>
      </c>
      <c r="CF913" s="122">
        <v>2</v>
      </c>
      <c r="CG913" s="122">
        <v>3</v>
      </c>
      <c r="CH913" s="122">
        <v>4</v>
      </c>
      <c r="CN913" s="135"/>
      <c r="CR913" s="122">
        <v>0</v>
      </c>
      <c r="CS913" s="122">
        <v>1</v>
      </c>
      <c r="CT913" s="122">
        <v>2</v>
      </c>
      <c r="CU913" s="122">
        <v>3</v>
      </c>
      <c r="CV913" s="122">
        <v>4</v>
      </c>
      <c r="CW913" s="122">
        <v>5</v>
      </c>
      <c r="CX913" s="122">
        <v>6</v>
      </c>
      <c r="CY913" s="122">
        <v>7</v>
      </c>
      <c r="CZ913" s="122">
        <v>8</v>
      </c>
      <c r="DA913" s="122">
        <v>9</v>
      </c>
      <c r="DB913" s="122">
        <v>10</v>
      </c>
      <c r="DC913" s="122">
        <v>11</v>
      </c>
      <c r="DD913" s="122">
        <v>12</v>
      </c>
      <c r="DF913" s="135"/>
      <c r="DH913" s="122">
        <v>0</v>
      </c>
      <c r="DI913" s="122">
        <v>1</v>
      </c>
      <c r="DJ913" s="122">
        <v>2</v>
      </c>
      <c r="DK913" s="122">
        <v>3</v>
      </c>
      <c r="DL913" s="122">
        <v>4</v>
      </c>
      <c r="DM913" s="122">
        <v>5</v>
      </c>
      <c r="DN913" s="122">
        <v>6</v>
      </c>
      <c r="DO913" s="122">
        <v>7</v>
      </c>
      <c r="DP913" s="122">
        <v>8</v>
      </c>
      <c r="DQ913" s="122">
        <v>9</v>
      </c>
      <c r="DR913" s="122">
        <v>10</v>
      </c>
      <c r="DS913" s="122">
        <v>11</v>
      </c>
      <c r="DT913" s="122">
        <v>12</v>
      </c>
      <c r="DV913" s="135"/>
      <c r="DX913" s="122">
        <v>0</v>
      </c>
      <c r="DY913" s="122">
        <v>0</v>
      </c>
      <c r="DZ913" s="122">
        <v>1</v>
      </c>
      <c r="EA913" s="122">
        <v>1</v>
      </c>
      <c r="EB913" s="122">
        <v>2</v>
      </c>
      <c r="EC913" s="122">
        <v>3</v>
      </c>
      <c r="ED913" s="122">
        <v>3</v>
      </c>
      <c r="EE913" s="122">
        <v>3</v>
      </c>
      <c r="EF913" s="122">
        <v>4</v>
      </c>
      <c r="EG913" s="122">
        <v>4</v>
      </c>
      <c r="EH913" s="122">
        <v>5</v>
      </c>
      <c r="EI913" s="122">
        <v>6</v>
      </c>
      <c r="EJ913" s="122">
        <v>7</v>
      </c>
      <c r="EK913" s="122">
        <v>7</v>
      </c>
      <c r="EL913" s="122">
        <v>8</v>
      </c>
      <c r="EM913" s="122">
        <v>8</v>
      </c>
      <c r="EN913" s="122">
        <v>9</v>
      </c>
      <c r="EO913" s="122">
        <v>10</v>
      </c>
      <c r="EP913" s="122">
        <v>10</v>
      </c>
      <c r="EQ913" s="122">
        <v>11</v>
      </c>
      <c r="ER913" s="122">
        <v>12</v>
      </c>
      <c r="ES913" s="122">
        <v>12</v>
      </c>
      <c r="EU913" s="122">
        <v>0</v>
      </c>
      <c r="EV913" s="122">
        <v>1</v>
      </c>
      <c r="EW913" s="122">
        <v>2</v>
      </c>
      <c r="EX913" s="122">
        <v>3</v>
      </c>
      <c r="EY913" s="122">
        <v>4</v>
      </c>
      <c r="EZ913" s="122">
        <v>5</v>
      </c>
      <c r="FA913" s="122">
        <v>6</v>
      </c>
      <c r="FB913" s="122">
        <v>7</v>
      </c>
      <c r="FC913" s="122">
        <v>8</v>
      </c>
      <c r="FD913" s="122">
        <v>9</v>
      </c>
      <c r="FE913" s="122">
        <v>10</v>
      </c>
      <c r="FF913" s="122">
        <v>11</v>
      </c>
      <c r="FG913" s="122">
        <v>12</v>
      </c>
    </row>
    <row r="914" spans="4:163" s="119" customFormat="1" x14ac:dyDescent="0.2">
      <c r="D914" s="129" t="s">
        <v>1073</v>
      </c>
      <c r="E914" s="119" t="s">
        <v>1738</v>
      </c>
      <c r="F914" s="119" t="s">
        <v>738</v>
      </c>
      <c r="G914" s="119" t="s">
        <v>1054</v>
      </c>
      <c r="H914" s="119" t="s">
        <v>1084</v>
      </c>
      <c r="I914" s="119" t="s">
        <v>1072</v>
      </c>
      <c r="Q914" s="119" t="s">
        <v>1073</v>
      </c>
      <c r="R914" s="119" t="s">
        <v>1738</v>
      </c>
      <c r="S914" s="119" t="s">
        <v>738</v>
      </c>
      <c r="T914" s="119" t="s">
        <v>1054</v>
      </c>
      <c r="U914" s="119" t="s">
        <v>1084</v>
      </c>
      <c r="V914" s="119" t="s">
        <v>1072</v>
      </c>
      <c r="AG914" s="129" t="s">
        <v>1073</v>
      </c>
      <c r="AH914" s="119" t="s">
        <v>1738</v>
      </c>
      <c r="AI914" s="119" t="s">
        <v>738</v>
      </c>
      <c r="AJ914" s="119" t="s">
        <v>1054</v>
      </c>
      <c r="AK914" s="119" t="s">
        <v>1084</v>
      </c>
      <c r="AL914" s="119" t="s">
        <v>1072</v>
      </c>
      <c r="AX914" s="119" t="s">
        <v>1073</v>
      </c>
      <c r="AY914" s="119" t="s">
        <v>1738</v>
      </c>
      <c r="AZ914" s="119" t="s">
        <v>738</v>
      </c>
      <c r="BA914" s="119" t="s">
        <v>1054</v>
      </c>
      <c r="BB914" s="119" t="s">
        <v>1084</v>
      </c>
      <c r="BC914" s="119" t="s">
        <v>1072</v>
      </c>
      <c r="BK914" s="136"/>
      <c r="BM914" s="119" t="s">
        <v>1073</v>
      </c>
      <c r="BN914" s="119" t="s">
        <v>1738</v>
      </c>
      <c r="BO914" s="119" t="s">
        <v>738</v>
      </c>
      <c r="BP914" s="119" t="s">
        <v>1054</v>
      </c>
      <c r="BQ914" s="119" t="s">
        <v>1084</v>
      </c>
      <c r="BR914" s="119" t="s">
        <v>1072</v>
      </c>
      <c r="BW914" s="136"/>
      <c r="CC914" s="119" t="s">
        <v>1073</v>
      </c>
      <c r="CD914" s="119" t="s">
        <v>1738</v>
      </c>
      <c r="CE914" s="119" t="s">
        <v>738</v>
      </c>
      <c r="CF914" s="119" t="s">
        <v>1054</v>
      </c>
      <c r="CG914" s="119" t="s">
        <v>1084</v>
      </c>
      <c r="CH914" s="119" t="s">
        <v>1072</v>
      </c>
      <c r="CN914" s="136"/>
      <c r="CR914" s="119" t="s">
        <v>1798</v>
      </c>
      <c r="CS914" s="119" t="s">
        <v>736</v>
      </c>
      <c r="CT914" s="119" t="s">
        <v>1491</v>
      </c>
      <c r="CU914" s="119" t="s">
        <v>1083</v>
      </c>
      <c r="CV914" s="119" t="s">
        <v>1488</v>
      </c>
      <c r="CW914" s="119" t="s">
        <v>1072</v>
      </c>
      <c r="CX914" s="119" t="s">
        <v>1076</v>
      </c>
      <c r="CY914" s="119" t="s">
        <v>1488</v>
      </c>
      <c r="CZ914" s="119" t="s">
        <v>1078</v>
      </c>
      <c r="DA914" s="119" t="s">
        <v>1491</v>
      </c>
      <c r="DB914" s="119" t="s">
        <v>1076</v>
      </c>
      <c r="DC914" s="119" t="s">
        <v>1793</v>
      </c>
      <c r="DD914" s="119" t="s">
        <v>1799</v>
      </c>
      <c r="DF914" s="136"/>
      <c r="DH914" s="119" t="s">
        <v>1798</v>
      </c>
      <c r="DI914" s="119" t="s">
        <v>736</v>
      </c>
      <c r="DJ914" s="119" t="s">
        <v>1491</v>
      </c>
      <c r="DK914" s="119" t="s">
        <v>1083</v>
      </c>
      <c r="DL914" s="119" t="s">
        <v>1488</v>
      </c>
      <c r="DM914" s="119" t="s">
        <v>1072</v>
      </c>
      <c r="DN914" s="119" t="s">
        <v>1076</v>
      </c>
      <c r="DO914" s="119" t="s">
        <v>1488</v>
      </c>
      <c r="DP914" s="119" t="s">
        <v>1078</v>
      </c>
      <c r="DQ914" s="119" t="s">
        <v>1491</v>
      </c>
      <c r="DR914" s="119" t="s">
        <v>1076</v>
      </c>
      <c r="DS914" s="119" t="s">
        <v>1793</v>
      </c>
      <c r="DT914" s="119" t="s">
        <v>1799</v>
      </c>
      <c r="DV914" s="136"/>
      <c r="DX914" s="119" t="s">
        <v>1798</v>
      </c>
      <c r="DY914" s="119" t="s">
        <v>1798</v>
      </c>
      <c r="DZ914" s="119" t="s">
        <v>736</v>
      </c>
      <c r="EA914" s="119" t="s">
        <v>736</v>
      </c>
      <c r="EB914" s="119" t="s">
        <v>1491</v>
      </c>
      <c r="EC914" s="119" t="s">
        <v>1083</v>
      </c>
      <c r="ED914" s="119" t="s">
        <v>1083</v>
      </c>
      <c r="EE914" s="119" t="s">
        <v>1083</v>
      </c>
      <c r="EF914" s="119" t="s">
        <v>1488</v>
      </c>
      <c r="EG914" s="119" t="s">
        <v>1488</v>
      </c>
      <c r="EH914" s="119" t="s">
        <v>1072</v>
      </c>
      <c r="EI914" s="119" t="s">
        <v>1076</v>
      </c>
      <c r="EJ914" s="119" t="s">
        <v>1488</v>
      </c>
      <c r="EK914" s="119" t="s">
        <v>1488</v>
      </c>
      <c r="EL914" s="119" t="s">
        <v>1078</v>
      </c>
      <c r="EM914" s="119" t="s">
        <v>1078</v>
      </c>
      <c r="EN914" s="119" t="s">
        <v>1491</v>
      </c>
      <c r="EO914" s="119" t="s">
        <v>1076</v>
      </c>
      <c r="EP914" s="119" t="s">
        <v>1076</v>
      </c>
      <c r="EQ914" s="119" t="s">
        <v>1793</v>
      </c>
      <c r="ER914" s="119" t="s">
        <v>1799</v>
      </c>
      <c r="ES914" s="119" t="s">
        <v>1799</v>
      </c>
      <c r="EU914" s="119" t="s">
        <v>1798</v>
      </c>
      <c r="EV914" s="119" t="s">
        <v>736</v>
      </c>
      <c r="EW914" s="119" t="s">
        <v>1491</v>
      </c>
      <c r="EX914" s="119" t="s">
        <v>1083</v>
      </c>
      <c r="EY914" s="119" t="s">
        <v>1488</v>
      </c>
      <c r="EZ914" s="119" t="s">
        <v>1072</v>
      </c>
      <c r="FA914" s="119" t="s">
        <v>1076</v>
      </c>
      <c r="FB914" s="119" t="s">
        <v>1488</v>
      </c>
      <c r="FC914" s="119" t="s">
        <v>1078</v>
      </c>
      <c r="FD914" s="119" t="s">
        <v>1491</v>
      </c>
      <c r="FE914" s="119" t="s">
        <v>1076</v>
      </c>
      <c r="FF914" s="119" t="s">
        <v>1793</v>
      </c>
      <c r="FG914" s="119" t="s">
        <v>1799</v>
      </c>
    </row>
    <row r="916" spans="4:163" s="120" customFormat="1" ht="21" x14ac:dyDescent="0.2">
      <c r="D916" s="126">
        <v>153</v>
      </c>
      <c r="E916" s="121"/>
      <c r="F916" s="121"/>
      <c r="G916" s="121"/>
      <c r="H916" s="121"/>
      <c r="I916" s="121"/>
      <c r="J916" s="121"/>
      <c r="K916" s="121"/>
      <c r="L916" s="121"/>
      <c r="M916" s="121"/>
      <c r="N916" s="121"/>
      <c r="O916" s="121"/>
      <c r="P916" s="121"/>
      <c r="Q916" s="120">
        <v>153</v>
      </c>
      <c r="AG916" s="126">
        <v>153</v>
      </c>
      <c r="AH916" s="121"/>
      <c r="AI916" s="121"/>
      <c r="AJ916" s="121"/>
      <c r="AK916" s="121"/>
      <c r="AL916" s="121"/>
      <c r="AM916" s="121"/>
      <c r="AN916" s="121"/>
      <c r="AO916" s="121"/>
      <c r="AP916" s="121"/>
      <c r="AQ916" s="121"/>
      <c r="AR916" s="124"/>
      <c r="AS916" s="121"/>
      <c r="AT916" s="121"/>
      <c r="AU916" s="121"/>
      <c r="AV916" s="121"/>
      <c r="AX916" s="120">
        <v>153</v>
      </c>
      <c r="BK916" s="133"/>
      <c r="BM916" s="120">
        <v>153</v>
      </c>
      <c r="BW916" s="133"/>
      <c r="CC916" s="120">
        <v>153</v>
      </c>
      <c r="CN916" s="133"/>
      <c r="CR916" s="120">
        <v>153</v>
      </c>
      <c r="DF916" s="133"/>
      <c r="DH916" s="120">
        <v>153</v>
      </c>
      <c r="DV916" s="133"/>
      <c r="DX916" s="120">
        <v>153</v>
      </c>
      <c r="EU916" s="120">
        <v>153</v>
      </c>
    </row>
    <row r="917" spans="4:163" s="14" customFormat="1" ht="18" customHeight="1" x14ac:dyDescent="0.2">
      <c r="D917" s="127" t="s">
        <v>324</v>
      </c>
      <c r="E917" s="14" t="s">
        <v>322</v>
      </c>
      <c r="F917" s="14" t="s">
        <v>317</v>
      </c>
      <c r="G917" s="14" t="s">
        <v>320</v>
      </c>
      <c r="H917" s="14" t="s">
        <v>313</v>
      </c>
      <c r="I917" s="14" t="s">
        <v>321</v>
      </c>
      <c r="Q917" s="14" t="s">
        <v>324</v>
      </c>
      <c r="R917" s="14" t="s">
        <v>322</v>
      </c>
      <c r="S917" s="14" t="s">
        <v>317</v>
      </c>
      <c r="T917" s="14" t="s">
        <v>320</v>
      </c>
      <c r="U917" s="14" t="s">
        <v>313</v>
      </c>
      <c r="V917" s="14" t="s">
        <v>321</v>
      </c>
      <c r="AG917" s="127" t="s">
        <v>324</v>
      </c>
      <c r="AH917" s="14" t="s">
        <v>322</v>
      </c>
      <c r="AI917" s="14" t="s">
        <v>317</v>
      </c>
      <c r="AJ917" s="14" t="s">
        <v>320</v>
      </c>
      <c r="AK917" s="14" t="s">
        <v>313</v>
      </c>
      <c r="AL917" s="14" t="s">
        <v>321</v>
      </c>
      <c r="AX917" s="14" t="s">
        <v>324</v>
      </c>
      <c r="AY917" s="14" t="s">
        <v>322</v>
      </c>
      <c r="AZ917" s="14" t="s">
        <v>317</v>
      </c>
      <c r="BA917" s="14" t="s">
        <v>320</v>
      </c>
      <c r="BB917" s="14" t="s">
        <v>313</v>
      </c>
      <c r="BC917" s="14" t="s">
        <v>321</v>
      </c>
      <c r="BK917" s="134"/>
      <c r="BM917" s="14" t="s">
        <v>324</v>
      </c>
      <c r="BN917" s="14" t="s">
        <v>322</v>
      </c>
      <c r="BO917" s="14" t="s">
        <v>317</v>
      </c>
      <c r="BP917" s="14" t="s">
        <v>320</v>
      </c>
      <c r="BQ917" s="14" t="s">
        <v>313</v>
      </c>
      <c r="BR917" s="14" t="s">
        <v>321</v>
      </c>
      <c r="BW917" s="134"/>
      <c r="CC917" s="14" t="s">
        <v>324</v>
      </c>
      <c r="CD917" s="14" t="s">
        <v>322</v>
      </c>
      <c r="CE917" s="14" t="s">
        <v>317</v>
      </c>
      <c r="CF917" s="14" t="s">
        <v>320</v>
      </c>
      <c r="CG917" s="14" t="s">
        <v>313</v>
      </c>
      <c r="CH917" s="14" t="s">
        <v>321</v>
      </c>
      <c r="CN917" s="134"/>
      <c r="CR917" s="14" t="s">
        <v>1798</v>
      </c>
      <c r="CS917" s="14" t="s">
        <v>324</v>
      </c>
      <c r="CT917" s="14" t="s">
        <v>313</v>
      </c>
      <c r="CU917" s="14" t="s">
        <v>319</v>
      </c>
      <c r="CV917" s="14" t="s">
        <v>1799</v>
      </c>
      <c r="DF917" s="134"/>
      <c r="DH917" s="14" t="s">
        <v>1798</v>
      </c>
      <c r="DI917" s="14" t="s">
        <v>324</v>
      </c>
      <c r="DJ917" s="14" t="s">
        <v>313</v>
      </c>
      <c r="DK917" s="14" t="s">
        <v>319</v>
      </c>
      <c r="DL917" s="14" t="s">
        <v>1799</v>
      </c>
      <c r="DV917" s="134"/>
      <c r="DX917" s="14" t="s">
        <v>1798</v>
      </c>
      <c r="DY917" s="14" t="s">
        <v>324</v>
      </c>
      <c r="DZ917" s="14" t="s">
        <v>324</v>
      </c>
      <c r="EA917" s="14" t="s">
        <v>313</v>
      </c>
      <c r="EB917" s="14" t="s">
        <v>313</v>
      </c>
      <c r="EC917" s="14" t="s">
        <v>319</v>
      </c>
      <c r="ED917" s="14" t="s">
        <v>1799</v>
      </c>
      <c r="EU917" s="14" t="s">
        <v>1798</v>
      </c>
      <c r="EV917" s="14" t="s">
        <v>324</v>
      </c>
      <c r="EW917" s="14" t="s">
        <v>313</v>
      </c>
      <c r="EX917" s="14" t="s">
        <v>319</v>
      </c>
      <c r="EY917" s="14" t="s">
        <v>1799</v>
      </c>
    </row>
    <row r="918" spans="4:163" s="122" customFormat="1" ht="14" x14ac:dyDescent="0.2">
      <c r="D918" s="128">
        <v>0</v>
      </c>
      <c r="E918" s="122">
        <v>1</v>
      </c>
      <c r="F918" s="122">
        <v>2</v>
      </c>
      <c r="G918" s="122">
        <v>3</v>
      </c>
      <c r="H918" s="122">
        <v>4</v>
      </c>
      <c r="I918" s="122">
        <v>5</v>
      </c>
      <c r="Q918" s="122">
        <v>0</v>
      </c>
      <c r="R918" s="122">
        <v>1</v>
      </c>
      <c r="S918" s="122">
        <v>2</v>
      </c>
      <c r="T918" s="122">
        <v>3</v>
      </c>
      <c r="U918" s="122">
        <v>4</v>
      </c>
      <c r="V918" s="122">
        <v>5</v>
      </c>
      <c r="AG918" s="128">
        <v>0</v>
      </c>
      <c r="AH918" s="122">
        <v>1</v>
      </c>
      <c r="AI918" s="122">
        <v>2</v>
      </c>
      <c r="AJ918" s="122">
        <v>3</v>
      </c>
      <c r="AK918" s="122">
        <v>4</v>
      </c>
      <c r="AL918" s="122">
        <v>5</v>
      </c>
      <c r="AX918" s="122">
        <v>0</v>
      </c>
      <c r="AY918" s="122">
        <v>1</v>
      </c>
      <c r="AZ918" s="122">
        <v>2</v>
      </c>
      <c r="BA918" s="122">
        <v>3</v>
      </c>
      <c r="BB918" s="122">
        <v>4</v>
      </c>
      <c r="BC918" s="122">
        <v>5</v>
      </c>
      <c r="BK918" s="135"/>
      <c r="BM918" s="122">
        <v>0</v>
      </c>
      <c r="BN918" s="122">
        <v>1</v>
      </c>
      <c r="BO918" s="122">
        <v>2</v>
      </c>
      <c r="BP918" s="122">
        <v>3</v>
      </c>
      <c r="BQ918" s="122">
        <v>4</v>
      </c>
      <c r="BR918" s="122">
        <v>5</v>
      </c>
      <c r="BW918" s="135"/>
      <c r="CC918" s="122">
        <v>0</v>
      </c>
      <c r="CD918" s="122">
        <v>1</v>
      </c>
      <c r="CE918" s="122">
        <v>2</v>
      </c>
      <c r="CF918" s="122">
        <v>3</v>
      </c>
      <c r="CG918" s="122">
        <v>4</v>
      </c>
      <c r="CH918" s="122">
        <v>5</v>
      </c>
      <c r="CN918" s="135"/>
      <c r="CR918" s="122">
        <v>0</v>
      </c>
      <c r="CS918" s="122">
        <v>1</v>
      </c>
      <c r="CT918" s="122">
        <v>2</v>
      </c>
      <c r="CU918" s="122">
        <v>3</v>
      </c>
      <c r="CV918" s="122">
        <v>4</v>
      </c>
      <c r="DF918" s="135"/>
      <c r="DH918" s="122">
        <v>0</v>
      </c>
      <c r="DI918" s="122">
        <v>1</v>
      </c>
      <c r="DJ918" s="122">
        <v>2</v>
      </c>
      <c r="DK918" s="122">
        <v>3</v>
      </c>
      <c r="DL918" s="122">
        <v>4</v>
      </c>
      <c r="DV918" s="135"/>
      <c r="DX918" s="122">
        <v>0</v>
      </c>
      <c r="DY918" s="122">
        <v>1</v>
      </c>
      <c r="DZ918" s="122">
        <v>1</v>
      </c>
      <c r="EA918" s="122">
        <v>2</v>
      </c>
      <c r="EB918" s="122">
        <v>2</v>
      </c>
      <c r="EC918" s="122">
        <v>3</v>
      </c>
      <c r="ED918" s="122">
        <v>4</v>
      </c>
      <c r="EU918" s="122">
        <v>0</v>
      </c>
      <c r="EV918" s="122">
        <v>1</v>
      </c>
      <c r="EW918" s="122">
        <v>2</v>
      </c>
      <c r="EX918" s="122">
        <v>3</v>
      </c>
      <c r="EY918" s="122">
        <v>4</v>
      </c>
    </row>
    <row r="919" spans="4:163" s="122" customFormat="1" ht="14" x14ac:dyDescent="0.2">
      <c r="D919" s="128">
        <v>0</v>
      </c>
      <c r="E919" s="122">
        <v>0</v>
      </c>
      <c r="F919" s="122">
        <v>1</v>
      </c>
      <c r="G919" s="122">
        <v>2</v>
      </c>
      <c r="H919" s="122">
        <v>2</v>
      </c>
      <c r="I919" s="122">
        <v>3</v>
      </c>
      <c r="Q919" s="122">
        <v>0</v>
      </c>
      <c r="R919" s="122">
        <v>0</v>
      </c>
      <c r="S919" s="122">
        <v>1</v>
      </c>
      <c r="T919" s="122">
        <v>2</v>
      </c>
      <c r="U919" s="122">
        <v>2</v>
      </c>
      <c r="V919" s="122">
        <v>3</v>
      </c>
      <c r="AG919" s="128">
        <v>0</v>
      </c>
      <c r="AH919" s="122">
        <v>0</v>
      </c>
      <c r="AI919" s="122">
        <v>1</v>
      </c>
      <c r="AJ919" s="122">
        <v>2</v>
      </c>
      <c r="AK919" s="122">
        <v>2</v>
      </c>
      <c r="AL919" s="122">
        <v>3</v>
      </c>
      <c r="AX919" s="122">
        <v>0</v>
      </c>
      <c r="AY919" s="122">
        <v>0</v>
      </c>
      <c r="AZ919" s="122">
        <v>1</v>
      </c>
      <c r="BA919" s="122">
        <v>2</v>
      </c>
      <c r="BB919" s="122">
        <v>2</v>
      </c>
      <c r="BC919" s="122">
        <v>3</v>
      </c>
      <c r="BK919" s="135"/>
      <c r="BM919" s="122">
        <v>0</v>
      </c>
      <c r="BN919" s="122">
        <v>0</v>
      </c>
      <c r="BO919" s="122">
        <v>1</v>
      </c>
      <c r="BP919" s="122">
        <v>2</v>
      </c>
      <c r="BQ919" s="122">
        <v>2</v>
      </c>
      <c r="BR919" s="122">
        <v>3</v>
      </c>
      <c r="BW919" s="135"/>
      <c r="CC919" s="122">
        <v>0</v>
      </c>
      <c r="CD919" s="122">
        <v>0</v>
      </c>
      <c r="CE919" s="122">
        <v>1</v>
      </c>
      <c r="CF919" s="122">
        <v>2</v>
      </c>
      <c r="CG919" s="122">
        <v>2</v>
      </c>
      <c r="CH919" s="122">
        <v>3</v>
      </c>
      <c r="CN919" s="135"/>
      <c r="CR919" s="122">
        <v>0</v>
      </c>
      <c r="CS919" s="122">
        <v>1</v>
      </c>
      <c r="CT919" s="122">
        <v>2</v>
      </c>
      <c r="CU919" s="122">
        <v>3</v>
      </c>
      <c r="CV919" s="122">
        <v>4</v>
      </c>
      <c r="DF919" s="135"/>
      <c r="DH919" s="122">
        <v>0</v>
      </c>
      <c r="DI919" s="122">
        <v>1</v>
      </c>
      <c r="DJ919" s="122">
        <v>2</v>
      </c>
      <c r="DK919" s="122">
        <v>3</v>
      </c>
      <c r="DL919" s="122">
        <v>4</v>
      </c>
      <c r="DV919" s="135"/>
      <c r="DX919" s="122">
        <v>0</v>
      </c>
      <c r="DY919" s="122">
        <v>1</v>
      </c>
      <c r="DZ919" s="122">
        <v>2</v>
      </c>
      <c r="EA919" s="122">
        <v>2</v>
      </c>
      <c r="EB919" s="122">
        <v>3</v>
      </c>
      <c r="EC919" s="122">
        <v>3</v>
      </c>
      <c r="ED919" s="122">
        <v>4</v>
      </c>
      <c r="EU919" s="122">
        <v>0</v>
      </c>
      <c r="EV919" s="122">
        <v>1</v>
      </c>
      <c r="EW919" s="122">
        <v>2</v>
      </c>
      <c r="EX919" s="122">
        <v>3</v>
      </c>
      <c r="EY919" s="122">
        <v>4</v>
      </c>
    </row>
    <row r="920" spans="4:163" s="119" customFormat="1" x14ac:dyDescent="0.2">
      <c r="D920" s="129" t="s">
        <v>1084</v>
      </c>
      <c r="E920" s="119" t="s">
        <v>1749</v>
      </c>
      <c r="F920" s="119" t="s">
        <v>1075</v>
      </c>
      <c r="G920" s="119" t="s">
        <v>1076</v>
      </c>
      <c r="H920" s="119" t="s">
        <v>1748</v>
      </c>
      <c r="I920" s="119" t="s">
        <v>1054</v>
      </c>
      <c r="Q920" s="119" t="s">
        <v>1084</v>
      </c>
      <c r="R920" s="119" t="s">
        <v>1749</v>
      </c>
      <c r="S920" s="119" t="s">
        <v>1075</v>
      </c>
      <c r="T920" s="119" t="s">
        <v>1076</v>
      </c>
      <c r="U920" s="119" t="s">
        <v>1748</v>
      </c>
      <c r="V920" s="119" t="s">
        <v>1054</v>
      </c>
      <c r="AG920" s="129" t="s">
        <v>1084</v>
      </c>
      <c r="AH920" s="119" t="s">
        <v>1749</v>
      </c>
      <c r="AI920" s="119" t="s">
        <v>1075</v>
      </c>
      <c r="AJ920" s="119" t="s">
        <v>1076</v>
      </c>
      <c r="AK920" s="119" t="s">
        <v>1748</v>
      </c>
      <c r="AL920" s="119" t="s">
        <v>1054</v>
      </c>
      <c r="AX920" s="119" t="s">
        <v>1084</v>
      </c>
      <c r="AY920" s="119" t="s">
        <v>1749</v>
      </c>
      <c r="AZ920" s="119" t="s">
        <v>1075</v>
      </c>
      <c r="BA920" s="119" t="s">
        <v>1076</v>
      </c>
      <c r="BB920" s="119" t="s">
        <v>1748</v>
      </c>
      <c r="BC920" s="119" t="s">
        <v>1054</v>
      </c>
      <c r="BK920" s="136"/>
      <c r="BM920" s="119" t="s">
        <v>1084</v>
      </c>
      <c r="BN920" s="119" t="s">
        <v>1749</v>
      </c>
      <c r="BO920" s="119" t="s">
        <v>1075</v>
      </c>
      <c r="BP920" s="119" t="s">
        <v>1076</v>
      </c>
      <c r="BQ920" s="119" t="s">
        <v>1748</v>
      </c>
      <c r="BR920" s="119" t="s">
        <v>1054</v>
      </c>
      <c r="BW920" s="136"/>
      <c r="CC920" s="119" t="s">
        <v>1084</v>
      </c>
      <c r="CD920" s="119" t="s">
        <v>1749</v>
      </c>
      <c r="CE920" s="119" t="s">
        <v>1075</v>
      </c>
      <c r="CF920" s="119" t="s">
        <v>1076</v>
      </c>
      <c r="CG920" s="119" t="s">
        <v>1748</v>
      </c>
      <c r="CH920" s="119" t="s">
        <v>1054</v>
      </c>
      <c r="CN920" s="136"/>
      <c r="CR920" s="119" t="s">
        <v>1798</v>
      </c>
      <c r="CS920" s="119" t="s">
        <v>1084</v>
      </c>
      <c r="CT920" s="119" t="s">
        <v>1488</v>
      </c>
      <c r="CU920" s="119" t="s">
        <v>1073</v>
      </c>
      <c r="CV920" s="119" t="s">
        <v>1799</v>
      </c>
      <c r="DF920" s="136"/>
      <c r="DH920" s="119" t="s">
        <v>1798</v>
      </c>
      <c r="DI920" s="119" t="s">
        <v>1084</v>
      </c>
      <c r="DJ920" s="119" t="s">
        <v>1488</v>
      </c>
      <c r="DK920" s="119" t="s">
        <v>1073</v>
      </c>
      <c r="DL920" s="119" t="s">
        <v>1799</v>
      </c>
      <c r="DV920" s="136"/>
      <c r="DX920" s="119" t="s">
        <v>1798</v>
      </c>
      <c r="DY920" s="119" t="s">
        <v>1084</v>
      </c>
      <c r="DZ920" s="119" t="s">
        <v>1488</v>
      </c>
      <c r="EA920" s="119" t="s">
        <v>1488</v>
      </c>
      <c r="EB920" s="119" t="s">
        <v>1073</v>
      </c>
      <c r="EC920" s="119" t="s">
        <v>1073</v>
      </c>
      <c r="ED920" s="119" t="s">
        <v>1799</v>
      </c>
      <c r="EU920" s="119" t="s">
        <v>1798</v>
      </c>
      <c r="EV920" s="119" t="s">
        <v>1084</v>
      </c>
      <c r="EW920" s="119" t="s">
        <v>1488</v>
      </c>
      <c r="EX920" s="119" t="s">
        <v>1073</v>
      </c>
      <c r="EY920" s="119" t="s">
        <v>1799</v>
      </c>
    </row>
    <row r="922" spans="4:163" s="120" customFormat="1" ht="21" x14ac:dyDescent="0.2">
      <c r="D922" s="126">
        <v>154</v>
      </c>
      <c r="E922" s="121"/>
      <c r="F922" s="121"/>
      <c r="G922" s="121"/>
      <c r="H922" s="121"/>
      <c r="I922" s="121"/>
      <c r="J922" s="121"/>
      <c r="K922" s="121"/>
      <c r="L922" s="121"/>
      <c r="M922" s="121"/>
      <c r="N922" s="121"/>
      <c r="O922" s="121"/>
      <c r="P922" s="121"/>
      <c r="Q922" s="120">
        <v>154</v>
      </c>
      <c r="AG922" s="126">
        <v>154</v>
      </c>
      <c r="AH922" s="121"/>
      <c r="AI922" s="121"/>
      <c r="AJ922" s="121"/>
      <c r="AK922" s="121"/>
      <c r="AL922" s="121"/>
      <c r="AM922" s="121"/>
      <c r="AN922" s="121"/>
      <c r="AO922" s="121"/>
      <c r="AP922" s="121"/>
      <c r="AQ922" s="121"/>
      <c r="AR922" s="124"/>
      <c r="AS922" s="121"/>
      <c r="AT922" s="121"/>
      <c r="AU922" s="121"/>
      <c r="AV922" s="121"/>
      <c r="AX922" s="120">
        <v>154</v>
      </c>
      <c r="BK922" s="133"/>
      <c r="BM922" s="120">
        <v>154</v>
      </c>
      <c r="BW922" s="133"/>
      <c r="CC922" s="120">
        <v>154</v>
      </c>
      <c r="CN922" s="133"/>
      <c r="CR922" s="120">
        <v>154</v>
      </c>
      <c r="DF922" s="133"/>
      <c r="DH922" s="120">
        <v>154</v>
      </c>
      <c r="DV922" s="133"/>
      <c r="DX922" s="120">
        <v>154</v>
      </c>
      <c r="EU922" s="120">
        <v>154</v>
      </c>
    </row>
    <row r="923" spans="4:163" s="14" customFormat="1" ht="18" customHeight="1" x14ac:dyDescent="0.2">
      <c r="D923" s="127" t="s">
        <v>313</v>
      </c>
      <c r="E923" s="14" t="s">
        <v>321</v>
      </c>
      <c r="Q923" s="14" t="s">
        <v>313</v>
      </c>
      <c r="R923" s="14" t="s">
        <v>321</v>
      </c>
      <c r="AG923" s="127" t="s">
        <v>313</v>
      </c>
      <c r="AH923" s="14" t="s">
        <v>321</v>
      </c>
      <c r="AX923" s="14" t="s">
        <v>313</v>
      </c>
      <c r="AY923" s="14" t="s">
        <v>321</v>
      </c>
      <c r="BK923" s="134"/>
      <c r="BM923" s="14" t="s">
        <v>313</v>
      </c>
      <c r="BN923" s="14" t="s">
        <v>321</v>
      </c>
      <c r="BW923" s="134"/>
      <c r="CC923" s="14" t="s">
        <v>313</v>
      </c>
      <c r="CD923" s="14" t="s">
        <v>321</v>
      </c>
      <c r="CN923" s="134"/>
      <c r="CR923" s="14" t="s">
        <v>1798</v>
      </c>
      <c r="CS923" s="14" t="s">
        <v>318</v>
      </c>
      <c r="CT923" s="14" t="s">
        <v>1138</v>
      </c>
      <c r="CU923" s="14" t="s">
        <v>320</v>
      </c>
      <c r="CV923" s="14" t="s">
        <v>1755</v>
      </c>
      <c r="CW923" s="14" t="s">
        <v>1799</v>
      </c>
      <c r="DF923" s="134"/>
      <c r="DH923" s="14" t="s">
        <v>1798</v>
      </c>
      <c r="DI923" s="14" t="s">
        <v>318</v>
      </c>
      <c r="DJ923" s="14" t="s">
        <v>1138</v>
      </c>
      <c r="DK923" s="14" t="s">
        <v>320</v>
      </c>
      <c r="DL923" s="14" t="s">
        <v>1755</v>
      </c>
      <c r="DM923" s="14" t="s">
        <v>1799</v>
      </c>
      <c r="DV923" s="134"/>
      <c r="DX923" s="14" t="s">
        <v>1798</v>
      </c>
      <c r="DY923" s="14" t="s">
        <v>318</v>
      </c>
      <c r="DZ923" s="14" t="s">
        <v>318</v>
      </c>
      <c r="EA923" s="14" t="s">
        <v>1138</v>
      </c>
      <c r="EB923" s="14" t="s">
        <v>1138</v>
      </c>
      <c r="EC923" s="14" t="s">
        <v>320</v>
      </c>
      <c r="ED923" s="14" t="s">
        <v>320</v>
      </c>
      <c r="EE923" s="14" t="s">
        <v>1799</v>
      </c>
      <c r="EF923" s="14" t="s">
        <v>1799</v>
      </c>
      <c r="EU923" s="14" t="s">
        <v>1798</v>
      </c>
      <c r="EV923" s="14" t="s">
        <v>318</v>
      </c>
      <c r="EW923" s="14" t="s">
        <v>1138</v>
      </c>
      <c r="EX923" s="14" t="s">
        <v>320</v>
      </c>
      <c r="EY923" s="14" t="s">
        <v>320</v>
      </c>
      <c r="EZ923" s="14" t="s">
        <v>1799</v>
      </c>
    </row>
    <row r="924" spans="4:163" s="122" customFormat="1" ht="14" x14ac:dyDescent="0.2">
      <c r="D924" s="128">
        <v>0</v>
      </c>
      <c r="E924" s="122">
        <v>1</v>
      </c>
      <c r="Q924" s="122">
        <v>0</v>
      </c>
      <c r="R924" s="122">
        <v>1</v>
      </c>
      <c r="AG924" s="128">
        <v>0</v>
      </c>
      <c r="AH924" s="122">
        <v>1</v>
      </c>
      <c r="AX924" s="122">
        <v>0</v>
      </c>
      <c r="AY924" s="122">
        <v>1</v>
      </c>
      <c r="BK924" s="135"/>
      <c r="BM924" s="122">
        <v>0</v>
      </c>
      <c r="BN924" s="122">
        <v>1</v>
      </c>
      <c r="BW924" s="135"/>
      <c r="CC924" s="122">
        <v>0</v>
      </c>
      <c r="CD924" s="122">
        <v>1</v>
      </c>
      <c r="CN924" s="135"/>
      <c r="CR924" s="122">
        <v>0</v>
      </c>
      <c r="CS924" s="122">
        <v>1</v>
      </c>
      <c r="CT924" s="122">
        <v>2</v>
      </c>
      <c r="CU924" s="122">
        <v>3</v>
      </c>
      <c r="CV924" s="122">
        <v>3</v>
      </c>
      <c r="CW924" s="122">
        <v>4</v>
      </c>
      <c r="DF924" s="135"/>
      <c r="DH924" s="122">
        <v>0</v>
      </c>
      <c r="DI924" s="122">
        <v>1</v>
      </c>
      <c r="DJ924" s="122">
        <v>2</v>
      </c>
      <c r="DK924" s="122">
        <v>3</v>
      </c>
      <c r="DL924" s="122">
        <v>3</v>
      </c>
      <c r="DM924" s="122">
        <v>4</v>
      </c>
      <c r="DV924" s="135"/>
      <c r="DX924" s="122">
        <v>0</v>
      </c>
      <c r="DY924" s="122">
        <v>1</v>
      </c>
      <c r="DZ924" s="122">
        <v>1</v>
      </c>
      <c r="EA924" s="122">
        <v>2</v>
      </c>
      <c r="EB924" s="122">
        <v>2</v>
      </c>
      <c r="EC924" s="122">
        <v>3</v>
      </c>
      <c r="ED924" s="122">
        <v>3</v>
      </c>
      <c r="EE924" s="122">
        <v>4</v>
      </c>
      <c r="EF924" s="122">
        <v>4</v>
      </c>
      <c r="EU924" s="122">
        <v>0</v>
      </c>
      <c r="EV924" s="122">
        <v>1</v>
      </c>
      <c r="EW924" s="122">
        <v>2</v>
      </c>
      <c r="EX924" s="122">
        <v>3</v>
      </c>
      <c r="EY924" s="122">
        <v>3</v>
      </c>
      <c r="EZ924" s="122">
        <v>4</v>
      </c>
    </row>
    <row r="925" spans="4:163" s="122" customFormat="1" ht="14" x14ac:dyDescent="0.2">
      <c r="D925" s="128">
        <v>0</v>
      </c>
      <c r="E925" s="122">
        <v>1</v>
      </c>
      <c r="Q925" s="122">
        <v>0</v>
      </c>
      <c r="R925" s="122">
        <v>1</v>
      </c>
      <c r="AG925" s="128">
        <v>0</v>
      </c>
      <c r="AH925" s="122">
        <v>1</v>
      </c>
      <c r="AX925" s="122">
        <v>0</v>
      </c>
      <c r="AY925" s="122">
        <v>1</v>
      </c>
      <c r="BK925" s="135"/>
      <c r="BM925" s="122">
        <v>0</v>
      </c>
      <c r="BN925" s="122">
        <v>1</v>
      </c>
      <c r="BW925" s="135"/>
      <c r="CC925" s="122">
        <v>0</v>
      </c>
      <c r="CD925" s="122">
        <v>1</v>
      </c>
      <c r="CN925" s="135"/>
      <c r="CR925" s="122">
        <v>0</v>
      </c>
      <c r="CS925" s="122">
        <v>1</v>
      </c>
      <c r="CT925" s="122">
        <v>2</v>
      </c>
      <c r="CU925" s="122">
        <v>3</v>
      </c>
      <c r="CV925" s="122">
        <v>4</v>
      </c>
      <c r="CW925" s="122">
        <v>5</v>
      </c>
      <c r="DF925" s="135"/>
      <c r="DH925" s="122">
        <v>0</v>
      </c>
      <c r="DI925" s="122">
        <v>1</v>
      </c>
      <c r="DJ925" s="122">
        <v>2</v>
      </c>
      <c r="DK925" s="122">
        <v>3</v>
      </c>
      <c r="DL925" s="122">
        <v>4</v>
      </c>
      <c r="DM925" s="122">
        <v>5</v>
      </c>
      <c r="DV925" s="135"/>
      <c r="DX925" s="122">
        <v>0</v>
      </c>
      <c r="DY925" s="122">
        <v>0</v>
      </c>
      <c r="DZ925" s="122">
        <v>1</v>
      </c>
      <c r="EA925" s="122">
        <v>1</v>
      </c>
      <c r="EB925" s="122">
        <v>2</v>
      </c>
      <c r="EC925" s="122">
        <v>3</v>
      </c>
      <c r="ED925" s="122">
        <v>4</v>
      </c>
      <c r="EE925" s="122">
        <v>4</v>
      </c>
      <c r="EF925" s="122">
        <v>5</v>
      </c>
      <c r="EU925" s="122">
        <v>0</v>
      </c>
      <c r="EV925" s="122">
        <v>1</v>
      </c>
      <c r="EW925" s="122">
        <v>2</v>
      </c>
      <c r="EX925" s="122">
        <v>3</v>
      </c>
      <c r="EY925" s="122">
        <v>4</v>
      </c>
      <c r="EZ925" s="122">
        <v>5</v>
      </c>
    </row>
    <row r="926" spans="4:163" s="119" customFormat="1" x14ac:dyDescent="0.2">
      <c r="D926" s="129" t="s">
        <v>1072</v>
      </c>
      <c r="E926" s="119" t="s">
        <v>1054</v>
      </c>
      <c r="Q926" s="119" t="s">
        <v>1072</v>
      </c>
      <c r="R926" s="119" t="s">
        <v>1054</v>
      </c>
      <c r="AG926" s="129" t="s">
        <v>1072</v>
      </c>
      <c r="AH926" s="119" t="s">
        <v>1054</v>
      </c>
      <c r="AX926" s="119" t="s">
        <v>1072</v>
      </c>
      <c r="AY926" s="119" t="s">
        <v>1054</v>
      </c>
      <c r="BK926" s="136"/>
      <c r="BM926" s="119" t="s">
        <v>1072</v>
      </c>
      <c r="BN926" s="119" t="s">
        <v>1054</v>
      </c>
      <c r="BW926" s="136"/>
      <c r="CC926" s="119" t="s">
        <v>1072</v>
      </c>
      <c r="CD926" s="119" t="s">
        <v>1054</v>
      </c>
      <c r="CN926" s="136"/>
      <c r="CR926" s="119" t="s">
        <v>1798</v>
      </c>
      <c r="CS926" s="119" t="s">
        <v>736</v>
      </c>
      <c r="CT926" s="119" t="s">
        <v>1491</v>
      </c>
      <c r="CU926" s="119" t="s">
        <v>1076</v>
      </c>
      <c r="CV926" s="119" t="s">
        <v>340</v>
      </c>
      <c r="CW926" s="119" t="s">
        <v>1799</v>
      </c>
      <c r="DF926" s="136"/>
      <c r="DH926" s="119" t="s">
        <v>1798</v>
      </c>
      <c r="DI926" s="119" t="s">
        <v>736</v>
      </c>
      <c r="DJ926" s="119" t="s">
        <v>1491</v>
      </c>
      <c r="DK926" s="119" t="s">
        <v>1076</v>
      </c>
      <c r="DL926" s="119" t="s">
        <v>340</v>
      </c>
      <c r="DM926" s="119" t="s">
        <v>1799</v>
      </c>
      <c r="DV926" s="136"/>
      <c r="DX926" s="119" t="s">
        <v>1798</v>
      </c>
      <c r="DY926" s="119" t="s">
        <v>1798</v>
      </c>
      <c r="DZ926" s="119" t="s">
        <v>736</v>
      </c>
      <c r="EA926" s="119" t="s">
        <v>736</v>
      </c>
      <c r="EB926" s="119" t="s">
        <v>1491</v>
      </c>
      <c r="EC926" s="119" t="s">
        <v>1076</v>
      </c>
      <c r="ED926" s="119" t="s">
        <v>340</v>
      </c>
      <c r="EE926" s="119" t="s">
        <v>340</v>
      </c>
      <c r="EF926" s="119" t="s">
        <v>1799</v>
      </c>
      <c r="EU926" s="119" t="s">
        <v>1798</v>
      </c>
      <c r="EV926" s="119" t="s">
        <v>736</v>
      </c>
      <c r="EW926" s="119" t="s">
        <v>1491</v>
      </c>
      <c r="EX926" s="119" t="s">
        <v>1076</v>
      </c>
      <c r="EY926" s="119" t="s">
        <v>340</v>
      </c>
      <c r="EZ926" s="119" t="s">
        <v>1799</v>
      </c>
    </row>
    <row r="928" spans="4:163" s="120" customFormat="1" ht="21" x14ac:dyDescent="0.2">
      <c r="D928" s="126">
        <v>155</v>
      </c>
      <c r="E928" s="121"/>
      <c r="F928" s="121"/>
      <c r="G928" s="121"/>
      <c r="H928" s="121"/>
      <c r="I928" s="121"/>
      <c r="J928" s="121"/>
      <c r="K928" s="121"/>
      <c r="L928" s="121"/>
      <c r="M928" s="121"/>
      <c r="N928" s="121"/>
      <c r="O928" s="121"/>
      <c r="P928" s="121"/>
      <c r="Q928" s="120">
        <v>155</v>
      </c>
      <c r="AG928" s="126">
        <v>155</v>
      </c>
      <c r="AH928" s="121"/>
      <c r="AI928" s="121"/>
      <c r="AJ928" s="121"/>
      <c r="AK928" s="121"/>
      <c r="AL928" s="121"/>
      <c r="AM928" s="121"/>
      <c r="AN928" s="121"/>
      <c r="AO928" s="121"/>
      <c r="AP928" s="121"/>
      <c r="AQ928" s="121"/>
      <c r="AR928" s="124"/>
      <c r="AS928" s="121"/>
      <c r="AT928" s="121"/>
      <c r="AU928" s="121"/>
      <c r="AV928" s="121"/>
      <c r="AX928" s="120">
        <v>155</v>
      </c>
      <c r="BK928" s="133"/>
      <c r="BM928" s="120">
        <v>155</v>
      </c>
      <c r="BW928" s="133"/>
      <c r="CC928" s="120">
        <v>155</v>
      </c>
      <c r="CN928" s="133"/>
      <c r="CR928" s="120">
        <v>155</v>
      </c>
      <c r="DF928" s="133"/>
      <c r="DH928" s="120">
        <v>155</v>
      </c>
      <c r="DV928" s="133"/>
      <c r="DX928" s="120">
        <v>155</v>
      </c>
      <c r="EU928" s="120">
        <v>155</v>
      </c>
    </row>
    <row r="929" spans="4:160" s="14" customFormat="1" ht="18" customHeight="1" x14ac:dyDescent="0.2">
      <c r="D929" s="127" t="s">
        <v>330</v>
      </c>
      <c r="E929" s="14" t="s">
        <v>313</v>
      </c>
      <c r="F929" s="14" t="s">
        <v>321</v>
      </c>
      <c r="Q929" s="14" t="s">
        <v>330</v>
      </c>
      <c r="R929" s="14" t="s">
        <v>313</v>
      </c>
      <c r="S929" s="14" t="s">
        <v>321</v>
      </c>
      <c r="AG929" s="127" t="s">
        <v>330</v>
      </c>
      <c r="AH929" s="14" t="s">
        <v>313</v>
      </c>
      <c r="AI929" s="14" t="s">
        <v>321</v>
      </c>
      <c r="AX929" s="14" t="s">
        <v>330</v>
      </c>
      <c r="AY929" s="14" t="s">
        <v>313</v>
      </c>
      <c r="AZ929" s="14" t="s">
        <v>321</v>
      </c>
      <c r="BK929" s="134"/>
      <c r="BM929" s="14" t="s">
        <v>330</v>
      </c>
      <c r="BN929" s="14" t="s">
        <v>313</v>
      </c>
      <c r="BO929" s="14" t="s">
        <v>321</v>
      </c>
      <c r="BW929" s="134"/>
      <c r="CC929" s="14" t="s">
        <v>330</v>
      </c>
      <c r="CD929" s="14" t="s">
        <v>313</v>
      </c>
      <c r="CE929" s="14" t="s">
        <v>321</v>
      </c>
      <c r="CN929" s="134"/>
      <c r="CR929" s="14" t="s">
        <v>1798</v>
      </c>
      <c r="CS929" s="14" t="s">
        <v>1800</v>
      </c>
      <c r="CT929" s="14" t="s">
        <v>313</v>
      </c>
      <c r="CU929" s="14" t="s">
        <v>316</v>
      </c>
      <c r="CV929" s="14" t="s">
        <v>325</v>
      </c>
      <c r="CW929" s="14" t="s">
        <v>309</v>
      </c>
      <c r="CX929" s="14" t="s">
        <v>335</v>
      </c>
      <c r="CY929" s="14" t="s">
        <v>1789</v>
      </c>
      <c r="CZ929" s="14" t="s">
        <v>1138</v>
      </c>
      <c r="DA929" s="14" t="s">
        <v>1799</v>
      </c>
      <c r="DF929" s="134"/>
      <c r="DH929" s="14" t="s">
        <v>1798</v>
      </c>
      <c r="DI929" s="14" t="s">
        <v>1800</v>
      </c>
      <c r="DJ929" s="14" t="s">
        <v>313</v>
      </c>
      <c r="DK929" s="14" t="s">
        <v>316</v>
      </c>
      <c r="DL929" s="14" t="s">
        <v>325</v>
      </c>
      <c r="DM929" s="14" t="s">
        <v>309</v>
      </c>
      <c r="DN929" s="14" t="s">
        <v>335</v>
      </c>
      <c r="DO929" s="14" t="s">
        <v>1138</v>
      </c>
      <c r="DP929" s="14" t="s">
        <v>1799</v>
      </c>
      <c r="DV929" s="134"/>
      <c r="DX929" s="14" t="s">
        <v>1798</v>
      </c>
      <c r="DY929" s="14" t="s">
        <v>1798</v>
      </c>
      <c r="DZ929" s="14" t="s">
        <v>313</v>
      </c>
      <c r="EA929" s="14" t="s">
        <v>316</v>
      </c>
      <c r="EB929" s="14" t="s">
        <v>325</v>
      </c>
      <c r="EC929" s="14" t="s">
        <v>325</v>
      </c>
      <c r="ED929" s="14" t="s">
        <v>325</v>
      </c>
      <c r="EE929" s="14" t="s">
        <v>325</v>
      </c>
      <c r="EF929" s="14" t="s">
        <v>309</v>
      </c>
      <c r="EG929" s="14" t="s">
        <v>309</v>
      </c>
      <c r="EH929" s="14" t="s">
        <v>309</v>
      </c>
      <c r="EI929" s="14" t="s">
        <v>335</v>
      </c>
      <c r="EJ929" s="14" t="s">
        <v>335</v>
      </c>
      <c r="EK929" s="14" t="s">
        <v>1138</v>
      </c>
      <c r="EL929" s="14" t="s">
        <v>1799</v>
      </c>
      <c r="EU929" s="14" t="s">
        <v>1798</v>
      </c>
      <c r="EV929" s="14" t="s">
        <v>313</v>
      </c>
      <c r="EW929" s="14" t="s">
        <v>313</v>
      </c>
      <c r="EX929" s="14" t="s">
        <v>316</v>
      </c>
      <c r="EY929" s="14" t="s">
        <v>325</v>
      </c>
      <c r="EZ929" s="14" t="s">
        <v>309</v>
      </c>
      <c r="FA929" s="14" t="s">
        <v>335</v>
      </c>
      <c r="FB929" s="14" t="s">
        <v>1138</v>
      </c>
      <c r="FC929" s="14" t="s">
        <v>1799</v>
      </c>
    </row>
    <row r="930" spans="4:160" s="122" customFormat="1" ht="14" x14ac:dyDescent="0.2">
      <c r="D930" s="128">
        <v>0</v>
      </c>
      <c r="E930" s="122">
        <v>1</v>
      </c>
      <c r="F930" s="122">
        <v>2</v>
      </c>
      <c r="Q930" s="122">
        <v>0</v>
      </c>
      <c r="R930" s="122">
        <v>1</v>
      </c>
      <c r="S930" s="122">
        <v>2</v>
      </c>
      <c r="AG930" s="128">
        <v>0</v>
      </c>
      <c r="AH930" s="122">
        <v>1</v>
      </c>
      <c r="AI930" s="122">
        <v>2</v>
      </c>
      <c r="AX930" s="122">
        <v>0</v>
      </c>
      <c r="AY930" s="122">
        <v>1</v>
      </c>
      <c r="AZ930" s="122">
        <v>2</v>
      </c>
      <c r="BK930" s="135"/>
      <c r="BM930" s="122">
        <v>0</v>
      </c>
      <c r="BN930" s="122">
        <v>1</v>
      </c>
      <c r="BO930" s="122">
        <v>2</v>
      </c>
      <c r="BW930" s="135"/>
      <c r="CC930" s="122">
        <v>0</v>
      </c>
      <c r="CD930" s="122">
        <v>1</v>
      </c>
      <c r="CE930" s="122">
        <v>2</v>
      </c>
      <c r="CN930" s="135"/>
      <c r="CR930" s="122">
        <v>0</v>
      </c>
      <c r="CS930" s="122">
        <v>0</v>
      </c>
      <c r="CT930" s="122">
        <v>1</v>
      </c>
      <c r="CU930" s="122">
        <v>2</v>
      </c>
      <c r="CV930" s="122">
        <v>3</v>
      </c>
      <c r="CW930" s="122">
        <v>4</v>
      </c>
      <c r="CX930" s="122">
        <v>5</v>
      </c>
      <c r="CY930" s="122">
        <v>5</v>
      </c>
      <c r="CZ930" s="122">
        <v>6</v>
      </c>
      <c r="DA930" s="122">
        <v>7</v>
      </c>
      <c r="DF930" s="135"/>
      <c r="DH930" s="122">
        <v>0</v>
      </c>
      <c r="DI930" s="122">
        <v>0</v>
      </c>
      <c r="DJ930" s="122">
        <v>1</v>
      </c>
      <c r="DK930" s="122">
        <v>2</v>
      </c>
      <c r="DL930" s="122">
        <v>3</v>
      </c>
      <c r="DM930" s="122">
        <v>4</v>
      </c>
      <c r="DN930" s="122">
        <v>5</v>
      </c>
      <c r="DO930" s="122">
        <v>6</v>
      </c>
      <c r="DP930" s="122">
        <v>7</v>
      </c>
      <c r="DV930" s="135"/>
      <c r="DX930" s="122">
        <v>0</v>
      </c>
      <c r="DY930" s="122">
        <v>0</v>
      </c>
      <c r="DZ930" s="122">
        <v>1</v>
      </c>
      <c r="EA930" s="122">
        <v>2</v>
      </c>
      <c r="EB930" s="122">
        <v>3</v>
      </c>
      <c r="EC930" s="122">
        <v>3</v>
      </c>
      <c r="ED930" s="122">
        <v>3</v>
      </c>
      <c r="EE930" s="122">
        <v>3</v>
      </c>
      <c r="EF930" s="122">
        <v>4</v>
      </c>
      <c r="EG930" s="122">
        <v>4</v>
      </c>
      <c r="EH930" s="122">
        <v>4</v>
      </c>
      <c r="EI930" s="122">
        <v>5</v>
      </c>
      <c r="EJ930" s="122">
        <v>5</v>
      </c>
      <c r="EK930" s="122">
        <v>6</v>
      </c>
      <c r="EL930" s="122">
        <v>7</v>
      </c>
      <c r="EU930" s="122">
        <v>0</v>
      </c>
      <c r="EV930" s="122">
        <v>1</v>
      </c>
      <c r="EW930" s="122">
        <v>1</v>
      </c>
      <c r="EX930" s="122">
        <v>2</v>
      </c>
      <c r="EY930" s="122">
        <v>3</v>
      </c>
      <c r="EZ930" s="122">
        <v>4</v>
      </c>
      <c r="FA930" s="122">
        <v>5</v>
      </c>
      <c r="FB930" s="122">
        <v>6</v>
      </c>
      <c r="FC930" s="122">
        <v>7</v>
      </c>
    </row>
    <row r="931" spans="4:160" s="122" customFormat="1" ht="14" x14ac:dyDescent="0.2">
      <c r="D931" s="128">
        <v>0</v>
      </c>
      <c r="E931" s="122">
        <v>1</v>
      </c>
      <c r="F931" s="122">
        <v>2</v>
      </c>
      <c r="Q931" s="122">
        <v>0</v>
      </c>
      <c r="R931" s="122">
        <v>1</v>
      </c>
      <c r="S931" s="122">
        <v>2</v>
      </c>
      <c r="AG931" s="128">
        <v>0</v>
      </c>
      <c r="AH931" s="122">
        <v>1</v>
      </c>
      <c r="AI931" s="122">
        <v>2</v>
      </c>
      <c r="AX931" s="122">
        <v>0</v>
      </c>
      <c r="AY931" s="122">
        <v>1</v>
      </c>
      <c r="AZ931" s="122">
        <v>2</v>
      </c>
      <c r="BK931" s="135"/>
      <c r="BM931" s="122">
        <v>0</v>
      </c>
      <c r="BN931" s="122">
        <v>1</v>
      </c>
      <c r="BO931" s="122">
        <v>2</v>
      </c>
      <c r="BW931" s="135"/>
      <c r="CC931" s="122">
        <v>0</v>
      </c>
      <c r="CD931" s="122">
        <v>1</v>
      </c>
      <c r="CE931" s="122">
        <v>2</v>
      </c>
      <c r="CN931" s="135"/>
      <c r="CR931" s="122">
        <v>0</v>
      </c>
      <c r="CS931" s="122">
        <v>1</v>
      </c>
      <c r="CT931" s="122">
        <v>2</v>
      </c>
      <c r="CU931" s="122">
        <v>3</v>
      </c>
      <c r="CV931" s="122">
        <v>4</v>
      </c>
      <c r="CW931" s="122">
        <v>5</v>
      </c>
      <c r="CX931" s="122">
        <v>6</v>
      </c>
      <c r="CY931" s="122">
        <v>7</v>
      </c>
      <c r="CZ931" s="122">
        <v>8</v>
      </c>
      <c r="DA931" s="122">
        <v>9</v>
      </c>
      <c r="DF931" s="135"/>
      <c r="DH931" s="122">
        <v>0</v>
      </c>
      <c r="DI931" s="122">
        <v>1</v>
      </c>
      <c r="DJ931" s="122">
        <v>2</v>
      </c>
      <c r="DK931" s="122">
        <v>3</v>
      </c>
      <c r="DL931" s="122">
        <v>4</v>
      </c>
      <c r="DM931" s="122">
        <v>5</v>
      </c>
      <c r="DN931" s="122">
        <v>6</v>
      </c>
      <c r="DO931" s="122">
        <v>7</v>
      </c>
      <c r="DP931" s="122">
        <v>8</v>
      </c>
      <c r="DV931" s="135"/>
      <c r="DX931" s="122">
        <v>0</v>
      </c>
      <c r="DY931" s="122">
        <v>1</v>
      </c>
      <c r="DZ931" s="122">
        <v>1</v>
      </c>
      <c r="EA931" s="122">
        <v>1</v>
      </c>
      <c r="EB931" s="122">
        <v>1</v>
      </c>
      <c r="EC931" s="122">
        <v>2</v>
      </c>
      <c r="ED931" s="122">
        <v>3</v>
      </c>
      <c r="EE931" s="122">
        <v>4</v>
      </c>
      <c r="EF931" s="122">
        <v>4</v>
      </c>
      <c r="EG931" s="122">
        <v>5</v>
      </c>
      <c r="EH931" s="122">
        <v>6</v>
      </c>
      <c r="EI931" s="122">
        <v>6</v>
      </c>
      <c r="EJ931" s="122">
        <v>7</v>
      </c>
      <c r="EK931" s="122">
        <v>7</v>
      </c>
      <c r="EL931" s="122">
        <v>8</v>
      </c>
      <c r="EU931" s="122">
        <v>0</v>
      </c>
      <c r="EV931" s="122">
        <v>1</v>
      </c>
      <c r="EW931" s="122">
        <v>2</v>
      </c>
      <c r="EX931" s="122">
        <v>3</v>
      </c>
      <c r="EY931" s="122">
        <v>4</v>
      </c>
      <c r="EZ931" s="122">
        <v>5</v>
      </c>
      <c r="FA931" s="122">
        <v>6</v>
      </c>
      <c r="FB931" s="122">
        <v>7</v>
      </c>
      <c r="FC931" s="122">
        <v>8</v>
      </c>
    </row>
    <row r="932" spans="4:160" s="119" customFormat="1" x14ac:dyDescent="0.2">
      <c r="D932" s="129" t="s">
        <v>740</v>
      </c>
      <c r="E932" s="119" t="s">
        <v>1072</v>
      </c>
      <c r="F932" s="119" t="s">
        <v>1054</v>
      </c>
      <c r="Q932" s="119" t="s">
        <v>740</v>
      </c>
      <c r="R932" s="119" t="s">
        <v>1072</v>
      </c>
      <c r="S932" s="119" t="s">
        <v>1054</v>
      </c>
      <c r="AG932" s="129" t="s">
        <v>740</v>
      </c>
      <c r="AH932" s="119" t="s">
        <v>1072</v>
      </c>
      <c r="AI932" s="119" t="s">
        <v>1054</v>
      </c>
      <c r="AX932" s="119" t="s">
        <v>740</v>
      </c>
      <c r="AY932" s="119" t="s">
        <v>1072</v>
      </c>
      <c r="AZ932" s="119" t="s">
        <v>1054</v>
      </c>
      <c r="BK932" s="136"/>
      <c r="BM932" s="119" t="s">
        <v>740</v>
      </c>
      <c r="BN932" s="119" t="s">
        <v>1072</v>
      </c>
      <c r="BO932" s="119" t="s">
        <v>1054</v>
      </c>
      <c r="BW932" s="136"/>
      <c r="CC932" s="119" t="s">
        <v>740</v>
      </c>
      <c r="CD932" s="119" t="s">
        <v>1072</v>
      </c>
      <c r="CE932" s="119" t="s">
        <v>1054</v>
      </c>
      <c r="CN932" s="136"/>
      <c r="CR932" s="119" t="s">
        <v>1798</v>
      </c>
      <c r="CS932" s="119" t="s">
        <v>1492</v>
      </c>
      <c r="CT932" s="119" t="s">
        <v>1735</v>
      </c>
      <c r="CU932" s="119" t="s">
        <v>737</v>
      </c>
      <c r="CV932" s="119" t="s">
        <v>1080</v>
      </c>
      <c r="CW932" s="119" t="s">
        <v>1488</v>
      </c>
      <c r="CX932" s="119" t="s">
        <v>749</v>
      </c>
      <c r="CY932" s="119" t="s">
        <v>1078</v>
      </c>
      <c r="CZ932" s="119" t="s">
        <v>1491</v>
      </c>
      <c r="DA932" s="119" t="s">
        <v>1799</v>
      </c>
      <c r="DF932" s="136"/>
      <c r="DH932" s="119" t="s">
        <v>1798</v>
      </c>
      <c r="DI932" s="119" t="s">
        <v>1492</v>
      </c>
      <c r="DJ932" s="119" t="s">
        <v>1735</v>
      </c>
      <c r="DK932" s="119" t="s">
        <v>737</v>
      </c>
      <c r="DL932" s="119" t="s">
        <v>1080</v>
      </c>
      <c r="DM932" s="119" t="s">
        <v>1488</v>
      </c>
      <c r="DN932" s="119" t="s">
        <v>749</v>
      </c>
      <c r="DO932" s="119" t="s">
        <v>1078</v>
      </c>
      <c r="DP932" s="119" t="s">
        <v>1799</v>
      </c>
      <c r="DV932" s="136"/>
      <c r="DX932" s="119" t="s">
        <v>1798</v>
      </c>
      <c r="DY932" s="119" t="s">
        <v>1492</v>
      </c>
      <c r="DZ932" s="119" t="s">
        <v>1492</v>
      </c>
      <c r="EA932" s="119" t="s">
        <v>1492</v>
      </c>
      <c r="EB932" s="119" t="s">
        <v>1492</v>
      </c>
      <c r="EC932" s="119" t="s">
        <v>1735</v>
      </c>
      <c r="ED932" s="119" t="s">
        <v>737</v>
      </c>
      <c r="EE932" s="119" t="s">
        <v>1080</v>
      </c>
      <c r="EF932" s="119" t="s">
        <v>1080</v>
      </c>
      <c r="EG932" s="119" t="s">
        <v>1488</v>
      </c>
      <c r="EH932" s="119" t="s">
        <v>749</v>
      </c>
      <c r="EI932" s="119" t="s">
        <v>749</v>
      </c>
      <c r="EJ932" s="119" t="s">
        <v>1078</v>
      </c>
      <c r="EK932" s="119" t="s">
        <v>1078</v>
      </c>
      <c r="EL932" s="119" t="s">
        <v>1799</v>
      </c>
      <c r="EU932" s="119" t="s">
        <v>1798</v>
      </c>
      <c r="EV932" s="119" t="s">
        <v>1492</v>
      </c>
      <c r="EW932" s="119" t="s">
        <v>1735</v>
      </c>
      <c r="EX932" s="119" t="s">
        <v>737</v>
      </c>
      <c r="EY932" s="119" t="s">
        <v>1080</v>
      </c>
      <c r="EZ932" s="119" t="s">
        <v>1488</v>
      </c>
      <c r="FA932" s="119" t="s">
        <v>749</v>
      </c>
      <c r="FB932" s="119" t="s">
        <v>1078</v>
      </c>
      <c r="FC932" s="119" t="s">
        <v>1799</v>
      </c>
    </row>
    <row r="934" spans="4:160" s="120" customFormat="1" ht="21" x14ac:dyDescent="0.2">
      <c r="D934" s="126">
        <v>156</v>
      </c>
      <c r="E934" s="121"/>
      <c r="F934" s="121"/>
      <c r="G934" s="121"/>
      <c r="H934" s="121"/>
      <c r="I934" s="121"/>
      <c r="J934" s="121"/>
      <c r="K934" s="121"/>
      <c r="L934" s="121"/>
      <c r="M934" s="121"/>
      <c r="N934" s="121"/>
      <c r="O934" s="121"/>
      <c r="P934" s="121"/>
      <c r="Q934" s="120">
        <v>156</v>
      </c>
      <c r="AG934" s="126">
        <v>156</v>
      </c>
      <c r="AH934" s="121"/>
      <c r="AI934" s="121"/>
      <c r="AJ934" s="121"/>
      <c r="AK934" s="121"/>
      <c r="AL934" s="121"/>
      <c r="AM934" s="121"/>
      <c r="AN934" s="121"/>
      <c r="AO934" s="121"/>
      <c r="AP934" s="121"/>
      <c r="AQ934" s="121"/>
      <c r="AR934" s="124"/>
      <c r="AS934" s="121"/>
      <c r="AT934" s="121"/>
      <c r="AU934" s="121"/>
      <c r="AV934" s="121"/>
      <c r="AX934" s="120">
        <v>156</v>
      </c>
      <c r="BK934" s="133"/>
      <c r="BM934" s="120">
        <v>156</v>
      </c>
      <c r="BW934" s="133"/>
      <c r="CC934" s="120">
        <v>156</v>
      </c>
      <c r="CN934" s="133"/>
      <c r="CR934" s="120">
        <v>156</v>
      </c>
      <c r="DF934" s="133"/>
      <c r="DH934" s="120">
        <v>156</v>
      </c>
      <c r="DV934" s="133"/>
      <c r="DX934" s="120">
        <v>156</v>
      </c>
      <c r="EU934" s="120">
        <v>156</v>
      </c>
    </row>
    <row r="935" spans="4:160" s="14" customFormat="1" ht="18" customHeight="1" x14ac:dyDescent="0.2">
      <c r="D935" s="127" t="s">
        <v>309</v>
      </c>
      <c r="E935" s="14" t="s">
        <v>334</v>
      </c>
      <c r="Q935" s="14" t="s">
        <v>309</v>
      </c>
      <c r="R935" s="14" t="s">
        <v>1773</v>
      </c>
      <c r="S935" s="14" t="s">
        <v>334</v>
      </c>
      <c r="AG935" s="127" t="s">
        <v>309</v>
      </c>
      <c r="AH935" s="14" t="s">
        <v>334</v>
      </c>
      <c r="AX935" s="14" t="s">
        <v>334</v>
      </c>
      <c r="AY935" s="14" t="s">
        <v>1777</v>
      </c>
      <c r="BK935" s="134"/>
      <c r="BM935" s="14" t="s">
        <v>309</v>
      </c>
      <c r="BN935" s="14" t="s">
        <v>1773</v>
      </c>
      <c r="BO935" s="14" t="s">
        <v>334</v>
      </c>
      <c r="BW935" s="134"/>
      <c r="CC935" s="14" t="s">
        <v>334</v>
      </c>
      <c r="CD935" s="14" t="s">
        <v>1777</v>
      </c>
      <c r="CN935" s="134"/>
      <c r="CR935" s="14" t="s">
        <v>1798</v>
      </c>
      <c r="CS935" s="14" t="s">
        <v>334</v>
      </c>
      <c r="CT935" s="14" t="s">
        <v>309</v>
      </c>
      <c r="CU935" s="14" t="s">
        <v>1773</v>
      </c>
      <c r="CV935" s="14" t="s">
        <v>325</v>
      </c>
      <c r="CW935" s="14" t="s">
        <v>1787</v>
      </c>
      <c r="CX935" s="14" t="s">
        <v>1787</v>
      </c>
      <c r="CY935" s="14" t="s">
        <v>313</v>
      </c>
      <c r="CZ935" s="14" t="s">
        <v>336</v>
      </c>
      <c r="DA935" s="14" t="s">
        <v>1799</v>
      </c>
      <c r="DF935" s="134"/>
      <c r="DH935" s="14" t="s">
        <v>1798</v>
      </c>
      <c r="DI935" s="14" t="s">
        <v>334</v>
      </c>
      <c r="DJ935" s="14" t="s">
        <v>309</v>
      </c>
      <c r="DK935" s="14" t="s">
        <v>1773</v>
      </c>
      <c r="DL935" s="14" t="s">
        <v>325</v>
      </c>
      <c r="DM935" s="14" t="s">
        <v>1787</v>
      </c>
      <c r="DN935" s="14" t="s">
        <v>1787</v>
      </c>
      <c r="DO935" s="14" t="s">
        <v>313</v>
      </c>
      <c r="DP935" s="14" t="s">
        <v>336</v>
      </c>
      <c r="DQ935" s="14" t="s">
        <v>1799</v>
      </c>
      <c r="DV935" s="134"/>
      <c r="DX935" s="14" t="s">
        <v>1798</v>
      </c>
      <c r="DY935" s="14" t="s">
        <v>334</v>
      </c>
      <c r="DZ935" s="14" t="s">
        <v>309</v>
      </c>
      <c r="EA935" s="14" t="s">
        <v>309</v>
      </c>
      <c r="EB935" s="14" t="s">
        <v>309</v>
      </c>
      <c r="EC935" s="14" t="s">
        <v>309</v>
      </c>
      <c r="ED935" s="14" t="s">
        <v>325</v>
      </c>
      <c r="EE935" s="14" t="s">
        <v>325</v>
      </c>
      <c r="EF935" s="14" t="s">
        <v>313</v>
      </c>
      <c r="EG935" s="14" t="s">
        <v>336</v>
      </c>
      <c r="EH935" s="14" t="s">
        <v>336</v>
      </c>
      <c r="EI935" s="14" t="s">
        <v>1799</v>
      </c>
      <c r="EJ935" s="14" t="s">
        <v>1799</v>
      </c>
      <c r="EK935" s="14" t="s">
        <v>1799</v>
      </c>
      <c r="EU935" s="14" t="s">
        <v>1798</v>
      </c>
      <c r="EV935" s="14" t="s">
        <v>334</v>
      </c>
      <c r="EW935" s="14" t="s">
        <v>309</v>
      </c>
      <c r="EX935" s="14" t="s">
        <v>309</v>
      </c>
      <c r="EY935" s="14" t="s">
        <v>325</v>
      </c>
      <c r="EZ935" s="14" t="s">
        <v>313</v>
      </c>
      <c r="FA935" s="14" t="s">
        <v>336</v>
      </c>
      <c r="FB935" s="14" t="s">
        <v>336</v>
      </c>
      <c r="FC935" s="14" t="s">
        <v>336</v>
      </c>
      <c r="FD935" s="14" t="s">
        <v>1799</v>
      </c>
    </row>
    <row r="936" spans="4:160" s="122" customFormat="1" ht="14" x14ac:dyDescent="0.2">
      <c r="D936" s="128">
        <v>0</v>
      </c>
      <c r="E936" s="122">
        <v>1</v>
      </c>
      <c r="Q936" s="122">
        <v>0</v>
      </c>
      <c r="R936" s="122">
        <v>0</v>
      </c>
      <c r="S936" s="122">
        <v>1</v>
      </c>
      <c r="AG936" s="128">
        <v>0</v>
      </c>
      <c r="AH936" s="122">
        <v>1</v>
      </c>
      <c r="AX936" s="122">
        <v>1</v>
      </c>
      <c r="AY936" s="122">
        <v>1</v>
      </c>
      <c r="BK936" s="135"/>
      <c r="BM936" s="122">
        <v>0</v>
      </c>
      <c r="BN936" s="122">
        <v>0</v>
      </c>
      <c r="BO936" s="122">
        <v>1</v>
      </c>
      <c r="BW936" s="135"/>
      <c r="CC936" s="122">
        <v>1</v>
      </c>
      <c r="CD936" s="122">
        <v>1</v>
      </c>
      <c r="CN936" s="135"/>
      <c r="CR936" s="122">
        <v>0</v>
      </c>
      <c r="CS936" s="122">
        <v>1</v>
      </c>
      <c r="CT936" s="122">
        <v>2</v>
      </c>
      <c r="CU936" s="122">
        <v>2</v>
      </c>
      <c r="CV936" s="122">
        <v>3</v>
      </c>
      <c r="CW936" s="122">
        <v>3</v>
      </c>
      <c r="CX936" s="122">
        <v>3</v>
      </c>
      <c r="CY936" s="122">
        <v>4</v>
      </c>
      <c r="CZ936" s="122">
        <v>5</v>
      </c>
      <c r="DA936" s="122">
        <v>6</v>
      </c>
      <c r="DF936" s="135"/>
      <c r="DH936" s="122">
        <v>0</v>
      </c>
      <c r="DI936" s="122">
        <v>1</v>
      </c>
      <c r="DJ936" s="122">
        <v>2</v>
      </c>
      <c r="DK936" s="122">
        <v>2</v>
      </c>
      <c r="DL936" s="122">
        <v>3</v>
      </c>
      <c r="DM936" s="122">
        <v>3</v>
      </c>
      <c r="DN936" s="122">
        <v>3</v>
      </c>
      <c r="DO936" s="122">
        <v>4</v>
      </c>
      <c r="DP936" s="122">
        <v>5</v>
      </c>
      <c r="DQ936" s="122">
        <v>6</v>
      </c>
      <c r="DV936" s="135"/>
      <c r="DX936" s="122">
        <v>0</v>
      </c>
      <c r="DY936" s="122">
        <v>1</v>
      </c>
      <c r="DZ936" s="122">
        <v>2</v>
      </c>
      <c r="EA936" s="122">
        <v>2</v>
      </c>
      <c r="EB936" s="122">
        <v>2</v>
      </c>
      <c r="EC936" s="122">
        <v>2</v>
      </c>
      <c r="ED936" s="122">
        <v>3</v>
      </c>
      <c r="EE936" s="122">
        <v>3</v>
      </c>
      <c r="EF936" s="122">
        <v>4</v>
      </c>
      <c r="EG936" s="122">
        <v>5</v>
      </c>
      <c r="EH936" s="122">
        <v>5</v>
      </c>
      <c r="EI936" s="122">
        <v>6</v>
      </c>
      <c r="EJ936" s="122">
        <v>6</v>
      </c>
      <c r="EK936" s="122">
        <v>6</v>
      </c>
      <c r="EU936" s="122">
        <v>0</v>
      </c>
      <c r="EV936" s="122">
        <v>1</v>
      </c>
      <c r="EW936" s="122">
        <v>2</v>
      </c>
      <c r="EX936" s="122">
        <v>2</v>
      </c>
      <c r="EY936" s="122">
        <v>3</v>
      </c>
      <c r="EZ936" s="122">
        <v>4</v>
      </c>
      <c r="FA936" s="122">
        <v>5</v>
      </c>
      <c r="FB936" s="122">
        <v>5</v>
      </c>
      <c r="FC936" s="122">
        <v>5</v>
      </c>
      <c r="FD936" s="122">
        <v>6</v>
      </c>
    </row>
    <row r="937" spans="4:160" s="122" customFormat="1" ht="14" x14ac:dyDescent="0.2">
      <c r="D937" s="128">
        <v>0</v>
      </c>
      <c r="E937" s="122">
        <v>1</v>
      </c>
      <c r="Q937" s="122">
        <v>0</v>
      </c>
      <c r="R937" s="122">
        <v>1</v>
      </c>
      <c r="S937" s="122">
        <v>1</v>
      </c>
      <c r="AG937" s="128">
        <v>0</v>
      </c>
      <c r="AH937" s="122">
        <v>1</v>
      </c>
      <c r="AX937" s="122">
        <v>0</v>
      </c>
      <c r="AY937" s="122">
        <v>1</v>
      </c>
      <c r="BK937" s="135"/>
      <c r="BM937" s="122">
        <v>0</v>
      </c>
      <c r="BN937" s="122">
        <v>1</v>
      </c>
      <c r="BO937" s="122">
        <v>1</v>
      </c>
      <c r="BW937" s="135"/>
      <c r="CC937" s="122">
        <v>0</v>
      </c>
      <c r="CD937" s="122">
        <v>1</v>
      </c>
      <c r="CN937" s="135"/>
      <c r="CR937" s="122">
        <v>0</v>
      </c>
      <c r="CS937" s="122">
        <v>1</v>
      </c>
      <c r="CT937" s="122">
        <v>2</v>
      </c>
      <c r="CU937" s="122">
        <v>3</v>
      </c>
      <c r="CV937" s="122">
        <v>4</v>
      </c>
      <c r="CW937" s="122">
        <v>5</v>
      </c>
      <c r="CX937" s="122">
        <v>6</v>
      </c>
      <c r="CY937" s="122">
        <v>7</v>
      </c>
      <c r="CZ937" s="122">
        <v>8</v>
      </c>
      <c r="DA937" s="122">
        <v>9</v>
      </c>
      <c r="DF937" s="135"/>
      <c r="DH937" s="122">
        <v>0</v>
      </c>
      <c r="DI937" s="122">
        <v>1</v>
      </c>
      <c r="DJ937" s="122">
        <v>2</v>
      </c>
      <c r="DK937" s="122">
        <v>3</v>
      </c>
      <c r="DL937" s="122">
        <v>4</v>
      </c>
      <c r="DM937" s="122">
        <v>5</v>
      </c>
      <c r="DN937" s="122">
        <v>6</v>
      </c>
      <c r="DO937" s="122">
        <v>7</v>
      </c>
      <c r="DP937" s="122">
        <v>8</v>
      </c>
      <c r="DQ937" s="122">
        <v>9</v>
      </c>
      <c r="DV937" s="135"/>
      <c r="DX937" s="122">
        <v>0</v>
      </c>
      <c r="DY937" s="122">
        <v>1</v>
      </c>
      <c r="DZ937" s="122">
        <v>1</v>
      </c>
      <c r="EA937" s="122">
        <v>2</v>
      </c>
      <c r="EB937" s="122">
        <v>3</v>
      </c>
      <c r="EC937" s="122">
        <v>4</v>
      </c>
      <c r="ED937" s="122">
        <v>4</v>
      </c>
      <c r="EE937" s="122">
        <v>5</v>
      </c>
      <c r="EF937" s="122">
        <v>6</v>
      </c>
      <c r="EG937" s="122">
        <v>6</v>
      </c>
      <c r="EH937" s="122">
        <v>7</v>
      </c>
      <c r="EI937" s="122">
        <v>7</v>
      </c>
      <c r="EJ937" s="122">
        <v>8</v>
      </c>
      <c r="EK937" s="122">
        <v>9</v>
      </c>
      <c r="EU937" s="122">
        <v>0</v>
      </c>
      <c r="EV937" s="122">
        <v>1</v>
      </c>
      <c r="EW937" s="122">
        <v>2</v>
      </c>
      <c r="EX937" s="122">
        <v>3</v>
      </c>
      <c r="EY937" s="122">
        <v>4</v>
      </c>
      <c r="EZ937" s="122">
        <v>5</v>
      </c>
      <c r="FA937" s="122">
        <v>6</v>
      </c>
      <c r="FB937" s="122">
        <v>7</v>
      </c>
      <c r="FC937" s="122">
        <v>8</v>
      </c>
      <c r="FD937" s="122">
        <v>9</v>
      </c>
    </row>
    <row r="938" spans="4:160" s="119" customFormat="1" x14ac:dyDescent="0.2">
      <c r="D938" s="129" t="s">
        <v>738</v>
      </c>
      <c r="E938" s="119" t="s">
        <v>1081</v>
      </c>
      <c r="Q938" s="119" t="s">
        <v>738</v>
      </c>
      <c r="R938" s="119" t="s">
        <v>1081</v>
      </c>
      <c r="S938" s="119" t="s">
        <v>1753</v>
      </c>
      <c r="AG938" s="129" t="s">
        <v>738</v>
      </c>
      <c r="AH938" s="119" t="s">
        <v>1081</v>
      </c>
      <c r="AX938" s="119" t="s">
        <v>738</v>
      </c>
      <c r="AY938" s="119" t="s">
        <v>1081</v>
      </c>
      <c r="BK938" s="136"/>
      <c r="BM938" s="119" t="s">
        <v>738</v>
      </c>
      <c r="BN938" s="119" t="s">
        <v>1081</v>
      </c>
      <c r="BO938" s="119" t="s">
        <v>1753</v>
      </c>
      <c r="BW938" s="136"/>
      <c r="CC938" s="119" t="s">
        <v>738</v>
      </c>
      <c r="CD938" s="119" t="s">
        <v>1081</v>
      </c>
      <c r="CN938" s="136"/>
      <c r="CR938" s="119" t="s">
        <v>1798</v>
      </c>
      <c r="CS938" s="119" t="s">
        <v>1081</v>
      </c>
      <c r="CT938" s="119" t="s">
        <v>1488</v>
      </c>
      <c r="CU938" s="119" t="s">
        <v>1072</v>
      </c>
      <c r="CV938" s="119" t="s">
        <v>1080</v>
      </c>
      <c r="CW938" s="119" t="s">
        <v>1735</v>
      </c>
      <c r="CX938" s="119" t="s">
        <v>1082</v>
      </c>
      <c r="CY938" s="119" t="s">
        <v>1722</v>
      </c>
      <c r="CZ938" s="119" t="s">
        <v>1072</v>
      </c>
      <c r="DA938" s="119" t="s">
        <v>1799</v>
      </c>
      <c r="DF938" s="136"/>
      <c r="DH938" s="119" t="s">
        <v>1798</v>
      </c>
      <c r="DI938" s="119" t="s">
        <v>1081</v>
      </c>
      <c r="DJ938" s="119" t="s">
        <v>1488</v>
      </c>
      <c r="DK938" s="119" t="s">
        <v>1072</v>
      </c>
      <c r="DL938" s="119" t="s">
        <v>1080</v>
      </c>
      <c r="DM938" s="119" t="s">
        <v>1735</v>
      </c>
      <c r="DN938" s="119" t="s">
        <v>1082</v>
      </c>
      <c r="DO938" s="119" t="s">
        <v>1722</v>
      </c>
      <c r="DP938" s="119" t="s">
        <v>1072</v>
      </c>
      <c r="DQ938" s="119" t="s">
        <v>1799</v>
      </c>
      <c r="DV938" s="136"/>
      <c r="DX938" s="119" t="s">
        <v>1798</v>
      </c>
      <c r="DY938" s="119" t="s">
        <v>1081</v>
      </c>
      <c r="DZ938" s="119" t="s">
        <v>1081</v>
      </c>
      <c r="EA938" s="119" t="s">
        <v>1488</v>
      </c>
      <c r="EB938" s="119" t="s">
        <v>1072</v>
      </c>
      <c r="EC938" s="119" t="s">
        <v>1080</v>
      </c>
      <c r="ED938" s="119" t="s">
        <v>1080</v>
      </c>
      <c r="EE938" s="119" t="s">
        <v>1735</v>
      </c>
      <c r="EF938" s="119" t="s">
        <v>1082</v>
      </c>
      <c r="EG938" s="119" t="s">
        <v>1082</v>
      </c>
      <c r="EH938" s="119" t="s">
        <v>1722</v>
      </c>
      <c r="EI938" s="119" t="s">
        <v>1722</v>
      </c>
      <c r="EJ938" s="119" t="s">
        <v>1072</v>
      </c>
      <c r="EK938" s="119" t="s">
        <v>1799</v>
      </c>
      <c r="EU938" s="119" t="s">
        <v>1798</v>
      </c>
      <c r="EV938" s="119" t="s">
        <v>1081</v>
      </c>
      <c r="EW938" s="119" t="s">
        <v>1488</v>
      </c>
      <c r="EX938" s="119" t="s">
        <v>1072</v>
      </c>
      <c r="EY938" s="119" t="s">
        <v>1080</v>
      </c>
      <c r="EZ938" s="119" t="s">
        <v>1735</v>
      </c>
      <c r="FA938" s="119" t="s">
        <v>1082</v>
      </c>
      <c r="FB938" s="119" t="s">
        <v>1722</v>
      </c>
      <c r="FC938" s="119" t="s">
        <v>1072</v>
      </c>
      <c r="FD938" s="119" t="s">
        <v>1799</v>
      </c>
    </row>
    <row r="940" spans="4:160" s="120" customFormat="1" ht="21" x14ac:dyDescent="0.2">
      <c r="D940" s="126">
        <v>157</v>
      </c>
      <c r="E940" s="121"/>
      <c r="F940" s="121"/>
      <c r="G940" s="121"/>
      <c r="H940" s="121"/>
      <c r="I940" s="121"/>
      <c r="J940" s="121"/>
      <c r="K940" s="121"/>
      <c r="L940" s="121"/>
      <c r="M940" s="121"/>
      <c r="N940" s="121"/>
      <c r="O940" s="121"/>
      <c r="P940" s="121"/>
      <c r="Q940" s="120">
        <v>157</v>
      </c>
      <c r="AG940" s="126">
        <v>157</v>
      </c>
      <c r="AH940" s="121"/>
      <c r="AI940" s="121"/>
      <c r="AJ940" s="121"/>
      <c r="AK940" s="121"/>
      <c r="AL940" s="121"/>
      <c r="AM940" s="121"/>
      <c r="AN940" s="121"/>
      <c r="AO940" s="121"/>
      <c r="AP940" s="121"/>
      <c r="AQ940" s="121"/>
      <c r="AR940" s="124"/>
      <c r="AS940" s="121"/>
      <c r="AT940" s="121"/>
      <c r="AU940" s="121"/>
      <c r="AV940" s="121"/>
      <c r="AX940" s="120">
        <v>157</v>
      </c>
      <c r="BK940" s="133"/>
      <c r="BM940" s="120">
        <v>157</v>
      </c>
      <c r="BW940" s="133"/>
      <c r="CC940" s="120">
        <v>157</v>
      </c>
      <c r="CN940" s="133"/>
      <c r="CR940" s="120">
        <v>157</v>
      </c>
      <c r="DF940" s="133"/>
      <c r="DH940" s="120">
        <v>157</v>
      </c>
      <c r="DV940" s="133"/>
      <c r="DX940" s="120">
        <v>157</v>
      </c>
      <c r="EU940" s="120">
        <v>157</v>
      </c>
    </row>
    <row r="941" spans="4:160" s="14" customFormat="1" ht="18" customHeight="1" x14ac:dyDescent="0.2">
      <c r="D941" s="127" t="s">
        <v>335</v>
      </c>
      <c r="E941" s="14" t="s">
        <v>309</v>
      </c>
      <c r="F941" s="14" t="s">
        <v>319</v>
      </c>
      <c r="G941" s="14" t="s">
        <v>315</v>
      </c>
      <c r="H941" s="14" t="s">
        <v>317</v>
      </c>
      <c r="Q941" s="14" t="s">
        <v>335</v>
      </c>
      <c r="R941" s="14" t="s">
        <v>309</v>
      </c>
      <c r="S941" s="14" t="s">
        <v>319</v>
      </c>
      <c r="T941" s="14" t="s">
        <v>315</v>
      </c>
      <c r="U941" s="14" t="s">
        <v>317</v>
      </c>
      <c r="AG941" s="127" t="s">
        <v>335</v>
      </c>
      <c r="AH941" s="14" t="s">
        <v>309</v>
      </c>
      <c r="AI941" s="14" t="s">
        <v>319</v>
      </c>
      <c r="AJ941" s="14" t="s">
        <v>315</v>
      </c>
      <c r="AK941" s="14" t="s">
        <v>317</v>
      </c>
      <c r="AX941" s="14" t="s">
        <v>335</v>
      </c>
      <c r="AY941" s="14" t="s">
        <v>309</v>
      </c>
      <c r="AZ941" s="14" t="s">
        <v>319</v>
      </c>
      <c r="BA941" s="14" t="s">
        <v>315</v>
      </c>
      <c r="BB941" s="14" t="s">
        <v>317</v>
      </c>
      <c r="BK941" s="134"/>
      <c r="BM941" s="14" t="s">
        <v>335</v>
      </c>
      <c r="BN941" s="14" t="s">
        <v>309</v>
      </c>
      <c r="BO941" s="14" t="s">
        <v>319</v>
      </c>
      <c r="BP941" s="14" t="s">
        <v>315</v>
      </c>
      <c r="BQ941" s="14" t="s">
        <v>317</v>
      </c>
      <c r="BW941" s="134"/>
      <c r="CC941" s="14" t="s">
        <v>335</v>
      </c>
      <c r="CD941" s="14" t="s">
        <v>309</v>
      </c>
      <c r="CE941" s="14" t="s">
        <v>319</v>
      </c>
      <c r="CF941" s="14" t="s">
        <v>315</v>
      </c>
      <c r="CG941" s="14" t="s">
        <v>317</v>
      </c>
      <c r="CN941" s="134"/>
      <c r="CR941" s="14" t="s">
        <v>1798</v>
      </c>
      <c r="CS941" s="14" t="s">
        <v>310</v>
      </c>
      <c r="CT941" s="14" t="s">
        <v>313</v>
      </c>
      <c r="CU941" s="14" t="s">
        <v>319</v>
      </c>
      <c r="CV941" s="14" t="s">
        <v>313</v>
      </c>
      <c r="CW941" s="14" t="s">
        <v>1745</v>
      </c>
      <c r="CX941" s="14" t="s">
        <v>1799</v>
      </c>
      <c r="DF941" s="134"/>
      <c r="DH941" s="14" t="s">
        <v>1798</v>
      </c>
      <c r="DI941" s="14" t="s">
        <v>310</v>
      </c>
      <c r="DJ941" s="14" t="s">
        <v>313</v>
      </c>
      <c r="DK941" s="14" t="s">
        <v>319</v>
      </c>
      <c r="DL941" s="14" t="s">
        <v>313</v>
      </c>
      <c r="DM941" s="14" t="s">
        <v>1745</v>
      </c>
      <c r="DN941" s="14" t="s">
        <v>1799</v>
      </c>
      <c r="DV941" s="134"/>
      <c r="DX941" s="14" t="s">
        <v>1798</v>
      </c>
      <c r="DY941" s="14" t="s">
        <v>310</v>
      </c>
      <c r="DZ941" s="14" t="s">
        <v>310</v>
      </c>
      <c r="EA941" s="14" t="s">
        <v>310</v>
      </c>
      <c r="EB941" s="14" t="s">
        <v>313</v>
      </c>
      <c r="EC941" s="14" t="s">
        <v>313</v>
      </c>
      <c r="ED941" s="14" t="s">
        <v>319</v>
      </c>
      <c r="EE941" s="14" t="s">
        <v>313</v>
      </c>
      <c r="EF941" s="14" t="s">
        <v>313</v>
      </c>
      <c r="EG941" s="14" t="s">
        <v>313</v>
      </c>
      <c r="EH941" s="14" t="s">
        <v>1799</v>
      </c>
      <c r="EI941" s="14" t="s">
        <v>1799</v>
      </c>
      <c r="EU941" s="14" t="s">
        <v>1798</v>
      </c>
      <c r="EV941" s="14" t="s">
        <v>310</v>
      </c>
      <c r="EW941" s="14" t="s">
        <v>313</v>
      </c>
      <c r="EX941" s="14" t="s">
        <v>319</v>
      </c>
      <c r="EY941" s="14" t="s">
        <v>313</v>
      </c>
      <c r="EZ941" s="14" t="s">
        <v>313</v>
      </c>
      <c r="FA941" s="14" t="s">
        <v>1799</v>
      </c>
    </row>
    <row r="942" spans="4:160" s="122" customFormat="1" ht="14" x14ac:dyDescent="0.2">
      <c r="D942" s="128">
        <v>0</v>
      </c>
      <c r="E942" s="122">
        <v>1</v>
      </c>
      <c r="F942" s="122">
        <v>2</v>
      </c>
      <c r="G942" s="122">
        <v>3</v>
      </c>
      <c r="H942" s="122">
        <v>4</v>
      </c>
      <c r="Q942" s="122">
        <v>0</v>
      </c>
      <c r="R942" s="122">
        <v>1</v>
      </c>
      <c r="S942" s="122">
        <v>2</v>
      </c>
      <c r="T942" s="122">
        <v>3</v>
      </c>
      <c r="U942" s="122">
        <v>4</v>
      </c>
      <c r="AG942" s="128">
        <v>0</v>
      </c>
      <c r="AH942" s="122">
        <v>1</v>
      </c>
      <c r="AI942" s="122">
        <v>2</v>
      </c>
      <c r="AJ942" s="122">
        <v>3</v>
      </c>
      <c r="AK942" s="122">
        <v>4</v>
      </c>
      <c r="AX942" s="122">
        <v>0</v>
      </c>
      <c r="AY942" s="122">
        <v>1</v>
      </c>
      <c r="AZ942" s="122">
        <v>2</v>
      </c>
      <c r="BA942" s="122">
        <v>3</v>
      </c>
      <c r="BB942" s="122">
        <v>4</v>
      </c>
      <c r="BK942" s="135"/>
      <c r="BM942" s="122">
        <v>0</v>
      </c>
      <c r="BN942" s="122">
        <v>1</v>
      </c>
      <c r="BO942" s="122">
        <v>2</v>
      </c>
      <c r="BP942" s="122">
        <v>3</v>
      </c>
      <c r="BQ942" s="122">
        <v>4</v>
      </c>
      <c r="BW942" s="135"/>
      <c r="CC942" s="122">
        <v>0</v>
      </c>
      <c r="CD942" s="122">
        <v>1</v>
      </c>
      <c r="CE942" s="122">
        <v>2</v>
      </c>
      <c r="CF942" s="122">
        <v>3</v>
      </c>
      <c r="CG942" s="122">
        <v>4</v>
      </c>
      <c r="CN942" s="135"/>
      <c r="CR942" s="122">
        <v>0</v>
      </c>
      <c r="CS942" s="122">
        <v>1</v>
      </c>
      <c r="CT942" s="122">
        <v>2</v>
      </c>
      <c r="CU942" s="122">
        <v>3</v>
      </c>
      <c r="CV942" s="122">
        <v>4</v>
      </c>
      <c r="CW942" s="122">
        <v>4</v>
      </c>
      <c r="CX942" s="122">
        <v>5</v>
      </c>
      <c r="DF942" s="135"/>
      <c r="DH942" s="122">
        <v>0</v>
      </c>
      <c r="DI942" s="122">
        <v>1</v>
      </c>
      <c r="DJ942" s="122">
        <v>2</v>
      </c>
      <c r="DK942" s="122">
        <v>3</v>
      </c>
      <c r="DL942" s="122">
        <v>4</v>
      </c>
      <c r="DM942" s="122">
        <v>4</v>
      </c>
      <c r="DN942" s="122">
        <v>5</v>
      </c>
      <c r="DV942" s="135"/>
      <c r="DX942" s="122">
        <v>0</v>
      </c>
      <c r="DY942" s="122">
        <v>1</v>
      </c>
      <c r="DZ942" s="122">
        <v>1</v>
      </c>
      <c r="EA942" s="122">
        <v>1</v>
      </c>
      <c r="EB942" s="122">
        <v>2</v>
      </c>
      <c r="EC942" s="122">
        <v>2</v>
      </c>
      <c r="ED942" s="122">
        <v>3</v>
      </c>
      <c r="EE942" s="122">
        <v>4</v>
      </c>
      <c r="EF942" s="122">
        <v>4</v>
      </c>
      <c r="EG942" s="122">
        <v>4</v>
      </c>
      <c r="EH942" s="122">
        <v>5</v>
      </c>
      <c r="EI942" s="122">
        <v>5</v>
      </c>
      <c r="EU942" s="122">
        <v>0</v>
      </c>
      <c r="EV942" s="122">
        <v>1</v>
      </c>
      <c r="EW942" s="122">
        <v>2</v>
      </c>
      <c r="EX942" s="122">
        <v>3</v>
      </c>
      <c r="EY942" s="122">
        <v>4</v>
      </c>
      <c r="EZ942" s="122">
        <v>4</v>
      </c>
      <c r="FA942" s="122">
        <v>5</v>
      </c>
    </row>
    <row r="943" spans="4:160" s="122" customFormat="1" ht="14" x14ac:dyDescent="0.2">
      <c r="D943" s="128">
        <v>0</v>
      </c>
      <c r="E943" s="122">
        <v>0</v>
      </c>
      <c r="F943" s="122">
        <v>1</v>
      </c>
      <c r="G943" s="122">
        <v>2</v>
      </c>
      <c r="H943" s="122">
        <v>2</v>
      </c>
      <c r="Q943" s="122">
        <v>0</v>
      </c>
      <c r="R943" s="122">
        <v>0</v>
      </c>
      <c r="S943" s="122">
        <v>1</v>
      </c>
      <c r="T943" s="122">
        <v>2</v>
      </c>
      <c r="U943" s="122">
        <v>2</v>
      </c>
      <c r="AG943" s="128">
        <v>0</v>
      </c>
      <c r="AH943" s="122">
        <v>0</v>
      </c>
      <c r="AI943" s="122">
        <v>1</v>
      </c>
      <c r="AJ943" s="122">
        <v>2</v>
      </c>
      <c r="AK943" s="122">
        <v>2</v>
      </c>
      <c r="AX943" s="122">
        <v>0</v>
      </c>
      <c r="AY943" s="122">
        <v>0</v>
      </c>
      <c r="AZ943" s="122">
        <v>1</v>
      </c>
      <c r="BA943" s="122">
        <v>2</v>
      </c>
      <c r="BB943" s="122">
        <v>2</v>
      </c>
      <c r="BK943" s="135"/>
      <c r="BM943" s="122">
        <v>0</v>
      </c>
      <c r="BN943" s="122">
        <v>0</v>
      </c>
      <c r="BO943" s="122">
        <v>1</v>
      </c>
      <c r="BP943" s="122">
        <v>2</v>
      </c>
      <c r="BQ943" s="122">
        <v>2</v>
      </c>
      <c r="BW943" s="135"/>
      <c r="CC943" s="122">
        <v>0</v>
      </c>
      <c r="CD943" s="122">
        <v>0</v>
      </c>
      <c r="CE943" s="122">
        <v>1</v>
      </c>
      <c r="CF943" s="122">
        <v>2</v>
      </c>
      <c r="CG943" s="122">
        <v>2</v>
      </c>
      <c r="CN943" s="135"/>
      <c r="CR943" s="122">
        <v>0</v>
      </c>
      <c r="CS943" s="122">
        <v>1</v>
      </c>
      <c r="CT943" s="122">
        <v>2</v>
      </c>
      <c r="CU943" s="122">
        <v>3</v>
      </c>
      <c r="CV943" s="122">
        <v>4</v>
      </c>
      <c r="CW943" s="122">
        <v>5</v>
      </c>
      <c r="CX943" s="122">
        <v>6</v>
      </c>
      <c r="DF943" s="135"/>
      <c r="DH943" s="122">
        <v>0</v>
      </c>
      <c r="DI943" s="122">
        <v>1</v>
      </c>
      <c r="DJ943" s="122">
        <v>2</v>
      </c>
      <c r="DK943" s="122">
        <v>3</v>
      </c>
      <c r="DL943" s="122">
        <v>4</v>
      </c>
      <c r="DM943" s="122">
        <v>5</v>
      </c>
      <c r="DN943" s="122">
        <v>6</v>
      </c>
      <c r="DV943" s="135"/>
      <c r="DX943" s="122">
        <v>0</v>
      </c>
      <c r="DY943" s="122">
        <v>0</v>
      </c>
      <c r="DZ943" s="122">
        <v>1</v>
      </c>
      <c r="EA943" s="122">
        <v>2</v>
      </c>
      <c r="EB943" s="122">
        <v>2</v>
      </c>
      <c r="EC943" s="122">
        <v>3</v>
      </c>
      <c r="ED943" s="122">
        <v>3</v>
      </c>
      <c r="EE943" s="122">
        <v>3</v>
      </c>
      <c r="EF943" s="122">
        <v>4</v>
      </c>
      <c r="EG943" s="122">
        <v>5</v>
      </c>
      <c r="EH943" s="122">
        <v>5</v>
      </c>
      <c r="EI943" s="122">
        <v>6</v>
      </c>
      <c r="EU943" s="122">
        <v>0</v>
      </c>
      <c r="EV943" s="122">
        <v>1</v>
      </c>
      <c r="EW943" s="122">
        <v>2</v>
      </c>
      <c r="EX943" s="122">
        <v>3</v>
      </c>
      <c r="EY943" s="122">
        <v>4</v>
      </c>
      <c r="EZ943" s="122">
        <v>5</v>
      </c>
      <c r="FA943" s="122">
        <v>6</v>
      </c>
    </row>
    <row r="944" spans="4:160" s="119" customFormat="1" x14ac:dyDescent="0.2">
      <c r="D944" s="129" t="s">
        <v>739</v>
      </c>
      <c r="E944" s="119" t="s">
        <v>1758</v>
      </c>
      <c r="F944" s="119" t="s">
        <v>1073</v>
      </c>
      <c r="G944" s="119" t="s">
        <v>1075</v>
      </c>
      <c r="H944" s="119" t="s">
        <v>1741</v>
      </c>
      <c r="Q944" s="119" t="s">
        <v>739</v>
      </c>
      <c r="R944" s="119" t="s">
        <v>1758</v>
      </c>
      <c r="S944" s="119" t="s">
        <v>1073</v>
      </c>
      <c r="T944" s="119" t="s">
        <v>1075</v>
      </c>
      <c r="U944" s="119" t="s">
        <v>1741</v>
      </c>
      <c r="AG944" s="129" t="s">
        <v>739</v>
      </c>
      <c r="AH944" s="119" t="s">
        <v>1758</v>
      </c>
      <c r="AI944" s="119" t="s">
        <v>1073</v>
      </c>
      <c r="AJ944" s="119" t="s">
        <v>1075</v>
      </c>
      <c r="AK944" s="119" t="s">
        <v>1741</v>
      </c>
      <c r="AX944" s="119" t="s">
        <v>739</v>
      </c>
      <c r="AY944" s="119" t="s">
        <v>1758</v>
      </c>
      <c r="AZ944" s="119" t="s">
        <v>1073</v>
      </c>
      <c r="BA944" s="119" t="s">
        <v>1075</v>
      </c>
      <c r="BB944" s="119" t="s">
        <v>1741</v>
      </c>
      <c r="BK944" s="136"/>
      <c r="BM944" s="119" t="s">
        <v>739</v>
      </c>
      <c r="BN944" s="119" t="s">
        <v>1758</v>
      </c>
      <c r="BO944" s="119" t="s">
        <v>1073</v>
      </c>
      <c r="BP944" s="119" t="s">
        <v>1075</v>
      </c>
      <c r="BQ944" s="119" t="s">
        <v>1741</v>
      </c>
      <c r="BW944" s="136"/>
      <c r="CC944" s="119" t="s">
        <v>739</v>
      </c>
      <c r="CD944" s="119" t="s">
        <v>1758</v>
      </c>
      <c r="CE944" s="119" t="s">
        <v>1073</v>
      </c>
      <c r="CF944" s="119" t="s">
        <v>1075</v>
      </c>
      <c r="CG944" s="119" t="s">
        <v>1741</v>
      </c>
      <c r="CN944" s="136"/>
      <c r="CR944" s="119" t="s">
        <v>1798</v>
      </c>
      <c r="CS944" s="119" t="s">
        <v>750</v>
      </c>
      <c r="CT944" s="119" t="s">
        <v>1488</v>
      </c>
      <c r="CU944" s="119" t="s">
        <v>1073</v>
      </c>
      <c r="CV944" s="119" t="s">
        <v>1488</v>
      </c>
      <c r="CW944" s="119" t="s">
        <v>1072</v>
      </c>
      <c r="CX944" s="119" t="s">
        <v>1799</v>
      </c>
      <c r="DF944" s="136"/>
      <c r="DH944" s="119" t="s">
        <v>1798</v>
      </c>
      <c r="DI944" s="119" t="s">
        <v>750</v>
      </c>
      <c r="DJ944" s="119" t="s">
        <v>1488</v>
      </c>
      <c r="DK944" s="119" t="s">
        <v>1073</v>
      </c>
      <c r="DL944" s="119" t="s">
        <v>1488</v>
      </c>
      <c r="DM944" s="119" t="s">
        <v>1072</v>
      </c>
      <c r="DN944" s="119" t="s">
        <v>1799</v>
      </c>
      <c r="DV944" s="136"/>
      <c r="DX944" s="119" t="s">
        <v>1798</v>
      </c>
      <c r="DY944" s="119" t="s">
        <v>1798</v>
      </c>
      <c r="DZ944" s="119" t="s">
        <v>750</v>
      </c>
      <c r="EA944" s="119" t="s">
        <v>1488</v>
      </c>
      <c r="EB944" s="119" t="s">
        <v>1488</v>
      </c>
      <c r="EC944" s="119" t="s">
        <v>1073</v>
      </c>
      <c r="ED944" s="119" t="s">
        <v>1073</v>
      </c>
      <c r="EE944" s="119" t="s">
        <v>1073</v>
      </c>
      <c r="EF944" s="119" t="s">
        <v>1488</v>
      </c>
      <c r="EG944" s="119" t="s">
        <v>1072</v>
      </c>
      <c r="EH944" s="119" t="s">
        <v>1072</v>
      </c>
      <c r="EI944" s="119" t="s">
        <v>1799</v>
      </c>
      <c r="EU944" s="119" t="s">
        <v>1798</v>
      </c>
      <c r="EV944" s="119" t="s">
        <v>750</v>
      </c>
      <c r="EW944" s="119" t="s">
        <v>1488</v>
      </c>
      <c r="EX944" s="119" t="s">
        <v>1073</v>
      </c>
      <c r="EY944" s="119" t="s">
        <v>1488</v>
      </c>
      <c r="EZ944" s="119" t="s">
        <v>1072</v>
      </c>
      <c r="FA944" s="119" t="s">
        <v>1799</v>
      </c>
    </row>
    <row r="946" spans="4:162" s="120" customFormat="1" ht="21" x14ac:dyDescent="0.2">
      <c r="D946" s="126">
        <v>158</v>
      </c>
      <c r="E946" s="121"/>
      <c r="F946" s="121"/>
      <c r="G946" s="121"/>
      <c r="H946" s="121"/>
      <c r="I946" s="121"/>
      <c r="J946" s="121"/>
      <c r="K946" s="121"/>
      <c r="L946" s="121"/>
      <c r="M946" s="121"/>
      <c r="N946" s="121"/>
      <c r="O946" s="121"/>
      <c r="P946" s="121"/>
      <c r="Q946" s="120">
        <v>158</v>
      </c>
      <c r="AG946" s="126">
        <v>158</v>
      </c>
      <c r="AH946" s="121"/>
      <c r="AI946" s="121"/>
      <c r="AJ946" s="121"/>
      <c r="AK946" s="121"/>
      <c r="AL946" s="121"/>
      <c r="AM946" s="121"/>
      <c r="AN946" s="121"/>
      <c r="AO946" s="121"/>
      <c r="AP946" s="121"/>
      <c r="AQ946" s="121"/>
      <c r="AR946" s="124"/>
      <c r="AS946" s="121"/>
      <c r="AT946" s="121"/>
      <c r="AU946" s="121"/>
      <c r="AV946" s="121"/>
      <c r="AX946" s="120">
        <v>158</v>
      </c>
      <c r="BK946" s="133"/>
      <c r="BM946" s="120">
        <v>158</v>
      </c>
      <c r="BW946" s="133"/>
      <c r="CC946" s="120">
        <v>158</v>
      </c>
      <c r="CN946" s="133"/>
      <c r="CR946" s="120">
        <v>158</v>
      </c>
      <c r="DF946" s="133"/>
      <c r="DH946" s="120">
        <v>158</v>
      </c>
      <c r="DV946" s="133"/>
      <c r="DX946" s="120">
        <v>158</v>
      </c>
      <c r="EU946" s="120">
        <v>158</v>
      </c>
    </row>
    <row r="947" spans="4:162" s="14" customFormat="1" ht="18" customHeight="1" x14ac:dyDescent="0.2">
      <c r="D947" s="127" t="s">
        <v>310</v>
      </c>
      <c r="E947" s="14" t="s">
        <v>313</v>
      </c>
      <c r="F947" s="14" t="s">
        <v>336</v>
      </c>
      <c r="G947" s="14" t="s">
        <v>309</v>
      </c>
      <c r="H947" s="14" t="s">
        <v>335</v>
      </c>
      <c r="Q947" s="14" t="s">
        <v>310</v>
      </c>
      <c r="R947" s="14" t="s">
        <v>313</v>
      </c>
      <c r="S947" s="14" t="s">
        <v>336</v>
      </c>
      <c r="T947" s="14" t="s">
        <v>309</v>
      </c>
      <c r="U947" s="14" t="s">
        <v>335</v>
      </c>
      <c r="AG947" s="127" t="s">
        <v>310</v>
      </c>
      <c r="AH947" s="14" t="s">
        <v>313</v>
      </c>
      <c r="AI947" s="14" t="s">
        <v>336</v>
      </c>
      <c r="AJ947" s="14" t="s">
        <v>309</v>
      </c>
      <c r="AK947" s="14" t="s">
        <v>335</v>
      </c>
      <c r="AX947" s="14" t="s">
        <v>310</v>
      </c>
      <c r="AY947" s="14" t="s">
        <v>313</v>
      </c>
      <c r="AZ947" s="14" t="s">
        <v>336</v>
      </c>
      <c r="BA947" s="14" t="s">
        <v>309</v>
      </c>
      <c r="BB947" s="14" t="s">
        <v>335</v>
      </c>
      <c r="BK947" s="134"/>
      <c r="BM947" s="14" t="s">
        <v>310</v>
      </c>
      <c r="BN947" s="14" t="s">
        <v>313</v>
      </c>
      <c r="BO947" s="14" t="s">
        <v>336</v>
      </c>
      <c r="BP947" s="14" t="s">
        <v>309</v>
      </c>
      <c r="BQ947" s="14" t="s">
        <v>335</v>
      </c>
      <c r="BW947" s="134"/>
      <c r="CC947" s="14" t="s">
        <v>310</v>
      </c>
      <c r="CD947" s="14" t="s">
        <v>313</v>
      </c>
      <c r="CE947" s="14" t="s">
        <v>336</v>
      </c>
      <c r="CF947" s="14" t="s">
        <v>309</v>
      </c>
      <c r="CG947" s="14" t="s">
        <v>335</v>
      </c>
      <c r="CN947" s="134"/>
      <c r="CR947" s="14" t="s">
        <v>1798</v>
      </c>
      <c r="CS947" s="14" t="s">
        <v>1800</v>
      </c>
      <c r="CT947" s="14" t="s">
        <v>1800</v>
      </c>
      <c r="CU947" s="14" t="s">
        <v>316</v>
      </c>
      <c r="CV947" s="14" t="s">
        <v>313</v>
      </c>
      <c r="CW947" s="14" t="s">
        <v>316</v>
      </c>
      <c r="CX947" s="14" t="s">
        <v>320</v>
      </c>
      <c r="CY947" s="14" t="s">
        <v>309</v>
      </c>
      <c r="CZ947" s="14" t="s">
        <v>312</v>
      </c>
      <c r="DA947" s="14" t="s">
        <v>312</v>
      </c>
      <c r="DB947" s="14" t="s">
        <v>309</v>
      </c>
      <c r="DC947" s="14" t="s">
        <v>1799</v>
      </c>
      <c r="DF947" s="134"/>
      <c r="DH947" s="14" t="s">
        <v>1798</v>
      </c>
      <c r="DI947" s="14" t="s">
        <v>1800</v>
      </c>
      <c r="DJ947" s="14" t="s">
        <v>1800</v>
      </c>
      <c r="DK947" s="14" t="s">
        <v>316</v>
      </c>
      <c r="DL947" s="14" t="s">
        <v>313</v>
      </c>
      <c r="DM947" s="14" t="s">
        <v>316</v>
      </c>
      <c r="DN947" s="14" t="s">
        <v>320</v>
      </c>
      <c r="DO947" s="14" t="s">
        <v>309</v>
      </c>
      <c r="DP947" s="14" t="s">
        <v>312</v>
      </c>
      <c r="DQ947" s="14" t="s">
        <v>312</v>
      </c>
      <c r="DR947" s="14" t="s">
        <v>309</v>
      </c>
      <c r="DS947" s="14" t="s">
        <v>1799</v>
      </c>
      <c r="DV947" s="134"/>
      <c r="DX947" s="14" t="s">
        <v>1798</v>
      </c>
      <c r="DY947" s="14" t="s">
        <v>316</v>
      </c>
      <c r="DZ947" s="14" t="s">
        <v>313</v>
      </c>
      <c r="EA947" s="14" t="s">
        <v>316</v>
      </c>
      <c r="EB947" s="14" t="s">
        <v>316</v>
      </c>
      <c r="EC947" s="14" t="s">
        <v>316</v>
      </c>
      <c r="ED947" s="14" t="s">
        <v>316</v>
      </c>
      <c r="EE947" s="14" t="s">
        <v>320</v>
      </c>
      <c r="EF947" s="14" t="s">
        <v>320</v>
      </c>
      <c r="EG947" s="14" t="s">
        <v>320</v>
      </c>
      <c r="EH947" s="14" t="s">
        <v>309</v>
      </c>
      <c r="EI947" s="14" t="s">
        <v>312</v>
      </c>
      <c r="EJ947" s="14" t="s">
        <v>312</v>
      </c>
      <c r="EK947" s="14" t="s">
        <v>312</v>
      </c>
      <c r="EL947" s="14" t="s">
        <v>312</v>
      </c>
      <c r="EM947" s="14" t="s">
        <v>309</v>
      </c>
      <c r="EN947" s="14" t="s">
        <v>309</v>
      </c>
      <c r="EO947" s="14" t="s">
        <v>1799</v>
      </c>
      <c r="EP947" s="14" t="s">
        <v>1799</v>
      </c>
      <c r="EU947" s="14" t="s">
        <v>1798</v>
      </c>
      <c r="EV947" s="14" t="s">
        <v>316</v>
      </c>
      <c r="EW947" s="14" t="s">
        <v>313</v>
      </c>
      <c r="EX947" s="14" t="s">
        <v>316</v>
      </c>
      <c r="EY947" s="14" t="s">
        <v>316</v>
      </c>
      <c r="EZ947" s="14" t="s">
        <v>320</v>
      </c>
      <c r="FA947" s="14" t="s">
        <v>309</v>
      </c>
      <c r="FB947" s="14" t="s">
        <v>312</v>
      </c>
      <c r="FC947" s="14" t="s">
        <v>312</v>
      </c>
      <c r="FD947" s="14" t="s">
        <v>309</v>
      </c>
      <c r="FE947" s="14" t="s">
        <v>1799</v>
      </c>
      <c r="FF947" s="14" t="s">
        <v>1799</v>
      </c>
    </row>
    <row r="948" spans="4:162" s="122" customFormat="1" ht="14" x14ac:dyDescent="0.2">
      <c r="D948" s="128">
        <v>0</v>
      </c>
      <c r="E948" s="122">
        <v>1</v>
      </c>
      <c r="F948" s="122">
        <v>2</v>
      </c>
      <c r="G948" s="122">
        <v>3</v>
      </c>
      <c r="H948" s="122">
        <v>4</v>
      </c>
      <c r="Q948" s="122">
        <v>0</v>
      </c>
      <c r="R948" s="122">
        <v>1</v>
      </c>
      <c r="S948" s="122">
        <v>2</v>
      </c>
      <c r="T948" s="122">
        <v>3</v>
      </c>
      <c r="U948" s="122">
        <v>4</v>
      </c>
      <c r="AG948" s="128">
        <v>0</v>
      </c>
      <c r="AH948" s="122">
        <v>1</v>
      </c>
      <c r="AI948" s="122">
        <v>2</v>
      </c>
      <c r="AJ948" s="122">
        <v>3</v>
      </c>
      <c r="AK948" s="122">
        <v>4</v>
      </c>
      <c r="AX948" s="122">
        <v>0</v>
      </c>
      <c r="AY948" s="122">
        <v>1</v>
      </c>
      <c r="AZ948" s="122">
        <v>2</v>
      </c>
      <c r="BA948" s="122">
        <v>3</v>
      </c>
      <c r="BB948" s="122">
        <v>4</v>
      </c>
      <c r="BK948" s="135"/>
      <c r="BM948" s="122">
        <v>0</v>
      </c>
      <c r="BN948" s="122">
        <v>1</v>
      </c>
      <c r="BO948" s="122">
        <v>2</v>
      </c>
      <c r="BP948" s="122">
        <v>3</v>
      </c>
      <c r="BQ948" s="122">
        <v>4</v>
      </c>
      <c r="BW948" s="135"/>
      <c r="CC948" s="122">
        <v>0</v>
      </c>
      <c r="CD948" s="122">
        <v>1</v>
      </c>
      <c r="CE948" s="122">
        <v>2</v>
      </c>
      <c r="CF948" s="122">
        <v>3</v>
      </c>
      <c r="CG948" s="122">
        <v>4</v>
      </c>
      <c r="CN948" s="135"/>
      <c r="CR948" s="122">
        <v>0</v>
      </c>
      <c r="CS948" s="122">
        <v>0</v>
      </c>
      <c r="CT948" s="122">
        <v>0</v>
      </c>
      <c r="CU948" s="122">
        <v>1</v>
      </c>
      <c r="CV948" s="122">
        <v>2</v>
      </c>
      <c r="CW948" s="122">
        <v>3</v>
      </c>
      <c r="CX948" s="122">
        <v>4</v>
      </c>
      <c r="CY948" s="122">
        <v>5</v>
      </c>
      <c r="CZ948" s="122">
        <v>6</v>
      </c>
      <c r="DA948" s="122">
        <v>7</v>
      </c>
      <c r="DB948" s="122">
        <v>8</v>
      </c>
      <c r="DC948" s="122">
        <v>9</v>
      </c>
      <c r="DF948" s="135"/>
      <c r="DH948" s="122">
        <v>0</v>
      </c>
      <c r="DI948" s="122">
        <v>0</v>
      </c>
      <c r="DJ948" s="122">
        <v>0</v>
      </c>
      <c r="DK948" s="122">
        <v>1</v>
      </c>
      <c r="DL948" s="122">
        <v>2</v>
      </c>
      <c r="DM948" s="122">
        <v>3</v>
      </c>
      <c r="DN948" s="122">
        <v>4</v>
      </c>
      <c r="DO948" s="122">
        <v>5</v>
      </c>
      <c r="DP948" s="122">
        <v>6</v>
      </c>
      <c r="DQ948" s="122">
        <v>7</v>
      </c>
      <c r="DR948" s="122">
        <v>8</v>
      </c>
      <c r="DS948" s="122">
        <v>9</v>
      </c>
      <c r="DV948" s="135"/>
      <c r="DX948" s="122">
        <v>0</v>
      </c>
      <c r="DY948" s="122">
        <v>1</v>
      </c>
      <c r="DZ948" s="122">
        <v>2</v>
      </c>
      <c r="EA948" s="122">
        <v>3</v>
      </c>
      <c r="EB948" s="122">
        <v>3</v>
      </c>
      <c r="EC948" s="122">
        <v>3</v>
      </c>
      <c r="ED948" s="122">
        <v>3</v>
      </c>
      <c r="EE948" s="122">
        <v>4</v>
      </c>
      <c r="EF948" s="122">
        <v>4</v>
      </c>
      <c r="EG948" s="122">
        <v>4</v>
      </c>
      <c r="EH948" s="122">
        <v>5</v>
      </c>
      <c r="EI948" s="122">
        <v>6</v>
      </c>
      <c r="EJ948" s="122">
        <v>6</v>
      </c>
      <c r="EK948" s="122">
        <v>7</v>
      </c>
      <c r="EL948" s="122">
        <v>7</v>
      </c>
      <c r="EM948" s="122">
        <v>8</v>
      </c>
      <c r="EN948" s="122">
        <v>8</v>
      </c>
      <c r="EO948" s="122">
        <v>9</v>
      </c>
      <c r="EP948" s="122">
        <v>9</v>
      </c>
      <c r="EU948" s="122">
        <v>0</v>
      </c>
      <c r="EV948" s="122">
        <v>1</v>
      </c>
      <c r="EW948" s="122">
        <v>2</v>
      </c>
      <c r="EX948" s="122">
        <v>3</v>
      </c>
      <c r="EY948" s="122">
        <v>3</v>
      </c>
      <c r="EZ948" s="122">
        <v>4</v>
      </c>
      <c r="FA948" s="122">
        <v>5</v>
      </c>
      <c r="FB948" s="122">
        <v>6</v>
      </c>
      <c r="FC948" s="122">
        <v>7</v>
      </c>
      <c r="FD948" s="122">
        <v>8</v>
      </c>
      <c r="FE948" s="122">
        <v>9</v>
      </c>
      <c r="FF948" s="122">
        <v>9</v>
      </c>
    </row>
    <row r="949" spans="4:162" s="122" customFormat="1" ht="14" x14ac:dyDescent="0.2">
      <c r="D949" s="128">
        <v>0</v>
      </c>
      <c r="E949" s="122">
        <v>0</v>
      </c>
      <c r="F949" s="122">
        <v>1</v>
      </c>
      <c r="G949" s="122">
        <v>2</v>
      </c>
      <c r="H949" s="122">
        <v>2</v>
      </c>
      <c r="Q949" s="122">
        <v>0</v>
      </c>
      <c r="R949" s="122">
        <v>0</v>
      </c>
      <c r="S949" s="122">
        <v>1</v>
      </c>
      <c r="T949" s="122">
        <v>2</v>
      </c>
      <c r="U949" s="122">
        <v>2</v>
      </c>
      <c r="AG949" s="128">
        <v>0</v>
      </c>
      <c r="AH949" s="122">
        <v>0</v>
      </c>
      <c r="AI949" s="122">
        <v>1</v>
      </c>
      <c r="AJ949" s="122">
        <v>2</v>
      </c>
      <c r="AK949" s="122">
        <v>2</v>
      </c>
      <c r="AX949" s="122">
        <v>0</v>
      </c>
      <c r="AY949" s="122">
        <v>0</v>
      </c>
      <c r="AZ949" s="122">
        <v>1</v>
      </c>
      <c r="BA949" s="122">
        <v>2</v>
      </c>
      <c r="BB949" s="122">
        <v>2</v>
      </c>
      <c r="BK949" s="135"/>
      <c r="BM949" s="122">
        <v>0</v>
      </c>
      <c r="BN949" s="122">
        <v>0</v>
      </c>
      <c r="BO949" s="122">
        <v>1</v>
      </c>
      <c r="BP949" s="122">
        <v>2</v>
      </c>
      <c r="BQ949" s="122">
        <v>2</v>
      </c>
      <c r="BW949" s="135"/>
      <c r="CC949" s="122">
        <v>0</v>
      </c>
      <c r="CD949" s="122">
        <v>0</v>
      </c>
      <c r="CE949" s="122">
        <v>1</v>
      </c>
      <c r="CF949" s="122">
        <v>2</v>
      </c>
      <c r="CG949" s="122">
        <v>2</v>
      </c>
      <c r="CN949" s="135"/>
      <c r="CR949" s="122">
        <v>0</v>
      </c>
      <c r="CS949" s="122">
        <v>1</v>
      </c>
      <c r="CT949" s="122">
        <v>2</v>
      </c>
      <c r="CU949" s="122">
        <v>3</v>
      </c>
      <c r="CV949" s="122">
        <v>4</v>
      </c>
      <c r="CW949" s="122">
        <v>5</v>
      </c>
      <c r="CX949" s="122">
        <v>6</v>
      </c>
      <c r="CY949" s="122">
        <v>7</v>
      </c>
      <c r="CZ949" s="122">
        <v>8</v>
      </c>
      <c r="DA949" s="122">
        <v>9</v>
      </c>
      <c r="DB949" s="122">
        <v>10</v>
      </c>
      <c r="DC949" s="122">
        <v>11</v>
      </c>
      <c r="DF949" s="135"/>
      <c r="DH949" s="122">
        <v>0</v>
      </c>
      <c r="DI949" s="122">
        <v>1</v>
      </c>
      <c r="DJ949" s="122">
        <v>2</v>
      </c>
      <c r="DK949" s="122">
        <v>3</v>
      </c>
      <c r="DL949" s="122">
        <v>4</v>
      </c>
      <c r="DM949" s="122">
        <v>5</v>
      </c>
      <c r="DN949" s="122">
        <v>6</v>
      </c>
      <c r="DO949" s="122">
        <v>7</v>
      </c>
      <c r="DP949" s="122">
        <v>8</v>
      </c>
      <c r="DQ949" s="122">
        <v>9</v>
      </c>
      <c r="DR949" s="122">
        <v>10</v>
      </c>
      <c r="DS949" s="122">
        <v>11</v>
      </c>
      <c r="DV949" s="135"/>
      <c r="DX949" s="122">
        <v>0</v>
      </c>
      <c r="DY949" s="122">
        <v>1</v>
      </c>
      <c r="DZ949" s="122">
        <v>1</v>
      </c>
      <c r="EA949" s="122">
        <v>1</v>
      </c>
      <c r="EB949" s="122">
        <v>2</v>
      </c>
      <c r="EC949" s="122">
        <v>3</v>
      </c>
      <c r="ED949" s="122">
        <v>4</v>
      </c>
      <c r="EE949" s="122">
        <v>4</v>
      </c>
      <c r="EF949" s="122">
        <v>5</v>
      </c>
      <c r="EG949" s="122">
        <v>6</v>
      </c>
      <c r="EH949" s="122">
        <v>6</v>
      </c>
      <c r="EI949" s="122">
        <v>6</v>
      </c>
      <c r="EJ949" s="122">
        <v>7</v>
      </c>
      <c r="EK949" s="122">
        <v>7</v>
      </c>
      <c r="EL949" s="122">
        <v>8</v>
      </c>
      <c r="EM949" s="122">
        <v>8</v>
      </c>
      <c r="EN949" s="122">
        <v>9</v>
      </c>
      <c r="EO949" s="122">
        <v>10</v>
      </c>
      <c r="EP949" s="122">
        <v>11</v>
      </c>
      <c r="EU949" s="122">
        <v>0</v>
      </c>
      <c r="EV949" s="122">
        <v>1</v>
      </c>
      <c r="EW949" s="122">
        <v>2</v>
      </c>
      <c r="EX949" s="122">
        <v>3</v>
      </c>
      <c r="EY949" s="122">
        <v>4</v>
      </c>
      <c r="EZ949" s="122">
        <v>5</v>
      </c>
      <c r="FA949" s="122">
        <v>6</v>
      </c>
      <c r="FB949" s="122">
        <v>7</v>
      </c>
      <c r="FC949" s="122">
        <v>8</v>
      </c>
      <c r="FD949" s="122">
        <v>9</v>
      </c>
      <c r="FE949" s="122">
        <v>10</v>
      </c>
      <c r="FF949" s="122">
        <v>11</v>
      </c>
    </row>
    <row r="950" spans="4:162" s="119" customFormat="1" x14ac:dyDescent="0.2">
      <c r="D950" s="129" t="s">
        <v>750</v>
      </c>
      <c r="E950" s="119" t="s">
        <v>1740</v>
      </c>
      <c r="F950" s="119" t="s">
        <v>1082</v>
      </c>
      <c r="G950" s="119" t="s">
        <v>739</v>
      </c>
      <c r="H950" s="119" t="s">
        <v>1758</v>
      </c>
      <c r="Q950" s="119" t="s">
        <v>750</v>
      </c>
      <c r="R950" s="119" t="s">
        <v>1740</v>
      </c>
      <c r="S950" s="119" t="s">
        <v>1082</v>
      </c>
      <c r="T950" s="119" t="s">
        <v>739</v>
      </c>
      <c r="U950" s="119" t="s">
        <v>1758</v>
      </c>
      <c r="AG950" s="129" t="s">
        <v>750</v>
      </c>
      <c r="AH950" s="119" t="s">
        <v>1740</v>
      </c>
      <c r="AI950" s="119" t="s">
        <v>1082</v>
      </c>
      <c r="AJ950" s="119" t="s">
        <v>739</v>
      </c>
      <c r="AK950" s="119" t="s">
        <v>1758</v>
      </c>
      <c r="AX950" s="119" t="s">
        <v>750</v>
      </c>
      <c r="AY950" s="119" t="s">
        <v>1740</v>
      </c>
      <c r="AZ950" s="119" t="s">
        <v>1082</v>
      </c>
      <c r="BA950" s="119" t="s">
        <v>739</v>
      </c>
      <c r="BB950" s="119" t="s">
        <v>1758</v>
      </c>
      <c r="BK950" s="136"/>
      <c r="BM950" s="119" t="s">
        <v>750</v>
      </c>
      <c r="BN950" s="119" t="s">
        <v>1740</v>
      </c>
      <c r="BO950" s="119" t="s">
        <v>1082</v>
      </c>
      <c r="BP950" s="119" t="s">
        <v>739</v>
      </c>
      <c r="BQ950" s="119" t="s">
        <v>1758</v>
      </c>
      <c r="BW950" s="136"/>
      <c r="CC950" s="119" t="s">
        <v>750</v>
      </c>
      <c r="CD950" s="119" t="s">
        <v>1740</v>
      </c>
      <c r="CE950" s="119" t="s">
        <v>1082</v>
      </c>
      <c r="CF950" s="119" t="s">
        <v>739</v>
      </c>
      <c r="CG950" s="119" t="s">
        <v>1758</v>
      </c>
      <c r="CN950" s="136"/>
      <c r="CR950" s="119" t="s">
        <v>1798</v>
      </c>
      <c r="CS950" s="119" t="s">
        <v>748</v>
      </c>
      <c r="CT950" s="119" t="s">
        <v>1488</v>
      </c>
      <c r="CU950" s="119" t="s">
        <v>748</v>
      </c>
      <c r="CV950" s="119" t="s">
        <v>1488</v>
      </c>
      <c r="CW950" s="119" t="s">
        <v>1076</v>
      </c>
      <c r="CX950" s="119" t="s">
        <v>1488</v>
      </c>
      <c r="CY950" s="119" t="s">
        <v>1083</v>
      </c>
      <c r="CZ950" s="119" t="s">
        <v>1488</v>
      </c>
      <c r="DA950" s="119" t="s">
        <v>1736</v>
      </c>
      <c r="DB950" s="119" t="s">
        <v>1086</v>
      </c>
      <c r="DC950" s="119" t="s">
        <v>1799</v>
      </c>
      <c r="DF950" s="136"/>
      <c r="DH950" s="119" t="s">
        <v>1798</v>
      </c>
      <c r="DI950" s="119" t="s">
        <v>748</v>
      </c>
      <c r="DJ950" s="119" t="s">
        <v>1488</v>
      </c>
      <c r="DK950" s="119" t="s">
        <v>748</v>
      </c>
      <c r="DL950" s="119" t="s">
        <v>1488</v>
      </c>
      <c r="DM950" s="119" t="s">
        <v>1076</v>
      </c>
      <c r="DN950" s="119" t="s">
        <v>1488</v>
      </c>
      <c r="DO950" s="119" t="s">
        <v>1083</v>
      </c>
      <c r="DP950" s="119" t="s">
        <v>1488</v>
      </c>
      <c r="DQ950" s="119" t="s">
        <v>1736</v>
      </c>
      <c r="DR950" s="119" t="s">
        <v>1086</v>
      </c>
      <c r="DS950" s="119" t="s">
        <v>1799</v>
      </c>
      <c r="DV950" s="136"/>
      <c r="DX950" s="119" t="s">
        <v>1798</v>
      </c>
      <c r="DY950" s="119" t="s">
        <v>748</v>
      </c>
      <c r="DZ950" s="119" t="s">
        <v>748</v>
      </c>
      <c r="EA950" s="119" t="s">
        <v>748</v>
      </c>
      <c r="EB950" s="119" t="s">
        <v>1488</v>
      </c>
      <c r="EC950" s="119" t="s">
        <v>748</v>
      </c>
      <c r="ED950" s="119" t="s">
        <v>1488</v>
      </c>
      <c r="EE950" s="119" t="s">
        <v>1488</v>
      </c>
      <c r="EF950" s="119" t="s">
        <v>1076</v>
      </c>
      <c r="EG950" s="119" t="s">
        <v>1488</v>
      </c>
      <c r="EH950" s="119" t="s">
        <v>1488</v>
      </c>
      <c r="EI950" s="119" t="s">
        <v>1488</v>
      </c>
      <c r="EJ950" s="119" t="s">
        <v>1083</v>
      </c>
      <c r="EK950" s="119" t="s">
        <v>1083</v>
      </c>
      <c r="EL950" s="119" t="s">
        <v>1488</v>
      </c>
      <c r="EM950" s="119" t="s">
        <v>1488</v>
      </c>
      <c r="EN950" s="119" t="s">
        <v>1736</v>
      </c>
      <c r="EO950" s="119" t="s">
        <v>1086</v>
      </c>
      <c r="EP950" s="119" t="s">
        <v>1799</v>
      </c>
      <c r="EU950" s="119" t="s">
        <v>1798</v>
      </c>
      <c r="EV950" s="119" t="s">
        <v>748</v>
      </c>
      <c r="EW950" s="119" t="s">
        <v>1488</v>
      </c>
      <c r="EX950" s="119" t="s">
        <v>748</v>
      </c>
      <c r="EY950" s="119" t="s">
        <v>1488</v>
      </c>
      <c r="EZ950" s="119" t="s">
        <v>1076</v>
      </c>
      <c r="FA950" s="119" t="s">
        <v>1488</v>
      </c>
      <c r="FB950" s="119" t="s">
        <v>1083</v>
      </c>
      <c r="FC950" s="119" t="s">
        <v>1488</v>
      </c>
      <c r="FD950" s="119" t="s">
        <v>1736</v>
      </c>
      <c r="FE950" s="119" t="s">
        <v>1086</v>
      </c>
      <c r="FF950" s="119" t="s">
        <v>1799</v>
      </c>
    </row>
    <row r="952" spans="4:162" s="120" customFormat="1" ht="21" x14ac:dyDescent="0.2">
      <c r="D952" s="126">
        <v>159</v>
      </c>
      <c r="E952" s="121"/>
      <c r="F952" s="121"/>
      <c r="G952" s="121"/>
      <c r="H952" s="121"/>
      <c r="I952" s="121"/>
      <c r="J952" s="121"/>
      <c r="K952" s="121"/>
      <c r="L952" s="121"/>
      <c r="M952" s="121"/>
      <c r="N952" s="121"/>
      <c r="O952" s="121"/>
      <c r="P952" s="121"/>
      <c r="Q952" s="120">
        <v>159</v>
      </c>
      <c r="AG952" s="126">
        <v>159</v>
      </c>
      <c r="AH952" s="121"/>
      <c r="AI952" s="121"/>
      <c r="AJ952" s="121"/>
      <c r="AK952" s="121"/>
      <c r="AL952" s="121"/>
      <c r="AM952" s="121"/>
      <c r="AN952" s="121"/>
      <c r="AO952" s="121"/>
      <c r="AP952" s="121"/>
      <c r="AQ952" s="121"/>
      <c r="AR952" s="124"/>
      <c r="AS952" s="121"/>
      <c r="AT952" s="121"/>
      <c r="AU952" s="121"/>
      <c r="AV952" s="121"/>
      <c r="AX952" s="120">
        <v>159</v>
      </c>
      <c r="BK952" s="133"/>
      <c r="BM952" s="120">
        <v>159</v>
      </c>
      <c r="BW952" s="133"/>
      <c r="CC952" s="120">
        <v>159</v>
      </c>
      <c r="CN952" s="133"/>
      <c r="CR952" s="120">
        <v>159</v>
      </c>
      <c r="DF952" s="133"/>
      <c r="DH952" s="120">
        <v>159</v>
      </c>
      <c r="DV952" s="133"/>
      <c r="DX952" s="120">
        <v>159</v>
      </c>
      <c r="EU952" s="120">
        <v>159</v>
      </c>
    </row>
    <row r="953" spans="4:162" s="14" customFormat="1" ht="18" customHeight="1" x14ac:dyDescent="0.2">
      <c r="D953" s="127" t="s">
        <v>313</v>
      </c>
      <c r="E953" s="14" t="s">
        <v>319</v>
      </c>
      <c r="F953" s="14" t="s">
        <v>318</v>
      </c>
      <c r="G953" s="14" t="s">
        <v>309</v>
      </c>
      <c r="H953" s="14" t="s">
        <v>319</v>
      </c>
      <c r="I953" s="14" t="s">
        <v>324</v>
      </c>
      <c r="Q953" s="14" t="s">
        <v>313</v>
      </c>
      <c r="R953" s="14" t="s">
        <v>319</v>
      </c>
      <c r="S953" s="14" t="s">
        <v>318</v>
      </c>
      <c r="T953" s="14" t="s">
        <v>309</v>
      </c>
      <c r="U953" s="14" t="s">
        <v>319</v>
      </c>
      <c r="V953" s="14" t="s">
        <v>324</v>
      </c>
      <c r="AG953" s="127" t="s">
        <v>313</v>
      </c>
      <c r="AH953" s="14" t="s">
        <v>319</v>
      </c>
      <c r="AI953" s="14" t="s">
        <v>318</v>
      </c>
      <c r="AJ953" s="14" t="s">
        <v>309</v>
      </c>
      <c r="AK953" s="14" t="s">
        <v>319</v>
      </c>
      <c r="AL953" s="14" t="s">
        <v>324</v>
      </c>
      <c r="AX953" s="14" t="s">
        <v>313</v>
      </c>
      <c r="AY953" s="14" t="s">
        <v>319</v>
      </c>
      <c r="AZ953" s="14" t="s">
        <v>318</v>
      </c>
      <c r="BA953" s="14" t="s">
        <v>309</v>
      </c>
      <c r="BB953" s="14" t="s">
        <v>319</v>
      </c>
      <c r="BC953" s="14" t="s">
        <v>324</v>
      </c>
      <c r="BK953" s="134"/>
      <c r="BM953" s="14" t="s">
        <v>313</v>
      </c>
      <c r="BN953" s="14" t="s">
        <v>319</v>
      </c>
      <c r="BO953" s="14" t="s">
        <v>318</v>
      </c>
      <c r="BP953" s="14" t="s">
        <v>309</v>
      </c>
      <c r="BQ953" s="14" t="s">
        <v>319</v>
      </c>
      <c r="BR953" s="14" t="s">
        <v>324</v>
      </c>
      <c r="BW953" s="134"/>
      <c r="CC953" s="14" t="s">
        <v>313</v>
      </c>
      <c r="CD953" s="14" t="s">
        <v>319</v>
      </c>
      <c r="CE953" s="14" t="s">
        <v>318</v>
      </c>
      <c r="CF953" s="14" t="s">
        <v>309</v>
      </c>
      <c r="CG953" s="14" t="s">
        <v>319</v>
      </c>
      <c r="CH953" s="14" t="s">
        <v>324</v>
      </c>
      <c r="CN953" s="134"/>
      <c r="CR953" s="14" t="s">
        <v>1798</v>
      </c>
      <c r="CS953" s="14" t="s">
        <v>318</v>
      </c>
      <c r="CT953" s="14" t="s">
        <v>322</v>
      </c>
      <c r="CU953" s="14" t="s">
        <v>312</v>
      </c>
      <c r="CV953" s="14" t="s">
        <v>312</v>
      </c>
      <c r="CW953" s="14" t="s">
        <v>313</v>
      </c>
      <c r="CX953" s="14" t="s">
        <v>320</v>
      </c>
      <c r="CY953" s="14" t="s">
        <v>1755</v>
      </c>
      <c r="CZ953" s="14" t="s">
        <v>1799</v>
      </c>
      <c r="DF953" s="134"/>
      <c r="DH953" s="14" t="s">
        <v>1798</v>
      </c>
      <c r="DI953" s="14" t="s">
        <v>318</v>
      </c>
      <c r="DJ953" s="14" t="s">
        <v>322</v>
      </c>
      <c r="DK953" s="14" t="s">
        <v>312</v>
      </c>
      <c r="DL953" s="14" t="s">
        <v>312</v>
      </c>
      <c r="DM953" s="14" t="s">
        <v>313</v>
      </c>
      <c r="DN953" s="14" t="s">
        <v>320</v>
      </c>
      <c r="DO953" s="14" t="s">
        <v>1799</v>
      </c>
      <c r="DV953" s="134"/>
      <c r="DX953" s="14" t="s">
        <v>1798</v>
      </c>
      <c r="DY953" s="14" t="s">
        <v>318</v>
      </c>
      <c r="DZ953" s="14" t="s">
        <v>318</v>
      </c>
      <c r="EA953" s="14" t="s">
        <v>322</v>
      </c>
      <c r="EB953" s="14" t="s">
        <v>322</v>
      </c>
      <c r="EC953" s="14" t="s">
        <v>322</v>
      </c>
      <c r="ED953" s="14" t="s">
        <v>312</v>
      </c>
      <c r="EE953" s="14" t="s">
        <v>312</v>
      </c>
      <c r="EF953" s="14" t="s">
        <v>312</v>
      </c>
      <c r="EG953" s="14" t="s">
        <v>313</v>
      </c>
      <c r="EH953" s="14" t="s">
        <v>313</v>
      </c>
      <c r="EI953" s="14" t="s">
        <v>320</v>
      </c>
      <c r="EJ953" s="14" t="s">
        <v>320</v>
      </c>
      <c r="EK953" s="14" t="s">
        <v>1799</v>
      </c>
      <c r="EU953" s="14" t="s">
        <v>1798</v>
      </c>
      <c r="EV953" s="14" t="s">
        <v>318</v>
      </c>
      <c r="EW953" s="14" t="s">
        <v>322</v>
      </c>
      <c r="EX953" s="14" t="s">
        <v>312</v>
      </c>
      <c r="EY953" s="14" t="s">
        <v>312</v>
      </c>
      <c r="EZ953" s="14" t="s">
        <v>313</v>
      </c>
      <c r="FA953" s="14" t="s">
        <v>320</v>
      </c>
      <c r="FB953" s="14" t="s">
        <v>1799</v>
      </c>
    </row>
    <row r="954" spans="4:162" s="122" customFormat="1" ht="14" x14ac:dyDescent="0.2">
      <c r="D954" s="128">
        <v>0</v>
      </c>
      <c r="E954" s="122">
        <v>1</v>
      </c>
      <c r="F954" s="122">
        <v>2</v>
      </c>
      <c r="G954" s="122">
        <v>3</v>
      </c>
      <c r="H954" s="122">
        <v>4</v>
      </c>
      <c r="I954" s="122">
        <v>5</v>
      </c>
      <c r="Q954" s="122">
        <v>0</v>
      </c>
      <c r="R954" s="122">
        <v>1</v>
      </c>
      <c r="S954" s="122">
        <v>2</v>
      </c>
      <c r="T954" s="122">
        <v>3</v>
      </c>
      <c r="U954" s="122">
        <v>4</v>
      </c>
      <c r="V954" s="122">
        <v>5</v>
      </c>
      <c r="AG954" s="128">
        <v>0</v>
      </c>
      <c r="AH954" s="122">
        <v>1</v>
      </c>
      <c r="AI954" s="122">
        <v>2</v>
      </c>
      <c r="AJ954" s="122">
        <v>3</v>
      </c>
      <c r="AK954" s="122">
        <v>4</v>
      </c>
      <c r="AL954" s="122">
        <v>5</v>
      </c>
      <c r="AX954" s="122">
        <v>0</v>
      </c>
      <c r="AY954" s="122">
        <v>1</v>
      </c>
      <c r="AZ954" s="122">
        <v>2</v>
      </c>
      <c r="BA954" s="122">
        <v>3</v>
      </c>
      <c r="BB954" s="122">
        <v>4</v>
      </c>
      <c r="BC954" s="122">
        <v>5</v>
      </c>
      <c r="BK954" s="135"/>
      <c r="BM954" s="122">
        <v>0</v>
      </c>
      <c r="BN954" s="122">
        <v>1</v>
      </c>
      <c r="BO954" s="122">
        <v>2</v>
      </c>
      <c r="BP954" s="122">
        <v>3</v>
      </c>
      <c r="BQ954" s="122">
        <v>4</v>
      </c>
      <c r="BR954" s="122">
        <v>5</v>
      </c>
      <c r="BW954" s="135"/>
      <c r="CC954" s="122">
        <v>0</v>
      </c>
      <c r="CD954" s="122">
        <v>1</v>
      </c>
      <c r="CE954" s="122">
        <v>2</v>
      </c>
      <c r="CF954" s="122">
        <v>3</v>
      </c>
      <c r="CG954" s="122">
        <v>4</v>
      </c>
      <c r="CH954" s="122">
        <v>5</v>
      </c>
      <c r="CN954" s="135"/>
      <c r="CR954" s="122">
        <v>0</v>
      </c>
      <c r="CS954" s="122">
        <v>1</v>
      </c>
      <c r="CT954" s="122">
        <v>2</v>
      </c>
      <c r="CU954" s="122">
        <v>3</v>
      </c>
      <c r="CV954" s="122">
        <v>4</v>
      </c>
      <c r="CW954" s="122">
        <v>5</v>
      </c>
      <c r="CX954" s="122">
        <v>6</v>
      </c>
      <c r="CY954" s="122">
        <v>6</v>
      </c>
      <c r="CZ954" s="122">
        <v>7</v>
      </c>
      <c r="DF954" s="135"/>
      <c r="DH954" s="122">
        <v>0</v>
      </c>
      <c r="DI954" s="122">
        <v>1</v>
      </c>
      <c r="DJ954" s="122">
        <v>2</v>
      </c>
      <c r="DK954" s="122">
        <v>3</v>
      </c>
      <c r="DL954" s="122">
        <v>4</v>
      </c>
      <c r="DM954" s="122">
        <v>5</v>
      </c>
      <c r="DN954" s="122">
        <v>6</v>
      </c>
      <c r="DO954" s="122">
        <v>7</v>
      </c>
      <c r="DV954" s="135"/>
      <c r="DX954" s="122">
        <v>0</v>
      </c>
      <c r="DY954" s="122">
        <v>1</v>
      </c>
      <c r="DZ954" s="122">
        <v>1</v>
      </c>
      <c r="EA954" s="122">
        <v>2</v>
      </c>
      <c r="EB954" s="122">
        <v>2</v>
      </c>
      <c r="EC954" s="122">
        <v>2</v>
      </c>
      <c r="ED954" s="122">
        <v>3</v>
      </c>
      <c r="EE954" s="122">
        <v>4</v>
      </c>
      <c r="EF954" s="122">
        <v>4</v>
      </c>
      <c r="EG954" s="122">
        <v>5</v>
      </c>
      <c r="EH954" s="122">
        <v>5</v>
      </c>
      <c r="EI954" s="122">
        <v>6</v>
      </c>
      <c r="EJ954" s="122">
        <v>6</v>
      </c>
      <c r="EK954" s="122">
        <v>7</v>
      </c>
      <c r="EU954" s="122">
        <v>0</v>
      </c>
      <c r="EV954" s="122">
        <v>1</v>
      </c>
      <c r="EW954" s="122">
        <v>2</v>
      </c>
      <c r="EX954" s="122">
        <v>3</v>
      </c>
      <c r="EY954" s="122">
        <v>4</v>
      </c>
      <c r="EZ954" s="122">
        <v>5</v>
      </c>
      <c r="FA954" s="122">
        <v>6</v>
      </c>
      <c r="FB954" s="122">
        <v>7</v>
      </c>
    </row>
    <row r="955" spans="4:162" s="122" customFormat="1" ht="14" x14ac:dyDescent="0.2">
      <c r="D955" s="128">
        <v>0</v>
      </c>
      <c r="E955" s="122">
        <v>1</v>
      </c>
      <c r="F955" s="122">
        <v>2</v>
      </c>
      <c r="G955" s="122">
        <v>2</v>
      </c>
      <c r="H955" s="122">
        <v>3</v>
      </c>
      <c r="I955" s="122">
        <v>4</v>
      </c>
      <c r="Q955" s="122">
        <v>0</v>
      </c>
      <c r="R955" s="122">
        <v>1</v>
      </c>
      <c r="S955" s="122">
        <v>2</v>
      </c>
      <c r="T955" s="122">
        <v>2</v>
      </c>
      <c r="U955" s="122">
        <v>3</v>
      </c>
      <c r="V955" s="122">
        <v>4</v>
      </c>
      <c r="AG955" s="128">
        <v>0</v>
      </c>
      <c r="AH955" s="122">
        <v>1</v>
      </c>
      <c r="AI955" s="122">
        <v>2</v>
      </c>
      <c r="AJ955" s="122">
        <v>2</v>
      </c>
      <c r="AK955" s="122">
        <v>3</v>
      </c>
      <c r="AL955" s="122">
        <v>4</v>
      </c>
      <c r="AX955" s="122">
        <v>0</v>
      </c>
      <c r="AY955" s="122">
        <v>1</v>
      </c>
      <c r="AZ955" s="122">
        <v>2</v>
      </c>
      <c r="BA955" s="122">
        <v>2</v>
      </c>
      <c r="BB955" s="122">
        <v>3</v>
      </c>
      <c r="BC955" s="122">
        <v>4</v>
      </c>
      <c r="BK955" s="135"/>
      <c r="BM955" s="122">
        <v>0</v>
      </c>
      <c r="BN955" s="122">
        <v>1</v>
      </c>
      <c r="BO955" s="122">
        <v>2</v>
      </c>
      <c r="BP955" s="122">
        <v>2</v>
      </c>
      <c r="BQ955" s="122">
        <v>3</v>
      </c>
      <c r="BR955" s="122">
        <v>4</v>
      </c>
      <c r="BW955" s="135"/>
      <c r="CC955" s="122">
        <v>0</v>
      </c>
      <c r="CD955" s="122">
        <v>1</v>
      </c>
      <c r="CE955" s="122">
        <v>2</v>
      </c>
      <c r="CF955" s="122">
        <v>2</v>
      </c>
      <c r="CG955" s="122">
        <v>3</v>
      </c>
      <c r="CH955" s="122">
        <v>4</v>
      </c>
      <c r="CN955" s="135"/>
      <c r="CR955" s="122">
        <v>0</v>
      </c>
      <c r="CS955" s="122">
        <v>1</v>
      </c>
      <c r="CT955" s="122">
        <v>2</v>
      </c>
      <c r="CU955" s="122">
        <v>3</v>
      </c>
      <c r="CV955" s="122">
        <v>4</v>
      </c>
      <c r="CW955" s="122">
        <v>5</v>
      </c>
      <c r="CX955" s="122">
        <v>6</v>
      </c>
      <c r="CY955" s="122">
        <v>7</v>
      </c>
      <c r="CZ955" s="122">
        <v>8</v>
      </c>
      <c r="DF955" s="135"/>
      <c r="DH955" s="122">
        <v>0</v>
      </c>
      <c r="DI955" s="122">
        <v>1</v>
      </c>
      <c r="DJ955" s="122">
        <v>2</v>
      </c>
      <c r="DK955" s="122">
        <v>3</v>
      </c>
      <c r="DL955" s="122">
        <v>4</v>
      </c>
      <c r="DM955" s="122">
        <v>5</v>
      </c>
      <c r="DN955" s="122">
        <v>6</v>
      </c>
      <c r="DO955" s="122">
        <v>7</v>
      </c>
      <c r="DV955" s="135"/>
      <c r="DX955" s="122">
        <v>0</v>
      </c>
      <c r="DY955" s="122">
        <v>0</v>
      </c>
      <c r="DZ955" s="122">
        <v>1</v>
      </c>
      <c r="EA955" s="122">
        <v>1</v>
      </c>
      <c r="EB955" s="122">
        <v>2</v>
      </c>
      <c r="EC955" s="122">
        <v>3</v>
      </c>
      <c r="ED955" s="122">
        <v>3</v>
      </c>
      <c r="EE955" s="122">
        <v>3</v>
      </c>
      <c r="EF955" s="122">
        <v>4</v>
      </c>
      <c r="EG955" s="122">
        <v>4</v>
      </c>
      <c r="EH955" s="122">
        <v>5</v>
      </c>
      <c r="EI955" s="122">
        <v>6</v>
      </c>
      <c r="EJ955" s="122">
        <v>7</v>
      </c>
      <c r="EK955" s="122">
        <v>7</v>
      </c>
      <c r="EU955" s="122">
        <v>0</v>
      </c>
      <c r="EV955" s="122">
        <v>1</v>
      </c>
      <c r="EW955" s="122">
        <v>2</v>
      </c>
      <c r="EX955" s="122">
        <v>3</v>
      </c>
      <c r="EY955" s="122">
        <v>4</v>
      </c>
      <c r="EZ955" s="122">
        <v>5</v>
      </c>
      <c r="FA955" s="122">
        <v>6</v>
      </c>
      <c r="FB955" s="122">
        <v>7</v>
      </c>
    </row>
    <row r="956" spans="4:162" s="119" customFormat="1" x14ac:dyDescent="0.2">
      <c r="D956" s="129" t="s">
        <v>1072</v>
      </c>
      <c r="E956" s="119" t="s">
        <v>1073</v>
      </c>
      <c r="F956" s="119" t="s">
        <v>736</v>
      </c>
      <c r="G956" s="119" t="s">
        <v>1752</v>
      </c>
      <c r="H956" s="119" t="s">
        <v>1073</v>
      </c>
      <c r="I956" s="119" t="s">
        <v>1084</v>
      </c>
      <c r="Q956" s="119" t="s">
        <v>1072</v>
      </c>
      <c r="R956" s="119" t="s">
        <v>1073</v>
      </c>
      <c r="S956" s="119" t="s">
        <v>736</v>
      </c>
      <c r="T956" s="119" t="s">
        <v>1752</v>
      </c>
      <c r="U956" s="119" t="s">
        <v>1073</v>
      </c>
      <c r="V956" s="119" t="s">
        <v>1084</v>
      </c>
      <c r="AG956" s="129" t="s">
        <v>1072</v>
      </c>
      <c r="AH956" s="119" t="s">
        <v>1073</v>
      </c>
      <c r="AI956" s="119" t="s">
        <v>736</v>
      </c>
      <c r="AJ956" s="119" t="s">
        <v>1752</v>
      </c>
      <c r="AK956" s="119" t="s">
        <v>1073</v>
      </c>
      <c r="AL956" s="119" t="s">
        <v>1084</v>
      </c>
      <c r="AX956" s="119" t="s">
        <v>1072</v>
      </c>
      <c r="AY956" s="119" t="s">
        <v>1073</v>
      </c>
      <c r="AZ956" s="119" t="s">
        <v>736</v>
      </c>
      <c r="BA956" s="119" t="s">
        <v>1752</v>
      </c>
      <c r="BB956" s="119" t="s">
        <v>1073</v>
      </c>
      <c r="BC956" s="119" t="s">
        <v>1084</v>
      </c>
      <c r="BK956" s="136"/>
      <c r="BM956" s="119" t="s">
        <v>1072</v>
      </c>
      <c r="BN956" s="119" t="s">
        <v>1073</v>
      </c>
      <c r="BO956" s="119" t="s">
        <v>736</v>
      </c>
      <c r="BP956" s="119" t="s">
        <v>1752</v>
      </c>
      <c r="BQ956" s="119" t="s">
        <v>1073</v>
      </c>
      <c r="BR956" s="119" t="s">
        <v>1084</v>
      </c>
      <c r="BW956" s="136"/>
      <c r="CC956" s="119" t="s">
        <v>1072</v>
      </c>
      <c r="CD956" s="119" t="s">
        <v>1073</v>
      </c>
      <c r="CE956" s="119" t="s">
        <v>736</v>
      </c>
      <c r="CF956" s="119" t="s">
        <v>1752</v>
      </c>
      <c r="CG956" s="119" t="s">
        <v>1073</v>
      </c>
      <c r="CH956" s="119" t="s">
        <v>1084</v>
      </c>
      <c r="CN956" s="136"/>
      <c r="CR956" s="119" t="s">
        <v>1798</v>
      </c>
      <c r="CS956" s="119" t="s">
        <v>736</v>
      </c>
      <c r="CT956" s="119" t="s">
        <v>1491</v>
      </c>
      <c r="CU956" s="119" t="s">
        <v>1083</v>
      </c>
      <c r="CV956" s="119" t="s">
        <v>1488</v>
      </c>
      <c r="CW956" s="119" t="s">
        <v>1072</v>
      </c>
      <c r="CX956" s="119" t="s">
        <v>1076</v>
      </c>
      <c r="CY956" s="119" t="s">
        <v>1488</v>
      </c>
      <c r="CZ956" s="119" t="s">
        <v>1799</v>
      </c>
      <c r="DF956" s="136"/>
      <c r="DH956" s="119" t="s">
        <v>1798</v>
      </c>
      <c r="DI956" s="119" t="s">
        <v>736</v>
      </c>
      <c r="DJ956" s="119" t="s">
        <v>1491</v>
      </c>
      <c r="DK956" s="119" t="s">
        <v>1083</v>
      </c>
      <c r="DL956" s="119" t="s">
        <v>1488</v>
      </c>
      <c r="DM956" s="119" t="s">
        <v>1072</v>
      </c>
      <c r="DN956" s="119" t="s">
        <v>1076</v>
      </c>
      <c r="DO956" s="119" t="s">
        <v>1799</v>
      </c>
      <c r="DV956" s="136"/>
      <c r="DX956" s="119" t="s">
        <v>1798</v>
      </c>
      <c r="DY956" s="119" t="s">
        <v>1798</v>
      </c>
      <c r="DZ956" s="119" t="s">
        <v>736</v>
      </c>
      <c r="EA956" s="119" t="s">
        <v>736</v>
      </c>
      <c r="EB956" s="119" t="s">
        <v>1491</v>
      </c>
      <c r="EC956" s="119" t="s">
        <v>1083</v>
      </c>
      <c r="ED956" s="119" t="s">
        <v>1083</v>
      </c>
      <c r="EE956" s="119" t="s">
        <v>1083</v>
      </c>
      <c r="EF956" s="119" t="s">
        <v>1488</v>
      </c>
      <c r="EG956" s="119" t="s">
        <v>1488</v>
      </c>
      <c r="EH956" s="119" t="s">
        <v>1072</v>
      </c>
      <c r="EI956" s="119" t="s">
        <v>1076</v>
      </c>
      <c r="EJ956" s="119" t="s">
        <v>1799</v>
      </c>
      <c r="EK956" s="119" t="s">
        <v>1799</v>
      </c>
      <c r="EU956" s="119" t="s">
        <v>1798</v>
      </c>
      <c r="EV956" s="119" t="s">
        <v>736</v>
      </c>
      <c r="EW956" s="119" t="s">
        <v>1491</v>
      </c>
      <c r="EX956" s="119" t="s">
        <v>1083</v>
      </c>
      <c r="EY956" s="119" t="s">
        <v>1488</v>
      </c>
      <c r="EZ956" s="119" t="s">
        <v>1072</v>
      </c>
      <c r="FA956" s="119" t="s">
        <v>1076</v>
      </c>
      <c r="FB956" s="119" t="s">
        <v>1799</v>
      </c>
    </row>
    <row r="958" spans="4:162" s="120" customFormat="1" ht="21" x14ac:dyDescent="0.2">
      <c r="D958" s="126">
        <v>160</v>
      </c>
      <c r="E958" s="121"/>
      <c r="F958" s="121"/>
      <c r="G958" s="121"/>
      <c r="H958" s="121"/>
      <c r="I958" s="121"/>
      <c r="J958" s="121"/>
      <c r="K958" s="121"/>
      <c r="L958" s="121"/>
      <c r="M958" s="121"/>
      <c r="N958" s="121"/>
      <c r="O958" s="121"/>
      <c r="P958" s="121"/>
      <c r="Q958" s="120">
        <v>160</v>
      </c>
      <c r="AG958" s="126">
        <v>160</v>
      </c>
      <c r="AH958" s="121"/>
      <c r="AI958" s="121"/>
      <c r="AJ958" s="121"/>
      <c r="AK958" s="121"/>
      <c r="AL958" s="121"/>
      <c r="AM958" s="121"/>
      <c r="AN958" s="121"/>
      <c r="AO958" s="121"/>
      <c r="AP958" s="121"/>
      <c r="AQ958" s="121"/>
      <c r="AR958" s="124"/>
      <c r="AS958" s="121"/>
      <c r="AT958" s="121"/>
      <c r="AU958" s="121"/>
      <c r="AV958" s="121"/>
      <c r="AX958" s="120">
        <v>160</v>
      </c>
      <c r="BK958" s="133"/>
      <c r="BM958" s="120">
        <v>160</v>
      </c>
      <c r="BW958" s="133"/>
      <c r="CC958" s="120">
        <v>160</v>
      </c>
      <c r="CN958" s="133"/>
      <c r="CR958" s="120">
        <v>160</v>
      </c>
      <c r="DF958" s="133"/>
      <c r="DH958" s="120">
        <v>160</v>
      </c>
      <c r="DV958" s="133"/>
      <c r="DX958" s="120">
        <v>160</v>
      </c>
      <c r="EU958" s="120">
        <v>160</v>
      </c>
    </row>
    <row r="959" spans="4:162" s="14" customFormat="1" ht="18" customHeight="1" x14ac:dyDescent="0.2">
      <c r="D959" s="127" t="s">
        <v>310</v>
      </c>
      <c r="E959" s="14" t="s">
        <v>313</v>
      </c>
      <c r="F959" s="14" t="s">
        <v>314</v>
      </c>
      <c r="G959" s="14" t="s">
        <v>309</v>
      </c>
      <c r="H959" s="14" t="s">
        <v>325</v>
      </c>
      <c r="I959" s="14" t="s">
        <v>309</v>
      </c>
      <c r="J959" s="14" t="s">
        <v>324</v>
      </c>
      <c r="K959" s="14" t="s">
        <v>316</v>
      </c>
      <c r="Q959" s="14" t="s">
        <v>310</v>
      </c>
      <c r="R959" s="14" t="s">
        <v>313</v>
      </c>
      <c r="S959" s="14" t="s">
        <v>314</v>
      </c>
      <c r="T959" s="14" t="s">
        <v>309</v>
      </c>
      <c r="U959" s="14" t="s">
        <v>325</v>
      </c>
      <c r="V959" s="14" t="s">
        <v>309</v>
      </c>
      <c r="W959" s="14" t="s">
        <v>324</v>
      </c>
      <c r="X959" s="14" t="s">
        <v>316</v>
      </c>
      <c r="AG959" s="127" t="s">
        <v>310</v>
      </c>
      <c r="AH959" s="14" t="s">
        <v>313</v>
      </c>
      <c r="AI959" s="14" t="s">
        <v>314</v>
      </c>
      <c r="AJ959" s="14" t="s">
        <v>309</v>
      </c>
      <c r="AK959" s="14" t="s">
        <v>325</v>
      </c>
      <c r="AL959" s="14" t="s">
        <v>309</v>
      </c>
      <c r="AM959" s="14" t="s">
        <v>324</v>
      </c>
      <c r="AN959" s="14" t="s">
        <v>316</v>
      </c>
      <c r="AX959" s="14" t="s">
        <v>310</v>
      </c>
      <c r="AY959" s="14" t="s">
        <v>313</v>
      </c>
      <c r="AZ959" s="14" t="s">
        <v>314</v>
      </c>
      <c r="BA959" s="14" t="s">
        <v>309</v>
      </c>
      <c r="BB959" s="14" t="s">
        <v>325</v>
      </c>
      <c r="BC959" s="14" t="s">
        <v>309</v>
      </c>
      <c r="BD959" s="14" t="s">
        <v>324</v>
      </c>
      <c r="BE959" s="14" t="s">
        <v>316</v>
      </c>
      <c r="BK959" s="134"/>
      <c r="BM959" s="14" t="s">
        <v>310</v>
      </c>
      <c r="BN959" s="14" t="s">
        <v>313</v>
      </c>
      <c r="BO959" s="14" t="s">
        <v>314</v>
      </c>
      <c r="BP959" s="14" t="s">
        <v>309</v>
      </c>
      <c r="BQ959" s="14" t="s">
        <v>325</v>
      </c>
      <c r="BR959" s="14" t="s">
        <v>309</v>
      </c>
      <c r="BS959" s="14" t="s">
        <v>324</v>
      </c>
      <c r="BT959" s="14" t="s">
        <v>316</v>
      </c>
      <c r="BW959" s="134"/>
      <c r="CC959" s="14" t="s">
        <v>310</v>
      </c>
      <c r="CD959" s="14" t="s">
        <v>313</v>
      </c>
      <c r="CE959" s="14" t="s">
        <v>314</v>
      </c>
      <c r="CF959" s="14" t="s">
        <v>309</v>
      </c>
      <c r="CG959" s="14" t="s">
        <v>325</v>
      </c>
      <c r="CH959" s="14" t="s">
        <v>309</v>
      </c>
      <c r="CI959" s="14" t="s">
        <v>324</v>
      </c>
      <c r="CJ959" s="14" t="s">
        <v>316</v>
      </c>
      <c r="CN959" s="134"/>
      <c r="CR959" s="14" t="s">
        <v>1798</v>
      </c>
      <c r="CS959" s="14" t="s">
        <v>1800</v>
      </c>
      <c r="CT959" s="14" t="s">
        <v>1800</v>
      </c>
      <c r="CU959" s="14" t="s">
        <v>1800</v>
      </c>
      <c r="CV959" s="14" t="s">
        <v>313</v>
      </c>
      <c r="CW959" s="14" t="s">
        <v>321</v>
      </c>
      <c r="CX959" s="14" t="s">
        <v>321</v>
      </c>
      <c r="CY959" s="14" t="s">
        <v>313</v>
      </c>
      <c r="CZ959" s="14" t="s">
        <v>326</v>
      </c>
      <c r="DA959" s="14" t="s">
        <v>1799</v>
      </c>
      <c r="DF959" s="134"/>
      <c r="DH959" s="14" t="s">
        <v>1798</v>
      </c>
      <c r="DI959" s="14" t="s">
        <v>1800</v>
      </c>
      <c r="DJ959" s="14" t="s">
        <v>1800</v>
      </c>
      <c r="DK959" s="14" t="s">
        <v>313</v>
      </c>
      <c r="DL959" s="14" t="s">
        <v>321</v>
      </c>
      <c r="DM959" s="14" t="s">
        <v>321</v>
      </c>
      <c r="DN959" s="14" t="s">
        <v>313</v>
      </c>
      <c r="DO959" s="14" t="s">
        <v>326</v>
      </c>
      <c r="DP959" s="14" t="s">
        <v>1799</v>
      </c>
      <c r="DV959" s="134"/>
      <c r="DX959" s="14" t="s">
        <v>1798</v>
      </c>
      <c r="DY959" s="14" t="s">
        <v>313</v>
      </c>
      <c r="DZ959" s="14" t="s">
        <v>313</v>
      </c>
      <c r="EA959" s="14" t="s">
        <v>321</v>
      </c>
      <c r="EB959" s="14" t="s">
        <v>321</v>
      </c>
      <c r="EC959" s="14" t="s">
        <v>313</v>
      </c>
      <c r="ED959" s="14" t="s">
        <v>313</v>
      </c>
      <c r="EE959" s="14" t="s">
        <v>313</v>
      </c>
      <c r="EF959" s="14" t="s">
        <v>326</v>
      </c>
      <c r="EG959" s="14" t="s">
        <v>326</v>
      </c>
      <c r="EH959" s="14" t="s">
        <v>1799</v>
      </c>
      <c r="EU959" s="14" t="s">
        <v>1798</v>
      </c>
      <c r="EV959" s="14" t="s">
        <v>313</v>
      </c>
      <c r="EW959" s="14" t="s">
        <v>321</v>
      </c>
      <c r="EX959" s="14" t="s">
        <v>321</v>
      </c>
      <c r="EY959" s="14" t="s">
        <v>321</v>
      </c>
      <c r="EZ959" s="14" t="s">
        <v>313</v>
      </c>
      <c r="FA959" s="14" t="s">
        <v>313</v>
      </c>
      <c r="FB959" s="14" t="s">
        <v>326</v>
      </c>
      <c r="FC959" s="14" t="s">
        <v>1799</v>
      </c>
    </row>
    <row r="960" spans="4:162" s="122" customFormat="1" ht="14" x14ac:dyDescent="0.2">
      <c r="D960" s="128">
        <v>0</v>
      </c>
      <c r="E960" s="122">
        <v>1</v>
      </c>
      <c r="F960" s="122">
        <v>2</v>
      </c>
      <c r="G960" s="122">
        <v>3</v>
      </c>
      <c r="H960" s="122">
        <v>4</v>
      </c>
      <c r="I960" s="122">
        <v>5</v>
      </c>
      <c r="J960" s="122">
        <v>6</v>
      </c>
      <c r="K960" s="122">
        <v>7</v>
      </c>
      <c r="Q960" s="122">
        <v>0</v>
      </c>
      <c r="R960" s="122">
        <v>1</v>
      </c>
      <c r="S960" s="122">
        <v>2</v>
      </c>
      <c r="T960" s="122">
        <v>3</v>
      </c>
      <c r="U960" s="122">
        <v>4</v>
      </c>
      <c r="V960" s="122">
        <v>5</v>
      </c>
      <c r="W960" s="122">
        <v>6</v>
      </c>
      <c r="X960" s="122">
        <v>7</v>
      </c>
      <c r="AG960" s="128">
        <v>0</v>
      </c>
      <c r="AH960" s="122">
        <v>1</v>
      </c>
      <c r="AI960" s="122">
        <v>2</v>
      </c>
      <c r="AJ960" s="122">
        <v>3</v>
      </c>
      <c r="AK960" s="122">
        <v>4</v>
      </c>
      <c r="AL960" s="122">
        <v>5</v>
      </c>
      <c r="AM960" s="122">
        <v>6</v>
      </c>
      <c r="AN960" s="122">
        <v>7</v>
      </c>
      <c r="AX960" s="122">
        <v>0</v>
      </c>
      <c r="AY960" s="122">
        <v>1</v>
      </c>
      <c r="AZ960" s="122">
        <v>2</v>
      </c>
      <c r="BA960" s="122">
        <v>3</v>
      </c>
      <c r="BB960" s="122">
        <v>4</v>
      </c>
      <c r="BC960" s="122">
        <v>5</v>
      </c>
      <c r="BD960" s="122">
        <v>6</v>
      </c>
      <c r="BE960" s="122">
        <v>7</v>
      </c>
      <c r="BK960" s="135"/>
      <c r="BM960" s="122">
        <v>0</v>
      </c>
      <c r="BN960" s="122">
        <v>1</v>
      </c>
      <c r="BO960" s="122">
        <v>2</v>
      </c>
      <c r="BP960" s="122">
        <v>3</v>
      </c>
      <c r="BQ960" s="122">
        <v>4</v>
      </c>
      <c r="BR960" s="122">
        <v>5</v>
      </c>
      <c r="BS960" s="122">
        <v>6</v>
      </c>
      <c r="BT960" s="122">
        <v>7</v>
      </c>
      <c r="BW960" s="135"/>
      <c r="CC960" s="122">
        <v>0</v>
      </c>
      <c r="CD960" s="122">
        <v>1</v>
      </c>
      <c r="CE960" s="122">
        <v>2</v>
      </c>
      <c r="CF960" s="122">
        <v>3</v>
      </c>
      <c r="CG960" s="122">
        <v>4</v>
      </c>
      <c r="CH960" s="122">
        <v>5</v>
      </c>
      <c r="CI960" s="122">
        <v>6</v>
      </c>
      <c r="CJ960" s="122">
        <v>7</v>
      </c>
      <c r="CN960" s="135"/>
      <c r="CR960" s="122">
        <v>0</v>
      </c>
      <c r="CS960" s="122">
        <v>0</v>
      </c>
      <c r="CT960" s="122">
        <v>0</v>
      </c>
      <c r="CU960" s="122">
        <v>0</v>
      </c>
      <c r="CV960" s="122">
        <v>1</v>
      </c>
      <c r="CW960" s="122">
        <v>2</v>
      </c>
      <c r="CX960" s="122">
        <v>3</v>
      </c>
      <c r="CY960" s="122">
        <v>4</v>
      </c>
      <c r="CZ960" s="122">
        <v>5</v>
      </c>
      <c r="DA960" s="122">
        <v>6</v>
      </c>
      <c r="DF960" s="135"/>
      <c r="DH960" s="122">
        <v>0</v>
      </c>
      <c r="DI960" s="122">
        <v>0</v>
      </c>
      <c r="DJ960" s="122">
        <v>0</v>
      </c>
      <c r="DK960" s="122">
        <v>1</v>
      </c>
      <c r="DL960" s="122">
        <v>2</v>
      </c>
      <c r="DM960" s="122">
        <v>3</v>
      </c>
      <c r="DN960" s="122">
        <v>4</v>
      </c>
      <c r="DO960" s="122">
        <v>5</v>
      </c>
      <c r="DP960" s="122">
        <v>6</v>
      </c>
      <c r="DV960" s="135"/>
      <c r="DX960" s="122">
        <v>0</v>
      </c>
      <c r="DY960" s="122">
        <v>1</v>
      </c>
      <c r="DZ960" s="122">
        <v>1</v>
      </c>
      <c r="EA960" s="122">
        <v>2</v>
      </c>
      <c r="EB960" s="122">
        <v>3</v>
      </c>
      <c r="EC960" s="122">
        <v>4</v>
      </c>
      <c r="ED960" s="122">
        <v>4</v>
      </c>
      <c r="EE960" s="122">
        <v>4</v>
      </c>
      <c r="EF960" s="122">
        <v>5</v>
      </c>
      <c r="EG960" s="122">
        <v>5</v>
      </c>
      <c r="EH960" s="122">
        <v>6</v>
      </c>
      <c r="EU960" s="122">
        <v>0</v>
      </c>
      <c r="EV960" s="122">
        <v>1</v>
      </c>
      <c r="EW960" s="122">
        <v>2</v>
      </c>
      <c r="EX960" s="122">
        <v>2</v>
      </c>
      <c r="EY960" s="122">
        <v>3</v>
      </c>
      <c r="EZ960" s="122">
        <v>4</v>
      </c>
      <c r="FA960" s="122">
        <v>4</v>
      </c>
      <c r="FB960" s="122">
        <v>5</v>
      </c>
      <c r="FC960" s="122">
        <v>6</v>
      </c>
    </row>
    <row r="961" spans="4:162" s="122" customFormat="1" ht="14" x14ac:dyDescent="0.2">
      <c r="D961" s="128">
        <v>0</v>
      </c>
      <c r="E961" s="122">
        <v>0</v>
      </c>
      <c r="F961" s="122">
        <v>1</v>
      </c>
      <c r="G961" s="122">
        <v>1</v>
      </c>
      <c r="H961" s="122">
        <v>2</v>
      </c>
      <c r="I961" s="122">
        <v>2</v>
      </c>
      <c r="J961" s="122">
        <v>3</v>
      </c>
      <c r="K961" s="122">
        <v>4</v>
      </c>
      <c r="Q961" s="122">
        <v>0</v>
      </c>
      <c r="R961" s="122">
        <v>0</v>
      </c>
      <c r="S961" s="122">
        <v>1</v>
      </c>
      <c r="T961" s="122">
        <v>1</v>
      </c>
      <c r="U961" s="122">
        <v>2</v>
      </c>
      <c r="V961" s="122">
        <v>2</v>
      </c>
      <c r="W961" s="122">
        <v>3</v>
      </c>
      <c r="X961" s="122">
        <v>4</v>
      </c>
      <c r="AG961" s="128">
        <v>0</v>
      </c>
      <c r="AH961" s="122">
        <v>0</v>
      </c>
      <c r="AI961" s="122">
        <v>1</v>
      </c>
      <c r="AJ961" s="122">
        <v>1</v>
      </c>
      <c r="AK961" s="122">
        <v>2</v>
      </c>
      <c r="AL961" s="122">
        <v>2</v>
      </c>
      <c r="AM961" s="122">
        <v>3</v>
      </c>
      <c r="AN961" s="122">
        <v>4</v>
      </c>
      <c r="AX961" s="122">
        <v>0</v>
      </c>
      <c r="AY961" s="122">
        <v>0</v>
      </c>
      <c r="AZ961" s="122">
        <v>0</v>
      </c>
      <c r="BA961" s="122">
        <v>1</v>
      </c>
      <c r="BB961" s="122">
        <v>2</v>
      </c>
      <c r="BC961" s="122">
        <v>2</v>
      </c>
      <c r="BD961" s="122">
        <v>3</v>
      </c>
      <c r="BE961" s="122">
        <v>4</v>
      </c>
      <c r="BK961" s="135"/>
      <c r="BM961" s="122">
        <v>0</v>
      </c>
      <c r="BN961" s="122">
        <v>0</v>
      </c>
      <c r="BO961" s="122">
        <v>1</v>
      </c>
      <c r="BP961" s="122">
        <v>1</v>
      </c>
      <c r="BQ961" s="122">
        <v>2</v>
      </c>
      <c r="BR961" s="122">
        <v>2</v>
      </c>
      <c r="BS961" s="122">
        <v>3</v>
      </c>
      <c r="BT961" s="122">
        <v>4</v>
      </c>
      <c r="BW961" s="135"/>
      <c r="CC961" s="122">
        <v>0</v>
      </c>
      <c r="CD961" s="122">
        <v>0</v>
      </c>
      <c r="CE961" s="122">
        <v>0</v>
      </c>
      <c r="CF961" s="122">
        <v>1</v>
      </c>
      <c r="CG961" s="122">
        <v>2</v>
      </c>
      <c r="CH961" s="122">
        <v>3</v>
      </c>
      <c r="CI961" s="122">
        <v>3</v>
      </c>
      <c r="CJ961" s="122">
        <v>4</v>
      </c>
      <c r="CN961" s="135"/>
      <c r="CR961" s="122">
        <v>0</v>
      </c>
      <c r="CS961" s="122">
        <v>1</v>
      </c>
      <c r="CT961" s="122">
        <v>2</v>
      </c>
      <c r="CU961" s="122">
        <v>3</v>
      </c>
      <c r="CV961" s="122">
        <v>4</v>
      </c>
      <c r="CW961" s="122">
        <v>5</v>
      </c>
      <c r="CX961" s="122">
        <v>6</v>
      </c>
      <c r="CY961" s="122">
        <v>7</v>
      </c>
      <c r="CZ961" s="122">
        <v>8</v>
      </c>
      <c r="DA961" s="122">
        <v>9</v>
      </c>
      <c r="DF961" s="135"/>
      <c r="DH961" s="122">
        <v>0</v>
      </c>
      <c r="DI961" s="122">
        <v>1</v>
      </c>
      <c r="DJ961" s="122">
        <v>2</v>
      </c>
      <c r="DK961" s="122">
        <v>3</v>
      </c>
      <c r="DL961" s="122">
        <v>4</v>
      </c>
      <c r="DM961" s="122">
        <v>5</v>
      </c>
      <c r="DN961" s="122">
        <v>6</v>
      </c>
      <c r="DO961" s="122">
        <v>7</v>
      </c>
      <c r="DP961" s="122">
        <v>8</v>
      </c>
      <c r="DV961" s="135"/>
      <c r="DX961" s="122">
        <v>0</v>
      </c>
      <c r="DY961" s="122">
        <v>1</v>
      </c>
      <c r="DZ961" s="122">
        <v>2</v>
      </c>
      <c r="EA961" s="122">
        <v>3</v>
      </c>
      <c r="EB961" s="122">
        <v>3</v>
      </c>
      <c r="EC961" s="122">
        <v>4</v>
      </c>
      <c r="ED961" s="122">
        <v>5</v>
      </c>
      <c r="EE961" s="122">
        <v>6</v>
      </c>
      <c r="EF961" s="122">
        <v>6</v>
      </c>
      <c r="EG961" s="122">
        <v>7</v>
      </c>
      <c r="EH961" s="122">
        <v>8</v>
      </c>
      <c r="EU961" s="122">
        <v>0</v>
      </c>
      <c r="EV961" s="122">
        <v>1</v>
      </c>
      <c r="EW961" s="122">
        <v>2</v>
      </c>
      <c r="EX961" s="122">
        <v>3</v>
      </c>
      <c r="EY961" s="122">
        <v>4</v>
      </c>
      <c r="EZ961" s="122">
        <v>5</v>
      </c>
      <c r="FA961" s="122">
        <v>6</v>
      </c>
      <c r="FB961" s="122">
        <v>7</v>
      </c>
      <c r="FC961" s="122">
        <v>8</v>
      </c>
    </row>
    <row r="962" spans="4:162" s="119" customFormat="1" x14ac:dyDescent="0.2">
      <c r="D962" s="129" t="s">
        <v>750</v>
      </c>
      <c r="E962" s="119" t="s">
        <v>1740</v>
      </c>
      <c r="F962" s="119" t="s">
        <v>1089</v>
      </c>
      <c r="G962" s="119" t="s">
        <v>1770</v>
      </c>
      <c r="H962" s="119" t="s">
        <v>1080</v>
      </c>
      <c r="I962" s="119" t="s">
        <v>1767</v>
      </c>
      <c r="J962" s="119" t="s">
        <v>1084</v>
      </c>
      <c r="K962" s="119" t="s">
        <v>748</v>
      </c>
      <c r="Q962" s="119" t="s">
        <v>750</v>
      </c>
      <c r="R962" s="119" t="s">
        <v>1740</v>
      </c>
      <c r="S962" s="119" t="s">
        <v>1089</v>
      </c>
      <c r="T962" s="119" t="s">
        <v>1770</v>
      </c>
      <c r="U962" s="119" t="s">
        <v>1080</v>
      </c>
      <c r="V962" s="119" t="s">
        <v>1767</v>
      </c>
      <c r="W962" s="119" t="s">
        <v>1084</v>
      </c>
      <c r="X962" s="119" t="s">
        <v>748</v>
      </c>
      <c r="AG962" s="129" t="s">
        <v>750</v>
      </c>
      <c r="AH962" s="119" t="s">
        <v>1740</v>
      </c>
      <c r="AI962" s="119" t="s">
        <v>1089</v>
      </c>
      <c r="AJ962" s="119" t="s">
        <v>1770</v>
      </c>
      <c r="AK962" s="119" t="s">
        <v>1080</v>
      </c>
      <c r="AL962" s="119" t="s">
        <v>1767</v>
      </c>
      <c r="AM962" s="119" t="s">
        <v>1084</v>
      </c>
      <c r="AN962" s="119" t="s">
        <v>748</v>
      </c>
      <c r="AX962" s="119" t="s">
        <v>750</v>
      </c>
      <c r="AY962" s="119" t="s">
        <v>1740</v>
      </c>
      <c r="AZ962" s="119" t="s">
        <v>1740</v>
      </c>
      <c r="BA962" s="119" t="s">
        <v>1089</v>
      </c>
      <c r="BB962" s="119" t="s">
        <v>1080</v>
      </c>
      <c r="BC962" s="119" t="s">
        <v>1767</v>
      </c>
      <c r="BD962" s="119" t="s">
        <v>1084</v>
      </c>
      <c r="BE962" s="119" t="s">
        <v>748</v>
      </c>
      <c r="BK962" s="136"/>
      <c r="BM962" s="119" t="s">
        <v>750</v>
      </c>
      <c r="BN962" s="119" t="s">
        <v>1740</v>
      </c>
      <c r="BO962" s="119" t="s">
        <v>1089</v>
      </c>
      <c r="BP962" s="119" t="s">
        <v>1770</v>
      </c>
      <c r="BQ962" s="119" t="s">
        <v>1080</v>
      </c>
      <c r="BR962" s="119" t="s">
        <v>1767</v>
      </c>
      <c r="BS962" s="119" t="s">
        <v>1084</v>
      </c>
      <c r="BT962" s="119" t="s">
        <v>748</v>
      </c>
      <c r="BW962" s="136"/>
      <c r="CC962" s="119" t="s">
        <v>750</v>
      </c>
      <c r="CD962" s="119" t="s">
        <v>1740</v>
      </c>
      <c r="CE962" s="119" t="s">
        <v>1740</v>
      </c>
      <c r="CF962" s="119" t="s">
        <v>1089</v>
      </c>
      <c r="CG962" s="119" t="s">
        <v>1080</v>
      </c>
      <c r="CH962" s="119" t="s">
        <v>1084</v>
      </c>
      <c r="CI962" s="119" t="s">
        <v>1749</v>
      </c>
      <c r="CJ962" s="119" t="s">
        <v>748</v>
      </c>
      <c r="CN962" s="136"/>
      <c r="CR962" s="119" t="s">
        <v>1798</v>
      </c>
      <c r="CS962" s="119" t="s">
        <v>1072</v>
      </c>
      <c r="CT962" s="119" t="s">
        <v>1073</v>
      </c>
      <c r="CU962" s="119" t="s">
        <v>1054</v>
      </c>
      <c r="CV962" s="119" t="s">
        <v>1488</v>
      </c>
      <c r="CW962" s="119" t="s">
        <v>1736</v>
      </c>
      <c r="CX962" s="119" t="s">
        <v>1072</v>
      </c>
      <c r="CY962" s="119" t="s">
        <v>1087</v>
      </c>
      <c r="CZ962" s="119" t="s">
        <v>1735</v>
      </c>
      <c r="DA962" s="119" t="s">
        <v>1799</v>
      </c>
      <c r="DF962" s="136"/>
      <c r="DH962" s="119" t="s">
        <v>1798</v>
      </c>
      <c r="DI962" s="119" t="s">
        <v>1072</v>
      </c>
      <c r="DJ962" s="119" t="s">
        <v>1073</v>
      </c>
      <c r="DK962" s="119" t="s">
        <v>1054</v>
      </c>
      <c r="DL962" s="119" t="s">
        <v>1488</v>
      </c>
      <c r="DM962" s="119" t="s">
        <v>1736</v>
      </c>
      <c r="DN962" s="119" t="s">
        <v>1072</v>
      </c>
      <c r="DO962" s="119" t="s">
        <v>1087</v>
      </c>
      <c r="DP962" s="119" t="s">
        <v>1799</v>
      </c>
      <c r="DV962" s="136"/>
      <c r="DX962" s="119" t="s">
        <v>1798</v>
      </c>
      <c r="DY962" s="119" t="s">
        <v>1072</v>
      </c>
      <c r="DZ962" s="119" t="s">
        <v>1073</v>
      </c>
      <c r="EA962" s="119" t="s">
        <v>1054</v>
      </c>
      <c r="EB962" s="119" t="s">
        <v>1054</v>
      </c>
      <c r="EC962" s="119" t="s">
        <v>1488</v>
      </c>
      <c r="ED962" s="119" t="s">
        <v>1736</v>
      </c>
      <c r="EE962" s="119" t="s">
        <v>1072</v>
      </c>
      <c r="EF962" s="119" t="s">
        <v>1072</v>
      </c>
      <c r="EG962" s="119" t="s">
        <v>1087</v>
      </c>
      <c r="EH962" s="119" t="s">
        <v>1799</v>
      </c>
      <c r="EU962" s="119" t="s">
        <v>1798</v>
      </c>
      <c r="EV962" s="119" t="s">
        <v>1072</v>
      </c>
      <c r="EW962" s="119" t="s">
        <v>1073</v>
      </c>
      <c r="EX962" s="119" t="s">
        <v>1054</v>
      </c>
      <c r="EY962" s="119" t="s">
        <v>1488</v>
      </c>
      <c r="EZ962" s="119" t="s">
        <v>1736</v>
      </c>
      <c r="FA962" s="119" t="s">
        <v>1072</v>
      </c>
      <c r="FB962" s="119" t="s">
        <v>1087</v>
      </c>
      <c r="FC962" s="119" t="s">
        <v>1799</v>
      </c>
    </row>
    <row r="964" spans="4:162" s="120" customFormat="1" ht="21" x14ac:dyDescent="0.2">
      <c r="D964" s="126">
        <v>161</v>
      </c>
      <c r="E964" s="121"/>
      <c r="F964" s="121"/>
      <c r="G964" s="121"/>
      <c r="H964" s="121"/>
      <c r="I964" s="121"/>
      <c r="J964" s="121"/>
      <c r="K964" s="121"/>
      <c r="L964" s="121"/>
      <c r="M964" s="121"/>
      <c r="N964" s="121"/>
      <c r="O964" s="121"/>
      <c r="P964" s="121"/>
      <c r="Q964" s="120">
        <v>161</v>
      </c>
      <c r="AG964" s="126">
        <v>161</v>
      </c>
      <c r="AH964" s="121"/>
      <c r="AI964" s="121"/>
      <c r="AJ964" s="121"/>
      <c r="AK964" s="121"/>
      <c r="AL964" s="121"/>
      <c r="AM964" s="121"/>
      <c r="AN964" s="121"/>
      <c r="AO964" s="121"/>
      <c r="AP964" s="121"/>
      <c r="AQ964" s="121"/>
      <c r="AR964" s="124"/>
      <c r="AS964" s="121"/>
      <c r="AT964" s="121"/>
      <c r="AU964" s="121"/>
      <c r="AV964" s="121"/>
      <c r="AX964" s="120">
        <v>161</v>
      </c>
      <c r="BK964" s="133"/>
      <c r="BM964" s="120">
        <v>161</v>
      </c>
      <c r="BW964" s="133"/>
      <c r="CC964" s="120">
        <v>161</v>
      </c>
      <c r="CN964" s="133"/>
      <c r="CR964" s="120">
        <v>161</v>
      </c>
      <c r="DF964" s="133"/>
      <c r="DH964" s="120">
        <v>161</v>
      </c>
      <c r="DV964" s="133"/>
      <c r="DX964" s="120">
        <v>161</v>
      </c>
      <c r="EU964" s="120">
        <v>161</v>
      </c>
    </row>
    <row r="965" spans="4:162" s="14" customFormat="1" ht="18" customHeight="1" x14ac:dyDescent="0.2">
      <c r="D965" s="127" t="s">
        <v>319</v>
      </c>
      <c r="E965" s="14" t="s">
        <v>322</v>
      </c>
      <c r="F965" s="14" t="s">
        <v>335</v>
      </c>
      <c r="Q965" s="14" t="s">
        <v>319</v>
      </c>
      <c r="R965" s="14" t="s">
        <v>322</v>
      </c>
      <c r="S965" s="14" t="s">
        <v>335</v>
      </c>
      <c r="AG965" s="127" t="s">
        <v>319</v>
      </c>
      <c r="AH965" s="14" t="s">
        <v>322</v>
      </c>
      <c r="AI965" s="14" t="s">
        <v>335</v>
      </c>
      <c r="AX965" s="14" t="s">
        <v>319</v>
      </c>
      <c r="AY965" s="14" t="s">
        <v>322</v>
      </c>
      <c r="AZ965" s="14" t="s">
        <v>335</v>
      </c>
      <c r="BK965" s="134"/>
      <c r="BM965" s="14" t="s">
        <v>319</v>
      </c>
      <c r="BN965" s="14" t="s">
        <v>322</v>
      </c>
      <c r="BO965" s="14" t="s">
        <v>335</v>
      </c>
      <c r="BW965" s="134"/>
      <c r="CC965" s="14" t="s">
        <v>319</v>
      </c>
      <c r="CD965" s="14" t="s">
        <v>322</v>
      </c>
      <c r="CE965" s="14" t="s">
        <v>335</v>
      </c>
      <c r="CN965" s="134"/>
      <c r="CR965" s="14" t="s">
        <v>1798</v>
      </c>
      <c r="CS965" s="14" t="s">
        <v>310</v>
      </c>
      <c r="CT965" s="14" t="s">
        <v>313</v>
      </c>
      <c r="CU965" s="14" t="s">
        <v>319</v>
      </c>
      <c r="CV965" s="14" t="s">
        <v>313</v>
      </c>
      <c r="CW965" s="14" t="s">
        <v>1745</v>
      </c>
      <c r="CX965" s="14" t="s">
        <v>1799</v>
      </c>
      <c r="DF965" s="134"/>
      <c r="DH965" s="14" t="s">
        <v>1798</v>
      </c>
      <c r="DI965" s="14" t="s">
        <v>310</v>
      </c>
      <c r="DJ965" s="14" t="s">
        <v>313</v>
      </c>
      <c r="DK965" s="14" t="s">
        <v>319</v>
      </c>
      <c r="DL965" s="14" t="s">
        <v>313</v>
      </c>
      <c r="DM965" s="14" t="s">
        <v>1745</v>
      </c>
      <c r="DN965" s="14" t="s">
        <v>1799</v>
      </c>
      <c r="DV965" s="134"/>
      <c r="DX965" s="14" t="s">
        <v>1798</v>
      </c>
      <c r="DY965" s="14" t="s">
        <v>310</v>
      </c>
      <c r="DZ965" s="14" t="s">
        <v>310</v>
      </c>
      <c r="EA965" s="14" t="s">
        <v>310</v>
      </c>
      <c r="EB965" s="14" t="s">
        <v>313</v>
      </c>
      <c r="EC965" s="14" t="s">
        <v>313</v>
      </c>
      <c r="ED965" s="14" t="s">
        <v>319</v>
      </c>
      <c r="EE965" s="14" t="s">
        <v>313</v>
      </c>
      <c r="EF965" s="14" t="s">
        <v>313</v>
      </c>
      <c r="EG965" s="14" t="s">
        <v>313</v>
      </c>
      <c r="EH965" s="14" t="s">
        <v>1799</v>
      </c>
      <c r="EI965" s="14" t="s">
        <v>1799</v>
      </c>
      <c r="EU965" s="14" t="s">
        <v>1798</v>
      </c>
      <c r="EV965" s="14" t="s">
        <v>310</v>
      </c>
      <c r="EW965" s="14" t="s">
        <v>313</v>
      </c>
      <c r="EX965" s="14" t="s">
        <v>319</v>
      </c>
      <c r="EY965" s="14" t="s">
        <v>313</v>
      </c>
      <c r="EZ965" s="14" t="s">
        <v>313</v>
      </c>
      <c r="FA965" s="14" t="s">
        <v>1799</v>
      </c>
    </row>
    <row r="966" spans="4:162" s="122" customFormat="1" ht="14" x14ac:dyDescent="0.2">
      <c r="D966" s="128">
        <v>0</v>
      </c>
      <c r="E966" s="122">
        <v>1</v>
      </c>
      <c r="F966" s="122">
        <v>2</v>
      </c>
      <c r="Q966" s="122">
        <v>0</v>
      </c>
      <c r="R966" s="122">
        <v>1</v>
      </c>
      <c r="S966" s="122">
        <v>2</v>
      </c>
      <c r="AG966" s="128">
        <v>0</v>
      </c>
      <c r="AH966" s="122">
        <v>1</v>
      </c>
      <c r="AI966" s="122">
        <v>2</v>
      </c>
      <c r="AX966" s="122">
        <v>0</v>
      </c>
      <c r="AY966" s="122">
        <v>1</v>
      </c>
      <c r="AZ966" s="122">
        <v>2</v>
      </c>
      <c r="BK966" s="135"/>
      <c r="BM966" s="122">
        <v>0</v>
      </c>
      <c r="BN966" s="122">
        <v>1</v>
      </c>
      <c r="BO966" s="122">
        <v>2</v>
      </c>
      <c r="BW966" s="135"/>
      <c r="CC966" s="122">
        <v>0</v>
      </c>
      <c r="CD966" s="122">
        <v>1</v>
      </c>
      <c r="CE966" s="122">
        <v>2</v>
      </c>
      <c r="CN966" s="135"/>
      <c r="CR966" s="122">
        <v>0</v>
      </c>
      <c r="CS966" s="122">
        <v>1</v>
      </c>
      <c r="CT966" s="122">
        <v>2</v>
      </c>
      <c r="CU966" s="122">
        <v>3</v>
      </c>
      <c r="CV966" s="122">
        <v>4</v>
      </c>
      <c r="CW966" s="122">
        <v>4</v>
      </c>
      <c r="CX966" s="122">
        <v>5</v>
      </c>
      <c r="DF966" s="135"/>
      <c r="DH966" s="122">
        <v>0</v>
      </c>
      <c r="DI966" s="122">
        <v>1</v>
      </c>
      <c r="DJ966" s="122">
        <v>2</v>
      </c>
      <c r="DK966" s="122">
        <v>3</v>
      </c>
      <c r="DL966" s="122">
        <v>4</v>
      </c>
      <c r="DM966" s="122">
        <v>4</v>
      </c>
      <c r="DN966" s="122">
        <v>5</v>
      </c>
      <c r="DV966" s="135"/>
      <c r="DX966" s="122">
        <v>0</v>
      </c>
      <c r="DY966" s="122">
        <v>1</v>
      </c>
      <c r="DZ966" s="122">
        <v>1</v>
      </c>
      <c r="EA966" s="122">
        <v>1</v>
      </c>
      <c r="EB966" s="122">
        <v>2</v>
      </c>
      <c r="EC966" s="122">
        <v>2</v>
      </c>
      <c r="ED966" s="122">
        <v>3</v>
      </c>
      <c r="EE966" s="122">
        <v>4</v>
      </c>
      <c r="EF966" s="122">
        <v>4</v>
      </c>
      <c r="EG966" s="122">
        <v>4</v>
      </c>
      <c r="EH966" s="122">
        <v>5</v>
      </c>
      <c r="EI966" s="122">
        <v>5</v>
      </c>
      <c r="EU966" s="122">
        <v>0</v>
      </c>
      <c r="EV966" s="122">
        <v>1</v>
      </c>
      <c r="EW966" s="122">
        <v>2</v>
      </c>
      <c r="EX966" s="122">
        <v>3</v>
      </c>
      <c r="EY966" s="122">
        <v>4</v>
      </c>
      <c r="EZ966" s="122">
        <v>4</v>
      </c>
      <c r="FA966" s="122">
        <v>5</v>
      </c>
    </row>
    <row r="967" spans="4:162" s="122" customFormat="1" ht="14" x14ac:dyDescent="0.2">
      <c r="D967" s="128">
        <v>0</v>
      </c>
      <c r="E967" s="122">
        <v>0</v>
      </c>
      <c r="F967" s="122">
        <v>1</v>
      </c>
      <c r="Q967" s="122">
        <v>0</v>
      </c>
      <c r="R967" s="122">
        <v>0</v>
      </c>
      <c r="S967" s="122">
        <v>1</v>
      </c>
      <c r="AG967" s="128">
        <v>0</v>
      </c>
      <c r="AH967" s="122">
        <v>0</v>
      </c>
      <c r="AI967" s="122">
        <v>1</v>
      </c>
      <c r="AX967" s="122">
        <v>0</v>
      </c>
      <c r="AY967" s="122">
        <v>0</v>
      </c>
      <c r="AZ967" s="122">
        <v>1</v>
      </c>
      <c r="BK967" s="135"/>
      <c r="BM967" s="122">
        <v>0</v>
      </c>
      <c r="BN967" s="122">
        <v>0</v>
      </c>
      <c r="BO967" s="122">
        <v>1</v>
      </c>
      <c r="BW967" s="135"/>
      <c r="CC967" s="122">
        <v>0</v>
      </c>
      <c r="CD967" s="122">
        <v>0</v>
      </c>
      <c r="CE967" s="122">
        <v>1</v>
      </c>
      <c r="CN967" s="135"/>
      <c r="CR967" s="122">
        <v>0</v>
      </c>
      <c r="CS967" s="122">
        <v>1</v>
      </c>
      <c r="CT967" s="122">
        <v>2</v>
      </c>
      <c r="CU967" s="122">
        <v>3</v>
      </c>
      <c r="CV967" s="122">
        <v>4</v>
      </c>
      <c r="CW967" s="122">
        <v>5</v>
      </c>
      <c r="CX967" s="122">
        <v>6</v>
      </c>
      <c r="DF967" s="135"/>
      <c r="DH967" s="122">
        <v>0</v>
      </c>
      <c r="DI967" s="122">
        <v>1</v>
      </c>
      <c r="DJ967" s="122">
        <v>2</v>
      </c>
      <c r="DK967" s="122">
        <v>3</v>
      </c>
      <c r="DL967" s="122">
        <v>4</v>
      </c>
      <c r="DM967" s="122">
        <v>5</v>
      </c>
      <c r="DN967" s="122">
        <v>6</v>
      </c>
      <c r="DV967" s="135"/>
      <c r="DX967" s="122">
        <v>0</v>
      </c>
      <c r="DY967" s="122">
        <v>0</v>
      </c>
      <c r="DZ967" s="122">
        <v>1</v>
      </c>
      <c r="EA967" s="122">
        <v>2</v>
      </c>
      <c r="EB967" s="122">
        <v>2</v>
      </c>
      <c r="EC967" s="122">
        <v>3</v>
      </c>
      <c r="ED967" s="122">
        <v>3</v>
      </c>
      <c r="EE967" s="122">
        <v>3</v>
      </c>
      <c r="EF967" s="122">
        <v>4</v>
      </c>
      <c r="EG967" s="122">
        <v>5</v>
      </c>
      <c r="EH967" s="122">
        <v>5</v>
      </c>
      <c r="EI967" s="122">
        <v>6</v>
      </c>
      <c r="EU967" s="122">
        <v>0</v>
      </c>
      <c r="EV967" s="122">
        <v>1</v>
      </c>
      <c r="EW967" s="122">
        <v>2</v>
      </c>
      <c r="EX967" s="122">
        <v>3</v>
      </c>
      <c r="EY967" s="122">
        <v>4</v>
      </c>
      <c r="EZ967" s="122">
        <v>5</v>
      </c>
      <c r="FA967" s="122">
        <v>6</v>
      </c>
    </row>
    <row r="968" spans="4:162" s="119" customFormat="1" x14ac:dyDescent="0.2">
      <c r="D968" s="129" t="s">
        <v>1073</v>
      </c>
      <c r="E968" s="119" t="s">
        <v>1738</v>
      </c>
      <c r="F968" s="119" t="s">
        <v>1078</v>
      </c>
      <c r="Q968" s="119" t="s">
        <v>1073</v>
      </c>
      <c r="R968" s="119" t="s">
        <v>1738</v>
      </c>
      <c r="S968" s="119" t="s">
        <v>1078</v>
      </c>
      <c r="AG968" s="129" t="s">
        <v>1073</v>
      </c>
      <c r="AH968" s="119" t="s">
        <v>1738</v>
      </c>
      <c r="AI968" s="119" t="s">
        <v>1078</v>
      </c>
      <c r="AX968" s="119" t="s">
        <v>1073</v>
      </c>
      <c r="AY968" s="119" t="s">
        <v>1738</v>
      </c>
      <c r="AZ968" s="119" t="s">
        <v>1078</v>
      </c>
      <c r="BK968" s="136"/>
      <c r="BM968" s="119" t="s">
        <v>1073</v>
      </c>
      <c r="BN968" s="119" t="s">
        <v>1738</v>
      </c>
      <c r="BO968" s="119" t="s">
        <v>1078</v>
      </c>
      <c r="BW968" s="136"/>
      <c r="CC968" s="119" t="s">
        <v>1073</v>
      </c>
      <c r="CD968" s="119" t="s">
        <v>1738</v>
      </c>
      <c r="CE968" s="119" t="s">
        <v>1078</v>
      </c>
      <c r="CN968" s="136"/>
      <c r="CR968" s="119" t="s">
        <v>1798</v>
      </c>
      <c r="CS968" s="119" t="s">
        <v>750</v>
      </c>
      <c r="CT968" s="119" t="s">
        <v>1488</v>
      </c>
      <c r="CU968" s="119" t="s">
        <v>1073</v>
      </c>
      <c r="CV968" s="119" t="s">
        <v>1488</v>
      </c>
      <c r="CW968" s="119" t="s">
        <v>1072</v>
      </c>
      <c r="CX968" s="119" t="s">
        <v>1799</v>
      </c>
      <c r="DF968" s="136"/>
      <c r="DH968" s="119" t="s">
        <v>1798</v>
      </c>
      <c r="DI968" s="119" t="s">
        <v>750</v>
      </c>
      <c r="DJ968" s="119" t="s">
        <v>1488</v>
      </c>
      <c r="DK968" s="119" t="s">
        <v>1073</v>
      </c>
      <c r="DL968" s="119" t="s">
        <v>1488</v>
      </c>
      <c r="DM968" s="119" t="s">
        <v>1072</v>
      </c>
      <c r="DN968" s="119" t="s">
        <v>1799</v>
      </c>
      <c r="DV968" s="136"/>
      <c r="DX968" s="119" t="s">
        <v>1798</v>
      </c>
      <c r="DY968" s="119" t="s">
        <v>1798</v>
      </c>
      <c r="DZ968" s="119" t="s">
        <v>750</v>
      </c>
      <c r="EA968" s="119" t="s">
        <v>1488</v>
      </c>
      <c r="EB968" s="119" t="s">
        <v>1488</v>
      </c>
      <c r="EC968" s="119" t="s">
        <v>1073</v>
      </c>
      <c r="ED968" s="119" t="s">
        <v>1073</v>
      </c>
      <c r="EE968" s="119" t="s">
        <v>1073</v>
      </c>
      <c r="EF968" s="119" t="s">
        <v>1488</v>
      </c>
      <c r="EG968" s="119" t="s">
        <v>1072</v>
      </c>
      <c r="EH968" s="119" t="s">
        <v>1072</v>
      </c>
      <c r="EI968" s="119" t="s">
        <v>1799</v>
      </c>
      <c r="EU968" s="119" t="s">
        <v>1798</v>
      </c>
      <c r="EV968" s="119" t="s">
        <v>750</v>
      </c>
      <c r="EW968" s="119" t="s">
        <v>1488</v>
      </c>
      <c r="EX968" s="119" t="s">
        <v>1073</v>
      </c>
      <c r="EY968" s="119" t="s">
        <v>1488</v>
      </c>
      <c r="EZ968" s="119" t="s">
        <v>1072</v>
      </c>
      <c r="FA968" s="119" t="s">
        <v>1799</v>
      </c>
    </row>
    <row r="970" spans="4:162" s="120" customFormat="1" ht="21" x14ac:dyDescent="0.2">
      <c r="D970" s="126">
        <v>162</v>
      </c>
      <c r="E970" s="121"/>
      <c r="F970" s="121"/>
      <c r="G970" s="121"/>
      <c r="H970" s="121"/>
      <c r="I970" s="121"/>
      <c r="J970" s="121"/>
      <c r="K970" s="121"/>
      <c r="L970" s="121"/>
      <c r="M970" s="121"/>
      <c r="N970" s="121"/>
      <c r="O970" s="121"/>
      <c r="P970" s="121"/>
      <c r="Q970" s="120">
        <v>162</v>
      </c>
      <c r="AG970" s="126">
        <v>162</v>
      </c>
      <c r="AH970" s="121"/>
      <c r="AI970" s="121"/>
      <c r="AJ970" s="121"/>
      <c r="AK970" s="121"/>
      <c r="AL970" s="121"/>
      <c r="AM970" s="121"/>
      <c r="AN970" s="121"/>
      <c r="AO970" s="121"/>
      <c r="AP970" s="121"/>
      <c r="AQ970" s="121"/>
      <c r="AR970" s="124"/>
      <c r="AS970" s="121"/>
      <c r="AT970" s="121"/>
      <c r="AU970" s="121"/>
      <c r="AV970" s="121"/>
      <c r="AX970" s="120">
        <v>162</v>
      </c>
      <c r="BK970" s="133"/>
      <c r="BM970" s="120">
        <v>162</v>
      </c>
      <c r="BW970" s="133"/>
      <c r="CC970" s="120">
        <v>162</v>
      </c>
      <c r="CN970" s="133"/>
      <c r="CR970" s="120">
        <v>162</v>
      </c>
      <c r="DF970" s="133"/>
      <c r="DH970" s="120">
        <v>162</v>
      </c>
      <c r="DV970" s="133"/>
      <c r="DX970" s="120">
        <v>162</v>
      </c>
      <c r="EU970" s="120">
        <v>162</v>
      </c>
    </row>
    <row r="971" spans="4:162" s="14" customFormat="1" ht="18" customHeight="1" x14ac:dyDescent="0.2">
      <c r="D971" s="127" t="s">
        <v>320</v>
      </c>
      <c r="E971" s="14" t="s">
        <v>313</v>
      </c>
      <c r="F971" s="14" t="s">
        <v>327</v>
      </c>
      <c r="G971" s="14" t="s">
        <v>309</v>
      </c>
      <c r="H971" s="14" t="s">
        <v>321</v>
      </c>
      <c r="I971" s="14" t="s">
        <v>322</v>
      </c>
      <c r="J971" s="14" t="s">
        <v>317</v>
      </c>
      <c r="K971" s="14" t="s">
        <v>309</v>
      </c>
      <c r="Q971" s="14" t="s">
        <v>320</v>
      </c>
      <c r="R971" s="14" t="s">
        <v>313</v>
      </c>
      <c r="S971" s="14" t="s">
        <v>327</v>
      </c>
      <c r="T971" s="14" t="s">
        <v>309</v>
      </c>
      <c r="U971" s="14" t="s">
        <v>321</v>
      </c>
      <c r="V971" s="14" t="s">
        <v>322</v>
      </c>
      <c r="W971" s="14" t="s">
        <v>317</v>
      </c>
      <c r="X971" s="14" t="s">
        <v>309</v>
      </c>
      <c r="AG971" s="127" t="s">
        <v>320</v>
      </c>
      <c r="AH971" s="14" t="s">
        <v>313</v>
      </c>
      <c r="AI971" s="14" t="s">
        <v>327</v>
      </c>
      <c r="AJ971" s="14" t="s">
        <v>309</v>
      </c>
      <c r="AK971" s="14" t="s">
        <v>321</v>
      </c>
      <c r="AL971" s="14" t="s">
        <v>322</v>
      </c>
      <c r="AM971" s="14" t="s">
        <v>317</v>
      </c>
      <c r="AN971" s="14" t="s">
        <v>309</v>
      </c>
      <c r="AX971" s="14" t="s">
        <v>320</v>
      </c>
      <c r="AY971" s="14" t="s">
        <v>313</v>
      </c>
      <c r="AZ971" s="14" t="s">
        <v>327</v>
      </c>
      <c r="BA971" s="14" t="s">
        <v>309</v>
      </c>
      <c r="BB971" s="14" t="s">
        <v>321</v>
      </c>
      <c r="BC971" s="14" t="s">
        <v>322</v>
      </c>
      <c r="BD971" s="14" t="s">
        <v>317</v>
      </c>
      <c r="BE971" s="14" t="s">
        <v>309</v>
      </c>
      <c r="BK971" s="134"/>
      <c r="BM971" s="14" t="s">
        <v>320</v>
      </c>
      <c r="BN971" s="14" t="s">
        <v>313</v>
      </c>
      <c r="BO971" s="14" t="s">
        <v>327</v>
      </c>
      <c r="BP971" s="14" t="s">
        <v>309</v>
      </c>
      <c r="BQ971" s="14" t="s">
        <v>321</v>
      </c>
      <c r="BR971" s="14" t="s">
        <v>322</v>
      </c>
      <c r="BS971" s="14" t="s">
        <v>317</v>
      </c>
      <c r="BT971" s="14" t="s">
        <v>309</v>
      </c>
      <c r="BW971" s="134"/>
      <c r="CC971" s="14" t="s">
        <v>320</v>
      </c>
      <c r="CD971" s="14" t="s">
        <v>313</v>
      </c>
      <c r="CE971" s="14" t="s">
        <v>327</v>
      </c>
      <c r="CF971" s="14" t="s">
        <v>309</v>
      </c>
      <c r="CG971" s="14" t="s">
        <v>321</v>
      </c>
      <c r="CH971" s="14" t="s">
        <v>322</v>
      </c>
      <c r="CI971" s="14" t="s">
        <v>317</v>
      </c>
      <c r="CJ971" s="14" t="s">
        <v>309</v>
      </c>
      <c r="CN971" s="134"/>
      <c r="CR971" s="14" t="s">
        <v>1798</v>
      </c>
      <c r="CS971" s="14" t="s">
        <v>1800</v>
      </c>
      <c r="CT971" s="14" t="s">
        <v>1800</v>
      </c>
      <c r="CU971" s="14" t="s">
        <v>316</v>
      </c>
      <c r="CV971" s="14" t="s">
        <v>313</v>
      </c>
      <c r="CW971" s="14" t="s">
        <v>316</v>
      </c>
      <c r="CX971" s="14" t="s">
        <v>316</v>
      </c>
      <c r="CY971" s="14" t="s">
        <v>313</v>
      </c>
      <c r="CZ971" s="14" t="s">
        <v>310</v>
      </c>
      <c r="DA971" s="14" t="s">
        <v>313</v>
      </c>
      <c r="DB971" s="14" t="s">
        <v>324</v>
      </c>
      <c r="DC971" s="14" t="s">
        <v>1762</v>
      </c>
      <c r="DD971" s="14" t="s">
        <v>1799</v>
      </c>
      <c r="DF971" s="134"/>
      <c r="DH971" s="14" t="s">
        <v>1798</v>
      </c>
      <c r="DI971" s="14" t="s">
        <v>1800</v>
      </c>
      <c r="DJ971" s="14" t="s">
        <v>1800</v>
      </c>
      <c r="DK971" s="14" t="s">
        <v>316</v>
      </c>
      <c r="DL971" s="14" t="s">
        <v>313</v>
      </c>
      <c r="DM971" s="14" t="s">
        <v>316</v>
      </c>
      <c r="DN971" s="14" t="s">
        <v>316</v>
      </c>
      <c r="DO971" s="14" t="s">
        <v>313</v>
      </c>
      <c r="DP971" s="14" t="s">
        <v>310</v>
      </c>
      <c r="DQ971" s="14" t="s">
        <v>313</v>
      </c>
      <c r="DR971" s="14" t="s">
        <v>324</v>
      </c>
      <c r="DS971" s="14" t="s">
        <v>1799</v>
      </c>
      <c r="DV971" s="134"/>
      <c r="DX971" s="14" t="s">
        <v>1798</v>
      </c>
      <c r="DY971" s="14" t="s">
        <v>316</v>
      </c>
      <c r="DZ971" s="14" t="s">
        <v>313</v>
      </c>
      <c r="EA971" s="14" t="s">
        <v>316</v>
      </c>
      <c r="EB971" s="14" t="s">
        <v>316</v>
      </c>
      <c r="EC971" s="14" t="s">
        <v>316</v>
      </c>
      <c r="ED971" s="14" t="s">
        <v>316</v>
      </c>
      <c r="EE971" s="14" t="s">
        <v>316</v>
      </c>
      <c r="EF971" s="14" t="s">
        <v>313</v>
      </c>
      <c r="EG971" s="14" t="s">
        <v>313</v>
      </c>
      <c r="EH971" s="14" t="s">
        <v>313</v>
      </c>
      <c r="EI971" s="14" t="s">
        <v>313</v>
      </c>
      <c r="EJ971" s="14" t="s">
        <v>310</v>
      </c>
      <c r="EK971" s="14" t="s">
        <v>310</v>
      </c>
      <c r="EL971" s="14" t="s">
        <v>313</v>
      </c>
      <c r="EM971" s="14" t="s">
        <v>324</v>
      </c>
      <c r="EN971" s="14" t="s">
        <v>324</v>
      </c>
      <c r="EO971" s="14" t="s">
        <v>1799</v>
      </c>
      <c r="EU971" s="14" t="s">
        <v>1798</v>
      </c>
      <c r="EV971" s="14" t="s">
        <v>316</v>
      </c>
      <c r="EW971" s="14" t="s">
        <v>316</v>
      </c>
      <c r="EX971" s="14" t="s">
        <v>316</v>
      </c>
      <c r="EY971" s="14" t="s">
        <v>313</v>
      </c>
      <c r="EZ971" s="14" t="s">
        <v>316</v>
      </c>
      <c r="FA971" s="14" t="s">
        <v>316</v>
      </c>
      <c r="FB971" s="14" t="s">
        <v>313</v>
      </c>
      <c r="FC971" s="14" t="s">
        <v>310</v>
      </c>
      <c r="FD971" s="14" t="s">
        <v>313</v>
      </c>
      <c r="FE971" s="14" t="s">
        <v>324</v>
      </c>
      <c r="FF971" s="14" t="s">
        <v>1799</v>
      </c>
    </row>
    <row r="972" spans="4:162" s="122" customFormat="1" ht="14" x14ac:dyDescent="0.2">
      <c r="D972" s="128">
        <v>0</v>
      </c>
      <c r="E972" s="122">
        <v>1</v>
      </c>
      <c r="F972" s="122">
        <v>2</v>
      </c>
      <c r="G972" s="122">
        <v>3</v>
      </c>
      <c r="H972" s="122">
        <v>4</v>
      </c>
      <c r="I972" s="122">
        <v>5</v>
      </c>
      <c r="J972" s="122">
        <v>6</v>
      </c>
      <c r="K972" s="122">
        <v>7</v>
      </c>
      <c r="Q972" s="122">
        <v>0</v>
      </c>
      <c r="R972" s="122">
        <v>1</v>
      </c>
      <c r="S972" s="122">
        <v>2</v>
      </c>
      <c r="T972" s="122">
        <v>3</v>
      </c>
      <c r="U972" s="122">
        <v>4</v>
      </c>
      <c r="V972" s="122">
        <v>5</v>
      </c>
      <c r="W972" s="122">
        <v>6</v>
      </c>
      <c r="X972" s="122">
        <v>7</v>
      </c>
      <c r="AG972" s="128">
        <v>0</v>
      </c>
      <c r="AH972" s="122">
        <v>1</v>
      </c>
      <c r="AI972" s="122">
        <v>2</v>
      </c>
      <c r="AJ972" s="122">
        <v>3</v>
      </c>
      <c r="AK972" s="122">
        <v>4</v>
      </c>
      <c r="AL972" s="122">
        <v>5</v>
      </c>
      <c r="AM972" s="122">
        <v>6</v>
      </c>
      <c r="AN972" s="122">
        <v>7</v>
      </c>
      <c r="AX972" s="122">
        <v>0</v>
      </c>
      <c r="AY972" s="122">
        <v>1</v>
      </c>
      <c r="AZ972" s="122">
        <v>2</v>
      </c>
      <c r="BA972" s="122">
        <v>3</v>
      </c>
      <c r="BB972" s="122">
        <v>4</v>
      </c>
      <c r="BC972" s="122">
        <v>5</v>
      </c>
      <c r="BD972" s="122">
        <v>6</v>
      </c>
      <c r="BE972" s="122">
        <v>7</v>
      </c>
      <c r="BK972" s="135"/>
      <c r="BM972" s="122">
        <v>0</v>
      </c>
      <c r="BN972" s="122">
        <v>1</v>
      </c>
      <c r="BO972" s="122">
        <v>2</v>
      </c>
      <c r="BP972" s="122">
        <v>3</v>
      </c>
      <c r="BQ972" s="122">
        <v>4</v>
      </c>
      <c r="BR972" s="122">
        <v>5</v>
      </c>
      <c r="BS972" s="122">
        <v>6</v>
      </c>
      <c r="BT972" s="122">
        <v>7</v>
      </c>
      <c r="BW972" s="135"/>
      <c r="CC972" s="122">
        <v>0</v>
      </c>
      <c r="CD972" s="122">
        <v>1</v>
      </c>
      <c r="CE972" s="122">
        <v>2</v>
      </c>
      <c r="CF972" s="122">
        <v>3</v>
      </c>
      <c r="CG972" s="122">
        <v>4</v>
      </c>
      <c r="CH972" s="122">
        <v>5</v>
      </c>
      <c r="CI972" s="122">
        <v>6</v>
      </c>
      <c r="CJ972" s="122">
        <v>7</v>
      </c>
      <c r="CN972" s="135"/>
      <c r="CR972" s="122">
        <v>0</v>
      </c>
      <c r="CS972" s="122">
        <v>0</v>
      </c>
      <c r="CT972" s="122">
        <v>0</v>
      </c>
      <c r="CU972" s="122">
        <v>1</v>
      </c>
      <c r="CV972" s="122">
        <v>2</v>
      </c>
      <c r="CW972" s="122">
        <v>3</v>
      </c>
      <c r="CX972" s="122">
        <v>4</v>
      </c>
      <c r="CY972" s="122">
        <v>5</v>
      </c>
      <c r="CZ972" s="122">
        <v>6</v>
      </c>
      <c r="DA972" s="122">
        <v>7</v>
      </c>
      <c r="DB972" s="122">
        <v>8</v>
      </c>
      <c r="DC972" s="122">
        <v>8</v>
      </c>
      <c r="DD972" s="122">
        <v>9</v>
      </c>
      <c r="DF972" s="135"/>
      <c r="DH972" s="122">
        <v>0</v>
      </c>
      <c r="DI972" s="122">
        <v>0</v>
      </c>
      <c r="DJ972" s="122">
        <v>0</v>
      </c>
      <c r="DK972" s="122">
        <v>1</v>
      </c>
      <c r="DL972" s="122">
        <v>2</v>
      </c>
      <c r="DM972" s="122">
        <v>3</v>
      </c>
      <c r="DN972" s="122">
        <v>4</v>
      </c>
      <c r="DO972" s="122">
        <v>5</v>
      </c>
      <c r="DP972" s="122">
        <v>6</v>
      </c>
      <c r="DQ972" s="122">
        <v>7</v>
      </c>
      <c r="DR972" s="122">
        <v>8</v>
      </c>
      <c r="DS972" s="122">
        <v>9</v>
      </c>
      <c r="DV972" s="135"/>
      <c r="DX972" s="122">
        <v>0</v>
      </c>
      <c r="DY972" s="122">
        <v>1</v>
      </c>
      <c r="DZ972" s="122">
        <v>2</v>
      </c>
      <c r="EA972" s="122">
        <v>3</v>
      </c>
      <c r="EB972" s="122">
        <v>4</v>
      </c>
      <c r="EC972" s="122">
        <v>4</v>
      </c>
      <c r="ED972" s="122">
        <v>4</v>
      </c>
      <c r="EE972" s="122">
        <v>4</v>
      </c>
      <c r="EF972" s="122">
        <v>5</v>
      </c>
      <c r="EG972" s="122">
        <v>5</v>
      </c>
      <c r="EH972" s="122">
        <v>5</v>
      </c>
      <c r="EI972" s="122">
        <v>5</v>
      </c>
      <c r="EJ972" s="122">
        <v>6</v>
      </c>
      <c r="EK972" s="122">
        <v>6</v>
      </c>
      <c r="EL972" s="122">
        <v>7</v>
      </c>
      <c r="EM972" s="122">
        <v>8</v>
      </c>
      <c r="EN972" s="122">
        <v>8</v>
      </c>
      <c r="EO972" s="122">
        <v>9</v>
      </c>
      <c r="EU972" s="122">
        <v>0</v>
      </c>
      <c r="EV972" s="122">
        <v>1</v>
      </c>
      <c r="EW972" s="122">
        <v>1</v>
      </c>
      <c r="EX972" s="122">
        <v>1</v>
      </c>
      <c r="EY972" s="122">
        <v>2</v>
      </c>
      <c r="EZ972" s="122">
        <v>3</v>
      </c>
      <c r="FA972" s="122">
        <v>4</v>
      </c>
      <c r="FB972" s="122">
        <v>5</v>
      </c>
      <c r="FC972" s="122">
        <v>6</v>
      </c>
      <c r="FD972" s="122">
        <v>7</v>
      </c>
      <c r="FE972" s="122">
        <v>8</v>
      </c>
      <c r="FF972" s="122">
        <v>9</v>
      </c>
    </row>
    <row r="973" spans="4:162" s="122" customFormat="1" ht="14" x14ac:dyDescent="0.2">
      <c r="D973" s="128">
        <v>0</v>
      </c>
      <c r="E973" s="122">
        <v>0</v>
      </c>
      <c r="F973" s="122">
        <v>1</v>
      </c>
      <c r="G973" s="122">
        <v>2</v>
      </c>
      <c r="H973" s="122">
        <v>3</v>
      </c>
      <c r="I973" s="122">
        <v>3</v>
      </c>
      <c r="J973" s="122">
        <v>4</v>
      </c>
      <c r="K973" s="122">
        <v>5</v>
      </c>
      <c r="Q973" s="122">
        <v>0</v>
      </c>
      <c r="R973" s="122">
        <v>0</v>
      </c>
      <c r="S973" s="122">
        <v>1</v>
      </c>
      <c r="T973" s="122">
        <v>2</v>
      </c>
      <c r="U973" s="122">
        <v>3</v>
      </c>
      <c r="V973" s="122">
        <v>3</v>
      </c>
      <c r="W973" s="122">
        <v>4</v>
      </c>
      <c r="X973" s="122">
        <v>5</v>
      </c>
      <c r="AG973" s="128">
        <v>0</v>
      </c>
      <c r="AH973" s="122">
        <v>0</v>
      </c>
      <c r="AI973" s="122">
        <v>1</v>
      </c>
      <c r="AJ973" s="122">
        <v>2</v>
      </c>
      <c r="AK973" s="122">
        <v>3</v>
      </c>
      <c r="AL973" s="122">
        <v>3</v>
      </c>
      <c r="AM973" s="122">
        <v>4</v>
      </c>
      <c r="AN973" s="122">
        <v>5</v>
      </c>
      <c r="AX973" s="122">
        <v>0</v>
      </c>
      <c r="AY973" s="122">
        <v>0</v>
      </c>
      <c r="AZ973" s="122">
        <v>1</v>
      </c>
      <c r="BA973" s="122">
        <v>2</v>
      </c>
      <c r="BB973" s="122">
        <v>3</v>
      </c>
      <c r="BC973" s="122">
        <v>3</v>
      </c>
      <c r="BD973" s="122">
        <v>4</v>
      </c>
      <c r="BE973" s="122">
        <v>5</v>
      </c>
      <c r="BK973" s="135"/>
      <c r="BM973" s="122">
        <v>0</v>
      </c>
      <c r="BN973" s="122">
        <v>0</v>
      </c>
      <c r="BO973" s="122">
        <v>1</v>
      </c>
      <c r="BP973" s="122">
        <v>2</v>
      </c>
      <c r="BQ973" s="122">
        <v>3</v>
      </c>
      <c r="BR973" s="122">
        <v>3</v>
      </c>
      <c r="BS973" s="122">
        <v>4</v>
      </c>
      <c r="BT973" s="122">
        <v>5</v>
      </c>
      <c r="BW973" s="135"/>
      <c r="CC973" s="122">
        <v>0</v>
      </c>
      <c r="CD973" s="122">
        <v>0</v>
      </c>
      <c r="CE973" s="122">
        <v>1</v>
      </c>
      <c r="CF973" s="122">
        <v>2</v>
      </c>
      <c r="CG973" s="122">
        <v>3</v>
      </c>
      <c r="CH973" s="122">
        <v>3</v>
      </c>
      <c r="CI973" s="122">
        <v>4</v>
      </c>
      <c r="CJ973" s="122">
        <v>5</v>
      </c>
      <c r="CN973" s="135"/>
      <c r="CR973" s="122">
        <v>0</v>
      </c>
      <c r="CS973" s="122">
        <v>1</v>
      </c>
      <c r="CT973" s="122">
        <v>2</v>
      </c>
      <c r="CU973" s="122">
        <v>3</v>
      </c>
      <c r="CV973" s="122">
        <v>4</v>
      </c>
      <c r="CW973" s="122">
        <v>5</v>
      </c>
      <c r="CX973" s="122">
        <v>6</v>
      </c>
      <c r="CY973" s="122">
        <v>7</v>
      </c>
      <c r="CZ973" s="122">
        <v>8</v>
      </c>
      <c r="DA973" s="122">
        <v>9</v>
      </c>
      <c r="DB973" s="122">
        <v>10</v>
      </c>
      <c r="DC973" s="122">
        <v>11</v>
      </c>
      <c r="DD973" s="122">
        <v>12</v>
      </c>
      <c r="DF973" s="135"/>
      <c r="DH973" s="122">
        <v>0</v>
      </c>
      <c r="DI973" s="122">
        <v>1</v>
      </c>
      <c r="DJ973" s="122">
        <v>2</v>
      </c>
      <c r="DK973" s="122">
        <v>3</v>
      </c>
      <c r="DL973" s="122">
        <v>4</v>
      </c>
      <c r="DM973" s="122">
        <v>5</v>
      </c>
      <c r="DN973" s="122">
        <v>6</v>
      </c>
      <c r="DO973" s="122">
        <v>7</v>
      </c>
      <c r="DP973" s="122">
        <v>8</v>
      </c>
      <c r="DQ973" s="122">
        <v>9</v>
      </c>
      <c r="DR973" s="122">
        <v>10</v>
      </c>
      <c r="DS973" s="122">
        <v>11</v>
      </c>
      <c r="DV973" s="135"/>
      <c r="DX973" s="122">
        <v>0</v>
      </c>
      <c r="DY973" s="122">
        <v>1</v>
      </c>
      <c r="DZ973" s="122">
        <v>1</v>
      </c>
      <c r="EA973" s="122">
        <v>1</v>
      </c>
      <c r="EB973" s="122">
        <v>1</v>
      </c>
      <c r="EC973" s="122">
        <v>2</v>
      </c>
      <c r="ED973" s="122">
        <v>3</v>
      </c>
      <c r="EE973" s="122">
        <v>4</v>
      </c>
      <c r="EF973" s="122">
        <v>4</v>
      </c>
      <c r="EG973" s="122">
        <v>5</v>
      </c>
      <c r="EH973" s="122">
        <v>6</v>
      </c>
      <c r="EI973" s="122">
        <v>7</v>
      </c>
      <c r="EJ973" s="122">
        <v>8</v>
      </c>
      <c r="EK973" s="122">
        <v>9</v>
      </c>
      <c r="EL973" s="122">
        <v>9</v>
      </c>
      <c r="EM973" s="122">
        <v>9</v>
      </c>
      <c r="EN973" s="122">
        <v>10</v>
      </c>
      <c r="EO973" s="122">
        <v>11</v>
      </c>
      <c r="EU973" s="122">
        <v>0</v>
      </c>
      <c r="EV973" s="122">
        <v>1</v>
      </c>
      <c r="EW973" s="122">
        <v>2</v>
      </c>
      <c r="EX973" s="122">
        <v>3</v>
      </c>
      <c r="EY973" s="122">
        <v>4</v>
      </c>
      <c r="EZ973" s="122">
        <v>5</v>
      </c>
      <c r="FA973" s="122">
        <v>6</v>
      </c>
      <c r="FB973" s="122">
        <v>7</v>
      </c>
      <c r="FC973" s="122">
        <v>8</v>
      </c>
      <c r="FD973" s="122">
        <v>9</v>
      </c>
      <c r="FE973" s="122">
        <v>10</v>
      </c>
      <c r="FF973" s="122">
        <v>11</v>
      </c>
    </row>
    <row r="974" spans="4:162" s="119" customFormat="1" x14ac:dyDescent="0.2">
      <c r="D974" s="129" t="s">
        <v>1076</v>
      </c>
      <c r="E974" s="119" t="s">
        <v>1748</v>
      </c>
      <c r="F974" s="119" t="s">
        <v>737</v>
      </c>
      <c r="G974" s="119" t="s">
        <v>1072</v>
      </c>
      <c r="H974" s="119" t="s">
        <v>1054</v>
      </c>
      <c r="I974" s="119" t="s">
        <v>1737</v>
      </c>
      <c r="J974" s="119" t="s">
        <v>750</v>
      </c>
      <c r="K974" s="119" t="s">
        <v>1090</v>
      </c>
      <c r="Q974" s="119" t="s">
        <v>1076</v>
      </c>
      <c r="R974" s="119" t="s">
        <v>1748</v>
      </c>
      <c r="S974" s="119" t="s">
        <v>737</v>
      </c>
      <c r="T974" s="119" t="s">
        <v>1072</v>
      </c>
      <c r="U974" s="119" t="s">
        <v>1054</v>
      </c>
      <c r="V974" s="119" t="s">
        <v>1737</v>
      </c>
      <c r="W974" s="119" t="s">
        <v>750</v>
      </c>
      <c r="X974" s="119" t="s">
        <v>1090</v>
      </c>
      <c r="AG974" s="129" t="s">
        <v>1076</v>
      </c>
      <c r="AH974" s="119" t="s">
        <v>1748</v>
      </c>
      <c r="AI974" s="119" t="s">
        <v>737</v>
      </c>
      <c r="AJ974" s="119" t="s">
        <v>1072</v>
      </c>
      <c r="AK974" s="119" t="s">
        <v>1054</v>
      </c>
      <c r="AL974" s="119" t="s">
        <v>1737</v>
      </c>
      <c r="AM974" s="119" t="s">
        <v>750</v>
      </c>
      <c r="AN974" s="119" t="s">
        <v>1090</v>
      </c>
      <c r="AX974" s="119" t="s">
        <v>1076</v>
      </c>
      <c r="AY974" s="119" t="s">
        <v>1748</v>
      </c>
      <c r="AZ974" s="119" t="s">
        <v>737</v>
      </c>
      <c r="BA974" s="119" t="s">
        <v>1072</v>
      </c>
      <c r="BB974" s="119" t="s">
        <v>1054</v>
      </c>
      <c r="BC974" s="119" t="s">
        <v>1737</v>
      </c>
      <c r="BD974" s="119" t="s">
        <v>750</v>
      </c>
      <c r="BE974" s="119" t="s">
        <v>1090</v>
      </c>
      <c r="BK974" s="136"/>
      <c r="BM974" s="119" t="s">
        <v>1076</v>
      </c>
      <c r="BN974" s="119" t="s">
        <v>1748</v>
      </c>
      <c r="BO974" s="119" t="s">
        <v>737</v>
      </c>
      <c r="BP974" s="119" t="s">
        <v>1072</v>
      </c>
      <c r="BQ974" s="119" t="s">
        <v>1054</v>
      </c>
      <c r="BR974" s="119" t="s">
        <v>1737</v>
      </c>
      <c r="BS974" s="119" t="s">
        <v>750</v>
      </c>
      <c r="BT974" s="119" t="s">
        <v>1090</v>
      </c>
      <c r="BW974" s="136"/>
      <c r="CC974" s="119" t="s">
        <v>1076</v>
      </c>
      <c r="CD974" s="119" t="s">
        <v>1748</v>
      </c>
      <c r="CE974" s="119" t="s">
        <v>737</v>
      </c>
      <c r="CF974" s="119" t="s">
        <v>1072</v>
      </c>
      <c r="CG974" s="119" t="s">
        <v>1054</v>
      </c>
      <c r="CH974" s="119" t="s">
        <v>1737</v>
      </c>
      <c r="CI974" s="119" t="s">
        <v>750</v>
      </c>
      <c r="CJ974" s="119" t="s">
        <v>1090</v>
      </c>
      <c r="CN974" s="136"/>
      <c r="CR974" s="119" t="s">
        <v>1798</v>
      </c>
      <c r="CS974" s="119" t="s">
        <v>748</v>
      </c>
      <c r="CT974" s="119" t="s">
        <v>1488</v>
      </c>
      <c r="CU974" s="119" t="s">
        <v>748</v>
      </c>
      <c r="CV974" s="119" t="s">
        <v>1488</v>
      </c>
      <c r="CW974" s="119" t="s">
        <v>760</v>
      </c>
      <c r="CX974" s="119" t="s">
        <v>1488</v>
      </c>
      <c r="CY974" s="119" t="s">
        <v>1072</v>
      </c>
      <c r="CZ974" s="119" t="s">
        <v>750</v>
      </c>
      <c r="DA974" s="119" t="s">
        <v>1488</v>
      </c>
      <c r="DB974" s="119" t="s">
        <v>1084</v>
      </c>
      <c r="DC974" s="119" t="s">
        <v>1491</v>
      </c>
      <c r="DD974" s="119" t="s">
        <v>1799</v>
      </c>
      <c r="DF974" s="136"/>
      <c r="DH974" s="119" t="s">
        <v>1798</v>
      </c>
      <c r="DI974" s="119" t="s">
        <v>748</v>
      </c>
      <c r="DJ974" s="119" t="s">
        <v>1488</v>
      </c>
      <c r="DK974" s="119" t="s">
        <v>748</v>
      </c>
      <c r="DL974" s="119" t="s">
        <v>1488</v>
      </c>
      <c r="DM974" s="119" t="s">
        <v>760</v>
      </c>
      <c r="DN974" s="119" t="s">
        <v>1488</v>
      </c>
      <c r="DO974" s="119" t="s">
        <v>1072</v>
      </c>
      <c r="DP974" s="119" t="s">
        <v>750</v>
      </c>
      <c r="DQ974" s="119" t="s">
        <v>1488</v>
      </c>
      <c r="DR974" s="119" t="s">
        <v>1084</v>
      </c>
      <c r="DS974" s="119" t="s">
        <v>1799</v>
      </c>
      <c r="DV974" s="136"/>
      <c r="DX974" s="119" t="s">
        <v>1798</v>
      </c>
      <c r="DY974" s="119" t="s">
        <v>748</v>
      </c>
      <c r="DZ974" s="119" t="s">
        <v>748</v>
      </c>
      <c r="EA974" s="119" t="s">
        <v>748</v>
      </c>
      <c r="EB974" s="119" t="s">
        <v>748</v>
      </c>
      <c r="EC974" s="119" t="s">
        <v>1488</v>
      </c>
      <c r="ED974" s="119" t="s">
        <v>748</v>
      </c>
      <c r="EE974" s="119" t="s">
        <v>1488</v>
      </c>
      <c r="EF974" s="119" t="s">
        <v>1488</v>
      </c>
      <c r="EG974" s="119" t="s">
        <v>760</v>
      </c>
      <c r="EH974" s="119" t="s">
        <v>1488</v>
      </c>
      <c r="EI974" s="119" t="s">
        <v>1072</v>
      </c>
      <c r="EJ974" s="119" t="s">
        <v>750</v>
      </c>
      <c r="EK974" s="119" t="s">
        <v>1488</v>
      </c>
      <c r="EL974" s="119" t="s">
        <v>1488</v>
      </c>
      <c r="EM974" s="119" t="s">
        <v>1488</v>
      </c>
      <c r="EN974" s="119" t="s">
        <v>1084</v>
      </c>
      <c r="EO974" s="119" t="s">
        <v>1799</v>
      </c>
      <c r="EU974" s="119" t="s">
        <v>1798</v>
      </c>
      <c r="EV974" s="119" t="s">
        <v>748</v>
      </c>
      <c r="EW974" s="119" t="s">
        <v>1488</v>
      </c>
      <c r="EX974" s="119" t="s">
        <v>748</v>
      </c>
      <c r="EY974" s="119" t="s">
        <v>1488</v>
      </c>
      <c r="EZ974" s="119" t="s">
        <v>760</v>
      </c>
      <c r="FA974" s="119" t="s">
        <v>1488</v>
      </c>
      <c r="FB974" s="119" t="s">
        <v>1072</v>
      </c>
      <c r="FC974" s="119" t="s">
        <v>750</v>
      </c>
      <c r="FD974" s="119" t="s">
        <v>1488</v>
      </c>
      <c r="FE974" s="119" t="s">
        <v>1084</v>
      </c>
      <c r="FF974" s="119" t="s">
        <v>1799</v>
      </c>
    </row>
    <row r="976" spans="4:162" s="120" customFormat="1" ht="21" x14ac:dyDescent="0.2">
      <c r="D976" s="126">
        <v>163</v>
      </c>
      <c r="E976" s="121"/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0">
        <v>163</v>
      </c>
      <c r="AG976" s="126">
        <v>163</v>
      </c>
      <c r="AH976" s="121"/>
      <c r="AI976" s="121"/>
      <c r="AJ976" s="121"/>
      <c r="AK976" s="121"/>
      <c r="AL976" s="121"/>
      <c r="AM976" s="121"/>
      <c r="AN976" s="121"/>
      <c r="AO976" s="121"/>
      <c r="AP976" s="121"/>
      <c r="AQ976" s="121"/>
      <c r="AR976" s="124"/>
      <c r="AS976" s="121"/>
      <c r="AT976" s="121"/>
      <c r="AU976" s="121"/>
      <c r="AV976" s="121"/>
      <c r="AX976" s="120">
        <v>163</v>
      </c>
      <c r="BK976" s="133"/>
      <c r="BM976" s="120">
        <v>163</v>
      </c>
      <c r="BW976" s="133"/>
      <c r="CC976" s="120">
        <v>163</v>
      </c>
      <c r="CN976" s="133"/>
      <c r="CR976" s="120">
        <v>163</v>
      </c>
      <c r="DF976" s="133"/>
      <c r="DH976" s="120">
        <v>163</v>
      </c>
      <c r="DV976" s="133"/>
      <c r="DX976" s="120">
        <v>163</v>
      </c>
      <c r="EU976" s="120">
        <v>163</v>
      </c>
    </row>
    <row r="977" spans="4:163" s="14" customFormat="1" ht="18" customHeight="1" x14ac:dyDescent="0.2">
      <c r="D977" s="127" t="s">
        <v>310</v>
      </c>
      <c r="E977" s="14" t="s">
        <v>313</v>
      </c>
      <c r="F977" s="14" t="s">
        <v>319</v>
      </c>
      <c r="G977" s="14" t="s">
        <v>313</v>
      </c>
      <c r="H977" s="14" t="s">
        <v>320</v>
      </c>
      <c r="Q977" s="14" t="s">
        <v>310</v>
      </c>
      <c r="R977" s="14" t="s">
        <v>313</v>
      </c>
      <c r="S977" s="14" t="s">
        <v>319</v>
      </c>
      <c r="T977" s="14" t="s">
        <v>313</v>
      </c>
      <c r="U977" s="14" t="s">
        <v>320</v>
      </c>
      <c r="AG977" s="127" t="s">
        <v>310</v>
      </c>
      <c r="AH977" s="14" t="s">
        <v>313</v>
      </c>
      <c r="AI977" s="14" t="s">
        <v>319</v>
      </c>
      <c r="AJ977" s="14" t="s">
        <v>313</v>
      </c>
      <c r="AK977" s="14" t="s">
        <v>320</v>
      </c>
      <c r="AX977" s="14" t="s">
        <v>310</v>
      </c>
      <c r="AY977" s="14" t="s">
        <v>313</v>
      </c>
      <c r="AZ977" s="14" t="s">
        <v>319</v>
      </c>
      <c r="BA977" s="14" t="s">
        <v>313</v>
      </c>
      <c r="BB977" s="14" t="s">
        <v>320</v>
      </c>
      <c r="BK977" s="134"/>
      <c r="BM977" s="14" t="s">
        <v>310</v>
      </c>
      <c r="BN977" s="14" t="s">
        <v>313</v>
      </c>
      <c r="BO977" s="14" t="s">
        <v>319</v>
      </c>
      <c r="BP977" s="14" t="s">
        <v>313</v>
      </c>
      <c r="BQ977" s="14" t="s">
        <v>320</v>
      </c>
      <c r="BW977" s="134"/>
      <c r="CC977" s="14" t="s">
        <v>310</v>
      </c>
      <c r="CD977" s="14" t="s">
        <v>313</v>
      </c>
      <c r="CE977" s="14" t="s">
        <v>319</v>
      </c>
      <c r="CF977" s="14" t="s">
        <v>313</v>
      </c>
      <c r="CG977" s="14" t="s">
        <v>320</v>
      </c>
      <c r="CN977" s="134"/>
      <c r="CR977" s="14" t="s">
        <v>1798</v>
      </c>
      <c r="CS977" s="14" t="s">
        <v>310</v>
      </c>
      <c r="CT977" s="14" t="s">
        <v>313</v>
      </c>
      <c r="CU977" s="14" t="s">
        <v>1745</v>
      </c>
      <c r="CV977" s="14" t="s">
        <v>317</v>
      </c>
      <c r="CW977" s="14" t="s">
        <v>312</v>
      </c>
      <c r="CX977" s="14" t="s">
        <v>313</v>
      </c>
      <c r="CY977" s="14" t="s">
        <v>1745</v>
      </c>
      <c r="CZ977" s="14" t="s">
        <v>1799</v>
      </c>
      <c r="DF977" s="134"/>
      <c r="DH977" s="14" t="s">
        <v>1798</v>
      </c>
      <c r="DI977" s="14" t="s">
        <v>310</v>
      </c>
      <c r="DJ977" s="14" t="s">
        <v>313</v>
      </c>
      <c r="DK977" s="14" t="s">
        <v>1745</v>
      </c>
      <c r="DL977" s="14" t="s">
        <v>317</v>
      </c>
      <c r="DM977" s="14" t="s">
        <v>312</v>
      </c>
      <c r="DN977" s="14" t="s">
        <v>313</v>
      </c>
      <c r="DO977" s="14" t="s">
        <v>1745</v>
      </c>
      <c r="DP977" s="14" t="s">
        <v>1799</v>
      </c>
      <c r="DV977" s="134"/>
      <c r="DX977" s="14" t="s">
        <v>1798</v>
      </c>
      <c r="DY977" s="14" t="s">
        <v>310</v>
      </c>
      <c r="DZ977" s="14" t="s">
        <v>310</v>
      </c>
      <c r="EA977" s="14" t="s">
        <v>310</v>
      </c>
      <c r="EB977" s="14" t="s">
        <v>313</v>
      </c>
      <c r="EC977" s="14" t="s">
        <v>313</v>
      </c>
      <c r="ED977" s="14" t="s">
        <v>317</v>
      </c>
      <c r="EE977" s="14" t="s">
        <v>317</v>
      </c>
      <c r="EF977" s="14" t="s">
        <v>317</v>
      </c>
      <c r="EG977" s="14" t="s">
        <v>312</v>
      </c>
      <c r="EH977" s="14" t="s">
        <v>312</v>
      </c>
      <c r="EI977" s="14" t="s">
        <v>313</v>
      </c>
      <c r="EJ977" s="14" t="s">
        <v>313</v>
      </c>
      <c r="EK977" s="14" t="s">
        <v>1799</v>
      </c>
      <c r="EL977" s="14" t="s">
        <v>1799</v>
      </c>
      <c r="EU977" s="14" t="s">
        <v>1798</v>
      </c>
      <c r="EV977" s="14" t="s">
        <v>310</v>
      </c>
      <c r="EW977" s="14" t="s">
        <v>313</v>
      </c>
      <c r="EX977" s="14" t="s">
        <v>317</v>
      </c>
      <c r="EY977" s="14" t="s">
        <v>317</v>
      </c>
      <c r="EZ977" s="14" t="s">
        <v>312</v>
      </c>
      <c r="FA977" s="14" t="s">
        <v>313</v>
      </c>
      <c r="FB977" s="14" t="s">
        <v>313</v>
      </c>
      <c r="FC977" s="14" t="s">
        <v>1799</v>
      </c>
    </row>
    <row r="978" spans="4:163" s="122" customFormat="1" ht="14" x14ac:dyDescent="0.2">
      <c r="D978" s="128">
        <v>0</v>
      </c>
      <c r="E978" s="122">
        <v>1</v>
      </c>
      <c r="F978" s="122">
        <v>2</v>
      </c>
      <c r="G978" s="122">
        <v>3</v>
      </c>
      <c r="H978" s="122">
        <v>4</v>
      </c>
      <c r="Q978" s="122">
        <v>0</v>
      </c>
      <c r="R978" s="122">
        <v>1</v>
      </c>
      <c r="S978" s="122">
        <v>2</v>
      </c>
      <c r="T978" s="122">
        <v>3</v>
      </c>
      <c r="U978" s="122">
        <v>4</v>
      </c>
      <c r="AG978" s="128">
        <v>0</v>
      </c>
      <c r="AH978" s="122">
        <v>1</v>
      </c>
      <c r="AI978" s="122">
        <v>2</v>
      </c>
      <c r="AJ978" s="122">
        <v>3</v>
      </c>
      <c r="AK978" s="122">
        <v>4</v>
      </c>
      <c r="AX978" s="122">
        <v>0</v>
      </c>
      <c r="AY978" s="122">
        <v>1</v>
      </c>
      <c r="AZ978" s="122">
        <v>2</v>
      </c>
      <c r="BA978" s="122">
        <v>3</v>
      </c>
      <c r="BB978" s="122">
        <v>4</v>
      </c>
      <c r="BK978" s="135"/>
      <c r="BM978" s="122">
        <v>0</v>
      </c>
      <c r="BN978" s="122">
        <v>1</v>
      </c>
      <c r="BO978" s="122">
        <v>2</v>
      </c>
      <c r="BP978" s="122">
        <v>3</v>
      </c>
      <c r="BQ978" s="122">
        <v>4</v>
      </c>
      <c r="BW978" s="135"/>
      <c r="CC978" s="122">
        <v>0</v>
      </c>
      <c r="CD978" s="122">
        <v>1</v>
      </c>
      <c r="CE978" s="122">
        <v>2</v>
      </c>
      <c r="CF978" s="122">
        <v>3</v>
      </c>
      <c r="CG978" s="122">
        <v>4</v>
      </c>
      <c r="CN978" s="135"/>
      <c r="CR978" s="122">
        <v>0</v>
      </c>
      <c r="CS978" s="122">
        <v>1</v>
      </c>
      <c r="CT978" s="122">
        <v>2</v>
      </c>
      <c r="CU978" s="122">
        <v>2</v>
      </c>
      <c r="CV978" s="122">
        <v>3</v>
      </c>
      <c r="CW978" s="122">
        <v>4</v>
      </c>
      <c r="CX978" s="122">
        <v>5</v>
      </c>
      <c r="CY978" s="122">
        <v>5</v>
      </c>
      <c r="CZ978" s="122">
        <v>6</v>
      </c>
      <c r="DF978" s="135"/>
      <c r="DH978" s="122">
        <v>0</v>
      </c>
      <c r="DI978" s="122">
        <v>1</v>
      </c>
      <c r="DJ978" s="122">
        <v>2</v>
      </c>
      <c r="DK978" s="122">
        <v>2</v>
      </c>
      <c r="DL978" s="122">
        <v>3</v>
      </c>
      <c r="DM978" s="122">
        <v>4</v>
      </c>
      <c r="DN978" s="122">
        <v>5</v>
      </c>
      <c r="DO978" s="122">
        <v>5</v>
      </c>
      <c r="DP978" s="122">
        <v>6</v>
      </c>
      <c r="DV978" s="135"/>
      <c r="DX978" s="122">
        <v>0</v>
      </c>
      <c r="DY978" s="122">
        <v>1</v>
      </c>
      <c r="DZ978" s="122">
        <v>1</v>
      </c>
      <c r="EA978" s="122">
        <v>1</v>
      </c>
      <c r="EB978" s="122">
        <v>2</v>
      </c>
      <c r="EC978" s="122">
        <v>2</v>
      </c>
      <c r="ED978" s="122">
        <v>3</v>
      </c>
      <c r="EE978" s="122">
        <v>3</v>
      </c>
      <c r="EF978" s="122">
        <v>3</v>
      </c>
      <c r="EG978" s="122">
        <v>4</v>
      </c>
      <c r="EH978" s="122">
        <v>4</v>
      </c>
      <c r="EI978" s="122">
        <v>5</v>
      </c>
      <c r="EJ978" s="122">
        <v>5</v>
      </c>
      <c r="EK978" s="122">
        <v>6</v>
      </c>
      <c r="EL978" s="122">
        <v>6</v>
      </c>
      <c r="EU978" s="122">
        <v>0</v>
      </c>
      <c r="EV978" s="122">
        <v>1</v>
      </c>
      <c r="EW978" s="122">
        <v>2</v>
      </c>
      <c r="EX978" s="122">
        <v>3</v>
      </c>
      <c r="EY978" s="122">
        <v>3</v>
      </c>
      <c r="EZ978" s="122">
        <v>4</v>
      </c>
      <c r="FA978" s="122">
        <v>5</v>
      </c>
      <c r="FB978" s="122">
        <v>5</v>
      </c>
      <c r="FC978" s="122">
        <v>6</v>
      </c>
    </row>
    <row r="979" spans="4:163" s="122" customFormat="1" ht="14" x14ac:dyDescent="0.2">
      <c r="D979" s="128">
        <v>0</v>
      </c>
      <c r="E979" s="122">
        <v>0</v>
      </c>
      <c r="F979" s="122">
        <v>1</v>
      </c>
      <c r="G979" s="122">
        <v>1</v>
      </c>
      <c r="H979" s="122">
        <v>2</v>
      </c>
      <c r="Q979" s="122">
        <v>0</v>
      </c>
      <c r="R979" s="122">
        <v>0</v>
      </c>
      <c r="S979" s="122">
        <v>1</v>
      </c>
      <c r="T979" s="122">
        <v>2</v>
      </c>
      <c r="U979" s="122">
        <v>2</v>
      </c>
      <c r="AG979" s="128">
        <v>0</v>
      </c>
      <c r="AH979" s="122">
        <v>0</v>
      </c>
      <c r="AI979" s="122">
        <v>1</v>
      </c>
      <c r="AJ979" s="122">
        <v>1</v>
      </c>
      <c r="AK979" s="122">
        <v>2</v>
      </c>
      <c r="AX979" s="122">
        <v>0</v>
      </c>
      <c r="AY979" s="122">
        <v>0</v>
      </c>
      <c r="AZ979" s="122">
        <v>1</v>
      </c>
      <c r="BA979" s="122">
        <v>2</v>
      </c>
      <c r="BB979" s="122">
        <v>2</v>
      </c>
      <c r="BK979" s="135"/>
      <c r="BM979" s="122">
        <v>0</v>
      </c>
      <c r="BN979" s="122">
        <v>0</v>
      </c>
      <c r="BO979" s="122">
        <v>1</v>
      </c>
      <c r="BP979" s="122">
        <v>2</v>
      </c>
      <c r="BQ979" s="122">
        <v>2</v>
      </c>
      <c r="BW979" s="135"/>
      <c r="CC979" s="122">
        <v>0</v>
      </c>
      <c r="CD979" s="122">
        <v>0</v>
      </c>
      <c r="CE979" s="122">
        <v>1</v>
      </c>
      <c r="CF979" s="122">
        <v>2</v>
      </c>
      <c r="CG979" s="122">
        <v>2</v>
      </c>
      <c r="CN979" s="135"/>
      <c r="CR979" s="122">
        <v>0</v>
      </c>
      <c r="CS979" s="122">
        <v>1</v>
      </c>
      <c r="CT979" s="122">
        <v>2</v>
      </c>
      <c r="CU979" s="122">
        <v>3</v>
      </c>
      <c r="CV979" s="122">
        <v>4</v>
      </c>
      <c r="CW979" s="122">
        <v>5</v>
      </c>
      <c r="CX979" s="122">
        <v>6</v>
      </c>
      <c r="CY979" s="122">
        <v>7</v>
      </c>
      <c r="CZ979" s="122">
        <v>8</v>
      </c>
      <c r="DF979" s="135"/>
      <c r="DH979" s="122">
        <v>0</v>
      </c>
      <c r="DI979" s="122">
        <v>1</v>
      </c>
      <c r="DJ979" s="122">
        <v>2</v>
      </c>
      <c r="DK979" s="122">
        <v>3</v>
      </c>
      <c r="DL979" s="122">
        <v>4</v>
      </c>
      <c r="DM979" s="122">
        <v>5</v>
      </c>
      <c r="DN979" s="122">
        <v>6</v>
      </c>
      <c r="DO979" s="122">
        <v>7</v>
      </c>
      <c r="DP979" s="122">
        <v>8</v>
      </c>
      <c r="DV979" s="135"/>
      <c r="DX979" s="122">
        <v>0</v>
      </c>
      <c r="DY979" s="122">
        <v>0</v>
      </c>
      <c r="DZ979" s="122">
        <v>1</v>
      </c>
      <c r="EA979" s="122">
        <v>2</v>
      </c>
      <c r="EB979" s="122">
        <v>2</v>
      </c>
      <c r="EC979" s="122">
        <v>3</v>
      </c>
      <c r="ED979" s="122">
        <v>3</v>
      </c>
      <c r="EE979" s="122">
        <v>4</v>
      </c>
      <c r="EF979" s="122">
        <v>5</v>
      </c>
      <c r="EG979" s="122">
        <v>5</v>
      </c>
      <c r="EH979" s="122">
        <v>6</v>
      </c>
      <c r="EI979" s="122">
        <v>6</v>
      </c>
      <c r="EJ979" s="122">
        <v>7</v>
      </c>
      <c r="EK979" s="122">
        <v>7</v>
      </c>
      <c r="EL979" s="122">
        <v>8</v>
      </c>
      <c r="EU979" s="122">
        <v>0</v>
      </c>
      <c r="EV979" s="122">
        <v>1</v>
      </c>
      <c r="EW979" s="122">
        <v>2</v>
      </c>
      <c r="EX979" s="122">
        <v>3</v>
      </c>
      <c r="EY979" s="122">
        <v>4</v>
      </c>
      <c r="EZ979" s="122">
        <v>5</v>
      </c>
      <c r="FA979" s="122">
        <v>6</v>
      </c>
      <c r="FB979" s="122">
        <v>7</v>
      </c>
      <c r="FC979" s="122">
        <v>8</v>
      </c>
    </row>
    <row r="980" spans="4:163" s="119" customFormat="1" x14ac:dyDescent="0.2">
      <c r="D980" s="129" t="s">
        <v>750</v>
      </c>
      <c r="E980" s="119" t="s">
        <v>1740</v>
      </c>
      <c r="F980" s="119" t="s">
        <v>1073</v>
      </c>
      <c r="G980" s="119" t="s">
        <v>1738</v>
      </c>
      <c r="H980" s="119" t="s">
        <v>1076</v>
      </c>
      <c r="Q980" s="119" t="s">
        <v>750</v>
      </c>
      <c r="R980" s="119" t="s">
        <v>1740</v>
      </c>
      <c r="S980" s="119" t="s">
        <v>1073</v>
      </c>
      <c r="T980" s="119" t="s">
        <v>1076</v>
      </c>
      <c r="U980" s="119" t="s">
        <v>1748</v>
      </c>
      <c r="AG980" s="129" t="s">
        <v>750</v>
      </c>
      <c r="AH980" s="119" t="s">
        <v>1740</v>
      </c>
      <c r="AI980" s="119" t="s">
        <v>1073</v>
      </c>
      <c r="AJ980" s="119" t="s">
        <v>1738</v>
      </c>
      <c r="AK980" s="119" t="s">
        <v>1076</v>
      </c>
      <c r="AX980" s="119" t="s">
        <v>750</v>
      </c>
      <c r="AY980" s="119" t="s">
        <v>1740</v>
      </c>
      <c r="AZ980" s="119" t="s">
        <v>1073</v>
      </c>
      <c r="BA980" s="119" t="s">
        <v>1076</v>
      </c>
      <c r="BB980" s="119" t="s">
        <v>1748</v>
      </c>
      <c r="BK980" s="136"/>
      <c r="BM980" s="119" t="s">
        <v>750</v>
      </c>
      <c r="BN980" s="119" t="s">
        <v>1740</v>
      </c>
      <c r="BO980" s="119" t="s">
        <v>1073</v>
      </c>
      <c r="BP980" s="119" t="s">
        <v>1076</v>
      </c>
      <c r="BQ980" s="119" t="s">
        <v>1748</v>
      </c>
      <c r="BW980" s="136"/>
      <c r="CC980" s="119" t="s">
        <v>750</v>
      </c>
      <c r="CD980" s="119" t="s">
        <v>1740</v>
      </c>
      <c r="CE980" s="119" t="s">
        <v>1073</v>
      </c>
      <c r="CF980" s="119" t="s">
        <v>1076</v>
      </c>
      <c r="CG980" s="119" t="s">
        <v>1748</v>
      </c>
      <c r="CN980" s="136"/>
      <c r="CR980" s="119" t="s">
        <v>1798</v>
      </c>
      <c r="CS980" s="119" t="s">
        <v>750</v>
      </c>
      <c r="CT980" s="119" t="s">
        <v>1488</v>
      </c>
      <c r="CU980" s="119" t="s">
        <v>1492</v>
      </c>
      <c r="CV980" s="119" t="s">
        <v>1735</v>
      </c>
      <c r="CW980" s="119" t="s">
        <v>1074</v>
      </c>
      <c r="CX980" s="119" t="s">
        <v>1488</v>
      </c>
      <c r="CY980" s="119" t="s">
        <v>1072</v>
      </c>
      <c r="CZ980" s="119" t="s">
        <v>1799</v>
      </c>
      <c r="DF980" s="136"/>
      <c r="DH980" s="119" t="s">
        <v>1798</v>
      </c>
      <c r="DI980" s="119" t="s">
        <v>750</v>
      </c>
      <c r="DJ980" s="119" t="s">
        <v>1488</v>
      </c>
      <c r="DK980" s="119" t="s">
        <v>1492</v>
      </c>
      <c r="DL980" s="119" t="s">
        <v>1735</v>
      </c>
      <c r="DM980" s="119" t="s">
        <v>1074</v>
      </c>
      <c r="DN980" s="119" t="s">
        <v>1488</v>
      </c>
      <c r="DO980" s="119" t="s">
        <v>1072</v>
      </c>
      <c r="DP980" s="119" t="s">
        <v>1799</v>
      </c>
      <c r="DV980" s="136"/>
      <c r="DX980" s="119" t="s">
        <v>1798</v>
      </c>
      <c r="DY980" s="119" t="s">
        <v>1798</v>
      </c>
      <c r="DZ980" s="119" t="s">
        <v>750</v>
      </c>
      <c r="EA980" s="119" t="s">
        <v>1488</v>
      </c>
      <c r="EB980" s="119" t="s">
        <v>1488</v>
      </c>
      <c r="EC980" s="119" t="s">
        <v>1492</v>
      </c>
      <c r="ED980" s="119" t="s">
        <v>1492</v>
      </c>
      <c r="EE980" s="119" t="s">
        <v>1735</v>
      </c>
      <c r="EF980" s="119" t="s">
        <v>1074</v>
      </c>
      <c r="EG980" s="119" t="s">
        <v>1074</v>
      </c>
      <c r="EH980" s="119" t="s">
        <v>1488</v>
      </c>
      <c r="EI980" s="119" t="s">
        <v>1488</v>
      </c>
      <c r="EJ980" s="119" t="s">
        <v>1072</v>
      </c>
      <c r="EK980" s="119" t="s">
        <v>1072</v>
      </c>
      <c r="EL980" s="119" t="s">
        <v>1799</v>
      </c>
      <c r="EU980" s="119" t="s">
        <v>1798</v>
      </c>
      <c r="EV980" s="119" t="s">
        <v>750</v>
      </c>
      <c r="EW980" s="119" t="s">
        <v>1488</v>
      </c>
      <c r="EX980" s="119" t="s">
        <v>1492</v>
      </c>
      <c r="EY980" s="119" t="s">
        <v>1735</v>
      </c>
      <c r="EZ980" s="119" t="s">
        <v>1074</v>
      </c>
      <c r="FA980" s="119" t="s">
        <v>1488</v>
      </c>
      <c r="FB980" s="119" t="s">
        <v>1072</v>
      </c>
      <c r="FC980" s="119" t="s">
        <v>1799</v>
      </c>
    </row>
    <row r="982" spans="4:163" s="120" customFormat="1" ht="21" x14ac:dyDescent="0.2">
      <c r="D982" s="126">
        <v>164</v>
      </c>
      <c r="E982" s="121"/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0">
        <v>164</v>
      </c>
      <c r="AG982" s="126">
        <v>164</v>
      </c>
      <c r="AH982" s="121"/>
      <c r="AI982" s="121"/>
      <c r="AJ982" s="121"/>
      <c r="AK982" s="121"/>
      <c r="AL982" s="121"/>
      <c r="AM982" s="121"/>
      <c r="AN982" s="121"/>
      <c r="AO982" s="121"/>
      <c r="AP982" s="121"/>
      <c r="AQ982" s="121"/>
      <c r="AR982" s="124"/>
      <c r="AS982" s="121"/>
      <c r="AT982" s="121"/>
      <c r="AU982" s="121"/>
      <c r="AV982" s="121"/>
      <c r="AX982" s="120">
        <v>164</v>
      </c>
      <c r="BK982" s="133"/>
      <c r="BM982" s="120">
        <v>164</v>
      </c>
      <c r="BW982" s="133"/>
      <c r="CC982" s="120">
        <v>164</v>
      </c>
      <c r="CN982" s="133"/>
      <c r="CR982" s="120">
        <v>164</v>
      </c>
      <c r="DF982" s="133"/>
      <c r="DH982" s="120">
        <v>164</v>
      </c>
      <c r="DV982" s="133"/>
      <c r="DX982" s="120">
        <v>164</v>
      </c>
      <c r="EU982" s="120">
        <v>164</v>
      </c>
    </row>
    <row r="983" spans="4:163" s="14" customFormat="1" ht="18" customHeight="1" x14ac:dyDescent="0.2">
      <c r="D983" s="127" t="s">
        <v>310</v>
      </c>
      <c r="E983" s="14" t="s">
        <v>313</v>
      </c>
      <c r="F983" s="14" t="s">
        <v>316</v>
      </c>
      <c r="G983" s="14" t="s">
        <v>313</v>
      </c>
      <c r="H983" s="14" t="s">
        <v>321</v>
      </c>
      <c r="I983" s="14" t="s">
        <v>313</v>
      </c>
      <c r="J983" s="14" t="s">
        <v>326</v>
      </c>
      <c r="K983" s="14" t="s">
        <v>326</v>
      </c>
      <c r="L983" s="14" t="s">
        <v>313</v>
      </c>
      <c r="M983" s="14" t="s">
        <v>330</v>
      </c>
      <c r="Q983" s="14" t="s">
        <v>310</v>
      </c>
      <c r="R983" s="14" t="s">
        <v>313</v>
      </c>
      <c r="S983" s="14" t="s">
        <v>316</v>
      </c>
      <c r="T983" s="14" t="s">
        <v>313</v>
      </c>
      <c r="U983" s="14" t="s">
        <v>321</v>
      </c>
      <c r="V983" s="14" t="s">
        <v>313</v>
      </c>
      <c r="W983" s="14" t="s">
        <v>326</v>
      </c>
      <c r="X983" s="14" t="s">
        <v>326</v>
      </c>
      <c r="Y983" s="14" t="s">
        <v>313</v>
      </c>
      <c r="Z983" s="14" t="s">
        <v>330</v>
      </c>
      <c r="AG983" s="127" t="s">
        <v>310</v>
      </c>
      <c r="AH983" s="14" t="s">
        <v>313</v>
      </c>
      <c r="AI983" s="14" t="s">
        <v>316</v>
      </c>
      <c r="AJ983" s="14" t="s">
        <v>313</v>
      </c>
      <c r="AK983" s="14" t="s">
        <v>321</v>
      </c>
      <c r="AL983" s="14" t="s">
        <v>313</v>
      </c>
      <c r="AM983" s="14" t="s">
        <v>326</v>
      </c>
      <c r="AN983" s="14" t="s">
        <v>326</v>
      </c>
      <c r="AO983" s="14" t="s">
        <v>313</v>
      </c>
      <c r="AP983" s="14" t="s">
        <v>330</v>
      </c>
      <c r="AX983" s="14" t="s">
        <v>310</v>
      </c>
      <c r="AY983" s="14" t="s">
        <v>313</v>
      </c>
      <c r="AZ983" s="14" t="s">
        <v>316</v>
      </c>
      <c r="BA983" s="14" t="s">
        <v>313</v>
      </c>
      <c r="BB983" s="14" t="s">
        <v>321</v>
      </c>
      <c r="BC983" s="14" t="s">
        <v>313</v>
      </c>
      <c r="BD983" s="14" t="s">
        <v>326</v>
      </c>
      <c r="BE983" s="14" t="s">
        <v>326</v>
      </c>
      <c r="BF983" s="14" t="s">
        <v>313</v>
      </c>
      <c r="BG983" s="14" t="s">
        <v>330</v>
      </c>
      <c r="BK983" s="134"/>
      <c r="BM983" s="14" t="s">
        <v>310</v>
      </c>
      <c r="BN983" s="14" t="s">
        <v>313</v>
      </c>
      <c r="BO983" s="14" t="s">
        <v>316</v>
      </c>
      <c r="BP983" s="14" t="s">
        <v>313</v>
      </c>
      <c r="BQ983" s="14" t="s">
        <v>321</v>
      </c>
      <c r="BR983" s="14" t="s">
        <v>313</v>
      </c>
      <c r="BS983" s="14" t="s">
        <v>326</v>
      </c>
      <c r="BT983" s="14" t="s">
        <v>326</v>
      </c>
      <c r="BU983" s="14" t="s">
        <v>313</v>
      </c>
      <c r="BV983" s="14" t="s">
        <v>330</v>
      </c>
      <c r="BW983" s="134"/>
      <c r="CC983" s="14" t="s">
        <v>310</v>
      </c>
      <c r="CD983" s="14" t="s">
        <v>313</v>
      </c>
      <c r="CE983" s="14" t="s">
        <v>316</v>
      </c>
      <c r="CF983" s="14" t="s">
        <v>313</v>
      </c>
      <c r="CG983" s="14" t="s">
        <v>321</v>
      </c>
      <c r="CH983" s="14" t="s">
        <v>313</v>
      </c>
      <c r="CI983" s="14" t="s">
        <v>326</v>
      </c>
      <c r="CJ983" s="14" t="s">
        <v>326</v>
      </c>
      <c r="CK983" s="14" t="s">
        <v>313</v>
      </c>
      <c r="CL983" s="14" t="s">
        <v>330</v>
      </c>
      <c r="CN983" s="134"/>
      <c r="CR983" s="14" t="s">
        <v>1798</v>
      </c>
      <c r="CS983" s="14" t="s">
        <v>1800</v>
      </c>
      <c r="CT983" s="14" t="s">
        <v>1800</v>
      </c>
      <c r="CU983" s="14" t="s">
        <v>1800</v>
      </c>
      <c r="CV983" s="14" t="s">
        <v>313</v>
      </c>
      <c r="CW983" s="14" t="s">
        <v>336</v>
      </c>
      <c r="CX983" s="14" t="s">
        <v>309</v>
      </c>
      <c r="CY983" s="14" t="s">
        <v>318</v>
      </c>
      <c r="CZ983" s="14" t="s">
        <v>1799</v>
      </c>
      <c r="DF983" s="134"/>
      <c r="DH983" s="14" t="s">
        <v>1798</v>
      </c>
      <c r="DI983" s="14" t="s">
        <v>1800</v>
      </c>
      <c r="DJ983" s="14" t="s">
        <v>313</v>
      </c>
      <c r="DK983" s="14" t="s">
        <v>336</v>
      </c>
      <c r="DL983" s="14" t="s">
        <v>309</v>
      </c>
      <c r="DM983" s="14" t="s">
        <v>1773</v>
      </c>
      <c r="DN983" s="14" t="s">
        <v>318</v>
      </c>
      <c r="DO983" s="14" t="s">
        <v>1799</v>
      </c>
      <c r="DV983" s="134"/>
      <c r="DX983" s="14" t="s">
        <v>1798</v>
      </c>
      <c r="DY983" s="14" t="s">
        <v>1798</v>
      </c>
      <c r="DZ983" s="14" t="s">
        <v>313</v>
      </c>
      <c r="EA983" s="14" t="s">
        <v>313</v>
      </c>
      <c r="EB983" s="14" t="s">
        <v>313</v>
      </c>
      <c r="EC983" s="14" t="s">
        <v>336</v>
      </c>
      <c r="ED983" s="14" t="s">
        <v>309</v>
      </c>
      <c r="EE983" s="14" t="s">
        <v>309</v>
      </c>
      <c r="EF983" s="14" t="s">
        <v>318</v>
      </c>
      <c r="EG983" s="14" t="s">
        <v>318</v>
      </c>
      <c r="EH983" s="14" t="s">
        <v>1799</v>
      </c>
      <c r="EU983" s="14" t="s">
        <v>1798</v>
      </c>
      <c r="EV983" s="14" t="s">
        <v>1798</v>
      </c>
      <c r="EW983" s="14" t="s">
        <v>313</v>
      </c>
      <c r="EX983" s="14" t="s">
        <v>336</v>
      </c>
      <c r="EY983" s="14" t="s">
        <v>309</v>
      </c>
      <c r="EZ983" s="14" t="s">
        <v>309</v>
      </c>
      <c r="FA983" s="14" t="s">
        <v>318</v>
      </c>
      <c r="FB983" s="14" t="s">
        <v>1799</v>
      </c>
    </row>
    <row r="984" spans="4:163" s="122" customFormat="1" ht="14" x14ac:dyDescent="0.2">
      <c r="D984" s="128">
        <v>0</v>
      </c>
      <c r="E984" s="122">
        <v>1</v>
      </c>
      <c r="F984" s="122">
        <v>2</v>
      </c>
      <c r="G984" s="122">
        <v>3</v>
      </c>
      <c r="H984" s="122">
        <v>4</v>
      </c>
      <c r="I984" s="122">
        <v>5</v>
      </c>
      <c r="J984" s="122">
        <v>6</v>
      </c>
      <c r="K984" s="122">
        <v>7</v>
      </c>
      <c r="L984" s="122">
        <v>8</v>
      </c>
      <c r="M984" s="122">
        <v>9</v>
      </c>
      <c r="Q984" s="122">
        <v>0</v>
      </c>
      <c r="R984" s="122">
        <v>1</v>
      </c>
      <c r="S984" s="122">
        <v>2</v>
      </c>
      <c r="T984" s="122">
        <v>3</v>
      </c>
      <c r="U984" s="122">
        <v>4</v>
      </c>
      <c r="V984" s="122">
        <v>5</v>
      </c>
      <c r="W984" s="122">
        <v>6</v>
      </c>
      <c r="X984" s="122">
        <v>7</v>
      </c>
      <c r="Y984" s="122">
        <v>8</v>
      </c>
      <c r="Z984" s="122">
        <v>9</v>
      </c>
      <c r="AG984" s="128">
        <v>0</v>
      </c>
      <c r="AH984" s="122">
        <v>1</v>
      </c>
      <c r="AI984" s="122">
        <v>2</v>
      </c>
      <c r="AJ984" s="122">
        <v>3</v>
      </c>
      <c r="AK984" s="122">
        <v>4</v>
      </c>
      <c r="AL984" s="122">
        <v>5</v>
      </c>
      <c r="AM984" s="122">
        <v>6</v>
      </c>
      <c r="AN984" s="122">
        <v>7</v>
      </c>
      <c r="AO984" s="122">
        <v>8</v>
      </c>
      <c r="AP984" s="122">
        <v>9</v>
      </c>
      <c r="AX984" s="122">
        <v>0</v>
      </c>
      <c r="AY984" s="122">
        <v>1</v>
      </c>
      <c r="AZ984" s="122">
        <v>2</v>
      </c>
      <c r="BA984" s="122">
        <v>3</v>
      </c>
      <c r="BB984" s="122">
        <v>4</v>
      </c>
      <c r="BC984" s="122">
        <v>5</v>
      </c>
      <c r="BD984" s="122">
        <v>6</v>
      </c>
      <c r="BE984" s="122">
        <v>7</v>
      </c>
      <c r="BF984" s="122">
        <v>8</v>
      </c>
      <c r="BG984" s="122">
        <v>9</v>
      </c>
      <c r="BK984" s="135"/>
      <c r="BM984" s="122">
        <v>0</v>
      </c>
      <c r="BN984" s="122">
        <v>1</v>
      </c>
      <c r="BO984" s="122">
        <v>2</v>
      </c>
      <c r="BP984" s="122">
        <v>3</v>
      </c>
      <c r="BQ984" s="122">
        <v>4</v>
      </c>
      <c r="BR984" s="122">
        <v>5</v>
      </c>
      <c r="BS984" s="122">
        <v>6</v>
      </c>
      <c r="BT984" s="122">
        <v>7</v>
      </c>
      <c r="BU984" s="122">
        <v>8</v>
      </c>
      <c r="BV984" s="122">
        <v>9</v>
      </c>
      <c r="BW984" s="135"/>
      <c r="CC984" s="122">
        <v>0</v>
      </c>
      <c r="CD984" s="122">
        <v>1</v>
      </c>
      <c r="CE984" s="122">
        <v>2</v>
      </c>
      <c r="CF984" s="122">
        <v>3</v>
      </c>
      <c r="CG984" s="122">
        <v>4</v>
      </c>
      <c r="CH984" s="122">
        <v>5</v>
      </c>
      <c r="CI984" s="122">
        <v>6</v>
      </c>
      <c r="CJ984" s="122">
        <v>7</v>
      </c>
      <c r="CK984" s="122">
        <v>8</v>
      </c>
      <c r="CL984" s="122">
        <v>9</v>
      </c>
      <c r="CN984" s="135"/>
      <c r="CR984" s="122">
        <v>0</v>
      </c>
      <c r="CS984" s="122">
        <v>0</v>
      </c>
      <c r="CT984" s="122">
        <v>0</v>
      </c>
      <c r="CU984" s="122">
        <v>0</v>
      </c>
      <c r="CV984" s="122">
        <v>1</v>
      </c>
      <c r="CW984" s="122">
        <v>2</v>
      </c>
      <c r="CX984" s="122">
        <v>3</v>
      </c>
      <c r="CY984" s="122">
        <v>4</v>
      </c>
      <c r="CZ984" s="122">
        <v>5</v>
      </c>
      <c r="DF984" s="135"/>
      <c r="DH984" s="122">
        <v>0</v>
      </c>
      <c r="DI984" s="122">
        <v>0</v>
      </c>
      <c r="DJ984" s="122">
        <v>1</v>
      </c>
      <c r="DK984" s="122">
        <v>2</v>
      </c>
      <c r="DL984" s="122">
        <v>3</v>
      </c>
      <c r="DM984" s="122">
        <v>3</v>
      </c>
      <c r="DN984" s="122">
        <v>4</v>
      </c>
      <c r="DO984" s="122">
        <v>5</v>
      </c>
      <c r="DV984" s="135"/>
      <c r="DX984" s="122">
        <v>0</v>
      </c>
      <c r="DY984" s="122">
        <v>0</v>
      </c>
      <c r="DZ984" s="122">
        <v>1</v>
      </c>
      <c r="EA984" s="122">
        <v>1</v>
      </c>
      <c r="EB984" s="122">
        <v>1</v>
      </c>
      <c r="EC984" s="122">
        <v>2</v>
      </c>
      <c r="ED984" s="122">
        <v>3</v>
      </c>
      <c r="EE984" s="122">
        <v>3</v>
      </c>
      <c r="EF984" s="122">
        <v>4</v>
      </c>
      <c r="EG984" s="122">
        <v>4</v>
      </c>
      <c r="EH984" s="122">
        <v>5</v>
      </c>
      <c r="EU984" s="122">
        <v>0</v>
      </c>
      <c r="EV984" s="122">
        <v>0</v>
      </c>
      <c r="EW984" s="122">
        <v>1</v>
      </c>
      <c r="EX984" s="122">
        <v>2</v>
      </c>
      <c r="EY984" s="122">
        <v>3</v>
      </c>
      <c r="EZ984" s="122">
        <v>3</v>
      </c>
      <c r="FA984" s="122">
        <v>4</v>
      </c>
      <c r="FB984" s="122">
        <v>5</v>
      </c>
    </row>
    <row r="985" spans="4:163" s="122" customFormat="1" ht="14" x14ac:dyDescent="0.2">
      <c r="D985" s="128">
        <v>0</v>
      </c>
      <c r="E985" s="122">
        <v>0</v>
      </c>
      <c r="F985" s="122">
        <v>0</v>
      </c>
      <c r="G985" s="122">
        <v>0</v>
      </c>
      <c r="H985" s="122">
        <v>0</v>
      </c>
      <c r="I985" s="122">
        <v>0</v>
      </c>
      <c r="J985" s="122">
        <v>1</v>
      </c>
      <c r="K985" s="122">
        <v>2</v>
      </c>
      <c r="L985" s="122">
        <v>3</v>
      </c>
      <c r="M985" s="122">
        <v>4</v>
      </c>
      <c r="Q985" s="122">
        <v>0</v>
      </c>
      <c r="R985" s="122">
        <v>0</v>
      </c>
      <c r="S985" s="122">
        <v>1</v>
      </c>
      <c r="T985" s="122">
        <v>1</v>
      </c>
      <c r="U985" s="122">
        <v>2</v>
      </c>
      <c r="V985" s="122">
        <v>3</v>
      </c>
      <c r="W985" s="122">
        <v>3</v>
      </c>
      <c r="X985" s="122">
        <v>3</v>
      </c>
      <c r="Y985" s="122">
        <v>3</v>
      </c>
      <c r="Z985" s="122">
        <v>4</v>
      </c>
      <c r="AG985" s="128">
        <v>0</v>
      </c>
      <c r="AH985" s="122">
        <v>0</v>
      </c>
      <c r="AI985" s="122">
        <v>0</v>
      </c>
      <c r="AJ985" s="122">
        <v>0</v>
      </c>
      <c r="AK985" s="122">
        <v>0</v>
      </c>
      <c r="AL985" s="122">
        <v>0</v>
      </c>
      <c r="AM985" s="122">
        <v>1</v>
      </c>
      <c r="AN985" s="122">
        <v>2</v>
      </c>
      <c r="AO985" s="122">
        <v>3</v>
      </c>
      <c r="AP985" s="122">
        <v>4</v>
      </c>
      <c r="AX985" s="122">
        <v>0</v>
      </c>
      <c r="AY985" s="122">
        <v>0</v>
      </c>
      <c r="AZ985" s="122">
        <v>1</v>
      </c>
      <c r="BA985" s="122">
        <v>1</v>
      </c>
      <c r="BB985" s="122">
        <v>2</v>
      </c>
      <c r="BC985" s="122">
        <v>3</v>
      </c>
      <c r="BD985" s="122">
        <v>3</v>
      </c>
      <c r="BE985" s="122">
        <v>3</v>
      </c>
      <c r="BF985" s="122">
        <v>3</v>
      </c>
      <c r="BG985" s="122">
        <v>4</v>
      </c>
      <c r="BK985" s="135"/>
      <c r="BM985" s="122">
        <v>0</v>
      </c>
      <c r="BN985" s="122">
        <v>0</v>
      </c>
      <c r="BO985" s="122">
        <v>1</v>
      </c>
      <c r="BP985" s="122">
        <v>1</v>
      </c>
      <c r="BQ985" s="122">
        <v>2</v>
      </c>
      <c r="BR985" s="122">
        <v>3</v>
      </c>
      <c r="BS985" s="122">
        <v>3</v>
      </c>
      <c r="BT985" s="122">
        <v>3</v>
      </c>
      <c r="BU985" s="122">
        <v>3</v>
      </c>
      <c r="BV985" s="122">
        <v>4</v>
      </c>
      <c r="BW985" s="135"/>
      <c r="CC985" s="122">
        <v>0</v>
      </c>
      <c r="CD985" s="122">
        <v>0</v>
      </c>
      <c r="CE985" s="122">
        <v>1</v>
      </c>
      <c r="CF985" s="122">
        <v>1</v>
      </c>
      <c r="CG985" s="122">
        <v>2</v>
      </c>
      <c r="CH985" s="122">
        <v>3</v>
      </c>
      <c r="CI985" s="122">
        <v>3</v>
      </c>
      <c r="CJ985" s="122">
        <v>3</v>
      </c>
      <c r="CK985" s="122">
        <v>3</v>
      </c>
      <c r="CL985" s="122">
        <v>4</v>
      </c>
      <c r="CN985" s="135"/>
      <c r="CR985" s="122">
        <v>0</v>
      </c>
      <c r="CS985" s="122">
        <v>1</v>
      </c>
      <c r="CT985" s="122">
        <v>2</v>
      </c>
      <c r="CU985" s="122">
        <v>3</v>
      </c>
      <c r="CV985" s="122">
        <v>4</v>
      </c>
      <c r="CW985" s="122">
        <v>5</v>
      </c>
      <c r="CX985" s="122">
        <v>6</v>
      </c>
      <c r="CY985" s="122">
        <v>7</v>
      </c>
      <c r="CZ985" s="122">
        <v>8</v>
      </c>
      <c r="DF985" s="135"/>
      <c r="DH985" s="122">
        <v>0</v>
      </c>
      <c r="DI985" s="122">
        <v>1</v>
      </c>
      <c r="DJ985" s="122">
        <v>2</v>
      </c>
      <c r="DK985" s="122">
        <v>3</v>
      </c>
      <c r="DL985" s="122">
        <v>4</v>
      </c>
      <c r="DM985" s="122">
        <v>5</v>
      </c>
      <c r="DN985" s="122">
        <v>6</v>
      </c>
      <c r="DO985" s="122">
        <v>7</v>
      </c>
      <c r="DV985" s="135"/>
      <c r="DX985" s="122">
        <v>0</v>
      </c>
      <c r="DY985" s="122">
        <v>1</v>
      </c>
      <c r="DZ985" s="122">
        <v>1</v>
      </c>
      <c r="EA985" s="122">
        <v>2</v>
      </c>
      <c r="EB985" s="122">
        <v>3</v>
      </c>
      <c r="EC985" s="122">
        <v>3</v>
      </c>
      <c r="ED985" s="122">
        <v>4</v>
      </c>
      <c r="EE985" s="122">
        <v>5</v>
      </c>
      <c r="EF985" s="122">
        <v>6</v>
      </c>
      <c r="EG985" s="122">
        <v>7</v>
      </c>
      <c r="EH985" s="122">
        <v>7</v>
      </c>
      <c r="EU985" s="122">
        <v>0</v>
      </c>
      <c r="EV985" s="122">
        <v>1</v>
      </c>
      <c r="EW985" s="122">
        <v>2</v>
      </c>
      <c r="EX985" s="122">
        <v>3</v>
      </c>
      <c r="EY985" s="122">
        <v>4</v>
      </c>
      <c r="EZ985" s="122">
        <v>5</v>
      </c>
      <c r="FA985" s="122">
        <v>6</v>
      </c>
      <c r="FB985" s="122">
        <v>7</v>
      </c>
    </row>
    <row r="986" spans="4:163" s="119" customFormat="1" x14ac:dyDescent="0.2">
      <c r="D986" s="129" t="s">
        <v>750</v>
      </c>
      <c r="E986" s="119" t="s">
        <v>1740</v>
      </c>
      <c r="F986" s="119" t="s">
        <v>1740</v>
      </c>
      <c r="G986" s="119" t="s">
        <v>1740</v>
      </c>
      <c r="H986" s="119" t="s">
        <v>1740</v>
      </c>
      <c r="I986" s="119" t="s">
        <v>1740</v>
      </c>
      <c r="J986" s="119" t="s">
        <v>748</v>
      </c>
      <c r="K986" s="119" t="s">
        <v>1054</v>
      </c>
      <c r="L986" s="119" t="s">
        <v>1087</v>
      </c>
      <c r="M986" s="119" t="s">
        <v>740</v>
      </c>
      <c r="Q986" s="119" t="s">
        <v>750</v>
      </c>
      <c r="R986" s="119" t="s">
        <v>1740</v>
      </c>
      <c r="S986" s="119" t="s">
        <v>748</v>
      </c>
      <c r="T986" s="119" t="s">
        <v>1747</v>
      </c>
      <c r="U986" s="119" t="s">
        <v>1054</v>
      </c>
      <c r="V986" s="119" t="s">
        <v>1087</v>
      </c>
      <c r="W986" s="119" t="s">
        <v>1765</v>
      </c>
      <c r="X986" s="119" t="s">
        <v>1765</v>
      </c>
      <c r="Y986" s="119" t="s">
        <v>1765</v>
      </c>
      <c r="Z986" s="119" t="s">
        <v>740</v>
      </c>
      <c r="AG986" s="129" t="s">
        <v>750</v>
      </c>
      <c r="AH986" s="119" t="s">
        <v>1740</v>
      </c>
      <c r="AI986" s="119" t="s">
        <v>1740</v>
      </c>
      <c r="AJ986" s="119" t="s">
        <v>1740</v>
      </c>
      <c r="AK986" s="119" t="s">
        <v>1740</v>
      </c>
      <c r="AL986" s="119" t="s">
        <v>1740</v>
      </c>
      <c r="AM986" s="119" t="s">
        <v>748</v>
      </c>
      <c r="AN986" s="119" t="s">
        <v>1054</v>
      </c>
      <c r="AO986" s="119" t="s">
        <v>1087</v>
      </c>
      <c r="AP986" s="119" t="s">
        <v>740</v>
      </c>
      <c r="AX986" s="119" t="s">
        <v>750</v>
      </c>
      <c r="AY986" s="119" t="s">
        <v>1740</v>
      </c>
      <c r="AZ986" s="119" t="s">
        <v>748</v>
      </c>
      <c r="BA986" s="119" t="s">
        <v>1747</v>
      </c>
      <c r="BB986" s="119" t="s">
        <v>1054</v>
      </c>
      <c r="BC986" s="119" t="s">
        <v>1087</v>
      </c>
      <c r="BD986" s="119" t="s">
        <v>1765</v>
      </c>
      <c r="BE986" s="119" t="s">
        <v>1765</v>
      </c>
      <c r="BF986" s="119" t="s">
        <v>1765</v>
      </c>
      <c r="BG986" s="119" t="s">
        <v>740</v>
      </c>
      <c r="BK986" s="136"/>
      <c r="BM986" s="119" t="s">
        <v>750</v>
      </c>
      <c r="BN986" s="119" t="s">
        <v>1740</v>
      </c>
      <c r="BO986" s="119" t="s">
        <v>748</v>
      </c>
      <c r="BP986" s="119" t="s">
        <v>1747</v>
      </c>
      <c r="BQ986" s="119" t="s">
        <v>1054</v>
      </c>
      <c r="BR986" s="119" t="s">
        <v>1087</v>
      </c>
      <c r="BS986" s="119" t="s">
        <v>1765</v>
      </c>
      <c r="BT986" s="119" t="s">
        <v>1765</v>
      </c>
      <c r="BU986" s="119" t="s">
        <v>1765</v>
      </c>
      <c r="BV986" s="119" t="s">
        <v>740</v>
      </c>
      <c r="BW986" s="136"/>
      <c r="CC986" s="119" t="s">
        <v>750</v>
      </c>
      <c r="CD986" s="119" t="s">
        <v>1740</v>
      </c>
      <c r="CE986" s="119" t="s">
        <v>748</v>
      </c>
      <c r="CF986" s="119" t="s">
        <v>1747</v>
      </c>
      <c r="CG986" s="119" t="s">
        <v>1054</v>
      </c>
      <c r="CH986" s="119" t="s">
        <v>1087</v>
      </c>
      <c r="CI986" s="119" t="s">
        <v>1765</v>
      </c>
      <c r="CJ986" s="119" t="s">
        <v>1765</v>
      </c>
      <c r="CK986" s="119" t="s">
        <v>1765</v>
      </c>
      <c r="CL986" s="119" t="s">
        <v>740</v>
      </c>
      <c r="CN986" s="136"/>
      <c r="CR986" s="119" t="s">
        <v>1798</v>
      </c>
      <c r="CS986" s="119" t="s">
        <v>738</v>
      </c>
      <c r="CT986" s="119" t="s">
        <v>1488</v>
      </c>
      <c r="CU986" s="119" t="s">
        <v>1082</v>
      </c>
      <c r="CV986" s="119" t="s">
        <v>1488</v>
      </c>
      <c r="CW986" s="119" t="s">
        <v>1072</v>
      </c>
      <c r="CX986" s="119" t="s">
        <v>740</v>
      </c>
      <c r="CY986" s="119" t="s">
        <v>1488</v>
      </c>
      <c r="CZ986" s="119" t="s">
        <v>1799</v>
      </c>
      <c r="DF986" s="136"/>
      <c r="DH986" s="119" t="s">
        <v>1798</v>
      </c>
      <c r="DI986" s="119" t="s">
        <v>738</v>
      </c>
      <c r="DJ986" s="119" t="s">
        <v>1488</v>
      </c>
      <c r="DK986" s="119" t="s">
        <v>1082</v>
      </c>
      <c r="DL986" s="119" t="s">
        <v>1488</v>
      </c>
      <c r="DM986" s="119" t="s">
        <v>1072</v>
      </c>
      <c r="DN986" s="119" t="s">
        <v>740</v>
      </c>
      <c r="DO986" s="119" t="s">
        <v>1799</v>
      </c>
      <c r="DV986" s="136"/>
      <c r="DX986" s="119" t="s">
        <v>1798</v>
      </c>
      <c r="DY986" s="119" t="s">
        <v>738</v>
      </c>
      <c r="DZ986" s="119" t="s">
        <v>738</v>
      </c>
      <c r="EA986" s="119" t="s">
        <v>1488</v>
      </c>
      <c r="EB986" s="119" t="s">
        <v>1082</v>
      </c>
      <c r="EC986" s="119" t="s">
        <v>1082</v>
      </c>
      <c r="ED986" s="119" t="s">
        <v>1488</v>
      </c>
      <c r="EE986" s="119" t="s">
        <v>1072</v>
      </c>
      <c r="EF986" s="119" t="s">
        <v>740</v>
      </c>
      <c r="EG986" s="119" t="s">
        <v>1799</v>
      </c>
      <c r="EH986" s="119" t="s">
        <v>1799</v>
      </c>
      <c r="EU986" s="119" t="s">
        <v>1798</v>
      </c>
      <c r="EV986" s="119" t="s">
        <v>738</v>
      </c>
      <c r="EW986" s="119" t="s">
        <v>1488</v>
      </c>
      <c r="EX986" s="119" t="s">
        <v>1082</v>
      </c>
      <c r="EY986" s="119" t="s">
        <v>1488</v>
      </c>
      <c r="EZ986" s="119" t="s">
        <v>1072</v>
      </c>
      <c r="FA986" s="119" t="s">
        <v>740</v>
      </c>
      <c r="FB986" s="119" t="s">
        <v>1799</v>
      </c>
    </row>
    <row r="988" spans="4:163" s="120" customFormat="1" ht="21" x14ac:dyDescent="0.2">
      <c r="D988" s="126">
        <v>165</v>
      </c>
      <c r="E988" s="121"/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0">
        <v>165</v>
      </c>
      <c r="AG988" s="126">
        <v>165</v>
      </c>
      <c r="AH988" s="121"/>
      <c r="AI988" s="121"/>
      <c r="AJ988" s="121"/>
      <c r="AK988" s="121"/>
      <c r="AL988" s="121"/>
      <c r="AM988" s="121"/>
      <c r="AN988" s="121"/>
      <c r="AO988" s="121"/>
      <c r="AP988" s="121"/>
      <c r="AQ988" s="121"/>
      <c r="AR988" s="124"/>
      <c r="AS988" s="121"/>
      <c r="AT988" s="121"/>
      <c r="AU988" s="121"/>
      <c r="AV988" s="121"/>
      <c r="AX988" s="120">
        <v>165</v>
      </c>
      <c r="BK988" s="133"/>
      <c r="BM988" s="120">
        <v>165</v>
      </c>
      <c r="BW988" s="133"/>
      <c r="CC988" s="120">
        <v>165</v>
      </c>
      <c r="CN988" s="133"/>
      <c r="CR988" s="120">
        <v>165</v>
      </c>
      <c r="DF988" s="133"/>
      <c r="DH988" s="120">
        <v>165</v>
      </c>
      <c r="DV988" s="133"/>
      <c r="DX988" s="120">
        <v>165</v>
      </c>
      <c r="EU988" s="120">
        <v>165</v>
      </c>
    </row>
    <row r="989" spans="4:163" s="14" customFormat="1" ht="18" customHeight="1" x14ac:dyDescent="0.2">
      <c r="D989" s="127" t="s">
        <v>310</v>
      </c>
      <c r="E989" s="14" t="s">
        <v>313</v>
      </c>
      <c r="F989" s="14" t="s">
        <v>309</v>
      </c>
      <c r="G989" s="14" t="s">
        <v>335</v>
      </c>
      <c r="H989" s="14" t="s">
        <v>342</v>
      </c>
      <c r="I989" s="14" t="s">
        <v>309</v>
      </c>
      <c r="J989" s="14" t="s">
        <v>314</v>
      </c>
      <c r="Q989" s="14" t="s">
        <v>310</v>
      </c>
      <c r="R989" s="14" t="s">
        <v>313</v>
      </c>
      <c r="S989" s="14" t="s">
        <v>309</v>
      </c>
      <c r="T989" s="14" t="s">
        <v>335</v>
      </c>
      <c r="U989" s="14" t="s">
        <v>342</v>
      </c>
      <c r="V989" s="14" t="s">
        <v>309</v>
      </c>
      <c r="W989" s="14" t="s">
        <v>314</v>
      </c>
      <c r="AG989" s="127" t="s">
        <v>310</v>
      </c>
      <c r="AH989" s="14" t="s">
        <v>313</v>
      </c>
      <c r="AI989" s="14" t="s">
        <v>309</v>
      </c>
      <c r="AJ989" s="14" t="s">
        <v>335</v>
      </c>
      <c r="AK989" s="14" t="s">
        <v>342</v>
      </c>
      <c r="AL989" s="14" t="s">
        <v>309</v>
      </c>
      <c r="AM989" s="14" t="s">
        <v>314</v>
      </c>
      <c r="AX989" s="14" t="s">
        <v>310</v>
      </c>
      <c r="AY989" s="14" t="s">
        <v>313</v>
      </c>
      <c r="AZ989" s="14" t="s">
        <v>309</v>
      </c>
      <c r="BA989" s="14" t="s">
        <v>335</v>
      </c>
      <c r="BB989" s="14" t="s">
        <v>342</v>
      </c>
      <c r="BC989" s="14" t="s">
        <v>309</v>
      </c>
      <c r="BD989" s="14" t="s">
        <v>314</v>
      </c>
      <c r="BK989" s="134"/>
      <c r="BM989" s="14" t="s">
        <v>310</v>
      </c>
      <c r="BN989" s="14" t="s">
        <v>313</v>
      </c>
      <c r="BO989" s="14" t="s">
        <v>309</v>
      </c>
      <c r="BP989" s="14" t="s">
        <v>335</v>
      </c>
      <c r="BQ989" s="14" t="s">
        <v>342</v>
      </c>
      <c r="BR989" s="14" t="s">
        <v>309</v>
      </c>
      <c r="BS989" s="14" t="s">
        <v>314</v>
      </c>
      <c r="BW989" s="134"/>
      <c r="CC989" s="14" t="s">
        <v>310</v>
      </c>
      <c r="CD989" s="14" t="s">
        <v>313</v>
      </c>
      <c r="CE989" s="14" t="s">
        <v>309</v>
      </c>
      <c r="CF989" s="14" t="s">
        <v>335</v>
      </c>
      <c r="CG989" s="14" t="s">
        <v>342</v>
      </c>
      <c r="CH989" s="14" t="s">
        <v>309</v>
      </c>
      <c r="CI989" s="14" t="s">
        <v>314</v>
      </c>
      <c r="CN989" s="134"/>
      <c r="CR989" s="14" t="s">
        <v>1798</v>
      </c>
      <c r="CS989" s="14" t="s">
        <v>1800</v>
      </c>
      <c r="CT989" s="14" t="s">
        <v>1800</v>
      </c>
      <c r="CU989" s="14" t="s">
        <v>1800</v>
      </c>
      <c r="CV989" s="14" t="s">
        <v>313</v>
      </c>
      <c r="CW989" s="14" t="s">
        <v>316</v>
      </c>
      <c r="CX989" s="14" t="s">
        <v>316</v>
      </c>
      <c r="CY989" s="14" t="s">
        <v>313</v>
      </c>
      <c r="CZ989" s="14" t="s">
        <v>316</v>
      </c>
      <c r="DA989" s="14" t="s">
        <v>313</v>
      </c>
      <c r="DB989" s="14" t="s">
        <v>310</v>
      </c>
      <c r="DC989" s="14" t="s">
        <v>313</v>
      </c>
      <c r="DD989" s="14" t="s">
        <v>324</v>
      </c>
      <c r="DE989" s="14" t="s">
        <v>1799</v>
      </c>
      <c r="DF989" s="134"/>
      <c r="DH989" s="14" t="s">
        <v>1798</v>
      </c>
      <c r="DI989" s="14" t="s">
        <v>1800</v>
      </c>
      <c r="DJ989" s="14" t="s">
        <v>1800</v>
      </c>
      <c r="DK989" s="14" t="s">
        <v>313</v>
      </c>
      <c r="DL989" s="14" t="s">
        <v>316</v>
      </c>
      <c r="DM989" s="14" t="s">
        <v>316</v>
      </c>
      <c r="DN989" s="14" t="s">
        <v>313</v>
      </c>
      <c r="DO989" s="14" t="s">
        <v>316</v>
      </c>
      <c r="DP989" s="14" t="s">
        <v>313</v>
      </c>
      <c r="DQ989" s="14" t="s">
        <v>310</v>
      </c>
      <c r="DR989" s="14" t="s">
        <v>313</v>
      </c>
      <c r="DS989" s="14" t="s">
        <v>324</v>
      </c>
      <c r="DT989" s="14" t="s">
        <v>1799</v>
      </c>
      <c r="DV989" s="134"/>
      <c r="DX989" s="14" t="s">
        <v>1798</v>
      </c>
      <c r="DY989" s="14" t="s">
        <v>313</v>
      </c>
      <c r="DZ989" s="14" t="s">
        <v>313</v>
      </c>
      <c r="EA989" s="14" t="s">
        <v>316</v>
      </c>
      <c r="EB989" s="14" t="s">
        <v>316</v>
      </c>
      <c r="EC989" s="14" t="s">
        <v>313</v>
      </c>
      <c r="ED989" s="14" t="s">
        <v>316</v>
      </c>
      <c r="EE989" s="14" t="s">
        <v>316</v>
      </c>
      <c r="EF989" s="14" t="s">
        <v>313</v>
      </c>
      <c r="EG989" s="14" t="s">
        <v>310</v>
      </c>
      <c r="EH989" s="14" t="s">
        <v>313</v>
      </c>
      <c r="EI989" s="14" t="s">
        <v>313</v>
      </c>
      <c r="EJ989" s="14" t="s">
        <v>313</v>
      </c>
      <c r="EK989" s="14" t="s">
        <v>313</v>
      </c>
      <c r="EL989" s="14" t="s">
        <v>313</v>
      </c>
      <c r="EM989" s="14" t="s">
        <v>313</v>
      </c>
      <c r="EN989" s="14" t="s">
        <v>324</v>
      </c>
      <c r="EO989" s="14" t="s">
        <v>324</v>
      </c>
      <c r="EP989" s="14" t="s">
        <v>324</v>
      </c>
      <c r="EQ989" s="14" t="s">
        <v>1799</v>
      </c>
      <c r="EU989" s="14" t="s">
        <v>1798</v>
      </c>
      <c r="EV989" s="14" t="s">
        <v>313</v>
      </c>
      <c r="EW989" s="14" t="s">
        <v>316</v>
      </c>
      <c r="EX989" s="14" t="s">
        <v>316</v>
      </c>
      <c r="EY989" s="14" t="s">
        <v>316</v>
      </c>
      <c r="EZ989" s="14" t="s">
        <v>313</v>
      </c>
      <c r="FA989" s="14" t="s">
        <v>316</v>
      </c>
      <c r="FB989" s="14" t="s">
        <v>313</v>
      </c>
      <c r="FC989" s="14" t="s">
        <v>313</v>
      </c>
      <c r="FD989" s="14" t="s">
        <v>310</v>
      </c>
      <c r="FE989" s="14" t="s">
        <v>313</v>
      </c>
      <c r="FF989" s="14" t="s">
        <v>324</v>
      </c>
      <c r="FG989" s="14" t="s">
        <v>1799</v>
      </c>
    </row>
    <row r="990" spans="4:163" s="122" customFormat="1" ht="14" x14ac:dyDescent="0.2">
      <c r="D990" s="128">
        <v>0</v>
      </c>
      <c r="E990" s="122">
        <v>1</v>
      </c>
      <c r="F990" s="122">
        <v>2</v>
      </c>
      <c r="G990" s="122">
        <v>3</v>
      </c>
      <c r="H990" s="122">
        <v>4</v>
      </c>
      <c r="I990" s="122">
        <v>5</v>
      </c>
      <c r="J990" s="122">
        <v>6</v>
      </c>
      <c r="Q990" s="122">
        <v>0</v>
      </c>
      <c r="R990" s="122">
        <v>1</v>
      </c>
      <c r="S990" s="122">
        <v>2</v>
      </c>
      <c r="T990" s="122">
        <v>3</v>
      </c>
      <c r="U990" s="122">
        <v>4</v>
      </c>
      <c r="V990" s="122">
        <v>5</v>
      </c>
      <c r="W990" s="122">
        <v>6</v>
      </c>
      <c r="AG990" s="128">
        <v>0</v>
      </c>
      <c r="AH990" s="122">
        <v>1</v>
      </c>
      <c r="AI990" s="122">
        <v>2</v>
      </c>
      <c r="AJ990" s="122">
        <v>3</v>
      </c>
      <c r="AK990" s="122">
        <v>4</v>
      </c>
      <c r="AL990" s="122">
        <v>5</v>
      </c>
      <c r="AM990" s="122">
        <v>6</v>
      </c>
      <c r="AX990" s="122">
        <v>0</v>
      </c>
      <c r="AY990" s="122">
        <v>1</v>
      </c>
      <c r="AZ990" s="122">
        <v>2</v>
      </c>
      <c r="BA990" s="122">
        <v>3</v>
      </c>
      <c r="BB990" s="122">
        <v>4</v>
      </c>
      <c r="BC990" s="122">
        <v>5</v>
      </c>
      <c r="BD990" s="122">
        <v>6</v>
      </c>
      <c r="BK990" s="135"/>
      <c r="BM990" s="122">
        <v>0</v>
      </c>
      <c r="BN990" s="122">
        <v>1</v>
      </c>
      <c r="BO990" s="122">
        <v>2</v>
      </c>
      <c r="BP990" s="122">
        <v>3</v>
      </c>
      <c r="BQ990" s="122">
        <v>4</v>
      </c>
      <c r="BR990" s="122">
        <v>5</v>
      </c>
      <c r="BS990" s="122">
        <v>6</v>
      </c>
      <c r="BW990" s="135"/>
      <c r="CC990" s="122">
        <v>0</v>
      </c>
      <c r="CD990" s="122">
        <v>1</v>
      </c>
      <c r="CE990" s="122">
        <v>2</v>
      </c>
      <c r="CF990" s="122">
        <v>3</v>
      </c>
      <c r="CG990" s="122">
        <v>4</v>
      </c>
      <c r="CH990" s="122">
        <v>5</v>
      </c>
      <c r="CI990" s="122">
        <v>6</v>
      </c>
      <c r="CN990" s="135"/>
      <c r="CR990" s="122">
        <v>0</v>
      </c>
      <c r="CS990" s="122">
        <v>0</v>
      </c>
      <c r="CT990" s="122">
        <v>0</v>
      </c>
      <c r="CU990" s="122">
        <v>0</v>
      </c>
      <c r="CV990" s="122">
        <v>1</v>
      </c>
      <c r="CW990" s="122">
        <v>2</v>
      </c>
      <c r="CX990" s="122">
        <v>3</v>
      </c>
      <c r="CY990" s="122">
        <v>4</v>
      </c>
      <c r="CZ990" s="122">
        <v>5</v>
      </c>
      <c r="DA990" s="122">
        <v>6</v>
      </c>
      <c r="DB990" s="122">
        <v>7</v>
      </c>
      <c r="DC990" s="122">
        <v>8</v>
      </c>
      <c r="DD990" s="122">
        <v>9</v>
      </c>
      <c r="DE990" s="122">
        <v>10</v>
      </c>
      <c r="DF990" s="135"/>
      <c r="DH990" s="122">
        <v>0</v>
      </c>
      <c r="DI990" s="122">
        <v>0</v>
      </c>
      <c r="DJ990" s="122">
        <v>0</v>
      </c>
      <c r="DK990" s="122">
        <v>1</v>
      </c>
      <c r="DL990" s="122">
        <v>2</v>
      </c>
      <c r="DM990" s="122">
        <v>3</v>
      </c>
      <c r="DN990" s="122">
        <v>4</v>
      </c>
      <c r="DO990" s="122">
        <v>5</v>
      </c>
      <c r="DP990" s="122">
        <v>6</v>
      </c>
      <c r="DQ990" s="122">
        <v>7</v>
      </c>
      <c r="DR990" s="122">
        <v>8</v>
      </c>
      <c r="DS990" s="122">
        <v>9</v>
      </c>
      <c r="DT990" s="122">
        <v>10</v>
      </c>
      <c r="DV990" s="135"/>
      <c r="DX990" s="122">
        <v>0</v>
      </c>
      <c r="DY990" s="122">
        <v>1</v>
      </c>
      <c r="DZ990" s="122">
        <v>1</v>
      </c>
      <c r="EA990" s="122">
        <v>2</v>
      </c>
      <c r="EB990" s="122">
        <v>3</v>
      </c>
      <c r="EC990" s="122">
        <v>4</v>
      </c>
      <c r="ED990" s="122">
        <v>5</v>
      </c>
      <c r="EE990" s="122">
        <v>5</v>
      </c>
      <c r="EF990" s="122">
        <v>6</v>
      </c>
      <c r="EG990" s="122">
        <v>7</v>
      </c>
      <c r="EH990" s="122">
        <v>8</v>
      </c>
      <c r="EI990" s="122">
        <v>8</v>
      </c>
      <c r="EJ990" s="122">
        <v>8</v>
      </c>
      <c r="EK990" s="122">
        <v>8</v>
      </c>
      <c r="EL990" s="122">
        <v>8</v>
      </c>
      <c r="EM990" s="122">
        <v>8</v>
      </c>
      <c r="EN990" s="122">
        <v>9</v>
      </c>
      <c r="EO990" s="122">
        <v>9</v>
      </c>
      <c r="EP990" s="122">
        <v>9</v>
      </c>
      <c r="EQ990" s="122">
        <v>10</v>
      </c>
      <c r="EU990" s="122">
        <v>0</v>
      </c>
      <c r="EV990" s="122">
        <v>1</v>
      </c>
      <c r="EW990" s="122">
        <v>2</v>
      </c>
      <c r="EX990" s="122">
        <v>2</v>
      </c>
      <c r="EY990" s="122">
        <v>3</v>
      </c>
      <c r="EZ990" s="122">
        <v>4</v>
      </c>
      <c r="FA990" s="122">
        <v>5</v>
      </c>
      <c r="FB990" s="122">
        <v>6</v>
      </c>
      <c r="FC990" s="122">
        <v>6</v>
      </c>
      <c r="FD990" s="122">
        <v>7</v>
      </c>
      <c r="FE990" s="122">
        <v>8</v>
      </c>
      <c r="FF990" s="122">
        <v>9</v>
      </c>
      <c r="FG990" s="122">
        <v>10</v>
      </c>
    </row>
    <row r="991" spans="4:163" s="122" customFormat="1" ht="14" x14ac:dyDescent="0.2">
      <c r="D991" s="128">
        <v>0</v>
      </c>
      <c r="E991" s="122">
        <v>0</v>
      </c>
      <c r="F991" s="122">
        <v>1</v>
      </c>
      <c r="G991" s="122">
        <v>2</v>
      </c>
      <c r="H991" s="122">
        <v>3</v>
      </c>
      <c r="I991" s="122">
        <v>4</v>
      </c>
      <c r="J991" s="122">
        <v>4</v>
      </c>
      <c r="Q991" s="122">
        <v>0</v>
      </c>
      <c r="R991" s="122">
        <v>0</v>
      </c>
      <c r="S991" s="122">
        <v>1</v>
      </c>
      <c r="T991" s="122">
        <v>2</v>
      </c>
      <c r="U991" s="122">
        <v>3</v>
      </c>
      <c r="V991" s="122">
        <v>3</v>
      </c>
      <c r="W991" s="122">
        <v>4</v>
      </c>
      <c r="AG991" s="128">
        <v>0</v>
      </c>
      <c r="AH991" s="122">
        <v>0</v>
      </c>
      <c r="AI991" s="122">
        <v>1</v>
      </c>
      <c r="AJ991" s="122">
        <v>2</v>
      </c>
      <c r="AK991" s="122">
        <v>3</v>
      </c>
      <c r="AL991" s="122">
        <v>4</v>
      </c>
      <c r="AM991" s="122">
        <v>4</v>
      </c>
      <c r="AX991" s="122">
        <v>0</v>
      </c>
      <c r="AY991" s="122">
        <v>0</v>
      </c>
      <c r="AZ991" s="122">
        <v>1</v>
      </c>
      <c r="BA991" s="122">
        <v>2</v>
      </c>
      <c r="BB991" s="122">
        <v>3</v>
      </c>
      <c r="BC991" s="122">
        <v>4</v>
      </c>
      <c r="BD991" s="122">
        <v>4</v>
      </c>
      <c r="BK991" s="135"/>
      <c r="BM991" s="122">
        <v>0</v>
      </c>
      <c r="BN991" s="122">
        <v>0</v>
      </c>
      <c r="BO991" s="122">
        <v>1</v>
      </c>
      <c r="BP991" s="122">
        <v>2</v>
      </c>
      <c r="BQ991" s="122">
        <v>3</v>
      </c>
      <c r="BR991" s="122">
        <v>3</v>
      </c>
      <c r="BS991" s="122">
        <v>4</v>
      </c>
      <c r="BW991" s="135"/>
      <c r="CC991" s="122">
        <v>0</v>
      </c>
      <c r="CD991" s="122">
        <v>0</v>
      </c>
      <c r="CE991" s="122">
        <v>1</v>
      </c>
      <c r="CF991" s="122">
        <v>2</v>
      </c>
      <c r="CG991" s="122">
        <v>3</v>
      </c>
      <c r="CH991" s="122">
        <v>3</v>
      </c>
      <c r="CI991" s="122">
        <v>4</v>
      </c>
      <c r="CN991" s="135"/>
      <c r="CR991" s="122">
        <v>0</v>
      </c>
      <c r="CS991" s="122">
        <v>1</v>
      </c>
      <c r="CT991" s="122">
        <v>2</v>
      </c>
      <c r="CU991" s="122">
        <v>3</v>
      </c>
      <c r="CV991" s="122">
        <v>4</v>
      </c>
      <c r="CW991" s="122">
        <v>5</v>
      </c>
      <c r="CX991" s="122">
        <v>6</v>
      </c>
      <c r="CY991" s="122">
        <v>7</v>
      </c>
      <c r="CZ991" s="122">
        <v>8</v>
      </c>
      <c r="DA991" s="122">
        <v>9</v>
      </c>
      <c r="DB991" s="122">
        <v>10</v>
      </c>
      <c r="DC991" s="122">
        <v>11</v>
      </c>
      <c r="DD991" s="122">
        <v>12</v>
      </c>
      <c r="DE991" s="122">
        <v>13</v>
      </c>
      <c r="DF991" s="135"/>
      <c r="DH991" s="122">
        <v>0</v>
      </c>
      <c r="DI991" s="122">
        <v>1</v>
      </c>
      <c r="DJ991" s="122">
        <v>2</v>
      </c>
      <c r="DK991" s="122">
        <v>3</v>
      </c>
      <c r="DL991" s="122">
        <v>4</v>
      </c>
      <c r="DM991" s="122">
        <v>5</v>
      </c>
      <c r="DN991" s="122">
        <v>6</v>
      </c>
      <c r="DO991" s="122">
        <v>7</v>
      </c>
      <c r="DP991" s="122">
        <v>8</v>
      </c>
      <c r="DQ991" s="122">
        <v>9</v>
      </c>
      <c r="DR991" s="122">
        <v>10</v>
      </c>
      <c r="DS991" s="122">
        <v>11</v>
      </c>
      <c r="DT991" s="122">
        <v>12</v>
      </c>
      <c r="DV991" s="135"/>
      <c r="DX991" s="122">
        <v>0</v>
      </c>
      <c r="DY991" s="122">
        <v>1</v>
      </c>
      <c r="DZ991" s="122">
        <v>2</v>
      </c>
      <c r="EA991" s="122">
        <v>3</v>
      </c>
      <c r="EB991" s="122">
        <v>3</v>
      </c>
      <c r="EC991" s="122">
        <v>3</v>
      </c>
      <c r="ED991" s="122">
        <v>3</v>
      </c>
      <c r="EE991" s="122">
        <v>4</v>
      </c>
      <c r="EF991" s="122">
        <v>4</v>
      </c>
      <c r="EG991" s="122">
        <v>4</v>
      </c>
      <c r="EH991" s="122">
        <v>4</v>
      </c>
      <c r="EI991" s="122">
        <v>5</v>
      </c>
      <c r="EJ991" s="122">
        <v>6</v>
      </c>
      <c r="EK991" s="122">
        <v>7</v>
      </c>
      <c r="EL991" s="122">
        <v>8</v>
      </c>
      <c r="EM991" s="122">
        <v>9</v>
      </c>
      <c r="EN991" s="122">
        <v>9</v>
      </c>
      <c r="EO991" s="122">
        <v>10</v>
      </c>
      <c r="EP991" s="122">
        <v>11</v>
      </c>
      <c r="EQ991" s="122">
        <v>12</v>
      </c>
      <c r="EU991" s="122">
        <v>0</v>
      </c>
      <c r="EV991" s="122">
        <v>1</v>
      </c>
      <c r="EW991" s="122">
        <v>2</v>
      </c>
      <c r="EX991" s="122">
        <v>3</v>
      </c>
      <c r="EY991" s="122">
        <v>4</v>
      </c>
      <c r="EZ991" s="122">
        <v>5</v>
      </c>
      <c r="FA991" s="122">
        <v>6</v>
      </c>
      <c r="FB991" s="122">
        <v>7</v>
      </c>
      <c r="FC991" s="122">
        <v>8</v>
      </c>
      <c r="FD991" s="122">
        <v>9</v>
      </c>
      <c r="FE991" s="122">
        <v>10</v>
      </c>
      <c r="FF991" s="122">
        <v>11</v>
      </c>
      <c r="FG991" s="122">
        <v>12</v>
      </c>
    </row>
    <row r="992" spans="4:163" s="119" customFormat="1" x14ac:dyDescent="0.2">
      <c r="D992" s="129" t="s">
        <v>750</v>
      </c>
      <c r="E992" s="119" t="s">
        <v>1740</v>
      </c>
      <c r="F992" s="119" t="s">
        <v>1072</v>
      </c>
      <c r="G992" s="119" t="s">
        <v>749</v>
      </c>
      <c r="H992" s="119" t="s">
        <v>769</v>
      </c>
      <c r="I992" s="119" t="s">
        <v>1079</v>
      </c>
      <c r="J992" s="119" t="s">
        <v>1775</v>
      </c>
      <c r="Q992" s="119" t="s">
        <v>750</v>
      </c>
      <c r="R992" s="119" t="s">
        <v>1740</v>
      </c>
      <c r="S992" s="119" t="s">
        <v>1072</v>
      </c>
      <c r="T992" s="119" t="s">
        <v>749</v>
      </c>
      <c r="U992" s="119" t="s">
        <v>769</v>
      </c>
      <c r="V992" s="119" t="s">
        <v>1750</v>
      </c>
      <c r="W992" s="119" t="s">
        <v>1079</v>
      </c>
      <c r="AG992" s="129" t="s">
        <v>750</v>
      </c>
      <c r="AH992" s="119" t="s">
        <v>1740</v>
      </c>
      <c r="AI992" s="119" t="s">
        <v>1072</v>
      </c>
      <c r="AJ992" s="119" t="s">
        <v>749</v>
      </c>
      <c r="AK992" s="119" t="s">
        <v>769</v>
      </c>
      <c r="AL992" s="119" t="s">
        <v>1079</v>
      </c>
      <c r="AM992" s="119" t="s">
        <v>1775</v>
      </c>
      <c r="AX992" s="119" t="s">
        <v>750</v>
      </c>
      <c r="AY992" s="119" t="s">
        <v>1740</v>
      </c>
      <c r="AZ992" s="119" t="s">
        <v>1072</v>
      </c>
      <c r="BA992" s="119" t="s">
        <v>749</v>
      </c>
      <c r="BB992" s="119" t="s">
        <v>769</v>
      </c>
      <c r="BC992" s="119" t="s">
        <v>1079</v>
      </c>
      <c r="BD992" s="119" t="s">
        <v>1775</v>
      </c>
      <c r="BK992" s="136"/>
      <c r="BM992" s="119" t="s">
        <v>750</v>
      </c>
      <c r="BN992" s="119" t="s">
        <v>1740</v>
      </c>
      <c r="BO992" s="119" t="s">
        <v>1072</v>
      </c>
      <c r="BP992" s="119" t="s">
        <v>749</v>
      </c>
      <c r="BQ992" s="119" t="s">
        <v>769</v>
      </c>
      <c r="BR992" s="119" t="s">
        <v>1750</v>
      </c>
      <c r="BS992" s="119" t="s">
        <v>1079</v>
      </c>
      <c r="BW992" s="136"/>
      <c r="CC992" s="119" t="s">
        <v>750</v>
      </c>
      <c r="CD992" s="119" t="s">
        <v>1740</v>
      </c>
      <c r="CE992" s="119" t="s">
        <v>1072</v>
      </c>
      <c r="CF992" s="119" t="s">
        <v>749</v>
      </c>
      <c r="CG992" s="119" t="s">
        <v>769</v>
      </c>
      <c r="CH992" s="119" t="s">
        <v>1750</v>
      </c>
      <c r="CI992" s="119" t="s">
        <v>1079</v>
      </c>
      <c r="CN992" s="136"/>
      <c r="CR992" s="119" t="s">
        <v>1798</v>
      </c>
      <c r="CS992" s="119" t="s">
        <v>1072</v>
      </c>
      <c r="CT992" s="119" t="s">
        <v>1073</v>
      </c>
      <c r="CU992" s="119" t="s">
        <v>748</v>
      </c>
      <c r="CV992" s="119" t="s">
        <v>1488</v>
      </c>
      <c r="CW992" s="119" t="s">
        <v>1736</v>
      </c>
      <c r="CX992" s="119" t="s">
        <v>760</v>
      </c>
      <c r="CY992" s="119" t="s">
        <v>1488</v>
      </c>
      <c r="CZ992" s="119" t="s">
        <v>1072</v>
      </c>
      <c r="DA992" s="119" t="s">
        <v>1794</v>
      </c>
      <c r="DB992" s="119" t="s">
        <v>1491</v>
      </c>
      <c r="DC992" s="119" t="s">
        <v>1084</v>
      </c>
      <c r="DD992" s="119" t="s">
        <v>1491</v>
      </c>
      <c r="DE992" s="119" t="s">
        <v>1799</v>
      </c>
      <c r="DF992" s="136"/>
      <c r="DH992" s="119" t="s">
        <v>1798</v>
      </c>
      <c r="DI992" s="119" t="s">
        <v>1072</v>
      </c>
      <c r="DJ992" s="119" t="s">
        <v>1073</v>
      </c>
      <c r="DK992" s="119" t="s">
        <v>748</v>
      </c>
      <c r="DL992" s="119" t="s">
        <v>1488</v>
      </c>
      <c r="DM992" s="119" t="s">
        <v>1736</v>
      </c>
      <c r="DN992" s="119" t="s">
        <v>760</v>
      </c>
      <c r="DO992" s="119" t="s">
        <v>1488</v>
      </c>
      <c r="DP992" s="119" t="s">
        <v>1072</v>
      </c>
      <c r="DQ992" s="119" t="s">
        <v>1794</v>
      </c>
      <c r="DR992" s="119" t="s">
        <v>1491</v>
      </c>
      <c r="DS992" s="119" t="s">
        <v>1084</v>
      </c>
      <c r="DT992" s="119" t="s">
        <v>1799</v>
      </c>
      <c r="DV992" s="136"/>
      <c r="DX992" s="119" t="s">
        <v>1798</v>
      </c>
      <c r="DY992" s="119" t="s">
        <v>1072</v>
      </c>
      <c r="DZ992" s="119" t="s">
        <v>1073</v>
      </c>
      <c r="EA992" s="119" t="s">
        <v>748</v>
      </c>
      <c r="EB992" s="119" t="s">
        <v>748</v>
      </c>
      <c r="EC992" s="119" t="s">
        <v>748</v>
      </c>
      <c r="ED992" s="119" t="s">
        <v>748</v>
      </c>
      <c r="EE992" s="119" t="s">
        <v>1488</v>
      </c>
      <c r="EF992" s="119" t="s">
        <v>1488</v>
      </c>
      <c r="EG992" s="119" t="s">
        <v>1488</v>
      </c>
      <c r="EH992" s="119" t="s">
        <v>1488</v>
      </c>
      <c r="EI992" s="119" t="s">
        <v>1736</v>
      </c>
      <c r="EJ992" s="119" t="s">
        <v>760</v>
      </c>
      <c r="EK992" s="119" t="s">
        <v>1488</v>
      </c>
      <c r="EL992" s="119" t="s">
        <v>1072</v>
      </c>
      <c r="EM992" s="119" t="s">
        <v>1794</v>
      </c>
      <c r="EN992" s="119" t="s">
        <v>1794</v>
      </c>
      <c r="EO992" s="119" t="s">
        <v>1491</v>
      </c>
      <c r="EP992" s="119" t="s">
        <v>1084</v>
      </c>
      <c r="EQ992" s="119" t="s">
        <v>1799</v>
      </c>
      <c r="EU992" s="119" t="s">
        <v>1798</v>
      </c>
      <c r="EV992" s="119" t="s">
        <v>1072</v>
      </c>
      <c r="EW992" s="119" t="s">
        <v>1073</v>
      </c>
      <c r="EX992" s="119" t="s">
        <v>748</v>
      </c>
      <c r="EY992" s="119" t="s">
        <v>1488</v>
      </c>
      <c r="EZ992" s="119" t="s">
        <v>1736</v>
      </c>
      <c r="FA992" s="119" t="s">
        <v>760</v>
      </c>
      <c r="FB992" s="119" t="s">
        <v>1488</v>
      </c>
      <c r="FC992" s="119" t="s">
        <v>1072</v>
      </c>
      <c r="FD992" s="119" t="s">
        <v>1794</v>
      </c>
      <c r="FE992" s="119" t="s">
        <v>1491</v>
      </c>
      <c r="FF992" s="119" t="s">
        <v>1084</v>
      </c>
      <c r="FG992" s="119" t="s">
        <v>1799</v>
      </c>
    </row>
    <row r="994" spans="4:158" s="120" customFormat="1" ht="21" x14ac:dyDescent="0.2">
      <c r="D994" s="126">
        <v>166</v>
      </c>
      <c r="E994" s="121"/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0">
        <v>166</v>
      </c>
      <c r="AG994" s="126">
        <v>166</v>
      </c>
      <c r="AH994" s="121"/>
      <c r="AI994" s="121"/>
      <c r="AJ994" s="121"/>
      <c r="AK994" s="121"/>
      <c r="AL994" s="121"/>
      <c r="AM994" s="121"/>
      <c r="AN994" s="121"/>
      <c r="AO994" s="121"/>
      <c r="AP994" s="121"/>
      <c r="AQ994" s="121"/>
      <c r="AR994" s="124"/>
      <c r="AS994" s="121"/>
      <c r="AT994" s="121"/>
      <c r="AU994" s="121"/>
      <c r="AV994" s="121"/>
      <c r="AX994" s="120">
        <v>166</v>
      </c>
      <c r="BK994" s="133"/>
      <c r="BM994" s="120">
        <v>166</v>
      </c>
      <c r="BW994" s="133"/>
      <c r="CC994" s="120">
        <v>166</v>
      </c>
      <c r="CN994" s="133"/>
      <c r="CR994" s="120">
        <v>166</v>
      </c>
      <c r="DF994" s="133"/>
      <c r="DH994" s="120">
        <v>166</v>
      </c>
      <c r="DV994" s="133"/>
      <c r="DX994" s="120">
        <v>166</v>
      </c>
      <c r="EU994" s="120">
        <v>166</v>
      </c>
    </row>
    <row r="995" spans="4:158" s="14" customFormat="1" ht="18" customHeight="1" x14ac:dyDescent="0.2">
      <c r="D995" s="127" t="s">
        <v>342</v>
      </c>
      <c r="E995" s="14" t="s">
        <v>317</v>
      </c>
      <c r="Q995" s="14" t="s">
        <v>342</v>
      </c>
      <c r="R995" s="14" t="s">
        <v>317</v>
      </c>
      <c r="AG995" s="127" t="s">
        <v>342</v>
      </c>
      <c r="AH995" s="14" t="s">
        <v>317</v>
      </c>
      <c r="AX995" s="14" t="s">
        <v>342</v>
      </c>
      <c r="AY995" s="14" t="s">
        <v>317</v>
      </c>
      <c r="BK995" s="134"/>
      <c r="BM995" s="14" t="s">
        <v>342</v>
      </c>
      <c r="BN995" s="14" t="s">
        <v>317</v>
      </c>
      <c r="BW995" s="134"/>
      <c r="CC995" s="14" t="s">
        <v>342</v>
      </c>
      <c r="CD995" s="14" t="s">
        <v>317</v>
      </c>
      <c r="CN995" s="134"/>
      <c r="CR995" s="14" t="s">
        <v>1798</v>
      </c>
      <c r="CS995" s="14" t="s">
        <v>342</v>
      </c>
      <c r="CT995" s="14" t="s">
        <v>313</v>
      </c>
      <c r="CU995" s="14" t="s">
        <v>319</v>
      </c>
      <c r="CV995" s="14" t="s">
        <v>313</v>
      </c>
      <c r="CW995" s="14" t="s">
        <v>1745</v>
      </c>
      <c r="CX995" s="14" t="s">
        <v>1799</v>
      </c>
      <c r="DF995" s="134"/>
      <c r="DH995" s="14" t="s">
        <v>1798</v>
      </c>
      <c r="DI995" s="14" t="s">
        <v>342</v>
      </c>
      <c r="DJ995" s="14" t="s">
        <v>313</v>
      </c>
      <c r="DK995" s="14" t="s">
        <v>319</v>
      </c>
      <c r="DL995" s="14" t="s">
        <v>313</v>
      </c>
      <c r="DM995" s="14" t="s">
        <v>1745</v>
      </c>
      <c r="DN995" s="14" t="s">
        <v>1799</v>
      </c>
      <c r="DV995" s="134"/>
      <c r="DX995" s="14" t="s">
        <v>1798</v>
      </c>
      <c r="DY995" s="14" t="s">
        <v>342</v>
      </c>
      <c r="DZ995" s="14" t="s">
        <v>342</v>
      </c>
      <c r="EA995" s="14" t="s">
        <v>342</v>
      </c>
      <c r="EB995" s="14" t="s">
        <v>313</v>
      </c>
      <c r="EC995" s="14" t="s">
        <v>313</v>
      </c>
      <c r="ED995" s="14" t="s">
        <v>319</v>
      </c>
      <c r="EE995" s="14" t="s">
        <v>313</v>
      </c>
      <c r="EF995" s="14" t="s">
        <v>313</v>
      </c>
      <c r="EG995" s="14" t="s">
        <v>313</v>
      </c>
      <c r="EH995" s="14" t="s">
        <v>1799</v>
      </c>
      <c r="EI995" s="14" t="s">
        <v>1799</v>
      </c>
      <c r="EU995" s="14" t="s">
        <v>1798</v>
      </c>
      <c r="EV995" s="14" t="s">
        <v>342</v>
      </c>
      <c r="EW995" s="14" t="s">
        <v>313</v>
      </c>
      <c r="EX995" s="14" t="s">
        <v>319</v>
      </c>
      <c r="EY995" s="14" t="s">
        <v>313</v>
      </c>
      <c r="EZ995" s="14" t="s">
        <v>313</v>
      </c>
      <c r="FA995" s="14" t="s">
        <v>1799</v>
      </c>
    </row>
    <row r="996" spans="4:158" s="122" customFormat="1" ht="14" x14ac:dyDescent="0.2">
      <c r="D996" s="128">
        <v>0</v>
      </c>
      <c r="E996" s="122">
        <v>1</v>
      </c>
      <c r="Q996" s="122">
        <v>0</v>
      </c>
      <c r="R996" s="122">
        <v>1</v>
      </c>
      <c r="AG996" s="128">
        <v>0</v>
      </c>
      <c r="AH996" s="122">
        <v>1</v>
      </c>
      <c r="AX996" s="122">
        <v>0</v>
      </c>
      <c r="AY996" s="122">
        <v>1</v>
      </c>
      <c r="BK996" s="135"/>
      <c r="BM996" s="122">
        <v>0</v>
      </c>
      <c r="BN996" s="122">
        <v>1</v>
      </c>
      <c r="BW996" s="135"/>
      <c r="CC996" s="122">
        <v>0</v>
      </c>
      <c r="CD996" s="122">
        <v>1</v>
      </c>
      <c r="CN996" s="135"/>
      <c r="CR996" s="122">
        <v>0</v>
      </c>
      <c r="CS996" s="122">
        <v>1</v>
      </c>
      <c r="CT996" s="122">
        <v>2</v>
      </c>
      <c r="CU996" s="122">
        <v>3</v>
      </c>
      <c r="CV996" s="122">
        <v>4</v>
      </c>
      <c r="CW996" s="122">
        <v>4</v>
      </c>
      <c r="CX996" s="122">
        <v>5</v>
      </c>
      <c r="DF996" s="135"/>
      <c r="DH996" s="122">
        <v>0</v>
      </c>
      <c r="DI996" s="122">
        <v>1</v>
      </c>
      <c r="DJ996" s="122">
        <v>2</v>
      </c>
      <c r="DK996" s="122">
        <v>3</v>
      </c>
      <c r="DL996" s="122">
        <v>4</v>
      </c>
      <c r="DM996" s="122">
        <v>4</v>
      </c>
      <c r="DN996" s="122">
        <v>5</v>
      </c>
      <c r="DV996" s="135"/>
      <c r="DX996" s="122">
        <v>0</v>
      </c>
      <c r="DY996" s="122">
        <v>1</v>
      </c>
      <c r="DZ996" s="122">
        <v>1</v>
      </c>
      <c r="EA996" s="122">
        <v>1</v>
      </c>
      <c r="EB996" s="122">
        <v>2</v>
      </c>
      <c r="EC996" s="122">
        <v>2</v>
      </c>
      <c r="ED996" s="122">
        <v>3</v>
      </c>
      <c r="EE996" s="122">
        <v>4</v>
      </c>
      <c r="EF996" s="122">
        <v>4</v>
      </c>
      <c r="EG996" s="122">
        <v>4</v>
      </c>
      <c r="EH996" s="122">
        <v>5</v>
      </c>
      <c r="EI996" s="122">
        <v>5</v>
      </c>
      <c r="EU996" s="122">
        <v>0</v>
      </c>
      <c r="EV996" s="122">
        <v>1</v>
      </c>
      <c r="EW996" s="122">
        <v>2</v>
      </c>
      <c r="EX996" s="122">
        <v>3</v>
      </c>
      <c r="EY996" s="122">
        <v>4</v>
      </c>
      <c r="EZ996" s="122">
        <v>4</v>
      </c>
      <c r="FA996" s="122">
        <v>5</v>
      </c>
    </row>
    <row r="997" spans="4:158" s="122" customFormat="1" ht="14" x14ac:dyDescent="0.2">
      <c r="D997" s="128">
        <v>0</v>
      </c>
      <c r="E997" s="122">
        <v>1</v>
      </c>
      <c r="Q997" s="122">
        <v>0</v>
      </c>
      <c r="R997" s="122">
        <v>1</v>
      </c>
      <c r="AG997" s="128">
        <v>0</v>
      </c>
      <c r="AH997" s="122">
        <v>1</v>
      </c>
      <c r="AX997" s="122">
        <v>0</v>
      </c>
      <c r="AY997" s="122">
        <v>1</v>
      </c>
      <c r="BK997" s="135"/>
      <c r="BM997" s="122">
        <v>0</v>
      </c>
      <c r="BN997" s="122">
        <v>1</v>
      </c>
      <c r="BW997" s="135"/>
      <c r="CC997" s="122">
        <v>0</v>
      </c>
      <c r="CD997" s="122">
        <v>1</v>
      </c>
      <c r="CN997" s="135"/>
      <c r="CR997" s="122">
        <v>0</v>
      </c>
      <c r="CS997" s="122">
        <v>1</v>
      </c>
      <c r="CT997" s="122">
        <v>2</v>
      </c>
      <c r="CU997" s="122">
        <v>3</v>
      </c>
      <c r="CV997" s="122">
        <v>4</v>
      </c>
      <c r="CW997" s="122">
        <v>5</v>
      </c>
      <c r="CX997" s="122">
        <v>6</v>
      </c>
      <c r="DF997" s="135"/>
      <c r="DH997" s="122">
        <v>0</v>
      </c>
      <c r="DI997" s="122">
        <v>1</v>
      </c>
      <c r="DJ997" s="122">
        <v>2</v>
      </c>
      <c r="DK997" s="122">
        <v>3</v>
      </c>
      <c r="DL997" s="122">
        <v>4</v>
      </c>
      <c r="DM997" s="122">
        <v>5</v>
      </c>
      <c r="DN997" s="122">
        <v>6</v>
      </c>
      <c r="DV997" s="135"/>
      <c r="DX997" s="122">
        <v>0</v>
      </c>
      <c r="DY997" s="122">
        <v>0</v>
      </c>
      <c r="DZ997" s="122">
        <v>1</v>
      </c>
      <c r="EA997" s="122">
        <v>2</v>
      </c>
      <c r="EB997" s="122">
        <v>2</v>
      </c>
      <c r="EC997" s="122">
        <v>3</v>
      </c>
      <c r="ED997" s="122">
        <v>3</v>
      </c>
      <c r="EE997" s="122">
        <v>3</v>
      </c>
      <c r="EF997" s="122">
        <v>4</v>
      </c>
      <c r="EG997" s="122">
        <v>5</v>
      </c>
      <c r="EH997" s="122">
        <v>5</v>
      </c>
      <c r="EI997" s="122">
        <v>6</v>
      </c>
      <c r="EU997" s="122">
        <v>0</v>
      </c>
      <c r="EV997" s="122">
        <v>1</v>
      </c>
      <c r="EW997" s="122">
        <v>2</v>
      </c>
      <c r="EX997" s="122">
        <v>3</v>
      </c>
      <c r="EY997" s="122">
        <v>4</v>
      </c>
      <c r="EZ997" s="122">
        <v>5</v>
      </c>
      <c r="FA997" s="122">
        <v>6</v>
      </c>
    </row>
    <row r="998" spans="4:158" s="119" customFormat="1" x14ac:dyDescent="0.2">
      <c r="D998" s="129" t="s">
        <v>769</v>
      </c>
      <c r="E998" s="119" t="s">
        <v>1075</v>
      </c>
      <c r="Q998" s="119" t="s">
        <v>769</v>
      </c>
      <c r="R998" s="119" t="s">
        <v>1075</v>
      </c>
      <c r="AG998" s="129" t="s">
        <v>769</v>
      </c>
      <c r="AH998" s="119" t="s">
        <v>1075</v>
      </c>
      <c r="AX998" s="119" t="s">
        <v>769</v>
      </c>
      <c r="AY998" s="119" t="s">
        <v>1075</v>
      </c>
      <c r="BK998" s="136"/>
      <c r="BM998" s="119" t="s">
        <v>769</v>
      </c>
      <c r="BN998" s="119" t="s">
        <v>1075</v>
      </c>
      <c r="BW998" s="136"/>
      <c r="CC998" s="119" t="s">
        <v>769</v>
      </c>
      <c r="CD998" s="119" t="s">
        <v>1075</v>
      </c>
      <c r="CN998" s="136"/>
      <c r="CR998" s="119" t="s">
        <v>1798</v>
      </c>
      <c r="CS998" s="119" t="s">
        <v>769</v>
      </c>
      <c r="CT998" s="119" t="s">
        <v>1488</v>
      </c>
      <c r="CU998" s="119" t="s">
        <v>1073</v>
      </c>
      <c r="CV998" s="119" t="s">
        <v>1488</v>
      </c>
      <c r="CW998" s="119" t="s">
        <v>1072</v>
      </c>
      <c r="CX998" s="119" t="s">
        <v>1799</v>
      </c>
      <c r="DF998" s="136"/>
      <c r="DH998" s="119" t="s">
        <v>1798</v>
      </c>
      <c r="DI998" s="119" t="s">
        <v>769</v>
      </c>
      <c r="DJ998" s="119" t="s">
        <v>1488</v>
      </c>
      <c r="DK998" s="119" t="s">
        <v>1073</v>
      </c>
      <c r="DL998" s="119" t="s">
        <v>1488</v>
      </c>
      <c r="DM998" s="119" t="s">
        <v>1072</v>
      </c>
      <c r="DN998" s="119" t="s">
        <v>1799</v>
      </c>
      <c r="DV998" s="136"/>
      <c r="DX998" s="119" t="s">
        <v>1798</v>
      </c>
      <c r="DY998" s="119" t="s">
        <v>1798</v>
      </c>
      <c r="DZ998" s="119" t="s">
        <v>769</v>
      </c>
      <c r="EA998" s="119" t="s">
        <v>1488</v>
      </c>
      <c r="EB998" s="119" t="s">
        <v>1488</v>
      </c>
      <c r="EC998" s="119" t="s">
        <v>1073</v>
      </c>
      <c r="ED998" s="119" t="s">
        <v>1073</v>
      </c>
      <c r="EE998" s="119" t="s">
        <v>1073</v>
      </c>
      <c r="EF998" s="119" t="s">
        <v>1488</v>
      </c>
      <c r="EG998" s="119" t="s">
        <v>1072</v>
      </c>
      <c r="EH998" s="119" t="s">
        <v>1072</v>
      </c>
      <c r="EI998" s="119" t="s">
        <v>1799</v>
      </c>
      <c r="EU998" s="119" t="s">
        <v>1798</v>
      </c>
      <c r="EV998" s="119" t="s">
        <v>769</v>
      </c>
      <c r="EW998" s="119" t="s">
        <v>1488</v>
      </c>
      <c r="EX998" s="119" t="s">
        <v>1073</v>
      </c>
      <c r="EY998" s="119" t="s">
        <v>1488</v>
      </c>
      <c r="EZ998" s="119" t="s">
        <v>1072</v>
      </c>
      <c r="FA998" s="119" t="s">
        <v>1799</v>
      </c>
    </row>
    <row r="1000" spans="4:158" s="120" customFormat="1" ht="21" x14ac:dyDescent="0.2">
      <c r="D1000" s="126">
        <v>167</v>
      </c>
      <c r="E1000" s="121"/>
      <c r="F1000" s="121"/>
      <c r="G1000" s="121"/>
      <c r="H1000" s="121"/>
      <c r="I1000" s="121"/>
      <c r="J1000" s="121"/>
      <c r="K1000" s="121"/>
      <c r="L1000" s="121"/>
      <c r="M1000" s="121"/>
      <c r="N1000" s="121"/>
      <c r="O1000" s="121"/>
      <c r="P1000" s="121"/>
      <c r="Q1000" s="120">
        <v>167</v>
      </c>
      <c r="AG1000" s="126">
        <v>167</v>
      </c>
      <c r="AH1000" s="121"/>
      <c r="AI1000" s="121"/>
      <c r="AJ1000" s="121"/>
      <c r="AK1000" s="121"/>
      <c r="AL1000" s="121"/>
      <c r="AM1000" s="121"/>
      <c r="AN1000" s="121"/>
      <c r="AO1000" s="121"/>
      <c r="AP1000" s="121"/>
      <c r="AQ1000" s="121"/>
      <c r="AR1000" s="124"/>
      <c r="AS1000" s="121"/>
      <c r="AT1000" s="121"/>
      <c r="AU1000" s="121"/>
      <c r="AV1000" s="121"/>
      <c r="AX1000" s="120">
        <v>167</v>
      </c>
      <c r="BK1000" s="133"/>
      <c r="BM1000" s="120">
        <v>167</v>
      </c>
      <c r="BW1000" s="133"/>
      <c r="CC1000" s="120">
        <v>167</v>
      </c>
      <c r="CN1000" s="133"/>
      <c r="CR1000" s="120">
        <v>167</v>
      </c>
      <c r="DF1000" s="133"/>
      <c r="DH1000" s="120">
        <v>167</v>
      </c>
      <c r="DV1000" s="133"/>
      <c r="DX1000" s="120">
        <v>167</v>
      </c>
      <c r="EU1000" s="120">
        <v>167</v>
      </c>
    </row>
    <row r="1001" spans="4:158" s="14" customFormat="1" ht="18" customHeight="1" x14ac:dyDescent="0.2">
      <c r="D1001" s="127" t="s">
        <v>313</v>
      </c>
      <c r="E1001" s="14" t="s">
        <v>319</v>
      </c>
      <c r="F1001" s="14" t="s">
        <v>313</v>
      </c>
      <c r="G1001" s="14" t="s">
        <v>321</v>
      </c>
      <c r="H1001" s="14" t="s">
        <v>336</v>
      </c>
      <c r="I1001" s="14" t="s">
        <v>317</v>
      </c>
      <c r="J1001" s="14" t="s">
        <v>319</v>
      </c>
      <c r="Q1001" s="14" t="s">
        <v>313</v>
      </c>
      <c r="R1001" s="14" t="s">
        <v>319</v>
      </c>
      <c r="S1001" s="14" t="s">
        <v>313</v>
      </c>
      <c r="T1001" s="14" t="s">
        <v>321</v>
      </c>
      <c r="U1001" s="14" t="s">
        <v>336</v>
      </c>
      <c r="V1001" s="14" t="s">
        <v>317</v>
      </c>
      <c r="W1001" s="14" t="s">
        <v>319</v>
      </c>
      <c r="AG1001" s="127" t="s">
        <v>313</v>
      </c>
      <c r="AH1001" s="14" t="s">
        <v>319</v>
      </c>
      <c r="AI1001" s="14" t="s">
        <v>313</v>
      </c>
      <c r="AJ1001" s="14" t="s">
        <v>321</v>
      </c>
      <c r="AK1001" s="14" t="s">
        <v>336</v>
      </c>
      <c r="AL1001" s="14" t="s">
        <v>317</v>
      </c>
      <c r="AM1001" s="14" t="s">
        <v>319</v>
      </c>
      <c r="AX1001" s="14" t="s">
        <v>313</v>
      </c>
      <c r="AY1001" s="14" t="s">
        <v>319</v>
      </c>
      <c r="AZ1001" s="14" t="s">
        <v>313</v>
      </c>
      <c r="BA1001" s="14" t="s">
        <v>321</v>
      </c>
      <c r="BB1001" s="14" t="s">
        <v>336</v>
      </c>
      <c r="BC1001" s="14" t="s">
        <v>317</v>
      </c>
      <c r="BD1001" s="14" t="s">
        <v>319</v>
      </c>
      <c r="BK1001" s="134"/>
      <c r="BM1001" s="14" t="s">
        <v>313</v>
      </c>
      <c r="BN1001" s="14" t="s">
        <v>319</v>
      </c>
      <c r="BO1001" s="14" t="s">
        <v>313</v>
      </c>
      <c r="BP1001" s="14" t="s">
        <v>321</v>
      </c>
      <c r="BQ1001" s="14" t="s">
        <v>336</v>
      </c>
      <c r="BR1001" s="14" t="s">
        <v>317</v>
      </c>
      <c r="BS1001" s="14" t="s">
        <v>319</v>
      </c>
      <c r="BW1001" s="134"/>
      <c r="CC1001" s="14" t="s">
        <v>313</v>
      </c>
      <c r="CD1001" s="14" t="s">
        <v>319</v>
      </c>
      <c r="CE1001" s="14" t="s">
        <v>313</v>
      </c>
      <c r="CF1001" s="14" t="s">
        <v>321</v>
      </c>
      <c r="CG1001" s="14" t="s">
        <v>336</v>
      </c>
      <c r="CH1001" s="14" t="s">
        <v>317</v>
      </c>
      <c r="CI1001" s="14" t="s">
        <v>319</v>
      </c>
      <c r="CN1001" s="134"/>
      <c r="CR1001" s="14" t="s">
        <v>1798</v>
      </c>
      <c r="CS1001" s="14" t="s">
        <v>316</v>
      </c>
      <c r="CT1001" s="14" t="s">
        <v>313</v>
      </c>
      <c r="CU1001" s="14" t="s">
        <v>342</v>
      </c>
      <c r="CV1001" s="14" t="s">
        <v>316</v>
      </c>
      <c r="CW1001" s="14" t="s">
        <v>309</v>
      </c>
      <c r="CX1001" s="14" t="s">
        <v>335</v>
      </c>
      <c r="CY1001" s="14" t="s">
        <v>1789</v>
      </c>
      <c r="CZ1001" s="14" t="s">
        <v>1799</v>
      </c>
      <c r="DF1001" s="134"/>
      <c r="DH1001" s="14" t="s">
        <v>1798</v>
      </c>
      <c r="DI1001" s="14" t="s">
        <v>316</v>
      </c>
      <c r="DJ1001" s="14" t="s">
        <v>313</v>
      </c>
      <c r="DK1001" s="14" t="s">
        <v>342</v>
      </c>
      <c r="DL1001" s="14" t="s">
        <v>316</v>
      </c>
      <c r="DM1001" s="14" t="s">
        <v>309</v>
      </c>
      <c r="DN1001" s="14" t="s">
        <v>335</v>
      </c>
      <c r="DO1001" s="14" t="s">
        <v>1799</v>
      </c>
      <c r="DV1001" s="134"/>
      <c r="DX1001" s="14" t="s">
        <v>1798</v>
      </c>
      <c r="DY1001" s="14" t="s">
        <v>316</v>
      </c>
      <c r="DZ1001" s="14" t="s">
        <v>313</v>
      </c>
      <c r="EA1001" s="14" t="s">
        <v>342</v>
      </c>
      <c r="EB1001" s="14" t="s">
        <v>342</v>
      </c>
      <c r="EC1001" s="14" t="s">
        <v>316</v>
      </c>
      <c r="ED1001" s="14" t="s">
        <v>316</v>
      </c>
      <c r="EE1001" s="14" t="s">
        <v>309</v>
      </c>
      <c r="EF1001" s="14" t="s">
        <v>309</v>
      </c>
      <c r="EG1001" s="14" t="s">
        <v>335</v>
      </c>
      <c r="EH1001" s="14" t="s">
        <v>1799</v>
      </c>
      <c r="EU1001" s="14" t="s">
        <v>1798</v>
      </c>
      <c r="EV1001" s="14" t="s">
        <v>316</v>
      </c>
      <c r="EW1001" s="14" t="s">
        <v>313</v>
      </c>
      <c r="EX1001" s="14" t="s">
        <v>342</v>
      </c>
      <c r="EY1001" s="14" t="s">
        <v>316</v>
      </c>
      <c r="EZ1001" s="14" t="s">
        <v>309</v>
      </c>
      <c r="FA1001" s="14" t="s">
        <v>335</v>
      </c>
      <c r="FB1001" s="14" t="s">
        <v>1799</v>
      </c>
    </row>
    <row r="1002" spans="4:158" s="122" customFormat="1" ht="14" x14ac:dyDescent="0.2">
      <c r="D1002" s="128">
        <v>0</v>
      </c>
      <c r="E1002" s="122">
        <v>1</v>
      </c>
      <c r="F1002" s="122">
        <v>2</v>
      </c>
      <c r="G1002" s="122">
        <v>3</v>
      </c>
      <c r="H1002" s="122">
        <v>4</v>
      </c>
      <c r="I1002" s="122">
        <v>5</v>
      </c>
      <c r="J1002" s="122">
        <v>6</v>
      </c>
      <c r="Q1002" s="122">
        <v>0</v>
      </c>
      <c r="R1002" s="122">
        <v>1</v>
      </c>
      <c r="S1002" s="122">
        <v>2</v>
      </c>
      <c r="T1002" s="122">
        <v>3</v>
      </c>
      <c r="U1002" s="122">
        <v>4</v>
      </c>
      <c r="V1002" s="122">
        <v>5</v>
      </c>
      <c r="W1002" s="122">
        <v>6</v>
      </c>
      <c r="AG1002" s="128">
        <v>0</v>
      </c>
      <c r="AH1002" s="122">
        <v>1</v>
      </c>
      <c r="AI1002" s="122">
        <v>2</v>
      </c>
      <c r="AJ1002" s="122">
        <v>3</v>
      </c>
      <c r="AK1002" s="122">
        <v>4</v>
      </c>
      <c r="AL1002" s="122">
        <v>5</v>
      </c>
      <c r="AM1002" s="122">
        <v>6</v>
      </c>
      <c r="AX1002" s="122">
        <v>0</v>
      </c>
      <c r="AY1002" s="122">
        <v>1</v>
      </c>
      <c r="AZ1002" s="122">
        <v>2</v>
      </c>
      <c r="BA1002" s="122">
        <v>3</v>
      </c>
      <c r="BB1002" s="122">
        <v>4</v>
      </c>
      <c r="BC1002" s="122">
        <v>5</v>
      </c>
      <c r="BD1002" s="122">
        <v>6</v>
      </c>
      <c r="BK1002" s="135"/>
      <c r="BM1002" s="122">
        <v>0</v>
      </c>
      <c r="BN1002" s="122">
        <v>1</v>
      </c>
      <c r="BO1002" s="122">
        <v>2</v>
      </c>
      <c r="BP1002" s="122">
        <v>3</v>
      </c>
      <c r="BQ1002" s="122">
        <v>4</v>
      </c>
      <c r="BR1002" s="122">
        <v>5</v>
      </c>
      <c r="BS1002" s="122">
        <v>6</v>
      </c>
      <c r="BW1002" s="135"/>
      <c r="CC1002" s="122">
        <v>0</v>
      </c>
      <c r="CD1002" s="122">
        <v>1</v>
      </c>
      <c r="CE1002" s="122">
        <v>2</v>
      </c>
      <c r="CF1002" s="122">
        <v>3</v>
      </c>
      <c r="CG1002" s="122">
        <v>4</v>
      </c>
      <c r="CH1002" s="122">
        <v>5</v>
      </c>
      <c r="CI1002" s="122">
        <v>6</v>
      </c>
      <c r="CN1002" s="135"/>
      <c r="CR1002" s="122">
        <v>0</v>
      </c>
      <c r="CS1002" s="122">
        <v>1</v>
      </c>
      <c r="CT1002" s="122">
        <v>2</v>
      </c>
      <c r="CU1002" s="122">
        <v>3</v>
      </c>
      <c r="CV1002" s="122">
        <v>4</v>
      </c>
      <c r="CW1002" s="122">
        <v>5</v>
      </c>
      <c r="CX1002" s="122">
        <v>6</v>
      </c>
      <c r="CY1002" s="122">
        <v>6</v>
      </c>
      <c r="CZ1002" s="122">
        <v>7</v>
      </c>
      <c r="DF1002" s="135"/>
      <c r="DH1002" s="122">
        <v>0</v>
      </c>
      <c r="DI1002" s="122">
        <v>1</v>
      </c>
      <c r="DJ1002" s="122">
        <v>2</v>
      </c>
      <c r="DK1002" s="122">
        <v>3</v>
      </c>
      <c r="DL1002" s="122">
        <v>4</v>
      </c>
      <c r="DM1002" s="122">
        <v>5</v>
      </c>
      <c r="DN1002" s="122">
        <v>6</v>
      </c>
      <c r="DO1002" s="122">
        <v>7</v>
      </c>
      <c r="DV1002" s="135"/>
      <c r="DX1002" s="122">
        <v>0</v>
      </c>
      <c r="DY1002" s="122">
        <v>1</v>
      </c>
      <c r="DZ1002" s="122">
        <v>2</v>
      </c>
      <c r="EA1002" s="122">
        <v>3</v>
      </c>
      <c r="EB1002" s="122">
        <v>3</v>
      </c>
      <c r="EC1002" s="122">
        <v>4</v>
      </c>
      <c r="ED1002" s="122">
        <v>4</v>
      </c>
      <c r="EE1002" s="122">
        <v>5</v>
      </c>
      <c r="EF1002" s="122">
        <v>5</v>
      </c>
      <c r="EG1002" s="122">
        <v>6</v>
      </c>
      <c r="EH1002" s="122">
        <v>7</v>
      </c>
      <c r="EU1002" s="122">
        <v>0</v>
      </c>
      <c r="EV1002" s="122">
        <v>1</v>
      </c>
      <c r="EW1002" s="122">
        <v>2</v>
      </c>
      <c r="EX1002" s="122">
        <v>3</v>
      </c>
      <c r="EY1002" s="122">
        <v>4</v>
      </c>
      <c r="EZ1002" s="122">
        <v>5</v>
      </c>
      <c r="FA1002" s="122">
        <v>6</v>
      </c>
      <c r="FB1002" s="122">
        <v>7</v>
      </c>
    </row>
    <row r="1003" spans="4:158" s="122" customFormat="1" ht="14" x14ac:dyDescent="0.2">
      <c r="D1003" s="128">
        <v>0</v>
      </c>
      <c r="E1003" s="122">
        <v>1</v>
      </c>
      <c r="F1003" s="122">
        <v>2</v>
      </c>
      <c r="G1003" s="122">
        <v>3</v>
      </c>
      <c r="H1003" s="122">
        <v>4</v>
      </c>
      <c r="I1003" s="122">
        <v>5</v>
      </c>
      <c r="J1003" s="122">
        <v>6</v>
      </c>
      <c r="Q1003" s="122">
        <v>0</v>
      </c>
      <c r="R1003" s="122">
        <v>1</v>
      </c>
      <c r="S1003" s="122">
        <v>2</v>
      </c>
      <c r="T1003" s="122">
        <v>3</v>
      </c>
      <c r="U1003" s="122">
        <v>4</v>
      </c>
      <c r="V1003" s="122">
        <v>5</v>
      </c>
      <c r="W1003" s="122">
        <v>6</v>
      </c>
      <c r="AG1003" s="128">
        <v>0</v>
      </c>
      <c r="AH1003" s="122">
        <v>1</v>
      </c>
      <c r="AI1003" s="122">
        <v>2</v>
      </c>
      <c r="AJ1003" s="122">
        <v>3</v>
      </c>
      <c r="AK1003" s="122">
        <v>4</v>
      </c>
      <c r="AL1003" s="122">
        <v>5</v>
      </c>
      <c r="AM1003" s="122">
        <v>6</v>
      </c>
      <c r="AX1003" s="122">
        <v>0</v>
      </c>
      <c r="AY1003" s="122">
        <v>1</v>
      </c>
      <c r="AZ1003" s="122">
        <v>2</v>
      </c>
      <c r="BA1003" s="122">
        <v>3</v>
      </c>
      <c r="BB1003" s="122">
        <v>4</v>
      </c>
      <c r="BC1003" s="122">
        <v>5</v>
      </c>
      <c r="BD1003" s="122">
        <v>6</v>
      </c>
      <c r="BK1003" s="135"/>
      <c r="BM1003" s="122">
        <v>0</v>
      </c>
      <c r="BN1003" s="122">
        <v>1</v>
      </c>
      <c r="BO1003" s="122">
        <v>2</v>
      </c>
      <c r="BP1003" s="122">
        <v>3</v>
      </c>
      <c r="BQ1003" s="122">
        <v>4</v>
      </c>
      <c r="BR1003" s="122">
        <v>5</v>
      </c>
      <c r="BS1003" s="122">
        <v>6</v>
      </c>
      <c r="BW1003" s="135"/>
      <c r="CC1003" s="122">
        <v>0</v>
      </c>
      <c r="CD1003" s="122">
        <v>1</v>
      </c>
      <c r="CE1003" s="122">
        <v>2</v>
      </c>
      <c r="CF1003" s="122">
        <v>3</v>
      </c>
      <c r="CG1003" s="122">
        <v>4</v>
      </c>
      <c r="CH1003" s="122">
        <v>5</v>
      </c>
      <c r="CI1003" s="122">
        <v>6</v>
      </c>
      <c r="CN1003" s="135"/>
      <c r="CR1003" s="122">
        <v>0</v>
      </c>
      <c r="CS1003" s="122">
        <v>1</v>
      </c>
      <c r="CT1003" s="122">
        <v>2</v>
      </c>
      <c r="CU1003" s="122">
        <v>3</v>
      </c>
      <c r="CV1003" s="122">
        <v>4</v>
      </c>
      <c r="CW1003" s="122">
        <v>5</v>
      </c>
      <c r="CX1003" s="122">
        <v>6</v>
      </c>
      <c r="CY1003" s="122">
        <v>7</v>
      </c>
      <c r="CZ1003" s="122">
        <v>8</v>
      </c>
      <c r="DF1003" s="135"/>
      <c r="DH1003" s="122">
        <v>0</v>
      </c>
      <c r="DI1003" s="122">
        <v>1</v>
      </c>
      <c r="DJ1003" s="122">
        <v>2</v>
      </c>
      <c r="DK1003" s="122">
        <v>3</v>
      </c>
      <c r="DL1003" s="122">
        <v>4</v>
      </c>
      <c r="DM1003" s="122">
        <v>5</v>
      </c>
      <c r="DN1003" s="122">
        <v>6</v>
      </c>
      <c r="DO1003" s="122">
        <v>7</v>
      </c>
      <c r="DV1003" s="135"/>
      <c r="DX1003" s="122">
        <v>0</v>
      </c>
      <c r="DY1003" s="122">
        <v>1</v>
      </c>
      <c r="DZ1003" s="122">
        <v>1</v>
      </c>
      <c r="EA1003" s="122">
        <v>2</v>
      </c>
      <c r="EB1003" s="122">
        <v>3</v>
      </c>
      <c r="EC1003" s="122">
        <v>4</v>
      </c>
      <c r="ED1003" s="122">
        <v>5</v>
      </c>
      <c r="EE1003" s="122">
        <v>5</v>
      </c>
      <c r="EF1003" s="122">
        <v>6</v>
      </c>
      <c r="EG1003" s="122">
        <v>6</v>
      </c>
      <c r="EH1003" s="122">
        <v>7</v>
      </c>
      <c r="EU1003" s="122">
        <v>0</v>
      </c>
      <c r="EV1003" s="122">
        <v>1</v>
      </c>
      <c r="EW1003" s="122">
        <v>2</v>
      </c>
      <c r="EX1003" s="122">
        <v>3</v>
      </c>
      <c r="EY1003" s="122">
        <v>4</v>
      </c>
      <c r="EZ1003" s="122">
        <v>5</v>
      </c>
      <c r="FA1003" s="122">
        <v>6</v>
      </c>
      <c r="FB1003" s="122">
        <v>7</v>
      </c>
    </row>
    <row r="1004" spans="4:158" s="119" customFormat="1" x14ac:dyDescent="0.2">
      <c r="D1004" s="129" t="s">
        <v>1072</v>
      </c>
      <c r="E1004" s="119" t="s">
        <v>1073</v>
      </c>
      <c r="F1004" s="119" t="s">
        <v>1072</v>
      </c>
      <c r="G1004" s="119" t="s">
        <v>1054</v>
      </c>
      <c r="H1004" s="119" t="s">
        <v>1082</v>
      </c>
      <c r="I1004" s="119" t="s">
        <v>1075</v>
      </c>
      <c r="J1004" s="119" t="s">
        <v>1073</v>
      </c>
      <c r="Q1004" s="119" t="s">
        <v>1072</v>
      </c>
      <c r="R1004" s="119" t="s">
        <v>1073</v>
      </c>
      <c r="S1004" s="119" t="s">
        <v>1072</v>
      </c>
      <c r="T1004" s="119" t="s">
        <v>1054</v>
      </c>
      <c r="U1004" s="119" t="s">
        <v>1082</v>
      </c>
      <c r="V1004" s="119" t="s">
        <v>1075</v>
      </c>
      <c r="W1004" s="119" t="s">
        <v>1073</v>
      </c>
      <c r="AG1004" s="129" t="s">
        <v>1072</v>
      </c>
      <c r="AH1004" s="119" t="s">
        <v>1073</v>
      </c>
      <c r="AI1004" s="119" t="s">
        <v>1072</v>
      </c>
      <c r="AJ1004" s="119" t="s">
        <v>1054</v>
      </c>
      <c r="AK1004" s="119" t="s">
        <v>1082</v>
      </c>
      <c r="AL1004" s="119" t="s">
        <v>1075</v>
      </c>
      <c r="AM1004" s="119" t="s">
        <v>1073</v>
      </c>
      <c r="AX1004" s="119" t="s">
        <v>1072</v>
      </c>
      <c r="AY1004" s="119" t="s">
        <v>1073</v>
      </c>
      <c r="AZ1004" s="119" t="s">
        <v>1072</v>
      </c>
      <c r="BA1004" s="119" t="s">
        <v>1054</v>
      </c>
      <c r="BB1004" s="119" t="s">
        <v>1082</v>
      </c>
      <c r="BC1004" s="119" t="s">
        <v>1075</v>
      </c>
      <c r="BD1004" s="119" t="s">
        <v>1073</v>
      </c>
      <c r="BK1004" s="136"/>
      <c r="BM1004" s="119" t="s">
        <v>1072</v>
      </c>
      <c r="BN1004" s="119" t="s">
        <v>1073</v>
      </c>
      <c r="BO1004" s="119" t="s">
        <v>1072</v>
      </c>
      <c r="BP1004" s="119" t="s">
        <v>1054</v>
      </c>
      <c r="BQ1004" s="119" t="s">
        <v>1082</v>
      </c>
      <c r="BR1004" s="119" t="s">
        <v>1075</v>
      </c>
      <c r="BS1004" s="119" t="s">
        <v>1073</v>
      </c>
      <c r="BW1004" s="136"/>
      <c r="CC1004" s="119" t="s">
        <v>1072</v>
      </c>
      <c r="CD1004" s="119" t="s">
        <v>1073</v>
      </c>
      <c r="CE1004" s="119" t="s">
        <v>1072</v>
      </c>
      <c r="CF1004" s="119" t="s">
        <v>1054</v>
      </c>
      <c r="CG1004" s="119" t="s">
        <v>1082</v>
      </c>
      <c r="CH1004" s="119" t="s">
        <v>1075</v>
      </c>
      <c r="CI1004" s="119" t="s">
        <v>1073</v>
      </c>
      <c r="CN1004" s="136"/>
      <c r="CR1004" s="119" t="s">
        <v>1798</v>
      </c>
      <c r="CS1004" s="119" t="s">
        <v>748</v>
      </c>
      <c r="CT1004" s="119" t="s">
        <v>1491</v>
      </c>
      <c r="CU1004" s="119" t="s">
        <v>769</v>
      </c>
      <c r="CV1004" s="119" t="s">
        <v>748</v>
      </c>
      <c r="CW1004" s="119" t="s">
        <v>1488</v>
      </c>
      <c r="CX1004" s="119" t="s">
        <v>749</v>
      </c>
      <c r="CY1004" s="119" t="s">
        <v>1491</v>
      </c>
      <c r="CZ1004" s="119" t="s">
        <v>1799</v>
      </c>
      <c r="DF1004" s="136"/>
      <c r="DH1004" s="119" t="s">
        <v>1798</v>
      </c>
      <c r="DI1004" s="119" t="s">
        <v>748</v>
      </c>
      <c r="DJ1004" s="119" t="s">
        <v>1491</v>
      </c>
      <c r="DK1004" s="119" t="s">
        <v>769</v>
      </c>
      <c r="DL1004" s="119" t="s">
        <v>748</v>
      </c>
      <c r="DM1004" s="119" t="s">
        <v>1488</v>
      </c>
      <c r="DN1004" s="119" t="s">
        <v>749</v>
      </c>
      <c r="DO1004" s="119" t="s">
        <v>1799</v>
      </c>
      <c r="DV1004" s="136"/>
      <c r="DX1004" s="119" t="s">
        <v>1798</v>
      </c>
      <c r="DY1004" s="119" t="s">
        <v>748</v>
      </c>
      <c r="DZ1004" s="119" t="s">
        <v>748</v>
      </c>
      <c r="EA1004" s="119" t="s">
        <v>1491</v>
      </c>
      <c r="EB1004" s="119" t="s">
        <v>769</v>
      </c>
      <c r="EC1004" s="119" t="s">
        <v>748</v>
      </c>
      <c r="ED1004" s="119" t="s">
        <v>1488</v>
      </c>
      <c r="EE1004" s="119" t="s">
        <v>1488</v>
      </c>
      <c r="EF1004" s="119" t="s">
        <v>749</v>
      </c>
      <c r="EG1004" s="119" t="s">
        <v>749</v>
      </c>
      <c r="EH1004" s="119" t="s">
        <v>1799</v>
      </c>
      <c r="EU1004" s="119" t="s">
        <v>1798</v>
      </c>
      <c r="EV1004" s="119" t="s">
        <v>748</v>
      </c>
      <c r="EW1004" s="119" t="s">
        <v>1491</v>
      </c>
      <c r="EX1004" s="119" t="s">
        <v>769</v>
      </c>
      <c r="EY1004" s="119" t="s">
        <v>748</v>
      </c>
      <c r="EZ1004" s="119" t="s">
        <v>1488</v>
      </c>
      <c r="FA1004" s="119" t="s">
        <v>749</v>
      </c>
      <c r="FB1004" s="119" t="s">
        <v>1799</v>
      </c>
    </row>
    <row r="1006" spans="4:158" s="120" customFormat="1" ht="21" x14ac:dyDescent="0.2">
      <c r="D1006" s="126">
        <v>168</v>
      </c>
      <c r="E1006" s="121"/>
      <c r="F1006" s="121"/>
      <c r="G1006" s="121"/>
      <c r="H1006" s="121"/>
      <c r="I1006" s="121"/>
      <c r="J1006" s="121"/>
      <c r="K1006" s="121"/>
      <c r="L1006" s="121"/>
      <c r="M1006" s="121"/>
      <c r="N1006" s="121"/>
      <c r="O1006" s="121"/>
      <c r="P1006" s="121"/>
      <c r="Q1006" s="120">
        <v>168</v>
      </c>
      <c r="AG1006" s="126">
        <v>168</v>
      </c>
      <c r="AH1006" s="121"/>
      <c r="AI1006" s="121"/>
      <c r="AJ1006" s="121"/>
      <c r="AK1006" s="121"/>
      <c r="AL1006" s="121"/>
      <c r="AM1006" s="121"/>
      <c r="AN1006" s="121"/>
      <c r="AO1006" s="121"/>
      <c r="AP1006" s="121"/>
      <c r="AQ1006" s="121"/>
      <c r="AR1006" s="124"/>
      <c r="AS1006" s="121"/>
      <c r="AT1006" s="121"/>
      <c r="AU1006" s="121"/>
      <c r="AV1006" s="121"/>
      <c r="AX1006" s="120">
        <v>168</v>
      </c>
      <c r="BK1006" s="133"/>
      <c r="BM1006" s="120">
        <v>168</v>
      </c>
      <c r="BW1006" s="133"/>
      <c r="CC1006" s="120">
        <v>168</v>
      </c>
      <c r="CN1006" s="133"/>
      <c r="CR1006" s="120">
        <v>168</v>
      </c>
      <c r="DF1006" s="133"/>
      <c r="DH1006" s="120">
        <v>168</v>
      </c>
      <c r="DV1006" s="133"/>
      <c r="DX1006" s="120">
        <v>168</v>
      </c>
      <c r="EU1006" s="120">
        <v>168</v>
      </c>
    </row>
    <row r="1007" spans="4:158" s="14" customFormat="1" ht="18" customHeight="1" x14ac:dyDescent="0.2">
      <c r="D1007" s="127" t="s">
        <v>310</v>
      </c>
      <c r="E1007" s="14" t="s">
        <v>313</v>
      </c>
      <c r="F1007" s="14" t="s">
        <v>324</v>
      </c>
      <c r="G1007" s="14" t="s">
        <v>313</v>
      </c>
      <c r="H1007" s="14" t="s">
        <v>318</v>
      </c>
      <c r="I1007" s="14" t="s">
        <v>317</v>
      </c>
      <c r="J1007" s="14" t="s">
        <v>313</v>
      </c>
      <c r="K1007" s="14" t="s">
        <v>316</v>
      </c>
      <c r="Q1007" s="14" t="s">
        <v>310</v>
      </c>
      <c r="R1007" s="14" t="s">
        <v>313</v>
      </c>
      <c r="S1007" s="14" t="s">
        <v>324</v>
      </c>
      <c r="T1007" s="14" t="s">
        <v>313</v>
      </c>
      <c r="U1007" s="14" t="s">
        <v>318</v>
      </c>
      <c r="V1007" s="14" t="s">
        <v>317</v>
      </c>
      <c r="W1007" s="14" t="s">
        <v>313</v>
      </c>
      <c r="X1007" s="14" t="s">
        <v>316</v>
      </c>
      <c r="AG1007" s="127" t="s">
        <v>310</v>
      </c>
      <c r="AH1007" s="14" t="s">
        <v>313</v>
      </c>
      <c r="AI1007" s="14" t="s">
        <v>324</v>
      </c>
      <c r="AJ1007" s="14" t="s">
        <v>313</v>
      </c>
      <c r="AK1007" s="14" t="s">
        <v>318</v>
      </c>
      <c r="AL1007" s="14" t="s">
        <v>317</v>
      </c>
      <c r="AM1007" s="14" t="s">
        <v>313</v>
      </c>
      <c r="AN1007" s="14" t="s">
        <v>316</v>
      </c>
      <c r="AX1007" s="14" t="s">
        <v>310</v>
      </c>
      <c r="AY1007" s="14" t="s">
        <v>313</v>
      </c>
      <c r="AZ1007" s="14" t="s">
        <v>324</v>
      </c>
      <c r="BA1007" s="14" t="s">
        <v>313</v>
      </c>
      <c r="BB1007" s="14" t="s">
        <v>318</v>
      </c>
      <c r="BC1007" s="14" t="s">
        <v>317</v>
      </c>
      <c r="BD1007" s="14" t="s">
        <v>313</v>
      </c>
      <c r="BE1007" s="14" t="s">
        <v>316</v>
      </c>
      <c r="BK1007" s="134"/>
      <c r="BM1007" s="14" t="s">
        <v>310</v>
      </c>
      <c r="BN1007" s="14" t="s">
        <v>313</v>
      </c>
      <c r="BO1007" s="14" t="s">
        <v>324</v>
      </c>
      <c r="BP1007" s="14" t="s">
        <v>313</v>
      </c>
      <c r="BQ1007" s="14" t="s">
        <v>318</v>
      </c>
      <c r="BR1007" s="14" t="s">
        <v>317</v>
      </c>
      <c r="BS1007" s="14" t="s">
        <v>313</v>
      </c>
      <c r="BT1007" s="14" t="s">
        <v>316</v>
      </c>
      <c r="BW1007" s="134"/>
      <c r="CC1007" s="14" t="s">
        <v>310</v>
      </c>
      <c r="CD1007" s="14" t="s">
        <v>313</v>
      </c>
      <c r="CE1007" s="14" t="s">
        <v>324</v>
      </c>
      <c r="CF1007" s="14" t="s">
        <v>313</v>
      </c>
      <c r="CG1007" s="14" t="s">
        <v>318</v>
      </c>
      <c r="CH1007" s="14" t="s">
        <v>317</v>
      </c>
      <c r="CI1007" s="14" t="s">
        <v>313</v>
      </c>
      <c r="CJ1007" s="14" t="s">
        <v>316</v>
      </c>
      <c r="CN1007" s="134"/>
      <c r="CR1007" s="14" t="s">
        <v>1798</v>
      </c>
      <c r="CS1007" s="14" t="s">
        <v>342</v>
      </c>
      <c r="CT1007" s="14" t="s">
        <v>309</v>
      </c>
      <c r="CU1007" s="14" t="s">
        <v>1773</v>
      </c>
      <c r="CV1007" s="14" t="s">
        <v>1773</v>
      </c>
      <c r="CW1007" s="14" t="s">
        <v>318</v>
      </c>
      <c r="CX1007" s="14" t="s">
        <v>1799</v>
      </c>
      <c r="DF1007" s="134"/>
      <c r="DH1007" s="14" t="s">
        <v>1798</v>
      </c>
      <c r="DI1007" s="14" t="s">
        <v>342</v>
      </c>
      <c r="DJ1007" s="14" t="s">
        <v>309</v>
      </c>
      <c r="DK1007" s="14" t="s">
        <v>1773</v>
      </c>
      <c r="DL1007" s="14" t="s">
        <v>318</v>
      </c>
      <c r="DM1007" s="14" t="s">
        <v>1799</v>
      </c>
      <c r="DV1007" s="134"/>
      <c r="DX1007" s="14" t="s">
        <v>1798</v>
      </c>
      <c r="DY1007" s="14" t="s">
        <v>342</v>
      </c>
      <c r="DZ1007" s="14" t="s">
        <v>342</v>
      </c>
      <c r="EA1007" s="14" t="s">
        <v>342</v>
      </c>
      <c r="EB1007" s="14" t="s">
        <v>309</v>
      </c>
      <c r="EC1007" s="14" t="s">
        <v>309</v>
      </c>
      <c r="ED1007" s="14" t="s">
        <v>318</v>
      </c>
      <c r="EE1007" s="14" t="s">
        <v>318</v>
      </c>
      <c r="EF1007" s="14" t="s">
        <v>1799</v>
      </c>
      <c r="EU1007" s="14" t="s">
        <v>1798</v>
      </c>
      <c r="EV1007" s="14" t="s">
        <v>342</v>
      </c>
      <c r="EW1007" s="14" t="s">
        <v>309</v>
      </c>
      <c r="EX1007" s="14" t="s">
        <v>309</v>
      </c>
      <c r="EY1007" s="14" t="s">
        <v>318</v>
      </c>
      <c r="EZ1007" s="14" t="s">
        <v>1799</v>
      </c>
    </row>
    <row r="1008" spans="4:158" s="122" customFormat="1" ht="14" x14ac:dyDescent="0.2">
      <c r="D1008" s="128">
        <v>0</v>
      </c>
      <c r="E1008" s="122">
        <v>1</v>
      </c>
      <c r="F1008" s="122">
        <v>2</v>
      </c>
      <c r="G1008" s="122">
        <v>3</v>
      </c>
      <c r="H1008" s="122">
        <v>4</v>
      </c>
      <c r="I1008" s="122">
        <v>5</v>
      </c>
      <c r="J1008" s="122">
        <v>6</v>
      </c>
      <c r="K1008" s="122">
        <v>7</v>
      </c>
      <c r="Q1008" s="122">
        <v>0</v>
      </c>
      <c r="R1008" s="122">
        <v>1</v>
      </c>
      <c r="S1008" s="122">
        <v>2</v>
      </c>
      <c r="T1008" s="122">
        <v>3</v>
      </c>
      <c r="U1008" s="122">
        <v>4</v>
      </c>
      <c r="V1008" s="122">
        <v>5</v>
      </c>
      <c r="W1008" s="122">
        <v>6</v>
      </c>
      <c r="X1008" s="122">
        <v>7</v>
      </c>
      <c r="AG1008" s="128">
        <v>0</v>
      </c>
      <c r="AH1008" s="122">
        <v>1</v>
      </c>
      <c r="AI1008" s="122">
        <v>2</v>
      </c>
      <c r="AJ1008" s="122">
        <v>3</v>
      </c>
      <c r="AK1008" s="122">
        <v>4</v>
      </c>
      <c r="AL1008" s="122">
        <v>5</v>
      </c>
      <c r="AM1008" s="122">
        <v>6</v>
      </c>
      <c r="AN1008" s="122">
        <v>7</v>
      </c>
      <c r="AX1008" s="122">
        <v>0</v>
      </c>
      <c r="AY1008" s="122">
        <v>1</v>
      </c>
      <c r="AZ1008" s="122">
        <v>2</v>
      </c>
      <c r="BA1008" s="122">
        <v>3</v>
      </c>
      <c r="BB1008" s="122">
        <v>4</v>
      </c>
      <c r="BC1008" s="122">
        <v>5</v>
      </c>
      <c r="BD1008" s="122">
        <v>6</v>
      </c>
      <c r="BE1008" s="122">
        <v>7</v>
      </c>
      <c r="BK1008" s="135"/>
      <c r="BM1008" s="122">
        <v>0</v>
      </c>
      <c r="BN1008" s="122">
        <v>1</v>
      </c>
      <c r="BO1008" s="122">
        <v>2</v>
      </c>
      <c r="BP1008" s="122">
        <v>3</v>
      </c>
      <c r="BQ1008" s="122">
        <v>4</v>
      </c>
      <c r="BR1008" s="122">
        <v>5</v>
      </c>
      <c r="BS1008" s="122">
        <v>6</v>
      </c>
      <c r="BT1008" s="122">
        <v>7</v>
      </c>
      <c r="BW1008" s="135"/>
      <c r="CC1008" s="122">
        <v>0</v>
      </c>
      <c r="CD1008" s="122">
        <v>1</v>
      </c>
      <c r="CE1008" s="122">
        <v>2</v>
      </c>
      <c r="CF1008" s="122">
        <v>3</v>
      </c>
      <c r="CG1008" s="122">
        <v>4</v>
      </c>
      <c r="CH1008" s="122">
        <v>5</v>
      </c>
      <c r="CI1008" s="122">
        <v>6</v>
      </c>
      <c r="CJ1008" s="122">
        <v>7</v>
      </c>
      <c r="CN1008" s="135"/>
      <c r="CR1008" s="122">
        <v>0</v>
      </c>
      <c r="CS1008" s="122">
        <v>1</v>
      </c>
      <c r="CT1008" s="122">
        <v>2</v>
      </c>
      <c r="CU1008" s="122">
        <v>2</v>
      </c>
      <c r="CV1008" s="122">
        <v>2</v>
      </c>
      <c r="CW1008" s="122">
        <v>3</v>
      </c>
      <c r="CX1008" s="122">
        <v>4</v>
      </c>
      <c r="DF1008" s="135"/>
      <c r="DH1008" s="122">
        <v>0</v>
      </c>
      <c r="DI1008" s="122">
        <v>1</v>
      </c>
      <c r="DJ1008" s="122">
        <v>2</v>
      </c>
      <c r="DK1008" s="122">
        <v>2</v>
      </c>
      <c r="DL1008" s="122">
        <v>3</v>
      </c>
      <c r="DM1008" s="122">
        <v>4</v>
      </c>
      <c r="DV1008" s="135"/>
      <c r="DX1008" s="122">
        <v>0</v>
      </c>
      <c r="DY1008" s="122">
        <v>1</v>
      </c>
      <c r="DZ1008" s="122">
        <v>1</v>
      </c>
      <c r="EA1008" s="122">
        <v>1</v>
      </c>
      <c r="EB1008" s="122">
        <v>2</v>
      </c>
      <c r="EC1008" s="122">
        <v>2</v>
      </c>
      <c r="ED1008" s="122">
        <v>3</v>
      </c>
      <c r="EE1008" s="122">
        <v>3</v>
      </c>
      <c r="EF1008" s="122">
        <v>4</v>
      </c>
      <c r="EU1008" s="122">
        <v>0</v>
      </c>
      <c r="EV1008" s="122">
        <v>1</v>
      </c>
      <c r="EW1008" s="122">
        <v>2</v>
      </c>
      <c r="EX1008" s="122">
        <v>2</v>
      </c>
      <c r="EY1008" s="122">
        <v>3</v>
      </c>
      <c r="EZ1008" s="122">
        <v>4</v>
      </c>
    </row>
    <row r="1009" spans="4:158" s="122" customFormat="1" ht="14" x14ac:dyDescent="0.2">
      <c r="D1009" s="128">
        <v>0</v>
      </c>
      <c r="E1009" s="122">
        <v>0</v>
      </c>
      <c r="F1009" s="122">
        <v>1</v>
      </c>
      <c r="G1009" s="122">
        <v>1</v>
      </c>
      <c r="H1009" s="122">
        <v>2</v>
      </c>
      <c r="I1009" s="122">
        <v>3</v>
      </c>
      <c r="J1009" s="122">
        <v>3</v>
      </c>
      <c r="K1009" s="122">
        <v>4</v>
      </c>
      <c r="Q1009" s="122">
        <v>0</v>
      </c>
      <c r="R1009" s="122">
        <v>0</v>
      </c>
      <c r="S1009" s="122">
        <v>1</v>
      </c>
      <c r="T1009" s="122">
        <v>2</v>
      </c>
      <c r="U1009" s="122">
        <v>2</v>
      </c>
      <c r="V1009" s="122">
        <v>3</v>
      </c>
      <c r="W1009" s="122">
        <v>3</v>
      </c>
      <c r="X1009" s="122">
        <v>4</v>
      </c>
      <c r="AG1009" s="128">
        <v>0</v>
      </c>
      <c r="AH1009" s="122">
        <v>0</v>
      </c>
      <c r="AI1009" s="122">
        <v>1</v>
      </c>
      <c r="AJ1009" s="122">
        <v>1</v>
      </c>
      <c r="AK1009" s="122">
        <v>2</v>
      </c>
      <c r="AL1009" s="122">
        <v>3</v>
      </c>
      <c r="AM1009" s="122">
        <v>3</v>
      </c>
      <c r="AN1009" s="122">
        <v>4</v>
      </c>
      <c r="AX1009" s="122">
        <v>0</v>
      </c>
      <c r="AY1009" s="122">
        <v>0</v>
      </c>
      <c r="AZ1009" s="122">
        <v>1</v>
      </c>
      <c r="BA1009" s="122">
        <v>2</v>
      </c>
      <c r="BB1009" s="122">
        <v>2</v>
      </c>
      <c r="BC1009" s="122">
        <v>3</v>
      </c>
      <c r="BD1009" s="122">
        <v>3</v>
      </c>
      <c r="BE1009" s="122">
        <v>4</v>
      </c>
      <c r="BK1009" s="135"/>
      <c r="BM1009" s="122">
        <v>0</v>
      </c>
      <c r="BN1009" s="122">
        <v>0</v>
      </c>
      <c r="BO1009" s="122">
        <v>1</v>
      </c>
      <c r="BP1009" s="122">
        <v>2</v>
      </c>
      <c r="BQ1009" s="122">
        <v>2</v>
      </c>
      <c r="BR1009" s="122">
        <v>3</v>
      </c>
      <c r="BS1009" s="122">
        <v>3</v>
      </c>
      <c r="BT1009" s="122">
        <v>4</v>
      </c>
      <c r="BW1009" s="135"/>
      <c r="CC1009" s="122">
        <v>0</v>
      </c>
      <c r="CD1009" s="122">
        <v>0</v>
      </c>
      <c r="CE1009" s="122">
        <v>1</v>
      </c>
      <c r="CF1009" s="122">
        <v>2</v>
      </c>
      <c r="CG1009" s="122">
        <v>2</v>
      </c>
      <c r="CH1009" s="122">
        <v>3</v>
      </c>
      <c r="CI1009" s="122">
        <v>3</v>
      </c>
      <c r="CJ1009" s="122">
        <v>4</v>
      </c>
      <c r="CN1009" s="135"/>
      <c r="CR1009" s="122">
        <v>0</v>
      </c>
      <c r="CS1009" s="122">
        <v>1</v>
      </c>
      <c r="CT1009" s="122">
        <v>2</v>
      </c>
      <c r="CU1009" s="122">
        <v>3</v>
      </c>
      <c r="CV1009" s="122">
        <v>4</v>
      </c>
      <c r="CW1009" s="122">
        <v>5</v>
      </c>
      <c r="CX1009" s="122">
        <v>6</v>
      </c>
      <c r="DF1009" s="135"/>
      <c r="DH1009" s="122">
        <v>0</v>
      </c>
      <c r="DI1009" s="122">
        <v>1</v>
      </c>
      <c r="DJ1009" s="122">
        <v>2</v>
      </c>
      <c r="DK1009" s="122">
        <v>3</v>
      </c>
      <c r="DL1009" s="122">
        <v>4</v>
      </c>
      <c r="DM1009" s="122">
        <v>5</v>
      </c>
      <c r="DV1009" s="135"/>
      <c r="DX1009" s="122">
        <v>0</v>
      </c>
      <c r="DY1009" s="122">
        <v>0</v>
      </c>
      <c r="DZ1009" s="122">
        <v>1</v>
      </c>
      <c r="EA1009" s="122">
        <v>2</v>
      </c>
      <c r="EB1009" s="122">
        <v>2</v>
      </c>
      <c r="EC1009" s="122">
        <v>3</v>
      </c>
      <c r="ED1009" s="122">
        <v>4</v>
      </c>
      <c r="EE1009" s="122">
        <v>5</v>
      </c>
      <c r="EF1009" s="122">
        <v>5</v>
      </c>
      <c r="EU1009" s="122">
        <v>0</v>
      </c>
      <c r="EV1009" s="122">
        <v>1</v>
      </c>
      <c r="EW1009" s="122">
        <v>2</v>
      </c>
      <c r="EX1009" s="122">
        <v>3</v>
      </c>
      <c r="EY1009" s="122">
        <v>4</v>
      </c>
      <c r="EZ1009" s="122">
        <v>5</v>
      </c>
    </row>
    <row r="1010" spans="4:158" s="119" customFormat="1" x14ac:dyDescent="0.2">
      <c r="D1010" s="129" t="s">
        <v>750</v>
      </c>
      <c r="E1010" s="119" t="s">
        <v>1740</v>
      </c>
      <c r="F1010" s="119" t="s">
        <v>1084</v>
      </c>
      <c r="G1010" s="119" t="s">
        <v>1749</v>
      </c>
      <c r="H1010" s="119" t="s">
        <v>736</v>
      </c>
      <c r="I1010" s="119" t="s">
        <v>1075</v>
      </c>
      <c r="J1010" s="119" t="s">
        <v>1741</v>
      </c>
      <c r="K1010" s="119" t="s">
        <v>1090</v>
      </c>
      <c r="Q1010" s="119" t="s">
        <v>750</v>
      </c>
      <c r="R1010" s="119" t="s">
        <v>1740</v>
      </c>
      <c r="S1010" s="119" t="s">
        <v>1084</v>
      </c>
      <c r="T1010" s="119" t="s">
        <v>736</v>
      </c>
      <c r="U1010" s="119" t="s">
        <v>1752</v>
      </c>
      <c r="V1010" s="119" t="s">
        <v>1075</v>
      </c>
      <c r="W1010" s="119" t="s">
        <v>1741</v>
      </c>
      <c r="X1010" s="119" t="s">
        <v>1090</v>
      </c>
      <c r="AG1010" s="129" t="s">
        <v>750</v>
      </c>
      <c r="AH1010" s="119" t="s">
        <v>1740</v>
      </c>
      <c r="AI1010" s="119" t="s">
        <v>1084</v>
      </c>
      <c r="AJ1010" s="119" t="s">
        <v>1749</v>
      </c>
      <c r="AK1010" s="119" t="s">
        <v>736</v>
      </c>
      <c r="AL1010" s="119" t="s">
        <v>1075</v>
      </c>
      <c r="AM1010" s="119" t="s">
        <v>1741</v>
      </c>
      <c r="AN1010" s="119" t="s">
        <v>1090</v>
      </c>
      <c r="AX1010" s="119" t="s">
        <v>750</v>
      </c>
      <c r="AY1010" s="119" t="s">
        <v>1740</v>
      </c>
      <c r="AZ1010" s="119" t="s">
        <v>1084</v>
      </c>
      <c r="BA1010" s="119" t="s">
        <v>736</v>
      </c>
      <c r="BB1010" s="119" t="s">
        <v>1752</v>
      </c>
      <c r="BC1010" s="119" t="s">
        <v>1075</v>
      </c>
      <c r="BD1010" s="119" t="s">
        <v>1741</v>
      </c>
      <c r="BE1010" s="119" t="s">
        <v>1090</v>
      </c>
      <c r="BK1010" s="136"/>
      <c r="BM1010" s="119" t="s">
        <v>750</v>
      </c>
      <c r="BN1010" s="119" t="s">
        <v>1740</v>
      </c>
      <c r="BO1010" s="119" t="s">
        <v>1084</v>
      </c>
      <c r="BP1010" s="119" t="s">
        <v>736</v>
      </c>
      <c r="BQ1010" s="119" t="s">
        <v>1752</v>
      </c>
      <c r="BR1010" s="119" t="s">
        <v>1075</v>
      </c>
      <c r="BS1010" s="119" t="s">
        <v>1741</v>
      </c>
      <c r="BT1010" s="119" t="s">
        <v>1090</v>
      </c>
      <c r="BW1010" s="136"/>
      <c r="CC1010" s="119" t="s">
        <v>750</v>
      </c>
      <c r="CD1010" s="119" t="s">
        <v>1740</v>
      </c>
      <c r="CE1010" s="119" t="s">
        <v>1084</v>
      </c>
      <c r="CF1010" s="119" t="s">
        <v>736</v>
      </c>
      <c r="CG1010" s="119" t="s">
        <v>1752</v>
      </c>
      <c r="CH1010" s="119" t="s">
        <v>1075</v>
      </c>
      <c r="CI1010" s="119" t="s">
        <v>1741</v>
      </c>
      <c r="CJ1010" s="119" t="s">
        <v>1090</v>
      </c>
      <c r="CN1010" s="136"/>
      <c r="CR1010" s="119" t="s">
        <v>1798</v>
      </c>
      <c r="CS1010" s="119" t="s">
        <v>769</v>
      </c>
      <c r="CT1010" s="119" t="s">
        <v>1488</v>
      </c>
      <c r="CU1010" s="119" t="s">
        <v>1072</v>
      </c>
      <c r="CV1010" s="119" t="s">
        <v>740</v>
      </c>
      <c r="CW1010" s="119" t="s">
        <v>1488</v>
      </c>
      <c r="CX1010" s="119" t="s">
        <v>1799</v>
      </c>
      <c r="DF1010" s="136"/>
      <c r="DH1010" s="119" t="s">
        <v>1798</v>
      </c>
      <c r="DI1010" s="119" t="s">
        <v>769</v>
      </c>
      <c r="DJ1010" s="119" t="s">
        <v>1488</v>
      </c>
      <c r="DK1010" s="119" t="s">
        <v>1072</v>
      </c>
      <c r="DL1010" s="119" t="s">
        <v>740</v>
      </c>
      <c r="DM1010" s="119" t="s">
        <v>1799</v>
      </c>
      <c r="DV1010" s="136"/>
      <c r="DX1010" s="119" t="s">
        <v>1798</v>
      </c>
      <c r="DY1010" s="119" t="s">
        <v>1798</v>
      </c>
      <c r="DZ1010" s="119" t="s">
        <v>769</v>
      </c>
      <c r="EA1010" s="119" t="s">
        <v>1488</v>
      </c>
      <c r="EB1010" s="119" t="s">
        <v>1488</v>
      </c>
      <c r="EC1010" s="119" t="s">
        <v>1072</v>
      </c>
      <c r="ED1010" s="119" t="s">
        <v>740</v>
      </c>
      <c r="EE1010" s="119" t="s">
        <v>1799</v>
      </c>
      <c r="EF1010" s="119" t="s">
        <v>1799</v>
      </c>
      <c r="EU1010" s="119" t="s">
        <v>1798</v>
      </c>
      <c r="EV1010" s="119" t="s">
        <v>769</v>
      </c>
      <c r="EW1010" s="119" t="s">
        <v>1488</v>
      </c>
      <c r="EX1010" s="119" t="s">
        <v>1072</v>
      </c>
      <c r="EY1010" s="119" t="s">
        <v>740</v>
      </c>
      <c r="EZ1010" s="119" t="s">
        <v>1799</v>
      </c>
    </row>
    <row r="1012" spans="4:158" s="120" customFormat="1" ht="21" x14ac:dyDescent="0.2">
      <c r="D1012" s="126">
        <v>169</v>
      </c>
      <c r="E1012" s="121"/>
      <c r="F1012" s="121"/>
      <c r="G1012" s="121"/>
      <c r="H1012" s="121"/>
      <c r="I1012" s="121"/>
      <c r="J1012" s="121"/>
      <c r="K1012" s="121"/>
      <c r="L1012" s="121"/>
      <c r="M1012" s="121"/>
      <c r="N1012" s="121"/>
      <c r="O1012" s="121"/>
      <c r="P1012" s="121"/>
      <c r="Q1012" s="120">
        <v>169</v>
      </c>
      <c r="AG1012" s="126">
        <v>169</v>
      </c>
      <c r="AH1012" s="121"/>
      <c r="AI1012" s="121"/>
      <c r="AJ1012" s="121"/>
      <c r="AK1012" s="121"/>
      <c r="AL1012" s="121"/>
      <c r="AM1012" s="121"/>
      <c r="AN1012" s="121"/>
      <c r="AO1012" s="121"/>
      <c r="AP1012" s="121"/>
      <c r="AQ1012" s="121"/>
      <c r="AR1012" s="124"/>
      <c r="AS1012" s="121"/>
      <c r="AT1012" s="121"/>
      <c r="AU1012" s="121"/>
      <c r="AV1012" s="121"/>
      <c r="AX1012" s="120">
        <v>169</v>
      </c>
      <c r="BK1012" s="133"/>
      <c r="BM1012" s="120">
        <v>169</v>
      </c>
      <c r="BW1012" s="133"/>
      <c r="CC1012" s="120">
        <v>169</v>
      </c>
      <c r="CN1012" s="133"/>
      <c r="CR1012" s="120">
        <v>169</v>
      </c>
      <c r="DF1012" s="133"/>
      <c r="DH1012" s="120">
        <v>169</v>
      </c>
      <c r="DV1012" s="133"/>
      <c r="DX1012" s="120">
        <v>169</v>
      </c>
      <c r="EU1012" s="120">
        <v>169</v>
      </c>
    </row>
    <row r="1013" spans="4:158" s="14" customFormat="1" ht="18" customHeight="1" x14ac:dyDescent="0.2">
      <c r="D1013" s="127" t="s">
        <v>313</v>
      </c>
      <c r="E1013" s="14" t="s">
        <v>319</v>
      </c>
      <c r="F1013" s="14" t="s">
        <v>330</v>
      </c>
      <c r="G1013" s="14" t="s">
        <v>322</v>
      </c>
      <c r="H1013" s="14" t="s">
        <v>316</v>
      </c>
      <c r="I1013" s="14" t="s">
        <v>324</v>
      </c>
      <c r="Q1013" s="14" t="s">
        <v>313</v>
      </c>
      <c r="R1013" s="14" t="s">
        <v>319</v>
      </c>
      <c r="S1013" s="14" t="s">
        <v>330</v>
      </c>
      <c r="T1013" s="14" t="s">
        <v>322</v>
      </c>
      <c r="U1013" s="14" t="s">
        <v>316</v>
      </c>
      <c r="V1013" s="14" t="s">
        <v>324</v>
      </c>
      <c r="AG1013" s="127" t="s">
        <v>313</v>
      </c>
      <c r="AH1013" s="14" t="s">
        <v>319</v>
      </c>
      <c r="AI1013" s="14" t="s">
        <v>330</v>
      </c>
      <c r="AJ1013" s="14" t="s">
        <v>322</v>
      </c>
      <c r="AK1013" s="14" t="s">
        <v>316</v>
      </c>
      <c r="AL1013" s="14" t="s">
        <v>324</v>
      </c>
      <c r="AX1013" s="14" t="s">
        <v>313</v>
      </c>
      <c r="AY1013" s="14" t="s">
        <v>319</v>
      </c>
      <c r="AZ1013" s="14" t="s">
        <v>330</v>
      </c>
      <c r="BA1013" s="14" t="s">
        <v>322</v>
      </c>
      <c r="BB1013" s="14" t="s">
        <v>316</v>
      </c>
      <c r="BC1013" s="14" t="s">
        <v>324</v>
      </c>
      <c r="BK1013" s="134"/>
      <c r="BM1013" s="14" t="s">
        <v>313</v>
      </c>
      <c r="BN1013" s="14" t="s">
        <v>319</v>
      </c>
      <c r="BO1013" s="14" t="s">
        <v>330</v>
      </c>
      <c r="BP1013" s="14" t="s">
        <v>322</v>
      </c>
      <c r="BQ1013" s="14" t="s">
        <v>316</v>
      </c>
      <c r="BR1013" s="14" t="s">
        <v>324</v>
      </c>
      <c r="BW1013" s="134"/>
      <c r="CC1013" s="14" t="s">
        <v>313</v>
      </c>
      <c r="CD1013" s="14" t="s">
        <v>319</v>
      </c>
      <c r="CE1013" s="14" t="s">
        <v>330</v>
      </c>
      <c r="CF1013" s="14" t="s">
        <v>322</v>
      </c>
      <c r="CG1013" s="14" t="s">
        <v>316</v>
      </c>
      <c r="CH1013" s="14" t="s">
        <v>324</v>
      </c>
      <c r="CN1013" s="134"/>
      <c r="CR1013" s="14" t="s">
        <v>1798</v>
      </c>
      <c r="CS1013" s="14" t="s">
        <v>310</v>
      </c>
      <c r="CT1013" s="14" t="s">
        <v>313</v>
      </c>
      <c r="CU1013" s="14" t="s">
        <v>335</v>
      </c>
      <c r="CV1013" s="14" t="s">
        <v>1789</v>
      </c>
      <c r="CW1013" s="14" t="s">
        <v>1138</v>
      </c>
      <c r="CX1013" s="14" t="s">
        <v>1763</v>
      </c>
      <c r="CY1013" s="14" t="s">
        <v>1799</v>
      </c>
      <c r="DF1013" s="134"/>
      <c r="DH1013" s="14" t="s">
        <v>1798</v>
      </c>
      <c r="DI1013" s="14" t="s">
        <v>310</v>
      </c>
      <c r="DJ1013" s="14" t="s">
        <v>313</v>
      </c>
      <c r="DK1013" s="14" t="s">
        <v>335</v>
      </c>
      <c r="DL1013" s="14" t="s">
        <v>1789</v>
      </c>
      <c r="DM1013" s="14" t="s">
        <v>1138</v>
      </c>
      <c r="DN1013" s="14" t="s">
        <v>1799</v>
      </c>
      <c r="DV1013" s="134"/>
      <c r="DX1013" s="14" t="s">
        <v>1798</v>
      </c>
      <c r="DY1013" s="14" t="s">
        <v>310</v>
      </c>
      <c r="DZ1013" s="14" t="s">
        <v>310</v>
      </c>
      <c r="EA1013" s="14" t="s">
        <v>310</v>
      </c>
      <c r="EB1013" s="14" t="s">
        <v>313</v>
      </c>
      <c r="EC1013" s="14" t="s">
        <v>335</v>
      </c>
      <c r="ED1013" s="14" t="s">
        <v>335</v>
      </c>
      <c r="EE1013" s="14" t="s">
        <v>1138</v>
      </c>
      <c r="EF1013" s="14" t="s">
        <v>1138</v>
      </c>
      <c r="EG1013" s="14" t="s">
        <v>1799</v>
      </c>
      <c r="EH1013" s="14" t="s">
        <v>1799</v>
      </c>
      <c r="EU1013" s="14" t="s">
        <v>1798</v>
      </c>
      <c r="EV1013" s="14" t="s">
        <v>310</v>
      </c>
      <c r="EW1013" s="14" t="s">
        <v>313</v>
      </c>
      <c r="EX1013" s="14" t="s">
        <v>335</v>
      </c>
      <c r="EY1013" s="14" t="s">
        <v>1138</v>
      </c>
      <c r="EZ1013" s="14" t="s">
        <v>1138</v>
      </c>
      <c r="FA1013" s="14" t="s">
        <v>1799</v>
      </c>
    </row>
    <row r="1014" spans="4:158" s="122" customFormat="1" ht="14" x14ac:dyDescent="0.2">
      <c r="D1014" s="128">
        <v>0</v>
      </c>
      <c r="E1014" s="122">
        <v>1</v>
      </c>
      <c r="F1014" s="122">
        <v>2</v>
      </c>
      <c r="G1014" s="122">
        <v>3</v>
      </c>
      <c r="H1014" s="122">
        <v>4</v>
      </c>
      <c r="I1014" s="122">
        <v>5</v>
      </c>
      <c r="Q1014" s="122">
        <v>0</v>
      </c>
      <c r="R1014" s="122">
        <v>1</v>
      </c>
      <c r="S1014" s="122">
        <v>2</v>
      </c>
      <c r="T1014" s="122">
        <v>3</v>
      </c>
      <c r="U1014" s="122">
        <v>4</v>
      </c>
      <c r="V1014" s="122">
        <v>5</v>
      </c>
      <c r="AG1014" s="128">
        <v>0</v>
      </c>
      <c r="AH1014" s="122">
        <v>1</v>
      </c>
      <c r="AI1014" s="122">
        <v>2</v>
      </c>
      <c r="AJ1014" s="122">
        <v>3</v>
      </c>
      <c r="AK1014" s="122">
        <v>4</v>
      </c>
      <c r="AL1014" s="122">
        <v>5</v>
      </c>
      <c r="AX1014" s="122">
        <v>0</v>
      </c>
      <c r="AY1014" s="122">
        <v>1</v>
      </c>
      <c r="AZ1014" s="122">
        <v>2</v>
      </c>
      <c r="BA1014" s="122">
        <v>3</v>
      </c>
      <c r="BB1014" s="122">
        <v>4</v>
      </c>
      <c r="BC1014" s="122">
        <v>5</v>
      </c>
      <c r="BK1014" s="135"/>
      <c r="BM1014" s="122">
        <v>0</v>
      </c>
      <c r="BN1014" s="122">
        <v>1</v>
      </c>
      <c r="BO1014" s="122">
        <v>2</v>
      </c>
      <c r="BP1014" s="122">
        <v>3</v>
      </c>
      <c r="BQ1014" s="122">
        <v>4</v>
      </c>
      <c r="BR1014" s="122">
        <v>5</v>
      </c>
      <c r="BW1014" s="135"/>
      <c r="CC1014" s="122">
        <v>0</v>
      </c>
      <c r="CD1014" s="122">
        <v>1</v>
      </c>
      <c r="CE1014" s="122">
        <v>2</v>
      </c>
      <c r="CF1014" s="122">
        <v>3</v>
      </c>
      <c r="CG1014" s="122">
        <v>4</v>
      </c>
      <c r="CH1014" s="122">
        <v>5</v>
      </c>
      <c r="CN1014" s="135"/>
      <c r="CR1014" s="122">
        <v>0</v>
      </c>
      <c r="CS1014" s="122">
        <v>1</v>
      </c>
      <c r="CT1014" s="122">
        <v>2</v>
      </c>
      <c r="CU1014" s="122">
        <v>3</v>
      </c>
      <c r="CV1014" s="122">
        <v>3</v>
      </c>
      <c r="CW1014" s="122">
        <v>4</v>
      </c>
      <c r="CX1014" s="122">
        <v>4</v>
      </c>
      <c r="CY1014" s="122">
        <v>5</v>
      </c>
      <c r="DF1014" s="135"/>
      <c r="DH1014" s="122">
        <v>0</v>
      </c>
      <c r="DI1014" s="122">
        <v>1</v>
      </c>
      <c r="DJ1014" s="122">
        <v>2</v>
      </c>
      <c r="DK1014" s="122">
        <v>3</v>
      </c>
      <c r="DL1014" s="122">
        <v>3</v>
      </c>
      <c r="DM1014" s="122">
        <v>4</v>
      </c>
      <c r="DN1014" s="122">
        <v>5</v>
      </c>
      <c r="DV1014" s="135"/>
      <c r="DX1014" s="122">
        <v>0</v>
      </c>
      <c r="DY1014" s="122">
        <v>1</v>
      </c>
      <c r="DZ1014" s="122">
        <v>1</v>
      </c>
      <c r="EA1014" s="122">
        <v>1</v>
      </c>
      <c r="EB1014" s="122">
        <v>2</v>
      </c>
      <c r="EC1014" s="122">
        <v>3</v>
      </c>
      <c r="ED1014" s="122">
        <v>3</v>
      </c>
      <c r="EE1014" s="122">
        <v>4</v>
      </c>
      <c r="EF1014" s="122">
        <v>4</v>
      </c>
      <c r="EG1014" s="122">
        <v>5</v>
      </c>
      <c r="EH1014" s="122">
        <v>5</v>
      </c>
      <c r="EU1014" s="122">
        <v>0</v>
      </c>
      <c r="EV1014" s="122">
        <v>1</v>
      </c>
      <c r="EW1014" s="122">
        <v>2</v>
      </c>
      <c r="EX1014" s="122">
        <v>3</v>
      </c>
      <c r="EY1014" s="122">
        <v>4</v>
      </c>
      <c r="EZ1014" s="122">
        <v>4</v>
      </c>
      <c r="FA1014" s="122">
        <v>5</v>
      </c>
    </row>
    <row r="1015" spans="4:158" s="122" customFormat="1" ht="14" x14ac:dyDescent="0.2">
      <c r="D1015" s="128">
        <v>0</v>
      </c>
      <c r="E1015" s="122">
        <v>1</v>
      </c>
      <c r="F1015" s="122">
        <v>2</v>
      </c>
      <c r="G1015" s="122">
        <v>2</v>
      </c>
      <c r="H1015" s="122">
        <v>3</v>
      </c>
      <c r="I1015" s="122">
        <v>4</v>
      </c>
      <c r="Q1015" s="122">
        <v>0</v>
      </c>
      <c r="R1015" s="122">
        <v>1</v>
      </c>
      <c r="S1015" s="122">
        <v>2</v>
      </c>
      <c r="T1015" s="122">
        <v>2</v>
      </c>
      <c r="U1015" s="122">
        <v>3</v>
      </c>
      <c r="V1015" s="122">
        <v>4</v>
      </c>
      <c r="AG1015" s="128">
        <v>0</v>
      </c>
      <c r="AH1015" s="122">
        <v>1</v>
      </c>
      <c r="AI1015" s="122">
        <v>2</v>
      </c>
      <c r="AJ1015" s="122">
        <v>2</v>
      </c>
      <c r="AK1015" s="122">
        <v>3</v>
      </c>
      <c r="AL1015" s="122">
        <v>4</v>
      </c>
      <c r="AX1015" s="122">
        <v>0</v>
      </c>
      <c r="AY1015" s="122">
        <v>1</v>
      </c>
      <c r="AZ1015" s="122">
        <v>2</v>
      </c>
      <c r="BA1015" s="122">
        <v>2</v>
      </c>
      <c r="BB1015" s="122">
        <v>3</v>
      </c>
      <c r="BC1015" s="122">
        <v>4</v>
      </c>
      <c r="BK1015" s="135"/>
      <c r="BM1015" s="122">
        <v>0</v>
      </c>
      <c r="BN1015" s="122">
        <v>1</v>
      </c>
      <c r="BO1015" s="122">
        <v>2</v>
      </c>
      <c r="BP1015" s="122">
        <v>2</v>
      </c>
      <c r="BQ1015" s="122">
        <v>3</v>
      </c>
      <c r="BR1015" s="122">
        <v>4</v>
      </c>
      <c r="BW1015" s="135"/>
      <c r="CC1015" s="122">
        <v>0</v>
      </c>
      <c r="CD1015" s="122">
        <v>1</v>
      </c>
      <c r="CE1015" s="122">
        <v>2</v>
      </c>
      <c r="CF1015" s="122">
        <v>2</v>
      </c>
      <c r="CG1015" s="122">
        <v>3</v>
      </c>
      <c r="CH1015" s="122">
        <v>4</v>
      </c>
      <c r="CN1015" s="135"/>
      <c r="CR1015" s="122">
        <v>0</v>
      </c>
      <c r="CS1015" s="122">
        <v>1</v>
      </c>
      <c r="CT1015" s="122">
        <v>2</v>
      </c>
      <c r="CU1015" s="122">
        <v>3</v>
      </c>
      <c r="CV1015" s="122">
        <v>4</v>
      </c>
      <c r="CW1015" s="122">
        <v>5</v>
      </c>
      <c r="CX1015" s="122">
        <v>6</v>
      </c>
      <c r="CY1015" s="122">
        <v>7</v>
      </c>
      <c r="DF1015" s="135"/>
      <c r="DH1015" s="122">
        <v>0</v>
      </c>
      <c r="DI1015" s="122">
        <v>1</v>
      </c>
      <c r="DJ1015" s="122">
        <v>2</v>
      </c>
      <c r="DK1015" s="122">
        <v>3</v>
      </c>
      <c r="DL1015" s="122">
        <v>4</v>
      </c>
      <c r="DM1015" s="122">
        <v>5</v>
      </c>
      <c r="DN1015" s="122">
        <v>6</v>
      </c>
      <c r="DV1015" s="135"/>
      <c r="DX1015" s="122">
        <v>0</v>
      </c>
      <c r="DY1015" s="122">
        <v>0</v>
      </c>
      <c r="DZ1015" s="122">
        <v>1</v>
      </c>
      <c r="EA1015" s="122">
        <v>2</v>
      </c>
      <c r="EB1015" s="122">
        <v>2</v>
      </c>
      <c r="EC1015" s="122">
        <v>3</v>
      </c>
      <c r="ED1015" s="122">
        <v>4</v>
      </c>
      <c r="EE1015" s="122">
        <v>4</v>
      </c>
      <c r="EF1015" s="122">
        <v>5</v>
      </c>
      <c r="EG1015" s="122">
        <v>5</v>
      </c>
      <c r="EH1015" s="122">
        <v>6</v>
      </c>
      <c r="EU1015" s="122">
        <v>0</v>
      </c>
      <c r="EV1015" s="122">
        <v>1</v>
      </c>
      <c r="EW1015" s="122">
        <v>2</v>
      </c>
      <c r="EX1015" s="122">
        <v>3</v>
      </c>
      <c r="EY1015" s="122">
        <v>4</v>
      </c>
      <c r="EZ1015" s="122">
        <v>5</v>
      </c>
      <c r="FA1015" s="122">
        <v>6</v>
      </c>
    </row>
    <row r="1016" spans="4:158" s="119" customFormat="1" x14ac:dyDescent="0.2">
      <c r="D1016" s="129" t="s">
        <v>1072</v>
      </c>
      <c r="E1016" s="119" t="s">
        <v>1073</v>
      </c>
      <c r="F1016" s="119" t="s">
        <v>740</v>
      </c>
      <c r="G1016" s="119" t="s">
        <v>1764</v>
      </c>
      <c r="H1016" s="119" t="s">
        <v>748</v>
      </c>
      <c r="I1016" s="119" t="s">
        <v>1084</v>
      </c>
      <c r="Q1016" s="119" t="s">
        <v>1072</v>
      </c>
      <c r="R1016" s="119" t="s">
        <v>1073</v>
      </c>
      <c r="S1016" s="119" t="s">
        <v>740</v>
      </c>
      <c r="T1016" s="119" t="s">
        <v>1764</v>
      </c>
      <c r="U1016" s="119" t="s">
        <v>748</v>
      </c>
      <c r="V1016" s="119" t="s">
        <v>1084</v>
      </c>
      <c r="AG1016" s="129" t="s">
        <v>1072</v>
      </c>
      <c r="AH1016" s="119" t="s">
        <v>1073</v>
      </c>
      <c r="AI1016" s="119" t="s">
        <v>740</v>
      </c>
      <c r="AJ1016" s="119" t="s">
        <v>1764</v>
      </c>
      <c r="AK1016" s="119" t="s">
        <v>748</v>
      </c>
      <c r="AL1016" s="119" t="s">
        <v>1084</v>
      </c>
      <c r="AX1016" s="119" t="s">
        <v>1072</v>
      </c>
      <c r="AY1016" s="119" t="s">
        <v>1073</v>
      </c>
      <c r="AZ1016" s="119" t="s">
        <v>740</v>
      </c>
      <c r="BA1016" s="119" t="s">
        <v>1764</v>
      </c>
      <c r="BB1016" s="119" t="s">
        <v>748</v>
      </c>
      <c r="BC1016" s="119" t="s">
        <v>1084</v>
      </c>
      <c r="BK1016" s="136"/>
      <c r="BM1016" s="119" t="s">
        <v>1072</v>
      </c>
      <c r="BN1016" s="119" t="s">
        <v>1073</v>
      </c>
      <c r="BO1016" s="119" t="s">
        <v>740</v>
      </c>
      <c r="BP1016" s="119" t="s">
        <v>1764</v>
      </c>
      <c r="BQ1016" s="119" t="s">
        <v>748</v>
      </c>
      <c r="BR1016" s="119" t="s">
        <v>1084</v>
      </c>
      <c r="BW1016" s="136"/>
      <c r="CC1016" s="119" t="s">
        <v>1072</v>
      </c>
      <c r="CD1016" s="119" t="s">
        <v>1073</v>
      </c>
      <c r="CE1016" s="119" t="s">
        <v>740</v>
      </c>
      <c r="CF1016" s="119" t="s">
        <v>1764</v>
      </c>
      <c r="CG1016" s="119" t="s">
        <v>748</v>
      </c>
      <c r="CH1016" s="119" t="s">
        <v>1084</v>
      </c>
      <c r="CN1016" s="136"/>
      <c r="CR1016" s="119" t="s">
        <v>1798</v>
      </c>
      <c r="CS1016" s="119" t="s">
        <v>750</v>
      </c>
      <c r="CT1016" s="119" t="s">
        <v>1488</v>
      </c>
      <c r="CU1016" s="119" t="s">
        <v>1078</v>
      </c>
      <c r="CV1016" s="119" t="s">
        <v>1491</v>
      </c>
      <c r="CW1016" s="119" t="s">
        <v>750</v>
      </c>
      <c r="CX1016" s="119" t="s">
        <v>1488</v>
      </c>
      <c r="CY1016" s="119" t="s">
        <v>1799</v>
      </c>
      <c r="DF1016" s="136"/>
      <c r="DH1016" s="119" t="s">
        <v>1798</v>
      </c>
      <c r="DI1016" s="119" t="s">
        <v>750</v>
      </c>
      <c r="DJ1016" s="119" t="s">
        <v>1488</v>
      </c>
      <c r="DK1016" s="119" t="s">
        <v>1078</v>
      </c>
      <c r="DL1016" s="119" t="s">
        <v>1491</v>
      </c>
      <c r="DM1016" s="119" t="s">
        <v>750</v>
      </c>
      <c r="DN1016" s="119" t="s">
        <v>1799</v>
      </c>
      <c r="DV1016" s="136"/>
      <c r="DX1016" s="119" t="s">
        <v>1798</v>
      </c>
      <c r="DY1016" s="119" t="s">
        <v>1798</v>
      </c>
      <c r="DZ1016" s="119" t="s">
        <v>750</v>
      </c>
      <c r="EA1016" s="119" t="s">
        <v>1488</v>
      </c>
      <c r="EB1016" s="119" t="s">
        <v>1488</v>
      </c>
      <c r="EC1016" s="119" t="s">
        <v>1078</v>
      </c>
      <c r="ED1016" s="119" t="s">
        <v>1491</v>
      </c>
      <c r="EE1016" s="119" t="s">
        <v>1491</v>
      </c>
      <c r="EF1016" s="119" t="s">
        <v>750</v>
      </c>
      <c r="EG1016" s="119" t="s">
        <v>750</v>
      </c>
      <c r="EH1016" s="119" t="s">
        <v>1799</v>
      </c>
      <c r="EU1016" s="119" t="s">
        <v>1798</v>
      </c>
      <c r="EV1016" s="119" t="s">
        <v>750</v>
      </c>
      <c r="EW1016" s="119" t="s">
        <v>1488</v>
      </c>
      <c r="EX1016" s="119" t="s">
        <v>1078</v>
      </c>
      <c r="EY1016" s="119" t="s">
        <v>1491</v>
      </c>
      <c r="EZ1016" s="119" t="s">
        <v>750</v>
      </c>
      <c r="FA1016" s="119" t="s">
        <v>1799</v>
      </c>
    </row>
    <row r="1018" spans="4:158" s="120" customFormat="1" ht="21" x14ac:dyDescent="0.2">
      <c r="D1018" s="126">
        <v>170</v>
      </c>
      <c r="E1018" s="121"/>
      <c r="F1018" s="121"/>
      <c r="G1018" s="121"/>
      <c r="H1018" s="121"/>
      <c r="I1018" s="121"/>
      <c r="J1018" s="121"/>
      <c r="K1018" s="121"/>
      <c r="L1018" s="121"/>
      <c r="M1018" s="121"/>
      <c r="N1018" s="121"/>
      <c r="O1018" s="121"/>
      <c r="P1018" s="121"/>
      <c r="Q1018" s="120">
        <v>170</v>
      </c>
      <c r="AG1018" s="126">
        <v>170</v>
      </c>
      <c r="AH1018" s="121"/>
      <c r="AI1018" s="121"/>
      <c r="AJ1018" s="121"/>
      <c r="AK1018" s="121"/>
      <c r="AL1018" s="121"/>
      <c r="AM1018" s="121"/>
      <c r="AN1018" s="121"/>
      <c r="AO1018" s="121"/>
      <c r="AP1018" s="121"/>
      <c r="AQ1018" s="121"/>
      <c r="AR1018" s="124"/>
      <c r="AS1018" s="121"/>
      <c r="AT1018" s="121"/>
      <c r="AU1018" s="121"/>
      <c r="AV1018" s="121"/>
      <c r="AX1018" s="120">
        <v>170</v>
      </c>
      <c r="BK1018" s="133"/>
      <c r="BM1018" s="120">
        <v>170</v>
      </c>
      <c r="BW1018" s="133"/>
      <c r="CC1018" s="120">
        <v>170</v>
      </c>
      <c r="CN1018" s="133"/>
      <c r="CR1018" s="120">
        <v>170</v>
      </c>
      <c r="DF1018" s="133"/>
      <c r="DH1018" s="120">
        <v>170</v>
      </c>
      <c r="DV1018" s="133"/>
      <c r="DX1018" s="120">
        <v>170</v>
      </c>
      <c r="EU1018" s="120">
        <v>170</v>
      </c>
    </row>
    <row r="1019" spans="4:158" s="14" customFormat="1" ht="18" customHeight="1" x14ac:dyDescent="0.2">
      <c r="D1019" s="127" t="s">
        <v>310</v>
      </c>
      <c r="E1019" s="14" t="s">
        <v>313</v>
      </c>
      <c r="F1019" s="14" t="s">
        <v>317</v>
      </c>
      <c r="G1019" s="14" t="s">
        <v>312</v>
      </c>
      <c r="H1019" s="14" t="s">
        <v>313</v>
      </c>
      <c r="Q1019" s="14" t="s">
        <v>310</v>
      </c>
      <c r="R1019" s="14" t="s">
        <v>313</v>
      </c>
      <c r="S1019" s="14" t="s">
        <v>317</v>
      </c>
      <c r="T1019" s="14" t="s">
        <v>312</v>
      </c>
      <c r="U1019" s="14" t="s">
        <v>313</v>
      </c>
      <c r="AG1019" s="127" t="s">
        <v>310</v>
      </c>
      <c r="AH1019" s="14" t="s">
        <v>313</v>
      </c>
      <c r="AI1019" s="14" t="s">
        <v>317</v>
      </c>
      <c r="AJ1019" s="14" t="s">
        <v>312</v>
      </c>
      <c r="AK1019" s="14" t="s">
        <v>313</v>
      </c>
      <c r="AX1019" s="14" t="s">
        <v>310</v>
      </c>
      <c r="AY1019" s="14" t="s">
        <v>313</v>
      </c>
      <c r="AZ1019" s="14" t="s">
        <v>317</v>
      </c>
      <c r="BA1019" s="14" t="s">
        <v>312</v>
      </c>
      <c r="BB1019" s="14" t="s">
        <v>313</v>
      </c>
      <c r="BK1019" s="134"/>
      <c r="BM1019" s="14" t="s">
        <v>310</v>
      </c>
      <c r="BN1019" s="14" t="s">
        <v>313</v>
      </c>
      <c r="BO1019" s="14" t="s">
        <v>317</v>
      </c>
      <c r="BP1019" s="14" t="s">
        <v>312</v>
      </c>
      <c r="BQ1019" s="14" t="s">
        <v>313</v>
      </c>
      <c r="BW1019" s="134"/>
      <c r="CC1019" s="14" t="s">
        <v>310</v>
      </c>
      <c r="CD1019" s="14" t="s">
        <v>313</v>
      </c>
      <c r="CE1019" s="14" t="s">
        <v>317</v>
      </c>
      <c r="CF1019" s="14" t="s">
        <v>312</v>
      </c>
      <c r="CG1019" s="14" t="s">
        <v>313</v>
      </c>
      <c r="CN1019" s="134"/>
      <c r="CR1019" s="14" t="s">
        <v>1798</v>
      </c>
      <c r="CS1019" s="14" t="s">
        <v>317</v>
      </c>
      <c r="CT1019" s="14" t="s">
        <v>313</v>
      </c>
      <c r="CU1019" s="14" t="s">
        <v>312</v>
      </c>
      <c r="CV1019" s="14" t="s">
        <v>335</v>
      </c>
      <c r="CW1019" s="14" t="s">
        <v>313</v>
      </c>
      <c r="CX1019" s="14" t="s">
        <v>324</v>
      </c>
      <c r="CY1019" s="14" t="s">
        <v>1762</v>
      </c>
      <c r="CZ1019" s="14" t="s">
        <v>1799</v>
      </c>
      <c r="DF1019" s="134"/>
      <c r="DH1019" s="14" t="s">
        <v>1798</v>
      </c>
      <c r="DI1019" s="14" t="s">
        <v>317</v>
      </c>
      <c r="DJ1019" s="14" t="s">
        <v>313</v>
      </c>
      <c r="DK1019" s="14" t="s">
        <v>312</v>
      </c>
      <c r="DL1019" s="14" t="s">
        <v>335</v>
      </c>
      <c r="DM1019" s="14" t="s">
        <v>313</v>
      </c>
      <c r="DN1019" s="14" t="s">
        <v>324</v>
      </c>
      <c r="DO1019" s="14" t="s">
        <v>1799</v>
      </c>
      <c r="DV1019" s="134"/>
      <c r="DX1019" s="14" t="s">
        <v>1798</v>
      </c>
      <c r="DY1019" s="14" t="s">
        <v>317</v>
      </c>
      <c r="DZ1019" s="14" t="s">
        <v>313</v>
      </c>
      <c r="EA1019" s="14" t="s">
        <v>312</v>
      </c>
      <c r="EB1019" s="14" t="s">
        <v>312</v>
      </c>
      <c r="EC1019" s="14" t="s">
        <v>335</v>
      </c>
      <c r="ED1019" s="14" t="s">
        <v>313</v>
      </c>
      <c r="EE1019" s="14" t="s">
        <v>324</v>
      </c>
      <c r="EF1019" s="14" t="s">
        <v>324</v>
      </c>
      <c r="EG1019" s="14" t="s">
        <v>1799</v>
      </c>
      <c r="EU1019" s="14" t="s">
        <v>1798</v>
      </c>
      <c r="EV1019" s="14" t="s">
        <v>317</v>
      </c>
      <c r="EW1019" s="14" t="s">
        <v>313</v>
      </c>
      <c r="EX1019" s="14" t="s">
        <v>312</v>
      </c>
      <c r="EY1019" s="14" t="s">
        <v>335</v>
      </c>
      <c r="EZ1019" s="14" t="s">
        <v>313</v>
      </c>
      <c r="FA1019" s="14" t="s">
        <v>324</v>
      </c>
      <c r="FB1019" s="14" t="s">
        <v>1799</v>
      </c>
    </row>
    <row r="1020" spans="4:158" s="122" customFormat="1" ht="14" x14ac:dyDescent="0.2">
      <c r="D1020" s="128">
        <v>0</v>
      </c>
      <c r="E1020" s="122">
        <v>1</v>
      </c>
      <c r="F1020" s="122">
        <v>2</v>
      </c>
      <c r="G1020" s="122">
        <v>3</v>
      </c>
      <c r="H1020" s="122">
        <v>4</v>
      </c>
      <c r="Q1020" s="122">
        <v>0</v>
      </c>
      <c r="R1020" s="122">
        <v>1</v>
      </c>
      <c r="S1020" s="122">
        <v>2</v>
      </c>
      <c r="T1020" s="122">
        <v>3</v>
      </c>
      <c r="U1020" s="122">
        <v>4</v>
      </c>
      <c r="AG1020" s="128">
        <v>0</v>
      </c>
      <c r="AH1020" s="122">
        <v>1</v>
      </c>
      <c r="AI1020" s="122">
        <v>2</v>
      </c>
      <c r="AJ1020" s="122">
        <v>3</v>
      </c>
      <c r="AK1020" s="122">
        <v>4</v>
      </c>
      <c r="AX1020" s="122">
        <v>0</v>
      </c>
      <c r="AY1020" s="122">
        <v>1</v>
      </c>
      <c r="AZ1020" s="122">
        <v>2</v>
      </c>
      <c r="BA1020" s="122">
        <v>3</v>
      </c>
      <c r="BB1020" s="122">
        <v>4</v>
      </c>
      <c r="BK1020" s="135"/>
      <c r="BM1020" s="122">
        <v>0</v>
      </c>
      <c r="BN1020" s="122">
        <v>1</v>
      </c>
      <c r="BO1020" s="122">
        <v>2</v>
      </c>
      <c r="BP1020" s="122">
        <v>3</v>
      </c>
      <c r="BQ1020" s="122">
        <v>4</v>
      </c>
      <c r="BW1020" s="135"/>
      <c r="CC1020" s="122">
        <v>0</v>
      </c>
      <c r="CD1020" s="122">
        <v>1</v>
      </c>
      <c r="CE1020" s="122">
        <v>2</v>
      </c>
      <c r="CF1020" s="122">
        <v>3</v>
      </c>
      <c r="CG1020" s="122">
        <v>4</v>
      </c>
      <c r="CN1020" s="135"/>
      <c r="CR1020" s="122">
        <v>0</v>
      </c>
      <c r="CS1020" s="122">
        <v>1</v>
      </c>
      <c r="CT1020" s="122">
        <v>2</v>
      </c>
      <c r="CU1020" s="122">
        <v>3</v>
      </c>
      <c r="CV1020" s="122">
        <v>4</v>
      </c>
      <c r="CW1020" s="122">
        <v>5</v>
      </c>
      <c r="CX1020" s="122">
        <v>6</v>
      </c>
      <c r="CY1020" s="122">
        <v>6</v>
      </c>
      <c r="CZ1020" s="122">
        <v>7</v>
      </c>
      <c r="DF1020" s="135"/>
      <c r="DH1020" s="122">
        <v>0</v>
      </c>
      <c r="DI1020" s="122">
        <v>1</v>
      </c>
      <c r="DJ1020" s="122">
        <v>2</v>
      </c>
      <c r="DK1020" s="122">
        <v>3</v>
      </c>
      <c r="DL1020" s="122">
        <v>4</v>
      </c>
      <c r="DM1020" s="122">
        <v>5</v>
      </c>
      <c r="DN1020" s="122">
        <v>6</v>
      </c>
      <c r="DO1020" s="122">
        <v>7</v>
      </c>
      <c r="DV1020" s="135"/>
      <c r="DX1020" s="122">
        <v>0</v>
      </c>
      <c r="DY1020" s="122">
        <v>1</v>
      </c>
      <c r="DZ1020" s="122">
        <v>2</v>
      </c>
      <c r="EA1020" s="122">
        <v>3</v>
      </c>
      <c r="EB1020" s="122">
        <v>3</v>
      </c>
      <c r="EC1020" s="122">
        <v>4</v>
      </c>
      <c r="ED1020" s="122">
        <v>5</v>
      </c>
      <c r="EE1020" s="122">
        <v>6</v>
      </c>
      <c r="EF1020" s="122">
        <v>6</v>
      </c>
      <c r="EG1020" s="122">
        <v>7</v>
      </c>
      <c r="EU1020" s="122">
        <v>0</v>
      </c>
      <c r="EV1020" s="122">
        <v>1</v>
      </c>
      <c r="EW1020" s="122">
        <v>2</v>
      </c>
      <c r="EX1020" s="122">
        <v>3</v>
      </c>
      <c r="EY1020" s="122">
        <v>4</v>
      </c>
      <c r="EZ1020" s="122">
        <v>5</v>
      </c>
      <c r="FA1020" s="122">
        <v>6</v>
      </c>
      <c r="FB1020" s="122">
        <v>7</v>
      </c>
    </row>
    <row r="1021" spans="4:158" s="122" customFormat="1" ht="14" x14ac:dyDescent="0.2">
      <c r="D1021" s="128">
        <v>0</v>
      </c>
      <c r="E1021" s="122">
        <v>0</v>
      </c>
      <c r="F1021" s="122">
        <v>1</v>
      </c>
      <c r="G1021" s="122">
        <v>2</v>
      </c>
      <c r="H1021" s="122">
        <v>3</v>
      </c>
      <c r="Q1021" s="122">
        <v>0</v>
      </c>
      <c r="R1021" s="122">
        <v>0</v>
      </c>
      <c r="S1021" s="122">
        <v>1</v>
      </c>
      <c r="T1021" s="122">
        <v>2</v>
      </c>
      <c r="U1021" s="122">
        <v>3</v>
      </c>
      <c r="AG1021" s="128">
        <v>0</v>
      </c>
      <c r="AH1021" s="122">
        <v>0</v>
      </c>
      <c r="AI1021" s="122">
        <v>1</v>
      </c>
      <c r="AJ1021" s="122">
        <v>2</v>
      </c>
      <c r="AK1021" s="122">
        <v>3</v>
      </c>
      <c r="AX1021" s="122">
        <v>0</v>
      </c>
      <c r="AY1021" s="122">
        <v>0</v>
      </c>
      <c r="AZ1021" s="122">
        <v>1</v>
      </c>
      <c r="BA1021" s="122">
        <v>2</v>
      </c>
      <c r="BB1021" s="122">
        <v>3</v>
      </c>
      <c r="BK1021" s="135"/>
      <c r="BM1021" s="122">
        <v>0</v>
      </c>
      <c r="BN1021" s="122">
        <v>0</v>
      </c>
      <c r="BO1021" s="122">
        <v>1</v>
      </c>
      <c r="BP1021" s="122">
        <v>2</v>
      </c>
      <c r="BQ1021" s="122">
        <v>3</v>
      </c>
      <c r="BW1021" s="135"/>
      <c r="CC1021" s="122">
        <v>0</v>
      </c>
      <c r="CD1021" s="122">
        <v>0</v>
      </c>
      <c r="CE1021" s="122">
        <v>1</v>
      </c>
      <c r="CF1021" s="122">
        <v>2</v>
      </c>
      <c r="CG1021" s="122">
        <v>3</v>
      </c>
      <c r="CN1021" s="135"/>
      <c r="CR1021" s="122">
        <v>0</v>
      </c>
      <c r="CS1021" s="122">
        <v>1</v>
      </c>
      <c r="CT1021" s="122">
        <v>2</v>
      </c>
      <c r="CU1021" s="122">
        <v>3</v>
      </c>
      <c r="CV1021" s="122">
        <v>4</v>
      </c>
      <c r="CW1021" s="122">
        <v>5</v>
      </c>
      <c r="CX1021" s="122">
        <v>6</v>
      </c>
      <c r="CY1021" s="122">
        <v>7</v>
      </c>
      <c r="CZ1021" s="122">
        <v>8</v>
      </c>
      <c r="DF1021" s="135"/>
      <c r="DH1021" s="122">
        <v>0</v>
      </c>
      <c r="DI1021" s="122">
        <v>1</v>
      </c>
      <c r="DJ1021" s="122">
        <v>2</v>
      </c>
      <c r="DK1021" s="122">
        <v>3</v>
      </c>
      <c r="DL1021" s="122">
        <v>4</v>
      </c>
      <c r="DM1021" s="122">
        <v>5</v>
      </c>
      <c r="DN1021" s="122">
        <v>6</v>
      </c>
      <c r="DO1021" s="122">
        <v>7</v>
      </c>
      <c r="DV1021" s="135"/>
      <c r="DX1021" s="122">
        <v>0</v>
      </c>
      <c r="DY1021" s="122">
        <v>1</v>
      </c>
      <c r="DZ1021" s="122">
        <v>2</v>
      </c>
      <c r="EA1021" s="122">
        <v>2</v>
      </c>
      <c r="EB1021" s="122">
        <v>3</v>
      </c>
      <c r="EC1021" s="122">
        <v>4</v>
      </c>
      <c r="ED1021" s="122">
        <v>5</v>
      </c>
      <c r="EE1021" s="122">
        <v>5</v>
      </c>
      <c r="EF1021" s="122">
        <v>6</v>
      </c>
      <c r="EG1021" s="122">
        <v>7</v>
      </c>
      <c r="EU1021" s="122">
        <v>0</v>
      </c>
      <c r="EV1021" s="122">
        <v>1</v>
      </c>
      <c r="EW1021" s="122">
        <v>2</v>
      </c>
      <c r="EX1021" s="122">
        <v>3</v>
      </c>
      <c r="EY1021" s="122">
        <v>4</v>
      </c>
      <c r="EZ1021" s="122">
        <v>5</v>
      </c>
      <c r="FA1021" s="122">
        <v>6</v>
      </c>
      <c r="FB1021" s="122">
        <v>7</v>
      </c>
    </row>
    <row r="1022" spans="4:158" s="119" customFormat="1" x14ac:dyDescent="0.2">
      <c r="D1022" s="129" t="s">
        <v>750</v>
      </c>
      <c r="E1022" s="119" t="s">
        <v>1740</v>
      </c>
      <c r="F1022" s="119" t="s">
        <v>1072</v>
      </c>
      <c r="G1022" s="119" t="s">
        <v>1074</v>
      </c>
      <c r="H1022" s="119" t="s">
        <v>1072</v>
      </c>
      <c r="Q1022" s="119" t="s">
        <v>750</v>
      </c>
      <c r="R1022" s="119" t="s">
        <v>1740</v>
      </c>
      <c r="S1022" s="119" t="s">
        <v>1072</v>
      </c>
      <c r="T1022" s="119" t="s">
        <v>1074</v>
      </c>
      <c r="U1022" s="119" t="s">
        <v>1072</v>
      </c>
      <c r="AG1022" s="129" t="s">
        <v>750</v>
      </c>
      <c r="AH1022" s="119" t="s">
        <v>1740</v>
      </c>
      <c r="AI1022" s="119" t="s">
        <v>1072</v>
      </c>
      <c r="AJ1022" s="119" t="s">
        <v>1074</v>
      </c>
      <c r="AK1022" s="119" t="s">
        <v>1072</v>
      </c>
      <c r="AX1022" s="119" t="s">
        <v>750</v>
      </c>
      <c r="AY1022" s="119" t="s">
        <v>1740</v>
      </c>
      <c r="AZ1022" s="119" t="s">
        <v>1072</v>
      </c>
      <c r="BA1022" s="119" t="s">
        <v>1074</v>
      </c>
      <c r="BB1022" s="119" t="s">
        <v>1072</v>
      </c>
      <c r="BK1022" s="136"/>
      <c r="BM1022" s="119" t="s">
        <v>750</v>
      </c>
      <c r="BN1022" s="119" t="s">
        <v>1740</v>
      </c>
      <c r="BO1022" s="119" t="s">
        <v>1072</v>
      </c>
      <c r="BP1022" s="119" t="s">
        <v>1074</v>
      </c>
      <c r="BQ1022" s="119" t="s">
        <v>1072</v>
      </c>
      <c r="BW1022" s="136"/>
      <c r="CC1022" s="119" t="s">
        <v>750</v>
      </c>
      <c r="CD1022" s="119" t="s">
        <v>1740</v>
      </c>
      <c r="CE1022" s="119" t="s">
        <v>1072</v>
      </c>
      <c r="CF1022" s="119" t="s">
        <v>1074</v>
      </c>
      <c r="CG1022" s="119" t="s">
        <v>1072</v>
      </c>
      <c r="CN1022" s="136"/>
      <c r="CR1022" s="119" t="s">
        <v>1798</v>
      </c>
      <c r="CS1022" s="119" t="s">
        <v>1075</v>
      </c>
      <c r="CT1022" s="119" t="s">
        <v>1488</v>
      </c>
      <c r="CU1022" s="119" t="s">
        <v>1074</v>
      </c>
      <c r="CV1022" s="119" t="s">
        <v>1078</v>
      </c>
      <c r="CW1022" s="119" t="s">
        <v>1488</v>
      </c>
      <c r="CX1022" s="119" t="s">
        <v>1084</v>
      </c>
      <c r="CY1022" s="119" t="s">
        <v>1491</v>
      </c>
      <c r="CZ1022" s="119" t="s">
        <v>1799</v>
      </c>
      <c r="DF1022" s="136"/>
      <c r="DH1022" s="119" t="s">
        <v>1798</v>
      </c>
      <c r="DI1022" s="119" t="s">
        <v>1075</v>
      </c>
      <c r="DJ1022" s="119" t="s">
        <v>1488</v>
      </c>
      <c r="DK1022" s="119" t="s">
        <v>1074</v>
      </c>
      <c r="DL1022" s="119" t="s">
        <v>1078</v>
      </c>
      <c r="DM1022" s="119" t="s">
        <v>1488</v>
      </c>
      <c r="DN1022" s="119" t="s">
        <v>1084</v>
      </c>
      <c r="DO1022" s="119" t="s">
        <v>1799</v>
      </c>
      <c r="DV1022" s="136"/>
      <c r="DX1022" s="119" t="s">
        <v>1798</v>
      </c>
      <c r="DY1022" s="119" t="s">
        <v>1075</v>
      </c>
      <c r="DZ1022" s="119" t="s">
        <v>1488</v>
      </c>
      <c r="EA1022" s="119" t="s">
        <v>1488</v>
      </c>
      <c r="EB1022" s="119" t="s">
        <v>1074</v>
      </c>
      <c r="EC1022" s="119" t="s">
        <v>1078</v>
      </c>
      <c r="ED1022" s="119" t="s">
        <v>1488</v>
      </c>
      <c r="EE1022" s="119" t="s">
        <v>1488</v>
      </c>
      <c r="EF1022" s="119" t="s">
        <v>1084</v>
      </c>
      <c r="EG1022" s="119" t="s">
        <v>1799</v>
      </c>
      <c r="EU1022" s="119" t="s">
        <v>1798</v>
      </c>
      <c r="EV1022" s="119" t="s">
        <v>1075</v>
      </c>
      <c r="EW1022" s="119" t="s">
        <v>1488</v>
      </c>
      <c r="EX1022" s="119" t="s">
        <v>1074</v>
      </c>
      <c r="EY1022" s="119" t="s">
        <v>1078</v>
      </c>
      <c r="EZ1022" s="119" t="s">
        <v>1488</v>
      </c>
      <c r="FA1022" s="119" t="s">
        <v>1084</v>
      </c>
      <c r="FB1022" s="119" t="s">
        <v>1799</v>
      </c>
    </row>
    <row r="1024" spans="4:158" s="120" customFormat="1" ht="21" x14ac:dyDescent="0.2">
      <c r="D1024" s="126">
        <v>171</v>
      </c>
      <c r="E1024" s="121"/>
      <c r="F1024" s="121"/>
      <c r="G1024" s="121"/>
      <c r="H1024" s="121"/>
      <c r="I1024" s="121"/>
      <c r="J1024" s="121"/>
      <c r="K1024" s="121"/>
      <c r="L1024" s="121"/>
      <c r="M1024" s="121"/>
      <c r="N1024" s="121"/>
      <c r="O1024" s="121"/>
      <c r="P1024" s="121"/>
      <c r="Q1024" s="120">
        <v>171</v>
      </c>
      <c r="AG1024" s="126">
        <v>171</v>
      </c>
      <c r="AH1024" s="121"/>
      <c r="AI1024" s="121"/>
      <c r="AJ1024" s="121"/>
      <c r="AK1024" s="121"/>
      <c r="AL1024" s="121"/>
      <c r="AM1024" s="121"/>
      <c r="AN1024" s="121"/>
      <c r="AO1024" s="121"/>
      <c r="AP1024" s="121"/>
      <c r="AQ1024" s="121"/>
      <c r="AR1024" s="124"/>
      <c r="AS1024" s="121"/>
      <c r="AT1024" s="121"/>
      <c r="AU1024" s="121"/>
      <c r="AV1024" s="121"/>
      <c r="AX1024" s="120">
        <v>171</v>
      </c>
      <c r="BK1024" s="133"/>
      <c r="BM1024" s="120">
        <v>171</v>
      </c>
      <c r="BW1024" s="133"/>
      <c r="CC1024" s="120">
        <v>171</v>
      </c>
      <c r="CN1024" s="133"/>
      <c r="CR1024" s="120">
        <v>171</v>
      </c>
      <c r="DF1024" s="133"/>
      <c r="DH1024" s="120">
        <v>171</v>
      </c>
      <c r="DV1024" s="133"/>
      <c r="DX1024" s="120">
        <v>171</v>
      </c>
      <c r="EU1024" s="120">
        <v>171</v>
      </c>
    </row>
    <row r="1025" spans="4:160" s="14" customFormat="1" ht="18" customHeight="1" x14ac:dyDescent="0.2">
      <c r="D1025" s="127" t="s">
        <v>336</v>
      </c>
      <c r="E1025" s="14" t="s">
        <v>1756</v>
      </c>
      <c r="F1025" s="14" t="s">
        <v>309</v>
      </c>
      <c r="G1025" s="14" t="s">
        <v>318</v>
      </c>
      <c r="Q1025" s="14" t="s">
        <v>336</v>
      </c>
      <c r="R1025" s="14" t="s">
        <v>1756</v>
      </c>
      <c r="S1025" s="14" t="s">
        <v>309</v>
      </c>
      <c r="T1025" s="14" t="s">
        <v>318</v>
      </c>
      <c r="AG1025" s="127" t="s">
        <v>336</v>
      </c>
      <c r="AH1025" s="14" t="s">
        <v>1756</v>
      </c>
      <c r="AI1025" s="14" t="s">
        <v>309</v>
      </c>
      <c r="AJ1025" s="14" t="s">
        <v>318</v>
      </c>
      <c r="AX1025" s="14" t="s">
        <v>336</v>
      </c>
      <c r="AY1025" s="14" t="s">
        <v>1756</v>
      </c>
      <c r="AZ1025" s="14" t="s">
        <v>309</v>
      </c>
      <c r="BA1025" s="14" t="s">
        <v>318</v>
      </c>
      <c r="BK1025" s="134"/>
      <c r="BM1025" s="14" t="s">
        <v>336</v>
      </c>
      <c r="BN1025" s="14" t="s">
        <v>1756</v>
      </c>
      <c r="BO1025" s="14" t="s">
        <v>309</v>
      </c>
      <c r="BP1025" s="14" t="s">
        <v>318</v>
      </c>
      <c r="BW1025" s="134"/>
      <c r="CC1025" s="14" t="s">
        <v>336</v>
      </c>
      <c r="CD1025" s="14" t="s">
        <v>1756</v>
      </c>
      <c r="CE1025" s="14" t="s">
        <v>309</v>
      </c>
      <c r="CF1025" s="14" t="s">
        <v>318</v>
      </c>
      <c r="CN1025" s="134"/>
      <c r="CR1025" s="14" t="s">
        <v>1798</v>
      </c>
      <c r="CS1025" s="14" t="s">
        <v>335</v>
      </c>
      <c r="CT1025" s="14" t="s">
        <v>309</v>
      </c>
      <c r="CU1025" s="14" t="s">
        <v>321</v>
      </c>
      <c r="CV1025" s="14" t="s">
        <v>318</v>
      </c>
      <c r="CW1025" s="14" t="s">
        <v>1799</v>
      </c>
      <c r="DF1025" s="134"/>
      <c r="DH1025" s="14" t="s">
        <v>1798</v>
      </c>
      <c r="DI1025" s="14" t="s">
        <v>335</v>
      </c>
      <c r="DJ1025" s="14" t="s">
        <v>309</v>
      </c>
      <c r="DK1025" s="14" t="s">
        <v>321</v>
      </c>
      <c r="DL1025" s="14" t="s">
        <v>318</v>
      </c>
      <c r="DM1025" s="14" t="s">
        <v>1799</v>
      </c>
      <c r="DV1025" s="134"/>
      <c r="DX1025" s="14" t="s">
        <v>1798</v>
      </c>
      <c r="DY1025" s="14" t="s">
        <v>1798</v>
      </c>
      <c r="DZ1025" s="14" t="s">
        <v>335</v>
      </c>
      <c r="EA1025" s="14" t="s">
        <v>309</v>
      </c>
      <c r="EB1025" s="14" t="s">
        <v>309</v>
      </c>
      <c r="EC1025" s="14" t="s">
        <v>321</v>
      </c>
      <c r="ED1025" s="14" t="s">
        <v>318</v>
      </c>
      <c r="EE1025" s="14" t="s">
        <v>318</v>
      </c>
      <c r="EF1025" s="14" t="s">
        <v>1799</v>
      </c>
      <c r="EU1025" s="14" t="s">
        <v>1798</v>
      </c>
      <c r="EV1025" s="14" t="s">
        <v>335</v>
      </c>
      <c r="EW1025" s="14" t="s">
        <v>309</v>
      </c>
      <c r="EX1025" s="14" t="s">
        <v>321</v>
      </c>
      <c r="EY1025" s="14" t="s">
        <v>318</v>
      </c>
      <c r="EZ1025" s="14" t="s">
        <v>1799</v>
      </c>
    </row>
    <row r="1026" spans="4:160" s="122" customFormat="1" ht="14" x14ac:dyDescent="0.2">
      <c r="D1026" s="128">
        <v>0</v>
      </c>
      <c r="E1026" s="122">
        <v>0</v>
      </c>
      <c r="F1026" s="122">
        <v>1</v>
      </c>
      <c r="G1026" s="122">
        <v>2</v>
      </c>
      <c r="Q1026" s="122">
        <v>0</v>
      </c>
      <c r="R1026" s="122">
        <v>0</v>
      </c>
      <c r="S1026" s="122">
        <v>1</v>
      </c>
      <c r="T1026" s="122">
        <v>2</v>
      </c>
      <c r="AG1026" s="128">
        <v>0</v>
      </c>
      <c r="AH1026" s="122">
        <v>0</v>
      </c>
      <c r="AI1026" s="122">
        <v>1</v>
      </c>
      <c r="AJ1026" s="122">
        <v>2</v>
      </c>
      <c r="AX1026" s="122">
        <v>0</v>
      </c>
      <c r="AY1026" s="122">
        <v>0</v>
      </c>
      <c r="AZ1026" s="122">
        <v>1</v>
      </c>
      <c r="BA1026" s="122">
        <v>2</v>
      </c>
      <c r="BK1026" s="135"/>
      <c r="BM1026" s="122">
        <v>0</v>
      </c>
      <c r="BN1026" s="122">
        <v>0</v>
      </c>
      <c r="BO1026" s="122">
        <v>1</v>
      </c>
      <c r="BP1026" s="122">
        <v>2</v>
      </c>
      <c r="BW1026" s="135"/>
      <c r="CC1026" s="122">
        <v>0</v>
      </c>
      <c r="CD1026" s="122">
        <v>0</v>
      </c>
      <c r="CE1026" s="122">
        <v>1</v>
      </c>
      <c r="CF1026" s="122">
        <v>2</v>
      </c>
      <c r="CN1026" s="135"/>
      <c r="CR1026" s="122">
        <v>0</v>
      </c>
      <c r="CS1026" s="122">
        <v>1</v>
      </c>
      <c r="CT1026" s="122">
        <v>2</v>
      </c>
      <c r="CU1026" s="122">
        <v>3</v>
      </c>
      <c r="CV1026" s="122">
        <v>4</v>
      </c>
      <c r="CW1026" s="122">
        <v>5</v>
      </c>
      <c r="DF1026" s="135"/>
      <c r="DH1026" s="122">
        <v>0</v>
      </c>
      <c r="DI1026" s="122">
        <v>1</v>
      </c>
      <c r="DJ1026" s="122">
        <v>2</v>
      </c>
      <c r="DK1026" s="122">
        <v>3</v>
      </c>
      <c r="DL1026" s="122">
        <v>4</v>
      </c>
      <c r="DM1026" s="122">
        <v>5</v>
      </c>
      <c r="DV1026" s="135"/>
      <c r="DX1026" s="122">
        <v>0</v>
      </c>
      <c r="DY1026" s="122">
        <v>0</v>
      </c>
      <c r="DZ1026" s="122">
        <v>1</v>
      </c>
      <c r="EA1026" s="122">
        <v>2</v>
      </c>
      <c r="EB1026" s="122">
        <v>2</v>
      </c>
      <c r="EC1026" s="122">
        <v>3</v>
      </c>
      <c r="ED1026" s="122">
        <v>4</v>
      </c>
      <c r="EE1026" s="122">
        <v>4</v>
      </c>
      <c r="EF1026" s="122">
        <v>5</v>
      </c>
      <c r="EU1026" s="122">
        <v>0</v>
      </c>
      <c r="EV1026" s="122">
        <v>1</v>
      </c>
      <c r="EW1026" s="122">
        <v>2</v>
      </c>
      <c r="EX1026" s="122">
        <v>3</v>
      </c>
      <c r="EY1026" s="122">
        <v>4</v>
      </c>
      <c r="EZ1026" s="122">
        <v>5</v>
      </c>
    </row>
    <row r="1027" spans="4:160" s="122" customFormat="1" ht="14" x14ac:dyDescent="0.2">
      <c r="D1027" s="128">
        <v>0</v>
      </c>
      <c r="E1027" s="122">
        <v>1</v>
      </c>
      <c r="F1027" s="122">
        <v>2</v>
      </c>
      <c r="G1027" s="122">
        <v>3</v>
      </c>
      <c r="Q1027" s="122">
        <v>0</v>
      </c>
      <c r="R1027" s="122">
        <v>1</v>
      </c>
      <c r="S1027" s="122">
        <v>2</v>
      </c>
      <c r="T1027" s="122">
        <v>3</v>
      </c>
      <c r="AG1027" s="128">
        <v>0</v>
      </c>
      <c r="AH1027" s="122">
        <v>1</v>
      </c>
      <c r="AI1027" s="122">
        <v>2</v>
      </c>
      <c r="AJ1027" s="122">
        <v>3</v>
      </c>
      <c r="AX1027" s="122">
        <v>0</v>
      </c>
      <c r="AY1027" s="122">
        <v>1</v>
      </c>
      <c r="AZ1027" s="122">
        <v>2</v>
      </c>
      <c r="BA1027" s="122">
        <v>3</v>
      </c>
      <c r="BK1027" s="135"/>
      <c r="BM1027" s="122">
        <v>0</v>
      </c>
      <c r="BN1027" s="122">
        <v>1</v>
      </c>
      <c r="BO1027" s="122">
        <v>2</v>
      </c>
      <c r="BP1027" s="122">
        <v>3</v>
      </c>
      <c r="BW1027" s="135"/>
      <c r="CC1027" s="122">
        <v>0</v>
      </c>
      <c r="CD1027" s="122">
        <v>1</v>
      </c>
      <c r="CE1027" s="122">
        <v>2</v>
      </c>
      <c r="CF1027" s="122">
        <v>3</v>
      </c>
      <c r="CN1027" s="135"/>
      <c r="CR1027" s="122">
        <v>0</v>
      </c>
      <c r="CS1027" s="122">
        <v>1</v>
      </c>
      <c r="CT1027" s="122">
        <v>2</v>
      </c>
      <c r="CU1027" s="122">
        <v>3</v>
      </c>
      <c r="CV1027" s="122">
        <v>4</v>
      </c>
      <c r="CW1027" s="122">
        <v>5</v>
      </c>
      <c r="DF1027" s="135"/>
      <c r="DH1027" s="122">
        <v>0</v>
      </c>
      <c r="DI1027" s="122">
        <v>1</v>
      </c>
      <c r="DJ1027" s="122">
        <v>2</v>
      </c>
      <c r="DK1027" s="122">
        <v>3</v>
      </c>
      <c r="DL1027" s="122">
        <v>4</v>
      </c>
      <c r="DM1027" s="122">
        <v>5</v>
      </c>
      <c r="DV1027" s="135"/>
      <c r="DX1027" s="122">
        <v>0</v>
      </c>
      <c r="DY1027" s="122">
        <v>1</v>
      </c>
      <c r="DZ1027" s="122">
        <v>1</v>
      </c>
      <c r="EA1027" s="122">
        <v>1</v>
      </c>
      <c r="EB1027" s="122">
        <v>2</v>
      </c>
      <c r="EC1027" s="122">
        <v>3</v>
      </c>
      <c r="ED1027" s="122">
        <v>4</v>
      </c>
      <c r="EE1027" s="122">
        <v>5</v>
      </c>
      <c r="EF1027" s="122">
        <v>5</v>
      </c>
      <c r="EU1027" s="122">
        <v>0</v>
      </c>
      <c r="EV1027" s="122">
        <v>1</v>
      </c>
      <c r="EW1027" s="122">
        <v>2</v>
      </c>
      <c r="EX1027" s="122">
        <v>3</v>
      </c>
      <c r="EY1027" s="122">
        <v>4</v>
      </c>
      <c r="EZ1027" s="122">
        <v>5</v>
      </c>
    </row>
    <row r="1028" spans="4:160" s="119" customFormat="1" x14ac:dyDescent="0.2">
      <c r="D1028" s="129" t="s">
        <v>1082</v>
      </c>
      <c r="E1028" s="119" t="s">
        <v>1072</v>
      </c>
      <c r="F1028" s="119" t="s">
        <v>1092</v>
      </c>
      <c r="G1028" s="119" t="s">
        <v>740</v>
      </c>
      <c r="Q1028" s="119" t="s">
        <v>1082</v>
      </c>
      <c r="R1028" s="119" t="s">
        <v>1072</v>
      </c>
      <c r="S1028" s="119" t="s">
        <v>1092</v>
      </c>
      <c r="T1028" s="119" t="s">
        <v>740</v>
      </c>
      <c r="AG1028" s="129" t="s">
        <v>1082</v>
      </c>
      <c r="AH1028" s="119" t="s">
        <v>1072</v>
      </c>
      <c r="AI1028" s="119" t="s">
        <v>1092</v>
      </c>
      <c r="AJ1028" s="119" t="s">
        <v>740</v>
      </c>
      <c r="AX1028" s="119" t="s">
        <v>1082</v>
      </c>
      <c r="AY1028" s="119" t="s">
        <v>1072</v>
      </c>
      <c r="AZ1028" s="119" t="s">
        <v>1092</v>
      </c>
      <c r="BA1028" s="119" t="s">
        <v>740</v>
      </c>
      <c r="BK1028" s="136"/>
      <c r="BM1028" s="119" t="s">
        <v>1082</v>
      </c>
      <c r="BN1028" s="119" t="s">
        <v>1072</v>
      </c>
      <c r="BO1028" s="119" t="s">
        <v>1092</v>
      </c>
      <c r="BP1028" s="119" t="s">
        <v>740</v>
      </c>
      <c r="BW1028" s="136"/>
      <c r="CC1028" s="119" t="s">
        <v>1082</v>
      </c>
      <c r="CD1028" s="119" t="s">
        <v>1072</v>
      </c>
      <c r="CE1028" s="119" t="s">
        <v>1092</v>
      </c>
      <c r="CF1028" s="119" t="s">
        <v>740</v>
      </c>
      <c r="CN1028" s="136"/>
      <c r="CR1028" s="119" t="s">
        <v>1798</v>
      </c>
      <c r="CS1028" s="119" t="s">
        <v>739</v>
      </c>
      <c r="CT1028" s="119" t="s">
        <v>1488</v>
      </c>
      <c r="CU1028" s="119" t="s">
        <v>1054</v>
      </c>
      <c r="CV1028" s="119" t="s">
        <v>740</v>
      </c>
      <c r="CW1028" s="119" t="s">
        <v>1799</v>
      </c>
      <c r="DF1028" s="136"/>
      <c r="DH1028" s="119" t="s">
        <v>1798</v>
      </c>
      <c r="DI1028" s="119" t="s">
        <v>739</v>
      </c>
      <c r="DJ1028" s="119" t="s">
        <v>1488</v>
      </c>
      <c r="DK1028" s="119" t="s">
        <v>1054</v>
      </c>
      <c r="DL1028" s="119" t="s">
        <v>740</v>
      </c>
      <c r="DM1028" s="119" t="s">
        <v>1799</v>
      </c>
      <c r="DV1028" s="136"/>
      <c r="DX1028" s="119" t="s">
        <v>1798</v>
      </c>
      <c r="DY1028" s="119" t="s">
        <v>739</v>
      </c>
      <c r="DZ1028" s="119" t="s">
        <v>739</v>
      </c>
      <c r="EA1028" s="119" t="s">
        <v>739</v>
      </c>
      <c r="EB1028" s="119" t="s">
        <v>1488</v>
      </c>
      <c r="EC1028" s="119" t="s">
        <v>1054</v>
      </c>
      <c r="ED1028" s="119" t="s">
        <v>740</v>
      </c>
      <c r="EE1028" s="119" t="s">
        <v>1799</v>
      </c>
      <c r="EF1028" s="119" t="s">
        <v>1799</v>
      </c>
      <c r="EU1028" s="119" t="s">
        <v>1798</v>
      </c>
      <c r="EV1028" s="119" t="s">
        <v>739</v>
      </c>
      <c r="EW1028" s="119" t="s">
        <v>1488</v>
      </c>
      <c r="EX1028" s="119" t="s">
        <v>1054</v>
      </c>
      <c r="EY1028" s="119" t="s">
        <v>740</v>
      </c>
      <c r="EZ1028" s="119" t="s">
        <v>1799</v>
      </c>
    </row>
    <row r="1030" spans="4:160" s="120" customFormat="1" ht="21" x14ac:dyDescent="0.2">
      <c r="D1030" s="126">
        <v>172</v>
      </c>
      <c r="E1030" s="121"/>
      <c r="F1030" s="121"/>
      <c r="G1030" s="121"/>
      <c r="H1030" s="121"/>
      <c r="I1030" s="121"/>
      <c r="J1030" s="121"/>
      <c r="K1030" s="121"/>
      <c r="L1030" s="121"/>
      <c r="M1030" s="121"/>
      <c r="N1030" s="121"/>
      <c r="O1030" s="121"/>
      <c r="P1030" s="121"/>
      <c r="Q1030" s="120">
        <v>172</v>
      </c>
      <c r="AG1030" s="126">
        <v>172</v>
      </c>
      <c r="AH1030" s="121"/>
      <c r="AI1030" s="121"/>
      <c r="AJ1030" s="121"/>
      <c r="AK1030" s="121"/>
      <c r="AL1030" s="121"/>
      <c r="AM1030" s="121"/>
      <c r="AN1030" s="121"/>
      <c r="AO1030" s="121"/>
      <c r="AP1030" s="121"/>
      <c r="AQ1030" s="121"/>
      <c r="AR1030" s="124"/>
      <c r="AS1030" s="121"/>
      <c r="AT1030" s="121"/>
      <c r="AU1030" s="121"/>
      <c r="AV1030" s="121"/>
      <c r="AX1030" s="120">
        <v>172</v>
      </c>
      <c r="BK1030" s="133"/>
      <c r="BM1030" s="120">
        <v>172</v>
      </c>
      <c r="BW1030" s="133"/>
      <c r="CC1030" s="120">
        <v>172</v>
      </c>
      <c r="CN1030" s="133"/>
      <c r="CR1030" s="120">
        <v>172</v>
      </c>
      <c r="DF1030" s="133"/>
      <c r="DH1030" s="120">
        <v>172</v>
      </c>
      <c r="DV1030" s="133"/>
      <c r="DX1030" s="120">
        <v>172</v>
      </c>
      <c r="EU1030" s="120">
        <v>172</v>
      </c>
    </row>
    <row r="1031" spans="4:160" s="14" customFormat="1" ht="18" customHeight="1" x14ac:dyDescent="0.2">
      <c r="D1031" s="127" t="s">
        <v>342</v>
      </c>
      <c r="E1031" s="14" t="s">
        <v>1776</v>
      </c>
      <c r="F1031" s="14" t="s">
        <v>313</v>
      </c>
      <c r="G1031" s="14" t="s">
        <v>318</v>
      </c>
      <c r="H1031" s="14" t="s">
        <v>325</v>
      </c>
      <c r="Q1031" s="14" t="s">
        <v>342</v>
      </c>
      <c r="R1031" s="14" t="s">
        <v>1776</v>
      </c>
      <c r="S1031" s="14" t="s">
        <v>313</v>
      </c>
      <c r="T1031" s="14" t="s">
        <v>318</v>
      </c>
      <c r="U1031" s="14" t="s">
        <v>325</v>
      </c>
      <c r="AG1031" s="127" t="s">
        <v>342</v>
      </c>
      <c r="AH1031" s="14" t="s">
        <v>1776</v>
      </c>
      <c r="AI1031" s="14" t="s">
        <v>313</v>
      </c>
      <c r="AJ1031" s="14" t="s">
        <v>318</v>
      </c>
      <c r="AK1031" s="14" t="s">
        <v>325</v>
      </c>
      <c r="AX1031" s="14" t="s">
        <v>342</v>
      </c>
      <c r="AY1031" s="14" t="s">
        <v>1776</v>
      </c>
      <c r="AZ1031" s="14" t="s">
        <v>313</v>
      </c>
      <c r="BA1031" s="14" t="s">
        <v>318</v>
      </c>
      <c r="BB1031" s="14" t="s">
        <v>325</v>
      </c>
      <c r="BK1031" s="134"/>
      <c r="BM1031" s="14" t="s">
        <v>342</v>
      </c>
      <c r="BN1031" s="14" t="s">
        <v>1776</v>
      </c>
      <c r="BO1031" s="14" t="s">
        <v>313</v>
      </c>
      <c r="BP1031" s="14" t="s">
        <v>318</v>
      </c>
      <c r="BQ1031" s="14" t="s">
        <v>325</v>
      </c>
      <c r="BW1031" s="134"/>
      <c r="CC1031" s="14" t="s">
        <v>342</v>
      </c>
      <c r="CD1031" s="14" t="s">
        <v>1776</v>
      </c>
      <c r="CE1031" s="14" t="s">
        <v>313</v>
      </c>
      <c r="CF1031" s="14" t="s">
        <v>318</v>
      </c>
      <c r="CG1031" s="14" t="s">
        <v>325</v>
      </c>
      <c r="CN1031" s="134"/>
      <c r="CR1031" s="14" t="s">
        <v>1798</v>
      </c>
      <c r="CS1031" s="14" t="s">
        <v>310</v>
      </c>
      <c r="CT1031" s="14" t="s">
        <v>313</v>
      </c>
      <c r="CU1031" s="14" t="s">
        <v>319</v>
      </c>
      <c r="CV1031" s="14" t="s">
        <v>313</v>
      </c>
      <c r="CW1031" s="14" t="s">
        <v>1745</v>
      </c>
      <c r="CX1031" s="14" t="s">
        <v>1799</v>
      </c>
      <c r="DF1031" s="134"/>
      <c r="DH1031" s="14" t="s">
        <v>1798</v>
      </c>
      <c r="DI1031" s="14" t="s">
        <v>310</v>
      </c>
      <c r="DJ1031" s="14" t="s">
        <v>313</v>
      </c>
      <c r="DK1031" s="14" t="s">
        <v>319</v>
      </c>
      <c r="DL1031" s="14" t="s">
        <v>313</v>
      </c>
      <c r="DM1031" s="14" t="s">
        <v>1745</v>
      </c>
      <c r="DN1031" s="14" t="s">
        <v>1799</v>
      </c>
      <c r="DV1031" s="134"/>
      <c r="DX1031" s="14" t="s">
        <v>1798</v>
      </c>
      <c r="DY1031" s="14" t="s">
        <v>310</v>
      </c>
      <c r="DZ1031" s="14" t="s">
        <v>310</v>
      </c>
      <c r="EA1031" s="14" t="s">
        <v>310</v>
      </c>
      <c r="EB1031" s="14" t="s">
        <v>313</v>
      </c>
      <c r="EC1031" s="14" t="s">
        <v>313</v>
      </c>
      <c r="ED1031" s="14" t="s">
        <v>319</v>
      </c>
      <c r="EE1031" s="14" t="s">
        <v>313</v>
      </c>
      <c r="EF1031" s="14" t="s">
        <v>313</v>
      </c>
      <c r="EG1031" s="14" t="s">
        <v>313</v>
      </c>
      <c r="EH1031" s="14" t="s">
        <v>1799</v>
      </c>
      <c r="EI1031" s="14" t="s">
        <v>1799</v>
      </c>
      <c r="EU1031" s="14" t="s">
        <v>1798</v>
      </c>
      <c r="EV1031" s="14" t="s">
        <v>310</v>
      </c>
      <c r="EW1031" s="14" t="s">
        <v>313</v>
      </c>
      <c r="EX1031" s="14" t="s">
        <v>319</v>
      </c>
      <c r="EY1031" s="14" t="s">
        <v>313</v>
      </c>
      <c r="EZ1031" s="14" t="s">
        <v>313</v>
      </c>
      <c r="FA1031" s="14" t="s">
        <v>1799</v>
      </c>
    </row>
    <row r="1032" spans="4:160" s="122" customFormat="1" ht="14" x14ac:dyDescent="0.2">
      <c r="D1032" s="128">
        <v>0</v>
      </c>
      <c r="E1032" s="122">
        <v>0</v>
      </c>
      <c r="F1032" s="122">
        <v>1</v>
      </c>
      <c r="G1032" s="122">
        <v>2</v>
      </c>
      <c r="H1032" s="122">
        <v>3</v>
      </c>
      <c r="Q1032" s="122">
        <v>0</v>
      </c>
      <c r="R1032" s="122">
        <v>0</v>
      </c>
      <c r="S1032" s="122">
        <v>1</v>
      </c>
      <c r="T1032" s="122">
        <v>2</v>
      </c>
      <c r="U1032" s="122">
        <v>3</v>
      </c>
      <c r="AG1032" s="128">
        <v>0</v>
      </c>
      <c r="AH1032" s="122">
        <v>0</v>
      </c>
      <c r="AI1032" s="122">
        <v>1</v>
      </c>
      <c r="AJ1032" s="122">
        <v>2</v>
      </c>
      <c r="AK1032" s="122">
        <v>3</v>
      </c>
      <c r="AX1032" s="122">
        <v>0</v>
      </c>
      <c r="AY1032" s="122">
        <v>0</v>
      </c>
      <c r="AZ1032" s="122">
        <v>1</v>
      </c>
      <c r="BA1032" s="122">
        <v>2</v>
      </c>
      <c r="BB1032" s="122">
        <v>3</v>
      </c>
      <c r="BK1032" s="135"/>
      <c r="BM1032" s="122">
        <v>0</v>
      </c>
      <c r="BN1032" s="122">
        <v>0</v>
      </c>
      <c r="BO1032" s="122">
        <v>1</v>
      </c>
      <c r="BP1032" s="122">
        <v>2</v>
      </c>
      <c r="BQ1032" s="122">
        <v>3</v>
      </c>
      <c r="BW1032" s="135"/>
      <c r="CC1032" s="122">
        <v>0</v>
      </c>
      <c r="CD1032" s="122">
        <v>0</v>
      </c>
      <c r="CE1032" s="122">
        <v>1</v>
      </c>
      <c r="CF1032" s="122">
        <v>2</v>
      </c>
      <c r="CG1032" s="122">
        <v>3</v>
      </c>
      <c r="CN1032" s="135"/>
      <c r="CR1032" s="122">
        <v>0</v>
      </c>
      <c r="CS1032" s="122">
        <v>1</v>
      </c>
      <c r="CT1032" s="122">
        <v>2</v>
      </c>
      <c r="CU1032" s="122">
        <v>3</v>
      </c>
      <c r="CV1032" s="122">
        <v>4</v>
      </c>
      <c r="CW1032" s="122">
        <v>4</v>
      </c>
      <c r="CX1032" s="122">
        <v>5</v>
      </c>
      <c r="DF1032" s="135"/>
      <c r="DH1032" s="122">
        <v>0</v>
      </c>
      <c r="DI1032" s="122">
        <v>1</v>
      </c>
      <c r="DJ1032" s="122">
        <v>2</v>
      </c>
      <c r="DK1032" s="122">
        <v>3</v>
      </c>
      <c r="DL1032" s="122">
        <v>4</v>
      </c>
      <c r="DM1032" s="122">
        <v>4</v>
      </c>
      <c r="DN1032" s="122">
        <v>5</v>
      </c>
      <c r="DV1032" s="135"/>
      <c r="DX1032" s="122">
        <v>0</v>
      </c>
      <c r="DY1032" s="122">
        <v>1</v>
      </c>
      <c r="DZ1032" s="122">
        <v>1</v>
      </c>
      <c r="EA1032" s="122">
        <v>1</v>
      </c>
      <c r="EB1032" s="122">
        <v>2</v>
      </c>
      <c r="EC1032" s="122">
        <v>2</v>
      </c>
      <c r="ED1032" s="122">
        <v>3</v>
      </c>
      <c r="EE1032" s="122">
        <v>4</v>
      </c>
      <c r="EF1032" s="122">
        <v>4</v>
      </c>
      <c r="EG1032" s="122">
        <v>4</v>
      </c>
      <c r="EH1032" s="122">
        <v>5</v>
      </c>
      <c r="EI1032" s="122">
        <v>5</v>
      </c>
      <c r="EU1032" s="122">
        <v>0</v>
      </c>
      <c r="EV1032" s="122">
        <v>1</v>
      </c>
      <c r="EW1032" s="122">
        <v>2</v>
      </c>
      <c r="EX1032" s="122">
        <v>3</v>
      </c>
      <c r="EY1032" s="122">
        <v>4</v>
      </c>
      <c r="EZ1032" s="122">
        <v>4</v>
      </c>
      <c r="FA1032" s="122">
        <v>5</v>
      </c>
    </row>
    <row r="1033" spans="4:160" s="122" customFormat="1" ht="14" x14ac:dyDescent="0.2">
      <c r="D1033" s="128">
        <v>0</v>
      </c>
      <c r="E1033" s="122">
        <v>1</v>
      </c>
      <c r="F1033" s="122">
        <v>2</v>
      </c>
      <c r="G1033" s="122">
        <v>3</v>
      </c>
      <c r="H1033" s="122">
        <v>4</v>
      </c>
      <c r="Q1033" s="122">
        <v>0</v>
      </c>
      <c r="R1033" s="122">
        <v>1</v>
      </c>
      <c r="S1033" s="122">
        <v>2</v>
      </c>
      <c r="T1033" s="122">
        <v>3</v>
      </c>
      <c r="U1033" s="122">
        <v>4</v>
      </c>
      <c r="AG1033" s="128">
        <v>0</v>
      </c>
      <c r="AH1033" s="122">
        <v>1</v>
      </c>
      <c r="AI1033" s="122">
        <v>2</v>
      </c>
      <c r="AJ1033" s="122">
        <v>3</v>
      </c>
      <c r="AK1033" s="122">
        <v>4</v>
      </c>
      <c r="AX1033" s="122">
        <v>0</v>
      </c>
      <c r="AY1033" s="122">
        <v>1</v>
      </c>
      <c r="AZ1033" s="122">
        <v>2</v>
      </c>
      <c r="BA1033" s="122">
        <v>3</v>
      </c>
      <c r="BB1033" s="122">
        <v>4</v>
      </c>
      <c r="BK1033" s="135"/>
      <c r="BM1033" s="122">
        <v>0</v>
      </c>
      <c r="BN1033" s="122">
        <v>1</v>
      </c>
      <c r="BO1033" s="122">
        <v>2</v>
      </c>
      <c r="BP1033" s="122">
        <v>3</v>
      </c>
      <c r="BQ1033" s="122">
        <v>4</v>
      </c>
      <c r="BW1033" s="135"/>
      <c r="CC1033" s="122">
        <v>0</v>
      </c>
      <c r="CD1033" s="122">
        <v>1</v>
      </c>
      <c r="CE1033" s="122">
        <v>2</v>
      </c>
      <c r="CF1033" s="122">
        <v>3</v>
      </c>
      <c r="CG1033" s="122">
        <v>4</v>
      </c>
      <c r="CN1033" s="135"/>
      <c r="CR1033" s="122">
        <v>0</v>
      </c>
      <c r="CS1033" s="122">
        <v>1</v>
      </c>
      <c r="CT1033" s="122">
        <v>2</v>
      </c>
      <c r="CU1033" s="122">
        <v>3</v>
      </c>
      <c r="CV1033" s="122">
        <v>4</v>
      </c>
      <c r="CW1033" s="122">
        <v>5</v>
      </c>
      <c r="CX1033" s="122">
        <v>6</v>
      </c>
      <c r="DF1033" s="135"/>
      <c r="DH1033" s="122">
        <v>0</v>
      </c>
      <c r="DI1033" s="122">
        <v>1</v>
      </c>
      <c r="DJ1033" s="122">
        <v>2</v>
      </c>
      <c r="DK1033" s="122">
        <v>3</v>
      </c>
      <c r="DL1033" s="122">
        <v>4</v>
      </c>
      <c r="DM1033" s="122">
        <v>5</v>
      </c>
      <c r="DN1033" s="122">
        <v>6</v>
      </c>
      <c r="DV1033" s="135"/>
      <c r="DX1033" s="122">
        <v>0</v>
      </c>
      <c r="DY1033" s="122">
        <v>0</v>
      </c>
      <c r="DZ1033" s="122">
        <v>1</v>
      </c>
      <c r="EA1033" s="122">
        <v>2</v>
      </c>
      <c r="EB1033" s="122">
        <v>2</v>
      </c>
      <c r="EC1033" s="122">
        <v>3</v>
      </c>
      <c r="ED1033" s="122">
        <v>3</v>
      </c>
      <c r="EE1033" s="122">
        <v>3</v>
      </c>
      <c r="EF1033" s="122">
        <v>4</v>
      </c>
      <c r="EG1033" s="122">
        <v>5</v>
      </c>
      <c r="EH1033" s="122">
        <v>5</v>
      </c>
      <c r="EI1033" s="122">
        <v>6</v>
      </c>
      <c r="EU1033" s="122">
        <v>0</v>
      </c>
      <c r="EV1033" s="122">
        <v>1</v>
      </c>
      <c r="EW1033" s="122">
        <v>2</v>
      </c>
      <c r="EX1033" s="122">
        <v>3</v>
      </c>
      <c r="EY1033" s="122">
        <v>4</v>
      </c>
      <c r="EZ1033" s="122">
        <v>5</v>
      </c>
      <c r="FA1033" s="122">
        <v>6</v>
      </c>
    </row>
    <row r="1034" spans="4:160" s="119" customFormat="1" x14ac:dyDescent="0.2">
      <c r="D1034" s="129" t="s">
        <v>769</v>
      </c>
      <c r="E1034" s="119" t="s">
        <v>740</v>
      </c>
      <c r="F1034" s="119" t="s">
        <v>1080</v>
      </c>
      <c r="G1034" s="119" t="s">
        <v>1072</v>
      </c>
      <c r="H1034" s="119" t="s">
        <v>1722</v>
      </c>
      <c r="Q1034" s="119" t="s">
        <v>769</v>
      </c>
      <c r="R1034" s="119" t="s">
        <v>740</v>
      </c>
      <c r="S1034" s="119" t="s">
        <v>1080</v>
      </c>
      <c r="T1034" s="119" t="s">
        <v>1072</v>
      </c>
      <c r="U1034" s="119" t="s">
        <v>1722</v>
      </c>
      <c r="AG1034" s="129" t="s">
        <v>769</v>
      </c>
      <c r="AH1034" s="119" t="s">
        <v>740</v>
      </c>
      <c r="AI1034" s="119" t="s">
        <v>1080</v>
      </c>
      <c r="AJ1034" s="119" t="s">
        <v>1072</v>
      </c>
      <c r="AK1034" s="119" t="s">
        <v>1722</v>
      </c>
      <c r="AX1034" s="119" t="s">
        <v>769</v>
      </c>
      <c r="AY1034" s="119" t="s">
        <v>740</v>
      </c>
      <c r="AZ1034" s="119" t="s">
        <v>1080</v>
      </c>
      <c r="BA1034" s="119" t="s">
        <v>1072</v>
      </c>
      <c r="BB1034" s="119" t="s">
        <v>1722</v>
      </c>
      <c r="BK1034" s="136"/>
      <c r="BM1034" s="119" t="s">
        <v>769</v>
      </c>
      <c r="BN1034" s="119" t="s">
        <v>740</v>
      </c>
      <c r="BO1034" s="119" t="s">
        <v>1080</v>
      </c>
      <c r="BP1034" s="119" t="s">
        <v>1072</v>
      </c>
      <c r="BQ1034" s="119" t="s">
        <v>1722</v>
      </c>
      <c r="BW1034" s="136"/>
      <c r="CC1034" s="119" t="s">
        <v>769</v>
      </c>
      <c r="CD1034" s="119" t="s">
        <v>740</v>
      </c>
      <c r="CE1034" s="119" t="s">
        <v>1080</v>
      </c>
      <c r="CF1034" s="119" t="s">
        <v>1072</v>
      </c>
      <c r="CG1034" s="119" t="s">
        <v>1722</v>
      </c>
      <c r="CN1034" s="136"/>
      <c r="CR1034" s="119" t="s">
        <v>1798</v>
      </c>
      <c r="CS1034" s="119" t="s">
        <v>750</v>
      </c>
      <c r="CT1034" s="119" t="s">
        <v>1488</v>
      </c>
      <c r="CU1034" s="119" t="s">
        <v>1073</v>
      </c>
      <c r="CV1034" s="119" t="s">
        <v>1488</v>
      </c>
      <c r="CW1034" s="119" t="s">
        <v>1072</v>
      </c>
      <c r="CX1034" s="119" t="s">
        <v>1799</v>
      </c>
      <c r="DF1034" s="136"/>
      <c r="DH1034" s="119" t="s">
        <v>1798</v>
      </c>
      <c r="DI1034" s="119" t="s">
        <v>750</v>
      </c>
      <c r="DJ1034" s="119" t="s">
        <v>1488</v>
      </c>
      <c r="DK1034" s="119" t="s">
        <v>1073</v>
      </c>
      <c r="DL1034" s="119" t="s">
        <v>1488</v>
      </c>
      <c r="DM1034" s="119" t="s">
        <v>1072</v>
      </c>
      <c r="DN1034" s="119" t="s">
        <v>1799</v>
      </c>
      <c r="DV1034" s="136"/>
      <c r="DX1034" s="119" t="s">
        <v>1798</v>
      </c>
      <c r="DY1034" s="119" t="s">
        <v>1798</v>
      </c>
      <c r="DZ1034" s="119" t="s">
        <v>750</v>
      </c>
      <c r="EA1034" s="119" t="s">
        <v>1488</v>
      </c>
      <c r="EB1034" s="119" t="s">
        <v>1488</v>
      </c>
      <c r="EC1034" s="119" t="s">
        <v>1073</v>
      </c>
      <c r="ED1034" s="119" t="s">
        <v>1073</v>
      </c>
      <c r="EE1034" s="119" t="s">
        <v>1073</v>
      </c>
      <c r="EF1034" s="119" t="s">
        <v>1488</v>
      </c>
      <c r="EG1034" s="119" t="s">
        <v>1072</v>
      </c>
      <c r="EH1034" s="119" t="s">
        <v>1072</v>
      </c>
      <c r="EI1034" s="119" t="s">
        <v>1799</v>
      </c>
      <c r="EU1034" s="119" t="s">
        <v>1798</v>
      </c>
      <c r="EV1034" s="119" t="s">
        <v>750</v>
      </c>
      <c r="EW1034" s="119" t="s">
        <v>1488</v>
      </c>
      <c r="EX1034" s="119" t="s">
        <v>1073</v>
      </c>
      <c r="EY1034" s="119" t="s">
        <v>1488</v>
      </c>
      <c r="EZ1034" s="119" t="s">
        <v>1072</v>
      </c>
      <c r="FA1034" s="119" t="s">
        <v>1799</v>
      </c>
    </row>
    <row r="1036" spans="4:160" s="120" customFormat="1" ht="21" x14ac:dyDescent="0.2">
      <c r="D1036" s="126">
        <v>173</v>
      </c>
      <c r="E1036" s="121"/>
      <c r="F1036" s="121"/>
      <c r="G1036" s="121"/>
      <c r="H1036" s="121"/>
      <c r="I1036" s="121"/>
      <c r="J1036" s="121"/>
      <c r="K1036" s="121"/>
      <c r="L1036" s="121"/>
      <c r="M1036" s="121"/>
      <c r="N1036" s="121"/>
      <c r="O1036" s="121"/>
      <c r="P1036" s="121"/>
      <c r="Q1036" s="120">
        <v>173</v>
      </c>
      <c r="AG1036" s="126">
        <v>173</v>
      </c>
      <c r="AH1036" s="121"/>
      <c r="AI1036" s="121"/>
      <c r="AJ1036" s="121"/>
      <c r="AK1036" s="121"/>
      <c r="AL1036" s="121"/>
      <c r="AM1036" s="121"/>
      <c r="AN1036" s="121"/>
      <c r="AO1036" s="121"/>
      <c r="AP1036" s="121"/>
      <c r="AQ1036" s="121"/>
      <c r="AR1036" s="124"/>
      <c r="AS1036" s="121"/>
      <c r="AT1036" s="121"/>
      <c r="AU1036" s="121"/>
      <c r="AV1036" s="121"/>
      <c r="AX1036" s="120">
        <v>173</v>
      </c>
      <c r="BK1036" s="133"/>
      <c r="BM1036" s="120">
        <v>173</v>
      </c>
      <c r="BW1036" s="133"/>
      <c r="CC1036" s="120">
        <v>173</v>
      </c>
      <c r="CN1036" s="133"/>
      <c r="CR1036" s="120">
        <v>173</v>
      </c>
      <c r="DF1036" s="133"/>
      <c r="DH1036" s="120">
        <v>173</v>
      </c>
      <c r="DV1036" s="133"/>
      <c r="DX1036" s="120">
        <v>173</v>
      </c>
      <c r="EU1036" s="120">
        <v>173</v>
      </c>
    </row>
    <row r="1037" spans="4:160" s="14" customFormat="1" ht="18" customHeight="1" x14ac:dyDescent="0.2">
      <c r="D1037" s="127" t="s">
        <v>319</v>
      </c>
      <c r="E1037" s="14" t="s">
        <v>313</v>
      </c>
      <c r="Q1037" s="14" t="s">
        <v>319</v>
      </c>
      <c r="R1037" s="14" t="s">
        <v>313</v>
      </c>
      <c r="AG1037" s="127" t="s">
        <v>319</v>
      </c>
      <c r="AH1037" s="14" t="s">
        <v>1768</v>
      </c>
      <c r="AI1037" s="14" t="s">
        <v>313</v>
      </c>
      <c r="AX1037" s="14" t="s">
        <v>319</v>
      </c>
      <c r="AY1037" s="14" t="s">
        <v>1768</v>
      </c>
      <c r="AZ1037" s="14" t="s">
        <v>313</v>
      </c>
      <c r="BK1037" s="134"/>
      <c r="BM1037" s="14" t="s">
        <v>319</v>
      </c>
      <c r="BN1037" s="14" t="s">
        <v>313</v>
      </c>
      <c r="BW1037" s="134"/>
      <c r="CC1037" s="14" t="s">
        <v>319</v>
      </c>
      <c r="CD1037" s="14" t="s">
        <v>1768</v>
      </c>
      <c r="CE1037" s="14" t="s">
        <v>313</v>
      </c>
      <c r="CN1037" s="134"/>
      <c r="CR1037" s="14" t="s">
        <v>1798</v>
      </c>
      <c r="CS1037" s="14" t="s">
        <v>316</v>
      </c>
      <c r="CT1037" s="14" t="s">
        <v>313</v>
      </c>
      <c r="CU1037" s="14" t="s">
        <v>320</v>
      </c>
      <c r="CV1037" s="14" t="s">
        <v>313</v>
      </c>
      <c r="CW1037" s="14" t="s">
        <v>318</v>
      </c>
      <c r="CX1037" s="14" t="s">
        <v>330</v>
      </c>
      <c r="CY1037" s="14" t="s">
        <v>313</v>
      </c>
      <c r="CZ1037" s="14" t="s">
        <v>321</v>
      </c>
      <c r="DA1037" s="14" t="s">
        <v>1799</v>
      </c>
      <c r="DF1037" s="134"/>
      <c r="DH1037" s="14" t="s">
        <v>1798</v>
      </c>
      <c r="DI1037" s="14" t="s">
        <v>316</v>
      </c>
      <c r="DJ1037" s="14" t="s">
        <v>313</v>
      </c>
      <c r="DK1037" s="14" t="s">
        <v>320</v>
      </c>
      <c r="DL1037" s="14" t="s">
        <v>313</v>
      </c>
      <c r="DM1037" s="14" t="s">
        <v>318</v>
      </c>
      <c r="DN1037" s="14" t="s">
        <v>330</v>
      </c>
      <c r="DO1037" s="14" t="s">
        <v>313</v>
      </c>
      <c r="DP1037" s="14" t="s">
        <v>321</v>
      </c>
      <c r="DQ1037" s="14" t="s">
        <v>1799</v>
      </c>
      <c r="DV1037" s="134"/>
      <c r="DX1037" s="14" t="s">
        <v>1798</v>
      </c>
      <c r="DY1037" s="14" t="s">
        <v>316</v>
      </c>
      <c r="DZ1037" s="14" t="s">
        <v>316</v>
      </c>
      <c r="EA1037" s="14" t="s">
        <v>313</v>
      </c>
      <c r="EB1037" s="14" t="s">
        <v>320</v>
      </c>
      <c r="EC1037" s="14" t="s">
        <v>320</v>
      </c>
      <c r="ED1037" s="14" t="s">
        <v>320</v>
      </c>
      <c r="EE1037" s="14" t="s">
        <v>313</v>
      </c>
      <c r="EF1037" s="14" t="s">
        <v>318</v>
      </c>
      <c r="EG1037" s="14" t="s">
        <v>330</v>
      </c>
      <c r="EH1037" s="14" t="s">
        <v>330</v>
      </c>
      <c r="EI1037" s="14" t="s">
        <v>313</v>
      </c>
      <c r="EJ1037" s="14" t="s">
        <v>313</v>
      </c>
      <c r="EK1037" s="14" t="s">
        <v>321</v>
      </c>
      <c r="EL1037" s="14" t="s">
        <v>321</v>
      </c>
      <c r="EM1037" s="14" t="s">
        <v>1799</v>
      </c>
      <c r="EN1037" s="14" t="s">
        <v>1799</v>
      </c>
      <c r="EU1037" s="14" t="s">
        <v>1798</v>
      </c>
      <c r="EV1037" s="14" t="s">
        <v>316</v>
      </c>
      <c r="EW1037" s="14" t="s">
        <v>313</v>
      </c>
      <c r="EX1037" s="14" t="s">
        <v>320</v>
      </c>
      <c r="EY1037" s="14" t="s">
        <v>313</v>
      </c>
      <c r="EZ1037" s="14" t="s">
        <v>318</v>
      </c>
      <c r="FA1037" s="14" t="s">
        <v>330</v>
      </c>
      <c r="FB1037" s="14" t="s">
        <v>313</v>
      </c>
      <c r="FC1037" s="14" t="s">
        <v>321</v>
      </c>
      <c r="FD1037" s="14" t="s">
        <v>1799</v>
      </c>
    </row>
    <row r="1038" spans="4:160" s="122" customFormat="1" ht="14" x14ac:dyDescent="0.2">
      <c r="D1038" s="128">
        <v>0</v>
      </c>
      <c r="E1038" s="122">
        <v>1</v>
      </c>
      <c r="Q1038" s="122">
        <v>0</v>
      </c>
      <c r="R1038" s="122">
        <v>1</v>
      </c>
      <c r="AG1038" s="128">
        <v>0</v>
      </c>
      <c r="AH1038" s="122">
        <v>0</v>
      </c>
      <c r="AI1038" s="122">
        <v>1</v>
      </c>
      <c r="AX1038" s="122">
        <v>0</v>
      </c>
      <c r="AY1038" s="122">
        <v>0</v>
      </c>
      <c r="AZ1038" s="122">
        <v>1</v>
      </c>
      <c r="BK1038" s="135"/>
      <c r="BM1038" s="122">
        <v>0</v>
      </c>
      <c r="BN1038" s="122">
        <v>1</v>
      </c>
      <c r="BW1038" s="135"/>
      <c r="CC1038" s="122">
        <v>0</v>
      </c>
      <c r="CD1038" s="122">
        <v>0</v>
      </c>
      <c r="CE1038" s="122">
        <v>1</v>
      </c>
      <c r="CN1038" s="135"/>
      <c r="CR1038" s="122">
        <v>0</v>
      </c>
      <c r="CS1038" s="122">
        <v>1</v>
      </c>
      <c r="CT1038" s="122">
        <v>2</v>
      </c>
      <c r="CU1038" s="122">
        <v>3</v>
      </c>
      <c r="CV1038" s="122">
        <v>4</v>
      </c>
      <c r="CW1038" s="122">
        <v>5</v>
      </c>
      <c r="CX1038" s="122">
        <v>6</v>
      </c>
      <c r="CY1038" s="122">
        <v>7</v>
      </c>
      <c r="CZ1038" s="122">
        <v>8</v>
      </c>
      <c r="DA1038" s="122">
        <v>9</v>
      </c>
      <c r="DF1038" s="135"/>
      <c r="DH1038" s="122">
        <v>0</v>
      </c>
      <c r="DI1038" s="122">
        <v>1</v>
      </c>
      <c r="DJ1038" s="122">
        <v>2</v>
      </c>
      <c r="DK1038" s="122">
        <v>3</v>
      </c>
      <c r="DL1038" s="122">
        <v>4</v>
      </c>
      <c r="DM1038" s="122">
        <v>5</v>
      </c>
      <c r="DN1038" s="122">
        <v>6</v>
      </c>
      <c r="DO1038" s="122">
        <v>7</v>
      </c>
      <c r="DP1038" s="122">
        <v>8</v>
      </c>
      <c r="DQ1038" s="122">
        <v>9</v>
      </c>
      <c r="DV1038" s="135"/>
      <c r="DX1038" s="122">
        <v>0</v>
      </c>
      <c r="DY1038" s="122">
        <v>1</v>
      </c>
      <c r="DZ1038" s="122">
        <v>1</v>
      </c>
      <c r="EA1038" s="122">
        <v>2</v>
      </c>
      <c r="EB1038" s="122">
        <v>3</v>
      </c>
      <c r="EC1038" s="122">
        <v>3</v>
      </c>
      <c r="ED1038" s="122">
        <v>3</v>
      </c>
      <c r="EE1038" s="122">
        <v>4</v>
      </c>
      <c r="EF1038" s="122">
        <v>5</v>
      </c>
      <c r="EG1038" s="122">
        <v>6</v>
      </c>
      <c r="EH1038" s="122">
        <v>6</v>
      </c>
      <c r="EI1038" s="122">
        <v>7</v>
      </c>
      <c r="EJ1038" s="122">
        <v>7</v>
      </c>
      <c r="EK1038" s="122">
        <v>8</v>
      </c>
      <c r="EL1038" s="122">
        <v>8</v>
      </c>
      <c r="EM1038" s="122">
        <v>9</v>
      </c>
      <c r="EN1038" s="122">
        <v>9</v>
      </c>
      <c r="EU1038" s="122">
        <v>0</v>
      </c>
      <c r="EV1038" s="122">
        <v>1</v>
      </c>
      <c r="EW1038" s="122">
        <v>2</v>
      </c>
      <c r="EX1038" s="122">
        <v>3</v>
      </c>
      <c r="EY1038" s="122">
        <v>4</v>
      </c>
      <c r="EZ1038" s="122">
        <v>5</v>
      </c>
      <c r="FA1038" s="122">
        <v>6</v>
      </c>
      <c r="FB1038" s="122">
        <v>7</v>
      </c>
      <c r="FC1038" s="122">
        <v>8</v>
      </c>
      <c r="FD1038" s="122">
        <v>9</v>
      </c>
    </row>
    <row r="1039" spans="4:160" s="122" customFormat="1" ht="14" x14ac:dyDescent="0.2">
      <c r="D1039" s="128">
        <v>0</v>
      </c>
      <c r="E1039" s="122">
        <v>1</v>
      </c>
      <c r="Q1039" s="122">
        <v>0</v>
      </c>
      <c r="R1039" s="122">
        <v>1</v>
      </c>
      <c r="AG1039" s="128">
        <v>0</v>
      </c>
      <c r="AH1039" s="122">
        <v>1</v>
      </c>
      <c r="AI1039" s="122">
        <v>2</v>
      </c>
      <c r="AX1039" s="122">
        <v>0</v>
      </c>
      <c r="AY1039" s="122">
        <v>1</v>
      </c>
      <c r="AZ1039" s="122">
        <v>2</v>
      </c>
      <c r="BK1039" s="135"/>
      <c r="BM1039" s="122">
        <v>0</v>
      </c>
      <c r="BN1039" s="122">
        <v>1</v>
      </c>
      <c r="BW1039" s="135"/>
      <c r="CC1039" s="122">
        <v>0</v>
      </c>
      <c r="CD1039" s="122">
        <v>1</v>
      </c>
      <c r="CE1039" s="122">
        <v>2</v>
      </c>
      <c r="CN1039" s="135"/>
      <c r="CR1039" s="122">
        <v>0</v>
      </c>
      <c r="CS1039" s="122">
        <v>1</v>
      </c>
      <c r="CT1039" s="122">
        <v>2</v>
      </c>
      <c r="CU1039" s="122">
        <v>3</v>
      </c>
      <c r="CV1039" s="122">
        <v>4</v>
      </c>
      <c r="CW1039" s="122">
        <v>5</v>
      </c>
      <c r="CX1039" s="122">
        <v>6</v>
      </c>
      <c r="CY1039" s="122">
        <v>7</v>
      </c>
      <c r="CZ1039" s="122">
        <v>8</v>
      </c>
      <c r="DA1039" s="122">
        <v>9</v>
      </c>
      <c r="DF1039" s="135"/>
      <c r="DH1039" s="122">
        <v>0</v>
      </c>
      <c r="DI1039" s="122">
        <v>1</v>
      </c>
      <c r="DJ1039" s="122">
        <v>2</v>
      </c>
      <c r="DK1039" s="122">
        <v>3</v>
      </c>
      <c r="DL1039" s="122">
        <v>4</v>
      </c>
      <c r="DM1039" s="122">
        <v>5</v>
      </c>
      <c r="DN1039" s="122">
        <v>6</v>
      </c>
      <c r="DO1039" s="122">
        <v>7</v>
      </c>
      <c r="DP1039" s="122">
        <v>8</v>
      </c>
      <c r="DQ1039" s="122">
        <v>9</v>
      </c>
      <c r="DV1039" s="135"/>
      <c r="DX1039" s="122">
        <v>0</v>
      </c>
      <c r="DY1039" s="122">
        <v>1</v>
      </c>
      <c r="DZ1039" s="122">
        <v>2</v>
      </c>
      <c r="EA1039" s="122">
        <v>2</v>
      </c>
      <c r="EB1039" s="122">
        <v>2</v>
      </c>
      <c r="EC1039" s="122">
        <v>3</v>
      </c>
      <c r="ED1039" s="122">
        <v>4</v>
      </c>
      <c r="EE1039" s="122">
        <v>4</v>
      </c>
      <c r="EF1039" s="122">
        <v>5</v>
      </c>
      <c r="EG1039" s="122">
        <v>5</v>
      </c>
      <c r="EH1039" s="122">
        <v>6</v>
      </c>
      <c r="EI1039" s="122">
        <v>6</v>
      </c>
      <c r="EJ1039" s="122">
        <v>7</v>
      </c>
      <c r="EK1039" s="122">
        <v>7</v>
      </c>
      <c r="EL1039" s="122">
        <v>8</v>
      </c>
      <c r="EM1039" s="122">
        <v>8</v>
      </c>
      <c r="EN1039" s="122">
        <v>9</v>
      </c>
      <c r="EU1039" s="122">
        <v>0</v>
      </c>
      <c r="EV1039" s="122">
        <v>1</v>
      </c>
      <c r="EW1039" s="122">
        <v>2</v>
      </c>
      <c r="EX1039" s="122">
        <v>3</v>
      </c>
      <c r="EY1039" s="122">
        <v>4</v>
      </c>
      <c r="EZ1039" s="122">
        <v>5</v>
      </c>
      <c r="FA1039" s="122">
        <v>6</v>
      </c>
      <c r="FB1039" s="122">
        <v>7</v>
      </c>
      <c r="FC1039" s="122">
        <v>8</v>
      </c>
      <c r="FD1039" s="122">
        <v>9</v>
      </c>
    </row>
    <row r="1040" spans="4:160" s="119" customFormat="1" x14ac:dyDescent="0.2">
      <c r="D1040" s="129" t="s">
        <v>1073</v>
      </c>
      <c r="E1040" s="119" t="s">
        <v>1072</v>
      </c>
      <c r="Q1040" s="119" t="s">
        <v>1073</v>
      </c>
      <c r="R1040" s="119" t="s">
        <v>1072</v>
      </c>
      <c r="AG1040" s="129" t="s">
        <v>1073</v>
      </c>
      <c r="AH1040" s="119" t="s">
        <v>1488</v>
      </c>
      <c r="AI1040" s="119" t="s">
        <v>1072</v>
      </c>
      <c r="AX1040" s="119" t="s">
        <v>1073</v>
      </c>
      <c r="AY1040" s="119" t="s">
        <v>1488</v>
      </c>
      <c r="AZ1040" s="119" t="s">
        <v>1072</v>
      </c>
      <c r="BK1040" s="136"/>
      <c r="BM1040" s="119" t="s">
        <v>1073</v>
      </c>
      <c r="BN1040" s="119" t="s">
        <v>1072</v>
      </c>
      <c r="BW1040" s="136"/>
      <c r="CC1040" s="119" t="s">
        <v>1073</v>
      </c>
      <c r="CD1040" s="119" t="s">
        <v>1488</v>
      </c>
      <c r="CE1040" s="119" t="s">
        <v>1072</v>
      </c>
      <c r="CN1040" s="136"/>
      <c r="CR1040" s="119" t="s">
        <v>1798</v>
      </c>
      <c r="CS1040" s="119" t="s">
        <v>748</v>
      </c>
      <c r="CT1040" s="119" t="s">
        <v>1488</v>
      </c>
      <c r="CU1040" s="119" t="s">
        <v>1076</v>
      </c>
      <c r="CV1040" s="119" t="s">
        <v>1488</v>
      </c>
      <c r="CW1040" s="119" t="s">
        <v>740</v>
      </c>
      <c r="CX1040" s="119" t="s">
        <v>1488</v>
      </c>
      <c r="CY1040" s="119" t="s">
        <v>1736</v>
      </c>
      <c r="CZ1040" s="119" t="s">
        <v>1054</v>
      </c>
      <c r="DA1040" s="119" t="s">
        <v>1799</v>
      </c>
      <c r="DF1040" s="136"/>
      <c r="DH1040" s="119" t="s">
        <v>1798</v>
      </c>
      <c r="DI1040" s="119" t="s">
        <v>748</v>
      </c>
      <c r="DJ1040" s="119" t="s">
        <v>1488</v>
      </c>
      <c r="DK1040" s="119" t="s">
        <v>1076</v>
      </c>
      <c r="DL1040" s="119" t="s">
        <v>1488</v>
      </c>
      <c r="DM1040" s="119" t="s">
        <v>740</v>
      </c>
      <c r="DN1040" s="119" t="s">
        <v>1488</v>
      </c>
      <c r="DO1040" s="119" t="s">
        <v>1736</v>
      </c>
      <c r="DP1040" s="119" t="s">
        <v>1054</v>
      </c>
      <c r="DQ1040" s="119" t="s">
        <v>1799</v>
      </c>
      <c r="DV1040" s="136"/>
      <c r="DX1040" s="119" t="s">
        <v>1798</v>
      </c>
      <c r="DY1040" s="119" t="s">
        <v>748</v>
      </c>
      <c r="DZ1040" s="119" t="s">
        <v>1488</v>
      </c>
      <c r="EA1040" s="119" t="s">
        <v>1488</v>
      </c>
      <c r="EB1040" s="119" t="s">
        <v>1488</v>
      </c>
      <c r="EC1040" s="119" t="s">
        <v>1076</v>
      </c>
      <c r="ED1040" s="119" t="s">
        <v>1488</v>
      </c>
      <c r="EE1040" s="119" t="s">
        <v>1488</v>
      </c>
      <c r="EF1040" s="119" t="s">
        <v>740</v>
      </c>
      <c r="EG1040" s="119" t="s">
        <v>740</v>
      </c>
      <c r="EH1040" s="119" t="s">
        <v>1488</v>
      </c>
      <c r="EI1040" s="119" t="s">
        <v>1488</v>
      </c>
      <c r="EJ1040" s="119" t="s">
        <v>1736</v>
      </c>
      <c r="EK1040" s="119" t="s">
        <v>1736</v>
      </c>
      <c r="EL1040" s="119" t="s">
        <v>1054</v>
      </c>
      <c r="EM1040" s="119" t="s">
        <v>1054</v>
      </c>
      <c r="EN1040" s="119" t="s">
        <v>1799</v>
      </c>
      <c r="EU1040" s="119" t="s">
        <v>1798</v>
      </c>
      <c r="EV1040" s="119" t="s">
        <v>748</v>
      </c>
      <c r="EW1040" s="119" t="s">
        <v>1488</v>
      </c>
      <c r="EX1040" s="119" t="s">
        <v>1076</v>
      </c>
      <c r="EY1040" s="119" t="s">
        <v>1488</v>
      </c>
      <c r="EZ1040" s="119" t="s">
        <v>740</v>
      </c>
      <c r="FA1040" s="119" t="s">
        <v>1488</v>
      </c>
      <c r="FB1040" s="119" t="s">
        <v>1736</v>
      </c>
      <c r="FC1040" s="119" t="s">
        <v>1054</v>
      </c>
      <c r="FD1040" s="119" t="s">
        <v>1799</v>
      </c>
    </row>
    <row r="1042" spans="4:159" s="120" customFormat="1" ht="21" x14ac:dyDescent="0.2">
      <c r="D1042" s="126">
        <v>174</v>
      </c>
      <c r="E1042" s="121"/>
      <c r="F1042" s="121"/>
      <c r="G1042" s="121"/>
      <c r="H1042" s="121"/>
      <c r="I1042" s="121"/>
      <c r="J1042" s="121"/>
      <c r="K1042" s="121"/>
      <c r="L1042" s="121"/>
      <c r="M1042" s="121"/>
      <c r="N1042" s="121"/>
      <c r="O1042" s="121"/>
      <c r="P1042" s="121"/>
      <c r="Q1042" s="120">
        <v>174</v>
      </c>
      <c r="AG1042" s="126">
        <v>174</v>
      </c>
      <c r="AH1042" s="121"/>
      <c r="AI1042" s="121"/>
      <c r="AJ1042" s="121"/>
      <c r="AK1042" s="121"/>
      <c r="AL1042" s="121"/>
      <c r="AM1042" s="121"/>
      <c r="AN1042" s="121"/>
      <c r="AO1042" s="121"/>
      <c r="AP1042" s="121"/>
      <c r="AQ1042" s="121"/>
      <c r="AR1042" s="124"/>
      <c r="AS1042" s="121"/>
      <c r="AT1042" s="121"/>
      <c r="AU1042" s="121"/>
      <c r="AV1042" s="121"/>
      <c r="AX1042" s="120">
        <v>174</v>
      </c>
      <c r="BK1042" s="133"/>
      <c r="BM1042" s="120">
        <v>174</v>
      </c>
      <c r="BW1042" s="133"/>
      <c r="CC1042" s="120">
        <v>174</v>
      </c>
      <c r="CN1042" s="133"/>
      <c r="CR1042" s="120">
        <v>174</v>
      </c>
      <c r="DF1042" s="133"/>
      <c r="DH1042" s="120">
        <v>174</v>
      </c>
      <c r="DV1042" s="133"/>
      <c r="DX1042" s="120">
        <v>174</v>
      </c>
      <c r="EU1042" s="120">
        <v>174</v>
      </c>
    </row>
    <row r="1043" spans="4:159" s="14" customFormat="1" ht="18" customHeight="1" x14ac:dyDescent="0.2">
      <c r="D1043" s="127" t="s">
        <v>316</v>
      </c>
      <c r="E1043" s="14" t="s">
        <v>313</v>
      </c>
      <c r="F1043" s="14" t="s">
        <v>321</v>
      </c>
      <c r="G1043" s="14" t="s">
        <v>314</v>
      </c>
      <c r="H1043" s="14" t="s">
        <v>322</v>
      </c>
      <c r="I1043" s="14" t="s">
        <v>325</v>
      </c>
      <c r="Q1043" s="14" t="s">
        <v>316</v>
      </c>
      <c r="R1043" s="14" t="s">
        <v>313</v>
      </c>
      <c r="S1043" s="14" t="s">
        <v>321</v>
      </c>
      <c r="T1043" s="14" t="s">
        <v>314</v>
      </c>
      <c r="U1043" s="14" t="s">
        <v>322</v>
      </c>
      <c r="V1043" s="14" t="s">
        <v>325</v>
      </c>
      <c r="AG1043" s="127" t="s">
        <v>316</v>
      </c>
      <c r="AH1043" s="14" t="s">
        <v>313</v>
      </c>
      <c r="AI1043" s="14" t="s">
        <v>321</v>
      </c>
      <c r="AJ1043" s="14" t="s">
        <v>1743</v>
      </c>
      <c r="AK1043" s="14" t="s">
        <v>314</v>
      </c>
      <c r="AL1043" s="14" t="s">
        <v>322</v>
      </c>
      <c r="AM1043" s="14" t="s">
        <v>325</v>
      </c>
      <c r="AN1043" s="14" t="s">
        <v>1787</v>
      </c>
      <c r="AX1043" s="14" t="s">
        <v>316</v>
      </c>
      <c r="AY1043" s="14" t="s">
        <v>313</v>
      </c>
      <c r="AZ1043" s="14" t="s">
        <v>321</v>
      </c>
      <c r="BA1043" s="14" t="s">
        <v>1743</v>
      </c>
      <c r="BB1043" s="14" t="s">
        <v>314</v>
      </c>
      <c r="BC1043" s="14" t="s">
        <v>322</v>
      </c>
      <c r="BD1043" s="14" t="s">
        <v>325</v>
      </c>
      <c r="BE1043" s="14" t="s">
        <v>1787</v>
      </c>
      <c r="BK1043" s="134"/>
      <c r="BM1043" s="14" t="s">
        <v>316</v>
      </c>
      <c r="BN1043" s="14" t="s">
        <v>313</v>
      </c>
      <c r="BO1043" s="14" t="s">
        <v>321</v>
      </c>
      <c r="BP1043" s="14" t="s">
        <v>314</v>
      </c>
      <c r="BQ1043" s="14" t="s">
        <v>322</v>
      </c>
      <c r="BR1043" s="14" t="s">
        <v>325</v>
      </c>
      <c r="BW1043" s="134"/>
      <c r="CC1043" s="14" t="s">
        <v>316</v>
      </c>
      <c r="CD1043" s="14" t="s">
        <v>313</v>
      </c>
      <c r="CE1043" s="14" t="s">
        <v>321</v>
      </c>
      <c r="CF1043" s="14" t="s">
        <v>314</v>
      </c>
      <c r="CG1043" s="14" t="s">
        <v>322</v>
      </c>
      <c r="CH1043" s="14" t="s">
        <v>325</v>
      </c>
      <c r="CI1043" s="14" t="s">
        <v>1787</v>
      </c>
      <c r="CN1043" s="134"/>
      <c r="CR1043" s="14" t="s">
        <v>1798</v>
      </c>
      <c r="CS1043" s="14" t="s">
        <v>1800</v>
      </c>
      <c r="CT1043" s="14" t="s">
        <v>313</v>
      </c>
      <c r="CU1043" s="14" t="s">
        <v>324</v>
      </c>
      <c r="CV1043" s="14" t="s">
        <v>313</v>
      </c>
      <c r="CW1043" s="14" t="s">
        <v>312</v>
      </c>
      <c r="CX1043" s="14" t="s">
        <v>313</v>
      </c>
      <c r="CY1043" s="14" t="s">
        <v>1745</v>
      </c>
      <c r="CZ1043" s="14" t="s">
        <v>1799</v>
      </c>
      <c r="DF1043" s="134"/>
      <c r="DH1043" s="14" t="s">
        <v>1798</v>
      </c>
      <c r="DI1043" s="14" t="s">
        <v>1800</v>
      </c>
      <c r="DJ1043" s="14" t="s">
        <v>313</v>
      </c>
      <c r="DK1043" s="14" t="s">
        <v>324</v>
      </c>
      <c r="DL1043" s="14" t="s">
        <v>313</v>
      </c>
      <c r="DM1043" s="14" t="s">
        <v>312</v>
      </c>
      <c r="DN1043" s="14" t="s">
        <v>313</v>
      </c>
      <c r="DO1043" s="14" t="s">
        <v>1745</v>
      </c>
      <c r="DP1043" s="14" t="s">
        <v>1799</v>
      </c>
      <c r="DV1043" s="134"/>
      <c r="DX1043" s="14" t="s">
        <v>1798</v>
      </c>
      <c r="DY1043" s="14" t="s">
        <v>1798</v>
      </c>
      <c r="DZ1043" s="14" t="s">
        <v>313</v>
      </c>
      <c r="EA1043" s="14" t="s">
        <v>313</v>
      </c>
      <c r="EB1043" s="14" t="s">
        <v>324</v>
      </c>
      <c r="EC1043" s="14" t="s">
        <v>324</v>
      </c>
      <c r="ED1043" s="14" t="s">
        <v>324</v>
      </c>
      <c r="EE1043" s="14" t="s">
        <v>313</v>
      </c>
      <c r="EF1043" s="14" t="s">
        <v>312</v>
      </c>
      <c r="EG1043" s="14" t="s">
        <v>312</v>
      </c>
      <c r="EH1043" s="14" t="s">
        <v>312</v>
      </c>
      <c r="EI1043" s="14" t="s">
        <v>313</v>
      </c>
      <c r="EJ1043" s="14" t="s">
        <v>1799</v>
      </c>
      <c r="EK1043" s="14" t="s">
        <v>1799</v>
      </c>
      <c r="EU1043" s="14" t="s">
        <v>1798</v>
      </c>
      <c r="EV1043" s="14" t="s">
        <v>1798</v>
      </c>
      <c r="EW1043" s="14" t="s">
        <v>313</v>
      </c>
      <c r="EX1043" s="14" t="s">
        <v>324</v>
      </c>
      <c r="EY1043" s="14" t="s">
        <v>313</v>
      </c>
      <c r="EZ1043" s="14" t="s">
        <v>312</v>
      </c>
      <c r="FA1043" s="14" t="s">
        <v>313</v>
      </c>
      <c r="FB1043" s="14" t="s">
        <v>313</v>
      </c>
      <c r="FC1043" s="14" t="s">
        <v>1799</v>
      </c>
    </row>
    <row r="1044" spans="4:159" s="122" customFormat="1" ht="14" x14ac:dyDescent="0.2">
      <c r="D1044" s="128">
        <v>0</v>
      </c>
      <c r="E1044" s="122">
        <v>1</v>
      </c>
      <c r="F1044" s="122">
        <v>2</v>
      </c>
      <c r="G1044" s="122">
        <v>3</v>
      </c>
      <c r="H1044" s="122">
        <v>4</v>
      </c>
      <c r="I1044" s="122">
        <v>5</v>
      </c>
      <c r="Q1044" s="122">
        <v>0</v>
      </c>
      <c r="R1044" s="122">
        <v>1</v>
      </c>
      <c r="S1044" s="122">
        <v>2</v>
      </c>
      <c r="T1044" s="122">
        <v>3</v>
      </c>
      <c r="U1044" s="122">
        <v>4</v>
      </c>
      <c r="V1044" s="122">
        <v>5</v>
      </c>
      <c r="AG1044" s="128">
        <v>0</v>
      </c>
      <c r="AH1044" s="122">
        <v>1</v>
      </c>
      <c r="AI1044" s="122">
        <v>2</v>
      </c>
      <c r="AJ1044" s="122">
        <v>2</v>
      </c>
      <c r="AK1044" s="122">
        <v>3</v>
      </c>
      <c r="AL1044" s="122">
        <v>4</v>
      </c>
      <c r="AM1044" s="122">
        <v>5</v>
      </c>
      <c r="AN1044" s="122">
        <v>5</v>
      </c>
      <c r="AX1044" s="122">
        <v>0</v>
      </c>
      <c r="AY1044" s="122">
        <v>1</v>
      </c>
      <c r="AZ1044" s="122">
        <v>2</v>
      </c>
      <c r="BA1044" s="122">
        <v>2</v>
      </c>
      <c r="BB1044" s="122">
        <v>3</v>
      </c>
      <c r="BC1044" s="122">
        <v>4</v>
      </c>
      <c r="BD1044" s="122">
        <v>5</v>
      </c>
      <c r="BE1044" s="122">
        <v>5</v>
      </c>
      <c r="BK1044" s="135"/>
      <c r="BM1044" s="122">
        <v>0</v>
      </c>
      <c r="BN1044" s="122">
        <v>1</v>
      </c>
      <c r="BO1044" s="122">
        <v>2</v>
      </c>
      <c r="BP1044" s="122">
        <v>3</v>
      </c>
      <c r="BQ1044" s="122">
        <v>4</v>
      </c>
      <c r="BR1044" s="122">
        <v>5</v>
      </c>
      <c r="BW1044" s="135"/>
      <c r="CC1044" s="122">
        <v>0</v>
      </c>
      <c r="CD1044" s="122">
        <v>1</v>
      </c>
      <c r="CE1044" s="122">
        <v>2</v>
      </c>
      <c r="CF1044" s="122">
        <v>3</v>
      </c>
      <c r="CG1044" s="122">
        <v>4</v>
      </c>
      <c r="CH1044" s="122">
        <v>5</v>
      </c>
      <c r="CI1044" s="122">
        <v>5</v>
      </c>
      <c r="CN1044" s="135"/>
      <c r="CR1044" s="122">
        <v>0</v>
      </c>
      <c r="CS1044" s="122">
        <v>0</v>
      </c>
      <c r="CT1044" s="122">
        <v>1</v>
      </c>
      <c r="CU1044" s="122">
        <v>2</v>
      </c>
      <c r="CV1044" s="122">
        <v>3</v>
      </c>
      <c r="CW1044" s="122">
        <v>4</v>
      </c>
      <c r="CX1044" s="122">
        <v>5</v>
      </c>
      <c r="CY1044" s="122">
        <v>5</v>
      </c>
      <c r="CZ1044" s="122">
        <v>6</v>
      </c>
      <c r="DF1044" s="135"/>
      <c r="DH1044" s="122">
        <v>0</v>
      </c>
      <c r="DI1044" s="122">
        <v>0</v>
      </c>
      <c r="DJ1044" s="122">
        <v>1</v>
      </c>
      <c r="DK1044" s="122">
        <v>2</v>
      </c>
      <c r="DL1044" s="122">
        <v>3</v>
      </c>
      <c r="DM1044" s="122">
        <v>4</v>
      </c>
      <c r="DN1044" s="122">
        <v>5</v>
      </c>
      <c r="DO1044" s="122">
        <v>5</v>
      </c>
      <c r="DP1044" s="122">
        <v>6</v>
      </c>
      <c r="DV1044" s="135"/>
      <c r="DX1044" s="122">
        <v>0</v>
      </c>
      <c r="DY1044" s="122">
        <v>0</v>
      </c>
      <c r="DZ1044" s="122">
        <v>1</v>
      </c>
      <c r="EA1044" s="122">
        <v>1</v>
      </c>
      <c r="EB1044" s="122">
        <v>2</v>
      </c>
      <c r="EC1044" s="122">
        <v>2</v>
      </c>
      <c r="ED1044" s="122">
        <v>2</v>
      </c>
      <c r="EE1044" s="122">
        <v>3</v>
      </c>
      <c r="EF1044" s="122">
        <v>4</v>
      </c>
      <c r="EG1044" s="122">
        <v>4</v>
      </c>
      <c r="EH1044" s="122">
        <v>4</v>
      </c>
      <c r="EI1044" s="122">
        <v>5</v>
      </c>
      <c r="EJ1044" s="122">
        <v>6</v>
      </c>
      <c r="EK1044" s="122">
        <v>6</v>
      </c>
      <c r="EU1044" s="122">
        <v>0</v>
      </c>
      <c r="EV1044" s="122">
        <v>0</v>
      </c>
      <c r="EW1044" s="122">
        <v>1</v>
      </c>
      <c r="EX1044" s="122">
        <v>2</v>
      </c>
      <c r="EY1044" s="122">
        <v>3</v>
      </c>
      <c r="EZ1044" s="122">
        <v>4</v>
      </c>
      <c r="FA1044" s="122">
        <v>5</v>
      </c>
      <c r="FB1044" s="122">
        <v>5</v>
      </c>
      <c r="FC1044" s="122">
        <v>6</v>
      </c>
    </row>
    <row r="1045" spans="4:159" s="122" customFormat="1" ht="14" x14ac:dyDescent="0.2">
      <c r="D1045" s="128">
        <v>0</v>
      </c>
      <c r="E1045" s="122">
        <v>0</v>
      </c>
      <c r="F1045" s="122">
        <v>1</v>
      </c>
      <c r="G1045" s="122">
        <v>2</v>
      </c>
      <c r="H1045" s="122">
        <v>2</v>
      </c>
      <c r="I1045" s="122">
        <v>3</v>
      </c>
      <c r="Q1045" s="122">
        <v>0</v>
      </c>
      <c r="R1045" s="122">
        <v>0</v>
      </c>
      <c r="S1045" s="122">
        <v>1</v>
      </c>
      <c r="T1045" s="122">
        <v>2</v>
      </c>
      <c r="U1045" s="122">
        <v>2</v>
      </c>
      <c r="V1045" s="122">
        <v>3</v>
      </c>
      <c r="AG1045" s="128">
        <v>0</v>
      </c>
      <c r="AH1045" s="122">
        <v>1</v>
      </c>
      <c r="AI1045" s="122">
        <v>2</v>
      </c>
      <c r="AJ1045" s="122">
        <v>3</v>
      </c>
      <c r="AK1045" s="122">
        <v>4</v>
      </c>
      <c r="AL1045" s="122">
        <v>5</v>
      </c>
      <c r="AM1045" s="122">
        <v>6</v>
      </c>
      <c r="AN1045" s="122">
        <v>7</v>
      </c>
      <c r="AX1045" s="122">
        <v>0</v>
      </c>
      <c r="AY1045" s="122">
        <v>1</v>
      </c>
      <c r="AZ1045" s="122">
        <v>2</v>
      </c>
      <c r="BA1045" s="122">
        <v>3</v>
      </c>
      <c r="BB1045" s="122">
        <v>4</v>
      </c>
      <c r="BC1045" s="122">
        <v>5</v>
      </c>
      <c r="BD1045" s="122">
        <v>6</v>
      </c>
      <c r="BE1045" s="122">
        <v>7</v>
      </c>
      <c r="BK1045" s="135"/>
      <c r="BM1045" s="122">
        <v>0</v>
      </c>
      <c r="BN1045" s="122">
        <v>0</v>
      </c>
      <c r="BO1045" s="122">
        <v>1</v>
      </c>
      <c r="BP1045" s="122">
        <v>2</v>
      </c>
      <c r="BQ1045" s="122">
        <v>2</v>
      </c>
      <c r="BR1045" s="122">
        <v>3</v>
      </c>
      <c r="BW1045" s="135"/>
      <c r="CC1045" s="122">
        <v>0</v>
      </c>
      <c r="CD1045" s="122">
        <v>1</v>
      </c>
      <c r="CE1045" s="122">
        <v>2</v>
      </c>
      <c r="CF1045" s="122">
        <v>3</v>
      </c>
      <c r="CG1045" s="122">
        <v>4</v>
      </c>
      <c r="CH1045" s="122">
        <v>5</v>
      </c>
      <c r="CI1045" s="122">
        <v>6</v>
      </c>
      <c r="CN1045" s="135"/>
      <c r="CR1045" s="122">
        <v>0</v>
      </c>
      <c r="CS1045" s="122">
        <v>1</v>
      </c>
      <c r="CT1045" s="122">
        <v>2</v>
      </c>
      <c r="CU1045" s="122">
        <v>3</v>
      </c>
      <c r="CV1045" s="122">
        <v>4</v>
      </c>
      <c r="CW1045" s="122">
        <v>5</v>
      </c>
      <c r="CX1045" s="122">
        <v>6</v>
      </c>
      <c r="CY1045" s="122">
        <v>7</v>
      </c>
      <c r="CZ1045" s="122">
        <v>8</v>
      </c>
      <c r="DF1045" s="135"/>
      <c r="DH1045" s="122">
        <v>0</v>
      </c>
      <c r="DI1045" s="122">
        <v>1</v>
      </c>
      <c r="DJ1045" s="122">
        <v>2</v>
      </c>
      <c r="DK1045" s="122">
        <v>3</v>
      </c>
      <c r="DL1045" s="122">
        <v>4</v>
      </c>
      <c r="DM1045" s="122">
        <v>5</v>
      </c>
      <c r="DN1045" s="122">
        <v>6</v>
      </c>
      <c r="DO1045" s="122">
        <v>7</v>
      </c>
      <c r="DP1045" s="122">
        <v>8</v>
      </c>
      <c r="DV1045" s="135"/>
      <c r="DX1045" s="122">
        <v>0</v>
      </c>
      <c r="DY1045" s="122">
        <v>1</v>
      </c>
      <c r="DZ1045" s="122">
        <v>1</v>
      </c>
      <c r="EA1045" s="122">
        <v>2</v>
      </c>
      <c r="EB1045" s="122">
        <v>2</v>
      </c>
      <c r="EC1045" s="122">
        <v>3</v>
      </c>
      <c r="ED1045" s="122">
        <v>4</v>
      </c>
      <c r="EE1045" s="122">
        <v>4</v>
      </c>
      <c r="EF1045" s="122">
        <v>4</v>
      </c>
      <c r="EG1045" s="122">
        <v>5</v>
      </c>
      <c r="EH1045" s="122">
        <v>6</v>
      </c>
      <c r="EI1045" s="122">
        <v>7</v>
      </c>
      <c r="EJ1045" s="122">
        <v>7</v>
      </c>
      <c r="EK1045" s="122">
        <v>8</v>
      </c>
      <c r="EU1045" s="122">
        <v>0</v>
      </c>
      <c r="EV1045" s="122">
        <v>1</v>
      </c>
      <c r="EW1045" s="122">
        <v>2</v>
      </c>
      <c r="EX1045" s="122">
        <v>3</v>
      </c>
      <c r="EY1045" s="122">
        <v>4</v>
      </c>
      <c r="EZ1045" s="122">
        <v>5</v>
      </c>
      <c r="FA1045" s="122">
        <v>6</v>
      </c>
      <c r="FB1045" s="122">
        <v>7</v>
      </c>
      <c r="FC1045" s="122">
        <v>8</v>
      </c>
    </row>
    <row r="1046" spans="4:159" s="119" customFormat="1" x14ac:dyDescent="0.2">
      <c r="D1046" s="129" t="s">
        <v>748</v>
      </c>
      <c r="E1046" s="119" t="s">
        <v>1747</v>
      </c>
      <c r="F1046" s="119" t="s">
        <v>1054</v>
      </c>
      <c r="G1046" s="119" t="s">
        <v>1079</v>
      </c>
      <c r="H1046" s="119" t="s">
        <v>1775</v>
      </c>
      <c r="I1046" s="119" t="s">
        <v>1080</v>
      </c>
      <c r="Q1046" s="119" t="s">
        <v>748</v>
      </c>
      <c r="R1046" s="119" t="s">
        <v>1747</v>
      </c>
      <c r="S1046" s="119" t="s">
        <v>1054</v>
      </c>
      <c r="T1046" s="119" t="s">
        <v>1079</v>
      </c>
      <c r="U1046" s="119" t="s">
        <v>1775</v>
      </c>
      <c r="V1046" s="119" t="s">
        <v>1080</v>
      </c>
      <c r="AG1046" s="129" t="s">
        <v>748</v>
      </c>
      <c r="AH1046" s="119" t="s">
        <v>1488</v>
      </c>
      <c r="AI1046" s="119" t="s">
        <v>1054</v>
      </c>
      <c r="AJ1046" s="119" t="s">
        <v>1490</v>
      </c>
      <c r="AK1046" s="119" t="s">
        <v>1079</v>
      </c>
      <c r="AL1046" s="119" t="s">
        <v>1491</v>
      </c>
      <c r="AM1046" s="119" t="s">
        <v>1080</v>
      </c>
      <c r="AN1046" s="119" t="s">
        <v>1491</v>
      </c>
      <c r="AX1046" s="119" t="s">
        <v>748</v>
      </c>
      <c r="AY1046" s="119" t="s">
        <v>1488</v>
      </c>
      <c r="AZ1046" s="119" t="s">
        <v>1054</v>
      </c>
      <c r="BA1046" s="119" t="s">
        <v>1490</v>
      </c>
      <c r="BB1046" s="119" t="s">
        <v>1079</v>
      </c>
      <c r="BC1046" s="119" t="s">
        <v>1491</v>
      </c>
      <c r="BD1046" s="119" t="s">
        <v>1080</v>
      </c>
      <c r="BE1046" s="119" t="s">
        <v>1491</v>
      </c>
      <c r="BK1046" s="136"/>
      <c r="BM1046" s="119" t="s">
        <v>748</v>
      </c>
      <c r="BN1046" s="119" t="s">
        <v>1747</v>
      </c>
      <c r="BO1046" s="119" t="s">
        <v>1054</v>
      </c>
      <c r="BP1046" s="119" t="s">
        <v>1079</v>
      </c>
      <c r="BQ1046" s="119" t="s">
        <v>1775</v>
      </c>
      <c r="BR1046" s="119" t="s">
        <v>1080</v>
      </c>
      <c r="BW1046" s="136"/>
      <c r="CC1046" s="119" t="s">
        <v>748</v>
      </c>
      <c r="CD1046" s="119" t="s">
        <v>1488</v>
      </c>
      <c r="CE1046" s="119" t="s">
        <v>1054</v>
      </c>
      <c r="CF1046" s="119" t="s">
        <v>1079</v>
      </c>
      <c r="CG1046" s="119" t="s">
        <v>1491</v>
      </c>
      <c r="CH1046" s="119" t="s">
        <v>1080</v>
      </c>
      <c r="CI1046" s="119" t="s">
        <v>1491</v>
      </c>
      <c r="CN1046" s="136"/>
      <c r="CR1046" s="119" t="s">
        <v>1798</v>
      </c>
      <c r="CS1046" s="119" t="s">
        <v>738</v>
      </c>
      <c r="CT1046" s="119" t="s">
        <v>1488</v>
      </c>
      <c r="CU1046" s="119" t="s">
        <v>1084</v>
      </c>
      <c r="CV1046" s="119" t="s">
        <v>1488</v>
      </c>
      <c r="CW1046" s="119" t="s">
        <v>1083</v>
      </c>
      <c r="CX1046" s="119" t="s">
        <v>1722</v>
      </c>
      <c r="CY1046" s="119" t="s">
        <v>1072</v>
      </c>
      <c r="CZ1046" s="119" t="s">
        <v>1799</v>
      </c>
      <c r="DF1046" s="136"/>
      <c r="DH1046" s="119" t="s">
        <v>1798</v>
      </c>
      <c r="DI1046" s="119" t="s">
        <v>738</v>
      </c>
      <c r="DJ1046" s="119" t="s">
        <v>1488</v>
      </c>
      <c r="DK1046" s="119" t="s">
        <v>1084</v>
      </c>
      <c r="DL1046" s="119" t="s">
        <v>1488</v>
      </c>
      <c r="DM1046" s="119" t="s">
        <v>1083</v>
      </c>
      <c r="DN1046" s="119" t="s">
        <v>1722</v>
      </c>
      <c r="DO1046" s="119" t="s">
        <v>1072</v>
      </c>
      <c r="DP1046" s="119" t="s">
        <v>1799</v>
      </c>
      <c r="DV1046" s="136"/>
      <c r="DX1046" s="119" t="s">
        <v>1798</v>
      </c>
      <c r="DY1046" s="119" t="s">
        <v>738</v>
      </c>
      <c r="DZ1046" s="119" t="s">
        <v>738</v>
      </c>
      <c r="EA1046" s="119" t="s">
        <v>1488</v>
      </c>
      <c r="EB1046" s="119" t="s">
        <v>1488</v>
      </c>
      <c r="EC1046" s="119" t="s">
        <v>1084</v>
      </c>
      <c r="ED1046" s="119" t="s">
        <v>1488</v>
      </c>
      <c r="EE1046" s="119" t="s">
        <v>1488</v>
      </c>
      <c r="EF1046" s="119" t="s">
        <v>1488</v>
      </c>
      <c r="EG1046" s="119" t="s">
        <v>1083</v>
      </c>
      <c r="EH1046" s="119" t="s">
        <v>1722</v>
      </c>
      <c r="EI1046" s="119" t="s">
        <v>1072</v>
      </c>
      <c r="EJ1046" s="119" t="s">
        <v>1072</v>
      </c>
      <c r="EK1046" s="119" t="s">
        <v>1799</v>
      </c>
      <c r="EU1046" s="119" t="s">
        <v>1798</v>
      </c>
      <c r="EV1046" s="119" t="s">
        <v>738</v>
      </c>
      <c r="EW1046" s="119" t="s">
        <v>1488</v>
      </c>
      <c r="EX1046" s="119" t="s">
        <v>1084</v>
      </c>
      <c r="EY1046" s="119" t="s">
        <v>1488</v>
      </c>
      <c r="EZ1046" s="119" t="s">
        <v>1083</v>
      </c>
      <c r="FA1046" s="119" t="s">
        <v>1722</v>
      </c>
      <c r="FB1046" s="119" t="s">
        <v>1072</v>
      </c>
      <c r="FC1046" s="119" t="s">
        <v>1799</v>
      </c>
    </row>
    <row r="1048" spans="4:159" s="120" customFormat="1" ht="21" x14ac:dyDescent="0.2">
      <c r="D1048" s="126">
        <v>175</v>
      </c>
      <c r="E1048" s="121"/>
      <c r="F1048" s="121"/>
      <c r="G1048" s="121"/>
      <c r="H1048" s="121"/>
      <c r="I1048" s="121"/>
      <c r="J1048" s="121"/>
      <c r="K1048" s="121"/>
      <c r="L1048" s="121"/>
      <c r="M1048" s="121"/>
      <c r="N1048" s="121"/>
      <c r="O1048" s="121"/>
      <c r="P1048" s="121"/>
      <c r="Q1048" s="120">
        <v>175</v>
      </c>
      <c r="AG1048" s="126">
        <v>175</v>
      </c>
      <c r="AH1048" s="121"/>
      <c r="AI1048" s="121"/>
      <c r="AJ1048" s="121"/>
      <c r="AK1048" s="121"/>
      <c r="AL1048" s="121"/>
      <c r="AM1048" s="121"/>
      <c r="AN1048" s="121"/>
      <c r="AO1048" s="121"/>
      <c r="AP1048" s="121"/>
      <c r="AQ1048" s="121"/>
      <c r="AR1048" s="124"/>
      <c r="AS1048" s="121"/>
      <c r="AT1048" s="121"/>
      <c r="AU1048" s="121"/>
      <c r="AV1048" s="121"/>
      <c r="AX1048" s="120">
        <v>175</v>
      </c>
      <c r="BK1048" s="133"/>
      <c r="BM1048" s="120">
        <v>175</v>
      </c>
      <c r="BW1048" s="133"/>
      <c r="CC1048" s="120">
        <v>175</v>
      </c>
      <c r="CN1048" s="133"/>
      <c r="CR1048" s="120">
        <v>175</v>
      </c>
      <c r="DF1048" s="133"/>
      <c r="DH1048" s="120">
        <v>175</v>
      </c>
      <c r="DV1048" s="133"/>
      <c r="DX1048" s="120">
        <v>175</v>
      </c>
      <c r="EU1048" s="120">
        <v>175</v>
      </c>
    </row>
    <row r="1049" spans="4:159" s="14" customFormat="1" ht="18" customHeight="1" x14ac:dyDescent="0.2">
      <c r="D1049" s="127" t="s">
        <v>319</v>
      </c>
      <c r="E1049" s="14" t="s">
        <v>1768</v>
      </c>
      <c r="F1049" s="14" t="s">
        <v>313</v>
      </c>
      <c r="Q1049" s="14" t="s">
        <v>319</v>
      </c>
      <c r="R1049" s="14" t="s">
        <v>1768</v>
      </c>
      <c r="S1049" s="14" t="s">
        <v>313</v>
      </c>
      <c r="AG1049" s="127" t="s">
        <v>317</v>
      </c>
      <c r="AH1049" s="14" t="s">
        <v>319</v>
      </c>
      <c r="AI1049" s="14" t="s">
        <v>1768</v>
      </c>
      <c r="AJ1049" s="14" t="s">
        <v>313</v>
      </c>
      <c r="AX1049" s="14" t="s">
        <v>317</v>
      </c>
      <c r="AY1049" s="14" t="s">
        <v>319</v>
      </c>
      <c r="AZ1049" s="14" t="s">
        <v>1768</v>
      </c>
      <c r="BA1049" s="14" t="s">
        <v>313</v>
      </c>
      <c r="BK1049" s="134"/>
      <c r="BM1049" s="14" t="s">
        <v>319</v>
      </c>
      <c r="BN1049" s="14" t="s">
        <v>1768</v>
      </c>
      <c r="BO1049" s="14" t="s">
        <v>313</v>
      </c>
      <c r="BW1049" s="134"/>
      <c r="CC1049" s="14" t="s">
        <v>317</v>
      </c>
      <c r="CD1049" s="14" t="s">
        <v>319</v>
      </c>
      <c r="CE1049" s="14" t="s">
        <v>1768</v>
      </c>
      <c r="CF1049" s="14" t="s">
        <v>313</v>
      </c>
      <c r="CN1049" s="134"/>
      <c r="CR1049" s="14" t="s">
        <v>1798</v>
      </c>
      <c r="CS1049" s="14" t="s">
        <v>342</v>
      </c>
      <c r="CT1049" s="14" t="s">
        <v>322</v>
      </c>
      <c r="CU1049" s="14" t="s">
        <v>320</v>
      </c>
      <c r="CV1049" s="14" t="s">
        <v>320</v>
      </c>
      <c r="CW1049" s="14" t="s">
        <v>309</v>
      </c>
      <c r="CX1049" s="14" t="s">
        <v>318</v>
      </c>
      <c r="CY1049" s="14" t="s">
        <v>1799</v>
      </c>
      <c r="DF1049" s="134"/>
      <c r="DH1049" s="14" t="s">
        <v>1798</v>
      </c>
      <c r="DI1049" s="14" t="s">
        <v>342</v>
      </c>
      <c r="DJ1049" s="14" t="s">
        <v>322</v>
      </c>
      <c r="DK1049" s="14" t="s">
        <v>320</v>
      </c>
      <c r="DL1049" s="14" t="s">
        <v>320</v>
      </c>
      <c r="DM1049" s="14" t="s">
        <v>309</v>
      </c>
      <c r="DN1049" s="14" t="s">
        <v>318</v>
      </c>
      <c r="DO1049" s="14" t="s">
        <v>1799</v>
      </c>
      <c r="DV1049" s="134"/>
      <c r="DX1049" s="14" t="s">
        <v>1798</v>
      </c>
      <c r="DY1049" s="14" t="s">
        <v>342</v>
      </c>
      <c r="DZ1049" s="14" t="s">
        <v>342</v>
      </c>
      <c r="EA1049" s="14" t="s">
        <v>342</v>
      </c>
      <c r="EB1049" s="14" t="s">
        <v>322</v>
      </c>
      <c r="EC1049" s="14" t="s">
        <v>320</v>
      </c>
      <c r="ED1049" s="14" t="s">
        <v>320</v>
      </c>
      <c r="EE1049" s="14" t="s">
        <v>320</v>
      </c>
      <c r="EF1049" s="14" t="s">
        <v>309</v>
      </c>
      <c r="EG1049" s="14" t="s">
        <v>318</v>
      </c>
      <c r="EH1049" s="14" t="s">
        <v>318</v>
      </c>
      <c r="EI1049" s="14" t="s">
        <v>1799</v>
      </c>
      <c r="EU1049" s="14" t="s">
        <v>1798</v>
      </c>
      <c r="EV1049" s="14" t="s">
        <v>342</v>
      </c>
      <c r="EW1049" s="14" t="s">
        <v>322</v>
      </c>
      <c r="EX1049" s="14" t="s">
        <v>320</v>
      </c>
      <c r="EY1049" s="14" t="s">
        <v>320</v>
      </c>
      <c r="EZ1049" s="14" t="s">
        <v>309</v>
      </c>
      <c r="FA1049" s="14" t="s">
        <v>318</v>
      </c>
      <c r="FB1049" s="14" t="s">
        <v>1799</v>
      </c>
    </row>
    <row r="1050" spans="4:159" s="122" customFormat="1" ht="14" x14ac:dyDescent="0.2">
      <c r="D1050" s="128">
        <v>1</v>
      </c>
      <c r="E1050" s="122">
        <v>1</v>
      </c>
      <c r="F1050" s="122">
        <v>2</v>
      </c>
      <c r="Q1050" s="122">
        <v>1</v>
      </c>
      <c r="R1050" s="122">
        <v>1</v>
      </c>
      <c r="S1050" s="122">
        <v>2</v>
      </c>
      <c r="AG1050" s="128">
        <v>0</v>
      </c>
      <c r="AH1050" s="122">
        <v>1</v>
      </c>
      <c r="AI1050" s="122">
        <v>1</v>
      </c>
      <c r="AJ1050" s="122">
        <v>2</v>
      </c>
      <c r="AX1050" s="122">
        <v>0</v>
      </c>
      <c r="AY1050" s="122">
        <v>1</v>
      </c>
      <c r="AZ1050" s="122">
        <v>1</v>
      </c>
      <c r="BA1050" s="122">
        <v>2</v>
      </c>
      <c r="BK1050" s="135"/>
      <c r="BM1050" s="122">
        <v>1</v>
      </c>
      <c r="BN1050" s="122">
        <v>1</v>
      </c>
      <c r="BO1050" s="122">
        <v>2</v>
      </c>
      <c r="BW1050" s="135"/>
      <c r="CC1050" s="122">
        <v>0</v>
      </c>
      <c r="CD1050" s="122">
        <v>1</v>
      </c>
      <c r="CE1050" s="122">
        <v>1</v>
      </c>
      <c r="CF1050" s="122">
        <v>2</v>
      </c>
      <c r="CN1050" s="135"/>
      <c r="CR1050" s="122">
        <v>0</v>
      </c>
      <c r="CS1050" s="122">
        <v>1</v>
      </c>
      <c r="CT1050" s="122">
        <v>2</v>
      </c>
      <c r="CU1050" s="122">
        <v>3</v>
      </c>
      <c r="CV1050" s="122">
        <v>4</v>
      </c>
      <c r="CW1050" s="122">
        <v>5</v>
      </c>
      <c r="CX1050" s="122">
        <v>6</v>
      </c>
      <c r="CY1050" s="122">
        <v>7</v>
      </c>
      <c r="DF1050" s="135"/>
      <c r="DH1050" s="122">
        <v>0</v>
      </c>
      <c r="DI1050" s="122">
        <v>1</v>
      </c>
      <c r="DJ1050" s="122">
        <v>2</v>
      </c>
      <c r="DK1050" s="122">
        <v>3</v>
      </c>
      <c r="DL1050" s="122">
        <v>4</v>
      </c>
      <c r="DM1050" s="122">
        <v>5</v>
      </c>
      <c r="DN1050" s="122">
        <v>6</v>
      </c>
      <c r="DO1050" s="122">
        <v>7</v>
      </c>
      <c r="DV1050" s="135"/>
      <c r="DX1050" s="122">
        <v>0</v>
      </c>
      <c r="DY1050" s="122">
        <v>1</v>
      </c>
      <c r="DZ1050" s="122">
        <v>1</v>
      </c>
      <c r="EA1050" s="122">
        <v>1</v>
      </c>
      <c r="EB1050" s="122">
        <v>2</v>
      </c>
      <c r="EC1050" s="122">
        <v>3</v>
      </c>
      <c r="ED1050" s="122">
        <v>4</v>
      </c>
      <c r="EE1050" s="122">
        <v>4</v>
      </c>
      <c r="EF1050" s="122">
        <v>5</v>
      </c>
      <c r="EG1050" s="122">
        <v>6</v>
      </c>
      <c r="EH1050" s="122">
        <v>6</v>
      </c>
      <c r="EI1050" s="122">
        <v>7</v>
      </c>
      <c r="EU1050" s="122">
        <v>0</v>
      </c>
      <c r="EV1050" s="122">
        <v>1</v>
      </c>
      <c r="EW1050" s="122">
        <v>2</v>
      </c>
      <c r="EX1050" s="122">
        <v>3</v>
      </c>
      <c r="EY1050" s="122">
        <v>4</v>
      </c>
      <c r="EZ1050" s="122">
        <v>5</v>
      </c>
      <c r="FA1050" s="122">
        <v>6</v>
      </c>
      <c r="FB1050" s="122">
        <v>7</v>
      </c>
    </row>
    <row r="1051" spans="4:159" s="122" customFormat="1" ht="14" x14ac:dyDescent="0.2">
      <c r="D1051" s="128">
        <v>0</v>
      </c>
      <c r="E1051" s="122">
        <v>1</v>
      </c>
      <c r="F1051" s="122">
        <v>2</v>
      </c>
      <c r="Q1051" s="122">
        <v>0</v>
      </c>
      <c r="R1051" s="122">
        <v>1</v>
      </c>
      <c r="S1051" s="122">
        <v>2</v>
      </c>
      <c r="AG1051" s="128">
        <v>0</v>
      </c>
      <c r="AH1051" s="122">
        <v>1</v>
      </c>
      <c r="AI1051" s="122">
        <v>2</v>
      </c>
      <c r="AJ1051" s="122">
        <v>3</v>
      </c>
      <c r="AX1051" s="122">
        <v>0</v>
      </c>
      <c r="AY1051" s="122">
        <v>1</v>
      </c>
      <c r="AZ1051" s="122">
        <v>2</v>
      </c>
      <c r="BA1051" s="122">
        <v>3</v>
      </c>
      <c r="BK1051" s="135"/>
      <c r="BM1051" s="122">
        <v>0</v>
      </c>
      <c r="BN1051" s="122">
        <v>1</v>
      </c>
      <c r="BO1051" s="122">
        <v>2</v>
      </c>
      <c r="BW1051" s="135"/>
      <c r="CC1051" s="122">
        <v>0</v>
      </c>
      <c r="CD1051" s="122">
        <v>1</v>
      </c>
      <c r="CE1051" s="122">
        <v>2</v>
      </c>
      <c r="CF1051" s="122">
        <v>3</v>
      </c>
      <c r="CN1051" s="135"/>
      <c r="CR1051" s="122">
        <v>0</v>
      </c>
      <c r="CS1051" s="122">
        <v>1</v>
      </c>
      <c r="CT1051" s="122">
        <v>2</v>
      </c>
      <c r="CU1051" s="122">
        <v>3</v>
      </c>
      <c r="CV1051" s="122">
        <v>3</v>
      </c>
      <c r="CW1051" s="122">
        <v>4</v>
      </c>
      <c r="CX1051" s="122">
        <v>5</v>
      </c>
      <c r="CY1051" s="122">
        <v>6</v>
      </c>
      <c r="DF1051" s="135"/>
      <c r="DH1051" s="122">
        <v>0</v>
      </c>
      <c r="DI1051" s="122">
        <v>1</v>
      </c>
      <c r="DJ1051" s="122">
        <v>2</v>
      </c>
      <c r="DK1051" s="122">
        <v>3</v>
      </c>
      <c r="DL1051" s="122">
        <v>3</v>
      </c>
      <c r="DM1051" s="122">
        <v>4</v>
      </c>
      <c r="DN1051" s="122">
        <v>5</v>
      </c>
      <c r="DO1051" s="122">
        <v>6</v>
      </c>
      <c r="DV1051" s="135"/>
      <c r="DX1051" s="122">
        <v>0</v>
      </c>
      <c r="DY1051" s="122">
        <v>0</v>
      </c>
      <c r="DZ1051" s="122">
        <v>1</v>
      </c>
      <c r="EA1051" s="122">
        <v>2</v>
      </c>
      <c r="EB1051" s="122">
        <v>3</v>
      </c>
      <c r="EC1051" s="122">
        <v>3</v>
      </c>
      <c r="ED1051" s="122">
        <v>3</v>
      </c>
      <c r="EE1051" s="122">
        <v>4</v>
      </c>
      <c r="EF1051" s="122">
        <v>4</v>
      </c>
      <c r="EG1051" s="122">
        <v>5</v>
      </c>
      <c r="EH1051" s="122">
        <v>6</v>
      </c>
      <c r="EI1051" s="122">
        <v>6</v>
      </c>
      <c r="EU1051" s="122">
        <v>0</v>
      </c>
      <c r="EV1051" s="122">
        <v>1</v>
      </c>
      <c r="EW1051" s="122">
        <v>2</v>
      </c>
      <c r="EX1051" s="122">
        <v>3</v>
      </c>
      <c r="EY1051" s="122">
        <v>3</v>
      </c>
      <c r="EZ1051" s="122">
        <v>4</v>
      </c>
      <c r="FA1051" s="122">
        <v>5</v>
      </c>
      <c r="FB1051" s="122">
        <v>6</v>
      </c>
    </row>
    <row r="1052" spans="4:159" s="119" customFormat="1" x14ac:dyDescent="0.2">
      <c r="D1052" s="129" t="s">
        <v>1072</v>
      </c>
      <c r="E1052" s="119" t="s">
        <v>1073</v>
      </c>
      <c r="F1052" s="119" t="s">
        <v>1086</v>
      </c>
      <c r="Q1052" s="119" t="s">
        <v>1072</v>
      </c>
      <c r="R1052" s="119" t="s">
        <v>1073</v>
      </c>
      <c r="S1052" s="119" t="s">
        <v>1086</v>
      </c>
      <c r="AG1052" s="129" t="s">
        <v>1492</v>
      </c>
      <c r="AH1052" s="119" t="s">
        <v>1073</v>
      </c>
      <c r="AI1052" s="119" t="s">
        <v>1488</v>
      </c>
      <c r="AJ1052" s="119" t="s">
        <v>1086</v>
      </c>
      <c r="AX1052" s="119" t="s">
        <v>1492</v>
      </c>
      <c r="AY1052" s="119" t="s">
        <v>1073</v>
      </c>
      <c r="AZ1052" s="119" t="s">
        <v>1488</v>
      </c>
      <c r="BA1052" s="119" t="s">
        <v>1086</v>
      </c>
      <c r="BK1052" s="136"/>
      <c r="BM1052" s="119" t="s">
        <v>1072</v>
      </c>
      <c r="BN1052" s="119" t="s">
        <v>1073</v>
      </c>
      <c r="BO1052" s="119" t="s">
        <v>1086</v>
      </c>
      <c r="BW1052" s="136"/>
      <c r="CC1052" s="119" t="s">
        <v>1492</v>
      </c>
      <c r="CD1052" s="119" t="s">
        <v>1073</v>
      </c>
      <c r="CE1052" s="119" t="s">
        <v>1488</v>
      </c>
      <c r="CF1052" s="119" t="s">
        <v>1086</v>
      </c>
      <c r="CN1052" s="136"/>
      <c r="CR1052" s="119" t="s">
        <v>1798</v>
      </c>
      <c r="CS1052" s="119" t="s">
        <v>769</v>
      </c>
      <c r="CT1052" s="119" t="s">
        <v>1488</v>
      </c>
      <c r="CU1052" s="119" t="s">
        <v>1076</v>
      </c>
      <c r="CV1052" s="119" t="s">
        <v>1748</v>
      </c>
      <c r="CW1052" s="119" t="s">
        <v>1488</v>
      </c>
      <c r="CX1052" s="119" t="s">
        <v>740</v>
      </c>
      <c r="CY1052" s="119" t="s">
        <v>1799</v>
      </c>
      <c r="DF1052" s="136"/>
      <c r="DH1052" s="119" t="s">
        <v>1798</v>
      </c>
      <c r="DI1052" s="119" t="s">
        <v>769</v>
      </c>
      <c r="DJ1052" s="119" t="s">
        <v>1488</v>
      </c>
      <c r="DK1052" s="119" t="s">
        <v>1076</v>
      </c>
      <c r="DL1052" s="119" t="s">
        <v>1748</v>
      </c>
      <c r="DM1052" s="119" t="s">
        <v>1488</v>
      </c>
      <c r="DN1052" s="119" t="s">
        <v>740</v>
      </c>
      <c r="DO1052" s="119" t="s">
        <v>1799</v>
      </c>
      <c r="DV1052" s="136"/>
      <c r="DX1052" s="119" t="s">
        <v>1798</v>
      </c>
      <c r="DY1052" s="119" t="s">
        <v>1798</v>
      </c>
      <c r="DZ1052" s="119" t="s">
        <v>769</v>
      </c>
      <c r="EA1052" s="119" t="s">
        <v>1488</v>
      </c>
      <c r="EB1052" s="119" t="s">
        <v>1076</v>
      </c>
      <c r="EC1052" s="119" t="s">
        <v>1076</v>
      </c>
      <c r="ED1052" s="119" t="s">
        <v>1076</v>
      </c>
      <c r="EE1052" s="119" t="s">
        <v>1488</v>
      </c>
      <c r="EF1052" s="119" t="s">
        <v>1488</v>
      </c>
      <c r="EG1052" s="119" t="s">
        <v>740</v>
      </c>
      <c r="EH1052" s="119" t="s">
        <v>1799</v>
      </c>
      <c r="EI1052" s="119" t="s">
        <v>1799</v>
      </c>
      <c r="EU1052" s="119" t="s">
        <v>1798</v>
      </c>
      <c r="EV1052" s="119" t="s">
        <v>769</v>
      </c>
      <c r="EW1052" s="119" t="s">
        <v>1488</v>
      </c>
      <c r="EX1052" s="119" t="s">
        <v>1076</v>
      </c>
      <c r="EY1052" s="119" t="s">
        <v>1076</v>
      </c>
      <c r="EZ1052" s="119" t="s">
        <v>1488</v>
      </c>
      <c r="FA1052" s="119" t="s">
        <v>740</v>
      </c>
      <c r="FB1052" s="119" t="s">
        <v>1799</v>
      </c>
    </row>
    <row r="1054" spans="4:159" s="120" customFormat="1" ht="21" x14ac:dyDescent="0.2">
      <c r="D1054" s="126">
        <v>176</v>
      </c>
      <c r="E1054" s="121"/>
      <c r="F1054" s="121"/>
      <c r="G1054" s="121"/>
      <c r="H1054" s="121"/>
      <c r="I1054" s="121"/>
      <c r="J1054" s="121"/>
      <c r="K1054" s="121"/>
      <c r="L1054" s="121"/>
      <c r="M1054" s="121"/>
      <c r="N1054" s="121"/>
      <c r="O1054" s="121"/>
      <c r="P1054" s="121"/>
      <c r="Q1054" s="120">
        <v>176</v>
      </c>
      <c r="AG1054" s="126">
        <v>176</v>
      </c>
      <c r="AH1054" s="121"/>
      <c r="AI1054" s="121"/>
      <c r="AJ1054" s="121"/>
      <c r="AK1054" s="121"/>
      <c r="AL1054" s="121"/>
      <c r="AM1054" s="121"/>
      <c r="AN1054" s="121"/>
      <c r="AO1054" s="121"/>
      <c r="AP1054" s="121"/>
      <c r="AQ1054" s="121"/>
      <c r="AR1054" s="124"/>
      <c r="AS1054" s="121"/>
      <c r="AT1054" s="121"/>
      <c r="AU1054" s="121"/>
      <c r="AV1054" s="121"/>
      <c r="AX1054" s="120">
        <v>176</v>
      </c>
      <c r="BK1054" s="133"/>
      <c r="BM1054" s="120">
        <v>176</v>
      </c>
      <c r="BW1054" s="133"/>
      <c r="CC1054" s="120">
        <v>176</v>
      </c>
      <c r="CN1054" s="133"/>
      <c r="CR1054" s="120">
        <v>176</v>
      </c>
      <c r="DF1054" s="133"/>
      <c r="DH1054" s="120">
        <v>176</v>
      </c>
      <c r="DV1054" s="133"/>
      <c r="DX1054" s="120">
        <v>176</v>
      </c>
      <c r="EU1054" s="120">
        <v>176</v>
      </c>
    </row>
    <row r="1055" spans="4:159" s="14" customFormat="1" ht="18" customHeight="1" x14ac:dyDescent="0.2">
      <c r="D1055" s="127" t="s">
        <v>313</v>
      </c>
      <c r="E1055" s="14" t="s">
        <v>326</v>
      </c>
      <c r="F1055" s="14" t="s">
        <v>342</v>
      </c>
      <c r="G1055" s="14" t="s">
        <v>313</v>
      </c>
      <c r="H1055" s="14" t="s">
        <v>319</v>
      </c>
      <c r="Q1055" s="14" t="s">
        <v>313</v>
      </c>
      <c r="R1055" s="14" t="s">
        <v>326</v>
      </c>
      <c r="S1055" s="14" t="s">
        <v>342</v>
      </c>
      <c r="T1055" s="14" t="s">
        <v>313</v>
      </c>
      <c r="U1055" s="14" t="s">
        <v>319</v>
      </c>
      <c r="AG1055" s="127" t="s">
        <v>313</v>
      </c>
      <c r="AH1055" s="14" t="s">
        <v>1745</v>
      </c>
      <c r="AI1055" s="14" t="s">
        <v>326</v>
      </c>
      <c r="AJ1055" s="14" t="s">
        <v>1791</v>
      </c>
      <c r="AK1055" s="14" t="s">
        <v>342</v>
      </c>
      <c r="AL1055" s="14" t="s">
        <v>1776</v>
      </c>
      <c r="AM1055" s="14" t="s">
        <v>313</v>
      </c>
      <c r="AN1055" s="14" t="s">
        <v>319</v>
      </c>
      <c r="AX1055" s="14" t="s">
        <v>313</v>
      </c>
      <c r="AY1055" s="14" t="s">
        <v>1745</v>
      </c>
      <c r="AZ1055" s="14" t="s">
        <v>326</v>
      </c>
      <c r="BA1055" s="14" t="s">
        <v>1791</v>
      </c>
      <c r="BB1055" s="14" t="s">
        <v>342</v>
      </c>
      <c r="BC1055" s="14" t="s">
        <v>313</v>
      </c>
      <c r="BD1055" s="14" t="s">
        <v>319</v>
      </c>
      <c r="BE1055" s="14" t="s">
        <v>1768</v>
      </c>
      <c r="BK1055" s="134"/>
      <c r="BM1055" s="14" t="s">
        <v>313</v>
      </c>
      <c r="BN1055" s="14" t="s">
        <v>326</v>
      </c>
      <c r="BO1055" s="14" t="s">
        <v>342</v>
      </c>
      <c r="BP1055" s="14" t="s">
        <v>313</v>
      </c>
      <c r="BQ1055" s="14" t="s">
        <v>319</v>
      </c>
      <c r="BW1055" s="134"/>
      <c r="CC1055" s="14" t="s">
        <v>313</v>
      </c>
      <c r="CD1055" s="14" t="s">
        <v>1745</v>
      </c>
      <c r="CE1055" s="14" t="s">
        <v>326</v>
      </c>
      <c r="CF1055" s="14" t="s">
        <v>342</v>
      </c>
      <c r="CG1055" s="14" t="s">
        <v>313</v>
      </c>
      <c r="CH1055" s="14" t="s">
        <v>319</v>
      </c>
      <c r="CI1055" s="14" t="s">
        <v>1768</v>
      </c>
      <c r="CN1055" s="134"/>
      <c r="CR1055" s="14" t="s">
        <v>1798</v>
      </c>
      <c r="CS1055" s="14" t="s">
        <v>320</v>
      </c>
      <c r="CT1055" s="14" t="s">
        <v>313</v>
      </c>
      <c r="CU1055" s="14" t="s">
        <v>321</v>
      </c>
      <c r="CV1055" s="14" t="s">
        <v>1799</v>
      </c>
      <c r="DF1055" s="134"/>
      <c r="DH1055" s="14" t="s">
        <v>1798</v>
      </c>
      <c r="DI1055" s="14" t="s">
        <v>320</v>
      </c>
      <c r="DJ1055" s="14" t="s">
        <v>313</v>
      </c>
      <c r="DK1055" s="14" t="s">
        <v>321</v>
      </c>
      <c r="DL1055" s="14" t="s">
        <v>1799</v>
      </c>
      <c r="DV1055" s="134"/>
      <c r="DX1055" s="14" t="s">
        <v>1798</v>
      </c>
      <c r="DY1055" s="14" t="s">
        <v>320</v>
      </c>
      <c r="DZ1055" s="14" t="s">
        <v>320</v>
      </c>
      <c r="EA1055" s="14" t="s">
        <v>313</v>
      </c>
      <c r="EB1055" s="14" t="s">
        <v>321</v>
      </c>
      <c r="EC1055" s="14" t="s">
        <v>321</v>
      </c>
      <c r="ED1055" s="14" t="s">
        <v>1799</v>
      </c>
      <c r="EE1055" s="14" t="s">
        <v>1799</v>
      </c>
      <c r="EU1055" s="14" t="s">
        <v>1798</v>
      </c>
      <c r="EV1055" s="14" t="s">
        <v>320</v>
      </c>
      <c r="EW1055" s="14" t="s">
        <v>313</v>
      </c>
      <c r="EX1055" s="14" t="s">
        <v>321</v>
      </c>
      <c r="EY1055" s="14" t="s">
        <v>1799</v>
      </c>
    </row>
    <row r="1056" spans="4:159" s="122" customFormat="1" ht="14" x14ac:dyDescent="0.2">
      <c r="D1056" s="128">
        <v>0</v>
      </c>
      <c r="E1056" s="122">
        <v>1</v>
      </c>
      <c r="F1056" s="122">
        <v>2</v>
      </c>
      <c r="G1056" s="122">
        <v>3</v>
      </c>
      <c r="H1056" s="122">
        <v>4</v>
      </c>
      <c r="Q1056" s="122">
        <v>0</v>
      </c>
      <c r="R1056" s="122">
        <v>1</v>
      </c>
      <c r="S1056" s="122">
        <v>2</v>
      </c>
      <c r="T1056" s="122">
        <v>3</v>
      </c>
      <c r="U1056" s="122">
        <v>4</v>
      </c>
      <c r="AG1056" s="128">
        <v>0</v>
      </c>
      <c r="AH1056" s="122">
        <v>0</v>
      </c>
      <c r="AI1056" s="122">
        <v>1</v>
      </c>
      <c r="AJ1056" s="122">
        <v>1</v>
      </c>
      <c r="AK1056" s="122">
        <v>2</v>
      </c>
      <c r="AL1056" s="122">
        <v>2</v>
      </c>
      <c r="AM1056" s="122">
        <v>3</v>
      </c>
      <c r="AN1056" s="122">
        <v>4</v>
      </c>
      <c r="AX1056" s="122">
        <v>0</v>
      </c>
      <c r="AY1056" s="122">
        <v>0</v>
      </c>
      <c r="AZ1056" s="122">
        <v>1</v>
      </c>
      <c r="BA1056" s="122">
        <v>1</v>
      </c>
      <c r="BB1056" s="122">
        <v>2</v>
      </c>
      <c r="BC1056" s="122">
        <v>3</v>
      </c>
      <c r="BD1056" s="122">
        <v>4</v>
      </c>
      <c r="BE1056" s="122">
        <v>4</v>
      </c>
      <c r="BK1056" s="135"/>
      <c r="BM1056" s="122">
        <v>0</v>
      </c>
      <c r="BN1056" s="122">
        <v>1</v>
      </c>
      <c r="BO1056" s="122">
        <v>2</v>
      </c>
      <c r="BP1056" s="122">
        <v>3</v>
      </c>
      <c r="BQ1056" s="122">
        <v>4</v>
      </c>
      <c r="BW1056" s="135"/>
      <c r="CC1056" s="122">
        <v>0</v>
      </c>
      <c r="CD1056" s="122">
        <v>0</v>
      </c>
      <c r="CE1056" s="122">
        <v>1</v>
      </c>
      <c r="CF1056" s="122">
        <v>2</v>
      </c>
      <c r="CG1056" s="122">
        <v>3</v>
      </c>
      <c r="CH1056" s="122">
        <v>4</v>
      </c>
      <c r="CI1056" s="122">
        <v>4</v>
      </c>
      <c r="CN1056" s="135"/>
      <c r="CR1056" s="122">
        <v>0</v>
      </c>
      <c r="CS1056" s="122">
        <v>1</v>
      </c>
      <c r="CT1056" s="122">
        <v>2</v>
      </c>
      <c r="CU1056" s="122">
        <v>3</v>
      </c>
      <c r="CV1056" s="122">
        <v>4</v>
      </c>
      <c r="DF1056" s="135"/>
      <c r="DH1056" s="122">
        <v>0</v>
      </c>
      <c r="DI1056" s="122">
        <v>1</v>
      </c>
      <c r="DJ1056" s="122">
        <v>2</v>
      </c>
      <c r="DK1056" s="122">
        <v>3</v>
      </c>
      <c r="DL1056" s="122">
        <v>4</v>
      </c>
      <c r="DV1056" s="135"/>
      <c r="DX1056" s="122">
        <v>0</v>
      </c>
      <c r="DY1056" s="122">
        <v>1</v>
      </c>
      <c r="DZ1056" s="122">
        <v>1</v>
      </c>
      <c r="EA1056" s="122">
        <v>2</v>
      </c>
      <c r="EB1056" s="122">
        <v>3</v>
      </c>
      <c r="EC1056" s="122">
        <v>3</v>
      </c>
      <c r="ED1056" s="122">
        <v>4</v>
      </c>
      <c r="EE1056" s="122">
        <v>4</v>
      </c>
      <c r="EU1056" s="122">
        <v>0</v>
      </c>
      <c r="EV1056" s="122">
        <v>1</v>
      </c>
      <c r="EW1056" s="122">
        <v>2</v>
      </c>
      <c r="EX1056" s="122">
        <v>3</v>
      </c>
      <c r="EY1056" s="122">
        <v>4</v>
      </c>
    </row>
    <row r="1057" spans="4:160" s="122" customFormat="1" ht="14" x14ac:dyDescent="0.2">
      <c r="D1057" s="128">
        <v>0</v>
      </c>
      <c r="E1057" s="122">
        <v>1</v>
      </c>
      <c r="F1057" s="122">
        <v>2</v>
      </c>
      <c r="G1057" s="122">
        <v>2</v>
      </c>
      <c r="H1057" s="122">
        <v>3</v>
      </c>
      <c r="Q1057" s="122">
        <v>0</v>
      </c>
      <c r="R1057" s="122">
        <v>1</v>
      </c>
      <c r="S1057" s="122">
        <v>2</v>
      </c>
      <c r="T1057" s="122">
        <v>2</v>
      </c>
      <c r="U1057" s="122">
        <v>3</v>
      </c>
      <c r="AG1057" s="128">
        <v>0</v>
      </c>
      <c r="AH1057" s="122">
        <v>1</v>
      </c>
      <c r="AI1057" s="122">
        <v>2</v>
      </c>
      <c r="AJ1057" s="122">
        <v>3</v>
      </c>
      <c r="AK1057" s="122">
        <v>4</v>
      </c>
      <c r="AL1057" s="122">
        <v>5</v>
      </c>
      <c r="AM1057" s="122">
        <v>6</v>
      </c>
      <c r="AN1057" s="122">
        <v>7</v>
      </c>
      <c r="AX1057" s="122">
        <v>0</v>
      </c>
      <c r="AY1057" s="122">
        <v>1</v>
      </c>
      <c r="AZ1057" s="122">
        <v>2</v>
      </c>
      <c r="BA1057" s="122">
        <v>3</v>
      </c>
      <c r="BB1057" s="122">
        <v>4</v>
      </c>
      <c r="BC1057" s="122">
        <v>5</v>
      </c>
      <c r="BD1057" s="122">
        <v>6</v>
      </c>
      <c r="BE1057" s="122">
        <v>7</v>
      </c>
      <c r="BK1057" s="135"/>
      <c r="BM1057" s="122">
        <v>0</v>
      </c>
      <c r="BN1057" s="122">
        <v>1</v>
      </c>
      <c r="BO1057" s="122">
        <v>2</v>
      </c>
      <c r="BP1057" s="122">
        <v>2</v>
      </c>
      <c r="BQ1057" s="122">
        <v>3</v>
      </c>
      <c r="BW1057" s="135"/>
      <c r="CC1057" s="122">
        <v>0</v>
      </c>
      <c r="CD1057" s="122">
        <v>1</v>
      </c>
      <c r="CE1057" s="122">
        <v>2</v>
      </c>
      <c r="CF1057" s="122">
        <v>3</v>
      </c>
      <c r="CG1057" s="122">
        <v>4</v>
      </c>
      <c r="CH1057" s="122">
        <v>5</v>
      </c>
      <c r="CI1057" s="122">
        <v>6</v>
      </c>
      <c r="CN1057" s="135"/>
      <c r="CR1057" s="122">
        <v>0</v>
      </c>
      <c r="CS1057" s="122">
        <v>1</v>
      </c>
      <c r="CT1057" s="122">
        <v>2</v>
      </c>
      <c r="CU1057" s="122">
        <v>3</v>
      </c>
      <c r="CV1057" s="122">
        <v>4</v>
      </c>
      <c r="DF1057" s="135"/>
      <c r="DH1057" s="122">
        <v>0</v>
      </c>
      <c r="DI1057" s="122">
        <v>1</v>
      </c>
      <c r="DJ1057" s="122">
        <v>2</v>
      </c>
      <c r="DK1057" s="122">
        <v>3</v>
      </c>
      <c r="DL1057" s="122">
        <v>4</v>
      </c>
      <c r="DV1057" s="135"/>
      <c r="DX1057" s="122">
        <v>0</v>
      </c>
      <c r="DY1057" s="122">
        <v>1</v>
      </c>
      <c r="DZ1057" s="122">
        <v>2</v>
      </c>
      <c r="EA1057" s="122">
        <v>2</v>
      </c>
      <c r="EB1057" s="122">
        <v>2</v>
      </c>
      <c r="EC1057" s="122">
        <v>3</v>
      </c>
      <c r="ED1057" s="122">
        <v>3</v>
      </c>
      <c r="EE1057" s="122">
        <v>4</v>
      </c>
      <c r="EU1057" s="122">
        <v>0</v>
      </c>
      <c r="EV1057" s="122">
        <v>1</v>
      </c>
      <c r="EW1057" s="122">
        <v>2</v>
      </c>
      <c r="EX1057" s="122">
        <v>3</v>
      </c>
      <c r="EY1057" s="122">
        <v>4</v>
      </c>
    </row>
    <row r="1058" spans="4:160" s="119" customFormat="1" x14ac:dyDescent="0.2">
      <c r="D1058" s="129" t="s">
        <v>1072</v>
      </c>
      <c r="E1058" s="119" t="s">
        <v>1087</v>
      </c>
      <c r="F1058" s="119" t="s">
        <v>769</v>
      </c>
      <c r="G1058" s="119" t="s">
        <v>1750</v>
      </c>
      <c r="H1058" s="119" t="s">
        <v>1073</v>
      </c>
      <c r="Q1058" s="119" t="s">
        <v>1072</v>
      </c>
      <c r="R1058" s="119" t="s">
        <v>1087</v>
      </c>
      <c r="S1058" s="119" t="s">
        <v>769</v>
      </c>
      <c r="T1058" s="119" t="s">
        <v>1750</v>
      </c>
      <c r="U1058" s="119" t="s">
        <v>1073</v>
      </c>
      <c r="AG1058" s="129" t="s">
        <v>738</v>
      </c>
      <c r="AH1058" s="119" t="s">
        <v>1488</v>
      </c>
      <c r="AI1058" s="119" t="s">
        <v>1087</v>
      </c>
      <c r="AJ1058" s="119" t="s">
        <v>1490</v>
      </c>
      <c r="AK1058" s="119" t="s">
        <v>769</v>
      </c>
      <c r="AL1058" s="119" t="s">
        <v>1488</v>
      </c>
      <c r="AM1058" s="119" t="s">
        <v>1073</v>
      </c>
      <c r="AN1058" s="119" t="s">
        <v>1488</v>
      </c>
      <c r="AX1058" s="119" t="s">
        <v>738</v>
      </c>
      <c r="AY1058" s="119" t="s">
        <v>1488</v>
      </c>
      <c r="AZ1058" s="119" t="s">
        <v>1087</v>
      </c>
      <c r="BA1058" s="119" t="s">
        <v>1490</v>
      </c>
      <c r="BB1058" s="119" t="s">
        <v>769</v>
      </c>
      <c r="BC1058" s="119" t="s">
        <v>1488</v>
      </c>
      <c r="BD1058" s="119" t="s">
        <v>1073</v>
      </c>
      <c r="BE1058" s="119" t="s">
        <v>1488</v>
      </c>
      <c r="BK1058" s="136"/>
      <c r="BM1058" s="119" t="s">
        <v>1072</v>
      </c>
      <c r="BN1058" s="119" t="s">
        <v>1087</v>
      </c>
      <c r="BO1058" s="119" t="s">
        <v>769</v>
      </c>
      <c r="BP1058" s="119" t="s">
        <v>1750</v>
      </c>
      <c r="BQ1058" s="119" t="s">
        <v>1073</v>
      </c>
      <c r="BW1058" s="136"/>
      <c r="CC1058" s="119" t="s">
        <v>738</v>
      </c>
      <c r="CD1058" s="119" t="s">
        <v>1488</v>
      </c>
      <c r="CE1058" s="119" t="s">
        <v>1087</v>
      </c>
      <c r="CF1058" s="119" t="s">
        <v>769</v>
      </c>
      <c r="CG1058" s="119" t="s">
        <v>1488</v>
      </c>
      <c r="CH1058" s="119" t="s">
        <v>1073</v>
      </c>
      <c r="CI1058" s="119" t="s">
        <v>1488</v>
      </c>
      <c r="CN1058" s="136"/>
      <c r="CR1058" s="119" t="s">
        <v>1798</v>
      </c>
      <c r="CS1058" s="119" t="s">
        <v>1076</v>
      </c>
      <c r="CT1058" s="119" t="s">
        <v>1735</v>
      </c>
      <c r="CU1058" s="119" t="s">
        <v>1054</v>
      </c>
      <c r="CV1058" s="119" t="s">
        <v>1799</v>
      </c>
      <c r="DF1058" s="136"/>
      <c r="DH1058" s="119" t="s">
        <v>1798</v>
      </c>
      <c r="DI1058" s="119" t="s">
        <v>1076</v>
      </c>
      <c r="DJ1058" s="119" t="s">
        <v>1735</v>
      </c>
      <c r="DK1058" s="119" t="s">
        <v>1054</v>
      </c>
      <c r="DL1058" s="119" t="s">
        <v>1799</v>
      </c>
      <c r="DV1058" s="136"/>
      <c r="DX1058" s="119" t="s">
        <v>1798</v>
      </c>
      <c r="DY1058" s="119" t="s">
        <v>1076</v>
      </c>
      <c r="DZ1058" s="119" t="s">
        <v>1735</v>
      </c>
      <c r="EA1058" s="119" t="s">
        <v>1735</v>
      </c>
      <c r="EB1058" s="119" t="s">
        <v>1735</v>
      </c>
      <c r="EC1058" s="119" t="s">
        <v>1054</v>
      </c>
      <c r="ED1058" s="119" t="s">
        <v>1054</v>
      </c>
      <c r="EE1058" s="119" t="s">
        <v>1799</v>
      </c>
      <c r="EU1058" s="119" t="s">
        <v>1798</v>
      </c>
      <c r="EV1058" s="119" t="s">
        <v>1076</v>
      </c>
      <c r="EW1058" s="119" t="s">
        <v>1735</v>
      </c>
      <c r="EX1058" s="119" t="s">
        <v>1054</v>
      </c>
      <c r="EY1058" s="119" t="s">
        <v>1799</v>
      </c>
    </row>
    <row r="1060" spans="4:160" s="120" customFormat="1" ht="21" x14ac:dyDescent="0.2">
      <c r="D1060" s="126">
        <v>177</v>
      </c>
      <c r="E1060" s="121"/>
      <c r="F1060" s="121"/>
      <c r="G1060" s="121"/>
      <c r="H1060" s="121"/>
      <c r="I1060" s="121"/>
      <c r="J1060" s="121"/>
      <c r="K1060" s="121"/>
      <c r="L1060" s="121"/>
      <c r="M1060" s="121"/>
      <c r="N1060" s="121"/>
      <c r="O1060" s="121"/>
      <c r="P1060" s="121"/>
      <c r="Q1060" s="120">
        <v>177</v>
      </c>
      <c r="AG1060" s="126">
        <v>177</v>
      </c>
      <c r="AH1060" s="121"/>
      <c r="AI1060" s="121"/>
      <c r="AJ1060" s="121"/>
      <c r="AK1060" s="121"/>
      <c r="AL1060" s="121"/>
      <c r="AM1060" s="121"/>
      <c r="AN1060" s="121"/>
      <c r="AO1060" s="121"/>
      <c r="AP1060" s="121"/>
      <c r="AQ1060" s="121"/>
      <c r="AR1060" s="124"/>
      <c r="AS1060" s="121"/>
      <c r="AT1060" s="121"/>
      <c r="AU1060" s="121"/>
      <c r="AV1060" s="121"/>
      <c r="AX1060" s="120">
        <v>177</v>
      </c>
      <c r="BK1060" s="133"/>
      <c r="BM1060" s="120">
        <v>177</v>
      </c>
      <c r="BW1060" s="133"/>
      <c r="CC1060" s="120">
        <v>177</v>
      </c>
      <c r="CN1060" s="133"/>
      <c r="CR1060" s="120">
        <v>177</v>
      </c>
      <c r="DF1060" s="133"/>
      <c r="DH1060" s="120">
        <v>177</v>
      </c>
      <c r="DV1060" s="133"/>
      <c r="DX1060" s="120">
        <v>177</v>
      </c>
      <c r="EU1060" s="120">
        <v>177</v>
      </c>
    </row>
    <row r="1061" spans="4:160" s="14" customFormat="1" ht="18" customHeight="1" x14ac:dyDescent="0.2">
      <c r="D1061" s="127" t="s">
        <v>324</v>
      </c>
      <c r="E1061" s="14" t="s">
        <v>313</v>
      </c>
      <c r="F1061" s="14" t="s">
        <v>319</v>
      </c>
      <c r="Q1061" s="14" t="s">
        <v>324</v>
      </c>
      <c r="R1061" s="14" t="s">
        <v>313</v>
      </c>
      <c r="S1061" s="14" t="s">
        <v>319</v>
      </c>
      <c r="AG1061" s="127" t="s">
        <v>324</v>
      </c>
      <c r="AH1061" s="14" t="s">
        <v>313</v>
      </c>
      <c r="AI1061" s="14" t="s">
        <v>319</v>
      </c>
      <c r="AJ1061" s="14" t="s">
        <v>1768</v>
      </c>
      <c r="AX1061" s="14" t="s">
        <v>324</v>
      </c>
      <c r="AY1061" s="14" t="s">
        <v>313</v>
      </c>
      <c r="AZ1061" s="14" t="s">
        <v>319</v>
      </c>
      <c r="BA1061" s="14" t="s">
        <v>1768</v>
      </c>
      <c r="BK1061" s="134"/>
      <c r="BM1061" s="14" t="s">
        <v>324</v>
      </c>
      <c r="BN1061" s="14" t="s">
        <v>313</v>
      </c>
      <c r="BO1061" s="14" t="s">
        <v>319</v>
      </c>
      <c r="BW1061" s="134"/>
      <c r="CC1061" s="14" t="s">
        <v>324</v>
      </c>
      <c r="CD1061" s="14" t="s">
        <v>313</v>
      </c>
      <c r="CE1061" s="14" t="s">
        <v>319</v>
      </c>
      <c r="CN1061" s="134"/>
      <c r="CR1061" s="14" t="s">
        <v>1798</v>
      </c>
      <c r="CS1061" s="14" t="s">
        <v>1800</v>
      </c>
      <c r="CT1061" s="14" t="s">
        <v>1800</v>
      </c>
      <c r="CU1061" s="14" t="s">
        <v>1800</v>
      </c>
      <c r="CV1061" s="14" t="s">
        <v>313</v>
      </c>
      <c r="CW1061" s="14" t="s">
        <v>314</v>
      </c>
      <c r="CX1061" s="14" t="s">
        <v>314</v>
      </c>
      <c r="CY1061" s="14" t="s">
        <v>309</v>
      </c>
      <c r="CZ1061" s="14" t="s">
        <v>335</v>
      </c>
      <c r="DA1061" s="14" t="s">
        <v>318</v>
      </c>
      <c r="DB1061" s="14" t="s">
        <v>1799</v>
      </c>
      <c r="DF1061" s="134"/>
      <c r="DH1061" s="14" t="s">
        <v>1798</v>
      </c>
      <c r="DI1061" s="14" t="s">
        <v>1800</v>
      </c>
      <c r="DJ1061" s="14" t="s">
        <v>1800</v>
      </c>
      <c r="DK1061" s="14" t="s">
        <v>313</v>
      </c>
      <c r="DL1061" s="14" t="s">
        <v>314</v>
      </c>
      <c r="DM1061" s="14" t="s">
        <v>314</v>
      </c>
      <c r="DN1061" s="14" t="s">
        <v>309</v>
      </c>
      <c r="DO1061" s="14" t="s">
        <v>335</v>
      </c>
      <c r="DP1061" s="14" t="s">
        <v>318</v>
      </c>
      <c r="DQ1061" s="14" t="s">
        <v>1799</v>
      </c>
      <c r="DV1061" s="134"/>
      <c r="DX1061" s="14" t="s">
        <v>1798</v>
      </c>
      <c r="DY1061" s="14" t="s">
        <v>313</v>
      </c>
      <c r="DZ1061" s="14" t="s">
        <v>313</v>
      </c>
      <c r="EA1061" s="14" t="s">
        <v>314</v>
      </c>
      <c r="EB1061" s="14" t="s">
        <v>314</v>
      </c>
      <c r="EC1061" s="14" t="s">
        <v>309</v>
      </c>
      <c r="ED1061" s="14" t="s">
        <v>309</v>
      </c>
      <c r="EE1061" s="14" t="s">
        <v>309</v>
      </c>
      <c r="EF1061" s="14" t="s">
        <v>309</v>
      </c>
      <c r="EG1061" s="14" t="s">
        <v>335</v>
      </c>
      <c r="EH1061" s="14" t="s">
        <v>335</v>
      </c>
      <c r="EI1061" s="14" t="s">
        <v>318</v>
      </c>
      <c r="EJ1061" s="14" t="s">
        <v>318</v>
      </c>
      <c r="EK1061" s="14" t="s">
        <v>318</v>
      </c>
      <c r="EL1061" s="14" t="s">
        <v>1799</v>
      </c>
      <c r="EU1061" s="14" t="s">
        <v>1798</v>
      </c>
      <c r="EV1061" s="14" t="s">
        <v>313</v>
      </c>
      <c r="EW1061" s="14" t="s">
        <v>314</v>
      </c>
      <c r="EX1061" s="14" t="s">
        <v>314</v>
      </c>
      <c r="EY1061" s="14" t="s">
        <v>314</v>
      </c>
      <c r="EZ1061" s="14" t="s">
        <v>309</v>
      </c>
      <c r="FA1061" s="14" t="s">
        <v>335</v>
      </c>
      <c r="FB1061" s="14" t="s">
        <v>335</v>
      </c>
      <c r="FC1061" s="14" t="s">
        <v>318</v>
      </c>
      <c r="FD1061" s="14" t="s">
        <v>1799</v>
      </c>
    </row>
    <row r="1062" spans="4:160" s="122" customFormat="1" ht="14" x14ac:dyDescent="0.2">
      <c r="D1062" s="128">
        <v>0</v>
      </c>
      <c r="E1062" s="122">
        <v>1</v>
      </c>
      <c r="F1062" s="122">
        <v>2</v>
      </c>
      <c r="Q1062" s="122">
        <v>0</v>
      </c>
      <c r="R1062" s="122">
        <v>1</v>
      </c>
      <c r="S1062" s="122">
        <v>2</v>
      </c>
      <c r="AG1062" s="128">
        <v>0</v>
      </c>
      <c r="AH1062" s="122">
        <v>1</v>
      </c>
      <c r="AI1062" s="122">
        <v>2</v>
      </c>
      <c r="AJ1062" s="122">
        <v>2</v>
      </c>
      <c r="AX1062" s="122">
        <v>0</v>
      </c>
      <c r="AY1062" s="122">
        <v>1</v>
      </c>
      <c r="AZ1062" s="122">
        <v>2</v>
      </c>
      <c r="BA1062" s="122">
        <v>2</v>
      </c>
      <c r="BK1062" s="135"/>
      <c r="BM1062" s="122">
        <v>0</v>
      </c>
      <c r="BN1062" s="122">
        <v>1</v>
      </c>
      <c r="BO1062" s="122">
        <v>2</v>
      </c>
      <c r="BW1062" s="135"/>
      <c r="CC1062" s="122">
        <v>0</v>
      </c>
      <c r="CD1062" s="122">
        <v>1</v>
      </c>
      <c r="CE1062" s="122">
        <v>2</v>
      </c>
      <c r="CN1062" s="135"/>
      <c r="CR1062" s="122">
        <v>0</v>
      </c>
      <c r="CS1062" s="122">
        <v>0</v>
      </c>
      <c r="CT1062" s="122">
        <v>0</v>
      </c>
      <c r="CU1062" s="122">
        <v>0</v>
      </c>
      <c r="CV1062" s="122">
        <v>1</v>
      </c>
      <c r="CW1062" s="122">
        <v>2</v>
      </c>
      <c r="CX1062" s="122">
        <v>3</v>
      </c>
      <c r="CY1062" s="122">
        <v>4</v>
      </c>
      <c r="CZ1062" s="122">
        <v>5</v>
      </c>
      <c r="DA1062" s="122">
        <v>6</v>
      </c>
      <c r="DB1062" s="122">
        <v>7</v>
      </c>
      <c r="DF1062" s="135"/>
      <c r="DH1062" s="122">
        <v>0</v>
      </c>
      <c r="DI1062" s="122">
        <v>0</v>
      </c>
      <c r="DJ1062" s="122">
        <v>0</v>
      </c>
      <c r="DK1062" s="122">
        <v>1</v>
      </c>
      <c r="DL1062" s="122">
        <v>2</v>
      </c>
      <c r="DM1062" s="122">
        <v>3</v>
      </c>
      <c r="DN1062" s="122">
        <v>4</v>
      </c>
      <c r="DO1062" s="122">
        <v>5</v>
      </c>
      <c r="DP1062" s="122">
        <v>6</v>
      </c>
      <c r="DQ1062" s="122">
        <v>7</v>
      </c>
      <c r="DV1062" s="135"/>
      <c r="DX1062" s="122">
        <v>0</v>
      </c>
      <c r="DY1062" s="122">
        <v>1</v>
      </c>
      <c r="DZ1062" s="122">
        <v>1</v>
      </c>
      <c r="EA1062" s="122">
        <v>2</v>
      </c>
      <c r="EB1062" s="122">
        <v>3</v>
      </c>
      <c r="EC1062" s="122">
        <v>4</v>
      </c>
      <c r="ED1062" s="122">
        <v>4</v>
      </c>
      <c r="EE1062" s="122">
        <v>4</v>
      </c>
      <c r="EF1062" s="122">
        <v>4</v>
      </c>
      <c r="EG1062" s="122">
        <v>5</v>
      </c>
      <c r="EH1062" s="122">
        <v>5</v>
      </c>
      <c r="EI1062" s="122">
        <v>6</v>
      </c>
      <c r="EJ1062" s="122">
        <v>6</v>
      </c>
      <c r="EK1062" s="122">
        <v>6</v>
      </c>
      <c r="EL1062" s="122">
        <v>7</v>
      </c>
      <c r="EU1062" s="122">
        <v>0</v>
      </c>
      <c r="EV1062" s="122">
        <v>1</v>
      </c>
      <c r="EW1062" s="122">
        <v>2</v>
      </c>
      <c r="EX1062" s="122">
        <v>2</v>
      </c>
      <c r="EY1062" s="122">
        <v>3</v>
      </c>
      <c r="EZ1062" s="122">
        <v>4</v>
      </c>
      <c r="FA1062" s="122">
        <v>5</v>
      </c>
      <c r="FB1062" s="122">
        <v>5</v>
      </c>
      <c r="FC1062" s="122">
        <v>6</v>
      </c>
      <c r="FD1062" s="122">
        <v>7</v>
      </c>
    </row>
    <row r="1063" spans="4:160" s="122" customFormat="1" ht="14" x14ac:dyDescent="0.2">
      <c r="D1063" s="128">
        <v>0</v>
      </c>
      <c r="E1063" s="122">
        <v>0</v>
      </c>
      <c r="F1063" s="122">
        <v>1</v>
      </c>
      <c r="Q1063" s="122">
        <v>0</v>
      </c>
      <c r="R1063" s="122">
        <v>0</v>
      </c>
      <c r="S1063" s="122">
        <v>1</v>
      </c>
      <c r="AG1063" s="128">
        <v>0</v>
      </c>
      <c r="AH1063" s="122">
        <v>1</v>
      </c>
      <c r="AI1063" s="122">
        <v>2</v>
      </c>
      <c r="AJ1063" s="122">
        <v>3</v>
      </c>
      <c r="AX1063" s="122">
        <v>0</v>
      </c>
      <c r="AY1063" s="122">
        <v>1</v>
      </c>
      <c r="AZ1063" s="122">
        <v>2</v>
      </c>
      <c r="BA1063" s="122">
        <v>3</v>
      </c>
      <c r="BK1063" s="135"/>
      <c r="BM1063" s="122">
        <v>0</v>
      </c>
      <c r="BN1063" s="122">
        <v>0</v>
      </c>
      <c r="BO1063" s="122">
        <v>1</v>
      </c>
      <c r="BW1063" s="135"/>
      <c r="CC1063" s="122">
        <v>0</v>
      </c>
      <c r="CD1063" s="122">
        <v>1</v>
      </c>
      <c r="CE1063" s="122">
        <v>2</v>
      </c>
      <c r="CN1063" s="135"/>
      <c r="CR1063" s="122">
        <v>0</v>
      </c>
      <c r="CS1063" s="122">
        <v>1</v>
      </c>
      <c r="CT1063" s="122">
        <v>2</v>
      </c>
      <c r="CU1063" s="122">
        <v>3</v>
      </c>
      <c r="CV1063" s="122">
        <v>4</v>
      </c>
      <c r="CW1063" s="122">
        <v>5</v>
      </c>
      <c r="CX1063" s="122">
        <v>6</v>
      </c>
      <c r="CY1063" s="122">
        <v>7</v>
      </c>
      <c r="CZ1063" s="122">
        <v>8</v>
      </c>
      <c r="DA1063" s="122">
        <v>9</v>
      </c>
      <c r="DB1063" s="122">
        <v>10</v>
      </c>
      <c r="DF1063" s="135"/>
      <c r="DH1063" s="122">
        <v>0</v>
      </c>
      <c r="DI1063" s="122">
        <v>1</v>
      </c>
      <c r="DJ1063" s="122">
        <v>2</v>
      </c>
      <c r="DK1063" s="122">
        <v>3</v>
      </c>
      <c r="DL1063" s="122">
        <v>4</v>
      </c>
      <c r="DM1063" s="122">
        <v>5</v>
      </c>
      <c r="DN1063" s="122">
        <v>6</v>
      </c>
      <c r="DO1063" s="122">
        <v>7</v>
      </c>
      <c r="DP1063" s="122">
        <v>8</v>
      </c>
      <c r="DQ1063" s="122">
        <v>9</v>
      </c>
      <c r="DV1063" s="135"/>
      <c r="DX1063" s="122">
        <v>0</v>
      </c>
      <c r="DY1063" s="122">
        <v>1</v>
      </c>
      <c r="DZ1063" s="122">
        <v>2</v>
      </c>
      <c r="EA1063" s="122">
        <v>3</v>
      </c>
      <c r="EB1063" s="122">
        <v>3</v>
      </c>
      <c r="EC1063" s="122">
        <v>3</v>
      </c>
      <c r="ED1063" s="122">
        <v>4</v>
      </c>
      <c r="EE1063" s="122">
        <v>5</v>
      </c>
      <c r="EF1063" s="122">
        <v>6</v>
      </c>
      <c r="EG1063" s="122">
        <v>6</v>
      </c>
      <c r="EH1063" s="122">
        <v>7</v>
      </c>
      <c r="EI1063" s="122">
        <v>7</v>
      </c>
      <c r="EJ1063" s="122">
        <v>8</v>
      </c>
      <c r="EK1063" s="122">
        <v>9</v>
      </c>
      <c r="EL1063" s="122">
        <v>9</v>
      </c>
      <c r="EU1063" s="122">
        <v>0</v>
      </c>
      <c r="EV1063" s="122">
        <v>1</v>
      </c>
      <c r="EW1063" s="122">
        <v>2</v>
      </c>
      <c r="EX1063" s="122">
        <v>3</v>
      </c>
      <c r="EY1063" s="122">
        <v>4</v>
      </c>
      <c r="EZ1063" s="122">
        <v>5</v>
      </c>
      <c r="FA1063" s="122">
        <v>6</v>
      </c>
      <c r="FB1063" s="122">
        <v>7</v>
      </c>
      <c r="FC1063" s="122">
        <v>8</v>
      </c>
      <c r="FD1063" s="122">
        <v>9</v>
      </c>
    </row>
    <row r="1064" spans="4:160" s="119" customFormat="1" x14ac:dyDescent="0.2">
      <c r="D1064" s="129" t="s">
        <v>1084</v>
      </c>
      <c r="E1064" s="119" t="s">
        <v>1749</v>
      </c>
      <c r="F1064" s="119" t="s">
        <v>1073</v>
      </c>
      <c r="Q1064" s="119" t="s">
        <v>1084</v>
      </c>
      <c r="R1064" s="119" t="s">
        <v>1749</v>
      </c>
      <c r="S1064" s="119" t="s">
        <v>1073</v>
      </c>
      <c r="AG1064" s="129" t="s">
        <v>1084</v>
      </c>
      <c r="AH1064" s="119" t="s">
        <v>1488</v>
      </c>
      <c r="AI1064" s="119" t="s">
        <v>1073</v>
      </c>
      <c r="AJ1064" s="119" t="s">
        <v>1490</v>
      </c>
      <c r="AX1064" s="119" t="s">
        <v>1084</v>
      </c>
      <c r="AY1064" s="119" t="s">
        <v>1488</v>
      </c>
      <c r="AZ1064" s="119" t="s">
        <v>1073</v>
      </c>
      <c r="BA1064" s="119" t="s">
        <v>1490</v>
      </c>
      <c r="BK1064" s="136"/>
      <c r="BM1064" s="119" t="s">
        <v>1084</v>
      </c>
      <c r="BN1064" s="119" t="s">
        <v>1749</v>
      </c>
      <c r="BO1064" s="119" t="s">
        <v>1073</v>
      </c>
      <c r="BW1064" s="136"/>
      <c r="CC1064" s="119" t="s">
        <v>1084</v>
      </c>
      <c r="CD1064" s="119" t="s">
        <v>1488</v>
      </c>
      <c r="CE1064" s="119" t="s">
        <v>1073</v>
      </c>
      <c r="CN1064" s="136"/>
      <c r="CR1064" s="119" t="s">
        <v>1798</v>
      </c>
      <c r="CS1064" s="119" t="s">
        <v>1072</v>
      </c>
      <c r="CT1064" s="119" t="s">
        <v>1073</v>
      </c>
      <c r="CU1064" s="119" t="s">
        <v>1089</v>
      </c>
      <c r="CV1064" s="119" t="s">
        <v>1488</v>
      </c>
      <c r="CW1064" s="119" t="s">
        <v>1736</v>
      </c>
      <c r="CX1064" s="119" t="s">
        <v>749</v>
      </c>
      <c r="CY1064" s="119" t="s">
        <v>1735</v>
      </c>
      <c r="CZ1064" s="119" t="s">
        <v>740</v>
      </c>
      <c r="DA1064" s="119" t="s">
        <v>1735</v>
      </c>
      <c r="DB1064" s="119" t="s">
        <v>1799</v>
      </c>
      <c r="DF1064" s="136"/>
      <c r="DH1064" s="119" t="s">
        <v>1798</v>
      </c>
      <c r="DI1064" s="119" t="s">
        <v>1072</v>
      </c>
      <c r="DJ1064" s="119" t="s">
        <v>1073</v>
      </c>
      <c r="DK1064" s="119" t="s">
        <v>1089</v>
      </c>
      <c r="DL1064" s="119" t="s">
        <v>1488</v>
      </c>
      <c r="DM1064" s="119" t="s">
        <v>1736</v>
      </c>
      <c r="DN1064" s="119" t="s">
        <v>749</v>
      </c>
      <c r="DO1064" s="119" t="s">
        <v>1735</v>
      </c>
      <c r="DP1064" s="119" t="s">
        <v>740</v>
      </c>
      <c r="DQ1064" s="119" t="s">
        <v>1799</v>
      </c>
      <c r="DV1064" s="136"/>
      <c r="DX1064" s="119" t="s">
        <v>1798</v>
      </c>
      <c r="DY1064" s="119" t="s">
        <v>1072</v>
      </c>
      <c r="DZ1064" s="119" t="s">
        <v>1073</v>
      </c>
      <c r="EA1064" s="119" t="s">
        <v>1089</v>
      </c>
      <c r="EB1064" s="119" t="s">
        <v>1089</v>
      </c>
      <c r="EC1064" s="119" t="s">
        <v>1089</v>
      </c>
      <c r="ED1064" s="119" t="s">
        <v>1488</v>
      </c>
      <c r="EE1064" s="119" t="s">
        <v>1736</v>
      </c>
      <c r="EF1064" s="119" t="s">
        <v>749</v>
      </c>
      <c r="EG1064" s="119" t="s">
        <v>749</v>
      </c>
      <c r="EH1064" s="119" t="s">
        <v>1735</v>
      </c>
      <c r="EI1064" s="119" t="s">
        <v>1735</v>
      </c>
      <c r="EJ1064" s="119" t="s">
        <v>740</v>
      </c>
      <c r="EK1064" s="119" t="s">
        <v>1799</v>
      </c>
      <c r="EL1064" s="119" t="s">
        <v>1799</v>
      </c>
      <c r="EU1064" s="119" t="s">
        <v>1798</v>
      </c>
      <c r="EV1064" s="119" t="s">
        <v>1072</v>
      </c>
      <c r="EW1064" s="119" t="s">
        <v>1073</v>
      </c>
      <c r="EX1064" s="119" t="s">
        <v>1089</v>
      </c>
      <c r="EY1064" s="119" t="s">
        <v>1488</v>
      </c>
      <c r="EZ1064" s="119" t="s">
        <v>1736</v>
      </c>
      <c r="FA1064" s="119" t="s">
        <v>749</v>
      </c>
      <c r="FB1064" s="119" t="s">
        <v>1735</v>
      </c>
      <c r="FC1064" s="119" t="s">
        <v>740</v>
      </c>
      <c r="FD1064" s="119" t="s">
        <v>1799</v>
      </c>
    </row>
    <row r="1066" spans="4:160" s="120" customFormat="1" ht="21" x14ac:dyDescent="0.2">
      <c r="D1066" s="126">
        <v>178</v>
      </c>
      <c r="E1066" s="121"/>
      <c r="F1066" s="121"/>
      <c r="G1066" s="121"/>
      <c r="H1066" s="121"/>
      <c r="I1066" s="121"/>
      <c r="J1066" s="121"/>
      <c r="K1066" s="121"/>
      <c r="L1066" s="121"/>
      <c r="M1066" s="121"/>
      <c r="N1066" s="121"/>
      <c r="O1066" s="121"/>
      <c r="P1066" s="121"/>
      <c r="Q1066" s="120">
        <v>178</v>
      </c>
      <c r="AG1066" s="126">
        <v>178</v>
      </c>
      <c r="AH1066" s="121"/>
      <c r="AI1066" s="121"/>
      <c r="AJ1066" s="121"/>
      <c r="AK1066" s="121"/>
      <c r="AL1066" s="121"/>
      <c r="AM1066" s="121"/>
      <c r="AN1066" s="121"/>
      <c r="AO1066" s="121"/>
      <c r="AP1066" s="121"/>
      <c r="AQ1066" s="121"/>
      <c r="AR1066" s="124"/>
      <c r="AS1066" s="121"/>
      <c r="AT1066" s="121"/>
      <c r="AU1066" s="121"/>
      <c r="AV1066" s="121"/>
      <c r="AX1066" s="120">
        <v>178</v>
      </c>
      <c r="BK1066" s="133"/>
      <c r="BM1066" s="120">
        <v>178</v>
      </c>
      <c r="BW1066" s="133"/>
      <c r="CC1066" s="120">
        <v>178</v>
      </c>
      <c r="CN1066" s="133"/>
      <c r="CR1066" s="120">
        <v>178</v>
      </c>
      <c r="DF1066" s="133"/>
      <c r="DH1066" s="120">
        <v>178</v>
      </c>
      <c r="DV1066" s="133"/>
      <c r="DX1066" s="120">
        <v>178</v>
      </c>
      <c r="EU1066" s="120">
        <v>178</v>
      </c>
    </row>
    <row r="1067" spans="4:160" s="14" customFormat="1" ht="18" customHeight="1" x14ac:dyDescent="0.2">
      <c r="D1067" s="127" t="s">
        <v>313</v>
      </c>
      <c r="E1067" s="14" t="s">
        <v>321</v>
      </c>
      <c r="F1067" s="14" t="s">
        <v>314</v>
      </c>
      <c r="G1067" s="14" t="s">
        <v>322</v>
      </c>
      <c r="H1067" s="14" t="s">
        <v>325</v>
      </c>
      <c r="Q1067" s="14" t="s">
        <v>313</v>
      </c>
      <c r="R1067" s="14" t="s">
        <v>321</v>
      </c>
      <c r="S1067" s="14" t="s">
        <v>314</v>
      </c>
      <c r="T1067" s="14" t="s">
        <v>322</v>
      </c>
      <c r="U1067" s="14" t="s">
        <v>325</v>
      </c>
      <c r="AG1067" s="127" t="s">
        <v>313</v>
      </c>
      <c r="AH1067" s="14" t="s">
        <v>1745</v>
      </c>
      <c r="AI1067" s="14" t="s">
        <v>321</v>
      </c>
      <c r="AJ1067" s="14" t="s">
        <v>1743</v>
      </c>
      <c r="AK1067" s="14" t="s">
        <v>314</v>
      </c>
      <c r="AL1067" s="14" t="s">
        <v>322</v>
      </c>
      <c r="AM1067" s="14" t="s">
        <v>325</v>
      </c>
      <c r="AN1067" s="14" t="s">
        <v>1787</v>
      </c>
      <c r="AX1067" s="14" t="s">
        <v>313</v>
      </c>
      <c r="AY1067" s="14" t="s">
        <v>1745</v>
      </c>
      <c r="AZ1067" s="14" t="s">
        <v>321</v>
      </c>
      <c r="BA1067" s="14" t="s">
        <v>1743</v>
      </c>
      <c r="BB1067" s="14" t="s">
        <v>314</v>
      </c>
      <c r="BC1067" s="14" t="s">
        <v>322</v>
      </c>
      <c r="BD1067" s="14" t="s">
        <v>325</v>
      </c>
      <c r="BE1067" s="14" t="s">
        <v>1787</v>
      </c>
      <c r="BK1067" s="134"/>
      <c r="BM1067" s="14" t="s">
        <v>313</v>
      </c>
      <c r="BN1067" s="14" t="s">
        <v>321</v>
      </c>
      <c r="BO1067" s="14" t="s">
        <v>314</v>
      </c>
      <c r="BP1067" s="14" t="s">
        <v>322</v>
      </c>
      <c r="BQ1067" s="14" t="s">
        <v>325</v>
      </c>
      <c r="BW1067" s="134"/>
      <c r="CC1067" s="14" t="s">
        <v>313</v>
      </c>
      <c r="CD1067" s="14" t="s">
        <v>1745</v>
      </c>
      <c r="CE1067" s="14" t="s">
        <v>321</v>
      </c>
      <c r="CF1067" s="14" t="s">
        <v>314</v>
      </c>
      <c r="CG1067" s="14" t="s">
        <v>322</v>
      </c>
      <c r="CH1067" s="14" t="s">
        <v>325</v>
      </c>
      <c r="CN1067" s="134"/>
      <c r="CR1067" s="14" t="s">
        <v>1798</v>
      </c>
      <c r="CS1067" s="14" t="s">
        <v>342</v>
      </c>
      <c r="CT1067" s="14" t="s">
        <v>313</v>
      </c>
      <c r="CU1067" s="14" t="s">
        <v>1745</v>
      </c>
      <c r="CV1067" s="14" t="s">
        <v>313</v>
      </c>
      <c r="CW1067" s="14" t="s">
        <v>321</v>
      </c>
      <c r="CX1067" s="14" t="s">
        <v>1799</v>
      </c>
      <c r="DF1067" s="134"/>
      <c r="DH1067" s="14" t="s">
        <v>1798</v>
      </c>
      <c r="DI1067" s="14" t="s">
        <v>342</v>
      </c>
      <c r="DJ1067" s="14" t="s">
        <v>313</v>
      </c>
      <c r="DK1067" s="14" t="s">
        <v>313</v>
      </c>
      <c r="DL1067" s="14" t="s">
        <v>321</v>
      </c>
      <c r="DM1067" s="14" t="s">
        <v>1799</v>
      </c>
      <c r="DV1067" s="134"/>
      <c r="DX1067" s="14" t="s">
        <v>1798</v>
      </c>
      <c r="DY1067" s="14" t="s">
        <v>342</v>
      </c>
      <c r="DZ1067" s="14" t="s">
        <v>342</v>
      </c>
      <c r="EA1067" s="14" t="s">
        <v>342</v>
      </c>
      <c r="EB1067" s="14" t="s">
        <v>313</v>
      </c>
      <c r="EC1067" s="14" t="s">
        <v>313</v>
      </c>
      <c r="ED1067" s="14" t="s">
        <v>313</v>
      </c>
      <c r="EE1067" s="14" t="s">
        <v>321</v>
      </c>
      <c r="EF1067" s="14" t="s">
        <v>321</v>
      </c>
      <c r="EG1067" s="14" t="s">
        <v>1799</v>
      </c>
      <c r="EH1067" s="14" t="s">
        <v>1799</v>
      </c>
      <c r="EU1067" s="14" t="s">
        <v>1798</v>
      </c>
      <c r="EV1067" s="14" t="s">
        <v>342</v>
      </c>
      <c r="EW1067" s="14" t="s">
        <v>313</v>
      </c>
      <c r="EX1067" s="14" t="s">
        <v>313</v>
      </c>
      <c r="EY1067" s="14" t="s">
        <v>321</v>
      </c>
      <c r="EZ1067" s="14" t="s">
        <v>1799</v>
      </c>
    </row>
    <row r="1068" spans="4:160" s="122" customFormat="1" ht="14" x14ac:dyDescent="0.2">
      <c r="D1068" s="128">
        <v>0</v>
      </c>
      <c r="E1068" s="122">
        <v>1</v>
      </c>
      <c r="F1068" s="122">
        <v>2</v>
      </c>
      <c r="G1068" s="122">
        <v>3</v>
      </c>
      <c r="H1068" s="122">
        <v>4</v>
      </c>
      <c r="Q1068" s="122">
        <v>0</v>
      </c>
      <c r="R1068" s="122">
        <v>1</v>
      </c>
      <c r="S1068" s="122">
        <v>2</v>
      </c>
      <c r="T1068" s="122">
        <v>3</v>
      </c>
      <c r="U1068" s="122">
        <v>4</v>
      </c>
      <c r="AG1068" s="128">
        <v>0</v>
      </c>
      <c r="AH1068" s="122">
        <v>0</v>
      </c>
      <c r="AI1068" s="122">
        <v>1</v>
      </c>
      <c r="AJ1068" s="122">
        <v>1</v>
      </c>
      <c r="AK1068" s="122">
        <v>2</v>
      </c>
      <c r="AL1068" s="122">
        <v>3</v>
      </c>
      <c r="AM1068" s="122">
        <v>4</v>
      </c>
      <c r="AN1068" s="122">
        <v>4</v>
      </c>
      <c r="AX1068" s="122">
        <v>0</v>
      </c>
      <c r="AY1068" s="122">
        <v>0</v>
      </c>
      <c r="AZ1068" s="122">
        <v>1</v>
      </c>
      <c r="BA1068" s="122">
        <v>1</v>
      </c>
      <c r="BB1068" s="122">
        <v>2</v>
      </c>
      <c r="BC1068" s="122">
        <v>3</v>
      </c>
      <c r="BD1068" s="122">
        <v>4</v>
      </c>
      <c r="BE1068" s="122">
        <v>4</v>
      </c>
      <c r="BK1068" s="135"/>
      <c r="BM1068" s="122">
        <v>0</v>
      </c>
      <c r="BN1068" s="122">
        <v>1</v>
      </c>
      <c r="BO1068" s="122">
        <v>2</v>
      </c>
      <c r="BP1068" s="122">
        <v>3</v>
      </c>
      <c r="BQ1068" s="122">
        <v>4</v>
      </c>
      <c r="BW1068" s="135"/>
      <c r="CC1068" s="122">
        <v>0</v>
      </c>
      <c r="CD1068" s="122">
        <v>0</v>
      </c>
      <c r="CE1068" s="122">
        <v>1</v>
      </c>
      <c r="CF1068" s="122">
        <v>2</v>
      </c>
      <c r="CG1068" s="122">
        <v>3</v>
      </c>
      <c r="CH1068" s="122">
        <v>4</v>
      </c>
      <c r="CN1068" s="135"/>
      <c r="CR1068" s="122">
        <v>0</v>
      </c>
      <c r="CS1068" s="122">
        <v>1</v>
      </c>
      <c r="CT1068" s="122">
        <v>2</v>
      </c>
      <c r="CU1068" s="122">
        <v>2</v>
      </c>
      <c r="CV1068" s="122">
        <v>3</v>
      </c>
      <c r="CW1068" s="122">
        <v>4</v>
      </c>
      <c r="CX1068" s="122">
        <v>5</v>
      </c>
      <c r="DF1068" s="135"/>
      <c r="DH1068" s="122">
        <v>0</v>
      </c>
      <c r="DI1068" s="122">
        <v>1</v>
      </c>
      <c r="DJ1068" s="122">
        <v>2</v>
      </c>
      <c r="DK1068" s="122">
        <v>3</v>
      </c>
      <c r="DL1068" s="122">
        <v>4</v>
      </c>
      <c r="DM1068" s="122">
        <v>5</v>
      </c>
      <c r="DV1068" s="135"/>
      <c r="DX1068" s="122">
        <v>0</v>
      </c>
      <c r="DY1068" s="122">
        <v>1</v>
      </c>
      <c r="DZ1068" s="122">
        <v>1</v>
      </c>
      <c r="EA1068" s="122">
        <v>1</v>
      </c>
      <c r="EB1068" s="122">
        <v>2</v>
      </c>
      <c r="EC1068" s="122">
        <v>3</v>
      </c>
      <c r="ED1068" s="122">
        <v>3</v>
      </c>
      <c r="EE1068" s="122">
        <v>4</v>
      </c>
      <c r="EF1068" s="122">
        <v>4</v>
      </c>
      <c r="EG1068" s="122">
        <v>5</v>
      </c>
      <c r="EH1068" s="122">
        <v>5</v>
      </c>
      <c r="EU1068" s="122">
        <v>0</v>
      </c>
      <c r="EV1068" s="122">
        <v>1</v>
      </c>
      <c r="EW1068" s="122">
        <v>2</v>
      </c>
      <c r="EX1068" s="122">
        <v>3</v>
      </c>
      <c r="EY1068" s="122">
        <v>4</v>
      </c>
      <c r="EZ1068" s="122">
        <v>5</v>
      </c>
    </row>
    <row r="1069" spans="4:160" s="122" customFormat="1" ht="14" x14ac:dyDescent="0.2">
      <c r="D1069" s="128">
        <v>0</v>
      </c>
      <c r="E1069" s="122">
        <v>1</v>
      </c>
      <c r="F1069" s="122">
        <v>2</v>
      </c>
      <c r="G1069" s="122">
        <v>2</v>
      </c>
      <c r="H1069" s="122">
        <v>3</v>
      </c>
      <c r="Q1069" s="122">
        <v>0</v>
      </c>
      <c r="R1069" s="122">
        <v>1</v>
      </c>
      <c r="S1069" s="122">
        <v>1</v>
      </c>
      <c r="T1069" s="122">
        <v>2</v>
      </c>
      <c r="U1069" s="122">
        <v>3</v>
      </c>
      <c r="AG1069" s="128">
        <v>0</v>
      </c>
      <c r="AH1069" s="122">
        <v>1</v>
      </c>
      <c r="AI1069" s="122">
        <v>2</v>
      </c>
      <c r="AJ1069" s="122">
        <v>3</v>
      </c>
      <c r="AK1069" s="122">
        <v>4</v>
      </c>
      <c r="AL1069" s="122">
        <v>5</v>
      </c>
      <c r="AM1069" s="122">
        <v>6</v>
      </c>
      <c r="AN1069" s="122">
        <v>7</v>
      </c>
      <c r="AX1069" s="122">
        <v>0</v>
      </c>
      <c r="AY1069" s="122">
        <v>1</v>
      </c>
      <c r="AZ1069" s="122">
        <v>2</v>
      </c>
      <c r="BA1069" s="122">
        <v>3</v>
      </c>
      <c r="BB1069" s="122">
        <v>4</v>
      </c>
      <c r="BC1069" s="122">
        <v>5</v>
      </c>
      <c r="BD1069" s="122">
        <v>6</v>
      </c>
      <c r="BE1069" s="122">
        <v>7</v>
      </c>
      <c r="BK1069" s="135"/>
      <c r="BM1069" s="122">
        <v>0</v>
      </c>
      <c r="BN1069" s="122">
        <v>1</v>
      </c>
      <c r="BO1069" s="122">
        <v>1</v>
      </c>
      <c r="BP1069" s="122">
        <v>2</v>
      </c>
      <c r="BQ1069" s="122">
        <v>3</v>
      </c>
      <c r="BW1069" s="135"/>
      <c r="CC1069" s="122">
        <v>0</v>
      </c>
      <c r="CD1069" s="122">
        <v>1</v>
      </c>
      <c r="CE1069" s="122">
        <v>2</v>
      </c>
      <c r="CF1069" s="122">
        <v>3</v>
      </c>
      <c r="CG1069" s="122">
        <v>4</v>
      </c>
      <c r="CH1069" s="122">
        <v>5</v>
      </c>
      <c r="CN1069" s="135"/>
      <c r="CR1069" s="122">
        <v>0</v>
      </c>
      <c r="CS1069" s="122">
        <v>1</v>
      </c>
      <c r="CT1069" s="122">
        <v>2</v>
      </c>
      <c r="CU1069" s="122">
        <v>3</v>
      </c>
      <c r="CV1069" s="122">
        <v>4</v>
      </c>
      <c r="CW1069" s="122">
        <v>5</v>
      </c>
      <c r="CX1069" s="122">
        <v>6</v>
      </c>
      <c r="DF1069" s="135"/>
      <c r="DH1069" s="122">
        <v>0</v>
      </c>
      <c r="DI1069" s="122">
        <v>1</v>
      </c>
      <c r="DJ1069" s="122">
        <v>2</v>
      </c>
      <c r="DK1069" s="122">
        <v>3</v>
      </c>
      <c r="DL1069" s="122">
        <v>4</v>
      </c>
      <c r="DM1069" s="122">
        <v>5</v>
      </c>
      <c r="DV1069" s="135"/>
      <c r="DX1069" s="122">
        <v>0</v>
      </c>
      <c r="DY1069" s="122">
        <v>0</v>
      </c>
      <c r="DZ1069" s="122">
        <v>1</v>
      </c>
      <c r="EA1069" s="122">
        <v>2</v>
      </c>
      <c r="EB1069" s="122">
        <v>2</v>
      </c>
      <c r="EC1069" s="122">
        <v>2</v>
      </c>
      <c r="ED1069" s="122">
        <v>3</v>
      </c>
      <c r="EE1069" s="122">
        <v>3</v>
      </c>
      <c r="EF1069" s="122">
        <v>4</v>
      </c>
      <c r="EG1069" s="122">
        <v>4</v>
      </c>
      <c r="EH1069" s="122">
        <v>5</v>
      </c>
      <c r="EU1069" s="122">
        <v>0</v>
      </c>
      <c r="EV1069" s="122">
        <v>1</v>
      </c>
      <c r="EW1069" s="122">
        <v>2</v>
      </c>
      <c r="EX1069" s="122">
        <v>3</v>
      </c>
      <c r="EY1069" s="122">
        <v>4</v>
      </c>
      <c r="EZ1069" s="122">
        <v>5</v>
      </c>
    </row>
    <row r="1070" spans="4:160" s="119" customFormat="1" x14ac:dyDescent="0.2">
      <c r="D1070" s="129" t="s">
        <v>1072</v>
      </c>
      <c r="E1070" s="119" t="s">
        <v>1054</v>
      </c>
      <c r="F1070" s="119" t="s">
        <v>1079</v>
      </c>
      <c r="G1070" s="119" t="s">
        <v>1775</v>
      </c>
      <c r="H1070" s="119" t="s">
        <v>1080</v>
      </c>
      <c r="Q1070" s="119" t="s">
        <v>1072</v>
      </c>
      <c r="R1070" s="119" t="s">
        <v>1054</v>
      </c>
      <c r="S1070" s="119" t="s">
        <v>1737</v>
      </c>
      <c r="T1070" s="119" t="s">
        <v>1079</v>
      </c>
      <c r="U1070" s="119" t="s">
        <v>1080</v>
      </c>
      <c r="AG1070" s="129" t="s">
        <v>1072</v>
      </c>
      <c r="AH1070" s="119" t="s">
        <v>1491</v>
      </c>
      <c r="AI1070" s="119" t="s">
        <v>1054</v>
      </c>
      <c r="AJ1070" s="119" t="s">
        <v>1490</v>
      </c>
      <c r="AK1070" s="119" t="s">
        <v>1079</v>
      </c>
      <c r="AL1070" s="119" t="s">
        <v>1491</v>
      </c>
      <c r="AM1070" s="119" t="s">
        <v>1080</v>
      </c>
      <c r="AN1070" s="119" t="s">
        <v>1490</v>
      </c>
      <c r="AX1070" s="119" t="s">
        <v>1072</v>
      </c>
      <c r="AY1070" s="119" t="s">
        <v>1491</v>
      </c>
      <c r="AZ1070" s="119" t="s">
        <v>1054</v>
      </c>
      <c r="BA1070" s="119" t="s">
        <v>1490</v>
      </c>
      <c r="BB1070" s="119" t="s">
        <v>1079</v>
      </c>
      <c r="BC1070" s="119" t="s">
        <v>1491</v>
      </c>
      <c r="BD1070" s="119" t="s">
        <v>1080</v>
      </c>
      <c r="BE1070" s="119" t="s">
        <v>1490</v>
      </c>
      <c r="BK1070" s="136"/>
      <c r="BM1070" s="119" t="s">
        <v>1072</v>
      </c>
      <c r="BN1070" s="119" t="s">
        <v>1054</v>
      </c>
      <c r="BO1070" s="119" t="s">
        <v>1737</v>
      </c>
      <c r="BP1070" s="119" t="s">
        <v>1079</v>
      </c>
      <c r="BQ1070" s="119" t="s">
        <v>1080</v>
      </c>
      <c r="BW1070" s="136"/>
      <c r="CC1070" s="119" t="s">
        <v>1072</v>
      </c>
      <c r="CD1070" s="119" t="s">
        <v>1491</v>
      </c>
      <c r="CE1070" s="119" t="s">
        <v>1054</v>
      </c>
      <c r="CF1070" s="119" t="s">
        <v>1079</v>
      </c>
      <c r="CG1070" s="119" t="s">
        <v>1491</v>
      </c>
      <c r="CH1070" s="119" t="s">
        <v>1080</v>
      </c>
      <c r="CN1070" s="136"/>
      <c r="CR1070" s="119" t="s">
        <v>1798</v>
      </c>
      <c r="CS1070" s="119" t="s">
        <v>769</v>
      </c>
      <c r="CT1070" s="119" t="s">
        <v>1488</v>
      </c>
      <c r="CU1070" s="119" t="s">
        <v>1072</v>
      </c>
      <c r="CV1070" s="119" t="s">
        <v>1054</v>
      </c>
      <c r="CW1070" s="119" t="s">
        <v>1488</v>
      </c>
      <c r="CX1070" s="119" t="s">
        <v>1799</v>
      </c>
      <c r="DF1070" s="136"/>
      <c r="DH1070" s="119" t="s">
        <v>1798</v>
      </c>
      <c r="DI1070" s="119" t="s">
        <v>769</v>
      </c>
      <c r="DJ1070" s="119" t="s">
        <v>1488</v>
      </c>
      <c r="DK1070" s="119" t="s">
        <v>1072</v>
      </c>
      <c r="DL1070" s="119" t="s">
        <v>1054</v>
      </c>
      <c r="DM1070" s="119" t="s">
        <v>1799</v>
      </c>
      <c r="DV1070" s="136"/>
      <c r="DX1070" s="119" t="s">
        <v>1798</v>
      </c>
      <c r="DY1070" s="119" t="s">
        <v>1798</v>
      </c>
      <c r="DZ1070" s="119" t="s">
        <v>769</v>
      </c>
      <c r="EA1070" s="119" t="s">
        <v>1488</v>
      </c>
      <c r="EB1070" s="119" t="s">
        <v>1488</v>
      </c>
      <c r="EC1070" s="119" t="s">
        <v>1488</v>
      </c>
      <c r="ED1070" s="119" t="s">
        <v>1072</v>
      </c>
      <c r="EE1070" s="119" t="s">
        <v>1072</v>
      </c>
      <c r="EF1070" s="119" t="s">
        <v>1054</v>
      </c>
      <c r="EG1070" s="119" t="s">
        <v>1054</v>
      </c>
      <c r="EH1070" s="119" t="s">
        <v>1799</v>
      </c>
      <c r="EU1070" s="119" t="s">
        <v>1798</v>
      </c>
      <c r="EV1070" s="119" t="s">
        <v>769</v>
      </c>
      <c r="EW1070" s="119" t="s">
        <v>1488</v>
      </c>
      <c r="EX1070" s="119" t="s">
        <v>1072</v>
      </c>
      <c r="EY1070" s="119" t="s">
        <v>1054</v>
      </c>
      <c r="EZ1070" s="119" t="s">
        <v>1799</v>
      </c>
    </row>
    <row r="1072" spans="4:160" s="120" customFormat="1" ht="21" x14ac:dyDescent="0.2">
      <c r="D1072" s="126">
        <v>179</v>
      </c>
      <c r="E1072" s="121"/>
      <c r="F1072" s="121"/>
      <c r="G1072" s="121"/>
      <c r="H1072" s="121"/>
      <c r="I1072" s="121"/>
      <c r="J1072" s="121"/>
      <c r="K1072" s="121"/>
      <c r="L1072" s="121"/>
      <c r="M1072" s="121"/>
      <c r="N1072" s="121"/>
      <c r="O1072" s="121"/>
      <c r="P1072" s="121"/>
      <c r="Q1072" s="120">
        <v>179</v>
      </c>
      <c r="AG1072" s="126">
        <v>179</v>
      </c>
      <c r="AH1072" s="121"/>
      <c r="AI1072" s="121"/>
      <c r="AJ1072" s="121"/>
      <c r="AK1072" s="121"/>
      <c r="AL1072" s="121"/>
      <c r="AM1072" s="121"/>
      <c r="AN1072" s="121"/>
      <c r="AO1072" s="121"/>
      <c r="AP1072" s="121"/>
      <c r="AQ1072" s="121"/>
      <c r="AR1072" s="124"/>
      <c r="AS1072" s="121"/>
      <c r="AT1072" s="121"/>
      <c r="AU1072" s="121"/>
      <c r="AV1072" s="121"/>
      <c r="AX1072" s="120">
        <v>179</v>
      </c>
      <c r="BK1072" s="133"/>
      <c r="BM1072" s="120">
        <v>179</v>
      </c>
      <c r="BW1072" s="133"/>
      <c r="CC1072" s="120">
        <v>179</v>
      </c>
      <c r="CN1072" s="133"/>
      <c r="CR1072" s="120">
        <v>179</v>
      </c>
      <c r="DF1072" s="133"/>
      <c r="DH1072" s="120">
        <v>179</v>
      </c>
      <c r="DV1072" s="133"/>
      <c r="DX1072" s="120">
        <v>179</v>
      </c>
      <c r="EU1072" s="120">
        <v>179</v>
      </c>
    </row>
    <row r="1073" spans="4:160" s="14" customFormat="1" ht="18" customHeight="1" x14ac:dyDescent="0.2">
      <c r="D1073" s="127" t="s">
        <v>319</v>
      </c>
      <c r="E1073" s="14" t="s">
        <v>1768</v>
      </c>
      <c r="F1073" s="14" t="s">
        <v>313</v>
      </c>
      <c r="Q1073" s="14" t="s">
        <v>319</v>
      </c>
      <c r="R1073" s="14" t="s">
        <v>1768</v>
      </c>
      <c r="S1073" s="14" t="s">
        <v>313</v>
      </c>
      <c r="AG1073" s="127" t="s">
        <v>317</v>
      </c>
      <c r="AH1073" s="14" t="s">
        <v>319</v>
      </c>
      <c r="AI1073" s="14" t="s">
        <v>1768</v>
      </c>
      <c r="AJ1073" s="14" t="s">
        <v>313</v>
      </c>
      <c r="AX1073" s="14" t="s">
        <v>317</v>
      </c>
      <c r="AY1073" s="14" t="s">
        <v>319</v>
      </c>
      <c r="AZ1073" s="14" t="s">
        <v>1768</v>
      </c>
      <c r="BA1073" s="14" t="s">
        <v>313</v>
      </c>
      <c r="BK1073" s="134"/>
      <c r="BM1073" s="14" t="s">
        <v>319</v>
      </c>
      <c r="BN1073" s="14" t="s">
        <v>1768</v>
      </c>
      <c r="BO1073" s="14" t="s">
        <v>313</v>
      </c>
      <c r="BW1073" s="134"/>
      <c r="CC1073" s="14" t="s">
        <v>317</v>
      </c>
      <c r="CD1073" s="14" t="s">
        <v>319</v>
      </c>
      <c r="CE1073" s="14" t="s">
        <v>1768</v>
      </c>
      <c r="CF1073" s="14" t="s">
        <v>313</v>
      </c>
      <c r="CN1073" s="134"/>
      <c r="CR1073" s="14" t="s">
        <v>1798</v>
      </c>
      <c r="CS1073" s="14" t="s">
        <v>1800</v>
      </c>
      <c r="CT1073" s="14" t="s">
        <v>1800</v>
      </c>
      <c r="CU1073" s="14" t="s">
        <v>1800</v>
      </c>
      <c r="CV1073" s="14" t="s">
        <v>313</v>
      </c>
      <c r="CW1073" s="14" t="s">
        <v>314</v>
      </c>
      <c r="CX1073" s="14" t="s">
        <v>314</v>
      </c>
      <c r="CY1073" s="14" t="s">
        <v>309</v>
      </c>
      <c r="CZ1073" s="14" t="s">
        <v>335</v>
      </c>
      <c r="DA1073" s="14" t="s">
        <v>318</v>
      </c>
      <c r="DB1073" s="14" t="s">
        <v>1799</v>
      </c>
      <c r="DF1073" s="134"/>
      <c r="DH1073" s="14" t="s">
        <v>1798</v>
      </c>
      <c r="DI1073" s="14" t="s">
        <v>1800</v>
      </c>
      <c r="DJ1073" s="14" t="s">
        <v>1800</v>
      </c>
      <c r="DK1073" s="14" t="s">
        <v>313</v>
      </c>
      <c r="DL1073" s="14" t="s">
        <v>314</v>
      </c>
      <c r="DM1073" s="14" t="s">
        <v>314</v>
      </c>
      <c r="DN1073" s="14" t="s">
        <v>309</v>
      </c>
      <c r="DO1073" s="14" t="s">
        <v>335</v>
      </c>
      <c r="DP1073" s="14" t="s">
        <v>318</v>
      </c>
      <c r="DQ1073" s="14" t="s">
        <v>1799</v>
      </c>
      <c r="DV1073" s="134"/>
      <c r="DX1073" s="14" t="s">
        <v>1798</v>
      </c>
      <c r="DY1073" s="14" t="s">
        <v>313</v>
      </c>
      <c r="DZ1073" s="14" t="s">
        <v>313</v>
      </c>
      <c r="EA1073" s="14" t="s">
        <v>314</v>
      </c>
      <c r="EB1073" s="14" t="s">
        <v>314</v>
      </c>
      <c r="EC1073" s="14" t="s">
        <v>309</v>
      </c>
      <c r="ED1073" s="14" t="s">
        <v>309</v>
      </c>
      <c r="EE1073" s="14" t="s">
        <v>309</v>
      </c>
      <c r="EF1073" s="14" t="s">
        <v>309</v>
      </c>
      <c r="EG1073" s="14" t="s">
        <v>335</v>
      </c>
      <c r="EH1073" s="14" t="s">
        <v>335</v>
      </c>
      <c r="EI1073" s="14" t="s">
        <v>318</v>
      </c>
      <c r="EJ1073" s="14" t="s">
        <v>318</v>
      </c>
      <c r="EK1073" s="14" t="s">
        <v>318</v>
      </c>
      <c r="EL1073" s="14" t="s">
        <v>1799</v>
      </c>
      <c r="EU1073" s="14" t="s">
        <v>1798</v>
      </c>
      <c r="EV1073" s="14" t="s">
        <v>313</v>
      </c>
      <c r="EW1073" s="14" t="s">
        <v>314</v>
      </c>
      <c r="EX1073" s="14" t="s">
        <v>314</v>
      </c>
      <c r="EY1073" s="14" t="s">
        <v>314</v>
      </c>
      <c r="EZ1073" s="14" t="s">
        <v>309</v>
      </c>
      <c r="FA1073" s="14" t="s">
        <v>335</v>
      </c>
      <c r="FB1073" s="14" t="s">
        <v>335</v>
      </c>
      <c r="FC1073" s="14" t="s">
        <v>318</v>
      </c>
      <c r="FD1073" s="14" t="s">
        <v>1799</v>
      </c>
    </row>
    <row r="1074" spans="4:160" s="122" customFormat="1" ht="14" x14ac:dyDescent="0.2">
      <c r="D1074" s="128">
        <v>1</v>
      </c>
      <c r="E1074" s="122">
        <v>1</v>
      </c>
      <c r="F1074" s="122">
        <v>2</v>
      </c>
      <c r="Q1074" s="122">
        <v>1</v>
      </c>
      <c r="R1074" s="122">
        <v>1</v>
      </c>
      <c r="S1074" s="122">
        <v>2</v>
      </c>
      <c r="AG1074" s="128">
        <v>0</v>
      </c>
      <c r="AH1074" s="122">
        <v>1</v>
      </c>
      <c r="AI1074" s="122">
        <v>1</v>
      </c>
      <c r="AJ1074" s="122">
        <v>2</v>
      </c>
      <c r="AX1074" s="122">
        <v>0</v>
      </c>
      <c r="AY1074" s="122">
        <v>1</v>
      </c>
      <c r="AZ1074" s="122">
        <v>1</v>
      </c>
      <c r="BA1074" s="122">
        <v>2</v>
      </c>
      <c r="BK1074" s="135"/>
      <c r="BM1074" s="122">
        <v>1</v>
      </c>
      <c r="BN1074" s="122">
        <v>1</v>
      </c>
      <c r="BO1074" s="122">
        <v>2</v>
      </c>
      <c r="BW1074" s="135"/>
      <c r="CC1074" s="122">
        <v>0</v>
      </c>
      <c r="CD1074" s="122">
        <v>1</v>
      </c>
      <c r="CE1074" s="122">
        <v>1</v>
      </c>
      <c r="CF1074" s="122">
        <v>2</v>
      </c>
      <c r="CN1074" s="135"/>
      <c r="CR1074" s="122">
        <v>0</v>
      </c>
      <c r="CS1074" s="122">
        <v>0</v>
      </c>
      <c r="CT1074" s="122">
        <v>0</v>
      </c>
      <c r="CU1074" s="122">
        <v>0</v>
      </c>
      <c r="CV1074" s="122">
        <v>1</v>
      </c>
      <c r="CW1074" s="122">
        <v>2</v>
      </c>
      <c r="CX1074" s="122">
        <v>3</v>
      </c>
      <c r="CY1074" s="122">
        <v>4</v>
      </c>
      <c r="CZ1074" s="122">
        <v>5</v>
      </c>
      <c r="DA1074" s="122">
        <v>6</v>
      </c>
      <c r="DB1074" s="122">
        <v>7</v>
      </c>
      <c r="DF1074" s="135"/>
      <c r="DH1074" s="122">
        <v>0</v>
      </c>
      <c r="DI1074" s="122">
        <v>0</v>
      </c>
      <c r="DJ1074" s="122">
        <v>0</v>
      </c>
      <c r="DK1074" s="122">
        <v>1</v>
      </c>
      <c r="DL1074" s="122">
        <v>2</v>
      </c>
      <c r="DM1074" s="122">
        <v>3</v>
      </c>
      <c r="DN1074" s="122">
        <v>4</v>
      </c>
      <c r="DO1074" s="122">
        <v>5</v>
      </c>
      <c r="DP1074" s="122">
        <v>6</v>
      </c>
      <c r="DQ1074" s="122">
        <v>7</v>
      </c>
      <c r="DV1074" s="135"/>
      <c r="DX1074" s="122">
        <v>0</v>
      </c>
      <c r="DY1074" s="122">
        <v>1</v>
      </c>
      <c r="DZ1074" s="122">
        <v>1</v>
      </c>
      <c r="EA1074" s="122">
        <v>2</v>
      </c>
      <c r="EB1074" s="122">
        <v>3</v>
      </c>
      <c r="EC1074" s="122">
        <v>4</v>
      </c>
      <c r="ED1074" s="122">
        <v>4</v>
      </c>
      <c r="EE1074" s="122">
        <v>4</v>
      </c>
      <c r="EF1074" s="122">
        <v>4</v>
      </c>
      <c r="EG1074" s="122">
        <v>5</v>
      </c>
      <c r="EH1074" s="122">
        <v>5</v>
      </c>
      <c r="EI1074" s="122">
        <v>6</v>
      </c>
      <c r="EJ1074" s="122">
        <v>6</v>
      </c>
      <c r="EK1074" s="122">
        <v>6</v>
      </c>
      <c r="EL1074" s="122">
        <v>7</v>
      </c>
      <c r="EU1074" s="122">
        <v>0</v>
      </c>
      <c r="EV1074" s="122">
        <v>1</v>
      </c>
      <c r="EW1074" s="122">
        <v>2</v>
      </c>
      <c r="EX1074" s="122">
        <v>2</v>
      </c>
      <c r="EY1074" s="122">
        <v>3</v>
      </c>
      <c r="EZ1074" s="122">
        <v>4</v>
      </c>
      <c r="FA1074" s="122">
        <v>5</v>
      </c>
      <c r="FB1074" s="122">
        <v>5</v>
      </c>
      <c r="FC1074" s="122">
        <v>6</v>
      </c>
      <c r="FD1074" s="122">
        <v>7</v>
      </c>
    </row>
    <row r="1075" spans="4:160" s="122" customFormat="1" ht="14" x14ac:dyDescent="0.2">
      <c r="D1075" s="128">
        <v>0</v>
      </c>
      <c r="E1075" s="122">
        <v>1</v>
      </c>
      <c r="F1075" s="122">
        <v>2</v>
      </c>
      <c r="Q1075" s="122">
        <v>0</v>
      </c>
      <c r="R1075" s="122">
        <v>1</v>
      </c>
      <c r="S1075" s="122">
        <v>2</v>
      </c>
      <c r="AG1075" s="128">
        <v>0</v>
      </c>
      <c r="AH1075" s="122">
        <v>1</v>
      </c>
      <c r="AI1075" s="122">
        <v>2</v>
      </c>
      <c r="AJ1075" s="122">
        <v>3</v>
      </c>
      <c r="AX1075" s="122">
        <v>0</v>
      </c>
      <c r="AY1075" s="122">
        <v>1</v>
      </c>
      <c r="AZ1075" s="122">
        <v>2</v>
      </c>
      <c r="BA1075" s="122">
        <v>3</v>
      </c>
      <c r="BK1075" s="135"/>
      <c r="BM1075" s="122">
        <v>0</v>
      </c>
      <c r="BN1075" s="122">
        <v>1</v>
      </c>
      <c r="BO1075" s="122">
        <v>2</v>
      </c>
      <c r="BW1075" s="135"/>
      <c r="CC1075" s="122">
        <v>0</v>
      </c>
      <c r="CD1075" s="122">
        <v>1</v>
      </c>
      <c r="CE1075" s="122">
        <v>2</v>
      </c>
      <c r="CF1075" s="122">
        <v>3</v>
      </c>
      <c r="CN1075" s="135"/>
      <c r="CR1075" s="122">
        <v>0</v>
      </c>
      <c r="CS1075" s="122">
        <v>1</v>
      </c>
      <c r="CT1075" s="122">
        <v>2</v>
      </c>
      <c r="CU1075" s="122">
        <v>3</v>
      </c>
      <c r="CV1075" s="122">
        <v>4</v>
      </c>
      <c r="CW1075" s="122">
        <v>5</v>
      </c>
      <c r="CX1075" s="122">
        <v>6</v>
      </c>
      <c r="CY1075" s="122">
        <v>7</v>
      </c>
      <c r="CZ1075" s="122">
        <v>8</v>
      </c>
      <c r="DA1075" s="122">
        <v>9</v>
      </c>
      <c r="DB1075" s="122">
        <v>10</v>
      </c>
      <c r="DF1075" s="135"/>
      <c r="DH1075" s="122">
        <v>0</v>
      </c>
      <c r="DI1075" s="122">
        <v>1</v>
      </c>
      <c r="DJ1075" s="122">
        <v>2</v>
      </c>
      <c r="DK1075" s="122">
        <v>3</v>
      </c>
      <c r="DL1075" s="122">
        <v>4</v>
      </c>
      <c r="DM1075" s="122">
        <v>5</v>
      </c>
      <c r="DN1075" s="122">
        <v>6</v>
      </c>
      <c r="DO1075" s="122">
        <v>7</v>
      </c>
      <c r="DP1075" s="122">
        <v>8</v>
      </c>
      <c r="DQ1075" s="122">
        <v>9</v>
      </c>
      <c r="DV1075" s="135"/>
      <c r="DX1075" s="122">
        <v>0</v>
      </c>
      <c r="DY1075" s="122">
        <v>1</v>
      </c>
      <c r="DZ1075" s="122">
        <v>2</v>
      </c>
      <c r="EA1075" s="122">
        <v>3</v>
      </c>
      <c r="EB1075" s="122">
        <v>3</v>
      </c>
      <c r="EC1075" s="122">
        <v>3</v>
      </c>
      <c r="ED1075" s="122">
        <v>4</v>
      </c>
      <c r="EE1075" s="122">
        <v>5</v>
      </c>
      <c r="EF1075" s="122">
        <v>6</v>
      </c>
      <c r="EG1075" s="122">
        <v>6</v>
      </c>
      <c r="EH1075" s="122">
        <v>7</v>
      </c>
      <c r="EI1075" s="122">
        <v>7</v>
      </c>
      <c r="EJ1075" s="122">
        <v>8</v>
      </c>
      <c r="EK1075" s="122">
        <v>9</v>
      </c>
      <c r="EL1075" s="122">
        <v>9</v>
      </c>
      <c r="EU1075" s="122">
        <v>0</v>
      </c>
      <c r="EV1075" s="122">
        <v>1</v>
      </c>
      <c r="EW1075" s="122">
        <v>2</v>
      </c>
      <c r="EX1075" s="122">
        <v>3</v>
      </c>
      <c r="EY1075" s="122">
        <v>4</v>
      </c>
      <c r="EZ1075" s="122">
        <v>5</v>
      </c>
      <c r="FA1075" s="122">
        <v>6</v>
      </c>
      <c r="FB1075" s="122">
        <v>7</v>
      </c>
      <c r="FC1075" s="122">
        <v>8</v>
      </c>
      <c r="FD1075" s="122">
        <v>9</v>
      </c>
    </row>
    <row r="1076" spans="4:160" s="119" customFormat="1" x14ac:dyDescent="0.2">
      <c r="D1076" s="129" t="s">
        <v>1072</v>
      </c>
      <c r="E1076" s="119" t="s">
        <v>1073</v>
      </c>
      <c r="F1076" s="119" t="s">
        <v>1086</v>
      </c>
      <c r="Q1076" s="119" t="s">
        <v>1072</v>
      </c>
      <c r="R1076" s="119" t="s">
        <v>1073</v>
      </c>
      <c r="S1076" s="119" t="s">
        <v>1086</v>
      </c>
      <c r="AG1076" s="129" t="s">
        <v>1492</v>
      </c>
      <c r="AH1076" s="119" t="s">
        <v>1073</v>
      </c>
      <c r="AI1076" s="119" t="s">
        <v>1488</v>
      </c>
      <c r="AJ1076" s="119" t="s">
        <v>1086</v>
      </c>
      <c r="AX1076" s="119" t="s">
        <v>1492</v>
      </c>
      <c r="AY1076" s="119" t="s">
        <v>1073</v>
      </c>
      <c r="AZ1076" s="119" t="s">
        <v>1488</v>
      </c>
      <c r="BA1076" s="119" t="s">
        <v>1086</v>
      </c>
      <c r="BK1076" s="136"/>
      <c r="BM1076" s="119" t="s">
        <v>1072</v>
      </c>
      <c r="BN1076" s="119" t="s">
        <v>1073</v>
      </c>
      <c r="BO1076" s="119" t="s">
        <v>1086</v>
      </c>
      <c r="BW1076" s="136"/>
      <c r="CC1076" s="119" t="s">
        <v>1492</v>
      </c>
      <c r="CD1076" s="119" t="s">
        <v>1073</v>
      </c>
      <c r="CE1076" s="119" t="s">
        <v>1488</v>
      </c>
      <c r="CF1076" s="119" t="s">
        <v>1086</v>
      </c>
      <c r="CN1076" s="136"/>
      <c r="CR1076" s="119" t="s">
        <v>1798</v>
      </c>
      <c r="CS1076" s="119" t="s">
        <v>1072</v>
      </c>
      <c r="CT1076" s="119" t="s">
        <v>1073</v>
      </c>
      <c r="CU1076" s="119" t="s">
        <v>1089</v>
      </c>
      <c r="CV1076" s="119" t="s">
        <v>1488</v>
      </c>
      <c r="CW1076" s="119" t="s">
        <v>1736</v>
      </c>
      <c r="CX1076" s="119" t="s">
        <v>749</v>
      </c>
      <c r="CY1076" s="119" t="s">
        <v>1735</v>
      </c>
      <c r="CZ1076" s="119" t="s">
        <v>740</v>
      </c>
      <c r="DA1076" s="119" t="s">
        <v>1491</v>
      </c>
      <c r="DB1076" s="119" t="s">
        <v>1799</v>
      </c>
      <c r="DF1076" s="136"/>
      <c r="DH1076" s="119" t="s">
        <v>1798</v>
      </c>
      <c r="DI1076" s="119" t="s">
        <v>1072</v>
      </c>
      <c r="DJ1076" s="119" t="s">
        <v>1073</v>
      </c>
      <c r="DK1076" s="119" t="s">
        <v>1089</v>
      </c>
      <c r="DL1076" s="119" t="s">
        <v>1488</v>
      </c>
      <c r="DM1076" s="119" t="s">
        <v>1736</v>
      </c>
      <c r="DN1076" s="119" t="s">
        <v>749</v>
      </c>
      <c r="DO1076" s="119" t="s">
        <v>1735</v>
      </c>
      <c r="DP1076" s="119" t="s">
        <v>740</v>
      </c>
      <c r="DQ1076" s="119" t="s">
        <v>1799</v>
      </c>
      <c r="DV1076" s="136"/>
      <c r="DX1076" s="119" t="s">
        <v>1798</v>
      </c>
      <c r="DY1076" s="119" t="s">
        <v>1072</v>
      </c>
      <c r="DZ1076" s="119" t="s">
        <v>1073</v>
      </c>
      <c r="EA1076" s="119" t="s">
        <v>1089</v>
      </c>
      <c r="EB1076" s="119" t="s">
        <v>1089</v>
      </c>
      <c r="EC1076" s="119" t="s">
        <v>1089</v>
      </c>
      <c r="ED1076" s="119" t="s">
        <v>1488</v>
      </c>
      <c r="EE1076" s="119" t="s">
        <v>1736</v>
      </c>
      <c r="EF1076" s="119" t="s">
        <v>749</v>
      </c>
      <c r="EG1076" s="119" t="s">
        <v>749</v>
      </c>
      <c r="EH1076" s="119" t="s">
        <v>1735</v>
      </c>
      <c r="EI1076" s="119" t="s">
        <v>1735</v>
      </c>
      <c r="EJ1076" s="119" t="s">
        <v>740</v>
      </c>
      <c r="EK1076" s="119" t="s">
        <v>1799</v>
      </c>
      <c r="EL1076" s="119" t="s">
        <v>1799</v>
      </c>
      <c r="EU1076" s="119" t="s">
        <v>1798</v>
      </c>
      <c r="EV1076" s="119" t="s">
        <v>1072</v>
      </c>
      <c r="EW1076" s="119" t="s">
        <v>1073</v>
      </c>
      <c r="EX1076" s="119" t="s">
        <v>1089</v>
      </c>
      <c r="EY1076" s="119" t="s">
        <v>1488</v>
      </c>
      <c r="EZ1076" s="119" t="s">
        <v>1736</v>
      </c>
      <c r="FA1076" s="119" t="s">
        <v>749</v>
      </c>
      <c r="FB1076" s="119" t="s">
        <v>1735</v>
      </c>
      <c r="FC1076" s="119" t="s">
        <v>740</v>
      </c>
      <c r="FD1076" s="119" t="s">
        <v>1799</v>
      </c>
    </row>
    <row r="1078" spans="4:160" s="120" customFormat="1" ht="21" x14ac:dyDescent="0.2">
      <c r="D1078" s="126">
        <v>180</v>
      </c>
      <c r="E1078" s="121"/>
      <c r="F1078" s="121"/>
      <c r="G1078" s="121"/>
      <c r="H1078" s="121"/>
      <c r="I1078" s="121"/>
      <c r="J1078" s="121"/>
      <c r="K1078" s="121"/>
      <c r="L1078" s="121"/>
      <c r="M1078" s="121"/>
      <c r="N1078" s="121"/>
      <c r="O1078" s="121"/>
      <c r="P1078" s="121"/>
      <c r="Q1078" s="120">
        <v>180</v>
      </c>
      <c r="AG1078" s="126">
        <v>180</v>
      </c>
      <c r="AH1078" s="121"/>
      <c r="AI1078" s="121"/>
      <c r="AJ1078" s="121"/>
      <c r="AK1078" s="121"/>
      <c r="AL1078" s="121"/>
      <c r="AM1078" s="121"/>
      <c r="AN1078" s="121"/>
      <c r="AO1078" s="121"/>
      <c r="AP1078" s="121"/>
      <c r="AQ1078" s="121"/>
      <c r="AR1078" s="124"/>
      <c r="AS1078" s="121"/>
      <c r="AT1078" s="121"/>
      <c r="AU1078" s="121"/>
      <c r="AV1078" s="121"/>
      <c r="AX1078" s="120">
        <v>180</v>
      </c>
      <c r="BK1078" s="133"/>
      <c r="BM1078" s="120">
        <v>180</v>
      </c>
      <c r="BW1078" s="133"/>
      <c r="CC1078" s="120">
        <v>180</v>
      </c>
      <c r="CN1078" s="133"/>
      <c r="CR1078" s="120">
        <v>180</v>
      </c>
      <c r="DF1078" s="133"/>
      <c r="DH1078" s="120">
        <v>180</v>
      </c>
      <c r="DV1078" s="133"/>
      <c r="DX1078" s="120">
        <v>180</v>
      </c>
      <c r="EU1078" s="120">
        <v>180</v>
      </c>
    </row>
    <row r="1079" spans="4:160" s="14" customFormat="1" ht="18" customHeight="1" x14ac:dyDescent="0.2">
      <c r="D1079" s="127" t="s">
        <v>342</v>
      </c>
      <c r="E1079" s="14" t="s">
        <v>309</v>
      </c>
      <c r="F1079" s="14" t="s">
        <v>328</v>
      </c>
      <c r="G1079" s="14" t="s">
        <v>318</v>
      </c>
      <c r="Q1079" s="14" t="s">
        <v>342</v>
      </c>
      <c r="R1079" s="14" t="s">
        <v>309</v>
      </c>
      <c r="S1079" s="14" t="s">
        <v>328</v>
      </c>
      <c r="T1079" s="14" t="s">
        <v>318</v>
      </c>
      <c r="AG1079" s="127" t="s">
        <v>342</v>
      </c>
      <c r="AH1079" s="14" t="s">
        <v>1776</v>
      </c>
      <c r="AI1079" s="14" t="s">
        <v>1776</v>
      </c>
      <c r="AJ1079" s="14" t="s">
        <v>309</v>
      </c>
      <c r="AK1079" s="14" t="s">
        <v>328</v>
      </c>
      <c r="AL1079" s="14" t="s">
        <v>318</v>
      </c>
      <c r="AX1079" s="14" t="s">
        <v>342</v>
      </c>
      <c r="AY1079" s="14" t="s">
        <v>1776</v>
      </c>
      <c r="AZ1079" s="14" t="s">
        <v>1776</v>
      </c>
      <c r="BA1079" s="14" t="s">
        <v>309</v>
      </c>
      <c r="BB1079" s="14" t="s">
        <v>328</v>
      </c>
      <c r="BC1079" s="14" t="s">
        <v>318</v>
      </c>
      <c r="BK1079" s="134"/>
      <c r="BM1079" s="14" t="s">
        <v>342</v>
      </c>
      <c r="BN1079" s="14" t="s">
        <v>309</v>
      </c>
      <c r="BO1079" s="14" t="s">
        <v>328</v>
      </c>
      <c r="BP1079" s="14" t="s">
        <v>318</v>
      </c>
      <c r="BW1079" s="134"/>
      <c r="CC1079" s="14" t="s">
        <v>342</v>
      </c>
      <c r="CD1079" s="14" t="s">
        <v>309</v>
      </c>
      <c r="CE1079" s="14" t="s">
        <v>328</v>
      </c>
      <c r="CF1079" s="14" t="s">
        <v>318</v>
      </c>
      <c r="CG1079" s="14" t="s">
        <v>1772</v>
      </c>
      <c r="CN1079" s="134"/>
      <c r="CR1079" s="14" t="s">
        <v>1798</v>
      </c>
      <c r="CS1079" s="14" t="s">
        <v>317</v>
      </c>
      <c r="CT1079" s="14" t="s">
        <v>313</v>
      </c>
      <c r="CU1079" s="14" t="s">
        <v>312</v>
      </c>
      <c r="CV1079" s="14" t="s">
        <v>1786</v>
      </c>
      <c r="CW1079" s="14" t="s">
        <v>1786</v>
      </c>
      <c r="CX1079" s="14" t="s">
        <v>313</v>
      </c>
      <c r="CY1079" s="14" t="s">
        <v>319</v>
      </c>
      <c r="CZ1079" s="14" t="s">
        <v>1799</v>
      </c>
      <c r="DF1079" s="134"/>
      <c r="DH1079" s="14" t="s">
        <v>1798</v>
      </c>
      <c r="DI1079" s="14" t="s">
        <v>317</v>
      </c>
      <c r="DJ1079" s="14" t="s">
        <v>313</v>
      </c>
      <c r="DK1079" s="14" t="s">
        <v>312</v>
      </c>
      <c r="DL1079" s="14" t="s">
        <v>313</v>
      </c>
      <c r="DM1079" s="14" t="s">
        <v>319</v>
      </c>
      <c r="DN1079" s="14" t="s">
        <v>1768</v>
      </c>
      <c r="DO1079" s="14" t="s">
        <v>1799</v>
      </c>
      <c r="DV1079" s="134"/>
      <c r="DX1079" s="14" t="s">
        <v>1798</v>
      </c>
      <c r="DY1079" s="14" t="s">
        <v>317</v>
      </c>
      <c r="DZ1079" s="14" t="s">
        <v>313</v>
      </c>
      <c r="EA1079" s="14" t="s">
        <v>312</v>
      </c>
      <c r="EB1079" s="14" t="s">
        <v>312</v>
      </c>
      <c r="EC1079" s="14" t="s">
        <v>312</v>
      </c>
      <c r="ED1079" s="14" t="s">
        <v>313</v>
      </c>
      <c r="EE1079" s="14" t="s">
        <v>319</v>
      </c>
      <c r="EF1079" s="14" t="s">
        <v>319</v>
      </c>
      <c r="EG1079" s="14" t="s">
        <v>1799</v>
      </c>
      <c r="EU1079" s="14" t="s">
        <v>1798</v>
      </c>
      <c r="EV1079" s="14" t="s">
        <v>317</v>
      </c>
      <c r="EW1079" s="14" t="s">
        <v>313</v>
      </c>
      <c r="EX1079" s="14" t="s">
        <v>312</v>
      </c>
      <c r="EY1079" s="14" t="s">
        <v>313</v>
      </c>
      <c r="EZ1079" s="14" t="s">
        <v>319</v>
      </c>
      <c r="FA1079" s="14" t="s">
        <v>1799</v>
      </c>
      <c r="FB1079" s="14" t="s">
        <v>1799</v>
      </c>
    </row>
    <row r="1080" spans="4:160" s="122" customFormat="1" ht="14" x14ac:dyDescent="0.2">
      <c r="D1080" s="128">
        <v>0</v>
      </c>
      <c r="E1080" s="122">
        <v>1</v>
      </c>
      <c r="F1080" s="122">
        <v>2</v>
      </c>
      <c r="G1080" s="122">
        <v>3</v>
      </c>
      <c r="Q1080" s="122">
        <v>0</v>
      </c>
      <c r="R1080" s="122">
        <v>1</v>
      </c>
      <c r="S1080" s="122">
        <v>2</v>
      </c>
      <c r="T1080" s="122">
        <v>3</v>
      </c>
      <c r="AG1080" s="128">
        <v>0</v>
      </c>
      <c r="AH1080" s="122">
        <v>0</v>
      </c>
      <c r="AI1080" s="122">
        <v>0</v>
      </c>
      <c r="AJ1080" s="122">
        <v>1</v>
      </c>
      <c r="AK1080" s="122">
        <v>2</v>
      </c>
      <c r="AL1080" s="122">
        <v>3</v>
      </c>
      <c r="AX1080" s="122">
        <v>0</v>
      </c>
      <c r="AY1080" s="122">
        <v>0</v>
      </c>
      <c r="AZ1080" s="122">
        <v>0</v>
      </c>
      <c r="BA1080" s="122">
        <v>1</v>
      </c>
      <c r="BB1080" s="122">
        <v>2</v>
      </c>
      <c r="BC1080" s="122">
        <v>3</v>
      </c>
      <c r="BK1080" s="135"/>
      <c r="BM1080" s="122">
        <v>0</v>
      </c>
      <c r="BN1080" s="122">
        <v>1</v>
      </c>
      <c r="BO1080" s="122">
        <v>2</v>
      </c>
      <c r="BP1080" s="122">
        <v>3</v>
      </c>
      <c r="BW1080" s="135"/>
      <c r="CC1080" s="122">
        <v>0</v>
      </c>
      <c r="CD1080" s="122">
        <v>1</v>
      </c>
      <c r="CE1080" s="122">
        <v>2</v>
      </c>
      <c r="CF1080" s="122">
        <v>3</v>
      </c>
      <c r="CG1080" s="122">
        <v>3</v>
      </c>
      <c r="CN1080" s="135"/>
      <c r="CR1080" s="122">
        <v>0</v>
      </c>
      <c r="CS1080" s="122">
        <v>1</v>
      </c>
      <c r="CT1080" s="122">
        <v>2</v>
      </c>
      <c r="CU1080" s="122">
        <v>3</v>
      </c>
      <c r="CV1080" s="122">
        <v>3</v>
      </c>
      <c r="CW1080" s="122">
        <v>3</v>
      </c>
      <c r="CX1080" s="122">
        <v>4</v>
      </c>
      <c r="CY1080" s="122">
        <v>5</v>
      </c>
      <c r="CZ1080" s="122">
        <v>6</v>
      </c>
      <c r="DF1080" s="135"/>
      <c r="DH1080" s="122">
        <v>0</v>
      </c>
      <c r="DI1080" s="122">
        <v>1</v>
      </c>
      <c r="DJ1080" s="122">
        <v>2</v>
      </c>
      <c r="DK1080" s="122">
        <v>3</v>
      </c>
      <c r="DL1080" s="122">
        <v>4</v>
      </c>
      <c r="DM1080" s="122">
        <v>5</v>
      </c>
      <c r="DN1080" s="122">
        <v>5</v>
      </c>
      <c r="DO1080" s="122">
        <v>6</v>
      </c>
      <c r="DV1080" s="135"/>
      <c r="DX1080" s="122">
        <v>0</v>
      </c>
      <c r="DY1080" s="122">
        <v>1</v>
      </c>
      <c r="DZ1080" s="122">
        <v>2</v>
      </c>
      <c r="EA1080" s="122">
        <v>3</v>
      </c>
      <c r="EB1080" s="122">
        <v>3</v>
      </c>
      <c r="EC1080" s="122">
        <v>3</v>
      </c>
      <c r="ED1080" s="122">
        <v>4</v>
      </c>
      <c r="EE1080" s="122">
        <v>5</v>
      </c>
      <c r="EF1080" s="122">
        <v>5</v>
      </c>
      <c r="EG1080" s="122">
        <v>6</v>
      </c>
      <c r="EU1080" s="122">
        <v>0</v>
      </c>
      <c r="EV1080" s="122">
        <v>1</v>
      </c>
      <c r="EW1080" s="122">
        <v>2</v>
      </c>
      <c r="EX1080" s="122">
        <v>3</v>
      </c>
      <c r="EY1080" s="122">
        <v>4</v>
      </c>
      <c r="EZ1080" s="122">
        <v>5</v>
      </c>
      <c r="FA1080" s="122">
        <v>6</v>
      </c>
      <c r="FB1080" s="122">
        <v>6</v>
      </c>
    </row>
    <row r="1081" spans="4:160" s="122" customFormat="1" ht="14" x14ac:dyDescent="0.2">
      <c r="D1081" s="128">
        <v>0</v>
      </c>
      <c r="E1081" s="122">
        <v>0</v>
      </c>
      <c r="F1081" s="122">
        <v>1</v>
      </c>
      <c r="G1081" s="122">
        <v>2</v>
      </c>
      <c r="Q1081" s="122">
        <v>0</v>
      </c>
      <c r="R1081" s="122">
        <v>0</v>
      </c>
      <c r="S1081" s="122">
        <v>1</v>
      </c>
      <c r="T1081" s="122">
        <v>2</v>
      </c>
      <c r="AG1081" s="128">
        <v>0</v>
      </c>
      <c r="AH1081" s="122">
        <v>1</v>
      </c>
      <c r="AI1081" s="122">
        <v>2</v>
      </c>
      <c r="AJ1081" s="122">
        <v>3</v>
      </c>
      <c r="AK1081" s="122">
        <v>4</v>
      </c>
      <c r="AL1081" s="122">
        <v>5</v>
      </c>
      <c r="AX1081" s="122">
        <v>0</v>
      </c>
      <c r="AY1081" s="122">
        <v>1</v>
      </c>
      <c r="AZ1081" s="122">
        <v>2</v>
      </c>
      <c r="BA1081" s="122">
        <v>3</v>
      </c>
      <c r="BB1081" s="122">
        <v>4</v>
      </c>
      <c r="BC1081" s="122">
        <v>5</v>
      </c>
      <c r="BK1081" s="135"/>
      <c r="BM1081" s="122">
        <v>0</v>
      </c>
      <c r="BN1081" s="122">
        <v>0</v>
      </c>
      <c r="BO1081" s="122">
        <v>1</v>
      </c>
      <c r="BP1081" s="122">
        <v>2</v>
      </c>
      <c r="BW1081" s="135"/>
      <c r="CC1081" s="122">
        <v>0</v>
      </c>
      <c r="CD1081" s="122">
        <v>1</v>
      </c>
      <c r="CE1081" s="122">
        <v>2</v>
      </c>
      <c r="CF1081" s="122">
        <v>3</v>
      </c>
      <c r="CG1081" s="122">
        <v>4</v>
      </c>
      <c r="CN1081" s="135"/>
      <c r="CR1081" s="122">
        <v>0</v>
      </c>
      <c r="CS1081" s="122">
        <v>1</v>
      </c>
      <c r="CT1081" s="122">
        <v>2</v>
      </c>
      <c r="CU1081" s="122">
        <v>3</v>
      </c>
      <c r="CV1081" s="122">
        <v>4</v>
      </c>
      <c r="CW1081" s="122">
        <v>5</v>
      </c>
      <c r="CX1081" s="122">
        <v>6</v>
      </c>
      <c r="CY1081" s="122">
        <v>7</v>
      </c>
      <c r="CZ1081" s="122">
        <v>8</v>
      </c>
      <c r="DF1081" s="135"/>
      <c r="DH1081" s="122">
        <v>0</v>
      </c>
      <c r="DI1081" s="122">
        <v>1</v>
      </c>
      <c r="DJ1081" s="122">
        <v>2</v>
      </c>
      <c r="DK1081" s="122">
        <v>3</v>
      </c>
      <c r="DL1081" s="122">
        <v>4</v>
      </c>
      <c r="DM1081" s="122">
        <v>5</v>
      </c>
      <c r="DN1081" s="122">
        <v>6</v>
      </c>
      <c r="DO1081" s="122">
        <v>7</v>
      </c>
      <c r="DV1081" s="135"/>
      <c r="DX1081" s="122">
        <v>0</v>
      </c>
      <c r="DY1081" s="122">
        <v>1</v>
      </c>
      <c r="DZ1081" s="122">
        <v>2</v>
      </c>
      <c r="EA1081" s="122">
        <v>2</v>
      </c>
      <c r="EB1081" s="122">
        <v>3</v>
      </c>
      <c r="EC1081" s="122">
        <v>4</v>
      </c>
      <c r="ED1081" s="122">
        <v>5</v>
      </c>
      <c r="EE1081" s="122">
        <v>5</v>
      </c>
      <c r="EF1081" s="122">
        <v>6</v>
      </c>
      <c r="EG1081" s="122">
        <v>7</v>
      </c>
      <c r="EU1081" s="122">
        <v>0</v>
      </c>
      <c r="EV1081" s="122">
        <v>1</v>
      </c>
      <c r="EW1081" s="122">
        <v>2</v>
      </c>
      <c r="EX1081" s="122">
        <v>3</v>
      </c>
      <c r="EY1081" s="122">
        <v>4</v>
      </c>
      <c r="EZ1081" s="122">
        <v>5</v>
      </c>
      <c r="FA1081" s="122">
        <v>6</v>
      </c>
      <c r="FB1081" s="122">
        <v>7</v>
      </c>
    </row>
    <row r="1082" spans="4:160" s="119" customFormat="1" x14ac:dyDescent="0.2">
      <c r="D1082" s="129" t="s">
        <v>769</v>
      </c>
      <c r="E1082" s="119" t="s">
        <v>1750</v>
      </c>
      <c r="F1082" s="119" t="s">
        <v>750</v>
      </c>
      <c r="G1082" s="119" t="s">
        <v>736</v>
      </c>
      <c r="Q1082" s="119" t="s">
        <v>769</v>
      </c>
      <c r="R1082" s="119" t="s">
        <v>1750</v>
      </c>
      <c r="S1082" s="119" t="s">
        <v>750</v>
      </c>
      <c r="T1082" s="119" t="s">
        <v>736</v>
      </c>
      <c r="AG1082" s="129" t="s">
        <v>769</v>
      </c>
      <c r="AH1082" s="119" t="s">
        <v>1488</v>
      </c>
      <c r="AI1082" s="119" t="s">
        <v>750</v>
      </c>
      <c r="AJ1082" s="119" t="s">
        <v>1490</v>
      </c>
      <c r="AK1082" s="119" t="s">
        <v>736</v>
      </c>
      <c r="AL1082" s="119" t="s">
        <v>1493</v>
      </c>
      <c r="AX1082" s="119" t="s">
        <v>769</v>
      </c>
      <c r="AY1082" s="119" t="s">
        <v>1488</v>
      </c>
      <c r="AZ1082" s="119" t="s">
        <v>750</v>
      </c>
      <c r="BA1082" s="119" t="s">
        <v>1490</v>
      </c>
      <c r="BB1082" s="119" t="s">
        <v>736</v>
      </c>
      <c r="BC1082" s="119" t="s">
        <v>1493</v>
      </c>
      <c r="BK1082" s="136"/>
      <c r="BM1082" s="119" t="s">
        <v>769</v>
      </c>
      <c r="BN1082" s="119" t="s">
        <v>1750</v>
      </c>
      <c r="BO1082" s="119" t="s">
        <v>750</v>
      </c>
      <c r="BP1082" s="119" t="s">
        <v>736</v>
      </c>
      <c r="BW1082" s="136"/>
      <c r="CC1082" s="119" t="s">
        <v>769</v>
      </c>
      <c r="CD1082" s="119" t="s">
        <v>1488</v>
      </c>
      <c r="CE1082" s="119" t="s">
        <v>750</v>
      </c>
      <c r="CF1082" s="119" t="s">
        <v>736</v>
      </c>
      <c r="CG1082" s="119" t="s">
        <v>1493</v>
      </c>
      <c r="CN1082" s="136"/>
      <c r="CR1082" s="119" t="s">
        <v>1798</v>
      </c>
      <c r="CS1082" s="119" t="s">
        <v>1075</v>
      </c>
      <c r="CT1082" s="119" t="s">
        <v>1488</v>
      </c>
      <c r="CU1082" s="119" t="s">
        <v>1083</v>
      </c>
      <c r="CV1082" s="119" t="s">
        <v>1491</v>
      </c>
      <c r="CW1082" s="119" t="s">
        <v>1073</v>
      </c>
      <c r="CX1082" s="119" t="s">
        <v>1491</v>
      </c>
      <c r="CY1082" s="119" t="s">
        <v>1736</v>
      </c>
      <c r="CZ1082" s="119" t="s">
        <v>1799</v>
      </c>
      <c r="DF1082" s="136"/>
      <c r="DH1082" s="119" t="s">
        <v>1798</v>
      </c>
      <c r="DI1082" s="119" t="s">
        <v>1075</v>
      </c>
      <c r="DJ1082" s="119" t="s">
        <v>1488</v>
      </c>
      <c r="DK1082" s="119" t="s">
        <v>1083</v>
      </c>
      <c r="DL1082" s="119" t="s">
        <v>1491</v>
      </c>
      <c r="DM1082" s="119" t="s">
        <v>1073</v>
      </c>
      <c r="DN1082" s="119" t="s">
        <v>1491</v>
      </c>
      <c r="DO1082" s="119" t="s">
        <v>1799</v>
      </c>
      <c r="DV1082" s="136"/>
      <c r="DX1082" s="119" t="s">
        <v>1798</v>
      </c>
      <c r="DY1082" s="119" t="s">
        <v>1075</v>
      </c>
      <c r="DZ1082" s="119" t="s">
        <v>1488</v>
      </c>
      <c r="EA1082" s="119" t="s">
        <v>1488</v>
      </c>
      <c r="EB1082" s="119" t="s">
        <v>1083</v>
      </c>
      <c r="EC1082" s="119" t="s">
        <v>1491</v>
      </c>
      <c r="ED1082" s="119" t="s">
        <v>1073</v>
      </c>
      <c r="EE1082" s="119" t="s">
        <v>1073</v>
      </c>
      <c r="EF1082" s="119" t="s">
        <v>1491</v>
      </c>
      <c r="EG1082" s="119" t="s">
        <v>1799</v>
      </c>
      <c r="EU1082" s="119" t="s">
        <v>1798</v>
      </c>
      <c r="EV1082" s="119" t="s">
        <v>1075</v>
      </c>
      <c r="EW1082" s="119" t="s">
        <v>1488</v>
      </c>
      <c r="EX1082" s="119" t="s">
        <v>1083</v>
      </c>
      <c r="EY1082" s="119" t="s">
        <v>1491</v>
      </c>
      <c r="EZ1082" s="119" t="s">
        <v>1073</v>
      </c>
      <c r="FA1082" s="119" t="s">
        <v>1491</v>
      </c>
      <c r="FB1082" s="119" t="s">
        <v>1799</v>
      </c>
    </row>
    <row r="1084" spans="4:160" s="120" customFormat="1" ht="21" x14ac:dyDescent="0.2">
      <c r="D1084" s="126">
        <v>181</v>
      </c>
      <c r="E1084" s="121"/>
      <c r="F1084" s="121"/>
      <c r="G1084" s="121"/>
      <c r="H1084" s="121"/>
      <c r="I1084" s="121"/>
      <c r="J1084" s="121"/>
      <c r="K1084" s="121"/>
      <c r="L1084" s="121"/>
      <c r="M1084" s="121"/>
      <c r="N1084" s="121"/>
      <c r="O1084" s="121"/>
      <c r="P1084" s="121"/>
      <c r="Q1084" s="120">
        <v>181</v>
      </c>
      <c r="AG1084" s="126">
        <v>181</v>
      </c>
      <c r="AH1084" s="121"/>
      <c r="AI1084" s="121"/>
      <c r="AJ1084" s="121"/>
      <c r="AK1084" s="121"/>
      <c r="AL1084" s="121"/>
      <c r="AM1084" s="121"/>
      <c r="AN1084" s="121"/>
      <c r="AO1084" s="121"/>
      <c r="AP1084" s="121"/>
      <c r="AQ1084" s="121"/>
      <c r="AR1084" s="124"/>
      <c r="AS1084" s="121"/>
      <c r="AT1084" s="121"/>
      <c r="AU1084" s="121"/>
      <c r="AV1084" s="121"/>
      <c r="AX1084" s="120">
        <v>181</v>
      </c>
      <c r="BK1084" s="133"/>
      <c r="BM1084" s="120">
        <v>181</v>
      </c>
      <c r="BW1084" s="133"/>
      <c r="CC1084" s="120">
        <v>181</v>
      </c>
      <c r="CN1084" s="133"/>
      <c r="CR1084" s="120">
        <v>181</v>
      </c>
      <c r="DF1084" s="133"/>
      <c r="DH1084" s="120">
        <v>181</v>
      </c>
      <c r="DV1084" s="133"/>
      <c r="DX1084" s="120">
        <v>181</v>
      </c>
      <c r="EU1084" s="120">
        <v>181</v>
      </c>
    </row>
    <row r="1085" spans="4:160" s="14" customFormat="1" ht="18" customHeight="1" x14ac:dyDescent="0.2">
      <c r="D1085" s="127" t="s">
        <v>342</v>
      </c>
      <c r="E1085" s="14" t="s">
        <v>317</v>
      </c>
      <c r="Q1085" s="14" t="s">
        <v>342</v>
      </c>
      <c r="R1085" s="14" t="s">
        <v>317</v>
      </c>
      <c r="AG1085" s="127" t="s">
        <v>342</v>
      </c>
      <c r="AH1085" s="14" t="s">
        <v>317</v>
      </c>
      <c r="AX1085" s="14" t="s">
        <v>342</v>
      </c>
      <c r="AY1085" s="14" t="s">
        <v>317</v>
      </c>
      <c r="BK1085" s="134"/>
      <c r="BM1085" s="14" t="s">
        <v>342</v>
      </c>
      <c r="BN1085" s="14" t="s">
        <v>317</v>
      </c>
      <c r="BW1085" s="134"/>
      <c r="CC1085" s="14" t="s">
        <v>342</v>
      </c>
      <c r="CD1085" s="14" t="s">
        <v>317</v>
      </c>
      <c r="CN1085" s="134"/>
      <c r="CR1085" s="14" t="s">
        <v>1798</v>
      </c>
      <c r="CS1085" s="14" t="s">
        <v>335</v>
      </c>
      <c r="CT1085" s="14" t="s">
        <v>309</v>
      </c>
      <c r="CU1085" s="14" t="s">
        <v>319</v>
      </c>
      <c r="CV1085" s="14" t="s">
        <v>313</v>
      </c>
      <c r="CW1085" s="14" t="s">
        <v>1745</v>
      </c>
      <c r="CX1085" s="14" t="s">
        <v>1799</v>
      </c>
      <c r="DF1085" s="134"/>
      <c r="DH1085" s="14" t="s">
        <v>1798</v>
      </c>
      <c r="DI1085" s="14" t="s">
        <v>335</v>
      </c>
      <c r="DJ1085" s="14" t="s">
        <v>309</v>
      </c>
      <c r="DK1085" s="14" t="s">
        <v>319</v>
      </c>
      <c r="DL1085" s="14" t="s">
        <v>313</v>
      </c>
      <c r="DM1085" s="14" t="s">
        <v>1745</v>
      </c>
      <c r="DN1085" s="14" t="s">
        <v>1799</v>
      </c>
      <c r="DV1085" s="134"/>
      <c r="DX1085" s="14" t="s">
        <v>1798</v>
      </c>
      <c r="DY1085" s="14" t="s">
        <v>1798</v>
      </c>
      <c r="DZ1085" s="14" t="s">
        <v>335</v>
      </c>
      <c r="EA1085" s="14" t="s">
        <v>309</v>
      </c>
      <c r="EB1085" s="14" t="s">
        <v>309</v>
      </c>
      <c r="EC1085" s="14" t="s">
        <v>319</v>
      </c>
      <c r="ED1085" s="14" t="s">
        <v>313</v>
      </c>
      <c r="EE1085" s="14" t="s">
        <v>313</v>
      </c>
      <c r="EF1085" s="14" t="s">
        <v>1799</v>
      </c>
      <c r="EG1085" s="14" t="s">
        <v>1799</v>
      </c>
      <c r="EU1085" s="14" t="s">
        <v>1798</v>
      </c>
      <c r="EV1085" s="14" t="s">
        <v>335</v>
      </c>
      <c r="EW1085" s="14" t="s">
        <v>309</v>
      </c>
      <c r="EX1085" s="14" t="s">
        <v>319</v>
      </c>
      <c r="EY1085" s="14" t="s">
        <v>313</v>
      </c>
      <c r="EZ1085" s="14" t="s">
        <v>1799</v>
      </c>
      <c r="FA1085" s="14" t="s">
        <v>1799</v>
      </c>
    </row>
    <row r="1086" spans="4:160" s="122" customFormat="1" ht="14" x14ac:dyDescent="0.2">
      <c r="D1086" s="128">
        <v>0</v>
      </c>
      <c r="E1086" s="122">
        <v>1</v>
      </c>
      <c r="Q1086" s="122">
        <v>0</v>
      </c>
      <c r="R1086" s="122">
        <v>1</v>
      </c>
      <c r="AG1086" s="128">
        <v>0</v>
      </c>
      <c r="AH1086" s="122">
        <v>1</v>
      </c>
      <c r="AX1086" s="122">
        <v>0</v>
      </c>
      <c r="AY1086" s="122">
        <v>1</v>
      </c>
      <c r="BK1086" s="135"/>
      <c r="BM1086" s="122">
        <v>0</v>
      </c>
      <c r="BN1086" s="122">
        <v>1</v>
      </c>
      <c r="BW1086" s="135"/>
      <c r="CC1086" s="122">
        <v>0</v>
      </c>
      <c r="CD1086" s="122">
        <v>1</v>
      </c>
      <c r="CN1086" s="135"/>
      <c r="CR1086" s="122">
        <v>0</v>
      </c>
      <c r="CS1086" s="122">
        <v>1</v>
      </c>
      <c r="CT1086" s="122">
        <v>2</v>
      </c>
      <c r="CU1086" s="122">
        <v>3</v>
      </c>
      <c r="CV1086" s="122">
        <v>4</v>
      </c>
      <c r="CW1086" s="122">
        <v>4</v>
      </c>
      <c r="CX1086" s="122">
        <v>5</v>
      </c>
      <c r="DF1086" s="135"/>
      <c r="DH1086" s="122">
        <v>0</v>
      </c>
      <c r="DI1086" s="122">
        <v>1</v>
      </c>
      <c r="DJ1086" s="122">
        <v>2</v>
      </c>
      <c r="DK1086" s="122">
        <v>3</v>
      </c>
      <c r="DL1086" s="122">
        <v>4</v>
      </c>
      <c r="DM1086" s="122">
        <v>4</v>
      </c>
      <c r="DN1086" s="122">
        <v>5</v>
      </c>
      <c r="DV1086" s="135"/>
      <c r="DX1086" s="122">
        <v>0</v>
      </c>
      <c r="DY1086" s="122">
        <v>0</v>
      </c>
      <c r="DZ1086" s="122">
        <v>1</v>
      </c>
      <c r="EA1086" s="122">
        <v>2</v>
      </c>
      <c r="EB1086" s="122">
        <v>2</v>
      </c>
      <c r="EC1086" s="122">
        <v>3</v>
      </c>
      <c r="ED1086" s="122">
        <v>4</v>
      </c>
      <c r="EE1086" s="122">
        <v>4</v>
      </c>
      <c r="EF1086" s="122">
        <v>5</v>
      </c>
      <c r="EG1086" s="122">
        <v>5</v>
      </c>
      <c r="EU1086" s="122">
        <v>0</v>
      </c>
      <c r="EV1086" s="122">
        <v>1</v>
      </c>
      <c r="EW1086" s="122">
        <v>2</v>
      </c>
      <c r="EX1086" s="122">
        <v>3</v>
      </c>
      <c r="EY1086" s="122">
        <v>4</v>
      </c>
      <c r="EZ1086" s="122">
        <v>5</v>
      </c>
      <c r="FA1086" s="122">
        <v>5</v>
      </c>
    </row>
    <row r="1087" spans="4:160" s="122" customFormat="1" ht="14" x14ac:dyDescent="0.2">
      <c r="D1087" s="128">
        <v>0</v>
      </c>
      <c r="E1087" s="122">
        <v>1</v>
      </c>
      <c r="Q1087" s="122">
        <v>0</v>
      </c>
      <c r="R1087" s="122">
        <v>1</v>
      </c>
      <c r="AG1087" s="128">
        <v>0</v>
      </c>
      <c r="AH1087" s="122">
        <v>1</v>
      </c>
      <c r="AX1087" s="122">
        <v>0</v>
      </c>
      <c r="AY1087" s="122">
        <v>1</v>
      </c>
      <c r="BK1087" s="135"/>
      <c r="BM1087" s="122">
        <v>0</v>
      </c>
      <c r="BN1087" s="122">
        <v>1</v>
      </c>
      <c r="BW1087" s="135"/>
      <c r="CC1087" s="122">
        <v>0</v>
      </c>
      <c r="CD1087" s="122">
        <v>1</v>
      </c>
      <c r="CN1087" s="135"/>
      <c r="CR1087" s="122">
        <v>0</v>
      </c>
      <c r="CS1087" s="122">
        <v>1</v>
      </c>
      <c r="CT1087" s="122">
        <v>2</v>
      </c>
      <c r="CU1087" s="122">
        <v>3</v>
      </c>
      <c r="CV1087" s="122">
        <v>4</v>
      </c>
      <c r="CW1087" s="122">
        <v>5</v>
      </c>
      <c r="CX1087" s="122">
        <v>6</v>
      </c>
      <c r="DF1087" s="135"/>
      <c r="DH1087" s="122">
        <v>0</v>
      </c>
      <c r="DI1087" s="122">
        <v>1</v>
      </c>
      <c r="DJ1087" s="122">
        <v>2</v>
      </c>
      <c r="DK1087" s="122">
        <v>3</v>
      </c>
      <c r="DL1087" s="122">
        <v>4</v>
      </c>
      <c r="DM1087" s="122">
        <v>5</v>
      </c>
      <c r="DN1087" s="122">
        <v>6</v>
      </c>
      <c r="DV1087" s="135"/>
      <c r="DX1087" s="122">
        <v>0</v>
      </c>
      <c r="DY1087" s="122">
        <v>1</v>
      </c>
      <c r="DZ1087" s="122">
        <v>1</v>
      </c>
      <c r="EA1087" s="122">
        <v>1</v>
      </c>
      <c r="EB1087" s="122">
        <v>2</v>
      </c>
      <c r="EC1087" s="122">
        <v>3</v>
      </c>
      <c r="ED1087" s="122">
        <v>3</v>
      </c>
      <c r="EE1087" s="122">
        <v>4</v>
      </c>
      <c r="EF1087" s="122">
        <v>5</v>
      </c>
      <c r="EG1087" s="122">
        <v>6</v>
      </c>
      <c r="EU1087" s="122">
        <v>0</v>
      </c>
      <c r="EV1087" s="122">
        <v>1</v>
      </c>
      <c r="EW1087" s="122">
        <v>2</v>
      </c>
      <c r="EX1087" s="122">
        <v>3</v>
      </c>
      <c r="EY1087" s="122">
        <v>4</v>
      </c>
      <c r="EZ1087" s="122">
        <v>5</v>
      </c>
      <c r="FA1087" s="122">
        <v>6</v>
      </c>
    </row>
    <row r="1088" spans="4:160" s="119" customFormat="1" x14ac:dyDescent="0.2">
      <c r="D1088" s="129" t="s">
        <v>769</v>
      </c>
      <c r="E1088" s="119" t="s">
        <v>1075</v>
      </c>
      <c r="Q1088" s="119" t="s">
        <v>769</v>
      </c>
      <c r="R1088" s="119" t="s">
        <v>1075</v>
      </c>
      <c r="AG1088" s="129" t="s">
        <v>769</v>
      </c>
      <c r="AH1088" s="119" t="s">
        <v>1075</v>
      </c>
      <c r="AX1088" s="119" t="s">
        <v>769</v>
      </c>
      <c r="AY1088" s="119" t="s">
        <v>1075</v>
      </c>
      <c r="BK1088" s="136"/>
      <c r="BM1088" s="119" t="s">
        <v>769</v>
      </c>
      <c r="BN1088" s="119" t="s">
        <v>1075</v>
      </c>
      <c r="BW1088" s="136"/>
      <c r="CC1088" s="119" t="s">
        <v>769</v>
      </c>
      <c r="CD1088" s="119" t="s">
        <v>1075</v>
      </c>
      <c r="CN1088" s="136"/>
      <c r="CR1088" s="119" t="s">
        <v>1798</v>
      </c>
      <c r="CS1088" s="119" t="s">
        <v>739</v>
      </c>
      <c r="CT1088" s="119" t="s">
        <v>1488</v>
      </c>
      <c r="CU1088" s="119" t="s">
        <v>1073</v>
      </c>
      <c r="CV1088" s="119" t="s">
        <v>1488</v>
      </c>
      <c r="CW1088" s="119" t="s">
        <v>1086</v>
      </c>
      <c r="CX1088" s="119" t="s">
        <v>1799</v>
      </c>
      <c r="DF1088" s="136"/>
      <c r="DH1088" s="119" t="s">
        <v>1798</v>
      </c>
      <c r="DI1088" s="119" t="s">
        <v>739</v>
      </c>
      <c r="DJ1088" s="119" t="s">
        <v>1488</v>
      </c>
      <c r="DK1088" s="119" t="s">
        <v>1073</v>
      </c>
      <c r="DL1088" s="119" t="s">
        <v>1488</v>
      </c>
      <c r="DM1088" s="119" t="s">
        <v>1086</v>
      </c>
      <c r="DN1088" s="119" t="s">
        <v>1799</v>
      </c>
      <c r="DV1088" s="136"/>
      <c r="DX1088" s="119" t="s">
        <v>1798</v>
      </c>
      <c r="DY1088" s="119" t="s">
        <v>739</v>
      </c>
      <c r="DZ1088" s="119" t="s">
        <v>739</v>
      </c>
      <c r="EA1088" s="119" t="s">
        <v>739</v>
      </c>
      <c r="EB1088" s="119" t="s">
        <v>1488</v>
      </c>
      <c r="EC1088" s="119" t="s">
        <v>1073</v>
      </c>
      <c r="ED1088" s="119" t="s">
        <v>1073</v>
      </c>
      <c r="EE1088" s="119" t="s">
        <v>1488</v>
      </c>
      <c r="EF1088" s="119" t="s">
        <v>1086</v>
      </c>
      <c r="EG1088" s="119" t="s">
        <v>1799</v>
      </c>
      <c r="EU1088" s="119" t="s">
        <v>1798</v>
      </c>
      <c r="EV1088" s="119" t="s">
        <v>739</v>
      </c>
      <c r="EW1088" s="119" t="s">
        <v>1488</v>
      </c>
      <c r="EX1088" s="119" t="s">
        <v>1073</v>
      </c>
      <c r="EY1088" s="119" t="s">
        <v>1488</v>
      </c>
      <c r="EZ1088" s="119" t="s">
        <v>1086</v>
      </c>
      <c r="FA1088" s="119" t="s">
        <v>1799</v>
      </c>
    </row>
    <row r="1090" spans="4:160" s="120" customFormat="1" ht="21" x14ac:dyDescent="0.2">
      <c r="D1090" s="126">
        <v>182</v>
      </c>
      <c r="E1090" s="121"/>
      <c r="F1090" s="121"/>
      <c r="G1090" s="121"/>
      <c r="H1090" s="121"/>
      <c r="I1090" s="121"/>
      <c r="J1090" s="121"/>
      <c r="K1090" s="121"/>
      <c r="L1090" s="121"/>
      <c r="M1090" s="121"/>
      <c r="N1090" s="121"/>
      <c r="O1090" s="121"/>
      <c r="P1090" s="121"/>
      <c r="Q1090" s="120">
        <v>182</v>
      </c>
      <c r="AG1090" s="126">
        <v>182</v>
      </c>
      <c r="AH1090" s="121"/>
      <c r="AI1090" s="121"/>
      <c r="AJ1090" s="121"/>
      <c r="AK1090" s="121"/>
      <c r="AL1090" s="121"/>
      <c r="AM1090" s="121"/>
      <c r="AN1090" s="121"/>
      <c r="AO1090" s="121"/>
      <c r="AP1090" s="121"/>
      <c r="AQ1090" s="121"/>
      <c r="AR1090" s="124"/>
      <c r="AS1090" s="121"/>
      <c r="AT1090" s="121"/>
      <c r="AU1090" s="121"/>
      <c r="AV1090" s="121"/>
      <c r="AX1090" s="120">
        <v>182</v>
      </c>
      <c r="BK1090" s="133"/>
      <c r="BM1090" s="120">
        <v>182</v>
      </c>
      <c r="BW1090" s="133"/>
      <c r="CC1090" s="120">
        <v>182</v>
      </c>
      <c r="CN1090" s="133"/>
      <c r="CR1090" s="120">
        <v>182</v>
      </c>
      <c r="DF1090" s="133"/>
      <c r="DH1090" s="120">
        <v>182</v>
      </c>
      <c r="DV1090" s="133"/>
      <c r="DX1090" s="120">
        <v>182</v>
      </c>
      <c r="EU1090" s="120">
        <v>182</v>
      </c>
    </row>
    <row r="1091" spans="4:160" s="14" customFormat="1" ht="18" customHeight="1" x14ac:dyDescent="0.2">
      <c r="D1091" s="127" t="s">
        <v>330</v>
      </c>
      <c r="E1091" s="14" t="s">
        <v>322</v>
      </c>
      <c r="F1091" s="14" t="s">
        <v>319</v>
      </c>
      <c r="Q1091" s="14" t="s">
        <v>330</v>
      </c>
      <c r="R1091" s="14" t="s">
        <v>322</v>
      </c>
      <c r="S1091" s="14" t="s">
        <v>319</v>
      </c>
      <c r="AG1091" s="127" t="s">
        <v>330</v>
      </c>
      <c r="AH1091" s="14" t="s">
        <v>322</v>
      </c>
      <c r="AI1091" s="14" t="s">
        <v>319</v>
      </c>
      <c r="AX1091" s="14" t="s">
        <v>330</v>
      </c>
      <c r="AY1091" s="14" t="s">
        <v>322</v>
      </c>
      <c r="AZ1091" s="14" t="s">
        <v>319</v>
      </c>
      <c r="BK1091" s="134"/>
      <c r="BM1091" s="14" t="s">
        <v>330</v>
      </c>
      <c r="BN1091" s="14" t="s">
        <v>322</v>
      </c>
      <c r="BO1091" s="14" t="s">
        <v>319</v>
      </c>
      <c r="BW1091" s="134"/>
      <c r="CC1091" s="14" t="s">
        <v>330</v>
      </c>
      <c r="CD1091" s="14" t="s">
        <v>322</v>
      </c>
      <c r="CE1091" s="14" t="s">
        <v>319</v>
      </c>
      <c r="CN1091" s="134"/>
      <c r="CR1091" s="14" t="s">
        <v>1798</v>
      </c>
      <c r="CS1091" s="14" t="s">
        <v>318</v>
      </c>
      <c r="CT1091" s="14" t="s">
        <v>313</v>
      </c>
      <c r="CU1091" s="14" t="s">
        <v>319</v>
      </c>
      <c r="CV1091" s="14" t="s">
        <v>1768</v>
      </c>
      <c r="CW1091" s="14" t="s">
        <v>319</v>
      </c>
      <c r="CX1091" s="14" t="s">
        <v>313</v>
      </c>
      <c r="CY1091" s="14" t="s">
        <v>316</v>
      </c>
      <c r="CZ1091" s="14" t="s">
        <v>1799</v>
      </c>
      <c r="DF1091" s="134"/>
      <c r="DH1091" s="14" t="s">
        <v>1798</v>
      </c>
      <c r="DI1091" s="14" t="s">
        <v>318</v>
      </c>
      <c r="DJ1091" s="14" t="s">
        <v>313</v>
      </c>
      <c r="DK1091" s="14" t="s">
        <v>319</v>
      </c>
      <c r="DL1091" s="14" t="s">
        <v>319</v>
      </c>
      <c r="DM1091" s="14" t="s">
        <v>313</v>
      </c>
      <c r="DN1091" s="14" t="s">
        <v>316</v>
      </c>
      <c r="DO1091" s="14" t="s">
        <v>1799</v>
      </c>
      <c r="DV1091" s="134"/>
      <c r="DX1091" s="14" t="s">
        <v>1798</v>
      </c>
      <c r="DY1091" s="14" t="s">
        <v>318</v>
      </c>
      <c r="DZ1091" s="14" t="s">
        <v>318</v>
      </c>
      <c r="EA1091" s="14" t="s">
        <v>318</v>
      </c>
      <c r="EB1091" s="14" t="s">
        <v>313</v>
      </c>
      <c r="EC1091" s="14" t="s">
        <v>319</v>
      </c>
      <c r="ED1091" s="14" t="s">
        <v>319</v>
      </c>
      <c r="EE1091" s="14" t="s">
        <v>313</v>
      </c>
      <c r="EF1091" s="14" t="s">
        <v>313</v>
      </c>
      <c r="EG1091" s="14" t="s">
        <v>313</v>
      </c>
      <c r="EH1091" s="14" t="s">
        <v>313</v>
      </c>
      <c r="EI1091" s="14" t="s">
        <v>316</v>
      </c>
      <c r="EJ1091" s="14" t="s">
        <v>1799</v>
      </c>
      <c r="EU1091" s="14" t="s">
        <v>1798</v>
      </c>
      <c r="EV1091" s="14" t="s">
        <v>318</v>
      </c>
      <c r="EW1091" s="14" t="s">
        <v>313</v>
      </c>
      <c r="EX1091" s="14" t="s">
        <v>319</v>
      </c>
      <c r="EY1091" s="14" t="s">
        <v>319</v>
      </c>
      <c r="EZ1091" s="14" t="s">
        <v>313</v>
      </c>
      <c r="FA1091" s="14" t="s">
        <v>316</v>
      </c>
      <c r="FB1091" s="14" t="s">
        <v>1799</v>
      </c>
    </row>
    <row r="1092" spans="4:160" s="122" customFormat="1" ht="14" x14ac:dyDescent="0.2">
      <c r="D1092" s="128">
        <v>0</v>
      </c>
      <c r="E1092" s="122">
        <v>1</v>
      </c>
      <c r="F1092" s="122">
        <v>2</v>
      </c>
      <c r="Q1092" s="122">
        <v>0</v>
      </c>
      <c r="R1092" s="122">
        <v>1</v>
      </c>
      <c r="S1092" s="122">
        <v>2</v>
      </c>
      <c r="AG1092" s="128">
        <v>0</v>
      </c>
      <c r="AH1092" s="122">
        <v>1</v>
      </c>
      <c r="AI1092" s="122">
        <v>2</v>
      </c>
      <c r="AX1092" s="122">
        <v>0</v>
      </c>
      <c r="AY1092" s="122">
        <v>1</v>
      </c>
      <c r="AZ1092" s="122">
        <v>2</v>
      </c>
      <c r="BK1092" s="135"/>
      <c r="BM1092" s="122">
        <v>0</v>
      </c>
      <c r="BN1092" s="122">
        <v>1</v>
      </c>
      <c r="BO1092" s="122">
        <v>2</v>
      </c>
      <c r="BW1092" s="135"/>
      <c r="CC1092" s="122">
        <v>0</v>
      </c>
      <c r="CD1092" s="122">
        <v>1</v>
      </c>
      <c r="CE1092" s="122">
        <v>2</v>
      </c>
      <c r="CN1092" s="135"/>
      <c r="CR1092" s="122">
        <v>0</v>
      </c>
      <c r="CS1092" s="122">
        <v>1</v>
      </c>
      <c r="CT1092" s="122">
        <v>2</v>
      </c>
      <c r="CU1092" s="122">
        <v>3</v>
      </c>
      <c r="CV1092" s="122">
        <v>3</v>
      </c>
      <c r="CW1092" s="122">
        <v>4</v>
      </c>
      <c r="CX1092" s="122">
        <v>5</v>
      </c>
      <c r="CY1092" s="122">
        <v>6</v>
      </c>
      <c r="CZ1092" s="122">
        <v>7</v>
      </c>
      <c r="DF1092" s="135"/>
      <c r="DH1092" s="122">
        <v>0</v>
      </c>
      <c r="DI1092" s="122">
        <v>1</v>
      </c>
      <c r="DJ1092" s="122">
        <v>2</v>
      </c>
      <c r="DK1092" s="122">
        <v>3</v>
      </c>
      <c r="DL1092" s="122">
        <v>4</v>
      </c>
      <c r="DM1092" s="122">
        <v>5</v>
      </c>
      <c r="DN1092" s="122">
        <v>6</v>
      </c>
      <c r="DO1092" s="122">
        <v>7</v>
      </c>
      <c r="DV1092" s="135"/>
      <c r="DX1092" s="122">
        <v>0</v>
      </c>
      <c r="DY1092" s="122">
        <v>1</v>
      </c>
      <c r="DZ1092" s="122">
        <v>1</v>
      </c>
      <c r="EA1092" s="122">
        <v>1</v>
      </c>
      <c r="EB1092" s="122">
        <v>2</v>
      </c>
      <c r="EC1092" s="122">
        <v>3</v>
      </c>
      <c r="ED1092" s="122">
        <v>4</v>
      </c>
      <c r="EE1092" s="122">
        <v>5</v>
      </c>
      <c r="EF1092" s="122">
        <v>5</v>
      </c>
      <c r="EG1092" s="122">
        <v>5</v>
      </c>
      <c r="EH1092" s="122">
        <v>5</v>
      </c>
      <c r="EI1092" s="122">
        <v>6</v>
      </c>
      <c r="EJ1092" s="122">
        <v>7</v>
      </c>
      <c r="EU1092" s="122">
        <v>0</v>
      </c>
      <c r="EV1092" s="122">
        <v>1</v>
      </c>
      <c r="EW1092" s="122">
        <v>2</v>
      </c>
      <c r="EX1092" s="122">
        <v>3</v>
      </c>
      <c r="EY1092" s="122">
        <v>4</v>
      </c>
      <c r="EZ1092" s="122">
        <v>5</v>
      </c>
      <c r="FA1092" s="122">
        <v>6</v>
      </c>
      <c r="FB1092" s="122">
        <v>7</v>
      </c>
    </row>
    <row r="1093" spans="4:160" s="122" customFormat="1" ht="14" x14ac:dyDescent="0.2">
      <c r="D1093" s="128">
        <v>0</v>
      </c>
      <c r="E1093" s="122">
        <v>0</v>
      </c>
      <c r="F1093" s="122">
        <v>1</v>
      </c>
      <c r="Q1093" s="122">
        <v>0</v>
      </c>
      <c r="R1093" s="122">
        <v>0</v>
      </c>
      <c r="S1093" s="122">
        <v>1</v>
      </c>
      <c r="AG1093" s="128">
        <v>0</v>
      </c>
      <c r="AH1093" s="122">
        <v>0</v>
      </c>
      <c r="AI1093" s="122">
        <v>1</v>
      </c>
      <c r="AX1093" s="122">
        <v>0</v>
      </c>
      <c r="AY1093" s="122">
        <v>0</v>
      </c>
      <c r="AZ1093" s="122">
        <v>1</v>
      </c>
      <c r="BK1093" s="135"/>
      <c r="BM1093" s="122">
        <v>0</v>
      </c>
      <c r="BN1093" s="122">
        <v>0</v>
      </c>
      <c r="BO1093" s="122">
        <v>1</v>
      </c>
      <c r="BW1093" s="135"/>
      <c r="CC1093" s="122">
        <v>0</v>
      </c>
      <c r="CD1093" s="122">
        <v>0</v>
      </c>
      <c r="CE1093" s="122">
        <v>1</v>
      </c>
      <c r="CN1093" s="135"/>
      <c r="CR1093" s="122">
        <v>0</v>
      </c>
      <c r="CS1093" s="122">
        <v>1</v>
      </c>
      <c r="CT1093" s="122">
        <v>2</v>
      </c>
      <c r="CU1093" s="122">
        <v>3</v>
      </c>
      <c r="CV1093" s="122">
        <v>4</v>
      </c>
      <c r="CW1093" s="122">
        <v>5</v>
      </c>
      <c r="CX1093" s="122">
        <v>6</v>
      </c>
      <c r="CY1093" s="122">
        <v>7</v>
      </c>
      <c r="CZ1093" s="122">
        <v>8</v>
      </c>
      <c r="DF1093" s="135"/>
      <c r="DH1093" s="122">
        <v>0</v>
      </c>
      <c r="DI1093" s="122">
        <v>1</v>
      </c>
      <c r="DJ1093" s="122">
        <v>2</v>
      </c>
      <c r="DK1093" s="122">
        <v>3</v>
      </c>
      <c r="DL1093" s="122">
        <v>4</v>
      </c>
      <c r="DM1093" s="122">
        <v>5</v>
      </c>
      <c r="DN1093" s="122">
        <v>6</v>
      </c>
      <c r="DO1093" s="122">
        <v>7</v>
      </c>
      <c r="DV1093" s="135"/>
      <c r="DX1093" s="122">
        <v>0</v>
      </c>
      <c r="DY1093" s="122">
        <v>0</v>
      </c>
      <c r="DZ1093" s="122">
        <v>1</v>
      </c>
      <c r="EA1093" s="122">
        <v>2</v>
      </c>
      <c r="EB1093" s="122">
        <v>3</v>
      </c>
      <c r="EC1093" s="122">
        <v>3</v>
      </c>
      <c r="ED1093" s="122">
        <v>3</v>
      </c>
      <c r="EE1093" s="122">
        <v>3</v>
      </c>
      <c r="EF1093" s="122">
        <v>4</v>
      </c>
      <c r="EG1093" s="122">
        <v>5</v>
      </c>
      <c r="EH1093" s="122">
        <v>6</v>
      </c>
      <c r="EI1093" s="122">
        <v>6</v>
      </c>
      <c r="EJ1093" s="122">
        <v>7</v>
      </c>
      <c r="EU1093" s="122">
        <v>0</v>
      </c>
      <c r="EV1093" s="122">
        <v>1</v>
      </c>
      <c r="EW1093" s="122">
        <v>2</v>
      </c>
      <c r="EX1093" s="122">
        <v>3</v>
      </c>
      <c r="EY1093" s="122">
        <v>4</v>
      </c>
      <c r="EZ1093" s="122">
        <v>5</v>
      </c>
      <c r="FA1093" s="122">
        <v>6</v>
      </c>
      <c r="FB1093" s="122">
        <v>7</v>
      </c>
    </row>
    <row r="1094" spans="4:160" s="119" customFormat="1" x14ac:dyDescent="0.2">
      <c r="D1094" s="129" t="s">
        <v>740</v>
      </c>
      <c r="E1094" s="119" t="s">
        <v>1764</v>
      </c>
      <c r="F1094" s="119" t="s">
        <v>1073</v>
      </c>
      <c r="Q1094" s="119" t="s">
        <v>740</v>
      </c>
      <c r="R1094" s="119" t="s">
        <v>1764</v>
      </c>
      <c r="S1094" s="119" t="s">
        <v>1073</v>
      </c>
      <c r="AG1094" s="129" t="s">
        <v>740</v>
      </c>
      <c r="AH1094" s="119" t="s">
        <v>1764</v>
      </c>
      <c r="AI1094" s="119" t="s">
        <v>1073</v>
      </c>
      <c r="AX1094" s="119" t="s">
        <v>740</v>
      </c>
      <c r="AY1094" s="119" t="s">
        <v>1764</v>
      </c>
      <c r="AZ1094" s="119" t="s">
        <v>1073</v>
      </c>
      <c r="BK1094" s="136"/>
      <c r="BM1094" s="119" t="s">
        <v>740</v>
      </c>
      <c r="BN1094" s="119" t="s">
        <v>1764</v>
      </c>
      <c r="BO1094" s="119" t="s">
        <v>1073</v>
      </c>
      <c r="BW1094" s="136"/>
      <c r="CC1094" s="119" t="s">
        <v>740</v>
      </c>
      <c r="CD1094" s="119" t="s">
        <v>1764</v>
      </c>
      <c r="CE1094" s="119" t="s">
        <v>1073</v>
      </c>
      <c r="CN1094" s="136"/>
      <c r="CR1094" s="119" t="s">
        <v>1798</v>
      </c>
      <c r="CS1094" s="119" t="s">
        <v>736</v>
      </c>
      <c r="CT1094" s="119" t="s">
        <v>1735</v>
      </c>
      <c r="CU1094" s="119" t="s">
        <v>1073</v>
      </c>
      <c r="CV1094" s="119" t="s">
        <v>1488</v>
      </c>
      <c r="CW1094" s="119" t="s">
        <v>1736</v>
      </c>
      <c r="CX1094" s="119" t="s">
        <v>1090</v>
      </c>
      <c r="CY1094" s="119" t="s">
        <v>1735</v>
      </c>
      <c r="CZ1094" s="119" t="s">
        <v>1799</v>
      </c>
      <c r="DF1094" s="136"/>
      <c r="DH1094" s="119" t="s">
        <v>1798</v>
      </c>
      <c r="DI1094" s="119" t="s">
        <v>736</v>
      </c>
      <c r="DJ1094" s="119" t="s">
        <v>1735</v>
      </c>
      <c r="DK1094" s="119" t="s">
        <v>1073</v>
      </c>
      <c r="DL1094" s="119" t="s">
        <v>1488</v>
      </c>
      <c r="DM1094" s="119" t="s">
        <v>1736</v>
      </c>
      <c r="DN1094" s="119" t="s">
        <v>1090</v>
      </c>
      <c r="DO1094" s="119" t="s">
        <v>1799</v>
      </c>
      <c r="DV1094" s="136"/>
      <c r="DX1094" s="119" t="s">
        <v>1798</v>
      </c>
      <c r="DY1094" s="119" t="s">
        <v>1798</v>
      </c>
      <c r="DZ1094" s="119" t="s">
        <v>736</v>
      </c>
      <c r="EA1094" s="119" t="s">
        <v>1735</v>
      </c>
      <c r="EB1094" s="119" t="s">
        <v>1073</v>
      </c>
      <c r="EC1094" s="119" t="s">
        <v>1073</v>
      </c>
      <c r="ED1094" s="119" t="s">
        <v>1073</v>
      </c>
      <c r="EE1094" s="119" t="s">
        <v>1073</v>
      </c>
      <c r="EF1094" s="119" t="s">
        <v>1488</v>
      </c>
      <c r="EG1094" s="119" t="s">
        <v>1736</v>
      </c>
      <c r="EH1094" s="119" t="s">
        <v>1090</v>
      </c>
      <c r="EI1094" s="119" t="s">
        <v>1090</v>
      </c>
      <c r="EJ1094" s="119" t="s">
        <v>1799</v>
      </c>
      <c r="EU1094" s="119" t="s">
        <v>1798</v>
      </c>
      <c r="EV1094" s="119" t="s">
        <v>736</v>
      </c>
      <c r="EW1094" s="119" t="s">
        <v>1735</v>
      </c>
      <c r="EX1094" s="119" t="s">
        <v>1073</v>
      </c>
      <c r="EY1094" s="119" t="s">
        <v>1488</v>
      </c>
      <c r="EZ1094" s="119" t="s">
        <v>1736</v>
      </c>
      <c r="FA1094" s="119" t="s">
        <v>1090</v>
      </c>
      <c r="FB1094" s="119" t="s">
        <v>1799</v>
      </c>
    </row>
    <row r="1096" spans="4:160" s="120" customFormat="1" ht="21" x14ac:dyDescent="0.2">
      <c r="D1096" s="126">
        <v>183</v>
      </c>
      <c r="E1096" s="121"/>
      <c r="F1096" s="121"/>
      <c r="G1096" s="121"/>
      <c r="H1096" s="121"/>
      <c r="I1096" s="121"/>
      <c r="J1096" s="121"/>
      <c r="K1096" s="121"/>
      <c r="L1096" s="121"/>
      <c r="M1096" s="121"/>
      <c r="N1096" s="121"/>
      <c r="O1096" s="121"/>
      <c r="P1096" s="121"/>
      <c r="Q1096" s="120">
        <v>183</v>
      </c>
      <c r="AG1096" s="126">
        <v>183</v>
      </c>
      <c r="AH1096" s="121"/>
      <c r="AI1096" s="121"/>
      <c r="AJ1096" s="121"/>
      <c r="AK1096" s="121"/>
      <c r="AL1096" s="121"/>
      <c r="AM1096" s="121"/>
      <c r="AN1096" s="121"/>
      <c r="AO1096" s="121"/>
      <c r="AP1096" s="121"/>
      <c r="AQ1096" s="121"/>
      <c r="AR1096" s="124"/>
      <c r="AS1096" s="121"/>
      <c r="AT1096" s="121"/>
      <c r="AU1096" s="121"/>
      <c r="AV1096" s="121"/>
      <c r="AX1096" s="120">
        <v>183</v>
      </c>
      <c r="BK1096" s="133"/>
      <c r="BM1096" s="120">
        <v>183</v>
      </c>
      <c r="BW1096" s="133"/>
      <c r="CC1096" s="120">
        <v>183</v>
      </c>
      <c r="CN1096" s="133"/>
      <c r="CR1096" s="120">
        <v>183</v>
      </c>
      <c r="DF1096" s="133"/>
      <c r="DH1096" s="120">
        <v>183</v>
      </c>
      <c r="DV1096" s="133"/>
      <c r="DX1096" s="120">
        <v>183</v>
      </c>
      <c r="EU1096" s="120">
        <v>183</v>
      </c>
    </row>
    <row r="1097" spans="4:160" s="14" customFormat="1" ht="18" customHeight="1" x14ac:dyDescent="0.2">
      <c r="D1097" s="127" t="s">
        <v>310</v>
      </c>
      <c r="E1097" s="14" t="s">
        <v>309</v>
      </c>
      <c r="F1097" s="14" t="s">
        <v>318</v>
      </c>
      <c r="G1097" s="14" t="s">
        <v>327</v>
      </c>
      <c r="Q1097" s="14" t="s">
        <v>310</v>
      </c>
      <c r="R1097" s="14" t="s">
        <v>309</v>
      </c>
      <c r="S1097" s="14" t="s">
        <v>318</v>
      </c>
      <c r="T1097" s="14" t="s">
        <v>327</v>
      </c>
      <c r="AG1097" s="127" t="s">
        <v>310</v>
      </c>
      <c r="AH1097" s="14" t="s">
        <v>309</v>
      </c>
      <c r="AI1097" s="14" t="s">
        <v>318</v>
      </c>
      <c r="AJ1097" s="14" t="s">
        <v>327</v>
      </c>
      <c r="AX1097" s="14" t="s">
        <v>310</v>
      </c>
      <c r="AY1097" s="14" t="s">
        <v>309</v>
      </c>
      <c r="AZ1097" s="14" t="s">
        <v>318</v>
      </c>
      <c r="BA1097" s="14" t="s">
        <v>327</v>
      </c>
      <c r="BK1097" s="134"/>
      <c r="BM1097" s="14" t="s">
        <v>310</v>
      </c>
      <c r="BN1097" s="14" t="s">
        <v>309</v>
      </c>
      <c r="BO1097" s="14" t="s">
        <v>318</v>
      </c>
      <c r="BP1097" s="14" t="s">
        <v>327</v>
      </c>
      <c r="BW1097" s="134"/>
      <c r="CC1097" s="14" t="s">
        <v>310</v>
      </c>
      <c r="CD1097" s="14" t="s">
        <v>309</v>
      </c>
      <c r="CE1097" s="14" t="s">
        <v>318</v>
      </c>
      <c r="CF1097" s="14" t="s">
        <v>327</v>
      </c>
      <c r="CN1097" s="134"/>
      <c r="CR1097" s="14" t="s">
        <v>1798</v>
      </c>
      <c r="CS1097" s="14" t="s">
        <v>320</v>
      </c>
      <c r="CT1097" s="14" t="s">
        <v>313</v>
      </c>
      <c r="CU1097" s="14" t="s">
        <v>334</v>
      </c>
      <c r="CV1097" s="14" t="s">
        <v>309</v>
      </c>
      <c r="CW1097" s="14" t="s">
        <v>1773</v>
      </c>
      <c r="CX1097" s="14" t="s">
        <v>342</v>
      </c>
      <c r="CY1097" s="14" t="s">
        <v>313</v>
      </c>
      <c r="CZ1097" s="14" t="s">
        <v>1745</v>
      </c>
      <c r="DA1097" s="14" t="s">
        <v>316</v>
      </c>
      <c r="DB1097" s="14" t="s">
        <v>1799</v>
      </c>
      <c r="DF1097" s="134"/>
      <c r="DH1097" s="14" t="s">
        <v>1798</v>
      </c>
      <c r="DI1097" s="14" t="s">
        <v>320</v>
      </c>
      <c r="DJ1097" s="14" t="s">
        <v>313</v>
      </c>
      <c r="DK1097" s="14" t="s">
        <v>334</v>
      </c>
      <c r="DL1097" s="14" t="s">
        <v>309</v>
      </c>
      <c r="DM1097" s="14" t="s">
        <v>1773</v>
      </c>
      <c r="DN1097" s="14" t="s">
        <v>342</v>
      </c>
      <c r="DO1097" s="14" t="s">
        <v>313</v>
      </c>
      <c r="DP1097" s="14" t="s">
        <v>316</v>
      </c>
      <c r="DQ1097" s="14" t="s">
        <v>1799</v>
      </c>
      <c r="DV1097" s="134"/>
      <c r="DX1097" s="14" t="s">
        <v>1798</v>
      </c>
      <c r="DY1097" s="14" t="s">
        <v>320</v>
      </c>
      <c r="DZ1097" s="14" t="s">
        <v>320</v>
      </c>
      <c r="EA1097" s="14" t="s">
        <v>313</v>
      </c>
      <c r="EB1097" s="14" t="s">
        <v>334</v>
      </c>
      <c r="EC1097" s="14" t="s">
        <v>309</v>
      </c>
      <c r="ED1097" s="14" t="s">
        <v>309</v>
      </c>
      <c r="EE1097" s="14" t="s">
        <v>309</v>
      </c>
      <c r="EF1097" s="14" t="s">
        <v>342</v>
      </c>
      <c r="EG1097" s="14" t="s">
        <v>342</v>
      </c>
      <c r="EH1097" s="14" t="s">
        <v>313</v>
      </c>
      <c r="EI1097" s="14" t="s">
        <v>316</v>
      </c>
      <c r="EJ1097" s="14" t="s">
        <v>316</v>
      </c>
      <c r="EK1097" s="14" t="s">
        <v>1799</v>
      </c>
      <c r="EU1097" s="14" t="s">
        <v>1798</v>
      </c>
      <c r="EV1097" s="14" t="s">
        <v>320</v>
      </c>
      <c r="EW1097" s="14" t="s">
        <v>313</v>
      </c>
      <c r="EX1097" s="14" t="s">
        <v>334</v>
      </c>
      <c r="EY1097" s="14" t="s">
        <v>309</v>
      </c>
      <c r="EZ1097" s="14" t="s">
        <v>309</v>
      </c>
      <c r="FA1097" s="14" t="s">
        <v>342</v>
      </c>
      <c r="FB1097" s="14" t="s">
        <v>313</v>
      </c>
      <c r="FC1097" s="14" t="s">
        <v>316</v>
      </c>
      <c r="FD1097" s="14" t="s">
        <v>1799</v>
      </c>
    </row>
    <row r="1098" spans="4:160" s="122" customFormat="1" ht="14" x14ac:dyDescent="0.2">
      <c r="D1098" s="128">
        <v>0</v>
      </c>
      <c r="E1098" s="122">
        <v>1</v>
      </c>
      <c r="F1098" s="122">
        <v>2</v>
      </c>
      <c r="G1098" s="122">
        <v>3</v>
      </c>
      <c r="Q1098" s="122">
        <v>0</v>
      </c>
      <c r="R1098" s="122">
        <v>1</v>
      </c>
      <c r="S1098" s="122">
        <v>2</v>
      </c>
      <c r="T1098" s="122">
        <v>3</v>
      </c>
      <c r="AG1098" s="128">
        <v>0</v>
      </c>
      <c r="AH1098" s="122">
        <v>1</v>
      </c>
      <c r="AI1098" s="122">
        <v>2</v>
      </c>
      <c r="AJ1098" s="122">
        <v>3</v>
      </c>
      <c r="AX1098" s="122">
        <v>0</v>
      </c>
      <c r="AY1098" s="122">
        <v>1</v>
      </c>
      <c r="AZ1098" s="122">
        <v>2</v>
      </c>
      <c r="BA1098" s="122">
        <v>3</v>
      </c>
      <c r="BK1098" s="135"/>
      <c r="BM1098" s="122">
        <v>0</v>
      </c>
      <c r="BN1098" s="122">
        <v>1</v>
      </c>
      <c r="BO1098" s="122">
        <v>2</v>
      </c>
      <c r="BP1098" s="122">
        <v>3</v>
      </c>
      <c r="BW1098" s="135"/>
      <c r="CC1098" s="122">
        <v>0</v>
      </c>
      <c r="CD1098" s="122">
        <v>1</v>
      </c>
      <c r="CE1098" s="122">
        <v>2</v>
      </c>
      <c r="CF1098" s="122">
        <v>3</v>
      </c>
      <c r="CN1098" s="135"/>
      <c r="CR1098" s="122">
        <v>0</v>
      </c>
      <c r="CS1098" s="122">
        <v>1</v>
      </c>
      <c r="CT1098" s="122">
        <v>2</v>
      </c>
      <c r="CU1098" s="122">
        <v>3</v>
      </c>
      <c r="CV1098" s="122">
        <v>4</v>
      </c>
      <c r="CW1098" s="122">
        <v>4</v>
      </c>
      <c r="CX1098" s="122">
        <v>5</v>
      </c>
      <c r="CY1098" s="122">
        <v>6</v>
      </c>
      <c r="CZ1098" s="122">
        <v>6</v>
      </c>
      <c r="DA1098" s="122">
        <v>7</v>
      </c>
      <c r="DB1098" s="122">
        <v>8</v>
      </c>
      <c r="DF1098" s="135"/>
      <c r="DH1098" s="122">
        <v>0</v>
      </c>
      <c r="DI1098" s="122">
        <v>1</v>
      </c>
      <c r="DJ1098" s="122">
        <v>2</v>
      </c>
      <c r="DK1098" s="122">
        <v>3</v>
      </c>
      <c r="DL1098" s="122">
        <v>4</v>
      </c>
      <c r="DM1098" s="122">
        <v>4</v>
      </c>
      <c r="DN1098" s="122">
        <v>5</v>
      </c>
      <c r="DO1098" s="122">
        <v>6</v>
      </c>
      <c r="DP1098" s="122">
        <v>7</v>
      </c>
      <c r="DQ1098" s="122">
        <v>8</v>
      </c>
      <c r="DV1098" s="135"/>
      <c r="DX1098" s="122">
        <v>0</v>
      </c>
      <c r="DY1098" s="122">
        <v>1</v>
      </c>
      <c r="DZ1098" s="122">
        <v>1</v>
      </c>
      <c r="EA1098" s="122">
        <v>2</v>
      </c>
      <c r="EB1098" s="122">
        <v>3</v>
      </c>
      <c r="EC1098" s="122">
        <v>4</v>
      </c>
      <c r="ED1098" s="122">
        <v>4</v>
      </c>
      <c r="EE1098" s="122">
        <v>4</v>
      </c>
      <c r="EF1098" s="122">
        <v>5</v>
      </c>
      <c r="EG1098" s="122">
        <v>5</v>
      </c>
      <c r="EH1098" s="122">
        <v>6</v>
      </c>
      <c r="EI1098" s="122">
        <v>7</v>
      </c>
      <c r="EJ1098" s="122">
        <v>7</v>
      </c>
      <c r="EK1098" s="122">
        <v>8</v>
      </c>
      <c r="EU1098" s="122">
        <v>0</v>
      </c>
      <c r="EV1098" s="122">
        <v>1</v>
      </c>
      <c r="EW1098" s="122">
        <v>2</v>
      </c>
      <c r="EX1098" s="122">
        <v>3</v>
      </c>
      <c r="EY1098" s="122">
        <v>4</v>
      </c>
      <c r="EZ1098" s="122">
        <v>4</v>
      </c>
      <c r="FA1098" s="122">
        <v>5</v>
      </c>
      <c r="FB1098" s="122">
        <v>6</v>
      </c>
      <c r="FC1098" s="122">
        <v>7</v>
      </c>
      <c r="FD1098" s="122">
        <v>8</v>
      </c>
    </row>
    <row r="1099" spans="4:160" s="122" customFormat="1" ht="14" x14ac:dyDescent="0.2">
      <c r="D1099" s="128">
        <v>0</v>
      </c>
      <c r="E1099" s="122">
        <v>0</v>
      </c>
      <c r="F1099" s="122">
        <v>1</v>
      </c>
      <c r="G1099" s="122">
        <v>2</v>
      </c>
      <c r="Q1099" s="122">
        <v>0</v>
      </c>
      <c r="R1099" s="122">
        <v>0</v>
      </c>
      <c r="S1099" s="122">
        <v>1</v>
      </c>
      <c r="T1099" s="122">
        <v>2</v>
      </c>
      <c r="AG1099" s="128">
        <v>0</v>
      </c>
      <c r="AH1099" s="122">
        <v>0</v>
      </c>
      <c r="AI1099" s="122">
        <v>1</v>
      </c>
      <c r="AJ1099" s="122">
        <v>2</v>
      </c>
      <c r="AX1099" s="122">
        <v>0</v>
      </c>
      <c r="AY1099" s="122">
        <v>0</v>
      </c>
      <c r="AZ1099" s="122">
        <v>1</v>
      </c>
      <c r="BA1099" s="122">
        <v>2</v>
      </c>
      <c r="BK1099" s="135"/>
      <c r="BM1099" s="122">
        <v>0</v>
      </c>
      <c r="BN1099" s="122">
        <v>0</v>
      </c>
      <c r="BO1099" s="122">
        <v>1</v>
      </c>
      <c r="BP1099" s="122">
        <v>2</v>
      </c>
      <c r="BW1099" s="135"/>
      <c r="CC1099" s="122">
        <v>0</v>
      </c>
      <c r="CD1099" s="122">
        <v>0</v>
      </c>
      <c r="CE1099" s="122">
        <v>1</v>
      </c>
      <c r="CF1099" s="122">
        <v>2</v>
      </c>
      <c r="CN1099" s="135"/>
      <c r="CR1099" s="122">
        <v>0</v>
      </c>
      <c r="CS1099" s="122">
        <v>1</v>
      </c>
      <c r="CT1099" s="122">
        <v>2</v>
      </c>
      <c r="CU1099" s="122">
        <v>3</v>
      </c>
      <c r="CV1099" s="122">
        <v>4</v>
      </c>
      <c r="CW1099" s="122">
        <v>5</v>
      </c>
      <c r="CX1099" s="122">
        <v>6</v>
      </c>
      <c r="CY1099" s="122">
        <v>7</v>
      </c>
      <c r="CZ1099" s="122">
        <v>8</v>
      </c>
      <c r="DA1099" s="122">
        <v>9</v>
      </c>
      <c r="DB1099" s="122">
        <v>10</v>
      </c>
      <c r="DF1099" s="135"/>
      <c r="DH1099" s="122">
        <v>0</v>
      </c>
      <c r="DI1099" s="122">
        <v>1</v>
      </c>
      <c r="DJ1099" s="122">
        <v>2</v>
      </c>
      <c r="DK1099" s="122">
        <v>3</v>
      </c>
      <c r="DL1099" s="122">
        <v>4</v>
      </c>
      <c r="DM1099" s="122">
        <v>5</v>
      </c>
      <c r="DN1099" s="122">
        <v>6</v>
      </c>
      <c r="DO1099" s="122">
        <v>7</v>
      </c>
      <c r="DP1099" s="122">
        <v>8</v>
      </c>
      <c r="DQ1099" s="122">
        <v>9</v>
      </c>
      <c r="DV1099" s="135"/>
      <c r="DX1099" s="122">
        <v>0</v>
      </c>
      <c r="DY1099" s="122">
        <v>1</v>
      </c>
      <c r="DZ1099" s="122">
        <v>2</v>
      </c>
      <c r="EA1099" s="122">
        <v>2</v>
      </c>
      <c r="EB1099" s="122">
        <v>3</v>
      </c>
      <c r="EC1099" s="122">
        <v>3</v>
      </c>
      <c r="ED1099" s="122">
        <v>4</v>
      </c>
      <c r="EE1099" s="122">
        <v>5</v>
      </c>
      <c r="EF1099" s="122">
        <v>6</v>
      </c>
      <c r="EG1099" s="122">
        <v>7</v>
      </c>
      <c r="EH1099" s="122">
        <v>7</v>
      </c>
      <c r="EI1099" s="122">
        <v>7</v>
      </c>
      <c r="EJ1099" s="122">
        <v>8</v>
      </c>
      <c r="EK1099" s="122">
        <v>9</v>
      </c>
      <c r="EU1099" s="122">
        <v>0</v>
      </c>
      <c r="EV1099" s="122">
        <v>1</v>
      </c>
      <c r="EW1099" s="122">
        <v>2</v>
      </c>
      <c r="EX1099" s="122">
        <v>3</v>
      </c>
      <c r="EY1099" s="122">
        <v>4</v>
      </c>
      <c r="EZ1099" s="122">
        <v>5</v>
      </c>
      <c r="FA1099" s="122">
        <v>6</v>
      </c>
      <c r="FB1099" s="122">
        <v>7</v>
      </c>
      <c r="FC1099" s="122">
        <v>8</v>
      </c>
      <c r="FD1099" s="122">
        <v>9</v>
      </c>
    </row>
    <row r="1100" spans="4:160" s="119" customFormat="1" x14ac:dyDescent="0.2">
      <c r="D1100" s="129" t="s">
        <v>750</v>
      </c>
      <c r="E1100" s="119" t="s">
        <v>1740</v>
      </c>
      <c r="F1100" s="119" t="s">
        <v>736</v>
      </c>
      <c r="G1100" s="119" t="s">
        <v>748</v>
      </c>
      <c r="Q1100" s="119" t="s">
        <v>750</v>
      </c>
      <c r="R1100" s="119" t="s">
        <v>1740</v>
      </c>
      <c r="S1100" s="119" t="s">
        <v>736</v>
      </c>
      <c r="T1100" s="119" t="s">
        <v>748</v>
      </c>
      <c r="AG1100" s="129" t="s">
        <v>750</v>
      </c>
      <c r="AH1100" s="119" t="s">
        <v>1740</v>
      </c>
      <c r="AI1100" s="119" t="s">
        <v>736</v>
      </c>
      <c r="AJ1100" s="119" t="s">
        <v>748</v>
      </c>
      <c r="AX1100" s="119" t="s">
        <v>750</v>
      </c>
      <c r="AY1100" s="119" t="s">
        <v>1740</v>
      </c>
      <c r="AZ1100" s="119" t="s">
        <v>736</v>
      </c>
      <c r="BA1100" s="119" t="s">
        <v>748</v>
      </c>
      <c r="BK1100" s="136"/>
      <c r="BM1100" s="119" t="s">
        <v>750</v>
      </c>
      <c r="BN1100" s="119" t="s">
        <v>1740</v>
      </c>
      <c r="BO1100" s="119" t="s">
        <v>736</v>
      </c>
      <c r="BP1100" s="119" t="s">
        <v>748</v>
      </c>
      <c r="BW1100" s="136"/>
      <c r="CC1100" s="119" t="s">
        <v>750</v>
      </c>
      <c r="CD1100" s="119" t="s">
        <v>1740</v>
      </c>
      <c r="CE1100" s="119" t="s">
        <v>736</v>
      </c>
      <c r="CF1100" s="119" t="s">
        <v>748</v>
      </c>
      <c r="CN1100" s="136"/>
      <c r="CR1100" s="119" t="s">
        <v>1798</v>
      </c>
      <c r="CS1100" s="119" t="s">
        <v>1076</v>
      </c>
      <c r="CT1100" s="119" t="s">
        <v>1488</v>
      </c>
      <c r="CU1100" s="119" t="s">
        <v>1081</v>
      </c>
      <c r="CV1100" s="119" t="s">
        <v>1488</v>
      </c>
      <c r="CW1100" s="119" t="s">
        <v>1072</v>
      </c>
      <c r="CX1100" s="119" t="s">
        <v>769</v>
      </c>
      <c r="CY1100" s="119" t="s">
        <v>1488</v>
      </c>
      <c r="CZ1100" s="119" t="s">
        <v>1090</v>
      </c>
      <c r="DA1100" s="119" t="s">
        <v>1735</v>
      </c>
      <c r="DB1100" s="119" t="s">
        <v>1799</v>
      </c>
      <c r="DF1100" s="136"/>
      <c r="DH1100" s="119" t="s">
        <v>1798</v>
      </c>
      <c r="DI1100" s="119" t="s">
        <v>1076</v>
      </c>
      <c r="DJ1100" s="119" t="s">
        <v>1488</v>
      </c>
      <c r="DK1100" s="119" t="s">
        <v>1081</v>
      </c>
      <c r="DL1100" s="119" t="s">
        <v>1488</v>
      </c>
      <c r="DM1100" s="119" t="s">
        <v>1072</v>
      </c>
      <c r="DN1100" s="119" t="s">
        <v>769</v>
      </c>
      <c r="DO1100" s="119" t="s">
        <v>1488</v>
      </c>
      <c r="DP1100" s="119" t="s">
        <v>1090</v>
      </c>
      <c r="DQ1100" s="119" t="s">
        <v>1799</v>
      </c>
      <c r="DV1100" s="136"/>
      <c r="DX1100" s="119" t="s">
        <v>1798</v>
      </c>
      <c r="DY1100" s="119" t="s">
        <v>1076</v>
      </c>
      <c r="DZ1100" s="119" t="s">
        <v>1488</v>
      </c>
      <c r="EA1100" s="119" t="s">
        <v>1488</v>
      </c>
      <c r="EB1100" s="119" t="s">
        <v>1081</v>
      </c>
      <c r="EC1100" s="119" t="s">
        <v>1081</v>
      </c>
      <c r="ED1100" s="119" t="s">
        <v>1488</v>
      </c>
      <c r="EE1100" s="119" t="s">
        <v>1072</v>
      </c>
      <c r="EF1100" s="119" t="s">
        <v>769</v>
      </c>
      <c r="EG1100" s="119" t="s">
        <v>1488</v>
      </c>
      <c r="EH1100" s="119" t="s">
        <v>1488</v>
      </c>
      <c r="EI1100" s="119" t="s">
        <v>1488</v>
      </c>
      <c r="EJ1100" s="119" t="s">
        <v>1090</v>
      </c>
      <c r="EK1100" s="119" t="s">
        <v>1799</v>
      </c>
      <c r="EU1100" s="119" t="s">
        <v>1798</v>
      </c>
      <c r="EV1100" s="119" t="s">
        <v>1076</v>
      </c>
      <c r="EW1100" s="119" t="s">
        <v>1488</v>
      </c>
      <c r="EX1100" s="119" t="s">
        <v>1081</v>
      </c>
      <c r="EY1100" s="119" t="s">
        <v>1488</v>
      </c>
      <c r="EZ1100" s="119" t="s">
        <v>1072</v>
      </c>
      <c r="FA1100" s="119" t="s">
        <v>769</v>
      </c>
      <c r="FB1100" s="119" t="s">
        <v>1488</v>
      </c>
      <c r="FC1100" s="119" t="s">
        <v>1090</v>
      </c>
      <c r="FD1100" s="119" t="s">
        <v>1799</v>
      </c>
    </row>
    <row r="1102" spans="4:160" s="120" customFormat="1" ht="21" x14ac:dyDescent="0.2">
      <c r="D1102" s="126">
        <v>184</v>
      </c>
      <c r="E1102" s="121"/>
      <c r="F1102" s="121"/>
      <c r="G1102" s="121"/>
      <c r="H1102" s="121"/>
      <c r="I1102" s="121"/>
      <c r="J1102" s="121"/>
      <c r="K1102" s="121"/>
      <c r="L1102" s="121"/>
      <c r="M1102" s="121"/>
      <c r="N1102" s="121"/>
      <c r="O1102" s="121"/>
      <c r="P1102" s="121"/>
      <c r="Q1102" s="120">
        <v>184</v>
      </c>
      <c r="AG1102" s="126">
        <v>184</v>
      </c>
      <c r="AH1102" s="121"/>
      <c r="AI1102" s="121"/>
      <c r="AJ1102" s="121"/>
      <c r="AK1102" s="121"/>
      <c r="AL1102" s="121"/>
      <c r="AM1102" s="121"/>
      <c r="AN1102" s="121"/>
      <c r="AO1102" s="121"/>
      <c r="AP1102" s="121"/>
      <c r="AQ1102" s="121"/>
      <c r="AR1102" s="124"/>
      <c r="AS1102" s="121"/>
      <c r="AT1102" s="121"/>
      <c r="AU1102" s="121"/>
      <c r="AV1102" s="121"/>
      <c r="AX1102" s="120">
        <v>184</v>
      </c>
      <c r="BK1102" s="133"/>
      <c r="BM1102" s="120">
        <v>184</v>
      </c>
      <c r="BW1102" s="133"/>
      <c r="CC1102" s="120">
        <v>184</v>
      </c>
      <c r="CN1102" s="133"/>
      <c r="CR1102" s="120">
        <v>184</v>
      </c>
      <c r="DF1102" s="133"/>
      <c r="DH1102" s="120">
        <v>184</v>
      </c>
      <c r="DV1102" s="133"/>
      <c r="DX1102" s="120">
        <v>184</v>
      </c>
      <c r="EU1102" s="120">
        <v>184</v>
      </c>
    </row>
    <row r="1103" spans="4:160" s="14" customFormat="1" ht="18" customHeight="1" x14ac:dyDescent="0.2">
      <c r="D1103" s="127" t="s">
        <v>310</v>
      </c>
      <c r="E1103" s="14" t="s">
        <v>313</v>
      </c>
      <c r="F1103" s="14" t="s">
        <v>309</v>
      </c>
      <c r="G1103" s="14" t="s">
        <v>319</v>
      </c>
      <c r="H1103" s="14" t="s">
        <v>319</v>
      </c>
      <c r="I1103" s="14" t="s">
        <v>309</v>
      </c>
      <c r="Q1103" s="14" t="s">
        <v>310</v>
      </c>
      <c r="R1103" s="14" t="s">
        <v>313</v>
      </c>
      <c r="S1103" s="14" t="s">
        <v>309</v>
      </c>
      <c r="T1103" s="14" t="s">
        <v>319</v>
      </c>
      <c r="U1103" s="14" t="s">
        <v>319</v>
      </c>
      <c r="V1103" s="14" t="s">
        <v>309</v>
      </c>
      <c r="AG1103" s="127" t="s">
        <v>310</v>
      </c>
      <c r="AH1103" s="14" t="s">
        <v>313</v>
      </c>
      <c r="AI1103" s="14" t="s">
        <v>309</v>
      </c>
      <c r="AJ1103" s="14" t="s">
        <v>319</v>
      </c>
      <c r="AK1103" s="14" t="s">
        <v>319</v>
      </c>
      <c r="AL1103" s="14" t="s">
        <v>309</v>
      </c>
      <c r="AX1103" s="14" t="s">
        <v>310</v>
      </c>
      <c r="AY1103" s="14" t="s">
        <v>313</v>
      </c>
      <c r="AZ1103" s="14" t="s">
        <v>309</v>
      </c>
      <c r="BA1103" s="14" t="s">
        <v>319</v>
      </c>
      <c r="BB1103" s="14" t="s">
        <v>319</v>
      </c>
      <c r="BC1103" s="14" t="s">
        <v>309</v>
      </c>
      <c r="BK1103" s="134"/>
      <c r="BM1103" s="14" t="s">
        <v>310</v>
      </c>
      <c r="BN1103" s="14" t="s">
        <v>313</v>
      </c>
      <c r="BO1103" s="14" t="s">
        <v>309</v>
      </c>
      <c r="BP1103" s="14" t="s">
        <v>319</v>
      </c>
      <c r="BQ1103" s="14" t="s">
        <v>319</v>
      </c>
      <c r="BR1103" s="14" t="s">
        <v>309</v>
      </c>
      <c r="BW1103" s="134"/>
      <c r="CC1103" s="14" t="s">
        <v>310</v>
      </c>
      <c r="CD1103" s="14" t="s">
        <v>313</v>
      </c>
      <c r="CE1103" s="14" t="s">
        <v>309</v>
      </c>
      <c r="CF1103" s="14" t="s">
        <v>319</v>
      </c>
      <c r="CG1103" s="14" t="s">
        <v>319</v>
      </c>
      <c r="CH1103" s="14" t="s">
        <v>309</v>
      </c>
      <c r="CN1103" s="134"/>
      <c r="CR1103" s="14" t="s">
        <v>1798</v>
      </c>
      <c r="CS1103" s="14" t="s">
        <v>1800</v>
      </c>
      <c r="CT1103" s="14" t="s">
        <v>1800</v>
      </c>
      <c r="CU1103" s="14" t="s">
        <v>1800</v>
      </c>
      <c r="CV1103" s="14" t="s">
        <v>309</v>
      </c>
      <c r="CW1103" s="14" t="s">
        <v>319</v>
      </c>
      <c r="CX1103" s="14" t="s">
        <v>319</v>
      </c>
      <c r="CY1103" s="14" t="s">
        <v>309</v>
      </c>
      <c r="CZ1103" s="14" t="s">
        <v>1799</v>
      </c>
      <c r="DF1103" s="134"/>
      <c r="DH1103" s="14" t="s">
        <v>1798</v>
      </c>
      <c r="DI1103" s="14" t="s">
        <v>309</v>
      </c>
      <c r="DJ1103" s="14" t="s">
        <v>319</v>
      </c>
      <c r="DK1103" s="14" t="s">
        <v>319</v>
      </c>
      <c r="DL1103" s="14" t="s">
        <v>309</v>
      </c>
      <c r="DM1103" s="14" t="s">
        <v>1773</v>
      </c>
      <c r="DN1103" s="14" t="s">
        <v>1799</v>
      </c>
      <c r="DO1103" s="14" t="s">
        <v>1801</v>
      </c>
      <c r="DV1103" s="134"/>
      <c r="DX1103" s="14" t="s">
        <v>1798</v>
      </c>
      <c r="DY1103" s="14" t="s">
        <v>309</v>
      </c>
      <c r="DZ1103" s="14" t="s">
        <v>319</v>
      </c>
      <c r="EA1103" s="14" t="s">
        <v>319</v>
      </c>
      <c r="EB1103" s="14" t="s">
        <v>319</v>
      </c>
      <c r="EC1103" s="14" t="s">
        <v>319</v>
      </c>
      <c r="ED1103" s="14" t="s">
        <v>309</v>
      </c>
      <c r="EE1103" s="14" t="s">
        <v>309</v>
      </c>
      <c r="EF1103" s="14" t="s">
        <v>309</v>
      </c>
      <c r="EG1103" s="14" t="s">
        <v>1799</v>
      </c>
      <c r="EU1103" s="14" t="s">
        <v>1798</v>
      </c>
      <c r="EV1103" s="14" t="s">
        <v>309</v>
      </c>
      <c r="EW1103" s="14" t="s">
        <v>319</v>
      </c>
      <c r="EX1103" s="14" t="s">
        <v>319</v>
      </c>
      <c r="EY1103" s="14" t="s">
        <v>319</v>
      </c>
      <c r="EZ1103" s="14" t="s">
        <v>309</v>
      </c>
      <c r="FA1103" s="14" t="s">
        <v>309</v>
      </c>
      <c r="FB1103" s="14" t="s">
        <v>1799</v>
      </c>
    </row>
    <row r="1104" spans="4:160" s="122" customFormat="1" ht="14" x14ac:dyDescent="0.2">
      <c r="D1104" s="128">
        <v>0</v>
      </c>
      <c r="E1104" s="122">
        <v>1</v>
      </c>
      <c r="F1104" s="122">
        <v>2</v>
      </c>
      <c r="G1104" s="122">
        <v>3</v>
      </c>
      <c r="H1104" s="122">
        <v>4</v>
      </c>
      <c r="I1104" s="122">
        <v>5</v>
      </c>
      <c r="Q1104" s="122">
        <v>0</v>
      </c>
      <c r="R1104" s="122">
        <v>1</v>
      </c>
      <c r="S1104" s="122">
        <v>2</v>
      </c>
      <c r="T1104" s="122">
        <v>3</v>
      </c>
      <c r="U1104" s="122">
        <v>4</v>
      </c>
      <c r="V1104" s="122">
        <v>5</v>
      </c>
      <c r="AG1104" s="128">
        <v>0</v>
      </c>
      <c r="AH1104" s="122">
        <v>1</v>
      </c>
      <c r="AI1104" s="122">
        <v>2</v>
      </c>
      <c r="AJ1104" s="122">
        <v>3</v>
      </c>
      <c r="AK1104" s="122">
        <v>4</v>
      </c>
      <c r="AL1104" s="122">
        <v>5</v>
      </c>
      <c r="AX1104" s="122">
        <v>0</v>
      </c>
      <c r="AY1104" s="122">
        <v>1</v>
      </c>
      <c r="AZ1104" s="122">
        <v>2</v>
      </c>
      <c r="BA1104" s="122">
        <v>3</v>
      </c>
      <c r="BB1104" s="122">
        <v>4</v>
      </c>
      <c r="BC1104" s="122">
        <v>5</v>
      </c>
      <c r="BK1104" s="135"/>
      <c r="BM1104" s="122">
        <v>0</v>
      </c>
      <c r="BN1104" s="122">
        <v>1</v>
      </c>
      <c r="BO1104" s="122">
        <v>2</v>
      </c>
      <c r="BP1104" s="122">
        <v>3</v>
      </c>
      <c r="BQ1104" s="122">
        <v>4</v>
      </c>
      <c r="BR1104" s="122">
        <v>5</v>
      </c>
      <c r="BW1104" s="135"/>
      <c r="CC1104" s="122">
        <v>0</v>
      </c>
      <c r="CD1104" s="122">
        <v>1</v>
      </c>
      <c r="CE1104" s="122">
        <v>2</v>
      </c>
      <c r="CF1104" s="122">
        <v>3</v>
      </c>
      <c r="CG1104" s="122">
        <v>4</v>
      </c>
      <c r="CH1104" s="122">
        <v>5</v>
      </c>
      <c r="CN1104" s="135"/>
      <c r="CR1104" s="122">
        <v>0</v>
      </c>
      <c r="CS1104" s="122">
        <v>0</v>
      </c>
      <c r="CT1104" s="122">
        <v>0</v>
      </c>
      <c r="CU1104" s="122">
        <v>0</v>
      </c>
      <c r="CV1104" s="122">
        <v>1</v>
      </c>
      <c r="CW1104" s="122">
        <v>2</v>
      </c>
      <c r="CX1104" s="122">
        <v>3</v>
      </c>
      <c r="CY1104" s="122">
        <v>4</v>
      </c>
      <c r="CZ1104" s="122">
        <v>5</v>
      </c>
      <c r="DF1104" s="135"/>
      <c r="DH1104" s="122">
        <v>0</v>
      </c>
      <c r="DI1104" s="122">
        <v>1</v>
      </c>
      <c r="DJ1104" s="122">
        <v>2</v>
      </c>
      <c r="DK1104" s="122">
        <v>3</v>
      </c>
      <c r="DL1104" s="122">
        <v>4</v>
      </c>
      <c r="DM1104" s="122">
        <v>4</v>
      </c>
      <c r="DN1104" s="122">
        <v>5</v>
      </c>
      <c r="DO1104" s="122">
        <v>5</v>
      </c>
      <c r="DV1104" s="135"/>
      <c r="DX1104" s="122">
        <v>0</v>
      </c>
      <c r="DY1104" s="122">
        <v>1</v>
      </c>
      <c r="DZ1104" s="122">
        <v>2</v>
      </c>
      <c r="EA1104" s="122">
        <v>2</v>
      </c>
      <c r="EB1104" s="122">
        <v>3</v>
      </c>
      <c r="EC1104" s="122">
        <v>3</v>
      </c>
      <c r="ED1104" s="122">
        <v>4</v>
      </c>
      <c r="EE1104" s="122">
        <v>4</v>
      </c>
      <c r="EF1104" s="122">
        <v>4</v>
      </c>
      <c r="EG1104" s="122">
        <v>5</v>
      </c>
      <c r="EU1104" s="122">
        <v>0</v>
      </c>
      <c r="EV1104" s="122">
        <v>1</v>
      </c>
      <c r="EW1104" s="122">
        <v>2</v>
      </c>
      <c r="EX1104" s="122">
        <v>2</v>
      </c>
      <c r="EY1104" s="122">
        <v>3</v>
      </c>
      <c r="EZ1104" s="122">
        <v>4</v>
      </c>
      <c r="FA1104" s="122">
        <v>4</v>
      </c>
      <c r="FB1104" s="122">
        <v>5</v>
      </c>
    </row>
    <row r="1105" spans="4:161" s="122" customFormat="1" ht="14" x14ac:dyDescent="0.2">
      <c r="D1105" s="128">
        <v>0</v>
      </c>
      <c r="E1105" s="122">
        <v>0</v>
      </c>
      <c r="F1105" s="122">
        <v>1</v>
      </c>
      <c r="G1105" s="122">
        <v>2</v>
      </c>
      <c r="H1105" s="122">
        <v>3</v>
      </c>
      <c r="I1105" s="122">
        <v>4</v>
      </c>
      <c r="Q1105" s="122">
        <v>0</v>
      </c>
      <c r="R1105" s="122">
        <v>0</v>
      </c>
      <c r="S1105" s="122">
        <v>1</v>
      </c>
      <c r="T1105" s="122">
        <v>2</v>
      </c>
      <c r="U1105" s="122">
        <v>3</v>
      </c>
      <c r="V1105" s="122">
        <v>4</v>
      </c>
      <c r="AG1105" s="128">
        <v>0</v>
      </c>
      <c r="AH1105" s="122">
        <v>0</v>
      </c>
      <c r="AI1105" s="122">
        <v>1</v>
      </c>
      <c r="AJ1105" s="122">
        <v>2</v>
      </c>
      <c r="AK1105" s="122">
        <v>3</v>
      </c>
      <c r="AL1105" s="122">
        <v>4</v>
      </c>
      <c r="AX1105" s="122">
        <v>0</v>
      </c>
      <c r="AY1105" s="122">
        <v>0</v>
      </c>
      <c r="AZ1105" s="122">
        <v>1</v>
      </c>
      <c r="BA1105" s="122">
        <v>2</v>
      </c>
      <c r="BB1105" s="122">
        <v>3</v>
      </c>
      <c r="BC1105" s="122">
        <v>4</v>
      </c>
      <c r="BK1105" s="135"/>
      <c r="BM1105" s="122">
        <v>0</v>
      </c>
      <c r="BN1105" s="122">
        <v>0</v>
      </c>
      <c r="BO1105" s="122">
        <v>1</v>
      </c>
      <c r="BP1105" s="122">
        <v>2</v>
      </c>
      <c r="BQ1105" s="122">
        <v>3</v>
      </c>
      <c r="BR1105" s="122">
        <v>4</v>
      </c>
      <c r="BW1105" s="135"/>
      <c r="CC1105" s="122">
        <v>0</v>
      </c>
      <c r="CD1105" s="122">
        <v>0</v>
      </c>
      <c r="CE1105" s="122">
        <v>1</v>
      </c>
      <c r="CF1105" s="122">
        <v>2</v>
      </c>
      <c r="CG1105" s="122">
        <v>3</v>
      </c>
      <c r="CH1105" s="122">
        <v>4</v>
      </c>
      <c r="CN1105" s="135"/>
      <c r="CR1105" s="122">
        <v>0</v>
      </c>
      <c r="CS1105" s="122">
        <v>1</v>
      </c>
      <c r="CT1105" s="122">
        <v>2</v>
      </c>
      <c r="CU1105" s="122">
        <v>3</v>
      </c>
      <c r="CV1105" s="122">
        <v>4</v>
      </c>
      <c r="CW1105" s="122">
        <v>5</v>
      </c>
      <c r="CX1105" s="122">
        <v>6</v>
      </c>
      <c r="CY1105" s="122">
        <v>7</v>
      </c>
      <c r="CZ1105" s="122">
        <v>8</v>
      </c>
      <c r="DF1105" s="135"/>
      <c r="DH1105" s="122">
        <v>0</v>
      </c>
      <c r="DI1105" s="122">
        <v>1</v>
      </c>
      <c r="DJ1105" s="122">
        <v>2</v>
      </c>
      <c r="DK1105" s="122">
        <v>3</v>
      </c>
      <c r="DL1105" s="122">
        <v>4</v>
      </c>
      <c r="DM1105" s="122">
        <v>5</v>
      </c>
      <c r="DN1105" s="122">
        <v>6</v>
      </c>
      <c r="DO1105" s="122">
        <v>7</v>
      </c>
      <c r="DV1105" s="135"/>
      <c r="DX1105" s="122">
        <v>0</v>
      </c>
      <c r="DY1105" s="122">
        <v>1</v>
      </c>
      <c r="DZ1105" s="122">
        <v>1</v>
      </c>
      <c r="EA1105" s="122">
        <v>2</v>
      </c>
      <c r="EB1105" s="122">
        <v>2</v>
      </c>
      <c r="EC1105" s="122">
        <v>3</v>
      </c>
      <c r="ED1105" s="122">
        <v>4</v>
      </c>
      <c r="EE1105" s="122">
        <v>5</v>
      </c>
      <c r="EF1105" s="122">
        <v>6</v>
      </c>
      <c r="EG1105" s="122">
        <v>7</v>
      </c>
      <c r="EU1105" s="122">
        <v>0</v>
      </c>
      <c r="EV1105" s="122">
        <v>1</v>
      </c>
      <c r="EW1105" s="122">
        <v>2</v>
      </c>
      <c r="EX1105" s="122">
        <v>3</v>
      </c>
      <c r="EY1105" s="122">
        <v>4</v>
      </c>
      <c r="EZ1105" s="122">
        <v>5</v>
      </c>
      <c r="FA1105" s="122">
        <v>6</v>
      </c>
      <c r="FB1105" s="122">
        <v>7</v>
      </c>
    </row>
    <row r="1106" spans="4:161" s="119" customFormat="1" x14ac:dyDescent="0.2">
      <c r="D1106" s="129" t="s">
        <v>750</v>
      </c>
      <c r="E1106" s="119" t="s">
        <v>1740</v>
      </c>
      <c r="F1106" s="119" t="s">
        <v>1072</v>
      </c>
      <c r="G1106" s="119" t="s">
        <v>1073</v>
      </c>
      <c r="H1106" s="119" t="s">
        <v>1073</v>
      </c>
      <c r="I1106" s="119" t="s">
        <v>1078</v>
      </c>
      <c r="Q1106" s="119" t="s">
        <v>750</v>
      </c>
      <c r="R1106" s="119" t="s">
        <v>1740</v>
      </c>
      <c r="S1106" s="119" t="s">
        <v>1072</v>
      </c>
      <c r="T1106" s="119" t="s">
        <v>1073</v>
      </c>
      <c r="U1106" s="119" t="s">
        <v>1073</v>
      </c>
      <c r="V1106" s="119" t="s">
        <v>1078</v>
      </c>
      <c r="AG1106" s="129" t="s">
        <v>750</v>
      </c>
      <c r="AH1106" s="119" t="s">
        <v>1740</v>
      </c>
      <c r="AI1106" s="119" t="s">
        <v>1072</v>
      </c>
      <c r="AJ1106" s="119" t="s">
        <v>1073</v>
      </c>
      <c r="AK1106" s="119" t="s">
        <v>1073</v>
      </c>
      <c r="AL1106" s="119" t="s">
        <v>1078</v>
      </c>
      <c r="AX1106" s="119" t="s">
        <v>750</v>
      </c>
      <c r="AY1106" s="119" t="s">
        <v>1740</v>
      </c>
      <c r="AZ1106" s="119" t="s">
        <v>1072</v>
      </c>
      <c r="BA1106" s="119" t="s">
        <v>1073</v>
      </c>
      <c r="BB1106" s="119" t="s">
        <v>1073</v>
      </c>
      <c r="BC1106" s="119" t="s">
        <v>1078</v>
      </c>
      <c r="BK1106" s="136"/>
      <c r="BM1106" s="119" t="s">
        <v>750</v>
      </c>
      <c r="BN1106" s="119" t="s">
        <v>1740</v>
      </c>
      <c r="BO1106" s="119" t="s">
        <v>1072</v>
      </c>
      <c r="BP1106" s="119" t="s">
        <v>1073</v>
      </c>
      <c r="BQ1106" s="119" t="s">
        <v>1073</v>
      </c>
      <c r="BR1106" s="119" t="s">
        <v>1078</v>
      </c>
      <c r="BW1106" s="136"/>
      <c r="CC1106" s="119" t="s">
        <v>750</v>
      </c>
      <c r="CD1106" s="119" t="s">
        <v>1740</v>
      </c>
      <c r="CE1106" s="119" t="s">
        <v>1072</v>
      </c>
      <c r="CF1106" s="119" t="s">
        <v>1073</v>
      </c>
      <c r="CG1106" s="119" t="s">
        <v>1073</v>
      </c>
      <c r="CH1106" s="119" t="s">
        <v>1078</v>
      </c>
      <c r="CN1106" s="136"/>
      <c r="CR1106" s="119" t="s">
        <v>1798</v>
      </c>
      <c r="CS1106" s="119" t="s">
        <v>1072</v>
      </c>
      <c r="CT1106" s="119" t="s">
        <v>1073</v>
      </c>
      <c r="CU1106" s="119" t="s">
        <v>1073</v>
      </c>
      <c r="CV1106" s="119" t="s">
        <v>1488</v>
      </c>
      <c r="CW1106" s="119" t="s">
        <v>1736</v>
      </c>
      <c r="CX1106" s="119" t="s">
        <v>1078</v>
      </c>
      <c r="CY1106" s="119" t="s">
        <v>1735</v>
      </c>
      <c r="CZ1106" s="119" t="s">
        <v>1799</v>
      </c>
      <c r="DF1106" s="136"/>
      <c r="DH1106" s="119" t="s">
        <v>1798</v>
      </c>
      <c r="DI1106" s="119" t="s">
        <v>1072</v>
      </c>
      <c r="DJ1106" s="119" t="s">
        <v>1073</v>
      </c>
      <c r="DK1106" s="119" t="s">
        <v>1073</v>
      </c>
      <c r="DL1106" s="119" t="s">
        <v>1488</v>
      </c>
      <c r="DM1106" s="119" t="s">
        <v>1736</v>
      </c>
      <c r="DN1106" s="119" t="s">
        <v>1078</v>
      </c>
      <c r="DO1106" s="119" t="s">
        <v>1799</v>
      </c>
      <c r="DV1106" s="136"/>
      <c r="DX1106" s="119" t="s">
        <v>1798</v>
      </c>
      <c r="DY1106" s="119" t="s">
        <v>1072</v>
      </c>
      <c r="DZ1106" s="119" t="s">
        <v>1072</v>
      </c>
      <c r="EA1106" s="119" t="s">
        <v>1073</v>
      </c>
      <c r="EB1106" s="119" t="s">
        <v>1073</v>
      </c>
      <c r="EC1106" s="119" t="s">
        <v>1073</v>
      </c>
      <c r="ED1106" s="119" t="s">
        <v>1488</v>
      </c>
      <c r="EE1106" s="119" t="s">
        <v>1736</v>
      </c>
      <c r="EF1106" s="119" t="s">
        <v>1078</v>
      </c>
      <c r="EG1106" s="119" t="s">
        <v>1799</v>
      </c>
      <c r="EU1106" s="119" t="s">
        <v>1798</v>
      </c>
      <c r="EV1106" s="119" t="s">
        <v>1072</v>
      </c>
      <c r="EW1106" s="119" t="s">
        <v>1073</v>
      </c>
      <c r="EX1106" s="119" t="s">
        <v>1073</v>
      </c>
      <c r="EY1106" s="119" t="s">
        <v>1488</v>
      </c>
      <c r="EZ1106" s="119" t="s">
        <v>1736</v>
      </c>
      <c r="FA1106" s="119" t="s">
        <v>1078</v>
      </c>
      <c r="FB1106" s="119" t="s">
        <v>1799</v>
      </c>
    </row>
    <row r="1108" spans="4:161" s="120" customFormat="1" ht="21" x14ac:dyDescent="0.2">
      <c r="D1108" s="126">
        <v>185</v>
      </c>
      <c r="E1108" s="121"/>
      <c r="F1108" s="121"/>
      <c r="G1108" s="121"/>
      <c r="H1108" s="121"/>
      <c r="I1108" s="121"/>
      <c r="J1108" s="121"/>
      <c r="K1108" s="121"/>
      <c r="L1108" s="121"/>
      <c r="M1108" s="121"/>
      <c r="N1108" s="121"/>
      <c r="O1108" s="121"/>
      <c r="P1108" s="121"/>
      <c r="Q1108" s="120">
        <v>185</v>
      </c>
      <c r="AG1108" s="126">
        <v>185</v>
      </c>
      <c r="AH1108" s="121"/>
      <c r="AI1108" s="121"/>
      <c r="AJ1108" s="121"/>
      <c r="AK1108" s="121"/>
      <c r="AL1108" s="121"/>
      <c r="AM1108" s="121"/>
      <c r="AN1108" s="121"/>
      <c r="AO1108" s="121"/>
      <c r="AP1108" s="121"/>
      <c r="AQ1108" s="121"/>
      <c r="AR1108" s="124"/>
      <c r="AS1108" s="121"/>
      <c r="AT1108" s="121"/>
      <c r="AU1108" s="121"/>
      <c r="AV1108" s="121"/>
      <c r="AX1108" s="120">
        <v>185</v>
      </c>
      <c r="BK1108" s="133"/>
      <c r="BM1108" s="120">
        <v>185</v>
      </c>
      <c r="BW1108" s="133"/>
      <c r="CC1108" s="120">
        <v>185</v>
      </c>
      <c r="CN1108" s="133"/>
      <c r="CR1108" s="120">
        <v>185</v>
      </c>
      <c r="DF1108" s="133"/>
      <c r="DH1108" s="120">
        <v>185</v>
      </c>
      <c r="DV1108" s="133"/>
      <c r="DX1108" s="120">
        <v>185</v>
      </c>
      <c r="EU1108" s="120">
        <v>185</v>
      </c>
    </row>
    <row r="1109" spans="4:161" s="14" customFormat="1" ht="18" customHeight="1" x14ac:dyDescent="0.2">
      <c r="D1109" s="127" t="s">
        <v>317</v>
      </c>
      <c r="E1109" s="14" t="s">
        <v>313</v>
      </c>
      <c r="F1109" s="14" t="s">
        <v>321</v>
      </c>
      <c r="G1109" s="14" t="s">
        <v>313</v>
      </c>
      <c r="H1109" s="14" t="s">
        <v>336</v>
      </c>
      <c r="I1109" s="14" t="s">
        <v>336</v>
      </c>
      <c r="J1109" s="14" t="s">
        <v>317</v>
      </c>
      <c r="K1109" s="14" t="s">
        <v>318</v>
      </c>
      <c r="Q1109" s="14" t="s">
        <v>317</v>
      </c>
      <c r="R1109" s="14" t="s">
        <v>313</v>
      </c>
      <c r="S1109" s="14" t="s">
        <v>321</v>
      </c>
      <c r="T1109" s="14" t="s">
        <v>313</v>
      </c>
      <c r="U1109" s="14" t="s">
        <v>336</v>
      </c>
      <c r="V1109" s="14" t="s">
        <v>336</v>
      </c>
      <c r="W1109" s="14" t="s">
        <v>317</v>
      </c>
      <c r="X1109" s="14" t="s">
        <v>318</v>
      </c>
      <c r="AG1109" s="127" t="s">
        <v>317</v>
      </c>
      <c r="AH1109" s="14" t="s">
        <v>313</v>
      </c>
      <c r="AI1109" s="14" t="s">
        <v>321</v>
      </c>
      <c r="AJ1109" s="14" t="s">
        <v>313</v>
      </c>
      <c r="AK1109" s="14" t="s">
        <v>1745</v>
      </c>
      <c r="AL1109" s="14" t="s">
        <v>336</v>
      </c>
      <c r="AM1109" s="14" t="s">
        <v>336</v>
      </c>
      <c r="AN1109" s="14" t="s">
        <v>317</v>
      </c>
      <c r="AO1109" s="14" t="s">
        <v>318</v>
      </c>
      <c r="AP1109" s="14" t="s">
        <v>1772</v>
      </c>
      <c r="AX1109" s="14" t="s">
        <v>317</v>
      </c>
      <c r="AY1109" s="14" t="s">
        <v>313</v>
      </c>
      <c r="AZ1109" s="14" t="s">
        <v>321</v>
      </c>
      <c r="BA1109" s="14" t="s">
        <v>313</v>
      </c>
      <c r="BB1109" s="14" t="s">
        <v>1745</v>
      </c>
      <c r="BC1109" s="14" t="s">
        <v>336</v>
      </c>
      <c r="BD1109" s="14" t="s">
        <v>336</v>
      </c>
      <c r="BE1109" s="14" t="s">
        <v>317</v>
      </c>
      <c r="BF1109" s="14" t="s">
        <v>1766</v>
      </c>
      <c r="BG1109" s="14" t="s">
        <v>318</v>
      </c>
      <c r="BK1109" s="134"/>
      <c r="BM1109" s="14" t="s">
        <v>317</v>
      </c>
      <c r="BN1109" s="14" t="s">
        <v>313</v>
      </c>
      <c r="BO1109" s="14" t="s">
        <v>321</v>
      </c>
      <c r="BP1109" s="14" t="s">
        <v>313</v>
      </c>
      <c r="BQ1109" s="14" t="s">
        <v>336</v>
      </c>
      <c r="BR1109" s="14" t="s">
        <v>336</v>
      </c>
      <c r="BS1109" s="14" t="s">
        <v>317</v>
      </c>
      <c r="BT1109" s="14" t="s">
        <v>318</v>
      </c>
      <c r="BW1109" s="134"/>
      <c r="CC1109" s="14" t="s">
        <v>317</v>
      </c>
      <c r="CD1109" s="14" t="s">
        <v>313</v>
      </c>
      <c r="CE1109" s="14" t="s">
        <v>321</v>
      </c>
      <c r="CF1109" s="14" t="s">
        <v>313</v>
      </c>
      <c r="CG1109" s="14" t="s">
        <v>1745</v>
      </c>
      <c r="CH1109" s="14" t="s">
        <v>336</v>
      </c>
      <c r="CI1109" s="14" t="s">
        <v>336</v>
      </c>
      <c r="CJ1109" s="14" t="s">
        <v>317</v>
      </c>
      <c r="CK1109" s="14" t="s">
        <v>1766</v>
      </c>
      <c r="CL1109" s="14" t="s">
        <v>318</v>
      </c>
      <c r="CN1109" s="134"/>
      <c r="CR1109" s="14" t="s">
        <v>1798</v>
      </c>
      <c r="CS1109" s="14" t="s">
        <v>326</v>
      </c>
      <c r="CT1109" s="14" t="s">
        <v>322</v>
      </c>
      <c r="CU1109" s="14" t="s">
        <v>324</v>
      </c>
      <c r="CV1109" s="14" t="s">
        <v>335</v>
      </c>
      <c r="CW1109" s="14" t="s">
        <v>309</v>
      </c>
      <c r="CX1109" s="14" t="s">
        <v>1773</v>
      </c>
      <c r="CY1109" s="14" t="s">
        <v>1773</v>
      </c>
      <c r="CZ1109" s="14" t="s">
        <v>1773</v>
      </c>
      <c r="DA1109" s="14" t="s">
        <v>321</v>
      </c>
      <c r="DB1109" s="14" t="s">
        <v>1138</v>
      </c>
      <c r="DC1109" s="14" t="s">
        <v>1799</v>
      </c>
      <c r="DF1109" s="134"/>
      <c r="DH1109" s="14" t="s">
        <v>1798</v>
      </c>
      <c r="DI1109" s="14" t="s">
        <v>326</v>
      </c>
      <c r="DJ1109" s="14" t="s">
        <v>322</v>
      </c>
      <c r="DK1109" s="14" t="s">
        <v>324</v>
      </c>
      <c r="DL1109" s="14" t="s">
        <v>335</v>
      </c>
      <c r="DM1109" s="14" t="s">
        <v>309</v>
      </c>
      <c r="DN1109" s="14" t="s">
        <v>1773</v>
      </c>
      <c r="DO1109" s="14" t="s">
        <v>321</v>
      </c>
      <c r="DP1109" s="14" t="s">
        <v>1138</v>
      </c>
      <c r="DQ1109" s="14" t="s">
        <v>1763</v>
      </c>
      <c r="DR1109" s="14" t="s">
        <v>1799</v>
      </c>
      <c r="DV1109" s="134"/>
      <c r="DX1109" s="14" t="s">
        <v>1798</v>
      </c>
      <c r="DY1109" s="14" t="s">
        <v>326</v>
      </c>
      <c r="DZ1109" s="14" t="s">
        <v>326</v>
      </c>
      <c r="EA1109" s="14" t="s">
        <v>322</v>
      </c>
      <c r="EB1109" s="14" t="s">
        <v>324</v>
      </c>
      <c r="EC1109" s="14" t="s">
        <v>324</v>
      </c>
      <c r="ED1109" s="14" t="s">
        <v>335</v>
      </c>
      <c r="EE1109" s="14" t="s">
        <v>335</v>
      </c>
      <c r="EF1109" s="14" t="s">
        <v>309</v>
      </c>
      <c r="EG1109" s="14" t="s">
        <v>309</v>
      </c>
      <c r="EH1109" s="14" t="s">
        <v>309</v>
      </c>
      <c r="EI1109" s="14" t="s">
        <v>321</v>
      </c>
      <c r="EJ1109" s="14" t="s">
        <v>321</v>
      </c>
      <c r="EK1109" s="14" t="s">
        <v>1138</v>
      </c>
      <c r="EL1109" s="14" t="s">
        <v>1138</v>
      </c>
      <c r="EM1109" s="14" t="s">
        <v>1138</v>
      </c>
      <c r="EN1109" s="14" t="s">
        <v>1799</v>
      </c>
      <c r="EU1109" s="14" t="s">
        <v>1798</v>
      </c>
      <c r="EV1109" s="14" t="s">
        <v>326</v>
      </c>
      <c r="EW1109" s="14" t="s">
        <v>322</v>
      </c>
      <c r="EX1109" s="14" t="s">
        <v>324</v>
      </c>
      <c r="EY1109" s="14" t="s">
        <v>335</v>
      </c>
      <c r="EZ1109" s="14" t="s">
        <v>309</v>
      </c>
      <c r="FA1109" s="14" t="s">
        <v>309</v>
      </c>
      <c r="FB1109" s="14" t="s">
        <v>321</v>
      </c>
      <c r="FC1109" s="14" t="s">
        <v>1138</v>
      </c>
      <c r="FD1109" s="14" t="s">
        <v>1138</v>
      </c>
      <c r="FE1109" s="14" t="s">
        <v>1799</v>
      </c>
    </row>
    <row r="1110" spans="4:161" s="122" customFormat="1" ht="14" x14ac:dyDescent="0.2">
      <c r="D1110" s="128">
        <v>0</v>
      </c>
      <c r="E1110" s="122">
        <v>1</v>
      </c>
      <c r="F1110" s="122">
        <v>2</v>
      </c>
      <c r="G1110" s="122">
        <v>3</v>
      </c>
      <c r="H1110" s="122">
        <v>4</v>
      </c>
      <c r="I1110" s="122">
        <v>5</v>
      </c>
      <c r="J1110" s="122">
        <v>6</v>
      </c>
      <c r="K1110" s="122">
        <v>7</v>
      </c>
      <c r="Q1110" s="122">
        <v>0</v>
      </c>
      <c r="R1110" s="122">
        <v>1</v>
      </c>
      <c r="S1110" s="122">
        <v>2</v>
      </c>
      <c r="T1110" s="122">
        <v>3</v>
      </c>
      <c r="U1110" s="122">
        <v>4</v>
      </c>
      <c r="V1110" s="122">
        <v>5</v>
      </c>
      <c r="W1110" s="122">
        <v>6</v>
      </c>
      <c r="X1110" s="122">
        <v>7</v>
      </c>
      <c r="AG1110" s="128">
        <v>0</v>
      </c>
      <c r="AH1110" s="122">
        <v>1</v>
      </c>
      <c r="AI1110" s="122">
        <v>2</v>
      </c>
      <c r="AJ1110" s="122">
        <v>3</v>
      </c>
      <c r="AK1110" s="122">
        <v>3</v>
      </c>
      <c r="AL1110" s="122">
        <v>4</v>
      </c>
      <c r="AM1110" s="122">
        <v>5</v>
      </c>
      <c r="AN1110" s="122">
        <v>6</v>
      </c>
      <c r="AO1110" s="122">
        <v>7</v>
      </c>
      <c r="AP1110" s="122">
        <v>7</v>
      </c>
      <c r="AX1110" s="122">
        <v>0</v>
      </c>
      <c r="AY1110" s="122">
        <v>1</v>
      </c>
      <c r="AZ1110" s="122">
        <v>2</v>
      </c>
      <c r="BA1110" s="122">
        <v>3</v>
      </c>
      <c r="BB1110" s="122">
        <v>3</v>
      </c>
      <c r="BC1110" s="122">
        <v>4</v>
      </c>
      <c r="BD1110" s="122">
        <v>5</v>
      </c>
      <c r="BE1110" s="122">
        <v>6</v>
      </c>
      <c r="BF1110" s="122">
        <v>6</v>
      </c>
      <c r="BG1110" s="122">
        <v>7</v>
      </c>
      <c r="BK1110" s="135"/>
      <c r="BM1110" s="122">
        <v>0</v>
      </c>
      <c r="BN1110" s="122">
        <v>1</v>
      </c>
      <c r="BO1110" s="122">
        <v>2</v>
      </c>
      <c r="BP1110" s="122">
        <v>3</v>
      </c>
      <c r="BQ1110" s="122">
        <v>4</v>
      </c>
      <c r="BR1110" s="122">
        <v>5</v>
      </c>
      <c r="BS1110" s="122">
        <v>6</v>
      </c>
      <c r="BT1110" s="122">
        <v>7</v>
      </c>
      <c r="BW1110" s="135"/>
      <c r="CC1110" s="122">
        <v>0</v>
      </c>
      <c r="CD1110" s="122">
        <v>1</v>
      </c>
      <c r="CE1110" s="122">
        <v>2</v>
      </c>
      <c r="CF1110" s="122">
        <v>3</v>
      </c>
      <c r="CG1110" s="122">
        <v>3</v>
      </c>
      <c r="CH1110" s="122">
        <v>4</v>
      </c>
      <c r="CI1110" s="122">
        <v>5</v>
      </c>
      <c r="CJ1110" s="122">
        <v>6</v>
      </c>
      <c r="CK1110" s="122">
        <v>6</v>
      </c>
      <c r="CL1110" s="122">
        <v>7</v>
      </c>
      <c r="CN1110" s="135"/>
      <c r="CR1110" s="122">
        <v>0</v>
      </c>
      <c r="CS1110" s="122">
        <v>1</v>
      </c>
      <c r="CT1110" s="122">
        <v>2</v>
      </c>
      <c r="CU1110" s="122">
        <v>3</v>
      </c>
      <c r="CV1110" s="122">
        <v>4</v>
      </c>
      <c r="CW1110" s="122">
        <v>5</v>
      </c>
      <c r="CX1110" s="122">
        <v>5</v>
      </c>
      <c r="CY1110" s="122">
        <v>5</v>
      </c>
      <c r="CZ1110" s="122">
        <v>5</v>
      </c>
      <c r="DA1110" s="122">
        <v>6</v>
      </c>
      <c r="DB1110" s="122">
        <v>7</v>
      </c>
      <c r="DC1110" s="122">
        <v>8</v>
      </c>
      <c r="DF1110" s="135"/>
      <c r="DH1110" s="122">
        <v>0</v>
      </c>
      <c r="DI1110" s="122">
        <v>1</v>
      </c>
      <c r="DJ1110" s="122">
        <v>2</v>
      </c>
      <c r="DK1110" s="122">
        <v>3</v>
      </c>
      <c r="DL1110" s="122">
        <v>4</v>
      </c>
      <c r="DM1110" s="122">
        <v>5</v>
      </c>
      <c r="DN1110" s="122">
        <v>5</v>
      </c>
      <c r="DO1110" s="122">
        <v>6</v>
      </c>
      <c r="DP1110" s="122">
        <v>7</v>
      </c>
      <c r="DQ1110" s="122">
        <v>7</v>
      </c>
      <c r="DR1110" s="122">
        <v>8</v>
      </c>
      <c r="DV1110" s="135"/>
      <c r="DX1110" s="122">
        <v>0</v>
      </c>
      <c r="DY1110" s="122">
        <v>1</v>
      </c>
      <c r="DZ1110" s="122">
        <v>1</v>
      </c>
      <c r="EA1110" s="122">
        <v>2</v>
      </c>
      <c r="EB1110" s="122">
        <v>3</v>
      </c>
      <c r="EC1110" s="122">
        <v>3</v>
      </c>
      <c r="ED1110" s="122">
        <v>4</v>
      </c>
      <c r="EE1110" s="122">
        <v>4</v>
      </c>
      <c r="EF1110" s="122">
        <v>5</v>
      </c>
      <c r="EG1110" s="122">
        <v>5</v>
      </c>
      <c r="EH1110" s="122">
        <v>5</v>
      </c>
      <c r="EI1110" s="122">
        <v>6</v>
      </c>
      <c r="EJ1110" s="122">
        <v>6</v>
      </c>
      <c r="EK1110" s="122">
        <v>7</v>
      </c>
      <c r="EL1110" s="122">
        <v>7</v>
      </c>
      <c r="EM1110" s="122">
        <v>7</v>
      </c>
      <c r="EN1110" s="122">
        <v>8</v>
      </c>
      <c r="EU1110" s="122">
        <v>0</v>
      </c>
      <c r="EV1110" s="122">
        <v>1</v>
      </c>
      <c r="EW1110" s="122">
        <v>2</v>
      </c>
      <c r="EX1110" s="122">
        <v>3</v>
      </c>
      <c r="EY1110" s="122">
        <v>4</v>
      </c>
      <c r="EZ1110" s="122">
        <v>5</v>
      </c>
      <c r="FA1110" s="122">
        <v>5</v>
      </c>
      <c r="FB1110" s="122">
        <v>6</v>
      </c>
      <c r="FC1110" s="122">
        <v>7</v>
      </c>
      <c r="FD1110" s="122">
        <v>7</v>
      </c>
      <c r="FE1110" s="122">
        <v>8</v>
      </c>
    </row>
    <row r="1111" spans="4:161" s="122" customFormat="1" ht="14" x14ac:dyDescent="0.2">
      <c r="D1111" s="128">
        <v>0</v>
      </c>
      <c r="E1111" s="122">
        <v>0</v>
      </c>
      <c r="F1111" s="122">
        <v>1</v>
      </c>
      <c r="G1111" s="122">
        <v>2</v>
      </c>
      <c r="H1111" s="122">
        <v>2</v>
      </c>
      <c r="I1111" s="122">
        <v>2</v>
      </c>
      <c r="J1111" s="122">
        <v>3</v>
      </c>
      <c r="K1111" s="122">
        <v>4</v>
      </c>
      <c r="Q1111" s="122">
        <v>0</v>
      </c>
      <c r="R1111" s="122">
        <v>0</v>
      </c>
      <c r="S1111" s="122">
        <v>1</v>
      </c>
      <c r="T1111" s="122">
        <v>2</v>
      </c>
      <c r="U1111" s="122">
        <v>2</v>
      </c>
      <c r="V1111" s="122">
        <v>2</v>
      </c>
      <c r="W1111" s="122">
        <v>3</v>
      </c>
      <c r="X1111" s="122">
        <v>4</v>
      </c>
      <c r="AG1111" s="128">
        <v>0</v>
      </c>
      <c r="AH1111" s="122">
        <v>1</v>
      </c>
      <c r="AI1111" s="122">
        <v>2</v>
      </c>
      <c r="AJ1111" s="122">
        <v>3</v>
      </c>
      <c r="AK1111" s="122">
        <v>4</v>
      </c>
      <c r="AL1111" s="122">
        <v>5</v>
      </c>
      <c r="AM1111" s="122">
        <v>6</v>
      </c>
      <c r="AN1111" s="122">
        <v>7</v>
      </c>
      <c r="AO1111" s="122">
        <v>8</v>
      </c>
      <c r="AP1111" s="122">
        <v>9</v>
      </c>
      <c r="AX1111" s="122">
        <v>0</v>
      </c>
      <c r="AY1111" s="122">
        <v>1</v>
      </c>
      <c r="AZ1111" s="122">
        <v>2</v>
      </c>
      <c r="BA1111" s="122">
        <v>3</v>
      </c>
      <c r="BB1111" s="122">
        <v>4</v>
      </c>
      <c r="BC1111" s="122">
        <v>5</v>
      </c>
      <c r="BD1111" s="122">
        <v>6</v>
      </c>
      <c r="BE1111" s="122">
        <v>7</v>
      </c>
      <c r="BF1111" s="122">
        <v>8</v>
      </c>
      <c r="BG1111" s="122">
        <v>9</v>
      </c>
      <c r="BK1111" s="135"/>
      <c r="BM1111" s="122">
        <v>0</v>
      </c>
      <c r="BN1111" s="122">
        <v>0</v>
      </c>
      <c r="BO1111" s="122">
        <v>1</v>
      </c>
      <c r="BP1111" s="122">
        <v>2</v>
      </c>
      <c r="BQ1111" s="122">
        <v>2</v>
      </c>
      <c r="BR1111" s="122">
        <v>2</v>
      </c>
      <c r="BS1111" s="122">
        <v>3</v>
      </c>
      <c r="BT1111" s="122">
        <v>4</v>
      </c>
      <c r="BW1111" s="135"/>
      <c r="CC1111" s="122">
        <v>0</v>
      </c>
      <c r="CD1111" s="122">
        <v>1</v>
      </c>
      <c r="CE1111" s="122">
        <v>2</v>
      </c>
      <c r="CF1111" s="122">
        <v>3</v>
      </c>
      <c r="CG1111" s="122">
        <v>4</v>
      </c>
      <c r="CH1111" s="122">
        <v>5</v>
      </c>
      <c r="CI1111" s="122">
        <v>6</v>
      </c>
      <c r="CJ1111" s="122">
        <v>7</v>
      </c>
      <c r="CK1111" s="122">
        <v>8</v>
      </c>
      <c r="CL1111" s="122">
        <v>9</v>
      </c>
      <c r="CN1111" s="135"/>
      <c r="CR1111" s="122">
        <v>0</v>
      </c>
      <c r="CS1111" s="122">
        <v>1</v>
      </c>
      <c r="CT1111" s="122">
        <v>2</v>
      </c>
      <c r="CU1111" s="122">
        <v>3</v>
      </c>
      <c r="CV1111" s="122">
        <v>4</v>
      </c>
      <c r="CW1111" s="122">
        <v>5</v>
      </c>
      <c r="CX1111" s="122">
        <v>6</v>
      </c>
      <c r="CY1111" s="122">
        <v>7</v>
      </c>
      <c r="CZ1111" s="122">
        <v>8</v>
      </c>
      <c r="DA1111" s="122">
        <v>9</v>
      </c>
      <c r="DB1111" s="122">
        <v>10</v>
      </c>
      <c r="DC1111" s="122">
        <v>11</v>
      </c>
      <c r="DF1111" s="135"/>
      <c r="DH1111" s="122">
        <v>0</v>
      </c>
      <c r="DI1111" s="122">
        <v>1</v>
      </c>
      <c r="DJ1111" s="122">
        <v>2</v>
      </c>
      <c r="DK1111" s="122">
        <v>3</v>
      </c>
      <c r="DL1111" s="122">
        <v>4</v>
      </c>
      <c r="DM1111" s="122">
        <v>5</v>
      </c>
      <c r="DN1111" s="122">
        <v>6</v>
      </c>
      <c r="DO1111" s="122">
        <v>7</v>
      </c>
      <c r="DP1111" s="122">
        <v>8</v>
      </c>
      <c r="DQ1111" s="122">
        <v>9</v>
      </c>
      <c r="DR1111" s="122">
        <v>10</v>
      </c>
      <c r="DV1111" s="135"/>
      <c r="DX1111" s="122">
        <v>0</v>
      </c>
      <c r="DY1111" s="122">
        <v>1</v>
      </c>
      <c r="DZ1111" s="122">
        <v>2</v>
      </c>
      <c r="EA1111" s="122">
        <v>2</v>
      </c>
      <c r="EB1111" s="122">
        <v>2</v>
      </c>
      <c r="EC1111" s="122">
        <v>3</v>
      </c>
      <c r="ED1111" s="122">
        <v>3</v>
      </c>
      <c r="EE1111" s="122">
        <v>4</v>
      </c>
      <c r="EF1111" s="122">
        <v>4</v>
      </c>
      <c r="EG1111" s="122">
        <v>5</v>
      </c>
      <c r="EH1111" s="122">
        <v>6</v>
      </c>
      <c r="EI1111" s="122">
        <v>6</v>
      </c>
      <c r="EJ1111" s="122">
        <v>7</v>
      </c>
      <c r="EK1111" s="122">
        <v>7</v>
      </c>
      <c r="EL1111" s="122">
        <v>8</v>
      </c>
      <c r="EM1111" s="122">
        <v>9</v>
      </c>
      <c r="EN1111" s="122">
        <v>10</v>
      </c>
      <c r="EU1111" s="122">
        <v>0</v>
      </c>
      <c r="EV1111" s="122">
        <v>1</v>
      </c>
      <c r="EW1111" s="122">
        <v>2</v>
      </c>
      <c r="EX1111" s="122">
        <v>3</v>
      </c>
      <c r="EY1111" s="122">
        <v>4</v>
      </c>
      <c r="EZ1111" s="122">
        <v>5</v>
      </c>
      <c r="FA1111" s="122">
        <v>6</v>
      </c>
      <c r="FB1111" s="122">
        <v>7</v>
      </c>
      <c r="FC1111" s="122">
        <v>8</v>
      </c>
      <c r="FD1111" s="122">
        <v>9</v>
      </c>
      <c r="FE1111" s="122">
        <v>10</v>
      </c>
    </row>
    <row r="1112" spans="4:161" s="119" customFormat="1" x14ac:dyDescent="0.2">
      <c r="D1112" s="129" t="s">
        <v>1075</v>
      </c>
      <c r="E1112" s="119" t="s">
        <v>1741</v>
      </c>
      <c r="F1112" s="119" t="s">
        <v>1054</v>
      </c>
      <c r="G1112" s="119" t="s">
        <v>1082</v>
      </c>
      <c r="H1112" s="119" t="s">
        <v>1757</v>
      </c>
      <c r="I1112" s="119" t="s">
        <v>1757</v>
      </c>
      <c r="J1112" s="119" t="s">
        <v>1075</v>
      </c>
      <c r="K1112" s="119" t="s">
        <v>740</v>
      </c>
      <c r="Q1112" s="119" t="s">
        <v>1075</v>
      </c>
      <c r="R1112" s="119" t="s">
        <v>1741</v>
      </c>
      <c r="S1112" s="119" t="s">
        <v>1054</v>
      </c>
      <c r="T1112" s="119" t="s">
        <v>1082</v>
      </c>
      <c r="U1112" s="119" t="s">
        <v>1757</v>
      </c>
      <c r="V1112" s="119" t="s">
        <v>1757</v>
      </c>
      <c r="W1112" s="119" t="s">
        <v>1075</v>
      </c>
      <c r="X1112" s="119" t="s">
        <v>740</v>
      </c>
      <c r="AG1112" s="129" t="s">
        <v>1075</v>
      </c>
      <c r="AH1112" s="119" t="s">
        <v>1488</v>
      </c>
      <c r="AI1112" s="119" t="s">
        <v>1054</v>
      </c>
      <c r="AJ1112" s="119" t="s">
        <v>1488</v>
      </c>
      <c r="AK1112" s="119" t="s">
        <v>1736</v>
      </c>
      <c r="AL1112" s="119" t="s">
        <v>1082</v>
      </c>
      <c r="AM1112" s="119" t="s">
        <v>1735</v>
      </c>
      <c r="AN1112" s="119" t="s">
        <v>1075</v>
      </c>
      <c r="AO1112" s="119" t="s">
        <v>740</v>
      </c>
      <c r="AP1112" s="119" t="s">
        <v>1488</v>
      </c>
      <c r="AX1112" s="119" t="s">
        <v>1075</v>
      </c>
      <c r="AY1112" s="119" t="s">
        <v>1488</v>
      </c>
      <c r="AZ1112" s="119" t="s">
        <v>1054</v>
      </c>
      <c r="BA1112" s="119" t="s">
        <v>1488</v>
      </c>
      <c r="BB1112" s="119" t="s">
        <v>1736</v>
      </c>
      <c r="BC1112" s="119" t="s">
        <v>1082</v>
      </c>
      <c r="BD1112" s="119" t="s">
        <v>1735</v>
      </c>
      <c r="BE1112" s="119" t="s">
        <v>1075</v>
      </c>
      <c r="BF1112" s="119" t="s">
        <v>740</v>
      </c>
      <c r="BG1112" s="119" t="s">
        <v>1488</v>
      </c>
      <c r="BK1112" s="136"/>
      <c r="BM1112" s="119" t="s">
        <v>1075</v>
      </c>
      <c r="BN1112" s="119" t="s">
        <v>1741</v>
      </c>
      <c r="BO1112" s="119" t="s">
        <v>1054</v>
      </c>
      <c r="BP1112" s="119" t="s">
        <v>1082</v>
      </c>
      <c r="BQ1112" s="119" t="s">
        <v>1757</v>
      </c>
      <c r="BR1112" s="119" t="s">
        <v>1757</v>
      </c>
      <c r="BS1112" s="119" t="s">
        <v>1075</v>
      </c>
      <c r="BT1112" s="119" t="s">
        <v>740</v>
      </c>
      <c r="BW1112" s="136"/>
      <c r="CC1112" s="119" t="s">
        <v>1075</v>
      </c>
      <c r="CD1112" s="119" t="s">
        <v>1488</v>
      </c>
      <c r="CE1112" s="119" t="s">
        <v>1054</v>
      </c>
      <c r="CF1112" s="119" t="s">
        <v>1488</v>
      </c>
      <c r="CG1112" s="119" t="s">
        <v>1736</v>
      </c>
      <c r="CH1112" s="119" t="s">
        <v>1082</v>
      </c>
      <c r="CI1112" s="119" t="s">
        <v>1735</v>
      </c>
      <c r="CJ1112" s="119" t="s">
        <v>1075</v>
      </c>
      <c r="CK1112" s="119" t="s">
        <v>740</v>
      </c>
      <c r="CL1112" s="119" t="s">
        <v>1488</v>
      </c>
      <c r="CN1112" s="136"/>
      <c r="CR1112" s="119" t="s">
        <v>1798</v>
      </c>
      <c r="CS1112" s="119" t="s">
        <v>1087</v>
      </c>
      <c r="CT1112" s="119" t="s">
        <v>1491</v>
      </c>
      <c r="CU1112" s="119" t="s">
        <v>1084</v>
      </c>
      <c r="CV1112" s="119" t="s">
        <v>749</v>
      </c>
      <c r="CW1112" s="119" t="s">
        <v>1488</v>
      </c>
      <c r="CX1112" s="119" t="s">
        <v>1072</v>
      </c>
      <c r="CY1112" s="119" t="s">
        <v>1054</v>
      </c>
      <c r="CZ1112" s="119" t="s">
        <v>1488</v>
      </c>
      <c r="DA1112" s="119" t="s">
        <v>1078</v>
      </c>
      <c r="DB1112" s="119" t="s">
        <v>1491</v>
      </c>
      <c r="DC1112" s="119" t="s">
        <v>1799</v>
      </c>
      <c r="DF1112" s="136"/>
      <c r="DH1112" s="119" t="s">
        <v>1798</v>
      </c>
      <c r="DI1112" s="119" t="s">
        <v>1087</v>
      </c>
      <c r="DJ1112" s="119" t="s">
        <v>1491</v>
      </c>
      <c r="DK1112" s="119" t="s">
        <v>1084</v>
      </c>
      <c r="DL1112" s="119" t="s">
        <v>749</v>
      </c>
      <c r="DM1112" s="119" t="s">
        <v>1488</v>
      </c>
      <c r="DN1112" s="119" t="s">
        <v>1072</v>
      </c>
      <c r="DO1112" s="119" t="s">
        <v>1054</v>
      </c>
      <c r="DP1112" s="119" t="s">
        <v>1488</v>
      </c>
      <c r="DQ1112" s="119" t="s">
        <v>1078</v>
      </c>
      <c r="DR1112" s="119" t="s">
        <v>1799</v>
      </c>
      <c r="DV1112" s="136"/>
      <c r="DX1112" s="119" t="s">
        <v>1798</v>
      </c>
      <c r="DY1112" s="119" t="s">
        <v>1087</v>
      </c>
      <c r="DZ1112" s="119" t="s">
        <v>1491</v>
      </c>
      <c r="EA1112" s="119" t="s">
        <v>1491</v>
      </c>
      <c r="EB1112" s="119" t="s">
        <v>1491</v>
      </c>
      <c r="EC1112" s="119" t="s">
        <v>1084</v>
      </c>
      <c r="ED1112" s="119" t="s">
        <v>1084</v>
      </c>
      <c r="EE1112" s="119" t="s">
        <v>749</v>
      </c>
      <c r="EF1112" s="119" t="s">
        <v>749</v>
      </c>
      <c r="EG1112" s="119" t="s">
        <v>1488</v>
      </c>
      <c r="EH1112" s="119" t="s">
        <v>1072</v>
      </c>
      <c r="EI1112" s="119" t="s">
        <v>1072</v>
      </c>
      <c r="EJ1112" s="119" t="s">
        <v>1054</v>
      </c>
      <c r="EK1112" s="119" t="s">
        <v>1054</v>
      </c>
      <c r="EL1112" s="119" t="s">
        <v>1488</v>
      </c>
      <c r="EM1112" s="119" t="s">
        <v>1078</v>
      </c>
      <c r="EN1112" s="119" t="s">
        <v>1799</v>
      </c>
      <c r="EU1112" s="119" t="s">
        <v>1798</v>
      </c>
      <c r="EV1112" s="119" t="s">
        <v>1087</v>
      </c>
      <c r="EW1112" s="119" t="s">
        <v>1491</v>
      </c>
      <c r="EX1112" s="119" t="s">
        <v>1084</v>
      </c>
      <c r="EY1112" s="119" t="s">
        <v>749</v>
      </c>
      <c r="EZ1112" s="119" t="s">
        <v>1488</v>
      </c>
      <c r="FA1112" s="119" t="s">
        <v>1072</v>
      </c>
      <c r="FB1112" s="119" t="s">
        <v>1054</v>
      </c>
      <c r="FC1112" s="119" t="s">
        <v>1488</v>
      </c>
      <c r="FD1112" s="119" t="s">
        <v>1078</v>
      </c>
      <c r="FE1112" s="119" t="s">
        <v>1799</v>
      </c>
    </row>
    <row r="1114" spans="4:161" s="120" customFormat="1" ht="21" x14ac:dyDescent="0.2">
      <c r="D1114" s="126">
        <v>186</v>
      </c>
      <c r="E1114" s="121"/>
      <c r="F1114" s="121"/>
      <c r="G1114" s="121"/>
      <c r="H1114" s="121"/>
      <c r="I1114" s="121"/>
      <c r="J1114" s="121"/>
      <c r="K1114" s="121"/>
      <c r="L1114" s="121"/>
      <c r="M1114" s="121"/>
      <c r="N1114" s="121"/>
      <c r="O1114" s="121"/>
      <c r="P1114" s="121"/>
      <c r="Q1114" s="120">
        <v>186</v>
      </c>
      <c r="AG1114" s="126">
        <v>186</v>
      </c>
      <c r="AH1114" s="121"/>
      <c r="AI1114" s="121"/>
      <c r="AJ1114" s="121"/>
      <c r="AK1114" s="121"/>
      <c r="AL1114" s="121"/>
      <c r="AM1114" s="121"/>
      <c r="AN1114" s="121"/>
      <c r="AO1114" s="121"/>
      <c r="AP1114" s="121"/>
      <c r="AQ1114" s="121"/>
      <c r="AR1114" s="124"/>
      <c r="AS1114" s="121"/>
      <c r="AT1114" s="121"/>
      <c r="AU1114" s="121"/>
      <c r="AV1114" s="121"/>
      <c r="AX1114" s="120">
        <v>186</v>
      </c>
      <c r="BK1114" s="133"/>
      <c r="BM1114" s="120">
        <v>186</v>
      </c>
      <c r="BW1114" s="133"/>
      <c r="CC1114" s="120">
        <v>186</v>
      </c>
      <c r="CN1114" s="133"/>
      <c r="CR1114" s="120">
        <v>186</v>
      </c>
      <c r="DF1114" s="133"/>
      <c r="DH1114" s="120">
        <v>186</v>
      </c>
      <c r="DV1114" s="133"/>
      <c r="DX1114" s="120">
        <v>186</v>
      </c>
      <c r="EU1114" s="120">
        <v>186</v>
      </c>
    </row>
    <row r="1115" spans="4:161" s="14" customFormat="1" ht="18" customHeight="1" x14ac:dyDescent="0.2">
      <c r="D1115" s="127" t="s">
        <v>342</v>
      </c>
      <c r="E1115" s="14" t="s">
        <v>313</v>
      </c>
      <c r="Q1115" s="14" t="s">
        <v>342</v>
      </c>
      <c r="R1115" s="14" t="s">
        <v>313</v>
      </c>
      <c r="AG1115" s="127" t="s">
        <v>342</v>
      </c>
      <c r="AH1115" s="14" t="s">
        <v>313</v>
      </c>
      <c r="AX1115" s="14" t="s">
        <v>342</v>
      </c>
      <c r="AY1115" s="14" t="s">
        <v>313</v>
      </c>
      <c r="BK1115" s="134"/>
      <c r="BM1115" s="14" t="s">
        <v>342</v>
      </c>
      <c r="BN1115" s="14" t="s">
        <v>313</v>
      </c>
      <c r="BW1115" s="134"/>
      <c r="CC1115" s="14" t="s">
        <v>342</v>
      </c>
      <c r="CD1115" s="14" t="s">
        <v>313</v>
      </c>
      <c r="CN1115" s="134"/>
      <c r="CR1115" s="14" t="s">
        <v>1798</v>
      </c>
      <c r="CS1115" s="14" t="s">
        <v>333</v>
      </c>
      <c r="CT1115" s="14" t="s">
        <v>315</v>
      </c>
      <c r="CU1115" s="14" t="s">
        <v>317</v>
      </c>
      <c r="CV1115" s="14" t="s">
        <v>1766</v>
      </c>
      <c r="CW1115" s="14" t="s">
        <v>1766</v>
      </c>
      <c r="CX1115" s="14" t="s">
        <v>1799</v>
      </c>
      <c r="DF1115" s="134"/>
      <c r="DH1115" s="14" t="s">
        <v>1798</v>
      </c>
      <c r="DI1115" s="14" t="s">
        <v>333</v>
      </c>
      <c r="DJ1115" s="14" t="s">
        <v>315</v>
      </c>
      <c r="DK1115" s="14" t="s">
        <v>317</v>
      </c>
      <c r="DL1115" s="14" t="s">
        <v>1766</v>
      </c>
      <c r="DM1115" s="14" t="s">
        <v>1799</v>
      </c>
      <c r="DV1115" s="134"/>
      <c r="DX1115" s="14" t="s">
        <v>1798</v>
      </c>
      <c r="DY1115" s="14" t="s">
        <v>1798</v>
      </c>
      <c r="DZ1115" s="14" t="s">
        <v>333</v>
      </c>
      <c r="EA1115" s="14" t="s">
        <v>315</v>
      </c>
      <c r="EB1115" s="14" t="s">
        <v>315</v>
      </c>
      <c r="EC1115" s="14" t="s">
        <v>317</v>
      </c>
      <c r="ED1115" s="14" t="s">
        <v>317</v>
      </c>
      <c r="EE1115" s="14" t="s">
        <v>1799</v>
      </c>
      <c r="EU1115" s="14" t="s">
        <v>1798</v>
      </c>
      <c r="EV1115" s="14" t="s">
        <v>333</v>
      </c>
      <c r="EW1115" s="14" t="s">
        <v>315</v>
      </c>
      <c r="EX1115" s="14" t="s">
        <v>317</v>
      </c>
      <c r="EY1115" s="14" t="s">
        <v>317</v>
      </c>
      <c r="EZ1115" s="14" t="s">
        <v>1799</v>
      </c>
    </row>
    <row r="1116" spans="4:161" s="122" customFormat="1" ht="14" x14ac:dyDescent="0.2">
      <c r="D1116" s="128">
        <v>0</v>
      </c>
      <c r="E1116" s="122">
        <v>1</v>
      </c>
      <c r="Q1116" s="122">
        <v>0</v>
      </c>
      <c r="R1116" s="122">
        <v>1</v>
      </c>
      <c r="AG1116" s="128">
        <v>0</v>
      </c>
      <c r="AH1116" s="122">
        <v>1</v>
      </c>
      <c r="AX1116" s="122">
        <v>0</v>
      </c>
      <c r="AY1116" s="122">
        <v>1</v>
      </c>
      <c r="BK1116" s="135"/>
      <c r="BM1116" s="122">
        <v>0</v>
      </c>
      <c r="BN1116" s="122">
        <v>1</v>
      </c>
      <c r="BW1116" s="135"/>
      <c r="CC1116" s="122">
        <v>0</v>
      </c>
      <c r="CD1116" s="122">
        <v>1</v>
      </c>
      <c r="CN1116" s="135"/>
      <c r="CR1116" s="122">
        <v>0</v>
      </c>
      <c r="CS1116" s="122">
        <v>1</v>
      </c>
      <c r="CT1116" s="122">
        <v>2</v>
      </c>
      <c r="CU1116" s="122">
        <v>3</v>
      </c>
      <c r="CV1116" s="122">
        <v>3</v>
      </c>
      <c r="CW1116" s="122">
        <v>3</v>
      </c>
      <c r="CX1116" s="122">
        <v>4</v>
      </c>
      <c r="DF1116" s="135"/>
      <c r="DH1116" s="122">
        <v>0</v>
      </c>
      <c r="DI1116" s="122">
        <v>1</v>
      </c>
      <c r="DJ1116" s="122">
        <v>2</v>
      </c>
      <c r="DK1116" s="122">
        <v>3</v>
      </c>
      <c r="DL1116" s="122">
        <v>3</v>
      </c>
      <c r="DM1116" s="122">
        <v>4</v>
      </c>
      <c r="DV1116" s="135"/>
      <c r="DX1116" s="122">
        <v>0</v>
      </c>
      <c r="DY1116" s="122">
        <v>0</v>
      </c>
      <c r="DZ1116" s="122">
        <v>1</v>
      </c>
      <c r="EA1116" s="122">
        <v>2</v>
      </c>
      <c r="EB1116" s="122">
        <v>2</v>
      </c>
      <c r="EC1116" s="122">
        <v>3</v>
      </c>
      <c r="ED1116" s="122">
        <v>3</v>
      </c>
      <c r="EE1116" s="122">
        <v>4</v>
      </c>
      <c r="EU1116" s="122">
        <v>0</v>
      </c>
      <c r="EV1116" s="122">
        <v>1</v>
      </c>
      <c r="EW1116" s="122">
        <v>2</v>
      </c>
      <c r="EX1116" s="122">
        <v>3</v>
      </c>
      <c r="EY1116" s="122">
        <v>3</v>
      </c>
      <c r="EZ1116" s="122">
        <v>4</v>
      </c>
    </row>
    <row r="1117" spans="4:161" s="122" customFormat="1" ht="14" x14ac:dyDescent="0.2">
      <c r="D1117" s="128">
        <v>0</v>
      </c>
      <c r="E1117" s="122">
        <v>0</v>
      </c>
      <c r="Q1117" s="122">
        <v>0</v>
      </c>
      <c r="R1117" s="122">
        <v>0</v>
      </c>
      <c r="AG1117" s="128">
        <v>0</v>
      </c>
      <c r="AH1117" s="122">
        <v>0</v>
      </c>
      <c r="AX1117" s="122">
        <v>0</v>
      </c>
      <c r="AY1117" s="122">
        <v>0</v>
      </c>
      <c r="BK1117" s="135"/>
      <c r="BM1117" s="122">
        <v>0</v>
      </c>
      <c r="BN1117" s="122">
        <v>0</v>
      </c>
      <c r="BW1117" s="135"/>
      <c r="CC1117" s="122">
        <v>0</v>
      </c>
      <c r="CD1117" s="122">
        <v>0</v>
      </c>
      <c r="CN1117" s="135"/>
      <c r="CR1117" s="122">
        <v>0</v>
      </c>
      <c r="CS1117" s="122">
        <v>1</v>
      </c>
      <c r="CT1117" s="122">
        <v>2</v>
      </c>
      <c r="CU1117" s="122">
        <v>3</v>
      </c>
      <c r="CV1117" s="122">
        <v>4</v>
      </c>
      <c r="CW1117" s="122">
        <v>5</v>
      </c>
      <c r="CX1117" s="122">
        <v>6</v>
      </c>
      <c r="DF1117" s="135"/>
      <c r="DH1117" s="122">
        <v>0</v>
      </c>
      <c r="DI1117" s="122">
        <v>1</v>
      </c>
      <c r="DJ1117" s="122">
        <v>2</v>
      </c>
      <c r="DK1117" s="122">
        <v>3</v>
      </c>
      <c r="DL1117" s="122">
        <v>4</v>
      </c>
      <c r="DM1117" s="122">
        <v>5</v>
      </c>
      <c r="DV1117" s="135"/>
      <c r="DX1117" s="122">
        <v>0</v>
      </c>
      <c r="DY1117" s="122">
        <v>1</v>
      </c>
      <c r="DZ1117" s="122">
        <v>1</v>
      </c>
      <c r="EA1117" s="122">
        <v>2</v>
      </c>
      <c r="EB1117" s="122">
        <v>3</v>
      </c>
      <c r="EC1117" s="122">
        <v>3</v>
      </c>
      <c r="ED1117" s="122">
        <v>4</v>
      </c>
      <c r="EE1117" s="122">
        <v>5</v>
      </c>
      <c r="EU1117" s="122">
        <v>0</v>
      </c>
      <c r="EV1117" s="122">
        <v>1</v>
      </c>
      <c r="EW1117" s="122">
        <v>2</v>
      </c>
      <c r="EX1117" s="122">
        <v>3</v>
      </c>
      <c r="EY1117" s="122">
        <v>4</v>
      </c>
      <c r="EZ1117" s="122">
        <v>5</v>
      </c>
    </row>
    <row r="1118" spans="4:161" s="119" customFormat="1" x14ac:dyDescent="0.2">
      <c r="D1118" s="129" t="s">
        <v>769</v>
      </c>
      <c r="E1118" s="119" t="s">
        <v>1750</v>
      </c>
      <c r="Q1118" s="119" t="s">
        <v>769</v>
      </c>
      <c r="R1118" s="119" t="s">
        <v>1750</v>
      </c>
      <c r="AG1118" s="129" t="s">
        <v>769</v>
      </c>
      <c r="AH1118" s="119" t="s">
        <v>1750</v>
      </c>
      <c r="AX1118" s="119" t="s">
        <v>769</v>
      </c>
      <c r="AY1118" s="119" t="s">
        <v>1750</v>
      </c>
      <c r="BK1118" s="136"/>
      <c r="BM1118" s="119" t="s">
        <v>769</v>
      </c>
      <c r="BN1118" s="119" t="s">
        <v>1750</v>
      </c>
      <c r="BW1118" s="136"/>
      <c r="CC1118" s="119" t="s">
        <v>769</v>
      </c>
      <c r="CD1118" s="119" t="s">
        <v>1750</v>
      </c>
      <c r="CN1118" s="136"/>
      <c r="CR1118" s="119" t="s">
        <v>1798</v>
      </c>
      <c r="CS1118" s="119" t="s">
        <v>1077</v>
      </c>
      <c r="CT1118" s="119" t="s">
        <v>1488</v>
      </c>
      <c r="CU1118" s="119" t="s">
        <v>1075</v>
      </c>
      <c r="CV1118" s="119" t="s">
        <v>1735</v>
      </c>
      <c r="CW1118" s="119" t="s">
        <v>1736</v>
      </c>
      <c r="CX1118" s="119" t="s">
        <v>1799</v>
      </c>
      <c r="DF1118" s="136"/>
      <c r="DH1118" s="119" t="s">
        <v>1798</v>
      </c>
      <c r="DI1118" s="119" t="s">
        <v>1077</v>
      </c>
      <c r="DJ1118" s="119" t="s">
        <v>1488</v>
      </c>
      <c r="DK1118" s="119" t="s">
        <v>1075</v>
      </c>
      <c r="DL1118" s="119" t="s">
        <v>1735</v>
      </c>
      <c r="DM1118" s="119" t="s">
        <v>1799</v>
      </c>
      <c r="DV1118" s="136"/>
      <c r="DX1118" s="119" t="s">
        <v>1798</v>
      </c>
      <c r="DY1118" s="119" t="s">
        <v>1077</v>
      </c>
      <c r="DZ1118" s="119" t="s">
        <v>1077</v>
      </c>
      <c r="EA1118" s="119" t="s">
        <v>1488</v>
      </c>
      <c r="EB1118" s="119" t="s">
        <v>1075</v>
      </c>
      <c r="EC1118" s="119" t="s">
        <v>1075</v>
      </c>
      <c r="ED1118" s="119" t="s">
        <v>1735</v>
      </c>
      <c r="EE1118" s="119" t="s">
        <v>1799</v>
      </c>
      <c r="EU1118" s="119" t="s">
        <v>1798</v>
      </c>
      <c r="EV1118" s="119" t="s">
        <v>1077</v>
      </c>
      <c r="EW1118" s="119" t="s">
        <v>1488</v>
      </c>
      <c r="EX1118" s="119" t="s">
        <v>1075</v>
      </c>
      <c r="EY1118" s="119" t="s">
        <v>1735</v>
      </c>
      <c r="EZ1118" s="119" t="s">
        <v>1799</v>
      </c>
    </row>
    <row r="1120" spans="4:161" s="120" customFormat="1" ht="21" x14ac:dyDescent="0.2">
      <c r="D1120" s="126">
        <v>187</v>
      </c>
      <c r="E1120" s="121"/>
      <c r="F1120" s="121"/>
      <c r="G1120" s="121"/>
      <c r="H1120" s="121"/>
      <c r="I1120" s="121"/>
      <c r="J1120" s="121"/>
      <c r="K1120" s="121"/>
      <c r="L1120" s="121"/>
      <c r="M1120" s="121"/>
      <c r="N1120" s="121"/>
      <c r="O1120" s="121"/>
      <c r="P1120" s="121"/>
      <c r="Q1120" s="120">
        <v>187</v>
      </c>
      <c r="AG1120" s="126">
        <v>187</v>
      </c>
      <c r="AH1120" s="121"/>
      <c r="AI1120" s="121"/>
      <c r="AJ1120" s="121"/>
      <c r="AK1120" s="121"/>
      <c r="AL1120" s="121"/>
      <c r="AM1120" s="121"/>
      <c r="AN1120" s="121"/>
      <c r="AO1120" s="121"/>
      <c r="AP1120" s="121"/>
      <c r="AQ1120" s="121"/>
      <c r="AR1120" s="124"/>
      <c r="AS1120" s="121"/>
      <c r="AT1120" s="121"/>
      <c r="AU1120" s="121"/>
      <c r="AV1120" s="121"/>
      <c r="AX1120" s="120">
        <v>187</v>
      </c>
      <c r="BK1120" s="133"/>
      <c r="BM1120" s="120">
        <v>187</v>
      </c>
      <c r="BW1120" s="133"/>
      <c r="CC1120" s="120">
        <v>187</v>
      </c>
      <c r="CN1120" s="133"/>
      <c r="CR1120" s="120">
        <v>187</v>
      </c>
      <c r="DF1120" s="133"/>
      <c r="DH1120" s="120">
        <v>187</v>
      </c>
      <c r="DV1120" s="133"/>
      <c r="DX1120" s="120">
        <v>187</v>
      </c>
      <c r="EU1120" s="120">
        <v>187</v>
      </c>
    </row>
    <row r="1121" spans="4:158" s="14" customFormat="1" ht="18" customHeight="1" x14ac:dyDescent="0.2">
      <c r="D1121" s="127" t="s">
        <v>313</v>
      </c>
      <c r="E1121" s="14" t="s">
        <v>335</v>
      </c>
      <c r="F1121" s="14" t="s">
        <v>309</v>
      </c>
      <c r="G1121" s="14" t="s">
        <v>312</v>
      </c>
      <c r="Q1121" s="14" t="s">
        <v>313</v>
      </c>
      <c r="R1121" s="14" t="s">
        <v>335</v>
      </c>
      <c r="S1121" s="14" t="s">
        <v>309</v>
      </c>
      <c r="T1121" s="14" t="s">
        <v>312</v>
      </c>
      <c r="AG1121" s="127" t="s">
        <v>313</v>
      </c>
      <c r="AH1121" s="14" t="s">
        <v>1745</v>
      </c>
      <c r="AI1121" s="14" t="s">
        <v>335</v>
      </c>
      <c r="AJ1121" s="14" t="s">
        <v>309</v>
      </c>
      <c r="AK1121" s="14" t="s">
        <v>312</v>
      </c>
      <c r="AL1121" s="14" t="s">
        <v>1786</v>
      </c>
      <c r="AX1121" s="14" t="s">
        <v>313</v>
      </c>
      <c r="AY1121" s="14" t="s">
        <v>1745</v>
      </c>
      <c r="AZ1121" s="14" t="s">
        <v>335</v>
      </c>
      <c r="BA1121" s="14" t="s">
        <v>309</v>
      </c>
      <c r="BB1121" s="14" t="s">
        <v>312</v>
      </c>
      <c r="BC1121" s="14" t="s">
        <v>1786</v>
      </c>
      <c r="BK1121" s="134"/>
      <c r="BM1121" s="14" t="s">
        <v>313</v>
      </c>
      <c r="BN1121" s="14" t="s">
        <v>335</v>
      </c>
      <c r="BO1121" s="14" t="s">
        <v>309</v>
      </c>
      <c r="BP1121" s="14" t="s">
        <v>312</v>
      </c>
      <c r="BW1121" s="134"/>
      <c r="CC1121" s="14" t="s">
        <v>313</v>
      </c>
      <c r="CD1121" s="14" t="s">
        <v>1745</v>
      </c>
      <c r="CE1121" s="14" t="s">
        <v>335</v>
      </c>
      <c r="CF1121" s="14" t="s">
        <v>309</v>
      </c>
      <c r="CG1121" s="14" t="s">
        <v>312</v>
      </c>
      <c r="CH1121" s="14" t="s">
        <v>1786</v>
      </c>
      <c r="CN1121" s="134"/>
      <c r="CR1121" s="14" t="s">
        <v>1798</v>
      </c>
      <c r="CS1121" s="14" t="s">
        <v>335</v>
      </c>
      <c r="CT1121" s="14" t="s">
        <v>309</v>
      </c>
      <c r="CU1121" s="14" t="s">
        <v>319</v>
      </c>
      <c r="CV1121" s="14" t="s">
        <v>315</v>
      </c>
      <c r="CW1121" s="14" t="s">
        <v>317</v>
      </c>
      <c r="CX1121" s="14" t="s">
        <v>1766</v>
      </c>
      <c r="CY1121" s="14" t="s">
        <v>335</v>
      </c>
      <c r="CZ1121" s="14" t="s">
        <v>1799</v>
      </c>
      <c r="DF1121" s="134"/>
      <c r="DH1121" s="14" t="s">
        <v>1798</v>
      </c>
      <c r="DI1121" s="14" t="s">
        <v>335</v>
      </c>
      <c r="DJ1121" s="14" t="s">
        <v>309</v>
      </c>
      <c r="DK1121" s="14" t="s">
        <v>319</v>
      </c>
      <c r="DL1121" s="14" t="s">
        <v>315</v>
      </c>
      <c r="DM1121" s="14" t="s">
        <v>317</v>
      </c>
      <c r="DN1121" s="14" t="s">
        <v>335</v>
      </c>
      <c r="DO1121" s="14" t="s">
        <v>1799</v>
      </c>
      <c r="DV1121" s="134"/>
      <c r="DX1121" s="14" t="s">
        <v>1798</v>
      </c>
      <c r="DY1121" s="14" t="s">
        <v>1798</v>
      </c>
      <c r="DZ1121" s="14" t="s">
        <v>335</v>
      </c>
      <c r="EA1121" s="14" t="s">
        <v>309</v>
      </c>
      <c r="EB1121" s="14" t="s">
        <v>309</v>
      </c>
      <c r="EC1121" s="14" t="s">
        <v>319</v>
      </c>
      <c r="ED1121" s="14" t="s">
        <v>315</v>
      </c>
      <c r="EE1121" s="14" t="s">
        <v>315</v>
      </c>
      <c r="EF1121" s="14" t="s">
        <v>317</v>
      </c>
      <c r="EG1121" s="14" t="s">
        <v>335</v>
      </c>
      <c r="EH1121" s="14" t="s">
        <v>335</v>
      </c>
      <c r="EI1121" s="14" t="s">
        <v>1799</v>
      </c>
      <c r="EU1121" s="14" t="s">
        <v>1798</v>
      </c>
      <c r="EV1121" s="14" t="s">
        <v>335</v>
      </c>
      <c r="EW1121" s="14" t="s">
        <v>309</v>
      </c>
      <c r="EX1121" s="14" t="s">
        <v>319</v>
      </c>
      <c r="EY1121" s="14" t="s">
        <v>315</v>
      </c>
      <c r="EZ1121" s="14" t="s">
        <v>317</v>
      </c>
      <c r="FA1121" s="14" t="s">
        <v>335</v>
      </c>
      <c r="FB1121" s="14" t="s">
        <v>1799</v>
      </c>
    </row>
    <row r="1122" spans="4:158" s="122" customFormat="1" ht="14" x14ac:dyDescent="0.2">
      <c r="D1122" s="128">
        <v>0</v>
      </c>
      <c r="E1122" s="122">
        <v>1</v>
      </c>
      <c r="F1122" s="122">
        <v>2</v>
      </c>
      <c r="G1122" s="122">
        <v>3</v>
      </c>
      <c r="Q1122" s="122">
        <v>0</v>
      </c>
      <c r="R1122" s="122">
        <v>1</v>
      </c>
      <c r="S1122" s="122">
        <v>2</v>
      </c>
      <c r="T1122" s="122">
        <v>3</v>
      </c>
      <c r="AG1122" s="128">
        <v>0</v>
      </c>
      <c r="AH1122" s="122">
        <v>0</v>
      </c>
      <c r="AI1122" s="122">
        <v>1</v>
      </c>
      <c r="AJ1122" s="122">
        <v>2</v>
      </c>
      <c r="AK1122" s="122">
        <v>3</v>
      </c>
      <c r="AL1122" s="122">
        <v>3</v>
      </c>
      <c r="AX1122" s="122">
        <v>0</v>
      </c>
      <c r="AY1122" s="122">
        <v>0</v>
      </c>
      <c r="AZ1122" s="122">
        <v>1</v>
      </c>
      <c r="BA1122" s="122">
        <v>2</v>
      </c>
      <c r="BB1122" s="122">
        <v>3</v>
      </c>
      <c r="BC1122" s="122">
        <v>3</v>
      </c>
      <c r="BK1122" s="135"/>
      <c r="BM1122" s="122">
        <v>0</v>
      </c>
      <c r="BN1122" s="122">
        <v>1</v>
      </c>
      <c r="BO1122" s="122">
        <v>2</v>
      </c>
      <c r="BP1122" s="122">
        <v>3</v>
      </c>
      <c r="BW1122" s="135"/>
      <c r="CC1122" s="122">
        <v>0</v>
      </c>
      <c r="CD1122" s="122">
        <v>0</v>
      </c>
      <c r="CE1122" s="122">
        <v>1</v>
      </c>
      <c r="CF1122" s="122">
        <v>2</v>
      </c>
      <c r="CG1122" s="122">
        <v>3</v>
      </c>
      <c r="CH1122" s="122">
        <v>3</v>
      </c>
      <c r="CN1122" s="135"/>
      <c r="CR1122" s="122">
        <v>0</v>
      </c>
      <c r="CS1122" s="122">
        <v>1</v>
      </c>
      <c r="CT1122" s="122">
        <v>2</v>
      </c>
      <c r="CU1122" s="122">
        <v>3</v>
      </c>
      <c r="CV1122" s="122">
        <v>4</v>
      </c>
      <c r="CW1122" s="122">
        <v>5</v>
      </c>
      <c r="CX1122" s="122">
        <v>5</v>
      </c>
      <c r="CY1122" s="122">
        <v>6</v>
      </c>
      <c r="CZ1122" s="122">
        <v>7</v>
      </c>
      <c r="DF1122" s="135"/>
      <c r="DH1122" s="122">
        <v>0</v>
      </c>
      <c r="DI1122" s="122">
        <v>1</v>
      </c>
      <c r="DJ1122" s="122">
        <v>2</v>
      </c>
      <c r="DK1122" s="122">
        <v>3</v>
      </c>
      <c r="DL1122" s="122">
        <v>4</v>
      </c>
      <c r="DM1122" s="122">
        <v>5</v>
      </c>
      <c r="DN1122" s="122">
        <v>6</v>
      </c>
      <c r="DO1122" s="122">
        <v>7</v>
      </c>
      <c r="DV1122" s="135"/>
      <c r="DX1122" s="122">
        <v>0</v>
      </c>
      <c r="DY1122" s="122">
        <v>0</v>
      </c>
      <c r="DZ1122" s="122">
        <v>1</v>
      </c>
      <c r="EA1122" s="122">
        <v>2</v>
      </c>
      <c r="EB1122" s="122">
        <v>2</v>
      </c>
      <c r="EC1122" s="122">
        <v>3</v>
      </c>
      <c r="ED1122" s="122">
        <v>4</v>
      </c>
      <c r="EE1122" s="122">
        <v>4</v>
      </c>
      <c r="EF1122" s="122">
        <v>5</v>
      </c>
      <c r="EG1122" s="122">
        <v>6</v>
      </c>
      <c r="EH1122" s="122">
        <v>6</v>
      </c>
      <c r="EI1122" s="122">
        <v>7</v>
      </c>
      <c r="EU1122" s="122">
        <v>0</v>
      </c>
      <c r="EV1122" s="122">
        <v>1</v>
      </c>
      <c r="EW1122" s="122">
        <v>2</v>
      </c>
      <c r="EX1122" s="122">
        <v>3</v>
      </c>
      <c r="EY1122" s="122">
        <v>4</v>
      </c>
      <c r="EZ1122" s="122">
        <v>5</v>
      </c>
      <c r="FA1122" s="122">
        <v>6</v>
      </c>
      <c r="FB1122" s="122">
        <v>7</v>
      </c>
    </row>
    <row r="1123" spans="4:158" s="122" customFormat="1" ht="14" x14ac:dyDescent="0.2">
      <c r="D1123" s="128">
        <v>0</v>
      </c>
      <c r="E1123" s="122">
        <v>1</v>
      </c>
      <c r="F1123" s="122">
        <v>1</v>
      </c>
      <c r="G1123" s="122">
        <v>2</v>
      </c>
      <c r="Q1123" s="122">
        <v>0</v>
      </c>
      <c r="R1123" s="122">
        <v>0</v>
      </c>
      <c r="S1123" s="122">
        <v>1</v>
      </c>
      <c r="T1123" s="122">
        <v>2</v>
      </c>
      <c r="AG1123" s="128">
        <v>0</v>
      </c>
      <c r="AH1123" s="122">
        <v>1</v>
      </c>
      <c r="AI1123" s="122">
        <v>2</v>
      </c>
      <c r="AJ1123" s="122">
        <v>3</v>
      </c>
      <c r="AK1123" s="122">
        <v>4</v>
      </c>
      <c r="AL1123" s="122">
        <v>5</v>
      </c>
      <c r="AX1123" s="122">
        <v>0</v>
      </c>
      <c r="AY1123" s="122">
        <v>1</v>
      </c>
      <c r="AZ1123" s="122">
        <v>2</v>
      </c>
      <c r="BA1123" s="122">
        <v>3</v>
      </c>
      <c r="BB1123" s="122">
        <v>4</v>
      </c>
      <c r="BC1123" s="122">
        <v>5</v>
      </c>
      <c r="BK1123" s="135"/>
      <c r="BM1123" s="122">
        <v>0</v>
      </c>
      <c r="BN1123" s="122">
        <v>0</v>
      </c>
      <c r="BO1123" s="122">
        <v>1</v>
      </c>
      <c r="BP1123" s="122">
        <v>2</v>
      </c>
      <c r="BW1123" s="135"/>
      <c r="CC1123" s="122">
        <v>0</v>
      </c>
      <c r="CD1123" s="122">
        <v>1</v>
      </c>
      <c r="CE1123" s="122">
        <v>2</v>
      </c>
      <c r="CF1123" s="122">
        <v>3</v>
      </c>
      <c r="CG1123" s="122">
        <v>4</v>
      </c>
      <c r="CH1123" s="122">
        <v>5</v>
      </c>
      <c r="CN1123" s="135"/>
      <c r="CR1123" s="122">
        <v>0</v>
      </c>
      <c r="CS1123" s="122">
        <v>1</v>
      </c>
      <c r="CT1123" s="122">
        <v>2</v>
      </c>
      <c r="CU1123" s="122">
        <v>3</v>
      </c>
      <c r="CV1123" s="122">
        <v>4</v>
      </c>
      <c r="CW1123" s="122">
        <v>5</v>
      </c>
      <c r="CX1123" s="122">
        <v>6</v>
      </c>
      <c r="CY1123" s="122">
        <v>7</v>
      </c>
      <c r="CZ1123" s="122">
        <v>8</v>
      </c>
      <c r="DF1123" s="135"/>
      <c r="DH1123" s="122">
        <v>0</v>
      </c>
      <c r="DI1123" s="122">
        <v>1</v>
      </c>
      <c r="DJ1123" s="122">
        <v>2</v>
      </c>
      <c r="DK1123" s="122">
        <v>3</v>
      </c>
      <c r="DL1123" s="122">
        <v>4</v>
      </c>
      <c r="DM1123" s="122">
        <v>5</v>
      </c>
      <c r="DN1123" s="122">
        <v>6</v>
      </c>
      <c r="DO1123" s="122">
        <v>7</v>
      </c>
      <c r="DV1123" s="135"/>
      <c r="DX1123" s="122">
        <v>0</v>
      </c>
      <c r="DY1123" s="122">
        <v>1</v>
      </c>
      <c r="DZ1123" s="122">
        <v>1</v>
      </c>
      <c r="EA1123" s="122">
        <v>1</v>
      </c>
      <c r="EB1123" s="122">
        <v>2</v>
      </c>
      <c r="EC1123" s="122">
        <v>3</v>
      </c>
      <c r="ED1123" s="122">
        <v>4</v>
      </c>
      <c r="EE1123" s="122">
        <v>5</v>
      </c>
      <c r="EF1123" s="122">
        <v>5</v>
      </c>
      <c r="EG1123" s="122">
        <v>5</v>
      </c>
      <c r="EH1123" s="122">
        <v>6</v>
      </c>
      <c r="EI1123" s="122">
        <v>7</v>
      </c>
      <c r="EU1123" s="122">
        <v>0</v>
      </c>
      <c r="EV1123" s="122">
        <v>1</v>
      </c>
      <c r="EW1123" s="122">
        <v>2</v>
      </c>
      <c r="EX1123" s="122">
        <v>3</v>
      </c>
      <c r="EY1123" s="122">
        <v>4</v>
      </c>
      <c r="EZ1123" s="122">
        <v>5</v>
      </c>
      <c r="FA1123" s="122">
        <v>6</v>
      </c>
      <c r="FB1123" s="122">
        <v>7</v>
      </c>
    </row>
    <row r="1124" spans="4:158" s="119" customFormat="1" x14ac:dyDescent="0.2">
      <c r="D1124" s="129" t="s">
        <v>1072</v>
      </c>
      <c r="E1124" s="119" t="s">
        <v>749</v>
      </c>
      <c r="F1124" s="119" t="s">
        <v>1774</v>
      </c>
      <c r="G1124" s="119" t="s">
        <v>1083</v>
      </c>
      <c r="Q1124" s="119" t="s">
        <v>1072</v>
      </c>
      <c r="R1124" s="119" t="s">
        <v>1769</v>
      </c>
      <c r="S1124" s="119" t="s">
        <v>749</v>
      </c>
      <c r="T1124" s="119" t="s">
        <v>1083</v>
      </c>
      <c r="AG1124" s="129" t="s">
        <v>738</v>
      </c>
      <c r="AH1124" s="119" t="s">
        <v>1488</v>
      </c>
      <c r="AI1124" s="119" t="s">
        <v>749</v>
      </c>
      <c r="AJ1124" s="119" t="s">
        <v>1488</v>
      </c>
      <c r="AK1124" s="119" t="s">
        <v>1083</v>
      </c>
      <c r="AL1124" s="119" t="s">
        <v>1734</v>
      </c>
      <c r="AX1124" s="119" t="s">
        <v>738</v>
      </c>
      <c r="AY1124" s="119" t="s">
        <v>1488</v>
      </c>
      <c r="AZ1124" s="119" t="s">
        <v>749</v>
      </c>
      <c r="BA1124" s="119" t="s">
        <v>1488</v>
      </c>
      <c r="BB1124" s="119" t="s">
        <v>1083</v>
      </c>
      <c r="BC1124" s="119" t="s">
        <v>1734</v>
      </c>
      <c r="BK1124" s="136"/>
      <c r="BM1124" s="119" t="s">
        <v>1072</v>
      </c>
      <c r="BN1124" s="119" t="s">
        <v>1769</v>
      </c>
      <c r="BO1124" s="119" t="s">
        <v>749</v>
      </c>
      <c r="BP1124" s="119" t="s">
        <v>1083</v>
      </c>
      <c r="BW1124" s="136"/>
      <c r="CC1124" s="119" t="s">
        <v>738</v>
      </c>
      <c r="CD1124" s="119" t="s">
        <v>1488</v>
      </c>
      <c r="CE1124" s="119" t="s">
        <v>749</v>
      </c>
      <c r="CF1124" s="119" t="s">
        <v>1488</v>
      </c>
      <c r="CG1124" s="119" t="s">
        <v>1083</v>
      </c>
      <c r="CH1124" s="119" t="s">
        <v>1734</v>
      </c>
      <c r="CN1124" s="136"/>
      <c r="CR1124" s="119" t="s">
        <v>1798</v>
      </c>
      <c r="CS1124" s="119" t="s">
        <v>739</v>
      </c>
      <c r="CT1124" s="119" t="s">
        <v>1488</v>
      </c>
      <c r="CU1124" s="119" t="s">
        <v>1073</v>
      </c>
      <c r="CV1124" s="119" t="s">
        <v>1488</v>
      </c>
      <c r="CW1124" s="119" t="s">
        <v>1075</v>
      </c>
      <c r="CX1124" s="119" t="s">
        <v>1078</v>
      </c>
      <c r="CY1124" s="119" t="s">
        <v>1735</v>
      </c>
      <c r="CZ1124" s="119" t="s">
        <v>1799</v>
      </c>
      <c r="DF1124" s="136"/>
      <c r="DH1124" s="119" t="s">
        <v>1798</v>
      </c>
      <c r="DI1124" s="119" t="s">
        <v>739</v>
      </c>
      <c r="DJ1124" s="119" t="s">
        <v>1488</v>
      </c>
      <c r="DK1124" s="119" t="s">
        <v>1073</v>
      </c>
      <c r="DL1124" s="119" t="s">
        <v>1488</v>
      </c>
      <c r="DM1124" s="119" t="s">
        <v>1075</v>
      </c>
      <c r="DN1124" s="119" t="s">
        <v>1078</v>
      </c>
      <c r="DO1124" s="119" t="s">
        <v>1799</v>
      </c>
      <c r="DV1124" s="136"/>
      <c r="DX1124" s="119" t="s">
        <v>1798</v>
      </c>
      <c r="DY1124" s="119" t="s">
        <v>739</v>
      </c>
      <c r="DZ1124" s="119" t="s">
        <v>739</v>
      </c>
      <c r="EA1124" s="119" t="s">
        <v>739</v>
      </c>
      <c r="EB1124" s="119" t="s">
        <v>1488</v>
      </c>
      <c r="EC1124" s="119" t="s">
        <v>1073</v>
      </c>
      <c r="ED1124" s="119" t="s">
        <v>1488</v>
      </c>
      <c r="EE1124" s="119" t="s">
        <v>1075</v>
      </c>
      <c r="EF1124" s="119" t="s">
        <v>1075</v>
      </c>
      <c r="EG1124" s="119" t="s">
        <v>1075</v>
      </c>
      <c r="EH1124" s="119" t="s">
        <v>1078</v>
      </c>
      <c r="EI1124" s="119" t="s">
        <v>1799</v>
      </c>
      <c r="EU1124" s="119" t="s">
        <v>1798</v>
      </c>
      <c r="EV1124" s="119" t="s">
        <v>739</v>
      </c>
      <c r="EW1124" s="119" t="s">
        <v>1488</v>
      </c>
      <c r="EX1124" s="119" t="s">
        <v>1073</v>
      </c>
      <c r="EY1124" s="119" t="s">
        <v>1488</v>
      </c>
      <c r="EZ1124" s="119" t="s">
        <v>1075</v>
      </c>
      <c r="FA1124" s="119" t="s">
        <v>1078</v>
      </c>
      <c r="FB1124" s="119" t="s">
        <v>1799</v>
      </c>
    </row>
    <row r="1126" spans="4:158" s="120" customFormat="1" ht="21" x14ac:dyDescent="0.2">
      <c r="D1126" s="126">
        <v>188</v>
      </c>
      <c r="E1126" s="121"/>
      <c r="F1126" s="121"/>
      <c r="G1126" s="121"/>
      <c r="H1126" s="121"/>
      <c r="I1126" s="121"/>
      <c r="J1126" s="121"/>
      <c r="K1126" s="121"/>
      <c r="L1126" s="121"/>
      <c r="M1126" s="121"/>
      <c r="N1126" s="121"/>
      <c r="O1126" s="121"/>
      <c r="P1126" s="121"/>
      <c r="Q1126" s="120">
        <v>188</v>
      </c>
      <c r="AG1126" s="126">
        <v>188</v>
      </c>
      <c r="AH1126" s="121"/>
      <c r="AI1126" s="121"/>
      <c r="AJ1126" s="121"/>
      <c r="AK1126" s="121"/>
      <c r="AL1126" s="121"/>
      <c r="AM1126" s="121"/>
      <c r="AN1126" s="121"/>
      <c r="AO1126" s="121"/>
      <c r="AP1126" s="121"/>
      <c r="AQ1126" s="121"/>
      <c r="AR1126" s="124"/>
      <c r="AS1126" s="121"/>
      <c r="AT1126" s="121"/>
      <c r="AU1126" s="121"/>
      <c r="AV1126" s="121"/>
      <c r="AX1126" s="120">
        <v>188</v>
      </c>
      <c r="BK1126" s="133"/>
      <c r="BM1126" s="120">
        <v>188</v>
      </c>
      <c r="BW1126" s="133"/>
      <c r="CC1126" s="120">
        <v>188</v>
      </c>
      <c r="CN1126" s="133"/>
      <c r="DF1126" s="133"/>
      <c r="DV1126" s="133"/>
    </row>
    <row r="1127" spans="4:158" s="14" customFormat="1" ht="18" customHeight="1" x14ac:dyDescent="0.2">
      <c r="D1127" s="127" t="s">
        <v>317</v>
      </c>
      <c r="E1127" s="14" t="s">
        <v>313</v>
      </c>
      <c r="F1127" s="14" t="s">
        <v>335</v>
      </c>
      <c r="G1127" s="14" t="s">
        <v>313</v>
      </c>
      <c r="H1127" s="14" t="s">
        <v>324</v>
      </c>
      <c r="I1127" s="14" t="s">
        <v>324</v>
      </c>
      <c r="J1127" s="14" t="s">
        <v>313</v>
      </c>
      <c r="K1127" s="14" t="s">
        <v>321</v>
      </c>
      <c r="L1127" s="14" t="s">
        <v>317</v>
      </c>
      <c r="Q1127" s="14" t="s">
        <v>317</v>
      </c>
      <c r="R1127" s="14" t="s">
        <v>313</v>
      </c>
      <c r="S1127" s="14" t="s">
        <v>335</v>
      </c>
      <c r="T1127" s="14" t="s">
        <v>313</v>
      </c>
      <c r="U1127" s="14" t="s">
        <v>324</v>
      </c>
      <c r="V1127" s="14" t="s">
        <v>324</v>
      </c>
      <c r="W1127" s="14" t="s">
        <v>313</v>
      </c>
      <c r="X1127" s="14" t="s">
        <v>321</v>
      </c>
      <c r="Y1127" s="14" t="s">
        <v>317</v>
      </c>
      <c r="AG1127" s="127" t="s">
        <v>317</v>
      </c>
      <c r="AH1127" s="14" t="s">
        <v>313</v>
      </c>
      <c r="AI1127" s="14" t="s">
        <v>335</v>
      </c>
      <c r="AJ1127" s="14" t="s">
        <v>313</v>
      </c>
      <c r="AK1127" s="14" t="s">
        <v>324</v>
      </c>
      <c r="AL1127" s="14" t="s">
        <v>324</v>
      </c>
      <c r="AM1127" s="14" t="s">
        <v>313</v>
      </c>
      <c r="AN1127" s="14" t="s">
        <v>321</v>
      </c>
      <c r="AO1127" s="14" t="s">
        <v>1743</v>
      </c>
      <c r="AP1127" s="14" t="s">
        <v>317</v>
      </c>
      <c r="AX1127" s="14" t="s">
        <v>317</v>
      </c>
      <c r="AY1127" s="14" t="s">
        <v>313</v>
      </c>
      <c r="AZ1127" s="14" t="s">
        <v>335</v>
      </c>
      <c r="BA1127" s="14" t="s">
        <v>313</v>
      </c>
      <c r="BB1127" s="14" t="s">
        <v>324</v>
      </c>
      <c r="BC1127" s="14" t="s">
        <v>324</v>
      </c>
      <c r="BD1127" s="14" t="s">
        <v>313</v>
      </c>
      <c r="BE1127" s="14" t="s">
        <v>321</v>
      </c>
      <c r="BF1127" s="14" t="s">
        <v>1743</v>
      </c>
      <c r="BG1127" s="14" t="s">
        <v>317</v>
      </c>
      <c r="BK1127" s="134"/>
      <c r="BM1127" s="14" t="s">
        <v>317</v>
      </c>
      <c r="BN1127" s="14" t="s">
        <v>313</v>
      </c>
      <c r="BO1127" s="14" t="s">
        <v>335</v>
      </c>
      <c r="BP1127" s="14" t="s">
        <v>313</v>
      </c>
      <c r="BQ1127" s="14" t="s">
        <v>324</v>
      </c>
      <c r="BR1127" s="14" t="s">
        <v>324</v>
      </c>
      <c r="BS1127" s="14" t="s">
        <v>313</v>
      </c>
      <c r="BT1127" s="14" t="s">
        <v>321</v>
      </c>
      <c r="BU1127" s="14" t="s">
        <v>317</v>
      </c>
      <c r="BW1127" s="134"/>
      <c r="CC1127" s="14" t="s">
        <v>317</v>
      </c>
      <c r="CD1127" s="14" t="s">
        <v>313</v>
      </c>
      <c r="CE1127" s="14" t="s">
        <v>335</v>
      </c>
      <c r="CF1127" s="14" t="s">
        <v>313</v>
      </c>
      <c r="CG1127" s="14" t="s">
        <v>324</v>
      </c>
      <c r="CH1127" s="14" t="s">
        <v>324</v>
      </c>
      <c r="CI1127" s="14" t="s">
        <v>313</v>
      </c>
      <c r="CJ1127" s="14" t="s">
        <v>321</v>
      </c>
      <c r="CK1127" s="14" t="s">
        <v>1743</v>
      </c>
      <c r="CL1127" s="14" t="s">
        <v>317</v>
      </c>
      <c r="CN1127" s="134"/>
      <c r="DF1127" s="134"/>
      <c r="DV1127" s="134"/>
    </row>
    <row r="1128" spans="4:158" s="122" customFormat="1" ht="14" x14ac:dyDescent="0.2">
      <c r="D1128" s="128">
        <v>0</v>
      </c>
      <c r="E1128" s="122">
        <v>1</v>
      </c>
      <c r="F1128" s="122">
        <v>2</v>
      </c>
      <c r="G1128" s="122">
        <v>3</v>
      </c>
      <c r="H1128" s="122">
        <v>4</v>
      </c>
      <c r="I1128" s="122">
        <v>5</v>
      </c>
      <c r="J1128" s="122">
        <v>6</v>
      </c>
      <c r="K1128" s="122">
        <v>7</v>
      </c>
      <c r="L1128" s="122">
        <v>8</v>
      </c>
      <c r="Q1128" s="122">
        <v>0</v>
      </c>
      <c r="R1128" s="122">
        <v>1</v>
      </c>
      <c r="S1128" s="122">
        <v>2</v>
      </c>
      <c r="T1128" s="122">
        <v>3</v>
      </c>
      <c r="U1128" s="122">
        <v>4</v>
      </c>
      <c r="V1128" s="122">
        <v>5</v>
      </c>
      <c r="W1128" s="122">
        <v>6</v>
      </c>
      <c r="X1128" s="122">
        <v>7</v>
      </c>
      <c r="Y1128" s="122">
        <v>8</v>
      </c>
      <c r="AG1128" s="128">
        <v>0</v>
      </c>
      <c r="AH1128" s="122">
        <v>1</v>
      </c>
      <c r="AI1128" s="122">
        <v>2</v>
      </c>
      <c r="AJ1128" s="122">
        <v>3</v>
      </c>
      <c r="AK1128" s="122">
        <v>4</v>
      </c>
      <c r="AL1128" s="122">
        <v>5</v>
      </c>
      <c r="AM1128" s="122">
        <v>6</v>
      </c>
      <c r="AN1128" s="122">
        <v>7</v>
      </c>
      <c r="AO1128" s="122">
        <v>7</v>
      </c>
      <c r="AP1128" s="122">
        <v>8</v>
      </c>
      <c r="AX1128" s="122">
        <v>0</v>
      </c>
      <c r="AY1128" s="122">
        <v>1</v>
      </c>
      <c r="AZ1128" s="122">
        <v>2</v>
      </c>
      <c r="BA1128" s="122">
        <v>3</v>
      </c>
      <c r="BB1128" s="122">
        <v>4</v>
      </c>
      <c r="BC1128" s="122">
        <v>5</v>
      </c>
      <c r="BD1128" s="122">
        <v>6</v>
      </c>
      <c r="BE1128" s="122">
        <v>7</v>
      </c>
      <c r="BF1128" s="122">
        <v>7</v>
      </c>
      <c r="BG1128" s="122">
        <v>8</v>
      </c>
      <c r="BK1128" s="135"/>
      <c r="BM1128" s="122">
        <v>0</v>
      </c>
      <c r="BN1128" s="122">
        <v>1</v>
      </c>
      <c r="BO1128" s="122">
        <v>2</v>
      </c>
      <c r="BP1128" s="122">
        <v>3</v>
      </c>
      <c r="BQ1128" s="122">
        <v>4</v>
      </c>
      <c r="BR1128" s="122">
        <v>5</v>
      </c>
      <c r="BS1128" s="122">
        <v>6</v>
      </c>
      <c r="BT1128" s="122">
        <v>7</v>
      </c>
      <c r="BU1128" s="122">
        <v>8</v>
      </c>
      <c r="BW1128" s="135"/>
      <c r="CC1128" s="122">
        <v>0</v>
      </c>
      <c r="CD1128" s="122">
        <v>1</v>
      </c>
      <c r="CE1128" s="122">
        <v>2</v>
      </c>
      <c r="CF1128" s="122">
        <v>3</v>
      </c>
      <c r="CG1128" s="122">
        <v>4</v>
      </c>
      <c r="CH1128" s="122">
        <v>5</v>
      </c>
      <c r="CI1128" s="122">
        <v>6</v>
      </c>
      <c r="CJ1128" s="122">
        <v>7</v>
      </c>
      <c r="CK1128" s="122">
        <v>7</v>
      </c>
      <c r="CL1128" s="122">
        <v>8</v>
      </c>
      <c r="CN1128" s="135"/>
      <c r="DF1128" s="135"/>
      <c r="DV1128" s="135"/>
    </row>
    <row r="1129" spans="4:158" s="122" customFormat="1" ht="14" x14ac:dyDescent="0.2">
      <c r="D1129" s="128">
        <v>0</v>
      </c>
      <c r="E1129" s="122">
        <v>0</v>
      </c>
      <c r="F1129" s="122">
        <v>0</v>
      </c>
      <c r="G1129" s="122">
        <v>1</v>
      </c>
      <c r="H1129" s="122">
        <v>2</v>
      </c>
      <c r="I1129" s="122">
        <v>2</v>
      </c>
      <c r="J1129" s="122">
        <v>2</v>
      </c>
      <c r="K1129" s="122">
        <v>3</v>
      </c>
      <c r="L1129" s="122">
        <v>4</v>
      </c>
      <c r="Q1129" s="122">
        <v>0</v>
      </c>
      <c r="R1129" s="122">
        <v>0</v>
      </c>
      <c r="S1129" s="122">
        <v>0</v>
      </c>
      <c r="T1129" s="122">
        <v>1</v>
      </c>
      <c r="U1129" s="122">
        <v>2</v>
      </c>
      <c r="V1129" s="122">
        <v>2</v>
      </c>
      <c r="W1129" s="122">
        <v>2</v>
      </c>
      <c r="X1129" s="122">
        <v>3</v>
      </c>
      <c r="Y1129" s="122">
        <v>4</v>
      </c>
      <c r="AG1129" s="128">
        <v>0</v>
      </c>
      <c r="AH1129" s="122">
        <v>1</v>
      </c>
      <c r="AI1129" s="122">
        <v>2</v>
      </c>
      <c r="AJ1129" s="122">
        <v>3</v>
      </c>
      <c r="AK1129" s="122">
        <v>4</v>
      </c>
      <c r="AL1129" s="122">
        <v>4</v>
      </c>
      <c r="AM1129" s="122">
        <v>5</v>
      </c>
      <c r="AN1129" s="122">
        <v>6</v>
      </c>
      <c r="AO1129" s="122">
        <v>7</v>
      </c>
      <c r="AP1129" s="122">
        <v>8</v>
      </c>
      <c r="AX1129" s="122">
        <v>0</v>
      </c>
      <c r="AY1129" s="122">
        <v>1</v>
      </c>
      <c r="AZ1129" s="122">
        <v>2</v>
      </c>
      <c r="BA1129" s="122">
        <v>3</v>
      </c>
      <c r="BB1129" s="122">
        <v>4</v>
      </c>
      <c r="BC1129" s="122">
        <v>4</v>
      </c>
      <c r="BD1129" s="122">
        <v>5</v>
      </c>
      <c r="BE1129" s="122">
        <v>6</v>
      </c>
      <c r="BF1129" s="122">
        <v>7</v>
      </c>
      <c r="BG1129" s="122">
        <v>8</v>
      </c>
      <c r="BK1129" s="135"/>
      <c r="BM1129" s="122">
        <v>0</v>
      </c>
      <c r="BN1129" s="122">
        <v>0</v>
      </c>
      <c r="BO1129" s="122">
        <v>0</v>
      </c>
      <c r="BP1129" s="122">
        <v>1</v>
      </c>
      <c r="BQ1129" s="122">
        <v>2</v>
      </c>
      <c r="BR1129" s="122">
        <v>2</v>
      </c>
      <c r="BS1129" s="122">
        <v>2</v>
      </c>
      <c r="BT1129" s="122">
        <v>3</v>
      </c>
      <c r="BU1129" s="122">
        <v>4</v>
      </c>
      <c r="BW1129" s="135"/>
      <c r="CC1129" s="122">
        <v>0</v>
      </c>
      <c r="CD1129" s="122">
        <v>1</v>
      </c>
      <c r="CE1129" s="122">
        <v>2</v>
      </c>
      <c r="CF1129" s="122">
        <v>3</v>
      </c>
      <c r="CG1129" s="122">
        <v>4</v>
      </c>
      <c r="CH1129" s="122">
        <v>4</v>
      </c>
      <c r="CI1129" s="122">
        <v>5</v>
      </c>
      <c r="CJ1129" s="122">
        <v>6</v>
      </c>
      <c r="CK1129" s="122">
        <v>7</v>
      </c>
      <c r="CL1129" s="122">
        <v>8</v>
      </c>
      <c r="CN1129" s="135"/>
      <c r="DF1129" s="135"/>
      <c r="DV1129" s="135"/>
    </row>
    <row r="1130" spans="4:158" s="119" customFormat="1" x14ac:dyDescent="0.2">
      <c r="D1130" s="129" t="s">
        <v>1075</v>
      </c>
      <c r="E1130" s="119" t="s">
        <v>1741</v>
      </c>
      <c r="F1130" s="119" t="s">
        <v>1741</v>
      </c>
      <c r="G1130" s="119" t="s">
        <v>749</v>
      </c>
      <c r="H1130" s="119" t="s">
        <v>1084</v>
      </c>
      <c r="I1130" s="119" t="s">
        <v>1749</v>
      </c>
      <c r="J1130" s="119" t="s">
        <v>1749</v>
      </c>
      <c r="K1130" s="119" t="s">
        <v>1054</v>
      </c>
      <c r="L1130" s="119" t="s">
        <v>1075</v>
      </c>
      <c r="Q1130" s="119" t="s">
        <v>1075</v>
      </c>
      <c r="R1130" s="119" t="s">
        <v>1741</v>
      </c>
      <c r="S1130" s="119" t="s">
        <v>1741</v>
      </c>
      <c r="T1130" s="119" t="s">
        <v>749</v>
      </c>
      <c r="U1130" s="119" t="s">
        <v>1084</v>
      </c>
      <c r="V1130" s="119" t="s">
        <v>1749</v>
      </c>
      <c r="W1130" s="119" t="s">
        <v>1749</v>
      </c>
      <c r="X1130" s="119" t="s">
        <v>1054</v>
      </c>
      <c r="Y1130" s="119" t="s">
        <v>1075</v>
      </c>
      <c r="AG1130" s="129" t="s">
        <v>1075</v>
      </c>
      <c r="AH1130" s="119" t="s">
        <v>1491</v>
      </c>
      <c r="AI1130" s="119" t="s">
        <v>749</v>
      </c>
      <c r="AJ1130" s="119" t="s">
        <v>1735</v>
      </c>
      <c r="AK1130" s="119" t="s">
        <v>1084</v>
      </c>
      <c r="AL1130" s="119" t="s">
        <v>1749</v>
      </c>
      <c r="AM1130" s="119" t="s">
        <v>1488</v>
      </c>
      <c r="AN1130" s="119" t="s">
        <v>1054</v>
      </c>
      <c r="AO1130" s="119" t="s">
        <v>1735</v>
      </c>
      <c r="AP1130" s="119" t="s">
        <v>1075</v>
      </c>
      <c r="AX1130" s="119" t="s">
        <v>1075</v>
      </c>
      <c r="AY1130" s="119" t="s">
        <v>1491</v>
      </c>
      <c r="AZ1130" s="119" t="s">
        <v>749</v>
      </c>
      <c r="BA1130" s="119" t="s">
        <v>1735</v>
      </c>
      <c r="BB1130" s="119" t="s">
        <v>1084</v>
      </c>
      <c r="BC1130" s="119" t="s">
        <v>1749</v>
      </c>
      <c r="BD1130" s="119" t="s">
        <v>1488</v>
      </c>
      <c r="BE1130" s="119" t="s">
        <v>1054</v>
      </c>
      <c r="BF1130" s="119" t="s">
        <v>1735</v>
      </c>
      <c r="BG1130" s="119" t="s">
        <v>1075</v>
      </c>
      <c r="BK1130" s="136"/>
      <c r="BM1130" s="119" t="s">
        <v>1075</v>
      </c>
      <c r="BN1130" s="119" t="s">
        <v>1741</v>
      </c>
      <c r="BO1130" s="119" t="s">
        <v>1741</v>
      </c>
      <c r="BP1130" s="119" t="s">
        <v>749</v>
      </c>
      <c r="BQ1130" s="119" t="s">
        <v>1084</v>
      </c>
      <c r="BR1130" s="119" t="s">
        <v>1749</v>
      </c>
      <c r="BS1130" s="119" t="s">
        <v>1749</v>
      </c>
      <c r="BT1130" s="119" t="s">
        <v>1054</v>
      </c>
      <c r="BU1130" s="119" t="s">
        <v>1075</v>
      </c>
      <c r="BW1130" s="136"/>
      <c r="CC1130" s="119" t="s">
        <v>1075</v>
      </c>
      <c r="CD1130" s="119" t="s">
        <v>1491</v>
      </c>
      <c r="CE1130" s="119" t="s">
        <v>749</v>
      </c>
      <c r="CF1130" s="119" t="s">
        <v>1735</v>
      </c>
      <c r="CG1130" s="119" t="s">
        <v>1084</v>
      </c>
      <c r="CH1130" s="119" t="s">
        <v>1749</v>
      </c>
      <c r="CI1130" s="119" t="s">
        <v>1488</v>
      </c>
      <c r="CJ1130" s="119" t="s">
        <v>1054</v>
      </c>
      <c r="CK1130" s="119" t="s">
        <v>1735</v>
      </c>
      <c r="CL1130" s="119" t="s">
        <v>1075</v>
      </c>
      <c r="CN1130" s="136"/>
      <c r="DF1130" s="136"/>
      <c r="DV1130" s="136"/>
    </row>
    <row r="1132" spans="4:158" s="120" customFormat="1" ht="21" x14ac:dyDescent="0.2">
      <c r="D1132" s="126">
        <v>189</v>
      </c>
      <c r="E1132" s="121"/>
      <c r="F1132" s="121"/>
      <c r="G1132" s="121"/>
      <c r="H1132" s="121"/>
      <c r="I1132" s="121"/>
      <c r="J1132" s="121"/>
      <c r="K1132" s="121"/>
      <c r="L1132" s="121"/>
      <c r="M1132" s="121"/>
      <c r="N1132" s="121"/>
      <c r="O1132" s="121"/>
      <c r="P1132" s="121"/>
      <c r="Q1132" s="120">
        <v>189</v>
      </c>
      <c r="AG1132" s="126">
        <v>189</v>
      </c>
      <c r="AH1132" s="121"/>
      <c r="AI1132" s="121"/>
      <c r="AJ1132" s="121"/>
      <c r="AK1132" s="121"/>
      <c r="AL1132" s="121"/>
      <c r="AM1132" s="121"/>
      <c r="AN1132" s="121"/>
      <c r="AO1132" s="121"/>
      <c r="AP1132" s="121"/>
      <c r="AQ1132" s="121"/>
      <c r="AR1132" s="124"/>
      <c r="AS1132" s="121"/>
      <c r="AT1132" s="121"/>
      <c r="AU1132" s="121"/>
      <c r="AV1132" s="121"/>
      <c r="AX1132" s="120">
        <v>189</v>
      </c>
      <c r="BK1132" s="133"/>
      <c r="BM1132" s="120">
        <v>189</v>
      </c>
      <c r="BW1132" s="133"/>
      <c r="CC1132" s="120">
        <v>189</v>
      </c>
      <c r="CN1132" s="133"/>
      <c r="DF1132" s="133"/>
      <c r="DV1132" s="133"/>
    </row>
    <row r="1133" spans="4:158" s="14" customFormat="1" ht="18" customHeight="1" x14ac:dyDescent="0.2">
      <c r="D1133" s="127" t="s">
        <v>310</v>
      </c>
      <c r="E1133" s="14" t="s">
        <v>313</v>
      </c>
      <c r="F1133" s="14" t="s">
        <v>325</v>
      </c>
      <c r="G1133" s="14" t="s">
        <v>309</v>
      </c>
      <c r="H1133" s="14" t="s">
        <v>328</v>
      </c>
      <c r="I1133" s="14" t="s">
        <v>335</v>
      </c>
      <c r="Q1133" s="14" t="s">
        <v>310</v>
      </c>
      <c r="R1133" s="14" t="s">
        <v>313</v>
      </c>
      <c r="S1133" s="14" t="s">
        <v>325</v>
      </c>
      <c r="T1133" s="14" t="s">
        <v>309</v>
      </c>
      <c r="U1133" s="14" t="s">
        <v>328</v>
      </c>
      <c r="V1133" s="14" t="s">
        <v>335</v>
      </c>
      <c r="AG1133" s="127" t="s">
        <v>310</v>
      </c>
      <c r="AH1133" s="14" t="s">
        <v>313</v>
      </c>
      <c r="AI1133" s="14" t="s">
        <v>325</v>
      </c>
      <c r="AJ1133" s="14" t="s">
        <v>309</v>
      </c>
      <c r="AK1133" s="14" t="s">
        <v>328</v>
      </c>
      <c r="AL1133" s="14" t="s">
        <v>335</v>
      </c>
      <c r="AX1133" s="14" t="s">
        <v>310</v>
      </c>
      <c r="AY1133" s="14" t="s">
        <v>313</v>
      </c>
      <c r="AZ1133" s="14" t="s">
        <v>325</v>
      </c>
      <c r="BA1133" s="14" t="s">
        <v>309</v>
      </c>
      <c r="BB1133" s="14" t="s">
        <v>328</v>
      </c>
      <c r="BC1133" s="14" t="s">
        <v>335</v>
      </c>
      <c r="BK1133" s="134"/>
      <c r="BM1133" s="14" t="s">
        <v>310</v>
      </c>
      <c r="BN1133" s="14" t="s">
        <v>313</v>
      </c>
      <c r="BO1133" s="14" t="s">
        <v>325</v>
      </c>
      <c r="BP1133" s="14" t="s">
        <v>309</v>
      </c>
      <c r="BQ1133" s="14" t="s">
        <v>328</v>
      </c>
      <c r="BR1133" s="14" t="s">
        <v>335</v>
      </c>
      <c r="BW1133" s="134"/>
      <c r="CC1133" s="14" t="s">
        <v>310</v>
      </c>
      <c r="CD1133" s="14" t="s">
        <v>313</v>
      </c>
      <c r="CE1133" s="14" t="s">
        <v>325</v>
      </c>
      <c r="CF1133" s="14" t="s">
        <v>309</v>
      </c>
      <c r="CG1133" s="14" t="s">
        <v>328</v>
      </c>
      <c r="CH1133" s="14" t="s">
        <v>335</v>
      </c>
      <c r="CN1133" s="134"/>
      <c r="DF1133" s="134"/>
      <c r="DV1133" s="134"/>
    </row>
    <row r="1134" spans="4:158" s="122" customFormat="1" ht="14" x14ac:dyDescent="0.2">
      <c r="D1134" s="128">
        <v>0</v>
      </c>
      <c r="E1134" s="122">
        <v>1</v>
      </c>
      <c r="F1134" s="122">
        <v>2</v>
      </c>
      <c r="G1134" s="122">
        <v>3</v>
      </c>
      <c r="H1134" s="122">
        <v>4</v>
      </c>
      <c r="I1134" s="122">
        <v>5</v>
      </c>
      <c r="Q1134" s="122">
        <v>0</v>
      </c>
      <c r="R1134" s="122">
        <v>1</v>
      </c>
      <c r="S1134" s="122">
        <v>2</v>
      </c>
      <c r="T1134" s="122">
        <v>3</v>
      </c>
      <c r="U1134" s="122">
        <v>4</v>
      </c>
      <c r="V1134" s="122">
        <v>5</v>
      </c>
      <c r="AG1134" s="128">
        <v>0</v>
      </c>
      <c r="AH1134" s="122">
        <v>1</v>
      </c>
      <c r="AI1134" s="122">
        <v>2</v>
      </c>
      <c r="AJ1134" s="122">
        <v>3</v>
      </c>
      <c r="AK1134" s="122">
        <v>4</v>
      </c>
      <c r="AL1134" s="122">
        <v>5</v>
      </c>
      <c r="AX1134" s="122">
        <v>0</v>
      </c>
      <c r="AY1134" s="122">
        <v>1</v>
      </c>
      <c r="AZ1134" s="122">
        <v>2</v>
      </c>
      <c r="BA1134" s="122">
        <v>3</v>
      </c>
      <c r="BB1134" s="122">
        <v>4</v>
      </c>
      <c r="BC1134" s="122">
        <v>5</v>
      </c>
      <c r="BK1134" s="135"/>
      <c r="BM1134" s="122">
        <v>0</v>
      </c>
      <c r="BN1134" s="122">
        <v>1</v>
      </c>
      <c r="BO1134" s="122">
        <v>2</v>
      </c>
      <c r="BP1134" s="122">
        <v>3</v>
      </c>
      <c r="BQ1134" s="122">
        <v>4</v>
      </c>
      <c r="BR1134" s="122">
        <v>5</v>
      </c>
      <c r="BW1134" s="135"/>
      <c r="CC1134" s="122">
        <v>0</v>
      </c>
      <c r="CD1134" s="122">
        <v>1</v>
      </c>
      <c r="CE1134" s="122">
        <v>2</v>
      </c>
      <c r="CF1134" s="122">
        <v>3</v>
      </c>
      <c r="CG1134" s="122">
        <v>4</v>
      </c>
      <c r="CH1134" s="122">
        <v>5</v>
      </c>
      <c r="CN1134" s="135"/>
      <c r="DF1134" s="135"/>
      <c r="DV1134" s="135"/>
    </row>
    <row r="1135" spans="4:158" s="122" customFormat="1" ht="14" x14ac:dyDescent="0.2">
      <c r="D1135" s="128">
        <v>0</v>
      </c>
      <c r="E1135" s="122">
        <v>0</v>
      </c>
      <c r="F1135" s="122">
        <v>1</v>
      </c>
      <c r="G1135" s="122">
        <v>1</v>
      </c>
      <c r="H1135" s="122">
        <v>2</v>
      </c>
      <c r="I1135" s="122">
        <v>3</v>
      </c>
      <c r="Q1135" s="122">
        <v>0</v>
      </c>
      <c r="R1135" s="122">
        <v>0</v>
      </c>
      <c r="S1135" s="122">
        <v>1</v>
      </c>
      <c r="T1135" s="122">
        <v>1</v>
      </c>
      <c r="U1135" s="122">
        <v>2</v>
      </c>
      <c r="V1135" s="122">
        <v>3</v>
      </c>
      <c r="AG1135" s="128">
        <v>0</v>
      </c>
      <c r="AH1135" s="122">
        <v>0</v>
      </c>
      <c r="AI1135" s="122">
        <v>1</v>
      </c>
      <c r="AJ1135" s="122">
        <v>1</v>
      </c>
      <c r="AK1135" s="122">
        <v>2</v>
      </c>
      <c r="AL1135" s="122">
        <v>3</v>
      </c>
      <c r="AX1135" s="122">
        <v>0</v>
      </c>
      <c r="AY1135" s="122">
        <v>0</v>
      </c>
      <c r="AZ1135" s="122">
        <v>1</v>
      </c>
      <c r="BA1135" s="122">
        <v>1</v>
      </c>
      <c r="BB1135" s="122">
        <v>2</v>
      </c>
      <c r="BC1135" s="122">
        <v>3</v>
      </c>
      <c r="BK1135" s="135"/>
      <c r="BM1135" s="122">
        <v>0</v>
      </c>
      <c r="BN1135" s="122">
        <v>0</v>
      </c>
      <c r="BO1135" s="122">
        <v>1</v>
      </c>
      <c r="BP1135" s="122">
        <v>1</v>
      </c>
      <c r="BQ1135" s="122">
        <v>2</v>
      </c>
      <c r="BR1135" s="122">
        <v>3</v>
      </c>
      <c r="BW1135" s="135"/>
      <c r="CC1135" s="122">
        <v>0</v>
      </c>
      <c r="CD1135" s="122">
        <v>0</v>
      </c>
      <c r="CE1135" s="122">
        <v>1</v>
      </c>
      <c r="CF1135" s="122">
        <v>1</v>
      </c>
      <c r="CG1135" s="122">
        <v>2</v>
      </c>
      <c r="CH1135" s="122">
        <v>3</v>
      </c>
      <c r="CN1135" s="135"/>
      <c r="DF1135" s="135"/>
      <c r="DV1135" s="135"/>
    </row>
    <row r="1136" spans="4:158" s="119" customFormat="1" x14ac:dyDescent="0.2">
      <c r="D1136" s="129" t="s">
        <v>750</v>
      </c>
      <c r="E1136" s="119" t="s">
        <v>1740</v>
      </c>
      <c r="F1136" s="119" t="s">
        <v>1080</v>
      </c>
      <c r="G1136" s="119" t="s">
        <v>1767</v>
      </c>
      <c r="H1136" s="119" t="s">
        <v>750</v>
      </c>
      <c r="I1136" s="119" t="s">
        <v>749</v>
      </c>
      <c r="Q1136" s="119" t="s">
        <v>750</v>
      </c>
      <c r="R1136" s="119" t="s">
        <v>1740</v>
      </c>
      <c r="S1136" s="119" t="s">
        <v>1080</v>
      </c>
      <c r="T1136" s="119" t="s">
        <v>1767</v>
      </c>
      <c r="U1136" s="119" t="s">
        <v>750</v>
      </c>
      <c r="V1136" s="119" t="s">
        <v>749</v>
      </c>
      <c r="AG1136" s="129" t="s">
        <v>750</v>
      </c>
      <c r="AH1136" s="119" t="s">
        <v>1740</v>
      </c>
      <c r="AI1136" s="119" t="s">
        <v>1080</v>
      </c>
      <c r="AJ1136" s="119" t="s">
        <v>1767</v>
      </c>
      <c r="AK1136" s="119" t="s">
        <v>750</v>
      </c>
      <c r="AL1136" s="119" t="s">
        <v>749</v>
      </c>
      <c r="AX1136" s="119" t="s">
        <v>750</v>
      </c>
      <c r="AY1136" s="119" t="s">
        <v>1740</v>
      </c>
      <c r="AZ1136" s="119" t="s">
        <v>1080</v>
      </c>
      <c r="BA1136" s="119" t="s">
        <v>1767</v>
      </c>
      <c r="BB1136" s="119" t="s">
        <v>750</v>
      </c>
      <c r="BC1136" s="119" t="s">
        <v>749</v>
      </c>
      <c r="BK1136" s="136"/>
      <c r="BM1136" s="119" t="s">
        <v>750</v>
      </c>
      <c r="BN1136" s="119" t="s">
        <v>1740</v>
      </c>
      <c r="BO1136" s="119" t="s">
        <v>1080</v>
      </c>
      <c r="BP1136" s="119" t="s">
        <v>1767</v>
      </c>
      <c r="BQ1136" s="119" t="s">
        <v>750</v>
      </c>
      <c r="BR1136" s="119" t="s">
        <v>749</v>
      </c>
      <c r="BW1136" s="136"/>
      <c r="CC1136" s="119" t="s">
        <v>750</v>
      </c>
      <c r="CD1136" s="119" t="s">
        <v>1740</v>
      </c>
      <c r="CE1136" s="119" t="s">
        <v>1080</v>
      </c>
      <c r="CF1136" s="119" t="s">
        <v>1767</v>
      </c>
      <c r="CG1136" s="119" t="s">
        <v>750</v>
      </c>
      <c r="CH1136" s="119" t="s">
        <v>749</v>
      </c>
      <c r="CN1136" s="136"/>
      <c r="DF1136" s="136"/>
      <c r="DV1136" s="136"/>
    </row>
    <row r="1138" spans="4:126" s="120" customFormat="1" ht="21" x14ac:dyDescent="0.2">
      <c r="D1138" s="126">
        <v>190</v>
      </c>
      <c r="E1138" s="121"/>
      <c r="F1138" s="121"/>
      <c r="G1138" s="121"/>
      <c r="H1138" s="121"/>
      <c r="I1138" s="121"/>
      <c r="J1138" s="121"/>
      <c r="K1138" s="121"/>
      <c r="L1138" s="121"/>
      <c r="M1138" s="121"/>
      <c r="N1138" s="121"/>
      <c r="O1138" s="121"/>
      <c r="P1138" s="121"/>
      <c r="Q1138" s="120">
        <v>190</v>
      </c>
      <c r="AG1138" s="126">
        <v>190</v>
      </c>
      <c r="AH1138" s="121"/>
      <c r="AI1138" s="121"/>
      <c r="AJ1138" s="121"/>
      <c r="AK1138" s="121"/>
      <c r="AL1138" s="121"/>
      <c r="AM1138" s="121"/>
      <c r="AN1138" s="121"/>
      <c r="AO1138" s="121"/>
      <c r="AP1138" s="121"/>
      <c r="AQ1138" s="121"/>
      <c r="AR1138" s="124"/>
      <c r="AS1138" s="121"/>
      <c r="AT1138" s="121"/>
      <c r="AU1138" s="121"/>
      <c r="AV1138" s="121"/>
      <c r="AX1138" s="120">
        <v>190</v>
      </c>
      <c r="BK1138" s="133"/>
      <c r="BM1138" s="120">
        <v>190</v>
      </c>
      <c r="BW1138" s="133"/>
      <c r="CC1138" s="120">
        <v>190</v>
      </c>
      <c r="CN1138" s="133"/>
      <c r="DF1138" s="133"/>
      <c r="DV1138" s="133"/>
    </row>
    <row r="1139" spans="4:126" s="14" customFormat="1" ht="18" customHeight="1" x14ac:dyDescent="0.2">
      <c r="D1139" s="127" t="s">
        <v>313</v>
      </c>
      <c r="E1139" s="14" t="s">
        <v>319</v>
      </c>
      <c r="F1139" s="14" t="s">
        <v>334</v>
      </c>
      <c r="G1139" s="14" t="s">
        <v>316</v>
      </c>
      <c r="H1139" s="14" t="s">
        <v>317</v>
      </c>
      <c r="I1139" s="14" t="s">
        <v>313</v>
      </c>
      <c r="Q1139" s="14" t="s">
        <v>313</v>
      </c>
      <c r="R1139" s="14" t="s">
        <v>319</v>
      </c>
      <c r="S1139" s="14" t="s">
        <v>334</v>
      </c>
      <c r="T1139" s="14" t="s">
        <v>316</v>
      </c>
      <c r="U1139" s="14" t="s">
        <v>317</v>
      </c>
      <c r="V1139" s="14" t="s">
        <v>313</v>
      </c>
      <c r="AG1139" s="127" t="s">
        <v>313</v>
      </c>
      <c r="AH1139" s="14" t="s">
        <v>319</v>
      </c>
      <c r="AI1139" s="14" t="s">
        <v>334</v>
      </c>
      <c r="AJ1139" s="14" t="s">
        <v>1777</v>
      </c>
      <c r="AK1139" s="14" t="s">
        <v>1777</v>
      </c>
      <c r="AL1139" s="14" t="s">
        <v>316</v>
      </c>
      <c r="AM1139" s="14" t="s">
        <v>317</v>
      </c>
      <c r="AN1139" s="14" t="s">
        <v>1766</v>
      </c>
      <c r="AO1139" s="14" t="s">
        <v>313</v>
      </c>
      <c r="AP1139" s="14" t="s">
        <v>1745</v>
      </c>
      <c r="AQ1139" s="14" t="s">
        <v>1745</v>
      </c>
      <c r="AR1139" s="14" t="s">
        <v>1745</v>
      </c>
      <c r="AX1139" s="14" t="s">
        <v>313</v>
      </c>
      <c r="AY1139" s="14" t="s">
        <v>319</v>
      </c>
      <c r="AZ1139" s="14" t="s">
        <v>1768</v>
      </c>
      <c r="BA1139" s="14" t="s">
        <v>334</v>
      </c>
      <c r="BB1139" s="14" t="s">
        <v>1777</v>
      </c>
      <c r="BC1139" s="14" t="s">
        <v>1777</v>
      </c>
      <c r="BD1139" s="14" t="s">
        <v>316</v>
      </c>
      <c r="BE1139" s="14" t="s">
        <v>317</v>
      </c>
      <c r="BF1139" s="14" t="s">
        <v>1766</v>
      </c>
      <c r="BG1139" s="14" t="s">
        <v>1766</v>
      </c>
      <c r="BH1139" s="14" t="s">
        <v>1766</v>
      </c>
      <c r="BI1139" s="14" t="s">
        <v>313</v>
      </c>
      <c r="BK1139" s="134"/>
      <c r="BM1139" s="14" t="s">
        <v>313</v>
      </c>
      <c r="BN1139" s="14" t="s">
        <v>319</v>
      </c>
      <c r="BO1139" s="14" t="s">
        <v>334</v>
      </c>
      <c r="BP1139" s="14" t="s">
        <v>316</v>
      </c>
      <c r="BQ1139" s="14" t="s">
        <v>317</v>
      </c>
      <c r="BR1139" s="14" t="s">
        <v>313</v>
      </c>
      <c r="BW1139" s="134"/>
      <c r="CC1139" s="14" t="s">
        <v>313</v>
      </c>
      <c r="CD1139" s="14" t="s">
        <v>319</v>
      </c>
      <c r="CE1139" s="14" t="s">
        <v>334</v>
      </c>
      <c r="CF1139" s="14" t="s">
        <v>1777</v>
      </c>
      <c r="CG1139" s="14" t="s">
        <v>1777</v>
      </c>
      <c r="CH1139" s="14" t="s">
        <v>316</v>
      </c>
      <c r="CI1139" s="14" t="s">
        <v>317</v>
      </c>
      <c r="CJ1139" s="14" t="s">
        <v>1766</v>
      </c>
      <c r="CK1139" s="14" t="s">
        <v>1766</v>
      </c>
      <c r="CL1139" s="14" t="s">
        <v>313</v>
      </c>
      <c r="CM1139" s="14" t="s">
        <v>1745</v>
      </c>
      <c r="CN1139" s="134"/>
      <c r="DF1139" s="134"/>
      <c r="DV1139" s="134"/>
    </row>
    <row r="1140" spans="4:126" s="122" customFormat="1" ht="14" x14ac:dyDescent="0.2">
      <c r="D1140" s="128">
        <v>0</v>
      </c>
      <c r="E1140" s="122">
        <v>1</v>
      </c>
      <c r="F1140" s="122">
        <v>2</v>
      </c>
      <c r="G1140" s="122">
        <v>3</v>
      </c>
      <c r="H1140" s="122">
        <v>4</v>
      </c>
      <c r="I1140" s="122">
        <v>5</v>
      </c>
      <c r="Q1140" s="122">
        <v>0</v>
      </c>
      <c r="R1140" s="122">
        <v>1</v>
      </c>
      <c r="S1140" s="122">
        <v>2</v>
      </c>
      <c r="T1140" s="122">
        <v>3</v>
      </c>
      <c r="U1140" s="122">
        <v>4</v>
      </c>
      <c r="V1140" s="122">
        <v>5</v>
      </c>
      <c r="AG1140" s="128">
        <v>0</v>
      </c>
      <c r="AH1140" s="122">
        <v>1</v>
      </c>
      <c r="AI1140" s="122">
        <v>2</v>
      </c>
      <c r="AJ1140" s="122">
        <v>2</v>
      </c>
      <c r="AK1140" s="122">
        <v>2</v>
      </c>
      <c r="AL1140" s="122">
        <v>3</v>
      </c>
      <c r="AM1140" s="122">
        <v>4</v>
      </c>
      <c r="AN1140" s="122">
        <v>4</v>
      </c>
      <c r="AO1140" s="122">
        <v>5</v>
      </c>
      <c r="AP1140" s="122">
        <v>5</v>
      </c>
      <c r="AQ1140" s="122">
        <v>5</v>
      </c>
      <c r="AR1140" s="122">
        <v>5</v>
      </c>
      <c r="AX1140" s="122">
        <v>0</v>
      </c>
      <c r="AY1140" s="122">
        <v>1</v>
      </c>
      <c r="AZ1140" s="122">
        <v>1</v>
      </c>
      <c r="BA1140" s="122">
        <v>2</v>
      </c>
      <c r="BB1140" s="122">
        <v>2</v>
      </c>
      <c r="BC1140" s="122">
        <v>2</v>
      </c>
      <c r="BD1140" s="122">
        <v>3</v>
      </c>
      <c r="BE1140" s="122">
        <v>4</v>
      </c>
      <c r="BF1140" s="122">
        <v>4</v>
      </c>
      <c r="BG1140" s="122">
        <v>4</v>
      </c>
      <c r="BH1140" s="122">
        <v>4</v>
      </c>
      <c r="BI1140" s="122">
        <v>5</v>
      </c>
      <c r="BK1140" s="135"/>
      <c r="BM1140" s="122">
        <v>0</v>
      </c>
      <c r="BN1140" s="122">
        <v>1</v>
      </c>
      <c r="BO1140" s="122">
        <v>2</v>
      </c>
      <c r="BP1140" s="122">
        <v>3</v>
      </c>
      <c r="BQ1140" s="122">
        <v>4</v>
      </c>
      <c r="BR1140" s="122">
        <v>5</v>
      </c>
      <c r="BW1140" s="135"/>
      <c r="CC1140" s="122">
        <v>0</v>
      </c>
      <c r="CD1140" s="122">
        <v>1</v>
      </c>
      <c r="CE1140" s="122">
        <v>2</v>
      </c>
      <c r="CF1140" s="122">
        <v>2</v>
      </c>
      <c r="CG1140" s="122">
        <v>2</v>
      </c>
      <c r="CH1140" s="122">
        <v>3</v>
      </c>
      <c r="CI1140" s="122">
        <v>4</v>
      </c>
      <c r="CJ1140" s="122">
        <v>4</v>
      </c>
      <c r="CK1140" s="122">
        <v>4</v>
      </c>
      <c r="CL1140" s="122">
        <v>5</v>
      </c>
      <c r="CM1140" s="122">
        <v>5</v>
      </c>
      <c r="CN1140" s="135"/>
      <c r="DF1140" s="135"/>
      <c r="DV1140" s="135"/>
    </row>
    <row r="1141" spans="4:126" s="122" customFormat="1" ht="14" x14ac:dyDescent="0.2">
      <c r="D1141" s="128">
        <v>0</v>
      </c>
      <c r="E1141" s="122">
        <v>1</v>
      </c>
      <c r="F1141" s="122">
        <v>2</v>
      </c>
      <c r="G1141" s="122">
        <v>3</v>
      </c>
      <c r="H1141" s="122">
        <v>4</v>
      </c>
      <c r="I1141" s="122">
        <v>5</v>
      </c>
      <c r="Q1141" s="122">
        <v>0</v>
      </c>
      <c r="R1141" s="122">
        <v>1</v>
      </c>
      <c r="S1141" s="122">
        <v>2</v>
      </c>
      <c r="T1141" s="122">
        <v>3</v>
      </c>
      <c r="U1141" s="122">
        <v>4</v>
      </c>
      <c r="V1141" s="122">
        <v>5</v>
      </c>
      <c r="AG1141" s="128">
        <v>0</v>
      </c>
      <c r="AH1141" s="122">
        <v>1</v>
      </c>
      <c r="AI1141" s="122">
        <v>2</v>
      </c>
      <c r="AJ1141" s="122">
        <v>3</v>
      </c>
      <c r="AK1141" s="122">
        <v>4</v>
      </c>
      <c r="AL1141" s="122">
        <v>5</v>
      </c>
      <c r="AM1141" s="122">
        <v>6</v>
      </c>
      <c r="AN1141" s="122">
        <v>7</v>
      </c>
      <c r="AO1141" s="122">
        <v>8</v>
      </c>
      <c r="AP1141" s="122">
        <v>9</v>
      </c>
      <c r="AQ1141" s="122">
        <v>10</v>
      </c>
      <c r="AR1141" s="122">
        <v>11</v>
      </c>
      <c r="AX1141" s="122">
        <v>0</v>
      </c>
      <c r="AY1141" s="122">
        <v>1</v>
      </c>
      <c r="AZ1141" s="122">
        <v>2</v>
      </c>
      <c r="BA1141" s="122">
        <v>3</v>
      </c>
      <c r="BB1141" s="122">
        <v>4</v>
      </c>
      <c r="BC1141" s="122">
        <v>5</v>
      </c>
      <c r="BD1141" s="122">
        <v>6</v>
      </c>
      <c r="BE1141" s="122">
        <v>7</v>
      </c>
      <c r="BF1141" s="122">
        <v>8</v>
      </c>
      <c r="BG1141" s="122">
        <v>9</v>
      </c>
      <c r="BH1141" s="122">
        <v>10</v>
      </c>
      <c r="BI1141" s="122">
        <v>11</v>
      </c>
      <c r="BK1141" s="135"/>
      <c r="BM1141" s="122">
        <v>0</v>
      </c>
      <c r="BN1141" s="122">
        <v>1</v>
      </c>
      <c r="BO1141" s="122">
        <v>2</v>
      </c>
      <c r="BP1141" s="122">
        <v>3</v>
      </c>
      <c r="BQ1141" s="122">
        <v>4</v>
      </c>
      <c r="BR1141" s="122">
        <v>5</v>
      </c>
      <c r="BW1141" s="135"/>
      <c r="CC1141" s="122">
        <v>0</v>
      </c>
      <c r="CD1141" s="122">
        <v>1</v>
      </c>
      <c r="CE1141" s="122">
        <v>2</v>
      </c>
      <c r="CF1141" s="122">
        <v>3</v>
      </c>
      <c r="CG1141" s="122">
        <v>4</v>
      </c>
      <c r="CH1141" s="122">
        <v>5</v>
      </c>
      <c r="CI1141" s="122">
        <v>6</v>
      </c>
      <c r="CJ1141" s="122">
        <v>7</v>
      </c>
      <c r="CK1141" s="122">
        <v>8</v>
      </c>
      <c r="CL1141" s="122">
        <v>9</v>
      </c>
      <c r="CM1141" s="122">
        <v>10</v>
      </c>
      <c r="CN1141" s="135"/>
      <c r="DF1141" s="135"/>
      <c r="DV1141" s="135"/>
    </row>
    <row r="1142" spans="4:126" s="119" customFormat="1" x14ac:dyDescent="0.2">
      <c r="D1142" s="129" t="s">
        <v>1072</v>
      </c>
      <c r="E1142" s="119" t="s">
        <v>1073</v>
      </c>
      <c r="F1142" s="119" t="s">
        <v>1081</v>
      </c>
      <c r="G1142" s="119" t="s">
        <v>737</v>
      </c>
      <c r="H1142" s="119" t="s">
        <v>1075</v>
      </c>
      <c r="I1142" s="119" t="s">
        <v>1090</v>
      </c>
      <c r="Q1142" s="119" t="s">
        <v>1072</v>
      </c>
      <c r="R1142" s="119" t="s">
        <v>1073</v>
      </c>
      <c r="S1142" s="119" t="s">
        <v>1081</v>
      </c>
      <c r="T1142" s="119" t="s">
        <v>737</v>
      </c>
      <c r="U1142" s="119" t="s">
        <v>1075</v>
      </c>
      <c r="V1142" s="119" t="s">
        <v>1090</v>
      </c>
      <c r="AG1142" s="129" t="s">
        <v>1072</v>
      </c>
      <c r="AH1142" s="119" t="s">
        <v>1073</v>
      </c>
      <c r="AI1142" s="119" t="s">
        <v>1490</v>
      </c>
      <c r="AJ1142" s="119" t="s">
        <v>1081</v>
      </c>
      <c r="AK1142" s="119" t="s">
        <v>1488</v>
      </c>
      <c r="AL1142" s="119" t="s">
        <v>737</v>
      </c>
      <c r="AM1142" s="119" t="s">
        <v>1735</v>
      </c>
      <c r="AN1142" s="119" t="s">
        <v>1075</v>
      </c>
      <c r="AO1142" s="119" t="s">
        <v>1488</v>
      </c>
      <c r="AP1142" s="119" t="s">
        <v>1736</v>
      </c>
      <c r="AQ1142" s="119" t="s">
        <v>1090</v>
      </c>
      <c r="AR1142" s="119" t="s">
        <v>1491</v>
      </c>
      <c r="AX1142" s="119" t="s">
        <v>1072</v>
      </c>
      <c r="AY1142" s="119" t="s">
        <v>1073</v>
      </c>
      <c r="AZ1142" s="119" t="s">
        <v>1490</v>
      </c>
      <c r="BA1142" s="119" t="s">
        <v>1081</v>
      </c>
      <c r="BB1142" s="119" t="s">
        <v>1488</v>
      </c>
      <c r="BC1142" s="119" t="s">
        <v>737</v>
      </c>
      <c r="BD1142" s="119" t="s">
        <v>1735</v>
      </c>
      <c r="BE1142" s="119" t="s">
        <v>1075</v>
      </c>
      <c r="BF1142" s="119" t="s">
        <v>1488</v>
      </c>
      <c r="BG1142" s="119" t="s">
        <v>1736</v>
      </c>
      <c r="BH1142" s="119" t="s">
        <v>1090</v>
      </c>
      <c r="BI1142" s="119" t="s">
        <v>1491</v>
      </c>
      <c r="BK1142" s="136"/>
      <c r="BM1142" s="119" t="s">
        <v>1072</v>
      </c>
      <c r="BN1142" s="119" t="s">
        <v>1073</v>
      </c>
      <c r="BO1142" s="119" t="s">
        <v>1081</v>
      </c>
      <c r="BP1142" s="119" t="s">
        <v>737</v>
      </c>
      <c r="BQ1142" s="119" t="s">
        <v>1075</v>
      </c>
      <c r="BR1142" s="119" t="s">
        <v>1090</v>
      </c>
      <c r="BW1142" s="136"/>
      <c r="CC1142" s="119" t="s">
        <v>1072</v>
      </c>
      <c r="CD1142" s="119" t="s">
        <v>1073</v>
      </c>
      <c r="CE1142" s="119" t="s">
        <v>1081</v>
      </c>
      <c r="CF1142" s="119" t="s">
        <v>1488</v>
      </c>
      <c r="CG1142" s="119" t="s">
        <v>737</v>
      </c>
      <c r="CH1142" s="119" t="s">
        <v>1735</v>
      </c>
      <c r="CI1142" s="119" t="s">
        <v>1075</v>
      </c>
      <c r="CJ1142" s="119" t="s">
        <v>1488</v>
      </c>
      <c r="CK1142" s="119" t="s">
        <v>1736</v>
      </c>
      <c r="CL1142" s="119" t="s">
        <v>1090</v>
      </c>
      <c r="CM1142" s="119" t="s">
        <v>1491</v>
      </c>
      <c r="CN1142" s="136"/>
      <c r="DF1142" s="136"/>
      <c r="DV1142" s="136"/>
    </row>
    <row r="1144" spans="4:126" s="120" customFormat="1" ht="21" x14ac:dyDescent="0.2">
      <c r="D1144" s="126">
        <v>191</v>
      </c>
      <c r="E1144" s="121"/>
      <c r="F1144" s="121"/>
      <c r="G1144" s="121"/>
      <c r="H1144" s="121"/>
      <c r="I1144" s="121"/>
      <c r="J1144" s="121"/>
      <c r="K1144" s="121"/>
      <c r="L1144" s="121"/>
      <c r="M1144" s="121"/>
      <c r="N1144" s="121"/>
      <c r="O1144" s="121"/>
      <c r="P1144" s="121"/>
      <c r="Q1144" s="120">
        <v>191</v>
      </c>
      <c r="AG1144" s="126">
        <v>191</v>
      </c>
      <c r="AH1144" s="121"/>
      <c r="AI1144" s="121"/>
      <c r="AJ1144" s="121"/>
      <c r="AK1144" s="121"/>
      <c r="AL1144" s="121"/>
      <c r="AM1144" s="121"/>
      <c r="AN1144" s="121"/>
      <c r="AO1144" s="121"/>
      <c r="AP1144" s="121"/>
      <c r="AQ1144" s="121"/>
      <c r="AR1144" s="124"/>
      <c r="AS1144" s="121"/>
      <c r="AT1144" s="121"/>
      <c r="AU1144" s="121"/>
      <c r="AV1144" s="121"/>
      <c r="AX1144" s="120">
        <v>191</v>
      </c>
      <c r="BK1144" s="133"/>
      <c r="BM1144" s="120">
        <v>191</v>
      </c>
      <c r="BW1144" s="133"/>
      <c r="CC1144" s="120">
        <v>191</v>
      </c>
      <c r="CN1144" s="133"/>
      <c r="DF1144" s="133"/>
      <c r="DV1144" s="133"/>
    </row>
    <row r="1145" spans="4:126" s="14" customFormat="1" ht="18" customHeight="1" x14ac:dyDescent="0.2">
      <c r="D1145" s="127" t="s">
        <v>316</v>
      </c>
      <c r="E1145" s="14" t="s">
        <v>313</v>
      </c>
      <c r="F1145" s="14" t="s">
        <v>316</v>
      </c>
      <c r="G1145" s="14" t="s">
        <v>335</v>
      </c>
      <c r="H1145" s="14" t="s">
        <v>313</v>
      </c>
      <c r="I1145" s="14" t="s">
        <v>324</v>
      </c>
      <c r="J1145" s="14" t="s">
        <v>321</v>
      </c>
      <c r="K1145" s="14" t="s">
        <v>317</v>
      </c>
      <c r="Q1145" s="14" t="s">
        <v>316</v>
      </c>
      <c r="R1145" s="14" t="s">
        <v>313</v>
      </c>
      <c r="S1145" s="14" t="s">
        <v>316</v>
      </c>
      <c r="T1145" s="14" t="s">
        <v>335</v>
      </c>
      <c r="U1145" s="14" t="s">
        <v>313</v>
      </c>
      <c r="V1145" s="14" t="s">
        <v>324</v>
      </c>
      <c r="W1145" s="14" t="s">
        <v>321</v>
      </c>
      <c r="X1145" s="14" t="s">
        <v>317</v>
      </c>
      <c r="AG1145" s="127" t="s">
        <v>316</v>
      </c>
      <c r="AH1145" s="14" t="s">
        <v>1779</v>
      </c>
      <c r="AI1145" s="14" t="s">
        <v>1779</v>
      </c>
      <c r="AJ1145" s="14" t="s">
        <v>1779</v>
      </c>
      <c r="AK1145" s="14" t="s">
        <v>1779</v>
      </c>
      <c r="AL1145" s="14" t="s">
        <v>313</v>
      </c>
      <c r="AM1145" s="14" t="s">
        <v>316</v>
      </c>
      <c r="AN1145" s="14" t="s">
        <v>335</v>
      </c>
      <c r="AO1145" s="14" t="s">
        <v>313</v>
      </c>
      <c r="AP1145" s="14" t="s">
        <v>324</v>
      </c>
      <c r="AQ1145" s="14" t="s">
        <v>321</v>
      </c>
      <c r="AR1145" s="14" t="s">
        <v>317</v>
      </c>
      <c r="AX1145" s="14" t="s">
        <v>316</v>
      </c>
      <c r="AY1145" s="14" t="s">
        <v>1779</v>
      </c>
      <c r="AZ1145" s="14" t="s">
        <v>1779</v>
      </c>
      <c r="BA1145" s="14" t="s">
        <v>1779</v>
      </c>
      <c r="BB1145" s="14" t="s">
        <v>1779</v>
      </c>
      <c r="BC1145" s="14" t="s">
        <v>313</v>
      </c>
      <c r="BD1145" s="14" t="s">
        <v>316</v>
      </c>
      <c r="BE1145" s="14" t="s">
        <v>335</v>
      </c>
      <c r="BF1145" s="14" t="s">
        <v>313</v>
      </c>
      <c r="BG1145" s="14" t="s">
        <v>324</v>
      </c>
      <c r="BH1145" s="14" t="s">
        <v>321</v>
      </c>
      <c r="BI1145" s="14" t="s">
        <v>317</v>
      </c>
      <c r="BK1145" s="134"/>
      <c r="BM1145" s="14" t="s">
        <v>316</v>
      </c>
      <c r="BN1145" s="14" t="s">
        <v>313</v>
      </c>
      <c r="BO1145" s="14" t="s">
        <v>316</v>
      </c>
      <c r="BP1145" s="14" t="s">
        <v>335</v>
      </c>
      <c r="BQ1145" s="14" t="s">
        <v>313</v>
      </c>
      <c r="BR1145" s="14" t="s">
        <v>324</v>
      </c>
      <c r="BS1145" s="14" t="s">
        <v>321</v>
      </c>
      <c r="BT1145" s="14" t="s">
        <v>317</v>
      </c>
      <c r="BW1145" s="134"/>
      <c r="CC1145" s="14" t="s">
        <v>316</v>
      </c>
      <c r="CD1145" s="14" t="s">
        <v>1779</v>
      </c>
      <c r="CE1145" s="14" t="s">
        <v>1779</v>
      </c>
      <c r="CF1145" s="14" t="s">
        <v>1779</v>
      </c>
      <c r="CG1145" s="14" t="s">
        <v>1779</v>
      </c>
      <c r="CH1145" s="14" t="s">
        <v>313</v>
      </c>
      <c r="CI1145" s="14" t="s">
        <v>316</v>
      </c>
      <c r="CJ1145" s="14" t="s">
        <v>335</v>
      </c>
      <c r="CK1145" s="14" t="s">
        <v>313</v>
      </c>
      <c r="CL1145" s="14" t="s">
        <v>324</v>
      </c>
      <c r="CM1145" s="14" t="s">
        <v>321</v>
      </c>
      <c r="CN1145" s="134" t="s">
        <v>317</v>
      </c>
      <c r="DF1145" s="134"/>
      <c r="DV1145" s="134"/>
    </row>
    <row r="1146" spans="4:126" s="122" customFormat="1" ht="14" x14ac:dyDescent="0.2">
      <c r="D1146" s="128">
        <v>0</v>
      </c>
      <c r="E1146" s="122">
        <v>1</v>
      </c>
      <c r="F1146" s="122">
        <v>2</v>
      </c>
      <c r="G1146" s="122">
        <v>3</v>
      </c>
      <c r="H1146" s="122">
        <v>4</v>
      </c>
      <c r="I1146" s="122">
        <v>5</v>
      </c>
      <c r="J1146" s="122">
        <v>6</v>
      </c>
      <c r="K1146" s="122">
        <v>7</v>
      </c>
      <c r="Q1146" s="122">
        <v>0</v>
      </c>
      <c r="R1146" s="122">
        <v>1</v>
      </c>
      <c r="S1146" s="122">
        <v>2</v>
      </c>
      <c r="T1146" s="122">
        <v>3</v>
      </c>
      <c r="U1146" s="122">
        <v>4</v>
      </c>
      <c r="V1146" s="122">
        <v>5</v>
      </c>
      <c r="W1146" s="122">
        <v>6</v>
      </c>
      <c r="X1146" s="122">
        <v>7</v>
      </c>
      <c r="AG1146" s="128">
        <v>0</v>
      </c>
      <c r="AH1146" s="122">
        <v>0</v>
      </c>
      <c r="AI1146" s="122">
        <v>0</v>
      </c>
      <c r="AJ1146" s="122">
        <v>0</v>
      </c>
      <c r="AK1146" s="122">
        <v>0</v>
      </c>
      <c r="AL1146" s="122">
        <v>1</v>
      </c>
      <c r="AM1146" s="122">
        <v>2</v>
      </c>
      <c r="AN1146" s="122">
        <v>3</v>
      </c>
      <c r="AO1146" s="122">
        <v>4</v>
      </c>
      <c r="AP1146" s="122">
        <v>5</v>
      </c>
      <c r="AQ1146" s="122">
        <v>6</v>
      </c>
      <c r="AR1146" s="122">
        <v>7</v>
      </c>
      <c r="AX1146" s="122">
        <v>0</v>
      </c>
      <c r="AY1146" s="122">
        <v>0</v>
      </c>
      <c r="AZ1146" s="122">
        <v>0</v>
      </c>
      <c r="BA1146" s="122">
        <v>0</v>
      </c>
      <c r="BB1146" s="122">
        <v>0</v>
      </c>
      <c r="BC1146" s="122">
        <v>1</v>
      </c>
      <c r="BD1146" s="122">
        <v>2</v>
      </c>
      <c r="BE1146" s="122">
        <v>3</v>
      </c>
      <c r="BF1146" s="122">
        <v>4</v>
      </c>
      <c r="BG1146" s="122">
        <v>5</v>
      </c>
      <c r="BH1146" s="122">
        <v>6</v>
      </c>
      <c r="BI1146" s="122">
        <v>7</v>
      </c>
      <c r="BK1146" s="135"/>
      <c r="BM1146" s="122">
        <v>0</v>
      </c>
      <c r="BN1146" s="122">
        <v>1</v>
      </c>
      <c r="BO1146" s="122">
        <v>2</v>
      </c>
      <c r="BP1146" s="122">
        <v>3</v>
      </c>
      <c r="BQ1146" s="122">
        <v>4</v>
      </c>
      <c r="BR1146" s="122">
        <v>5</v>
      </c>
      <c r="BS1146" s="122">
        <v>6</v>
      </c>
      <c r="BT1146" s="122">
        <v>7</v>
      </c>
      <c r="BW1146" s="135"/>
      <c r="CC1146" s="122">
        <v>0</v>
      </c>
      <c r="CD1146" s="122">
        <v>0</v>
      </c>
      <c r="CE1146" s="122">
        <v>0</v>
      </c>
      <c r="CF1146" s="122">
        <v>0</v>
      </c>
      <c r="CG1146" s="122">
        <v>0</v>
      </c>
      <c r="CH1146" s="122">
        <v>1</v>
      </c>
      <c r="CI1146" s="122">
        <v>2</v>
      </c>
      <c r="CJ1146" s="122">
        <v>3</v>
      </c>
      <c r="CK1146" s="122">
        <v>4</v>
      </c>
      <c r="CL1146" s="122">
        <v>5</v>
      </c>
      <c r="CM1146" s="122">
        <v>6</v>
      </c>
      <c r="CN1146" s="135">
        <v>7</v>
      </c>
      <c r="DF1146" s="135"/>
      <c r="DV1146" s="135"/>
    </row>
    <row r="1147" spans="4:126" s="122" customFormat="1" ht="14" x14ac:dyDescent="0.2">
      <c r="D1147" s="128">
        <v>0</v>
      </c>
      <c r="E1147" s="122">
        <v>0</v>
      </c>
      <c r="F1147" s="122">
        <v>0</v>
      </c>
      <c r="G1147" s="122">
        <v>1</v>
      </c>
      <c r="H1147" s="122">
        <v>2</v>
      </c>
      <c r="I1147" s="122">
        <v>3</v>
      </c>
      <c r="J1147" s="122">
        <v>4</v>
      </c>
      <c r="K1147" s="122">
        <v>5</v>
      </c>
      <c r="Q1147" s="122">
        <v>0</v>
      </c>
      <c r="R1147" s="122">
        <v>0</v>
      </c>
      <c r="S1147" s="122">
        <v>0</v>
      </c>
      <c r="T1147" s="122">
        <v>1</v>
      </c>
      <c r="U1147" s="122">
        <v>2</v>
      </c>
      <c r="V1147" s="122">
        <v>3</v>
      </c>
      <c r="W1147" s="122">
        <v>4</v>
      </c>
      <c r="X1147" s="122">
        <v>5</v>
      </c>
      <c r="AG1147" s="128">
        <v>0</v>
      </c>
      <c r="AH1147" s="122">
        <v>1</v>
      </c>
      <c r="AI1147" s="122">
        <v>2</v>
      </c>
      <c r="AJ1147" s="122">
        <v>3</v>
      </c>
      <c r="AK1147" s="122">
        <v>4</v>
      </c>
      <c r="AL1147" s="122">
        <v>5</v>
      </c>
      <c r="AM1147" s="122">
        <v>6</v>
      </c>
      <c r="AN1147" s="122">
        <v>7</v>
      </c>
      <c r="AO1147" s="122">
        <v>8</v>
      </c>
      <c r="AP1147" s="122">
        <v>9</v>
      </c>
      <c r="AQ1147" s="122">
        <v>10</v>
      </c>
      <c r="AR1147" s="122">
        <v>11</v>
      </c>
      <c r="AX1147" s="122">
        <v>0</v>
      </c>
      <c r="AY1147" s="122">
        <v>1</v>
      </c>
      <c r="AZ1147" s="122">
        <v>2</v>
      </c>
      <c r="BA1147" s="122">
        <v>3</v>
      </c>
      <c r="BB1147" s="122">
        <v>4</v>
      </c>
      <c r="BC1147" s="122">
        <v>5</v>
      </c>
      <c r="BD1147" s="122">
        <v>6</v>
      </c>
      <c r="BE1147" s="122">
        <v>7</v>
      </c>
      <c r="BF1147" s="122">
        <v>8</v>
      </c>
      <c r="BG1147" s="122">
        <v>9</v>
      </c>
      <c r="BH1147" s="122">
        <v>10</v>
      </c>
      <c r="BI1147" s="122">
        <v>11</v>
      </c>
      <c r="BK1147" s="135"/>
      <c r="BM1147" s="122">
        <v>0</v>
      </c>
      <c r="BN1147" s="122">
        <v>0</v>
      </c>
      <c r="BO1147" s="122">
        <v>0</v>
      </c>
      <c r="BP1147" s="122">
        <v>1</v>
      </c>
      <c r="BQ1147" s="122">
        <v>2</v>
      </c>
      <c r="BR1147" s="122">
        <v>3</v>
      </c>
      <c r="BS1147" s="122">
        <v>4</v>
      </c>
      <c r="BT1147" s="122">
        <v>5</v>
      </c>
      <c r="BW1147" s="135"/>
      <c r="CC1147" s="122">
        <v>0</v>
      </c>
      <c r="CD1147" s="122">
        <v>1</v>
      </c>
      <c r="CE1147" s="122">
        <v>2</v>
      </c>
      <c r="CF1147" s="122">
        <v>3</v>
      </c>
      <c r="CG1147" s="122">
        <v>4</v>
      </c>
      <c r="CH1147" s="122">
        <v>5</v>
      </c>
      <c r="CI1147" s="122">
        <v>6</v>
      </c>
      <c r="CJ1147" s="122">
        <v>7</v>
      </c>
      <c r="CK1147" s="122">
        <v>8</v>
      </c>
      <c r="CL1147" s="122">
        <v>9</v>
      </c>
      <c r="CM1147" s="122">
        <v>10</v>
      </c>
      <c r="CN1147" s="135">
        <v>11</v>
      </c>
      <c r="DF1147" s="135"/>
      <c r="DV1147" s="135"/>
    </row>
    <row r="1148" spans="4:126" s="119" customFormat="1" x14ac:dyDescent="0.2">
      <c r="D1148" s="129" t="s">
        <v>748</v>
      </c>
      <c r="E1148" s="119" t="s">
        <v>1747</v>
      </c>
      <c r="F1148" s="119" t="s">
        <v>1747</v>
      </c>
      <c r="G1148" s="119" t="s">
        <v>748</v>
      </c>
      <c r="H1148" s="119" t="s">
        <v>739</v>
      </c>
      <c r="I1148" s="119" t="s">
        <v>1084</v>
      </c>
      <c r="J1148" s="119" t="s">
        <v>1054</v>
      </c>
      <c r="K1148" s="119" t="s">
        <v>1075</v>
      </c>
      <c r="Q1148" s="119" t="s">
        <v>748</v>
      </c>
      <c r="R1148" s="119" t="s">
        <v>1747</v>
      </c>
      <c r="S1148" s="119" t="s">
        <v>1747</v>
      </c>
      <c r="T1148" s="119" t="s">
        <v>748</v>
      </c>
      <c r="U1148" s="119" t="s">
        <v>739</v>
      </c>
      <c r="V1148" s="119" t="s">
        <v>1084</v>
      </c>
      <c r="W1148" s="119" t="s">
        <v>1054</v>
      </c>
      <c r="X1148" s="119" t="s">
        <v>1075</v>
      </c>
      <c r="AG1148" s="129" t="s">
        <v>748</v>
      </c>
      <c r="AH1148" s="119" t="s">
        <v>1488</v>
      </c>
      <c r="AI1148" s="119" t="s">
        <v>748</v>
      </c>
      <c r="AJ1148" s="119" t="s">
        <v>1488</v>
      </c>
      <c r="AK1148" s="119" t="s">
        <v>739</v>
      </c>
      <c r="AL1148" s="119" t="s">
        <v>1488</v>
      </c>
      <c r="AM1148" s="119" t="s">
        <v>1084</v>
      </c>
      <c r="AN1148" s="119" t="s">
        <v>1491</v>
      </c>
      <c r="AO1148" s="119" t="s">
        <v>1736</v>
      </c>
      <c r="AP1148" s="119" t="s">
        <v>1054</v>
      </c>
      <c r="AQ1148" s="119" t="s">
        <v>1735</v>
      </c>
      <c r="AR1148" s="119" t="s">
        <v>1075</v>
      </c>
      <c r="AX1148" s="119" t="s">
        <v>748</v>
      </c>
      <c r="AY1148" s="119" t="s">
        <v>1488</v>
      </c>
      <c r="AZ1148" s="119" t="s">
        <v>748</v>
      </c>
      <c r="BA1148" s="119" t="s">
        <v>1488</v>
      </c>
      <c r="BB1148" s="119" t="s">
        <v>739</v>
      </c>
      <c r="BC1148" s="119" t="s">
        <v>1488</v>
      </c>
      <c r="BD1148" s="119" t="s">
        <v>1084</v>
      </c>
      <c r="BE1148" s="119" t="s">
        <v>1491</v>
      </c>
      <c r="BF1148" s="119" t="s">
        <v>1736</v>
      </c>
      <c r="BG1148" s="119" t="s">
        <v>1054</v>
      </c>
      <c r="BH1148" s="119" t="s">
        <v>1735</v>
      </c>
      <c r="BI1148" s="119" t="s">
        <v>1075</v>
      </c>
      <c r="BK1148" s="136"/>
      <c r="BM1148" s="119" t="s">
        <v>748</v>
      </c>
      <c r="BN1148" s="119" t="s">
        <v>1747</v>
      </c>
      <c r="BO1148" s="119" t="s">
        <v>1747</v>
      </c>
      <c r="BP1148" s="119" t="s">
        <v>748</v>
      </c>
      <c r="BQ1148" s="119" t="s">
        <v>739</v>
      </c>
      <c r="BR1148" s="119" t="s">
        <v>1084</v>
      </c>
      <c r="BS1148" s="119" t="s">
        <v>1054</v>
      </c>
      <c r="BT1148" s="119" t="s">
        <v>1075</v>
      </c>
      <c r="BW1148" s="136"/>
      <c r="CC1148" s="119" t="s">
        <v>748</v>
      </c>
      <c r="CD1148" s="119" t="s">
        <v>1488</v>
      </c>
      <c r="CE1148" s="119" t="s">
        <v>748</v>
      </c>
      <c r="CF1148" s="119" t="s">
        <v>1488</v>
      </c>
      <c r="CG1148" s="119" t="s">
        <v>739</v>
      </c>
      <c r="CH1148" s="119" t="s">
        <v>1488</v>
      </c>
      <c r="CI1148" s="119" t="s">
        <v>1084</v>
      </c>
      <c r="CJ1148" s="119" t="s">
        <v>1491</v>
      </c>
      <c r="CK1148" s="119" t="s">
        <v>1736</v>
      </c>
      <c r="CL1148" s="119" t="s">
        <v>1054</v>
      </c>
      <c r="CM1148" s="119" t="s">
        <v>1735</v>
      </c>
      <c r="CN1148" s="136" t="s">
        <v>1075</v>
      </c>
      <c r="DF1148" s="136"/>
      <c r="DV1148" s="136"/>
    </row>
    <row r="1150" spans="4:126" s="120" customFormat="1" ht="21" x14ac:dyDescent="0.2">
      <c r="D1150" s="126">
        <v>192</v>
      </c>
      <c r="E1150" s="121"/>
      <c r="F1150" s="121"/>
      <c r="G1150" s="121"/>
      <c r="H1150" s="121"/>
      <c r="I1150" s="121"/>
      <c r="J1150" s="121"/>
      <c r="K1150" s="121"/>
      <c r="L1150" s="121"/>
      <c r="M1150" s="121"/>
      <c r="N1150" s="121"/>
      <c r="O1150" s="121"/>
      <c r="P1150" s="121"/>
      <c r="Q1150" s="120">
        <v>192</v>
      </c>
      <c r="AG1150" s="126">
        <v>192</v>
      </c>
      <c r="AH1150" s="121"/>
      <c r="AI1150" s="121"/>
      <c r="AJ1150" s="121"/>
      <c r="AK1150" s="121"/>
      <c r="AL1150" s="121"/>
      <c r="AM1150" s="121"/>
      <c r="AN1150" s="121"/>
      <c r="AO1150" s="121"/>
      <c r="AP1150" s="121"/>
      <c r="AQ1150" s="121"/>
      <c r="AR1150" s="124"/>
      <c r="AS1150" s="121"/>
      <c r="AT1150" s="121"/>
      <c r="AU1150" s="121"/>
      <c r="AV1150" s="121"/>
      <c r="AX1150" s="120">
        <v>192</v>
      </c>
      <c r="BK1150" s="133"/>
      <c r="BM1150" s="120">
        <v>192</v>
      </c>
      <c r="BW1150" s="133"/>
      <c r="CC1150" s="120">
        <v>192</v>
      </c>
      <c r="CN1150" s="133"/>
      <c r="DF1150" s="133"/>
      <c r="DV1150" s="133"/>
    </row>
    <row r="1151" spans="4:126" s="14" customFormat="1" ht="18" customHeight="1" x14ac:dyDescent="0.2">
      <c r="D1151" s="127" t="s">
        <v>342</v>
      </c>
      <c r="E1151" s="14" t="s">
        <v>313</v>
      </c>
      <c r="F1151" s="14" t="s">
        <v>313</v>
      </c>
      <c r="G1151" s="14" t="s">
        <v>336</v>
      </c>
      <c r="H1151" s="14" t="s">
        <v>313</v>
      </c>
      <c r="I1151" s="14" t="s">
        <v>324</v>
      </c>
      <c r="Q1151" s="14" t="s">
        <v>342</v>
      </c>
      <c r="R1151" s="14" t="s">
        <v>313</v>
      </c>
      <c r="S1151" s="14" t="s">
        <v>313</v>
      </c>
      <c r="T1151" s="14" t="s">
        <v>336</v>
      </c>
      <c r="U1151" s="14" t="s">
        <v>313</v>
      </c>
      <c r="V1151" s="14" t="s">
        <v>324</v>
      </c>
      <c r="AG1151" s="127" t="s">
        <v>342</v>
      </c>
      <c r="AH1151" s="14" t="s">
        <v>313</v>
      </c>
      <c r="AI1151" s="14" t="s">
        <v>313</v>
      </c>
      <c r="AJ1151" s="14" t="s">
        <v>336</v>
      </c>
      <c r="AK1151" s="14" t="s">
        <v>313</v>
      </c>
      <c r="AL1151" s="14" t="s">
        <v>324</v>
      </c>
      <c r="AX1151" s="14" t="s">
        <v>342</v>
      </c>
      <c r="AY1151" s="14" t="s">
        <v>313</v>
      </c>
      <c r="AZ1151" s="14" t="s">
        <v>313</v>
      </c>
      <c r="BA1151" s="14" t="s">
        <v>336</v>
      </c>
      <c r="BB1151" s="14" t="s">
        <v>313</v>
      </c>
      <c r="BC1151" s="14" t="s">
        <v>324</v>
      </c>
      <c r="BK1151" s="134"/>
      <c r="BM1151" s="14" t="s">
        <v>342</v>
      </c>
      <c r="BN1151" s="14" t="s">
        <v>313</v>
      </c>
      <c r="BO1151" s="14" t="s">
        <v>313</v>
      </c>
      <c r="BP1151" s="14" t="s">
        <v>336</v>
      </c>
      <c r="BQ1151" s="14" t="s">
        <v>313</v>
      </c>
      <c r="BR1151" s="14" t="s">
        <v>324</v>
      </c>
      <c r="BW1151" s="134"/>
      <c r="CC1151" s="14" t="s">
        <v>342</v>
      </c>
      <c r="CD1151" s="14" t="s">
        <v>313</v>
      </c>
      <c r="CE1151" s="14" t="s">
        <v>313</v>
      </c>
      <c r="CF1151" s="14" t="s">
        <v>336</v>
      </c>
      <c r="CG1151" s="14" t="s">
        <v>313</v>
      </c>
      <c r="CH1151" s="14" t="s">
        <v>324</v>
      </c>
      <c r="CN1151" s="134"/>
      <c r="DF1151" s="134"/>
      <c r="DV1151" s="134"/>
    </row>
    <row r="1152" spans="4:126" s="122" customFormat="1" ht="14" x14ac:dyDescent="0.2">
      <c r="D1152" s="128">
        <v>0</v>
      </c>
      <c r="E1152" s="122">
        <v>1</v>
      </c>
      <c r="F1152" s="122">
        <v>2</v>
      </c>
      <c r="G1152" s="122">
        <v>3</v>
      </c>
      <c r="H1152" s="122">
        <v>4</v>
      </c>
      <c r="I1152" s="122">
        <v>5</v>
      </c>
      <c r="Q1152" s="122">
        <v>0</v>
      </c>
      <c r="R1152" s="122">
        <v>1</v>
      </c>
      <c r="S1152" s="122">
        <v>2</v>
      </c>
      <c r="T1152" s="122">
        <v>3</v>
      </c>
      <c r="U1152" s="122">
        <v>4</v>
      </c>
      <c r="V1152" s="122">
        <v>5</v>
      </c>
      <c r="AG1152" s="128">
        <v>0</v>
      </c>
      <c r="AH1152" s="122">
        <v>1</v>
      </c>
      <c r="AI1152" s="122">
        <v>2</v>
      </c>
      <c r="AJ1152" s="122">
        <v>3</v>
      </c>
      <c r="AK1152" s="122">
        <v>4</v>
      </c>
      <c r="AL1152" s="122">
        <v>5</v>
      </c>
      <c r="AX1152" s="122">
        <v>0</v>
      </c>
      <c r="AY1152" s="122">
        <v>1</v>
      </c>
      <c r="AZ1152" s="122">
        <v>2</v>
      </c>
      <c r="BA1152" s="122">
        <v>3</v>
      </c>
      <c r="BB1152" s="122">
        <v>4</v>
      </c>
      <c r="BC1152" s="122">
        <v>5</v>
      </c>
      <c r="BK1152" s="135"/>
      <c r="BM1152" s="122">
        <v>0</v>
      </c>
      <c r="BN1152" s="122">
        <v>1</v>
      </c>
      <c r="BO1152" s="122">
        <v>2</v>
      </c>
      <c r="BP1152" s="122">
        <v>3</v>
      </c>
      <c r="BQ1152" s="122">
        <v>4</v>
      </c>
      <c r="BR1152" s="122">
        <v>5</v>
      </c>
      <c r="BW1152" s="135"/>
      <c r="CC1152" s="122">
        <v>0</v>
      </c>
      <c r="CD1152" s="122">
        <v>1</v>
      </c>
      <c r="CE1152" s="122">
        <v>2</v>
      </c>
      <c r="CF1152" s="122">
        <v>3</v>
      </c>
      <c r="CG1152" s="122">
        <v>4</v>
      </c>
      <c r="CH1152" s="122">
        <v>5</v>
      </c>
      <c r="CN1152" s="135"/>
      <c r="DF1152" s="135"/>
      <c r="DV1152" s="135"/>
    </row>
    <row r="1153" spans="4:126" s="122" customFormat="1" ht="14" x14ac:dyDescent="0.2">
      <c r="D1153" s="128">
        <v>0</v>
      </c>
      <c r="E1153" s="122">
        <v>0</v>
      </c>
      <c r="F1153" s="122">
        <v>1</v>
      </c>
      <c r="G1153" s="122">
        <v>2</v>
      </c>
      <c r="H1153" s="122">
        <v>3</v>
      </c>
      <c r="I1153" s="122">
        <v>4</v>
      </c>
      <c r="Q1153" s="122">
        <v>0</v>
      </c>
      <c r="R1153" s="122">
        <v>0</v>
      </c>
      <c r="S1153" s="122">
        <v>1</v>
      </c>
      <c r="T1153" s="122">
        <v>2</v>
      </c>
      <c r="U1153" s="122">
        <v>3</v>
      </c>
      <c r="V1153" s="122">
        <v>4</v>
      </c>
      <c r="AG1153" s="128">
        <v>0</v>
      </c>
      <c r="AH1153" s="122">
        <v>0</v>
      </c>
      <c r="AI1153" s="122">
        <v>1</v>
      </c>
      <c r="AJ1153" s="122">
        <v>2</v>
      </c>
      <c r="AK1153" s="122">
        <v>3</v>
      </c>
      <c r="AL1153" s="122">
        <v>4</v>
      </c>
      <c r="AX1153" s="122">
        <v>0</v>
      </c>
      <c r="AY1153" s="122">
        <v>0</v>
      </c>
      <c r="AZ1153" s="122">
        <v>1</v>
      </c>
      <c r="BA1153" s="122">
        <v>2</v>
      </c>
      <c r="BB1153" s="122">
        <v>3</v>
      </c>
      <c r="BC1153" s="122">
        <v>4</v>
      </c>
      <c r="BK1153" s="135"/>
      <c r="BM1153" s="122">
        <v>0</v>
      </c>
      <c r="BN1153" s="122">
        <v>0</v>
      </c>
      <c r="BO1153" s="122">
        <v>1</v>
      </c>
      <c r="BP1153" s="122">
        <v>2</v>
      </c>
      <c r="BQ1153" s="122">
        <v>3</v>
      </c>
      <c r="BR1153" s="122">
        <v>4</v>
      </c>
      <c r="BW1153" s="135"/>
      <c r="CC1153" s="122">
        <v>0</v>
      </c>
      <c r="CD1153" s="122">
        <v>0</v>
      </c>
      <c r="CE1153" s="122">
        <v>1</v>
      </c>
      <c r="CF1153" s="122">
        <v>2</v>
      </c>
      <c r="CG1153" s="122">
        <v>3</v>
      </c>
      <c r="CH1153" s="122">
        <v>4</v>
      </c>
      <c r="CN1153" s="135"/>
      <c r="DF1153" s="135"/>
      <c r="DV1153" s="135"/>
    </row>
    <row r="1154" spans="4:126" s="119" customFormat="1" x14ac:dyDescent="0.2">
      <c r="D1154" s="129" t="s">
        <v>769</v>
      </c>
      <c r="E1154" s="119" t="s">
        <v>1750</v>
      </c>
      <c r="F1154" s="119" t="s">
        <v>1072</v>
      </c>
      <c r="G1154" s="119" t="s">
        <v>1082</v>
      </c>
      <c r="H1154" s="119" t="s">
        <v>1072</v>
      </c>
      <c r="I1154" s="119" t="s">
        <v>1084</v>
      </c>
      <c r="Q1154" s="119" t="s">
        <v>769</v>
      </c>
      <c r="R1154" s="119" t="s">
        <v>1750</v>
      </c>
      <c r="S1154" s="119" t="s">
        <v>1072</v>
      </c>
      <c r="T1154" s="119" t="s">
        <v>1082</v>
      </c>
      <c r="U1154" s="119" t="s">
        <v>1072</v>
      </c>
      <c r="V1154" s="119" t="s">
        <v>1084</v>
      </c>
      <c r="AG1154" s="129" t="s">
        <v>769</v>
      </c>
      <c r="AH1154" s="119" t="s">
        <v>1750</v>
      </c>
      <c r="AI1154" s="119" t="s">
        <v>1072</v>
      </c>
      <c r="AJ1154" s="119" t="s">
        <v>1082</v>
      </c>
      <c r="AK1154" s="119" t="s">
        <v>1072</v>
      </c>
      <c r="AL1154" s="119" t="s">
        <v>1084</v>
      </c>
      <c r="AX1154" s="119" t="s">
        <v>769</v>
      </c>
      <c r="AY1154" s="119" t="s">
        <v>1750</v>
      </c>
      <c r="AZ1154" s="119" t="s">
        <v>1072</v>
      </c>
      <c r="BA1154" s="119" t="s">
        <v>1082</v>
      </c>
      <c r="BB1154" s="119" t="s">
        <v>1072</v>
      </c>
      <c r="BC1154" s="119" t="s">
        <v>1084</v>
      </c>
      <c r="BK1154" s="136"/>
      <c r="BM1154" s="119" t="s">
        <v>769</v>
      </c>
      <c r="BN1154" s="119" t="s">
        <v>1750</v>
      </c>
      <c r="BO1154" s="119" t="s">
        <v>1072</v>
      </c>
      <c r="BP1154" s="119" t="s">
        <v>1082</v>
      </c>
      <c r="BQ1154" s="119" t="s">
        <v>1072</v>
      </c>
      <c r="BR1154" s="119" t="s">
        <v>1084</v>
      </c>
      <c r="BW1154" s="136"/>
      <c r="CC1154" s="119" t="s">
        <v>769</v>
      </c>
      <c r="CD1154" s="119" t="s">
        <v>1750</v>
      </c>
      <c r="CE1154" s="119" t="s">
        <v>1072</v>
      </c>
      <c r="CF1154" s="119" t="s">
        <v>1082</v>
      </c>
      <c r="CG1154" s="119" t="s">
        <v>1072</v>
      </c>
      <c r="CH1154" s="119" t="s">
        <v>1084</v>
      </c>
      <c r="CN1154" s="136"/>
      <c r="DF1154" s="136"/>
      <c r="DV1154" s="136"/>
    </row>
    <row r="1156" spans="4:126" s="120" customFormat="1" ht="21" x14ac:dyDescent="0.2">
      <c r="D1156" s="126">
        <v>193</v>
      </c>
      <c r="E1156" s="121"/>
      <c r="F1156" s="121"/>
      <c r="G1156" s="121"/>
      <c r="H1156" s="121"/>
      <c r="I1156" s="121"/>
      <c r="J1156" s="121"/>
      <c r="K1156" s="121"/>
      <c r="L1156" s="121"/>
      <c r="M1156" s="121"/>
      <c r="N1156" s="121"/>
      <c r="O1156" s="121"/>
      <c r="P1156" s="121"/>
      <c r="Q1156" s="120">
        <v>193</v>
      </c>
      <c r="AG1156" s="126">
        <v>193</v>
      </c>
      <c r="AH1156" s="121"/>
      <c r="AI1156" s="121"/>
      <c r="AJ1156" s="121"/>
      <c r="AK1156" s="121"/>
      <c r="AL1156" s="121"/>
      <c r="AM1156" s="121"/>
      <c r="AN1156" s="121"/>
      <c r="AO1156" s="121"/>
      <c r="AP1156" s="121"/>
      <c r="AQ1156" s="121"/>
      <c r="AR1156" s="124"/>
      <c r="AS1156" s="121"/>
      <c r="AT1156" s="121"/>
      <c r="AU1156" s="121"/>
      <c r="AV1156" s="121"/>
      <c r="AX1156" s="120">
        <v>193</v>
      </c>
      <c r="BK1156" s="133"/>
      <c r="BM1156" s="120">
        <v>193</v>
      </c>
      <c r="BW1156" s="133"/>
      <c r="CC1156" s="120">
        <v>193</v>
      </c>
      <c r="CN1156" s="133"/>
      <c r="DF1156" s="133"/>
      <c r="DV1156" s="133"/>
    </row>
    <row r="1157" spans="4:126" s="14" customFormat="1" ht="18" customHeight="1" x14ac:dyDescent="0.2">
      <c r="D1157" s="127" t="s">
        <v>316</v>
      </c>
      <c r="E1157" s="14" t="s">
        <v>313</v>
      </c>
      <c r="F1157" s="14" t="s">
        <v>1138</v>
      </c>
      <c r="G1157" s="14" t="s">
        <v>320</v>
      </c>
      <c r="H1157" s="14" t="s">
        <v>317</v>
      </c>
      <c r="I1157" s="14" t="s">
        <v>327</v>
      </c>
      <c r="J1157" s="14" t="s">
        <v>322</v>
      </c>
      <c r="K1157" s="14" t="s">
        <v>326</v>
      </c>
      <c r="Q1157" s="14" t="s">
        <v>316</v>
      </c>
      <c r="R1157" s="14" t="s">
        <v>313</v>
      </c>
      <c r="S1157" s="14" t="s">
        <v>1138</v>
      </c>
      <c r="T1157" s="14" t="s">
        <v>320</v>
      </c>
      <c r="U1157" s="14" t="s">
        <v>317</v>
      </c>
      <c r="V1157" s="14" t="s">
        <v>327</v>
      </c>
      <c r="W1157" s="14" t="s">
        <v>322</v>
      </c>
      <c r="X1157" s="14" t="s">
        <v>326</v>
      </c>
      <c r="AG1157" s="127" t="s">
        <v>316</v>
      </c>
      <c r="AH1157" s="14" t="s">
        <v>313</v>
      </c>
      <c r="AI1157" s="14" t="s">
        <v>1138</v>
      </c>
      <c r="AJ1157" s="14" t="s">
        <v>320</v>
      </c>
      <c r="AK1157" s="14" t="s">
        <v>317</v>
      </c>
      <c r="AL1157" s="14" t="s">
        <v>327</v>
      </c>
      <c r="AM1157" s="14" t="s">
        <v>322</v>
      </c>
      <c r="AN1157" s="14" t="s">
        <v>326</v>
      </c>
      <c r="AX1157" s="14" t="s">
        <v>316</v>
      </c>
      <c r="AY1157" s="14" t="s">
        <v>313</v>
      </c>
      <c r="AZ1157" s="14" t="s">
        <v>1138</v>
      </c>
      <c r="BA1157" s="14" t="s">
        <v>320</v>
      </c>
      <c r="BB1157" s="14" t="s">
        <v>317</v>
      </c>
      <c r="BC1157" s="14" t="s">
        <v>327</v>
      </c>
      <c r="BD1157" s="14" t="s">
        <v>322</v>
      </c>
      <c r="BE1157" s="14" t="s">
        <v>326</v>
      </c>
      <c r="BK1157" s="134"/>
      <c r="BM1157" s="14" t="s">
        <v>316</v>
      </c>
      <c r="BN1157" s="14" t="s">
        <v>313</v>
      </c>
      <c r="BO1157" s="14" t="s">
        <v>1138</v>
      </c>
      <c r="BP1157" s="14" t="s">
        <v>320</v>
      </c>
      <c r="BQ1157" s="14" t="s">
        <v>317</v>
      </c>
      <c r="BR1157" s="14" t="s">
        <v>327</v>
      </c>
      <c r="BS1157" s="14" t="s">
        <v>322</v>
      </c>
      <c r="BT1157" s="14" t="s">
        <v>326</v>
      </c>
      <c r="BW1157" s="134"/>
      <c r="CC1157" s="14" t="s">
        <v>316</v>
      </c>
      <c r="CD1157" s="14" t="s">
        <v>313</v>
      </c>
      <c r="CE1157" s="14" t="s">
        <v>1138</v>
      </c>
      <c r="CF1157" s="14" t="s">
        <v>320</v>
      </c>
      <c r="CG1157" s="14" t="s">
        <v>317</v>
      </c>
      <c r="CH1157" s="14" t="s">
        <v>327</v>
      </c>
      <c r="CI1157" s="14" t="s">
        <v>322</v>
      </c>
      <c r="CJ1157" s="14" t="s">
        <v>326</v>
      </c>
      <c r="CN1157" s="134"/>
      <c r="DF1157" s="134"/>
      <c r="DV1157" s="134"/>
    </row>
    <row r="1158" spans="4:126" s="122" customFormat="1" ht="14" x14ac:dyDescent="0.2">
      <c r="D1158" s="128">
        <v>0</v>
      </c>
      <c r="E1158" s="122">
        <v>1</v>
      </c>
      <c r="F1158" s="122">
        <v>2</v>
      </c>
      <c r="G1158" s="122">
        <v>3</v>
      </c>
      <c r="H1158" s="122">
        <v>4</v>
      </c>
      <c r="I1158" s="122">
        <v>5</v>
      </c>
      <c r="J1158" s="122">
        <v>6</v>
      </c>
      <c r="K1158" s="122">
        <v>7</v>
      </c>
      <c r="Q1158" s="122">
        <v>0</v>
      </c>
      <c r="R1158" s="122">
        <v>1</v>
      </c>
      <c r="S1158" s="122">
        <v>2</v>
      </c>
      <c r="T1158" s="122">
        <v>3</v>
      </c>
      <c r="U1158" s="122">
        <v>4</v>
      </c>
      <c r="V1158" s="122">
        <v>5</v>
      </c>
      <c r="W1158" s="122">
        <v>6</v>
      </c>
      <c r="X1158" s="122">
        <v>7</v>
      </c>
      <c r="AG1158" s="128">
        <v>0</v>
      </c>
      <c r="AH1158" s="122">
        <v>1</v>
      </c>
      <c r="AI1158" s="122">
        <v>2</v>
      </c>
      <c r="AJ1158" s="122">
        <v>3</v>
      </c>
      <c r="AK1158" s="122">
        <v>4</v>
      </c>
      <c r="AL1158" s="122">
        <v>5</v>
      </c>
      <c r="AM1158" s="122">
        <v>6</v>
      </c>
      <c r="AN1158" s="122">
        <v>7</v>
      </c>
      <c r="AX1158" s="122">
        <v>0</v>
      </c>
      <c r="AY1158" s="122">
        <v>1</v>
      </c>
      <c r="AZ1158" s="122">
        <v>2</v>
      </c>
      <c r="BA1158" s="122">
        <v>3</v>
      </c>
      <c r="BB1158" s="122">
        <v>4</v>
      </c>
      <c r="BC1158" s="122">
        <v>5</v>
      </c>
      <c r="BD1158" s="122">
        <v>6</v>
      </c>
      <c r="BE1158" s="122">
        <v>7</v>
      </c>
      <c r="BK1158" s="135"/>
      <c r="BM1158" s="122">
        <v>0</v>
      </c>
      <c r="BN1158" s="122">
        <v>1</v>
      </c>
      <c r="BO1158" s="122">
        <v>2</v>
      </c>
      <c r="BP1158" s="122">
        <v>3</v>
      </c>
      <c r="BQ1158" s="122">
        <v>4</v>
      </c>
      <c r="BR1158" s="122">
        <v>5</v>
      </c>
      <c r="BS1158" s="122">
        <v>6</v>
      </c>
      <c r="BT1158" s="122">
        <v>7</v>
      </c>
      <c r="BW1158" s="135"/>
      <c r="CC1158" s="122">
        <v>0</v>
      </c>
      <c r="CD1158" s="122">
        <v>1</v>
      </c>
      <c r="CE1158" s="122">
        <v>2</v>
      </c>
      <c r="CF1158" s="122">
        <v>3</v>
      </c>
      <c r="CG1158" s="122">
        <v>4</v>
      </c>
      <c r="CH1158" s="122">
        <v>5</v>
      </c>
      <c r="CI1158" s="122">
        <v>6</v>
      </c>
      <c r="CJ1158" s="122">
        <v>7</v>
      </c>
      <c r="CN1158" s="135"/>
      <c r="DF1158" s="135"/>
      <c r="DV1158" s="135"/>
    </row>
    <row r="1159" spans="4:126" s="122" customFormat="1" ht="14" x14ac:dyDescent="0.2">
      <c r="D1159" s="128">
        <v>0</v>
      </c>
      <c r="E1159" s="122">
        <v>1</v>
      </c>
      <c r="F1159" s="122">
        <v>2</v>
      </c>
      <c r="G1159" s="122">
        <v>3</v>
      </c>
      <c r="H1159" s="122">
        <v>4</v>
      </c>
      <c r="I1159" s="122">
        <v>5</v>
      </c>
      <c r="J1159" s="122">
        <v>6</v>
      </c>
      <c r="K1159" s="122">
        <v>7</v>
      </c>
      <c r="Q1159" s="122">
        <v>0</v>
      </c>
      <c r="R1159" s="122">
        <v>1</v>
      </c>
      <c r="S1159" s="122">
        <v>2</v>
      </c>
      <c r="T1159" s="122">
        <v>3</v>
      </c>
      <c r="U1159" s="122">
        <v>4</v>
      </c>
      <c r="V1159" s="122">
        <v>5</v>
      </c>
      <c r="W1159" s="122">
        <v>6</v>
      </c>
      <c r="X1159" s="122">
        <v>7</v>
      </c>
      <c r="AG1159" s="128">
        <v>0</v>
      </c>
      <c r="AH1159" s="122">
        <v>1</v>
      </c>
      <c r="AI1159" s="122">
        <v>2</v>
      </c>
      <c r="AJ1159" s="122">
        <v>3</v>
      </c>
      <c r="AK1159" s="122">
        <v>4</v>
      </c>
      <c r="AL1159" s="122">
        <v>5</v>
      </c>
      <c r="AM1159" s="122">
        <v>6</v>
      </c>
      <c r="AN1159" s="122">
        <v>7</v>
      </c>
      <c r="AX1159" s="122">
        <v>0</v>
      </c>
      <c r="AY1159" s="122">
        <v>1</v>
      </c>
      <c r="AZ1159" s="122">
        <v>2</v>
      </c>
      <c r="BA1159" s="122">
        <v>3</v>
      </c>
      <c r="BB1159" s="122">
        <v>4</v>
      </c>
      <c r="BC1159" s="122">
        <v>5</v>
      </c>
      <c r="BD1159" s="122">
        <v>6</v>
      </c>
      <c r="BE1159" s="122">
        <v>7</v>
      </c>
      <c r="BK1159" s="135"/>
      <c r="BM1159" s="122">
        <v>0</v>
      </c>
      <c r="BN1159" s="122">
        <v>1</v>
      </c>
      <c r="BO1159" s="122">
        <v>2</v>
      </c>
      <c r="BP1159" s="122">
        <v>3</v>
      </c>
      <c r="BQ1159" s="122">
        <v>4</v>
      </c>
      <c r="BR1159" s="122">
        <v>5</v>
      </c>
      <c r="BS1159" s="122">
        <v>6</v>
      </c>
      <c r="BT1159" s="122">
        <v>7</v>
      </c>
      <c r="BW1159" s="135"/>
      <c r="CC1159" s="122">
        <v>0</v>
      </c>
      <c r="CD1159" s="122">
        <v>1</v>
      </c>
      <c r="CE1159" s="122">
        <v>2</v>
      </c>
      <c r="CF1159" s="122">
        <v>3</v>
      </c>
      <c r="CG1159" s="122">
        <v>4</v>
      </c>
      <c r="CH1159" s="122">
        <v>5</v>
      </c>
      <c r="CI1159" s="122">
        <v>6</v>
      </c>
      <c r="CJ1159" s="122">
        <v>7</v>
      </c>
      <c r="CN1159" s="135"/>
      <c r="DF1159" s="135"/>
      <c r="DV1159" s="135"/>
    </row>
    <row r="1160" spans="4:126" s="119" customFormat="1" x14ac:dyDescent="0.2">
      <c r="D1160" s="129" t="s">
        <v>760</v>
      </c>
      <c r="E1160" s="119" t="s">
        <v>1072</v>
      </c>
      <c r="F1160" s="119" t="s">
        <v>750</v>
      </c>
      <c r="G1160" s="119" t="s">
        <v>1076</v>
      </c>
      <c r="H1160" s="119" t="s">
        <v>1075</v>
      </c>
      <c r="I1160" s="119" t="s">
        <v>737</v>
      </c>
      <c r="J1160" s="119" t="s">
        <v>750</v>
      </c>
      <c r="K1160" s="119" t="s">
        <v>1087</v>
      </c>
      <c r="Q1160" s="119" t="s">
        <v>760</v>
      </c>
      <c r="R1160" s="119" t="s">
        <v>1072</v>
      </c>
      <c r="S1160" s="119" t="s">
        <v>750</v>
      </c>
      <c r="T1160" s="119" t="s">
        <v>1076</v>
      </c>
      <c r="U1160" s="119" t="s">
        <v>1075</v>
      </c>
      <c r="V1160" s="119" t="s">
        <v>737</v>
      </c>
      <c r="W1160" s="119" t="s">
        <v>750</v>
      </c>
      <c r="X1160" s="119" t="s">
        <v>1087</v>
      </c>
      <c r="AG1160" s="129" t="s">
        <v>760</v>
      </c>
      <c r="AH1160" s="119" t="s">
        <v>1072</v>
      </c>
      <c r="AI1160" s="119" t="s">
        <v>750</v>
      </c>
      <c r="AJ1160" s="119" t="s">
        <v>1076</v>
      </c>
      <c r="AK1160" s="119" t="s">
        <v>1075</v>
      </c>
      <c r="AL1160" s="119" t="s">
        <v>737</v>
      </c>
      <c r="AM1160" s="119" t="s">
        <v>750</v>
      </c>
      <c r="AN1160" s="119" t="s">
        <v>1087</v>
      </c>
      <c r="AX1160" s="119" t="s">
        <v>760</v>
      </c>
      <c r="AY1160" s="119" t="s">
        <v>1072</v>
      </c>
      <c r="AZ1160" s="119" t="s">
        <v>750</v>
      </c>
      <c r="BA1160" s="119" t="s">
        <v>1076</v>
      </c>
      <c r="BB1160" s="119" t="s">
        <v>1075</v>
      </c>
      <c r="BC1160" s="119" t="s">
        <v>737</v>
      </c>
      <c r="BD1160" s="119" t="s">
        <v>750</v>
      </c>
      <c r="BE1160" s="119" t="s">
        <v>1087</v>
      </c>
      <c r="BK1160" s="136"/>
      <c r="BM1160" s="119" t="s">
        <v>760</v>
      </c>
      <c r="BN1160" s="119" t="s">
        <v>1072</v>
      </c>
      <c r="BO1160" s="119" t="s">
        <v>750</v>
      </c>
      <c r="BP1160" s="119" t="s">
        <v>1076</v>
      </c>
      <c r="BQ1160" s="119" t="s">
        <v>1075</v>
      </c>
      <c r="BR1160" s="119" t="s">
        <v>737</v>
      </c>
      <c r="BS1160" s="119" t="s">
        <v>750</v>
      </c>
      <c r="BT1160" s="119" t="s">
        <v>1087</v>
      </c>
      <c r="BW1160" s="136"/>
      <c r="CC1160" s="119" t="s">
        <v>760</v>
      </c>
      <c r="CD1160" s="119" t="s">
        <v>1072</v>
      </c>
      <c r="CE1160" s="119" t="s">
        <v>750</v>
      </c>
      <c r="CF1160" s="119" t="s">
        <v>1076</v>
      </c>
      <c r="CG1160" s="119" t="s">
        <v>1075</v>
      </c>
      <c r="CH1160" s="119" t="s">
        <v>737</v>
      </c>
      <c r="CI1160" s="119" t="s">
        <v>750</v>
      </c>
      <c r="CJ1160" s="119" t="s">
        <v>1087</v>
      </c>
      <c r="CN1160" s="136"/>
      <c r="DF1160" s="136"/>
      <c r="DV1160" s="136"/>
    </row>
    <row r="1162" spans="4:126" s="120" customFormat="1" ht="21" x14ac:dyDescent="0.2">
      <c r="D1162" s="126">
        <v>194</v>
      </c>
      <c r="E1162" s="121"/>
      <c r="F1162" s="121"/>
      <c r="G1162" s="121"/>
      <c r="H1162" s="121"/>
      <c r="I1162" s="121"/>
      <c r="J1162" s="121"/>
      <c r="K1162" s="121"/>
      <c r="L1162" s="121"/>
      <c r="M1162" s="121"/>
      <c r="N1162" s="121"/>
      <c r="O1162" s="121"/>
      <c r="P1162" s="121"/>
      <c r="Q1162" s="120">
        <v>194</v>
      </c>
      <c r="AG1162" s="126">
        <v>194</v>
      </c>
      <c r="AH1162" s="121"/>
      <c r="AI1162" s="121"/>
      <c r="AJ1162" s="121"/>
      <c r="AK1162" s="121"/>
      <c r="AL1162" s="121"/>
      <c r="AM1162" s="121"/>
      <c r="AN1162" s="121"/>
      <c r="AO1162" s="121"/>
      <c r="AP1162" s="121"/>
      <c r="AQ1162" s="121"/>
      <c r="AR1162" s="124"/>
      <c r="AS1162" s="121"/>
      <c r="AT1162" s="121"/>
      <c r="AU1162" s="121"/>
      <c r="AV1162" s="121"/>
      <c r="AX1162" s="120">
        <v>194</v>
      </c>
      <c r="BK1162" s="133"/>
      <c r="BM1162" s="120">
        <v>194</v>
      </c>
      <c r="BW1162" s="133"/>
      <c r="CC1162" s="120">
        <v>194</v>
      </c>
      <c r="CN1162" s="133"/>
      <c r="DF1162" s="133"/>
      <c r="DV1162" s="133"/>
    </row>
    <row r="1163" spans="4:126" s="14" customFormat="1" ht="18" customHeight="1" x14ac:dyDescent="0.2">
      <c r="D1163" s="127" t="s">
        <v>310</v>
      </c>
      <c r="E1163" s="14" t="s">
        <v>313</v>
      </c>
      <c r="F1163" s="14" t="s">
        <v>318</v>
      </c>
      <c r="G1163" s="14" t="s">
        <v>309</v>
      </c>
      <c r="H1163" s="14" t="s">
        <v>319</v>
      </c>
      <c r="I1163" s="14" t="s">
        <v>313</v>
      </c>
      <c r="Q1163" s="14" t="s">
        <v>310</v>
      </c>
      <c r="R1163" s="14" t="s">
        <v>313</v>
      </c>
      <c r="S1163" s="14" t="s">
        <v>318</v>
      </c>
      <c r="T1163" s="14" t="s">
        <v>309</v>
      </c>
      <c r="U1163" s="14" t="s">
        <v>319</v>
      </c>
      <c r="V1163" s="14" t="s">
        <v>313</v>
      </c>
      <c r="AG1163" s="127" t="s">
        <v>310</v>
      </c>
      <c r="AH1163" s="14" t="s">
        <v>313</v>
      </c>
      <c r="AI1163" s="14" t="s">
        <v>318</v>
      </c>
      <c r="AJ1163" s="14" t="s">
        <v>309</v>
      </c>
      <c r="AK1163" s="14" t="s">
        <v>319</v>
      </c>
      <c r="AL1163" s="14" t="s">
        <v>313</v>
      </c>
      <c r="AX1163" s="14" t="s">
        <v>310</v>
      </c>
      <c r="AY1163" s="14" t="s">
        <v>313</v>
      </c>
      <c r="AZ1163" s="14" t="s">
        <v>318</v>
      </c>
      <c r="BA1163" s="14" t="s">
        <v>309</v>
      </c>
      <c r="BB1163" s="14" t="s">
        <v>319</v>
      </c>
      <c r="BC1163" s="14" t="s">
        <v>313</v>
      </c>
      <c r="BK1163" s="134"/>
      <c r="BM1163" s="14" t="s">
        <v>310</v>
      </c>
      <c r="BN1163" s="14" t="s">
        <v>313</v>
      </c>
      <c r="BO1163" s="14" t="s">
        <v>318</v>
      </c>
      <c r="BP1163" s="14" t="s">
        <v>309</v>
      </c>
      <c r="BQ1163" s="14" t="s">
        <v>319</v>
      </c>
      <c r="BR1163" s="14" t="s">
        <v>313</v>
      </c>
      <c r="BW1163" s="134"/>
      <c r="CC1163" s="14" t="s">
        <v>310</v>
      </c>
      <c r="CD1163" s="14" t="s">
        <v>313</v>
      </c>
      <c r="CE1163" s="14" t="s">
        <v>318</v>
      </c>
      <c r="CF1163" s="14" t="s">
        <v>309</v>
      </c>
      <c r="CG1163" s="14" t="s">
        <v>319</v>
      </c>
      <c r="CH1163" s="14" t="s">
        <v>313</v>
      </c>
      <c r="CN1163" s="134"/>
      <c r="DF1163" s="134"/>
      <c r="DV1163" s="134"/>
    </row>
    <row r="1164" spans="4:126" s="122" customFormat="1" ht="14" x14ac:dyDescent="0.2">
      <c r="D1164" s="128">
        <v>0</v>
      </c>
      <c r="E1164" s="122">
        <v>1</v>
      </c>
      <c r="F1164" s="122">
        <v>2</v>
      </c>
      <c r="G1164" s="122">
        <v>3</v>
      </c>
      <c r="H1164" s="122">
        <v>4</v>
      </c>
      <c r="I1164" s="122">
        <v>5</v>
      </c>
      <c r="Q1164" s="122">
        <v>0</v>
      </c>
      <c r="R1164" s="122">
        <v>1</v>
      </c>
      <c r="S1164" s="122">
        <v>2</v>
      </c>
      <c r="T1164" s="122">
        <v>3</v>
      </c>
      <c r="U1164" s="122">
        <v>4</v>
      </c>
      <c r="V1164" s="122">
        <v>5</v>
      </c>
      <c r="AG1164" s="128">
        <v>0</v>
      </c>
      <c r="AH1164" s="122">
        <v>1</v>
      </c>
      <c r="AI1164" s="122">
        <v>2</v>
      </c>
      <c r="AJ1164" s="122">
        <v>3</v>
      </c>
      <c r="AK1164" s="122">
        <v>4</v>
      </c>
      <c r="AL1164" s="122">
        <v>5</v>
      </c>
      <c r="AX1164" s="122">
        <v>0</v>
      </c>
      <c r="AY1164" s="122">
        <v>1</v>
      </c>
      <c r="AZ1164" s="122">
        <v>2</v>
      </c>
      <c r="BA1164" s="122">
        <v>3</v>
      </c>
      <c r="BB1164" s="122">
        <v>4</v>
      </c>
      <c r="BC1164" s="122">
        <v>5</v>
      </c>
      <c r="BK1164" s="135"/>
      <c r="BM1164" s="122">
        <v>0</v>
      </c>
      <c r="BN1164" s="122">
        <v>1</v>
      </c>
      <c r="BO1164" s="122">
        <v>2</v>
      </c>
      <c r="BP1164" s="122">
        <v>3</v>
      </c>
      <c r="BQ1164" s="122">
        <v>4</v>
      </c>
      <c r="BR1164" s="122">
        <v>5</v>
      </c>
      <c r="BW1164" s="135"/>
      <c r="CC1164" s="122">
        <v>0</v>
      </c>
      <c r="CD1164" s="122">
        <v>1</v>
      </c>
      <c r="CE1164" s="122">
        <v>2</v>
      </c>
      <c r="CF1164" s="122">
        <v>3</v>
      </c>
      <c r="CG1164" s="122">
        <v>4</v>
      </c>
      <c r="CH1164" s="122">
        <v>5</v>
      </c>
      <c r="CN1164" s="135"/>
      <c r="DF1164" s="135"/>
      <c r="DV1164" s="135"/>
    </row>
    <row r="1165" spans="4:126" s="122" customFormat="1" ht="14" x14ac:dyDescent="0.2">
      <c r="D1165" s="128">
        <v>0</v>
      </c>
      <c r="E1165" s="122">
        <v>0</v>
      </c>
      <c r="F1165" s="122">
        <v>1</v>
      </c>
      <c r="G1165" s="122">
        <v>2</v>
      </c>
      <c r="H1165" s="122">
        <v>3</v>
      </c>
      <c r="I1165" s="122">
        <v>3</v>
      </c>
      <c r="Q1165" s="122">
        <v>0</v>
      </c>
      <c r="R1165" s="122">
        <v>0</v>
      </c>
      <c r="S1165" s="122">
        <v>1</v>
      </c>
      <c r="T1165" s="122">
        <v>2</v>
      </c>
      <c r="U1165" s="122">
        <v>3</v>
      </c>
      <c r="V1165" s="122">
        <v>3</v>
      </c>
      <c r="AG1165" s="128">
        <v>0</v>
      </c>
      <c r="AH1165" s="122">
        <v>0</v>
      </c>
      <c r="AI1165" s="122">
        <v>1</v>
      </c>
      <c r="AJ1165" s="122">
        <v>2</v>
      </c>
      <c r="AK1165" s="122">
        <v>3</v>
      </c>
      <c r="AL1165" s="122">
        <v>3</v>
      </c>
      <c r="AX1165" s="122">
        <v>0</v>
      </c>
      <c r="AY1165" s="122">
        <v>0</v>
      </c>
      <c r="AZ1165" s="122">
        <v>1</v>
      </c>
      <c r="BA1165" s="122">
        <v>2</v>
      </c>
      <c r="BB1165" s="122">
        <v>3</v>
      </c>
      <c r="BC1165" s="122">
        <v>3</v>
      </c>
      <c r="BK1165" s="135"/>
      <c r="BM1165" s="122">
        <v>0</v>
      </c>
      <c r="BN1165" s="122">
        <v>0</v>
      </c>
      <c r="BO1165" s="122">
        <v>1</v>
      </c>
      <c r="BP1165" s="122">
        <v>2</v>
      </c>
      <c r="BQ1165" s="122">
        <v>3</v>
      </c>
      <c r="BR1165" s="122">
        <v>3</v>
      </c>
      <c r="BW1165" s="135"/>
      <c r="CC1165" s="122">
        <v>0</v>
      </c>
      <c r="CD1165" s="122">
        <v>0</v>
      </c>
      <c r="CE1165" s="122">
        <v>1</v>
      </c>
      <c r="CF1165" s="122">
        <v>2</v>
      </c>
      <c r="CG1165" s="122">
        <v>3</v>
      </c>
      <c r="CH1165" s="122">
        <v>3</v>
      </c>
      <c r="CN1165" s="135"/>
      <c r="DF1165" s="135"/>
      <c r="DV1165" s="135"/>
    </row>
    <row r="1166" spans="4:126" s="119" customFormat="1" x14ac:dyDescent="0.2">
      <c r="D1166" s="129" t="s">
        <v>750</v>
      </c>
      <c r="E1166" s="119" t="s">
        <v>1740</v>
      </c>
      <c r="F1166" s="119" t="s">
        <v>736</v>
      </c>
      <c r="G1166" s="119" t="s">
        <v>1072</v>
      </c>
      <c r="H1166" s="119" t="s">
        <v>1073</v>
      </c>
      <c r="I1166" s="119" t="s">
        <v>1738</v>
      </c>
      <c r="Q1166" s="119" t="s">
        <v>750</v>
      </c>
      <c r="R1166" s="119" t="s">
        <v>1740</v>
      </c>
      <c r="S1166" s="119" t="s">
        <v>736</v>
      </c>
      <c r="T1166" s="119" t="s">
        <v>1072</v>
      </c>
      <c r="U1166" s="119" t="s">
        <v>1073</v>
      </c>
      <c r="V1166" s="119" t="s">
        <v>1738</v>
      </c>
      <c r="AG1166" s="129" t="s">
        <v>750</v>
      </c>
      <c r="AH1166" s="119" t="s">
        <v>1740</v>
      </c>
      <c r="AI1166" s="119" t="s">
        <v>736</v>
      </c>
      <c r="AJ1166" s="119" t="s">
        <v>1072</v>
      </c>
      <c r="AK1166" s="119" t="s">
        <v>1073</v>
      </c>
      <c r="AL1166" s="119" t="s">
        <v>1738</v>
      </c>
      <c r="AX1166" s="119" t="s">
        <v>750</v>
      </c>
      <c r="AY1166" s="119" t="s">
        <v>1740</v>
      </c>
      <c r="AZ1166" s="119" t="s">
        <v>736</v>
      </c>
      <c r="BA1166" s="119" t="s">
        <v>1072</v>
      </c>
      <c r="BB1166" s="119" t="s">
        <v>1073</v>
      </c>
      <c r="BC1166" s="119" t="s">
        <v>1738</v>
      </c>
      <c r="BK1166" s="136"/>
      <c r="BM1166" s="119" t="s">
        <v>750</v>
      </c>
      <c r="BN1166" s="119" t="s">
        <v>1740</v>
      </c>
      <c r="BO1166" s="119" t="s">
        <v>736</v>
      </c>
      <c r="BP1166" s="119" t="s">
        <v>1072</v>
      </c>
      <c r="BQ1166" s="119" t="s">
        <v>1073</v>
      </c>
      <c r="BR1166" s="119" t="s">
        <v>1738</v>
      </c>
      <c r="BW1166" s="136"/>
      <c r="CC1166" s="119" t="s">
        <v>750</v>
      </c>
      <c r="CD1166" s="119" t="s">
        <v>1740</v>
      </c>
      <c r="CE1166" s="119" t="s">
        <v>736</v>
      </c>
      <c r="CF1166" s="119" t="s">
        <v>1072</v>
      </c>
      <c r="CG1166" s="119" t="s">
        <v>1073</v>
      </c>
      <c r="CH1166" s="119" t="s">
        <v>1738</v>
      </c>
      <c r="CN1166" s="136"/>
      <c r="DF1166" s="136"/>
      <c r="DV1166" s="136"/>
    </row>
    <row r="1168" spans="4:126" s="120" customFormat="1" ht="21" x14ac:dyDescent="0.2">
      <c r="D1168" s="126">
        <v>195</v>
      </c>
      <c r="E1168" s="121"/>
      <c r="F1168" s="121"/>
      <c r="G1168" s="121"/>
      <c r="H1168" s="121"/>
      <c r="I1168" s="121"/>
      <c r="J1168" s="121"/>
      <c r="K1168" s="121"/>
      <c r="L1168" s="121"/>
      <c r="M1168" s="121"/>
      <c r="N1168" s="121"/>
      <c r="O1168" s="121"/>
      <c r="P1168" s="121"/>
      <c r="Q1168" s="120">
        <v>195</v>
      </c>
      <c r="AG1168" s="126">
        <v>195</v>
      </c>
      <c r="AH1168" s="121"/>
      <c r="AI1168" s="121"/>
      <c r="AJ1168" s="121"/>
      <c r="AK1168" s="121"/>
      <c r="AL1168" s="121"/>
      <c r="AM1168" s="121"/>
      <c r="AN1168" s="121"/>
      <c r="AO1168" s="121"/>
      <c r="AP1168" s="121"/>
      <c r="AQ1168" s="121"/>
      <c r="AR1168" s="124"/>
      <c r="AS1168" s="121"/>
      <c r="AT1168" s="121"/>
      <c r="AU1168" s="121"/>
      <c r="AV1168" s="121"/>
      <c r="AX1168" s="120">
        <v>195</v>
      </c>
      <c r="BK1168" s="133"/>
      <c r="BM1168" s="120">
        <v>195</v>
      </c>
      <c r="BW1168" s="133"/>
      <c r="CC1168" s="120">
        <v>195</v>
      </c>
      <c r="CN1168" s="133"/>
      <c r="DF1168" s="133"/>
      <c r="DV1168" s="133"/>
    </row>
    <row r="1169" spans="4:126" s="14" customFormat="1" ht="18" customHeight="1" x14ac:dyDescent="0.2">
      <c r="D1169" s="127" t="s">
        <v>319</v>
      </c>
      <c r="E1169" s="14" t="s">
        <v>322</v>
      </c>
      <c r="F1169" s="14" t="s">
        <v>335</v>
      </c>
      <c r="Q1169" s="14" t="s">
        <v>319</v>
      </c>
      <c r="R1169" s="14" t="s">
        <v>322</v>
      </c>
      <c r="S1169" s="14" t="s">
        <v>335</v>
      </c>
      <c r="AG1169" s="127" t="s">
        <v>319</v>
      </c>
      <c r="AH1169" s="14" t="s">
        <v>322</v>
      </c>
      <c r="AI1169" s="14" t="s">
        <v>335</v>
      </c>
      <c r="AX1169" s="14" t="s">
        <v>319</v>
      </c>
      <c r="AY1169" s="14" t="s">
        <v>322</v>
      </c>
      <c r="AZ1169" s="14" t="s">
        <v>335</v>
      </c>
      <c r="BK1169" s="134"/>
      <c r="BM1169" s="14" t="s">
        <v>319</v>
      </c>
      <c r="BN1169" s="14" t="s">
        <v>322</v>
      </c>
      <c r="BO1169" s="14" t="s">
        <v>335</v>
      </c>
      <c r="BW1169" s="134"/>
      <c r="CC1169" s="14" t="s">
        <v>319</v>
      </c>
      <c r="CD1169" s="14" t="s">
        <v>322</v>
      </c>
      <c r="CE1169" s="14" t="s">
        <v>335</v>
      </c>
      <c r="CN1169" s="134"/>
      <c r="DF1169" s="134"/>
      <c r="DV1169" s="134"/>
    </row>
    <row r="1170" spans="4:126" s="122" customFormat="1" ht="14" x14ac:dyDescent="0.2">
      <c r="D1170" s="128">
        <v>0</v>
      </c>
      <c r="E1170" s="122">
        <v>1</v>
      </c>
      <c r="F1170" s="122">
        <v>2</v>
      </c>
      <c r="Q1170" s="122">
        <v>0</v>
      </c>
      <c r="R1170" s="122">
        <v>1</v>
      </c>
      <c r="S1170" s="122">
        <v>2</v>
      </c>
      <c r="AG1170" s="128">
        <v>0</v>
      </c>
      <c r="AH1170" s="122">
        <v>1</v>
      </c>
      <c r="AI1170" s="122">
        <v>2</v>
      </c>
      <c r="AX1170" s="122">
        <v>0</v>
      </c>
      <c r="AY1170" s="122">
        <v>1</v>
      </c>
      <c r="AZ1170" s="122">
        <v>2</v>
      </c>
      <c r="BK1170" s="135"/>
      <c r="BM1170" s="122">
        <v>0</v>
      </c>
      <c r="BN1170" s="122">
        <v>1</v>
      </c>
      <c r="BO1170" s="122">
        <v>2</v>
      </c>
      <c r="BW1170" s="135"/>
      <c r="CC1170" s="122">
        <v>0</v>
      </c>
      <c r="CD1170" s="122">
        <v>1</v>
      </c>
      <c r="CE1170" s="122">
        <v>2</v>
      </c>
      <c r="CN1170" s="135"/>
      <c r="DF1170" s="135"/>
      <c r="DV1170" s="135"/>
    </row>
    <row r="1171" spans="4:126" s="122" customFormat="1" ht="14" x14ac:dyDescent="0.2">
      <c r="D1171" s="128">
        <v>0</v>
      </c>
      <c r="E1171" s="122">
        <v>0</v>
      </c>
      <c r="F1171" s="122">
        <v>1</v>
      </c>
      <c r="Q1171" s="122">
        <v>0</v>
      </c>
      <c r="R1171" s="122">
        <v>0</v>
      </c>
      <c r="S1171" s="122">
        <v>1</v>
      </c>
      <c r="AG1171" s="128">
        <v>0</v>
      </c>
      <c r="AH1171" s="122">
        <v>0</v>
      </c>
      <c r="AI1171" s="122">
        <v>1</v>
      </c>
      <c r="AX1171" s="122">
        <v>0</v>
      </c>
      <c r="AY1171" s="122">
        <v>0</v>
      </c>
      <c r="AZ1171" s="122">
        <v>1</v>
      </c>
      <c r="BK1171" s="135"/>
      <c r="BM1171" s="122">
        <v>0</v>
      </c>
      <c r="BN1171" s="122">
        <v>0</v>
      </c>
      <c r="BO1171" s="122">
        <v>1</v>
      </c>
      <c r="BW1171" s="135"/>
      <c r="CC1171" s="122">
        <v>0</v>
      </c>
      <c r="CD1171" s="122">
        <v>0</v>
      </c>
      <c r="CE1171" s="122">
        <v>1</v>
      </c>
      <c r="CN1171" s="135"/>
      <c r="DF1171" s="135"/>
      <c r="DV1171" s="135"/>
    </row>
    <row r="1172" spans="4:126" s="119" customFormat="1" x14ac:dyDescent="0.2">
      <c r="D1172" s="129" t="s">
        <v>1073</v>
      </c>
      <c r="E1172" s="119" t="s">
        <v>1738</v>
      </c>
      <c r="F1172" s="119" t="s">
        <v>1078</v>
      </c>
      <c r="Q1172" s="119" t="s">
        <v>1073</v>
      </c>
      <c r="R1172" s="119" t="s">
        <v>1738</v>
      </c>
      <c r="S1172" s="119" t="s">
        <v>1078</v>
      </c>
      <c r="AG1172" s="129" t="s">
        <v>1073</v>
      </c>
      <c r="AH1172" s="119" t="s">
        <v>1738</v>
      </c>
      <c r="AI1172" s="119" t="s">
        <v>1078</v>
      </c>
      <c r="AX1172" s="119" t="s">
        <v>1073</v>
      </c>
      <c r="AY1172" s="119" t="s">
        <v>1738</v>
      </c>
      <c r="AZ1172" s="119" t="s">
        <v>1078</v>
      </c>
      <c r="BK1172" s="136"/>
      <c r="BM1172" s="119" t="s">
        <v>1073</v>
      </c>
      <c r="BN1172" s="119" t="s">
        <v>1738</v>
      </c>
      <c r="BO1172" s="119" t="s">
        <v>1078</v>
      </c>
      <c r="BW1172" s="136"/>
      <c r="CC1172" s="119" t="s">
        <v>1073</v>
      </c>
      <c r="CD1172" s="119" t="s">
        <v>1738</v>
      </c>
      <c r="CE1172" s="119" t="s">
        <v>1078</v>
      </c>
      <c r="CN1172" s="136"/>
      <c r="DF1172" s="136"/>
      <c r="DV1172" s="136"/>
    </row>
    <row r="1174" spans="4:126" s="120" customFormat="1" ht="21" x14ac:dyDescent="0.2">
      <c r="D1174" s="126">
        <v>196</v>
      </c>
      <c r="E1174" s="121"/>
      <c r="F1174" s="121"/>
      <c r="G1174" s="121"/>
      <c r="H1174" s="121"/>
      <c r="I1174" s="121"/>
      <c r="J1174" s="121"/>
      <c r="K1174" s="121"/>
      <c r="L1174" s="121"/>
      <c r="M1174" s="121"/>
      <c r="N1174" s="121"/>
      <c r="O1174" s="121"/>
      <c r="P1174" s="121"/>
      <c r="Q1174" s="120">
        <v>196</v>
      </c>
      <c r="AG1174" s="126">
        <v>196</v>
      </c>
      <c r="AH1174" s="121"/>
      <c r="AI1174" s="121"/>
      <c r="AJ1174" s="121"/>
      <c r="AK1174" s="121"/>
      <c r="AL1174" s="121"/>
      <c r="AM1174" s="121"/>
      <c r="AN1174" s="121"/>
      <c r="AO1174" s="121"/>
      <c r="AP1174" s="121"/>
      <c r="AQ1174" s="121"/>
      <c r="AR1174" s="124"/>
      <c r="AS1174" s="121"/>
      <c r="AT1174" s="121"/>
      <c r="AU1174" s="121"/>
      <c r="AV1174" s="121"/>
      <c r="AX1174" s="120">
        <v>196</v>
      </c>
      <c r="BK1174" s="133"/>
      <c r="BM1174" s="120">
        <v>196</v>
      </c>
      <c r="BW1174" s="133"/>
      <c r="CC1174" s="120">
        <v>196</v>
      </c>
      <c r="CN1174" s="133"/>
      <c r="DF1174" s="133"/>
      <c r="DV1174" s="133"/>
    </row>
    <row r="1175" spans="4:126" s="14" customFormat="1" ht="18" customHeight="1" x14ac:dyDescent="0.2">
      <c r="D1175" s="127" t="s">
        <v>326</v>
      </c>
      <c r="E1175" s="14" t="s">
        <v>309</v>
      </c>
      <c r="F1175" s="14" t="s">
        <v>312</v>
      </c>
      <c r="G1175" s="14" t="s">
        <v>312</v>
      </c>
      <c r="H1175" s="14" t="s">
        <v>309</v>
      </c>
      <c r="I1175" s="14" t="s">
        <v>318</v>
      </c>
      <c r="J1175" s="14" t="s">
        <v>321</v>
      </c>
      <c r="K1175" s="14" t="s">
        <v>317</v>
      </c>
      <c r="Q1175" s="14" t="s">
        <v>326</v>
      </c>
      <c r="R1175" s="14" t="s">
        <v>309</v>
      </c>
      <c r="S1175" s="14" t="s">
        <v>312</v>
      </c>
      <c r="T1175" s="14" t="s">
        <v>312</v>
      </c>
      <c r="U1175" s="14" t="s">
        <v>309</v>
      </c>
      <c r="V1175" s="14" t="s">
        <v>318</v>
      </c>
      <c r="W1175" s="14" t="s">
        <v>321</v>
      </c>
      <c r="X1175" s="14" t="s">
        <v>317</v>
      </c>
      <c r="AG1175" s="127" t="s">
        <v>326</v>
      </c>
      <c r="AH1175" s="14" t="s">
        <v>309</v>
      </c>
      <c r="AI1175" s="14" t="s">
        <v>312</v>
      </c>
      <c r="AJ1175" s="14" t="s">
        <v>312</v>
      </c>
      <c r="AK1175" s="14" t="s">
        <v>309</v>
      </c>
      <c r="AL1175" s="14" t="s">
        <v>318</v>
      </c>
      <c r="AM1175" s="14" t="s">
        <v>321</v>
      </c>
      <c r="AN1175" s="14" t="s">
        <v>317</v>
      </c>
      <c r="AX1175" s="14" t="s">
        <v>326</v>
      </c>
      <c r="AY1175" s="14" t="s">
        <v>309</v>
      </c>
      <c r="AZ1175" s="14" t="s">
        <v>312</v>
      </c>
      <c r="BA1175" s="14" t="s">
        <v>312</v>
      </c>
      <c r="BB1175" s="14" t="s">
        <v>309</v>
      </c>
      <c r="BC1175" s="14" t="s">
        <v>318</v>
      </c>
      <c r="BD1175" s="14" t="s">
        <v>321</v>
      </c>
      <c r="BE1175" s="14" t="s">
        <v>317</v>
      </c>
      <c r="BK1175" s="134"/>
      <c r="BM1175" s="14" t="s">
        <v>326</v>
      </c>
      <c r="BN1175" s="14" t="s">
        <v>309</v>
      </c>
      <c r="BO1175" s="14" t="s">
        <v>312</v>
      </c>
      <c r="BP1175" s="14" t="s">
        <v>312</v>
      </c>
      <c r="BQ1175" s="14" t="s">
        <v>309</v>
      </c>
      <c r="BR1175" s="14" t="s">
        <v>318</v>
      </c>
      <c r="BS1175" s="14" t="s">
        <v>321</v>
      </c>
      <c r="BT1175" s="14" t="s">
        <v>317</v>
      </c>
      <c r="BW1175" s="134"/>
      <c r="CC1175" s="14" t="s">
        <v>326</v>
      </c>
      <c r="CD1175" s="14" t="s">
        <v>309</v>
      </c>
      <c r="CE1175" s="14" t="s">
        <v>312</v>
      </c>
      <c r="CF1175" s="14" t="s">
        <v>312</v>
      </c>
      <c r="CG1175" s="14" t="s">
        <v>309</v>
      </c>
      <c r="CH1175" s="14" t="s">
        <v>318</v>
      </c>
      <c r="CI1175" s="14" t="s">
        <v>321</v>
      </c>
      <c r="CJ1175" s="14" t="s">
        <v>317</v>
      </c>
      <c r="CN1175" s="134"/>
      <c r="DF1175" s="134"/>
      <c r="DV1175" s="134"/>
    </row>
    <row r="1176" spans="4:126" s="122" customFormat="1" ht="14" x14ac:dyDescent="0.2">
      <c r="D1176" s="128">
        <v>0</v>
      </c>
      <c r="E1176" s="122">
        <v>1</v>
      </c>
      <c r="F1176" s="122">
        <v>2</v>
      </c>
      <c r="G1176" s="122">
        <v>3</v>
      </c>
      <c r="H1176" s="122">
        <v>4</v>
      </c>
      <c r="I1176" s="122">
        <v>5</v>
      </c>
      <c r="J1176" s="122">
        <v>6</v>
      </c>
      <c r="K1176" s="122">
        <v>7</v>
      </c>
      <c r="Q1176" s="122">
        <v>0</v>
      </c>
      <c r="R1176" s="122">
        <v>1</v>
      </c>
      <c r="S1176" s="122">
        <v>2</v>
      </c>
      <c r="T1176" s="122">
        <v>3</v>
      </c>
      <c r="U1176" s="122">
        <v>4</v>
      </c>
      <c r="V1176" s="122">
        <v>5</v>
      </c>
      <c r="W1176" s="122">
        <v>6</v>
      </c>
      <c r="X1176" s="122">
        <v>7</v>
      </c>
      <c r="AG1176" s="128">
        <v>0</v>
      </c>
      <c r="AH1176" s="122">
        <v>1</v>
      </c>
      <c r="AI1176" s="122">
        <v>2</v>
      </c>
      <c r="AJ1176" s="122">
        <v>3</v>
      </c>
      <c r="AK1176" s="122">
        <v>4</v>
      </c>
      <c r="AL1176" s="122">
        <v>5</v>
      </c>
      <c r="AM1176" s="122">
        <v>6</v>
      </c>
      <c r="AN1176" s="122">
        <v>7</v>
      </c>
      <c r="AX1176" s="122">
        <v>0</v>
      </c>
      <c r="AY1176" s="122">
        <v>1</v>
      </c>
      <c r="AZ1176" s="122">
        <v>2</v>
      </c>
      <c r="BA1176" s="122">
        <v>3</v>
      </c>
      <c r="BB1176" s="122">
        <v>4</v>
      </c>
      <c r="BC1176" s="122">
        <v>5</v>
      </c>
      <c r="BD1176" s="122">
        <v>6</v>
      </c>
      <c r="BE1176" s="122">
        <v>7</v>
      </c>
      <c r="BK1176" s="135"/>
      <c r="BM1176" s="122">
        <v>0</v>
      </c>
      <c r="BN1176" s="122">
        <v>1</v>
      </c>
      <c r="BO1176" s="122">
        <v>2</v>
      </c>
      <c r="BP1176" s="122">
        <v>3</v>
      </c>
      <c r="BQ1176" s="122">
        <v>4</v>
      </c>
      <c r="BR1176" s="122">
        <v>5</v>
      </c>
      <c r="BS1176" s="122">
        <v>6</v>
      </c>
      <c r="BT1176" s="122">
        <v>7</v>
      </c>
      <c r="BW1176" s="135"/>
      <c r="CC1176" s="122">
        <v>0</v>
      </c>
      <c r="CD1176" s="122">
        <v>1</v>
      </c>
      <c r="CE1176" s="122">
        <v>2</v>
      </c>
      <c r="CF1176" s="122">
        <v>3</v>
      </c>
      <c r="CG1176" s="122">
        <v>4</v>
      </c>
      <c r="CH1176" s="122">
        <v>5</v>
      </c>
      <c r="CI1176" s="122">
        <v>6</v>
      </c>
      <c r="CJ1176" s="122">
        <v>7</v>
      </c>
      <c r="CN1176" s="135"/>
      <c r="DF1176" s="135"/>
      <c r="DV1176" s="135"/>
    </row>
    <row r="1177" spans="4:126" s="122" customFormat="1" ht="14" x14ac:dyDescent="0.2">
      <c r="D1177" s="128">
        <v>0</v>
      </c>
      <c r="E1177" s="122">
        <v>0</v>
      </c>
      <c r="F1177" s="122">
        <v>0</v>
      </c>
      <c r="G1177" s="122">
        <v>0</v>
      </c>
      <c r="H1177" s="122">
        <v>1</v>
      </c>
      <c r="I1177" s="122">
        <v>2</v>
      </c>
      <c r="J1177" s="122">
        <v>3</v>
      </c>
      <c r="K1177" s="122">
        <v>4</v>
      </c>
      <c r="Q1177" s="122">
        <v>0</v>
      </c>
      <c r="R1177" s="122">
        <v>0</v>
      </c>
      <c r="S1177" s="122">
        <v>1</v>
      </c>
      <c r="T1177" s="122">
        <v>1</v>
      </c>
      <c r="U1177" s="122">
        <v>2</v>
      </c>
      <c r="V1177" s="122">
        <v>2</v>
      </c>
      <c r="W1177" s="122">
        <v>3</v>
      </c>
      <c r="X1177" s="122">
        <v>4</v>
      </c>
      <c r="AG1177" s="128">
        <v>0</v>
      </c>
      <c r="AH1177" s="122">
        <v>0</v>
      </c>
      <c r="AI1177" s="122">
        <v>0</v>
      </c>
      <c r="AJ1177" s="122">
        <v>0</v>
      </c>
      <c r="AK1177" s="122">
        <v>1</v>
      </c>
      <c r="AL1177" s="122">
        <v>2</v>
      </c>
      <c r="AM1177" s="122">
        <v>3</v>
      </c>
      <c r="AN1177" s="122">
        <v>4</v>
      </c>
      <c r="AX1177" s="122">
        <v>0</v>
      </c>
      <c r="AY1177" s="122">
        <v>0</v>
      </c>
      <c r="AZ1177" s="122">
        <v>1</v>
      </c>
      <c r="BA1177" s="122">
        <v>1</v>
      </c>
      <c r="BB1177" s="122">
        <v>2</v>
      </c>
      <c r="BC1177" s="122">
        <v>2</v>
      </c>
      <c r="BD1177" s="122">
        <v>3</v>
      </c>
      <c r="BE1177" s="122">
        <v>4</v>
      </c>
      <c r="BK1177" s="135"/>
      <c r="BM1177" s="122">
        <v>0</v>
      </c>
      <c r="BN1177" s="122">
        <v>0</v>
      </c>
      <c r="BO1177" s="122">
        <v>1</v>
      </c>
      <c r="BP1177" s="122">
        <v>1</v>
      </c>
      <c r="BQ1177" s="122">
        <v>2</v>
      </c>
      <c r="BR1177" s="122">
        <v>2</v>
      </c>
      <c r="BS1177" s="122">
        <v>3</v>
      </c>
      <c r="BT1177" s="122">
        <v>4</v>
      </c>
      <c r="BW1177" s="135"/>
      <c r="CC1177" s="122">
        <v>0</v>
      </c>
      <c r="CD1177" s="122">
        <v>0</v>
      </c>
      <c r="CE1177" s="122">
        <v>1</v>
      </c>
      <c r="CF1177" s="122">
        <v>1</v>
      </c>
      <c r="CG1177" s="122">
        <v>2</v>
      </c>
      <c r="CH1177" s="122">
        <v>2</v>
      </c>
      <c r="CI1177" s="122">
        <v>3</v>
      </c>
      <c r="CJ1177" s="122">
        <v>4</v>
      </c>
      <c r="CN1177" s="135"/>
      <c r="DF1177" s="135"/>
      <c r="DV1177" s="135"/>
    </row>
    <row r="1178" spans="4:126" s="119" customFormat="1" x14ac:dyDescent="0.2">
      <c r="D1178" s="129" t="s">
        <v>1085</v>
      </c>
      <c r="E1178" s="119" t="s">
        <v>1751</v>
      </c>
      <c r="F1178" s="119" t="s">
        <v>1751</v>
      </c>
      <c r="G1178" s="119" t="s">
        <v>1751</v>
      </c>
      <c r="H1178" s="119" t="s">
        <v>1083</v>
      </c>
      <c r="I1178" s="119" t="s">
        <v>736</v>
      </c>
      <c r="J1178" s="119" t="s">
        <v>1054</v>
      </c>
      <c r="K1178" s="119" t="s">
        <v>1075</v>
      </c>
      <c r="Q1178" s="119" t="s">
        <v>1085</v>
      </c>
      <c r="R1178" s="119" t="s">
        <v>1751</v>
      </c>
      <c r="S1178" s="119" t="s">
        <v>1083</v>
      </c>
      <c r="T1178" s="119" t="s">
        <v>1754</v>
      </c>
      <c r="U1178" s="119" t="s">
        <v>736</v>
      </c>
      <c r="V1178" s="119" t="s">
        <v>1752</v>
      </c>
      <c r="W1178" s="119" t="s">
        <v>1054</v>
      </c>
      <c r="X1178" s="119" t="s">
        <v>1075</v>
      </c>
      <c r="AG1178" s="129" t="s">
        <v>1085</v>
      </c>
      <c r="AH1178" s="119" t="s">
        <v>1751</v>
      </c>
      <c r="AI1178" s="119" t="s">
        <v>1751</v>
      </c>
      <c r="AJ1178" s="119" t="s">
        <v>1751</v>
      </c>
      <c r="AK1178" s="119" t="s">
        <v>1083</v>
      </c>
      <c r="AL1178" s="119" t="s">
        <v>736</v>
      </c>
      <c r="AM1178" s="119" t="s">
        <v>1054</v>
      </c>
      <c r="AN1178" s="119" t="s">
        <v>1075</v>
      </c>
      <c r="AX1178" s="119" t="s">
        <v>1085</v>
      </c>
      <c r="AY1178" s="119" t="s">
        <v>1751</v>
      </c>
      <c r="AZ1178" s="119" t="s">
        <v>1083</v>
      </c>
      <c r="BA1178" s="119" t="s">
        <v>1754</v>
      </c>
      <c r="BB1178" s="119" t="s">
        <v>736</v>
      </c>
      <c r="BC1178" s="119" t="s">
        <v>1752</v>
      </c>
      <c r="BD1178" s="119" t="s">
        <v>1054</v>
      </c>
      <c r="BE1178" s="119" t="s">
        <v>1075</v>
      </c>
      <c r="BK1178" s="136"/>
      <c r="BM1178" s="119" t="s">
        <v>1085</v>
      </c>
      <c r="BN1178" s="119" t="s">
        <v>1751</v>
      </c>
      <c r="BO1178" s="119" t="s">
        <v>1083</v>
      </c>
      <c r="BP1178" s="119" t="s">
        <v>1754</v>
      </c>
      <c r="BQ1178" s="119" t="s">
        <v>736</v>
      </c>
      <c r="BR1178" s="119" t="s">
        <v>1752</v>
      </c>
      <c r="BS1178" s="119" t="s">
        <v>1054</v>
      </c>
      <c r="BT1178" s="119" t="s">
        <v>1075</v>
      </c>
      <c r="BW1178" s="136"/>
      <c r="CC1178" s="119" t="s">
        <v>1085</v>
      </c>
      <c r="CD1178" s="119" t="s">
        <v>1751</v>
      </c>
      <c r="CE1178" s="119" t="s">
        <v>1083</v>
      </c>
      <c r="CF1178" s="119" t="s">
        <v>1754</v>
      </c>
      <c r="CG1178" s="119" t="s">
        <v>736</v>
      </c>
      <c r="CH1178" s="119" t="s">
        <v>1752</v>
      </c>
      <c r="CI1178" s="119" t="s">
        <v>1054</v>
      </c>
      <c r="CJ1178" s="119" t="s">
        <v>1075</v>
      </c>
      <c r="CN1178" s="136"/>
      <c r="DF1178" s="136"/>
      <c r="DV1178" s="136"/>
    </row>
    <row r="1180" spans="4:126" s="120" customFormat="1" ht="21" x14ac:dyDescent="0.2">
      <c r="D1180" s="126">
        <v>197</v>
      </c>
      <c r="E1180" s="121"/>
      <c r="F1180" s="121"/>
      <c r="G1180" s="121"/>
      <c r="H1180" s="121"/>
      <c r="I1180" s="121"/>
      <c r="J1180" s="121"/>
      <c r="K1180" s="121"/>
      <c r="L1180" s="121"/>
      <c r="M1180" s="121"/>
      <c r="N1180" s="121"/>
      <c r="O1180" s="121"/>
      <c r="P1180" s="121"/>
      <c r="Q1180" s="120">
        <v>197</v>
      </c>
      <c r="AG1180" s="126">
        <v>197</v>
      </c>
      <c r="AH1180" s="121"/>
      <c r="AI1180" s="121"/>
      <c r="AJ1180" s="121"/>
      <c r="AK1180" s="121"/>
      <c r="AL1180" s="121"/>
      <c r="AM1180" s="121"/>
      <c r="AN1180" s="121"/>
      <c r="AO1180" s="121"/>
      <c r="AP1180" s="121"/>
      <c r="AQ1180" s="121"/>
      <c r="AR1180" s="124"/>
      <c r="AS1180" s="121"/>
      <c r="AT1180" s="121"/>
      <c r="AU1180" s="121"/>
      <c r="AV1180" s="121"/>
      <c r="AX1180" s="120">
        <v>197</v>
      </c>
      <c r="BK1180" s="133"/>
      <c r="BM1180" s="120">
        <v>197</v>
      </c>
      <c r="BW1180" s="133"/>
      <c r="CC1180" s="120">
        <v>197</v>
      </c>
      <c r="CN1180" s="133"/>
      <c r="DF1180" s="133"/>
      <c r="DV1180" s="133"/>
    </row>
    <row r="1181" spans="4:126" s="14" customFormat="1" ht="18" customHeight="1" x14ac:dyDescent="0.2">
      <c r="D1181" s="127" t="s">
        <v>317</v>
      </c>
      <c r="E1181" s="14" t="s">
        <v>313</v>
      </c>
      <c r="Q1181" s="14" t="s">
        <v>317</v>
      </c>
      <c r="R1181" s="14" t="s">
        <v>313</v>
      </c>
      <c r="AG1181" s="127" t="s">
        <v>317</v>
      </c>
      <c r="AH1181" s="14" t="s">
        <v>313</v>
      </c>
      <c r="AX1181" s="14" t="s">
        <v>317</v>
      </c>
      <c r="AY1181" s="14" t="s">
        <v>313</v>
      </c>
      <c r="BK1181" s="134"/>
      <c r="BM1181" s="14" t="s">
        <v>317</v>
      </c>
      <c r="BN1181" s="14" t="s">
        <v>313</v>
      </c>
      <c r="BW1181" s="134"/>
      <c r="CC1181" s="14" t="s">
        <v>317</v>
      </c>
      <c r="CD1181" s="14" t="s">
        <v>313</v>
      </c>
      <c r="CN1181" s="134"/>
      <c r="DF1181" s="134"/>
      <c r="DV1181" s="134"/>
    </row>
    <row r="1182" spans="4:126" s="122" customFormat="1" ht="14" x14ac:dyDescent="0.2">
      <c r="D1182" s="128">
        <v>0</v>
      </c>
      <c r="E1182" s="122">
        <v>1</v>
      </c>
      <c r="Q1182" s="122">
        <v>0</v>
      </c>
      <c r="R1182" s="122">
        <v>1</v>
      </c>
      <c r="AG1182" s="128">
        <v>0</v>
      </c>
      <c r="AH1182" s="122">
        <v>1</v>
      </c>
      <c r="AX1182" s="122">
        <v>0</v>
      </c>
      <c r="AY1182" s="122">
        <v>1</v>
      </c>
      <c r="BK1182" s="135"/>
      <c r="BM1182" s="122">
        <v>0</v>
      </c>
      <c r="BN1182" s="122">
        <v>1</v>
      </c>
      <c r="BW1182" s="135"/>
      <c r="CC1182" s="122">
        <v>0</v>
      </c>
      <c r="CD1182" s="122">
        <v>1</v>
      </c>
      <c r="CN1182" s="135"/>
      <c r="DF1182" s="135"/>
      <c r="DV1182" s="135"/>
    </row>
    <row r="1183" spans="4:126" s="122" customFormat="1" ht="14" x14ac:dyDescent="0.2">
      <c r="D1183" s="128">
        <v>0</v>
      </c>
      <c r="E1183" s="122">
        <v>1</v>
      </c>
      <c r="Q1183" s="122">
        <v>0</v>
      </c>
      <c r="R1183" s="122">
        <v>1</v>
      </c>
      <c r="AG1183" s="128">
        <v>0</v>
      </c>
      <c r="AH1183" s="122">
        <v>1</v>
      </c>
      <c r="AX1183" s="122">
        <v>0</v>
      </c>
      <c r="AY1183" s="122">
        <v>1</v>
      </c>
      <c r="BK1183" s="135"/>
      <c r="BM1183" s="122">
        <v>0</v>
      </c>
      <c r="BN1183" s="122">
        <v>1</v>
      </c>
      <c r="BW1183" s="135"/>
      <c r="CC1183" s="122">
        <v>0</v>
      </c>
      <c r="CD1183" s="122">
        <v>1</v>
      </c>
      <c r="CN1183" s="135"/>
      <c r="DF1183" s="135"/>
      <c r="DV1183" s="135"/>
    </row>
    <row r="1184" spans="4:126" s="119" customFormat="1" x14ac:dyDescent="0.2">
      <c r="D1184" s="129" t="s">
        <v>1075</v>
      </c>
      <c r="E1184" s="119" t="s">
        <v>1072</v>
      </c>
      <c r="Q1184" s="119" t="s">
        <v>1075</v>
      </c>
      <c r="R1184" s="119" t="s">
        <v>1072</v>
      </c>
      <c r="AG1184" s="129" t="s">
        <v>1075</v>
      </c>
      <c r="AH1184" s="119" t="s">
        <v>1072</v>
      </c>
      <c r="AX1184" s="119" t="s">
        <v>1075</v>
      </c>
      <c r="AY1184" s="119" t="s">
        <v>1072</v>
      </c>
      <c r="BK1184" s="136"/>
      <c r="BM1184" s="119" t="s">
        <v>1075</v>
      </c>
      <c r="BN1184" s="119" t="s">
        <v>1072</v>
      </c>
      <c r="BW1184" s="136"/>
      <c r="CC1184" s="119" t="s">
        <v>1075</v>
      </c>
      <c r="CD1184" s="119" t="s">
        <v>1072</v>
      </c>
      <c r="CN1184" s="136"/>
      <c r="DF1184" s="136"/>
      <c r="DV1184" s="136"/>
    </row>
    <row r="1186" spans="4:126" s="120" customFormat="1" ht="21" x14ac:dyDescent="0.2">
      <c r="D1186" s="126">
        <v>198</v>
      </c>
      <c r="E1186" s="121"/>
      <c r="F1186" s="121"/>
      <c r="G1186" s="121"/>
      <c r="H1186" s="121"/>
      <c r="I1186" s="121"/>
      <c r="J1186" s="121"/>
      <c r="K1186" s="121"/>
      <c r="L1186" s="121"/>
      <c r="M1186" s="121"/>
      <c r="N1186" s="121"/>
      <c r="O1186" s="121"/>
      <c r="P1186" s="121"/>
      <c r="Q1186" s="120">
        <v>198</v>
      </c>
      <c r="AG1186" s="126">
        <v>198</v>
      </c>
      <c r="AH1186" s="121"/>
      <c r="AI1186" s="121"/>
      <c r="AJ1186" s="121"/>
      <c r="AK1186" s="121"/>
      <c r="AL1186" s="121"/>
      <c r="AM1186" s="121"/>
      <c r="AN1186" s="121"/>
      <c r="AO1186" s="121"/>
      <c r="AP1186" s="121"/>
      <c r="AQ1186" s="121"/>
      <c r="AR1186" s="124"/>
      <c r="AS1186" s="121"/>
      <c r="AT1186" s="121"/>
      <c r="AU1186" s="121"/>
      <c r="AV1186" s="121"/>
      <c r="AX1186" s="120">
        <v>198</v>
      </c>
      <c r="BK1186" s="133"/>
      <c r="BM1186" s="120">
        <v>198</v>
      </c>
      <c r="BW1186" s="133"/>
      <c r="CC1186" s="120">
        <v>198</v>
      </c>
      <c r="CN1186" s="133"/>
      <c r="DF1186" s="133"/>
      <c r="DV1186" s="133"/>
    </row>
    <row r="1187" spans="4:126" s="14" customFormat="1" ht="18" customHeight="1" x14ac:dyDescent="0.2">
      <c r="D1187" s="127" t="s">
        <v>313</v>
      </c>
      <c r="E1187" s="14" t="s">
        <v>324</v>
      </c>
      <c r="F1187" s="14" t="s">
        <v>317</v>
      </c>
      <c r="Q1187" s="14" t="s">
        <v>313</v>
      </c>
      <c r="R1187" s="14" t="s">
        <v>324</v>
      </c>
      <c r="S1187" s="14" t="s">
        <v>317</v>
      </c>
      <c r="AG1187" s="127" t="s">
        <v>313</v>
      </c>
      <c r="AH1187" s="14" t="s">
        <v>324</v>
      </c>
      <c r="AI1187" s="14" t="s">
        <v>317</v>
      </c>
      <c r="AX1187" s="14" t="s">
        <v>313</v>
      </c>
      <c r="AY1187" s="14" t="s">
        <v>324</v>
      </c>
      <c r="AZ1187" s="14" t="s">
        <v>317</v>
      </c>
      <c r="BK1187" s="134"/>
      <c r="BM1187" s="14" t="s">
        <v>313</v>
      </c>
      <c r="BN1187" s="14" t="s">
        <v>324</v>
      </c>
      <c r="BO1187" s="14" t="s">
        <v>317</v>
      </c>
      <c r="BW1187" s="134"/>
      <c r="CC1187" s="14" t="s">
        <v>313</v>
      </c>
      <c r="CD1187" s="14" t="s">
        <v>324</v>
      </c>
      <c r="CE1187" s="14" t="s">
        <v>317</v>
      </c>
      <c r="CN1187" s="134"/>
      <c r="DF1187" s="134"/>
      <c r="DV1187" s="134"/>
    </row>
    <row r="1188" spans="4:126" s="122" customFormat="1" ht="14" x14ac:dyDescent="0.2">
      <c r="D1188" s="128">
        <v>0</v>
      </c>
      <c r="E1188" s="122">
        <v>1</v>
      </c>
      <c r="F1188" s="122">
        <v>2</v>
      </c>
      <c r="Q1188" s="122">
        <v>0</v>
      </c>
      <c r="R1188" s="122">
        <v>1</v>
      </c>
      <c r="S1188" s="122">
        <v>2</v>
      </c>
      <c r="AG1188" s="128">
        <v>0</v>
      </c>
      <c r="AH1188" s="122">
        <v>1</v>
      </c>
      <c r="AI1188" s="122">
        <v>2</v>
      </c>
      <c r="AX1188" s="122">
        <v>0</v>
      </c>
      <c r="AY1188" s="122">
        <v>1</v>
      </c>
      <c r="AZ1188" s="122">
        <v>2</v>
      </c>
      <c r="BK1188" s="135"/>
      <c r="BM1188" s="122">
        <v>0</v>
      </c>
      <c r="BN1188" s="122">
        <v>1</v>
      </c>
      <c r="BO1188" s="122">
        <v>2</v>
      </c>
      <c r="BW1188" s="135"/>
      <c r="CC1188" s="122">
        <v>0</v>
      </c>
      <c r="CD1188" s="122">
        <v>1</v>
      </c>
      <c r="CE1188" s="122">
        <v>2</v>
      </c>
      <c r="CN1188" s="135"/>
      <c r="DF1188" s="135"/>
      <c r="DV1188" s="135"/>
    </row>
    <row r="1189" spans="4:126" s="122" customFormat="1" ht="14" x14ac:dyDescent="0.2">
      <c r="D1189" s="128">
        <v>0</v>
      </c>
      <c r="E1189" s="122">
        <v>1</v>
      </c>
      <c r="F1189" s="122">
        <v>2</v>
      </c>
      <c r="Q1189" s="122">
        <v>0</v>
      </c>
      <c r="R1189" s="122">
        <v>1</v>
      </c>
      <c r="S1189" s="122">
        <v>2</v>
      </c>
      <c r="AG1189" s="128">
        <v>0</v>
      </c>
      <c r="AH1189" s="122">
        <v>1</v>
      </c>
      <c r="AI1189" s="122">
        <v>2</v>
      </c>
      <c r="AX1189" s="122">
        <v>0</v>
      </c>
      <c r="AY1189" s="122">
        <v>1</v>
      </c>
      <c r="AZ1189" s="122">
        <v>2</v>
      </c>
      <c r="BK1189" s="135"/>
      <c r="BM1189" s="122">
        <v>0</v>
      </c>
      <c r="BN1189" s="122">
        <v>1</v>
      </c>
      <c r="BO1189" s="122">
        <v>2</v>
      </c>
      <c r="BW1189" s="135"/>
      <c r="CC1189" s="122">
        <v>0</v>
      </c>
      <c r="CD1189" s="122">
        <v>1</v>
      </c>
      <c r="CE1189" s="122">
        <v>2</v>
      </c>
      <c r="CN1189" s="135"/>
      <c r="DF1189" s="135"/>
      <c r="DV1189" s="135"/>
    </row>
    <row r="1190" spans="4:126" s="119" customFormat="1" x14ac:dyDescent="0.2">
      <c r="D1190" s="129" t="s">
        <v>1072</v>
      </c>
      <c r="E1190" s="119" t="s">
        <v>1084</v>
      </c>
      <c r="F1190" s="119" t="s">
        <v>1075</v>
      </c>
      <c r="Q1190" s="119" t="s">
        <v>1072</v>
      </c>
      <c r="R1190" s="119" t="s">
        <v>1084</v>
      </c>
      <c r="S1190" s="119" t="s">
        <v>1075</v>
      </c>
      <c r="AG1190" s="129" t="s">
        <v>1072</v>
      </c>
      <c r="AH1190" s="119" t="s">
        <v>1084</v>
      </c>
      <c r="AI1190" s="119" t="s">
        <v>1075</v>
      </c>
      <c r="AX1190" s="119" t="s">
        <v>1072</v>
      </c>
      <c r="AY1190" s="119" t="s">
        <v>1084</v>
      </c>
      <c r="AZ1190" s="119" t="s">
        <v>1075</v>
      </c>
      <c r="BK1190" s="136"/>
      <c r="BM1190" s="119" t="s">
        <v>1072</v>
      </c>
      <c r="BN1190" s="119" t="s">
        <v>1084</v>
      </c>
      <c r="BO1190" s="119" t="s">
        <v>1075</v>
      </c>
      <c r="BW1190" s="136"/>
      <c r="CC1190" s="119" t="s">
        <v>1072</v>
      </c>
      <c r="CD1190" s="119" t="s">
        <v>1084</v>
      </c>
      <c r="CE1190" s="119" t="s">
        <v>1075</v>
      </c>
      <c r="CN1190" s="136"/>
      <c r="DF1190" s="136"/>
      <c r="DV1190" s="136"/>
    </row>
    <row r="1192" spans="4:126" s="120" customFormat="1" ht="21" x14ac:dyDescent="0.2">
      <c r="D1192" s="126">
        <v>199</v>
      </c>
      <c r="E1192" s="121"/>
      <c r="F1192" s="121"/>
      <c r="G1192" s="121"/>
      <c r="H1192" s="121"/>
      <c r="I1192" s="121"/>
      <c r="J1192" s="121"/>
      <c r="K1192" s="121"/>
      <c r="L1192" s="121"/>
      <c r="M1192" s="121"/>
      <c r="N1192" s="121"/>
      <c r="O1192" s="121"/>
      <c r="P1192" s="121"/>
      <c r="Q1192" s="120">
        <v>199</v>
      </c>
      <c r="AG1192" s="126">
        <v>199</v>
      </c>
      <c r="AH1192" s="121"/>
      <c r="AI1192" s="121"/>
      <c r="AJ1192" s="121"/>
      <c r="AK1192" s="121"/>
      <c r="AL1192" s="121"/>
      <c r="AM1192" s="121"/>
      <c r="AN1192" s="121"/>
      <c r="AO1192" s="121"/>
      <c r="AP1192" s="121"/>
      <c r="AQ1192" s="121"/>
      <c r="AR1192" s="124"/>
      <c r="AS1192" s="121"/>
      <c r="AT1192" s="121"/>
      <c r="AU1192" s="121"/>
      <c r="AV1192" s="121"/>
      <c r="AX1192" s="120">
        <v>199</v>
      </c>
      <c r="BK1192" s="133"/>
      <c r="BM1192" s="120">
        <v>199</v>
      </c>
      <c r="BW1192" s="133"/>
      <c r="CC1192" s="120">
        <v>199</v>
      </c>
      <c r="CN1192" s="133"/>
      <c r="DF1192" s="133"/>
      <c r="DV1192" s="133"/>
    </row>
    <row r="1193" spans="4:126" s="14" customFormat="1" ht="18" customHeight="1" x14ac:dyDescent="0.2">
      <c r="D1193" s="127" t="s">
        <v>313</v>
      </c>
      <c r="E1193" s="14" t="s">
        <v>321</v>
      </c>
      <c r="F1193" s="14" t="s">
        <v>313</v>
      </c>
      <c r="Q1193" s="14" t="s">
        <v>313</v>
      </c>
      <c r="R1193" s="14" t="s">
        <v>321</v>
      </c>
      <c r="S1193" s="14" t="s">
        <v>313</v>
      </c>
      <c r="AG1193" s="127" t="s">
        <v>313</v>
      </c>
      <c r="AH1193" s="14" t="s">
        <v>1745</v>
      </c>
      <c r="AI1193" s="14" t="s">
        <v>321</v>
      </c>
      <c r="AJ1193" s="14" t="s">
        <v>313</v>
      </c>
      <c r="AK1193" s="14" t="s">
        <v>1745</v>
      </c>
      <c r="AX1193" s="14" t="s">
        <v>313</v>
      </c>
      <c r="AY1193" s="14" t="s">
        <v>1745</v>
      </c>
      <c r="AZ1193" s="14" t="s">
        <v>321</v>
      </c>
      <c r="BA1193" s="14" t="s">
        <v>313</v>
      </c>
      <c r="BB1193" s="14" t="s">
        <v>1745</v>
      </c>
      <c r="BK1193" s="134"/>
      <c r="BM1193" s="14" t="s">
        <v>313</v>
      </c>
      <c r="BN1193" s="14" t="s">
        <v>321</v>
      </c>
      <c r="BO1193" s="14" t="s">
        <v>313</v>
      </c>
      <c r="BW1193" s="134"/>
      <c r="CC1193" s="14" t="s">
        <v>313</v>
      </c>
      <c r="CD1193" s="14" t="s">
        <v>1745</v>
      </c>
      <c r="CE1193" s="14" t="s">
        <v>321</v>
      </c>
      <c r="CF1193" s="14" t="s">
        <v>313</v>
      </c>
      <c r="CG1193" s="14" t="s">
        <v>1745</v>
      </c>
      <c r="CN1193" s="134"/>
      <c r="DF1193" s="134"/>
      <c r="DV1193" s="134"/>
    </row>
    <row r="1194" spans="4:126" s="122" customFormat="1" ht="14" x14ac:dyDescent="0.2">
      <c r="D1194" s="128">
        <v>0</v>
      </c>
      <c r="E1194" s="122">
        <v>1</v>
      </c>
      <c r="F1194" s="122">
        <v>2</v>
      </c>
      <c r="Q1194" s="122">
        <v>0</v>
      </c>
      <c r="R1194" s="122">
        <v>1</v>
      </c>
      <c r="S1194" s="122">
        <v>2</v>
      </c>
      <c r="AG1194" s="128">
        <v>0</v>
      </c>
      <c r="AH1194" s="122">
        <v>0</v>
      </c>
      <c r="AI1194" s="122">
        <v>1</v>
      </c>
      <c r="AJ1194" s="122">
        <v>2</v>
      </c>
      <c r="AK1194" s="122">
        <v>2</v>
      </c>
      <c r="AX1194" s="122">
        <v>0</v>
      </c>
      <c r="AY1194" s="122">
        <v>0</v>
      </c>
      <c r="AZ1194" s="122">
        <v>1</v>
      </c>
      <c r="BA1194" s="122">
        <v>2</v>
      </c>
      <c r="BB1194" s="122">
        <v>2</v>
      </c>
      <c r="BK1194" s="135"/>
      <c r="BM1194" s="122">
        <v>0</v>
      </c>
      <c r="BN1194" s="122">
        <v>1</v>
      </c>
      <c r="BO1194" s="122">
        <v>2</v>
      </c>
      <c r="BW1194" s="135"/>
      <c r="CC1194" s="122">
        <v>0</v>
      </c>
      <c r="CD1194" s="122">
        <v>0</v>
      </c>
      <c r="CE1194" s="122">
        <v>1</v>
      </c>
      <c r="CF1194" s="122">
        <v>2</v>
      </c>
      <c r="CG1194" s="122">
        <v>2</v>
      </c>
      <c r="CN1194" s="135"/>
      <c r="DF1194" s="135"/>
      <c r="DV1194" s="135"/>
    </row>
    <row r="1195" spans="4:126" s="122" customFormat="1" ht="14" x14ac:dyDescent="0.2">
      <c r="D1195" s="128">
        <v>0</v>
      </c>
      <c r="E1195" s="122">
        <v>1</v>
      </c>
      <c r="F1195" s="122">
        <v>2</v>
      </c>
      <c r="Q1195" s="122">
        <v>0</v>
      </c>
      <c r="R1195" s="122">
        <v>1</v>
      </c>
      <c r="S1195" s="122">
        <v>2</v>
      </c>
      <c r="AG1195" s="128">
        <v>0</v>
      </c>
      <c r="AH1195" s="122">
        <v>1</v>
      </c>
      <c r="AI1195" s="122">
        <v>2</v>
      </c>
      <c r="AJ1195" s="122">
        <v>3</v>
      </c>
      <c r="AK1195" s="122">
        <v>4</v>
      </c>
      <c r="AX1195" s="122">
        <v>0</v>
      </c>
      <c r="AY1195" s="122">
        <v>1</v>
      </c>
      <c r="AZ1195" s="122">
        <v>2</v>
      </c>
      <c r="BA1195" s="122">
        <v>3</v>
      </c>
      <c r="BB1195" s="122">
        <v>4</v>
      </c>
      <c r="BK1195" s="135"/>
      <c r="BM1195" s="122">
        <v>0</v>
      </c>
      <c r="BN1195" s="122">
        <v>1</v>
      </c>
      <c r="BO1195" s="122">
        <v>2</v>
      </c>
      <c r="BW1195" s="135"/>
      <c r="CC1195" s="122">
        <v>0</v>
      </c>
      <c r="CD1195" s="122">
        <v>1</v>
      </c>
      <c r="CE1195" s="122">
        <v>2</v>
      </c>
      <c r="CF1195" s="122">
        <v>3</v>
      </c>
      <c r="CG1195" s="122">
        <v>4</v>
      </c>
      <c r="CN1195" s="135"/>
      <c r="DF1195" s="135"/>
      <c r="DV1195" s="135"/>
    </row>
    <row r="1196" spans="4:126" s="119" customFormat="1" x14ac:dyDescent="0.2">
      <c r="D1196" s="129" t="s">
        <v>1072</v>
      </c>
      <c r="E1196" s="119" t="s">
        <v>1054</v>
      </c>
      <c r="F1196" s="119" t="s">
        <v>1072</v>
      </c>
      <c r="Q1196" s="119" t="s">
        <v>1072</v>
      </c>
      <c r="R1196" s="119" t="s">
        <v>1054</v>
      </c>
      <c r="S1196" s="119" t="s">
        <v>1072</v>
      </c>
      <c r="AG1196" s="129" t="s">
        <v>738</v>
      </c>
      <c r="AH1196" s="119" t="s">
        <v>1488</v>
      </c>
      <c r="AI1196" s="119" t="s">
        <v>1054</v>
      </c>
      <c r="AJ1196" s="119" t="s">
        <v>1488</v>
      </c>
      <c r="AK1196" s="119" t="s">
        <v>1072</v>
      </c>
      <c r="AX1196" s="119" t="s">
        <v>738</v>
      </c>
      <c r="AY1196" s="119" t="s">
        <v>1488</v>
      </c>
      <c r="AZ1196" s="119" t="s">
        <v>1054</v>
      </c>
      <c r="BA1196" s="119" t="s">
        <v>1488</v>
      </c>
      <c r="BB1196" s="119" t="s">
        <v>1072</v>
      </c>
      <c r="BK1196" s="136"/>
      <c r="BM1196" s="119" t="s">
        <v>1072</v>
      </c>
      <c r="BN1196" s="119" t="s">
        <v>1054</v>
      </c>
      <c r="BO1196" s="119" t="s">
        <v>1072</v>
      </c>
      <c r="BW1196" s="136"/>
      <c r="CC1196" s="119" t="s">
        <v>738</v>
      </c>
      <c r="CD1196" s="119" t="s">
        <v>1488</v>
      </c>
      <c r="CE1196" s="119" t="s">
        <v>1054</v>
      </c>
      <c r="CF1196" s="119" t="s">
        <v>1488</v>
      </c>
      <c r="CG1196" s="119" t="s">
        <v>1072</v>
      </c>
      <c r="CN1196" s="136"/>
      <c r="DF1196" s="136"/>
      <c r="DV1196" s="136"/>
    </row>
    <row r="1198" spans="4:126" s="120" customFormat="1" ht="21" x14ac:dyDescent="0.2">
      <c r="D1198" s="126">
        <v>200</v>
      </c>
      <c r="E1198" s="121"/>
      <c r="F1198" s="121"/>
      <c r="G1198" s="121"/>
      <c r="H1198" s="121"/>
      <c r="I1198" s="121"/>
      <c r="J1198" s="121"/>
      <c r="K1198" s="121"/>
      <c r="L1198" s="121"/>
      <c r="M1198" s="121"/>
      <c r="N1198" s="121"/>
      <c r="O1198" s="121"/>
      <c r="P1198" s="121"/>
      <c r="Q1198" s="120">
        <v>200</v>
      </c>
      <c r="AG1198" s="126">
        <v>200</v>
      </c>
      <c r="AH1198" s="121"/>
      <c r="AI1198" s="121"/>
      <c r="AJ1198" s="121"/>
      <c r="AK1198" s="121"/>
      <c r="AL1198" s="121"/>
      <c r="AM1198" s="121"/>
      <c r="AN1198" s="121"/>
      <c r="AO1198" s="121"/>
      <c r="AP1198" s="121"/>
      <c r="AQ1198" s="121"/>
      <c r="AR1198" s="124"/>
      <c r="AS1198" s="121"/>
      <c r="AT1198" s="121"/>
      <c r="AU1198" s="121"/>
      <c r="AV1198" s="121"/>
      <c r="AX1198" s="120">
        <v>200</v>
      </c>
      <c r="BK1198" s="133"/>
      <c r="BM1198" s="120">
        <v>200</v>
      </c>
      <c r="BW1198" s="133"/>
      <c r="CC1198" s="120">
        <v>200</v>
      </c>
      <c r="CN1198" s="133"/>
      <c r="DF1198" s="133"/>
      <c r="DV1198" s="133"/>
    </row>
    <row r="1199" spans="4:126" s="14" customFormat="1" ht="18" customHeight="1" x14ac:dyDescent="0.2">
      <c r="D1199" s="127" t="s">
        <v>335</v>
      </c>
      <c r="E1199" s="14" t="s">
        <v>1138</v>
      </c>
      <c r="Q1199" s="14" t="s">
        <v>335</v>
      </c>
      <c r="R1199" s="14" t="s">
        <v>1138</v>
      </c>
      <c r="AG1199" s="127" t="s">
        <v>335</v>
      </c>
      <c r="AH1199" s="14" t="s">
        <v>1138</v>
      </c>
      <c r="AX1199" s="14" t="s">
        <v>335</v>
      </c>
      <c r="AY1199" s="14" t="s">
        <v>1138</v>
      </c>
      <c r="BK1199" s="134"/>
      <c r="BM1199" s="14" t="s">
        <v>335</v>
      </c>
      <c r="BN1199" s="14" t="s">
        <v>1138</v>
      </c>
      <c r="BW1199" s="134"/>
      <c r="CC1199" s="14" t="s">
        <v>335</v>
      </c>
      <c r="CD1199" s="14" t="s">
        <v>1138</v>
      </c>
      <c r="CN1199" s="134"/>
      <c r="DF1199" s="134"/>
      <c r="DV1199" s="134"/>
    </row>
    <row r="1200" spans="4:126" s="122" customFormat="1" ht="14" x14ac:dyDescent="0.2">
      <c r="D1200" s="128">
        <v>0</v>
      </c>
      <c r="E1200" s="122">
        <v>1</v>
      </c>
      <c r="Q1200" s="122">
        <v>0</v>
      </c>
      <c r="R1200" s="122">
        <v>1</v>
      </c>
      <c r="AG1200" s="128">
        <v>0</v>
      </c>
      <c r="AH1200" s="122">
        <v>1</v>
      </c>
      <c r="AX1200" s="122">
        <v>0</v>
      </c>
      <c r="AY1200" s="122">
        <v>1</v>
      </c>
      <c r="BK1200" s="135"/>
      <c r="BM1200" s="122">
        <v>0</v>
      </c>
      <c r="BN1200" s="122">
        <v>1</v>
      </c>
      <c r="BW1200" s="135"/>
      <c r="CC1200" s="122">
        <v>0</v>
      </c>
      <c r="CD1200" s="122">
        <v>1</v>
      </c>
      <c r="CN1200" s="135"/>
      <c r="DF1200" s="135"/>
      <c r="DV1200" s="135"/>
    </row>
    <row r="1201" spans="4:126" s="122" customFormat="1" ht="14" x14ac:dyDescent="0.2">
      <c r="D1201" s="128">
        <v>0</v>
      </c>
      <c r="E1201" s="122">
        <v>1</v>
      </c>
      <c r="Q1201" s="122">
        <v>0</v>
      </c>
      <c r="R1201" s="122">
        <v>1</v>
      </c>
      <c r="AG1201" s="128">
        <v>0</v>
      </c>
      <c r="AH1201" s="122">
        <v>1</v>
      </c>
      <c r="AX1201" s="122">
        <v>0</v>
      </c>
      <c r="AY1201" s="122">
        <v>1</v>
      </c>
      <c r="BK1201" s="135"/>
      <c r="BM1201" s="122">
        <v>0</v>
      </c>
      <c r="BN1201" s="122">
        <v>1</v>
      </c>
      <c r="BW1201" s="135"/>
      <c r="CC1201" s="122">
        <v>0</v>
      </c>
      <c r="CD1201" s="122">
        <v>1</v>
      </c>
      <c r="CN1201" s="135"/>
      <c r="DF1201" s="135"/>
      <c r="DV1201" s="135"/>
    </row>
    <row r="1202" spans="4:126" s="119" customFormat="1" x14ac:dyDescent="0.2">
      <c r="D1202" s="129" t="s">
        <v>1078</v>
      </c>
      <c r="E1202" s="119" t="s">
        <v>750</v>
      </c>
      <c r="Q1202" s="119" t="s">
        <v>1078</v>
      </c>
      <c r="R1202" s="119" t="s">
        <v>750</v>
      </c>
      <c r="AG1202" s="129" t="s">
        <v>1078</v>
      </c>
      <c r="AH1202" s="119" t="s">
        <v>750</v>
      </c>
      <c r="AX1202" s="119" t="s">
        <v>1078</v>
      </c>
      <c r="AY1202" s="119" t="s">
        <v>750</v>
      </c>
      <c r="BK1202" s="136"/>
      <c r="BM1202" s="119" t="s">
        <v>1078</v>
      </c>
      <c r="BN1202" s="119" t="s">
        <v>750</v>
      </c>
      <c r="BW1202" s="136"/>
      <c r="CC1202" s="119" t="s">
        <v>1078</v>
      </c>
      <c r="CD1202" s="119" t="s">
        <v>750</v>
      </c>
      <c r="CN1202" s="136"/>
      <c r="DF1202" s="136"/>
      <c r="DV1202" s="136"/>
    </row>
    <row r="1204" spans="4:126" s="120" customFormat="1" ht="21" x14ac:dyDescent="0.2">
      <c r="D1204" s="126">
        <v>201</v>
      </c>
      <c r="E1204" s="121"/>
      <c r="F1204" s="121"/>
      <c r="G1204" s="121"/>
      <c r="H1204" s="121"/>
      <c r="I1204" s="121"/>
      <c r="J1204" s="121"/>
      <c r="K1204" s="121"/>
      <c r="L1204" s="121"/>
      <c r="M1204" s="121"/>
      <c r="N1204" s="121"/>
      <c r="O1204" s="121"/>
      <c r="P1204" s="121"/>
      <c r="Q1204" s="120">
        <v>201</v>
      </c>
      <c r="AG1204" s="126">
        <v>201</v>
      </c>
      <c r="AH1204" s="121"/>
      <c r="AI1204" s="121"/>
      <c r="AJ1204" s="121"/>
      <c r="AK1204" s="121"/>
      <c r="AL1204" s="121"/>
      <c r="AM1204" s="121"/>
      <c r="AN1204" s="121"/>
      <c r="AO1204" s="121"/>
      <c r="AP1204" s="121"/>
      <c r="AQ1204" s="121"/>
      <c r="AR1204" s="124"/>
      <c r="AS1204" s="121"/>
      <c r="AT1204" s="121"/>
      <c r="AU1204" s="121"/>
      <c r="AV1204" s="121"/>
      <c r="AX1204" s="120">
        <v>201</v>
      </c>
      <c r="BK1204" s="133"/>
      <c r="BM1204" s="120">
        <v>201</v>
      </c>
      <c r="BW1204" s="133"/>
      <c r="CC1204" s="120">
        <v>201</v>
      </c>
      <c r="CN1204" s="133"/>
      <c r="DF1204" s="133"/>
      <c r="DV1204" s="133"/>
    </row>
    <row r="1205" spans="4:126" s="14" customFormat="1" ht="18" customHeight="1" x14ac:dyDescent="0.2">
      <c r="D1205" s="127" t="s">
        <v>342</v>
      </c>
      <c r="E1205" s="14" t="s">
        <v>313</v>
      </c>
      <c r="F1205" s="14" t="s">
        <v>309</v>
      </c>
      <c r="G1205" s="14" t="s">
        <v>316</v>
      </c>
      <c r="H1205" s="14" t="s">
        <v>319</v>
      </c>
      <c r="I1205" s="14" t="s">
        <v>309</v>
      </c>
      <c r="J1205" s="14" t="s">
        <v>318</v>
      </c>
      <c r="Q1205" s="14" t="s">
        <v>342</v>
      </c>
      <c r="R1205" s="14" t="s">
        <v>313</v>
      </c>
      <c r="S1205" s="14" t="s">
        <v>309</v>
      </c>
      <c r="T1205" s="14" t="s">
        <v>316</v>
      </c>
      <c r="U1205" s="14" t="s">
        <v>319</v>
      </c>
      <c r="V1205" s="14" t="s">
        <v>309</v>
      </c>
      <c r="W1205" s="14" t="s">
        <v>318</v>
      </c>
      <c r="AG1205" s="127" t="s">
        <v>342</v>
      </c>
      <c r="AH1205" s="14" t="s">
        <v>1776</v>
      </c>
      <c r="AI1205" s="14" t="s">
        <v>1776</v>
      </c>
      <c r="AJ1205" s="14" t="s">
        <v>313</v>
      </c>
      <c r="AK1205" s="14" t="s">
        <v>309</v>
      </c>
      <c r="AL1205" s="14" t="s">
        <v>316</v>
      </c>
      <c r="AM1205" s="14" t="s">
        <v>319</v>
      </c>
      <c r="AN1205" s="14" t="s">
        <v>309</v>
      </c>
      <c r="AO1205" s="14" t="s">
        <v>318</v>
      </c>
      <c r="AP1205" s="14" t="s">
        <v>1772</v>
      </c>
      <c r="AX1205" s="14" t="s">
        <v>342</v>
      </c>
      <c r="AY1205" s="14" t="s">
        <v>1776</v>
      </c>
      <c r="AZ1205" s="14" t="s">
        <v>1776</v>
      </c>
      <c r="BA1205" s="14" t="s">
        <v>313</v>
      </c>
      <c r="BB1205" s="14" t="s">
        <v>309</v>
      </c>
      <c r="BC1205" s="14" t="s">
        <v>316</v>
      </c>
      <c r="BD1205" s="14" t="s">
        <v>319</v>
      </c>
      <c r="BE1205" s="14" t="s">
        <v>309</v>
      </c>
      <c r="BF1205" s="14" t="s">
        <v>318</v>
      </c>
      <c r="BG1205" s="14" t="s">
        <v>1772</v>
      </c>
      <c r="BK1205" s="134"/>
      <c r="BM1205" s="14" t="s">
        <v>342</v>
      </c>
      <c r="BN1205" s="14" t="s">
        <v>313</v>
      </c>
      <c r="BO1205" s="14" t="s">
        <v>309</v>
      </c>
      <c r="BP1205" s="14" t="s">
        <v>316</v>
      </c>
      <c r="BQ1205" s="14" t="s">
        <v>319</v>
      </c>
      <c r="BR1205" s="14" t="s">
        <v>309</v>
      </c>
      <c r="BS1205" s="14" t="s">
        <v>318</v>
      </c>
      <c r="BW1205" s="134"/>
      <c r="CC1205" s="14" t="s">
        <v>342</v>
      </c>
      <c r="CD1205" s="14" t="s">
        <v>1776</v>
      </c>
      <c r="CE1205" s="14" t="s">
        <v>313</v>
      </c>
      <c r="CF1205" s="14" t="s">
        <v>309</v>
      </c>
      <c r="CG1205" s="14" t="s">
        <v>316</v>
      </c>
      <c r="CH1205" s="14" t="s">
        <v>319</v>
      </c>
      <c r="CI1205" s="14" t="s">
        <v>309</v>
      </c>
      <c r="CJ1205" s="14" t="s">
        <v>318</v>
      </c>
      <c r="CK1205" s="14" t="s">
        <v>1772</v>
      </c>
      <c r="CN1205" s="134"/>
      <c r="DF1205" s="134"/>
      <c r="DV1205" s="134"/>
    </row>
    <row r="1206" spans="4:126" s="122" customFormat="1" ht="14" x14ac:dyDescent="0.2">
      <c r="D1206" s="128">
        <v>0</v>
      </c>
      <c r="E1206" s="122">
        <v>1</v>
      </c>
      <c r="F1206" s="122">
        <v>2</v>
      </c>
      <c r="G1206" s="122">
        <v>3</v>
      </c>
      <c r="H1206" s="122">
        <v>4</v>
      </c>
      <c r="I1206" s="122">
        <v>5</v>
      </c>
      <c r="J1206" s="122">
        <v>6</v>
      </c>
      <c r="Q1206" s="122">
        <v>0</v>
      </c>
      <c r="R1206" s="122">
        <v>1</v>
      </c>
      <c r="S1206" s="122">
        <v>2</v>
      </c>
      <c r="T1206" s="122">
        <v>3</v>
      </c>
      <c r="U1206" s="122">
        <v>4</v>
      </c>
      <c r="V1206" s="122">
        <v>5</v>
      </c>
      <c r="W1206" s="122">
        <v>6</v>
      </c>
      <c r="AG1206" s="128">
        <v>0</v>
      </c>
      <c r="AH1206" s="122">
        <v>0</v>
      </c>
      <c r="AI1206" s="122">
        <v>0</v>
      </c>
      <c r="AJ1206" s="122">
        <v>1</v>
      </c>
      <c r="AK1206" s="122">
        <v>2</v>
      </c>
      <c r="AL1206" s="122">
        <v>3</v>
      </c>
      <c r="AM1206" s="122">
        <v>4</v>
      </c>
      <c r="AN1206" s="122">
        <v>5</v>
      </c>
      <c r="AO1206" s="122">
        <v>6</v>
      </c>
      <c r="AP1206" s="122">
        <v>6</v>
      </c>
      <c r="AX1206" s="122">
        <v>0</v>
      </c>
      <c r="AY1206" s="122">
        <v>0</v>
      </c>
      <c r="AZ1206" s="122">
        <v>0</v>
      </c>
      <c r="BA1206" s="122">
        <v>1</v>
      </c>
      <c r="BB1206" s="122">
        <v>2</v>
      </c>
      <c r="BC1206" s="122">
        <v>3</v>
      </c>
      <c r="BD1206" s="122">
        <v>4</v>
      </c>
      <c r="BE1206" s="122">
        <v>5</v>
      </c>
      <c r="BF1206" s="122">
        <v>6</v>
      </c>
      <c r="BG1206" s="122">
        <v>6</v>
      </c>
      <c r="BK1206" s="135"/>
      <c r="BM1206" s="122">
        <v>0</v>
      </c>
      <c r="BN1206" s="122">
        <v>1</v>
      </c>
      <c r="BO1206" s="122">
        <v>2</v>
      </c>
      <c r="BP1206" s="122">
        <v>3</v>
      </c>
      <c r="BQ1206" s="122">
        <v>4</v>
      </c>
      <c r="BR1206" s="122">
        <v>5</v>
      </c>
      <c r="BS1206" s="122">
        <v>6</v>
      </c>
      <c r="BW1206" s="135"/>
      <c r="CC1206" s="122">
        <v>0</v>
      </c>
      <c r="CD1206" s="122">
        <v>0</v>
      </c>
      <c r="CE1206" s="122">
        <v>1</v>
      </c>
      <c r="CF1206" s="122">
        <v>2</v>
      </c>
      <c r="CG1206" s="122">
        <v>3</v>
      </c>
      <c r="CH1206" s="122">
        <v>4</v>
      </c>
      <c r="CI1206" s="122">
        <v>5</v>
      </c>
      <c r="CJ1206" s="122">
        <v>6</v>
      </c>
      <c r="CK1206" s="122">
        <v>6</v>
      </c>
      <c r="CN1206" s="135"/>
      <c r="DF1206" s="135"/>
      <c r="DV1206" s="135"/>
    </row>
    <row r="1207" spans="4:126" s="122" customFormat="1" ht="14" x14ac:dyDescent="0.2">
      <c r="D1207" s="128">
        <v>0</v>
      </c>
      <c r="E1207" s="122">
        <v>0</v>
      </c>
      <c r="F1207" s="122">
        <v>1</v>
      </c>
      <c r="G1207" s="122">
        <v>2</v>
      </c>
      <c r="H1207" s="122">
        <v>3</v>
      </c>
      <c r="I1207" s="122">
        <v>4</v>
      </c>
      <c r="J1207" s="122">
        <v>4</v>
      </c>
      <c r="Q1207" s="122">
        <v>0</v>
      </c>
      <c r="R1207" s="122">
        <v>0</v>
      </c>
      <c r="S1207" s="122">
        <v>1</v>
      </c>
      <c r="T1207" s="122">
        <v>2</v>
      </c>
      <c r="U1207" s="122">
        <v>3</v>
      </c>
      <c r="V1207" s="122">
        <v>4</v>
      </c>
      <c r="W1207" s="122">
        <v>4</v>
      </c>
      <c r="AG1207" s="128">
        <v>0</v>
      </c>
      <c r="AH1207" s="122">
        <v>1</v>
      </c>
      <c r="AI1207" s="122">
        <v>2</v>
      </c>
      <c r="AJ1207" s="122">
        <v>3</v>
      </c>
      <c r="AK1207" s="122">
        <v>4</v>
      </c>
      <c r="AL1207" s="122">
        <v>5</v>
      </c>
      <c r="AM1207" s="122">
        <v>6</v>
      </c>
      <c r="AN1207" s="122">
        <v>7</v>
      </c>
      <c r="AO1207" s="122">
        <v>8</v>
      </c>
      <c r="AP1207" s="122">
        <v>9</v>
      </c>
      <c r="AX1207" s="122">
        <v>0</v>
      </c>
      <c r="AY1207" s="122">
        <v>1</v>
      </c>
      <c r="AZ1207" s="122">
        <v>2</v>
      </c>
      <c r="BA1207" s="122">
        <v>3</v>
      </c>
      <c r="BB1207" s="122">
        <v>4</v>
      </c>
      <c r="BC1207" s="122">
        <v>5</v>
      </c>
      <c r="BD1207" s="122">
        <v>6</v>
      </c>
      <c r="BE1207" s="122">
        <v>7</v>
      </c>
      <c r="BF1207" s="122">
        <v>8</v>
      </c>
      <c r="BG1207" s="122">
        <v>9</v>
      </c>
      <c r="BK1207" s="135"/>
      <c r="BM1207" s="122">
        <v>0</v>
      </c>
      <c r="BN1207" s="122">
        <v>0</v>
      </c>
      <c r="BO1207" s="122">
        <v>1</v>
      </c>
      <c r="BP1207" s="122">
        <v>2</v>
      </c>
      <c r="BQ1207" s="122">
        <v>3</v>
      </c>
      <c r="BR1207" s="122">
        <v>4</v>
      </c>
      <c r="BS1207" s="122">
        <v>4</v>
      </c>
      <c r="BW1207" s="135"/>
      <c r="CC1207" s="122">
        <v>0</v>
      </c>
      <c r="CD1207" s="122">
        <v>1</v>
      </c>
      <c r="CE1207" s="122">
        <v>2</v>
      </c>
      <c r="CF1207" s="122">
        <v>3</v>
      </c>
      <c r="CG1207" s="122">
        <v>4</v>
      </c>
      <c r="CH1207" s="122">
        <v>5</v>
      </c>
      <c r="CI1207" s="122">
        <v>6</v>
      </c>
      <c r="CJ1207" s="122">
        <v>7</v>
      </c>
      <c r="CK1207" s="122">
        <v>8</v>
      </c>
      <c r="CN1207" s="135"/>
      <c r="DF1207" s="135"/>
      <c r="DV1207" s="135"/>
    </row>
    <row r="1208" spans="4:126" s="119" customFormat="1" x14ac:dyDescent="0.2">
      <c r="D1208" s="129" t="s">
        <v>769</v>
      </c>
      <c r="E1208" s="119" t="s">
        <v>1750</v>
      </c>
      <c r="F1208" s="119" t="s">
        <v>1072</v>
      </c>
      <c r="G1208" s="119" t="s">
        <v>737</v>
      </c>
      <c r="H1208" s="119" t="s">
        <v>1073</v>
      </c>
      <c r="I1208" s="119" t="s">
        <v>736</v>
      </c>
      <c r="J1208" s="119" t="s">
        <v>1752</v>
      </c>
      <c r="Q1208" s="119" t="s">
        <v>769</v>
      </c>
      <c r="R1208" s="119" t="s">
        <v>1750</v>
      </c>
      <c r="S1208" s="119" t="s">
        <v>1072</v>
      </c>
      <c r="T1208" s="119" t="s">
        <v>737</v>
      </c>
      <c r="U1208" s="119" t="s">
        <v>1073</v>
      </c>
      <c r="V1208" s="119" t="s">
        <v>736</v>
      </c>
      <c r="W1208" s="119" t="s">
        <v>1752</v>
      </c>
      <c r="AG1208" s="129" t="s">
        <v>769</v>
      </c>
      <c r="AH1208" s="119" t="s">
        <v>1488</v>
      </c>
      <c r="AI1208" s="119" t="s">
        <v>738</v>
      </c>
      <c r="AJ1208" s="119" t="s">
        <v>1488</v>
      </c>
      <c r="AK1208" s="119" t="s">
        <v>737</v>
      </c>
      <c r="AL1208" s="119" t="s">
        <v>1490</v>
      </c>
      <c r="AM1208" s="119" t="s">
        <v>1073</v>
      </c>
      <c r="AN1208" s="119" t="s">
        <v>1488</v>
      </c>
      <c r="AO1208" s="119" t="s">
        <v>736</v>
      </c>
      <c r="AP1208" s="119" t="s">
        <v>1488</v>
      </c>
      <c r="AX1208" s="119" t="s">
        <v>769</v>
      </c>
      <c r="AY1208" s="119" t="s">
        <v>1488</v>
      </c>
      <c r="AZ1208" s="119" t="s">
        <v>738</v>
      </c>
      <c r="BA1208" s="119" t="s">
        <v>1488</v>
      </c>
      <c r="BB1208" s="119" t="s">
        <v>737</v>
      </c>
      <c r="BC1208" s="119" t="s">
        <v>1490</v>
      </c>
      <c r="BD1208" s="119" t="s">
        <v>1073</v>
      </c>
      <c r="BE1208" s="119" t="s">
        <v>1488</v>
      </c>
      <c r="BF1208" s="119" t="s">
        <v>736</v>
      </c>
      <c r="BG1208" s="119" t="s">
        <v>1488</v>
      </c>
      <c r="BK1208" s="136"/>
      <c r="BM1208" s="119" t="s">
        <v>769</v>
      </c>
      <c r="BN1208" s="119" t="s">
        <v>1750</v>
      </c>
      <c r="BO1208" s="119" t="s">
        <v>1072</v>
      </c>
      <c r="BP1208" s="119" t="s">
        <v>737</v>
      </c>
      <c r="BQ1208" s="119" t="s">
        <v>1073</v>
      </c>
      <c r="BR1208" s="119" t="s">
        <v>736</v>
      </c>
      <c r="BS1208" s="119" t="s">
        <v>1752</v>
      </c>
      <c r="BW1208" s="136"/>
      <c r="CC1208" s="119" t="s">
        <v>769</v>
      </c>
      <c r="CD1208" s="119" t="s">
        <v>1488</v>
      </c>
      <c r="CE1208" s="119" t="s">
        <v>738</v>
      </c>
      <c r="CF1208" s="119" t="s">
        <v>1488</v>
      </c>
      <c r="CG1208" s="119" t="s">
        <v>737</v>
      </c>
      <c r="CH1208" s="119" t="s">
        <v>1073</v>
      </c>
      <c r="CI1208" s="119" t="s">
        <v>1488</v>
      </c>
      <c r="CJ1208" s="119" t="s">
        <v>736</v>
      </c>
      <c r="CK1208" s="119" t="s">
        <v>1488</v>
      </c>
      <c r="CN1208" s="136"/>
      <c r="DF1208" s="136"/>
      <c r="DV1208" s="136"/>
    </row>
    <row r="1210" spans="4:126" s="120" customFormat="1" ht="21" x14ac:dyDescent="0.2">
      <c r="D1210" s="126">
        <v>202</v>
      </c>
      <c r="E1210" s="121"/>
      <c r="F1210" s="121"/>
      <c r="G1210" s="121"/>
      <c r="H1210" s="121"/>
      <c r="I1210" s="121"/>
      <c r="J1210" s="121"/>
      <c r="K1210" s="121"/>
      <c r="L1210" s="121"/>
      <c r="M1210" s="121"/>
      <c r="N1210" s="121"/>
      <c r="O1210" s="121"/>
      <c r="P1210" s="121"/>
      <c r="Q1210" s="120">
        <v>202</v>
      </c>
      <c r="AG1210" s="126">
        <v>202</v>
      </c>
      <c r="AH1210" s="121"/>
      <c r="AI1210" s="121"/>
      <c r="AJ1210" s="121"/>
      <c r="AK1210" s="121"/>
      <c r="AL1210" s="121"/>
      <c r="AM1210" s="121"/>
      <c r="AN1210" s="121"/>
      <c r="AO1210" s="121"/>
      <c r="AP1210" s="121"/>
      <c r="AQ1210" s="121"/>
      <c r="AR1210" s="124"/>
      <c r="AS1210" s="121"/>
      <c r="AT1210" s="121"/>
      <c r="AU1210" s="121"/>
      <c r="AV1210" s="121"/>
      <c r="AX1210" s="120">
        <v>202</v>
      </c>
      <c r="BK1210" s="133"/>
      <c r="BM1210" s="120">
        <v>202</v>
      </c>
      <c r="BW1210" s="133"/>
      <c r="CC1210" s="120">
        <v>202</v>
      </c>
      <c r="CN1210" s="133"/>
      <c r="DF1210" s="133"/>
      <c r="DV1210" s="133"/>
    </row>
    <row r="1211" spans="4:126" s="14" customFormat="1" ht="18" customHeight="1" x14ac:dyDescent="0.2">
      <c r="D1211" s="127" t="s">
        <v>319</v>
      </c>
      <c r="E1211" s="14" t="s">
        <v>322</v>
      </c>
      <c r="F1211" s="14" t="s">
        <v>335</v>
      </c>
      <c r="Q1211" s="14" t="s">
        <v>319</v>
      </c>
      <c r="R1211" s="14" t="s">
        <v>322</v>
      </c>
      <c r="S1211" s="14" t="s">
        <v>335</v>
      </c>
      <c r="AG1211" s="127" t="s">
        <v>319</v>
      </c>
      <c r="AH1211" s="14" t="s">
        <v>322</v>
      </c>
      <c r="AI1211" s="14" t="s">
        <v>335</v>
      </c>
      <c r="AX1211" s="14" t="s">
        <v>319</v>
      </c>
      <c r="AY1211" s="14" t="s">
        <v>322</v>
      </c>
      <c r="AZ1211" s="14" t="s">
        <v>335</v>
      </c>
      <c r="BK1211" s="134"/>
      <c r="BM1211" s="14" t="s">
        <v>319</v>
      </c>
      <c r="BN1211" s="14" t="s">
        <v>322</v>
      </c>
      <c r="BO1211" s="14" t="s">
        <v>335</v>
      </c>
      <c r="BW1211" s="134"/>
      <c r="CC1211" s="14" t="s">
        <v>319</v>
      </c>
      <c r="CD1211" s="14" t="s">
        <v>322</v>
      </c>
      <c r="CE1211" s="14" t="s">
        <v>335</v>
      </c>
      <c r="CN1211" s="134"/>
      <c r="DF1211" s="134"/>
      <c r="DV1211" s="134"/>
    </row>
    <row r="1212" spans="4:126" s="122" customFormat="1" ht="14" x14ac:dyDescent="0.2">
      <c r="D1212" s="128">
        <v>0</v>
      </c>
      <c r="E1212" s="122">
        <v>1</v>
      </c>
      <c r="F1212" s="122">
        <v>2</v>
      </c>
      <c r="Q1212" s="122">
        <v>0</v>
      </c>
      <c r="R1212" s="122">
        <v>1</v>
      </c>
      <c r="S1212" s="122">
        <v>2</v>
      </c>
      <c r="AG1212" s="128">
        <v>0</v>
      </c>
      <c r="AH1212" s="122">
        <v>1</v>
      </c>
      <c r="AI1212" s="122">
        <v>2</v>
      </c>
      <c r="AX1212" s="122">
        <v>0</v>
      </c>
      <c r="AY1212" s="122">
        <v>1</v>
      </c>
      <c r="AZ1212" s="122">
        <v>2</v>
      </c>
      <c r="BK1212" s="135"/>
      <c r="BM1212" s="122">
        <v>0</v>
      </c>
      <c r="BN1212" s="122">
        <v>1</v>
      </c>
      <c r="BO1212" s="122">
        <v>2</v>
      </c>
      <c r="BW1212" s="135"/>
      <c r="CC1212" s="122">
        <v>0</v>
      </c>
      <c r="CD1212" s="122">
        <v>1</v>
      </c>
      <c r="CE1212" s="122">
        <v>2</v>
      </c>
      <c r="CN1212" s="135"/>
      <c r="DF1212" s="135"/>
      <c r="DV1212" s="135"/>
    </row>
    <row r="1213" spans="4:126" s="122" customFormat="1" ht="14" x14ac:dyDescent="0.2">
      <c r="D1213" s="128">
        <v>0</v>
      </c>
      <c r="E1213" s="122">
        <v>0</v>
      </c>
      <c r="F1213" s="122">
        <v>1</v>
      </c>
      <c r="Q1213" s="122">
        <v>0</v>
      </c>
      <c r="R1213" s="122">
        <v>0</v>
      </c>
      <c r="S1213" s="122">
        <v>1</v>
      </c>
      <c r="AG1213" s="128">
        <v>0</v>
      </c>
      <c r="AH1213" s="122">
        <v>0</v>
      </c>
      <c r="AI1213" s="122">
        <v>1</v>
      </c>
      <c r="AX1213" s="122">
        <v>0</v>
      </c>
      <c r="AY1213" s="122">
        <v>0</v>
      </c>
      <c r="AZ1213" s="122">
        <v>1</v>
      </c>
      <c r="BK1213" s="135"/>
      <c r="BM1213" s="122">
        <v>0</v>
      </c>
      <c r="BN1213" s="122">
        <v>0</v>
      </c>
      <c r="BO1213" s="122">
        <v>1</v>
      </c>
      <c r="BW1213" s="135"/>
      <c r="CC1213" s="122">
        <v>0</v>
      </c>
      <c r="CD1213" s="122">
        <v>0</v>
      </c>
      <c r="CE1213" s="122">
        <v>1</v>
      </c>
      <c r="CN1213" s="135"/>
      <c r="DF1213" s="135"/>
      <c r="DV1213" s="135"/>
    </row>
    <row r="1214" spans="4:126" s="119" customFormat="1" x14ac:dyDescent="0.2">
      <c r="D1214" s="129" t="s">
        <v>1073</v>
      </c>
      <c r="E1214" s="119" t="s">
        <v>1738</v>
      </c>
      <c r="F1214" s="119" t="s">
        <v>1078</v>
      </c>
      <c r="Q1214" s="119" t="s">
        <v>1073</v>
      </c>
      <c r="R1214" s="119" t="s">
        <v>1738</v>
      </c>
      <c r="S1214" s="119" t="s">
        <v>1078</v>
      </c>
      <c r="AG1214" s="129" t="s">
        <v>1073</v>
      </c>
      <c r="AH1214" s="119" t="s">
        <v>1738</v>
      </c>
      <c r="AI1214" s="119" t="s">
        <v>1078</v>
      </c>
      <c r="AX1214" s="119" t="s">
        <v>1073</v>
      </c>
      <c r="AY1214" s="119" t="s">
        <v>1738</v>
      </c>
      <c r="AZ1214" s="119" t="s">
        <v>1078</v>
      </c>
      <c r="BK1214" s="136"/>
      <c r="BM1214" s="119" t="s">
        <v>1073</v>
      </c>
      <c r="BN1214" s="119" t="s">
        <v>1738</v>
      </c>
      <c r="BO1214" s="119" t="s">
        <v>1078</v>
      </c>
      <c r="BW1214" s="136"/>
      <c r="CC1214" s="119" t="s">
        <v>1073</v>
      </c>
      <c r="CD1214" s="119" t="s">
        <v>1738</v>
      </c>
      <c r="CE1214" s="119" t="s">
        <v>1078</v>
      </c>
      <c r="CN1214" s="136"/>
      <c r="DF1214" s="136"/>
      <c r="DV1214" s="136"/>
    </row>
    <row r="1216" spans="4:126" s="120" customFormat="1" ht="21" x14ac:dyDescent="0.2">
      <c r="D1216" s="126">
        <v>203</v>
      </c>
      <c r="E1216" s="121"/>
      <c r="F1216" s="121"/>
      <c r="G1216" s="121"/>
      <c r="H1216" s="121"/>
      <c r="I1216" s="121"/>
      <c r="J1216" s="121"/>
      <c r="K1216" s="121"/>
      <c r="L1216" s="121"/>
      <c r="M1216" s="121"/>
      <c r="N1216" s="121"/>
      <c r="O1216" s="121"/>
      <c r="P1216" s="121"/>
      <c r="Q1216" s="120">
        <v>203</v>
      </c>
      <c r="AG1216" s="126">
        <v>203</v>
      </c>
      <c r="AH1216" s="121"/>
      <c r="AI1216" s="121"/>
      <c r="AJ1216" s="121"/>
      <c r="AK1216" s="121"/>
      <c r="AL1216" s="121"/>
      <c r="AM1216" s="121"/>
      <c r="AN1216" s="121"/>
      <c r="AO1216" s="121"/>
      <c r="AP1216" s="121"/>
      <c r="AQ1216" s="121"/>
      <c r="AR1216" s="124"/>
      <c r="AS1216" s="121"/>
      <c r="AT1216" s="121"/>
      <c r="AU1216" s="121"/>
      <c r="AV1216" s="121"/>
      <c r="AX1216" s="120">
        <v>203</v>
      </c>
      <c r="BK1216" s="133"/>
      <c r="BM1216" s="120">
        <v>203</v>
      </c>
      <c r="BW1216" s="133"/>
      <c r="CC1216" s="120">
        <v>203</v>
      </c>
      <c r="CN1216" s="133"/>
      <c r="DF1216" s="133"/>
      <c r="DV1216" s="133"/>
    </row>
    <row r="1217" spans="4:126" s="14" customFormat="1" ht="18" customHeight="1" x14ac:dyDescent="0.2">
      <c r="D1217" s="127" t="s">
        <v>313</v>
      </c>
      <c r="E1217" s="14" t="s">
        <v>1745</v>
      </c>
      <c r="F1217" s="14" t="s">
        <v>333</v>
      </c>
      <c r="G1217" s="14" t="s">
        <v>333</v>
      </c>
      <c r="H1217" s="14" t="s">
        <v>313</v>
      </c>
      <c r="I1217" s="14" t="s">
        <v>317</v>
      </c>
      <c r="J1217" s="14" t="s">
        <v>334</v>
      </c>
      <c r="Q1217" s="14" t="s">
        <v>313</v>
      </c>
      <c r="R1217" s="14" t="s">
        <v>1745</v>
      </c>
      <c r="S1217" s="14" t="s">
        <v>333</v>
      </c>
      <c r="T1217" s="14" t="s">
        <v>333</v>
      </c>
      <c r="U1217" s="14" t="s">
        <v>313</v>
      </c>
      <c r="V1217" s="14" t="s">
        <v>317</v>
      </c>
      <c r="W1217" s="14" t="s">
        <v>334</v>
      </c>
      <c r="AG1217" s="127" t="s">
        <v>313</v>
      </c>
      <c r="AH1217" s="14" t="s">
        <v>1745</v>
      </c>
      <c r="AI1217" s="14" t="s">
        <v>1745</v>
      </c>
      <c r="AJ1217" s="14" t="s">
        <v>1745</v>
      </c>
      <c r="AK1217" s="14" t="s">
        <v>333</v>
      </c>
      <c r="AL1217" s="14" t="s">
        <v>333</v>
      </c>
      <c r="AM1217" s="14" t="s">
        <v>313</v>
      </c>
      <c r="AN1217" s="14" t="s">
        <v>317</v>
      </c>
      <c r="AO1217" s="14" t="s">
        <v>334</v>
      </c>
      <c r="AX1217" s="14" t="s">
        <v>313</v>
      </c>
      <c r="AY1217" s="14" t="s">
        <v>1745</v>
      </c>
      <c r="AZ1217" s="14" t="s">
        <v>333</v>
      </c>
      <c r="BA1217" s="14" t="s">
        <v>333</v>
      </c>
      <c r="BB1217" s="14" t="s">
        <v>313</v>
      </c>
      <c r="BC1217" s="14" t="s">
        <v>1745</v>
      </c>
      <c r="BD1217" s="14" t="s">
        <v>317</v>
      </c>
      <c r="BE1217" s="14" t="s">
        <v>1766</v>
      </c>
      <c r="BF1217" s="14" t="s">
        <v>334</v>
      </c>
      <c r="BG1217" s="14" t="s">
        <v>1777</v>
      </c>
      <c r="BK1217" s="134"/>
      <c r="BM1217" s="14" t="s">
        <v>313</v>
      </c>
      <c r="BN1217" s="14" t="s">
        <v>1745</v>
      </c>
      <c r="BO1217" s="14" t="s">
        <v>333</v>
      </c>
      <c r="BP1217" s="14" t="s">
        <v>333</v>
      </c>
      <c r="BQ1217" s="14" t="s">
        <v>313</v>
      </c>
      <c r="BR1217" s="14" t="s">
        <v>317</v>
      </c>
      <c r="BS1217" s="14" t="s">
        <v>334</v>
      </c>
      <c r="BW1217" s="134"/>
      <c r="CC1217" s="14" t="s">
        <v>313</v>
      </c>
      <c r="CD1217" s="14" t="s">
        <v>1745</v>
      </c>
      <c r="CE1217" s="14" t="s">
        <v>333</v>
      </c>
      <c r="CF1217" s="14" t="s">
        <v>333</v>
      </c>
      <c r="CG1217" s="14" t="s">
        <v>313</v>
      </c>
      <c r="CH1217" s="14" t="s">
        <v>1745</v>
      </c>
      <c r="CI1217" s="14" t="s">
        <v>317</v>
      </c>
      <c r="CJ1217" s="14" t="s">
        <v>334</v>
      </c>
      <c r="CN1217" s="134"/>
      <c r="DF1217" s="134"/>
      <c r="DV1217" s="134"/>
    </row>
    <row r="1218" spans="4:126" s="122" customFormat="1" ht="14" x14ac:dyDescent="0.2">
      <c r="D1218" s="128">
        <v>0</v>
      </c>
      <c r="E1218" s="122">
        <v>0</v>
      </c>
      <c r="F1218" s="122">
        <v>1</v>
      </c>
      <c r="G1218" s="122">
        <v>2</v>
      </c>
      <c r="H1218" s="122">
        <v>3</v>
      </c>
      <c r="I1218" s="122">
        <v>4</v>
      </c>
      <c r="J1218" s="122">
        <v>5</v>
      </c>
      <c r="Q1218" s="122">
        <v>0</v>
      </c>
      <c r="R1218" s="122">
        <v>0</v>
      </c>
      <c r="S1218" s="122">
        <v>1</v>
      </c>
      <c r="T1218" s="122">
        <v>2</v>
      </c>
      <c r="U1218" s="122">
        <v>3</v>
      </c>
      <c r="V1218" s="122">
        <v>4</v>
      </c>
      <c r="W1218" s="122">
        <v>5</v>
      </c>
      <c r="AG1218" s="128">
        <v>0</v>
      </c>
      <c r="AH1218" s="122">
        <v>0</v>
      </c>
      <c r="AI1218" s="122">
        <v>0</v>
      </c>
      <c r="AJ1218" s="122">
        <v>0</v>
      </c>
      <c r="AK1218" s="122">
        <v>1</v>
      </c>
      <c r="AL1218" s="122">
        <v>2</v>
      </c>
      <c r="AM1218" s="122">
        <v>3</v>
      </c>
      <c r="AN1218" s="122">
        <v>4</v>
      </c>
      <c r="AO1218" s="122">
        <v>5</v>
      </c>
      <c r="AX1218" s="122">
        <v>0</v>
      </c>
      <c r="AY1218" s="122">
        <v>0</v>
      </c>
      <c r="AZ1218" s="122">
        <v>1</v>
      </c>
      <c r="BA1218" s="122">
        <v>2</v>
      </c>
      <c r="BB1218" s="122">
        <v>3</v>
      </c>
      <c r="BC1218" s="122">
        <v>3</v>
      </c>
      <c r="BD1218" s="122">
        <v>4</v>
      </c>
      <c r="BE1218" s="122">
        <v>4</v>
      </c>
      <c r="BF1218" s="122">
        <v>5</v>
      </c>
      <c r="BG1218" s="122">
        <v>5</v>
      </c>
      <c r="BK1218" s="135"/>
      <c r="BM1218" s="122">
        <v>0</v>
      </c>
      <c r="BN1218" s="122">
        <v>0</v>
      </c>
      <c r="BO1218" s="122">
        <v>1</v>
      </c>
      <c r="BP1218" s="122">
        <v>2</v>
      </c>
      <c r="BQ1218" s="122">
        <v>3</v>
      </c>
      <c r="BR1218" s="122">
        <v>4</v>
      </c>
      <c r="BS1218" s="122">
        <v>5</v>
      </c>
      <c r="BW1218" s="135"/>
      <c r="CC1218" s="122">
        <v>0</v>
      </c>
      <c r="CD1218" s="122">
        <v>0</v>
      </c>
      <c r="CE1218" s="122">
        <v>1</v>
      </c>
      <c r="CF1218" s="122">
        <v>2</v>
      </c>
      <c r="CG1218" s="122">
        <v>3</v>
      </c>
      <c r="CH1218" s="122">
        <v>3</v>
      </c>
      <c r="CI1218" s="122">
        <v>4</v>
      </c>
      <c r="CJ1218" s="122">
        <v>5</v>
      </c>
      <c r="CN1218" s="135"/>
      <c r="DF1218" s="135"/>
      <c r="DV1218" s="135"/>
    </row>
    <row r="1219" spans="4:126" s="122" customFormat="1" ht="14" x14ac:dyDescent="0.2">
      <c r="D1219" s="128">
        <v>0</v>
      </c>
      <c r="E1219" s="122">
        <v>1</v>
      </c>
      <c r="F1219" s="122">
        <v>2</v>
      </c>
      <c r="G1219" s="122">
        <v>2</v>
      </c>
      <c r="H1219" s="122">
        <v>2</v>
      </c>
      <c r="I1219" s="122">
        <v>3</v>
      </c>
      <c r="J1219" s="122">
        <v>4</v>
      </c>
      <c r="Q1219" s="122">
        <v>0</v>
      </c>
      <c r="R1219" s="122">
        <v>1</v>
      </c>
      <c r="S1219" s="122">
        <v>2</v>
      </c>
      <c r="T1219" s="122">
        <v>2</v>
      </c>
      <c r="U1219" s="122">
        <v>2</v>
      </c>
      <c r="V1219" s="122">
        <v>3</v>
      </c>
      <c r="W1219" s="122">
        <v>4</v>
      </c>
      <c r="AG1219" s="128">
        <v>0</v>
      </c>
      <c r="AH1219" s="122">
        <v>1</v>
      </c>
      <c r="AI1219" s="122">
        <v>2</v>
      </c>
      <c r="AJ1219" s="122">
        <v>3</v>
      </c>
      <c r="AK1219" s="122">
        <v>4</v>
      </c>
      <c r="AL1219" s="122">
        <v>5</v>
      </c>
      <c r="AM1219" s="122">
        <v>6</v>
      </c>
      <c r="AN1219" s="122">
        <v>7</v>
      </c>
      <c r="AO1219" s="122">
        <v>8</v>
      </c>
      <c r="AX1219" s="122">
        <v>0</v>
      </c>
      <c r="AY1219" s="122">
        <v>1</v>
      </c>
      <c r="AZ1219" s="122">
        <v>2</v>
      </c>
      <c r="BA1219" s="122">
        <v>2</v>
      </c>
      <c r="BB1219" s="122">
        <v>3</v>
      </c>
      <c r="BC1219" s="122">
        <v>4</v>
      </c>
      <c r="BD1219" s="122">
        <v>5</v>
      </c>
      <c r="BE1219" s="122">
        <v>6</v>
      </c>
      <c r="BF1219" s="122">
        <v>7</v>
      </c>
      <c r="BG1219" s="122">
        <v>8</v>
      </c>
      <c r="BK1219" s="135"/>
      <c r="BM1219" s="122">
        <v>0</v>
      </c>
      <c r="BN1219" s="122">
        <v>1</v>
      </c>
      <c r="BO1219" s="122">
        <v>2</v>
      </c>
      <c r="BP1219" s="122">
        <v>2</v>
      </c>
      <c r="BQ1219" s="122">
        <v>2</v>
      </c>
      <c r="BR1219" s="122">
        <v>3</v>
      </c>
      <c r="BS1219" s="122">
        <v>4</v>
      </c>
      <c r="BW1219" s="135"/>
      <c r="CC1219" s="122">
        <v>0</v>
      </c>
      <c r="CD1219" s="122">
        <v>1</v>
      </c>
      <c r="CE1219" s="122">
        <v>2</v>
      </c>
      <c r="CF1219" s="122">
        <v>2</v>
      </c>
      <c r="CG1219" s="122">
        <v>3</v>
      </c>
      <c r="CH1219" s="122">
        <v>4</v>
      </c>
      <c r="CI1219" s="122">
        <v>5</v>
      </c>
      <c r="CJ1219" s="122">
        <v>6</v>
      </c>
      <c r="CN1219" s="135"/>
      <c r="DF1219" s="135"/>
      <c r="DV1219" s="135"/>
    </row>
    <row r="1220" spans="4:126" s="119" customFormat="1" x14ac:dyDescent="0.2">
      <c r="D1220" s="129" t="s">
        <v>1072</v>
      </c>
      <c r="E1220" s="119" t="s">
        <v>1073</v>
      </c>
      <c r="F1220" s="119" t="s">
        <v>1077</v>
      </c>
      <c r="G1220" s="119" t="s">
        <v>1746</v>
      </c>
      <c r="H1220" s="119" t="s">
        <v>1746</v>
      </c>
      <c r="I1220" s="119" t="s">
        <v>1075</v>
      </c>
      <c r="J1220" s="119" t="s">
        <v>1081</v>
      </c>
      <c r="Q1220" s="119" t="s">
        <v>1072</v>
      </c>
      <c r="R1220" s="119" t="s">
        <v>1073</v>
      </c>
      <c r="S1220" s="119" t="s">
        <v>1077</v>
      </c>
      <c r="T1220" s="119" t="s">
        <v>1746</v>
      </c>
      <c r="U1220" s="119" t="s">
        <v>1746</v>
      </c>
      <c r="V1220" s="119" t="s">
        <v>1075</v>
      </c>
      <c r="W1220" s="119" t="s">
        <v>1081</v>
      </c>
      <c r="AG1220" s="129" t="s">
        <v>1072</v>
      </c>
      <c r="AH1220" s="119" t="s">
        <v>1073</v>
      </c>
      <c r="AI1220" s="119" t="s">
        <v>1077</v>
      </c>
      <c r="AJ1220" s="119" t="s">
        <v>1488</v>
      </c>
      <c r="AK1220" s="119" t="s">
        <v>1736</v>
      </c>
      <c r="AL1220" s="119" t="s">
        <v>1075</v>
      </c>
      <c r="AM1220" s="119" t="s">
        <v>1490</v>
      </c>
      <c r="AN1220" s="119" t="s">
        <v>1081</v>
      </c>
      <c r="AO1220" s="119" t="s">
        <v>1490</v>
      </c>
      <c r="AX1220" s="119" t="s">
        <v>1072</v>
      </c>
      <c r="AY1220" s="119" t="s">
        <v>1073</v>
      </c>
      <c r="AZ1220" s="119" t="s">
        <v>1077</v>
      </c>
      <c r="BA1220" s="119" t="s">
        <v>1746</v>
      </c>
      <c r="BB1220" s="119" t="s">
        <v>1488</v>
      </c>
      <c r="BC1220" s="119" t="s">
        <v>1736</v>
      </c>
      <c r="BD1220" s="119" t="s">
        <v>1075</v>
      </c>
      <c r="BE1220" s="119" t="s">
        <v>1490</v>
      </c>
      <c r="BF1220" s="119" t="s">
        <v>1081</v>
      </c>
      <c r="BG1220" s="119" t="s">
        <v>1490</v>
      </c>
      <c r="BK1220" s="136"/>
      <c r="BM1220" s="119" t="s">
        <v>1072</v>
      </c>
      <c r="BN1220" s="119" t="s">
        <v>1073</v>
      </c>
      <c r="BO1220" s="119" t="s">
        <v>1077</v>
      </c>
      <c r="BP1220" s="119" t="s">
        <v>1746</v>
      </c>
      <c r="BQ1220" s="119" t="s">
        <v>1746</v>
      </c>
      <c r="BR1220" s="119" t="s">
        <v>1075</v>
      </c>
      <c r="BS1220" s="119" t="s">
        <v>1081</v>
      </c>
      <c r="BW1220" s="136"/>
      <c r="CC1220" s="119" t="s">
        <v>1072</v>
      </c>
      <c r="CD1220" s="119" t="s">
        <v>1073</v>
      </c>
      <c r="CE1220" s="119" t="s">
        <v>1077</v>
      </c>
      <c r="CF1220" s="119" t="s">
        <v>1746</v>
      </c>
      <c r="CG1220" s="119" t="s">
        <v>1488</v>
      </c>
      <c r="CH1220" s="119" t="s">
        <v>1736</v>
      </c>
      <c r="CI1220" s="119" t="s">
        <v>1075</v>
      </c>
      <c r="CJ1220" s="119" t="s">
        <v>1081</v>
      </c>
      <c r="CN1220" s="136"/>
      <c r="DF1220" s="136"/>
      <c r="DV1220" s="136"/>
    </row>
    <row r="1222" spans="4:126" s="120" customFormat="1" ht="21" x14ac:dyDescent="0.2">
      <c r="D1222" s="126">
        <v>204</v>
      </c>
      <c r="E1222" s="121"/>
      <c r="F1222" s="121"/>
      <c r="G1222" s="121"/>
      <c r="H1222" s="121"/>
      <c r="I1222" s="121"/>
      <c r="J1222" s="121"/>
      <c r="K1222" s="121"/>
      <c r="L1222" s="121"/>
      <c r="M1222" s="121"/>
      <c r="N1222" s="121"/>
      <c r="O1222" s="121"/>
      <c r="P1222" s="121"/>
      <c r="Q1222" s="120">
        <v>204</v>
      </c>
      <c r="AG1222" s="126">
        <v>204</v>
      </c>
      <c r="AH1222" s="121"/>
      <c r="AI1222" s="121"/>
      <c r="AJ1222" s="121"/>
      <c r="AK1222" s="121"/>
      <c r="AL1222" s="121"/>
      <c r="AM1222" s="121"/>
      <c r="AN1222" s="121"/>
      <c r="AO1222" s="121"/>
      <c r="AP1222" s="121"/>
      <c r="AQ1222" s="121"/>
      <c r="AR1222" s="124"/>
      <c r="AS1222" s="121"/>
      <c r="AT1222" s="121"/>
      <c r="AU1222" s="121"/>
      <c r="AV1222" s="121"/>
      <c r="AX1222" s="120">
        <v>204</v>
      </c>
      <c r="BK1222" s="133"/>
      <c r="BM1222" s="120">
        <v>204</v>
      </c>
      <c r="BW1222" s="133"/>
      <c r="CC1222" s="120">
        <v>204</v>
      </c>
      <c r="CN1222" s="133"/>
      <c r="DF1222" s="133"/>
      <c r="DV1222" s="133"/>
    </row>
    <row r="1223" spans="4:126" s="14" customFormat="1" ht="18" customHeight="1" x14ac:dyDescent="0.2">
      <c r="D1223" s="127" t="s">
        <v>335</v>
      </c>
      <c r="E1223" s="14" t="s">
        <v>313</v>
      </c>
      <c r="F1223" s="14" t="s">
        <v>324</v>
      </c>
      <c r="Q1223" s="14" t="s">
        <v>335</v>
      </c>
      <c r="R1223" s="14" t="s">
        <v>313</v>
      </c>
      <c r="S1223" s="14" t="s">
        <v>324</v>
      </c>
      <c r="AG1223" s="127" t="s">
        <v>335</v>
      </c>
      <c r="AH1223" s="14" t="s">
        <v>1789</v>
      </c>
      <c r="AI1223" s="14" t="s">
        <v>1789</v>
      </c>
      <c r="AJ1223" s="14" t="s">
        <v>313</v>
      </c>
      <c r="AK1223" s="14" t="s">
        <v>324</v>
      </c>
      <c r="AX1223" s="14" t="s">
        <v>335</v>
      </c>
      <c r="AY1223" s="14" t="s">
        <v>1789</v>
      </c>
      <c r="AZ1223" s="14" t="s">
        <v>1789</v>
      </c>
      <c r="BA1223" s="14" t="s">
        <v>313</v>
      </c>
      <c r="BB1223" s="14" t="s">
        <v>324</v>
      </c>
      <c r="BK1223" s="134"/>
      <c r="BM1223" s="14" t="s">
        <v>335</v>
      </c>
      <c r="BN1223" s="14" t="s">
        <v>313</v>
      </c>
      <c r="BO1223" s="14" t="s">
        <v>324</v>
      </c>
      <c r="BW1223" s="134"/>
      <c r="CC1223" s="14" t="s">
        <v>335</v>
      </c>
      <c r="CD1223" s="14" t="s">
        <v>1789</v>
      </c>
      <c r="CE1223" s="14" t="s">
        <v>1789</v>
      </c>
      <c r="CF1223" s="14" t="s">
        <v>313</v>
      </c>
      <c r="CG1223" s="14" t="s">
        <v>324</v>
      </c>
      <c r="CN1223" s="134"/>
      <c r="DF1223" s="134"/>
      <c r="DV1223" s="134"/>
    </row>
    <row r="1224" spans="4:126" s="122" customFormat="1" ht="14" x14ac:dyDescent="0.2">
      <c r="D1224" s="128">
        <v>0</v>
      </c>
      <c r="E1224" s="122">
        <v>1</v>
      </c>
      <c r="F1224" s="122">
        <v>2</v>
      </c>
      <c r="Q1224" s="122">
        <v>0</v>
      </c>
      <c r="R1224" s="122">
        <v>1</v>
      </c>
      <c r="S1224" s="122">
        <v>2</v>
      </c>
      <c r="AG1224" s="128">
        <v>0</v>
      </c>
      <c r="AH1224" s="122">
        <v>0</v>
      </c>
      <c r="AI1224" s="122">
        <v>0</v>
      </c>
      <c r="AJ1224" s="122">
        <v>1</v>
      </c>
      <c r="AK1224" s="122">
        <v>2</v>
      </c>
      <c r="AX1224" s="122">
        <v>0</v>
      </c>
      <c r="AY1224" s="122">
        <v>0</v>
      </c>
      <c r="AZ1224" s="122">
        <v>0</v>
      </c>
      <c r="BA1224" s="122">
        <v>1</v>
      </c>
      <c r="BB1224" s="122">
        <v>2</v>
      </c>
      <c r="BK1224" s="135"/>
      <c r="BM1224" s="122">
        <v>0</v>
      </c>
      <c r="BN1224" s="122">
        <v>1</v>
      </c>
      <c r="BO1224" s="122">
        <v>2</v>
      </c>
      <c r="BW1224" s="135"/>
      <c r="CC1224" s="122">
        <v>0</v>
      </c>
      <c r="CD1224" s="122">
        <v>0</v>
      </c>
      <c r="CE1224" s="122">
        <v>0</v>
      </c>
      <c r="CF1224" s="122">
        <v>1</v>
      </c>
      <c r="CG1224" s="122">
        <v>2</v>
      </c>
      <c r="CN1224" s="135"/>
      <c r="DF1224" s="135"/>
      <c r="DV1224" s="135"/>
    </row>
    <row r="1225" spans="4:126" s="122" customFormat="1" ht="14" x14ac:dyDescent="0.2">
      <c r="D1225" s="128">
        <v>0</v>
      </c>
      <c r="E1225" s="122">
        <v>0</v>
      </c>
      <c r="F1225" s="122">
        <v>1</v>
      </c>
      <c r="Q1225" s="122">
        <v>0</v>
      </c>
      <c r="R1225" s="122">
        <v>0</v>
      </c>
      <c r="S1225" s="122">
        <v>1</v>
      </c>
      <c r="AG1225" s="128">
        <v>0</v>
      </c>
      <c r="AH1225" s="122">
        <v>1</v>
      </c>
      <c r="AI1225" s="122">
        <v>2</v>
      </c>
      <c r="AJ1225" s="122">
        <v>3</v>
      </c>
      <c r="AK1225" s="122">
        <v>4</v>
      </c>
      <c r="AX1225" s="122">
        <v>0</v>
      </c>
      <c r="AY1225" s="122">
        <v>1</v>
      </c>
      <c r="AZ1225" s="122">
        <v>2</v>
      </c>
      <c r="BA1225" s="122">
        <v>3</v>
      </c>
      <c r="BB1225" s="122">
        <v>4</v>
      </c>
      <c r="BK1225" s="135"/>
      <c r="BM1225" s="122">
        <v>0</v>
      </c>
      <c r="BN1225" s="122">
        <v>0</v>
      </c>
      <c r="BO1225" s="122">
        <v>1</v>
      </c>
      <c r="BW1225" s="135"/>
      <c r="CC1225" s="122">
        <v>0</v>
      </c>
      <c r="CD1225" s="122">
        <v>1</v>
      </c>
      <c r="CE1225" s="122">
        <v>2</v>
      </c>
      <c r="CF1225" s="122">
        <v>3</v>
      </c>
      <c r="CG1225" s="122">
        <v>4</v>
      </c>
      <c r="CN1225" s="135"/>
      <c r="DF1225" s="135"/>
      <c r="DV1225" s="135"/>
    </row>
    <row r="1226" spans="4:126" s="119" customFormat="1" x14ac:dyDescent="0.2">
      <c r="D1226" s="129" t="s">
        <v>749</v>
      </c>
      <c r="E1226" s="119" t="s">
        <v>1774</v>
      </c>
      <c r="F1226" s="119" t="s">
        <v>1084</v>
      </c>
      <c r="Q1226" s="119" t="s">
        <v>749</v>
      </c>
      <c r="R1226" s="119" t="s">
        <v>1774</v>
      </c>
      <c r="S1226" s="119" t="s">
        <v>1084</v>
      </c>
      <c r="AG1226" s="129" t="s">
        <v>749</v>
      </c>
      <c r="AH1226" s="119" t="s">
        <v>1491</v>
      </c>
      <c r="AI1226" s="119" t="s">
        <v>1084</v>
      </c>
      <c r="AJ1226" s="119" t="s">
        <v>1488</v>
      </c>
      <c r="AK1226" s="119" t="s">
        <v>1736</v>
      </c>
      <c r="AX1226" s="119" t="s">
        <v>749</v>
      </c>
      <c r="AY1226" s="119" t="s">
        <v>1491</v>
      </c>
      <c r="AZ1226" s="119" t="s">
        <v>1084</v>
      </c>
      <c r="BA1226" s="119" t="s">
        <v>1488</v>
      </c>
      <c r="BB1226" s="119" t="s">
        <v>1736</v>
      </c>
      <c r="BK1226" s="136"/>
      <c r="BM1226" s="119" t="s">
        <v>749</v>
      </c>
      <c r="BN1226" s="119" t="s">
        <v>1774</v>
      </c>
      <c r="BO1226" s="119" t="s">
        <v>1084</v>
      </c>
      <c r="BW1226" s="136"/>
      <c r="CC1226" s="119" t="s">
        <v>749</v>
      </c>
      <c r="CD1226" s="119" t="s">
        <v>1491</v>
      </c>
      <c r="CE1226" s="119" t="s">
        <v>1084</v>
      </c>
      <c r="CF1226" s="119" t="s">
        <v>1488</v>
      </c>
      <c r="CG1226" s="119" t="s">
        <v>1736</v>
      </c>
      <c r="CN1226" s="136"/>
      <c r="DF1226" s="136"/>
      <c r="DV1226" s="136"/>
    </row>
    <row r="1228" spans="4:126" s="120" customFormat="1" ht="21" x14ac:dyDescent="0.2">
      <c r="D1228" s="126">
        <v>205</v>
      </c>
      <c r="E1228" s="121"/>
      <c r="F1228" s="121"/>
      <c r="G1228" s="121"/>
      <c r="H1228" s="121"/>
      <c r="I1228" s="121"/>
      <c r="J1228" s="121"/>
      <c r="K1228" s="121"/>
      <c r="L1228" s="121"/>
      <c r="M1228" s="121"/>
      <c r="N1228" s="121"/>
      <c r="O1228" s="121"/>
      <c r="P1228" s="121"/>
      <c r="Q1228" s="120">
        <v>205</v>
      </c>
      <c r="AG1228" s="126">
        <v>205</v>
      </c>
      <c r="AH1228" s="121"/>
      <c r="AI1228" s="121"/>
      <c r="AJ1228" s="121"/>
      <c r="AK1228" s="121"/>
      <c r="AL1228" s="121"/>
      <c r="AM1228" s="121"/>
      <c r="AN1228" s="121"/>
      <c r="AO1228" s="121"/>
      <c r="AP1228" s="121"/>
      <c r="AQ1228" s="121"/>
      <c r="AR1228" s="124"/>
      <c r="AS1228" s="121"/>
      <c r="AT1228" s="121"/>
      <c r="AU1228" s="121"/>
      <c r="AV1228" s="121"/>
      <c r="AX1228" s="120">
        <v>205</v>
      </c>
      <c r="BK1228" s="133"/>
      <c r="BM1228" s="120">
        <v>205</v>
      </c>
      <c r="BW1228" s="133"/>
      <c r="CC1228" s="120">
        <v>205</v>
      </c>
      <c r="CN1228" s="133"/>
      <c r="DF1228" s="133"/>
      <c r="DV1228" s="133"/>
    </row>
    <row r="1229" spans="4:126" s="14" customFormat="1" ht="18" customHeight="1" x14ac:dyDescent="0.2">
      <c r="D1229" s="127" t="s">
        <v>319</v>
      </c>
      <c r="E1229" s="14" t="s">
        <v>313</v>
      </c>
      <c r="F1229" s="14" t="s">
        <v>319</v>
      </c>
      <c r="G1229" s="14" t="s">
        <v>330</v>
      </c>
      <c r="H1229" s="14" t="s">
        <v>313</v>
      </c>
      <c r="I1229" s="14" t="s">
        <v>319</v>
      </c>
      <c r="J1229" s="14" t="s">
        <v>313</v>
      </c>
      <c r="K1229" s="14" t="s">
        <v>320</v>
      </c>
      <c r="Q1229" s="14" t="s">
        <v>319</v>
      </c>
      <c r="R1229" s="14" t="s">
        <v>313</v>
      </c>
      <c r="S1229" s="14" t="s">
        <v>319</v>
      </c>
      <c r="T1229" s="14" t="s">
        <v>330</v>
      </c>
      <c r="U1229" s="14" t="s">
        <v>313</v>
      </c>
      <c r="V1229" s="14" t="s">
        <v>319</v>
      </c>
      <c r="W1229" s="14" t="s">
        <v>313</v>
      </c>
      <c r="X1229" s="14" t="s">
        <v>320</v>
      </c>
      <c r="AG1229" s="127" t="s">
        <v>319</v>
      </c>
      <c r="AH1229" s="14" t="s">
        <v>1768</v>
      </c>
      <c r="AI1229" s="14" t="s">
        <v>1768</v>
      </c>
      <c r="AJ1229" s="14" t="s">
        <v>1768</v>
      </c>
      <c r="AK1229" s="14" t="s">
        <v>313</v>
      </c>
      <c r="AL1229" s="14" t="s">
        <v>319</v>
      </c>
      <c r="AM1229" s="14" t="s">
        <v>330</v>
      </c>
      <c r="AN1229" s="14" t="s">
        <v>313</v>
      </c>
      <c r="AO1229" s="14" t="s">
        <v>319</v>
      </c>
      <c r="AP1229" s="14" t="s">
        <v>313</v>
      </c>
      <c r="AQ1229" s="14" t="s">
        <v>320</v>
      </c>
      <c r="AX1229" s="14" t="s">
        <v>319</v>
      </c>
      <c r="AY1229" s="14" t="s">
        <v>1768</v>
      </c>
      <c r="AZ1229" s="14" t="s">
        <v>1768</v>
      </c>
      <c r="BA1229" s="14" t="s">
        <v>1768</v>
      </c>
      <c r="BB1229" s="14" t="s">
        <v>313</v>
      </c>
      <c r="BC1229" s="14" t="s">
        <v>319</v>
      </c>
      <c r="BD1229" s="14" t="s">
        <v>330</v>
      </c>
      <c r="BE1229" s="14" t="s">
        <v>313</v>
      </c>
      <c r="BF1229" s="14" t="s">
        <v>319</v>
      </c>
      <c r="BG1229" s="14" t="s">
        <v>313</v>
      </c>
      <c r="BH1229" s="14" t="s">
        <v>320</v>
      </c>
      <c r="BK1229" s="134"/>
      <c r="BM1229" s="14" t="s">
        <v>319</v>
      </c>
      <c r="BN1229" s="14" t="s">
        <v>313</v>
      </c>
      <c r="BO1229" s="14" t="s">
        <v>319</v>
      </c>
      <c r="BP1229" s="14" t="s">
        <v>330</v>
      </c>
      <c r="BQ1229" s="14" t="s">
        <v>313</v>
      </c>
      <c r="BR1229" s="14" t="s">
        <v>319</v>
      </c>
      <c r="BS1229" s="14" t="s">
        <v>313</v>
      </c>
      <c r="BT1229" s="14" t="s">
        <v>320</v>
      </c>
      <c r="BW1229" s="134"/>
      <c r="CC1229" s="14" t="s">
        <v>319</v>
      </c>
      <c r="CD1229" s="14" t="s">
        <v>1768</v>
      </c>
      <c r="CE1229" s="14" t="s">
        <v>1768</v>
      </c>
      <c r="CF1229" s="14" t="s">
        <v>1768</v>
      </c>
      <c r="CG1229" s="14" t="s">
        <v>313</v>
      </c>
      <c r="CH1229" s="14" t="s">
        <v>319</v>
      </c>
      <c r="CI1229" s="14" t="s">
        <v>330</v>
      </c>
      <c r="CJ1229" s="14" t="s">
        <v>313</v>
      </c>
      <c r="CK1229" s="14" t="s">
        <v>319</v>
      </c>
      <c r="CL1229" s="14" t="s">
        <v>313</v>
      </c>
      <c r="CM1229" s="14" t="s">
        <v>320</v>
      </c>
      <c r="CN1229" s="134"/>
      <c r="DF1229" s="134"/>
      <c r="DV1229" s="134"/>
    </row>
    <row r="1230" spans="4:126" s="122" customFormat="1" ht="14" x14ac:dyDescent="0.2">
      <c r="D1230" s="128">
        <v>0</v>
      </c>
      <c r="E1230" s="122">
        <v>1</v>
      </c>
      <c r="F1230" s="122">
        <v>2</v>
      </c>
      <c r="G1230" s="122">
        <v>3</v>
      </c>
      <c r="H1230" s="122">
        <v>4</v>
      </c>
      <c r="I1230" s="122">
        <v>5</v>
      </c>
      <c r="J1230" s="122">
        <v>6</v>
      </c>
      <c r="K1230" s="122">
        <v>7</v>
      </c>
      <c r="Q1230" s="122">
        <v>0</v>
      </c>
      <c r="R1230" s="122">
        <v>1</v>
      </c>
      <c r="S1230" s="122">
        <v>2</v>
      </c>
      <c r="T1230" s="122">
        <v>3</v>
      </c>
      <c r="U1230" s="122">
        <v>4</v>
      </c>
      <c r="V1230" s="122">
        <v>5</v>
      </c>
      <c r="W1230" s="122">
        <v>6</v>
      </c>
      <c r="X1230" s="122">
        <v>7</v>
      </c>
      <c r="AG1230" s="128">
        <v>0</v>
      </c>
      <c r="AH1230" s="122">
        <v>0</v>
      </c>
      <c r="AI1230" s="122">
        <v>0</v>
      </c>
      <c r="AJ1230" s="122">
        <v>0</v>
      </c>
      <c r="AK1230" s="122">
        <v>1</v>
      </c>
      <c r="AL1230" s="122">
        <v>2</v>
      </c>
      <c r="AM1230" s="122">
        <v>3</v>
      </c>
      <c r="AN1230" s="122">
        <v>4</v>
      </c>
      <c r="AO1230" s="122">
        <v>5</v>
      </c>
      <c r="AP1230" s="122">
        <v>6</v>
      </c>
      <c r="AQ1230" s="122">
        <v>7</v>
      </c>
      <c r="AX1230" s="122">
        <v>0</v>
      </c>
      <c r="AY1230" s="122">
        <v>0</v>
      </c>
      <c r="AZ1230" s="122">
        <v>0</v>
      </c>
      <c r="BA1230" s="122">
        <v>0</v>
      </c>
      <c r="BB1230" s="122">
        <v>1</v>
      </c>
      <c r="BC1230" s="122">
        <v>2</v>
      </c>
      <c r="BD1230" s="122">
        <v>3</v>
      </c>
      <c r="BE1230" s="122">
        <v>4</v>
      </c>
      <c r="BF1230" s="122">
        <v>5</v>
      </c>
      <c r="BG1230" s="122">
        <v>6</v>
      </c>
      <c r="BH1230" s="122">
        <v>7</v>
      </c>
      <c r="BK1230" s="135"/>
      <c r="BM1230" s="122">
        <v>0</v>
      </c>
      <c r="BN1230" s="122">
        <v>1</v>
      </c>
      <c r="BO1230" s="122">
        <v>2</v>
      </c>
      <c r="BP1230" s="122">
        <v>3</v>
      </c>
      <c r="BQ1230" s="122">
        <v>4</v>
      </c>
      <c r="BR1230" s="122">
        <v>5</v>
      </c>
      <c r="BS1230" s="122">
        <v>6</v>
      </c>
      <c r="BT1230" s="122">
        <v>7</v>
      </c>
      <c r="BW1230" s="135"/>
      <c r="CC1230" s="122">
        <v>0</v>
      </c>
      <c r="CD1230" s="122">
        <v>0</v>
      </c>
      <c r="CE1230" s="122">
        <v>0</v>
      </c>
      <c r="CF1230" s="122">
        <v>0</v>
      </c>
      <c r="CG1230" s="122">
        <v>1</v>
      </c>
      <c r="CH1230" s="122">
        <v>2</v>
      </c>
      <c r="CI1230" s="122">
        <v>3</v>
      </c>
      <c r="CJ1230" s="122">
        <v>4</v>
      </c>
      <c r="CK1230" s="122">
        <v>5</v>
      </c>
      <c r="CL1230" s="122">
        <v>6</v>
      </c>
      <c r="CM1230" s="122">
        <v>7</v>
      </c>
      <c r="CN1230" s="135"/>
      <c r="DF1230" s="135"/>
      <c r="DV1230" s="135"/>
    </row>
    <row r="1231" spans="4:126" s="122" customFormat="1" ht="14" x14ac:dyDescent="0.2">
      <c r="D1231" s="128">
        <v>0</v>
      </c>
      <c r="E1231" s="122">
        <v>0</v>
      </c>
      <c r="F1231" s="122">
        <v>0</v>
      </c>
      <c r="G1231" s="122">
        <v>1</v>
      </c>
      <c r="H1231" s="122">
        <v>2</v>
      </c>
      <c r="I1231" s="122">
        <v>3</v>
      </c>
      <c r="J1231" s="122">
        <v>4</v>
      </c>
      <c r="K1231" s="122">
        <v>5</v>
      </c>
      <c r="Q1231" s="122">
        <v>0</v>
      </c>
      <c r="R1231" s="122">
        <v>0</v>
      </c>
      <c r="S1231" s="122">
        <v>0</v>
      </c>
      <c r="T1231" s="122">
        <v>1</v>
      </c>
      <c r="U1231" s="122">
        <v>2</v>
      </c>
      <c r="V1231" s="122">
        <v>3</v>
      </c>
      <c r="W1231" s="122">
        <v>4</v>
      </c>
      <c r="X1231" s="122">
        <v>5</v>
      </c>
      <c r="AG1231" s="128">
        <v>0</v>
      </c>
      <c r="AH1231" s="122">
        <v>1</v>
      </c>
      <c r="AI1231" s="122">
        <v>2</v>
      </c>
      <c r="AJ1231" s="122">
        <v>3</v>
      </c>
      <c r="AK1231" s="122">
        <v>4</v>
      </c>
      <c r="AL1231" s="122">
        <v>5</v>
      </c>
      <c r="AM1231" s="122">
        <v>6</v>
      </c>
      <c r="AN1231" s="122">
        <v>7</v>
      </c>
      <c r="AO1231" s="122">
        <v>8</v>
      </c>
      <c r="AP1231" s="122">
        <v>9</v>
      </c>
      <c r="AQ1231" s="122">
        <v>10</v>
      </c>
      <c r="AX1231" s="122">
        <v>0</v>
      </c>
      <c r="AY1231" s="122">
        <v>1</v>
      </c>
      <c r="AZ1231" s="122">
        <v>2</v>
      </c>
      <c r="BA1231" s="122">
        <v>3</v>
      </c>
      <c r="BB1231" s="122">
        <v>4</v>
      </c>
      <c r="BC1231" s="122">
        <v>5</v>
      </c>
      <c r="BD1231" s="122">
        <v>6</v>
      </c>
      <c r="BE1231" s="122">
        <v>7</v>
      </c>
      <c r="BF1231" s="122">
        <v>8</v>
      </c>
      <c r="BG1231" s="122">
        <v>9</v>
      </c>
      <c r="BH1231" s="122">
        <v>10</v>
      </c>
      <c r="BK1231" s="135"/>
      <c r="BM1231" s="122">
        <v>0</v>
      </c>
      <c r="BN1231" s="122">
        <v>0</v>
      </c>
      <c r="BO1231" s="122">
        <v>0</v>
      </c>
      <c r="BP1231" s="122">
        <v>1</v>
      </c>
      <c r="BQ1231" s="122">
        <v>2</v>
      </c>
      <c r="BR1231" s="122">
        <v>3</v>
      </c>
      <c r="BS1231" s="122">
        <v>4</v>
      </c>
      <c r="BT1231" s="122">
        <v>5</v>
      </c>
      <c r="BW1231" s="135"/>
      <c r="CC1231" s="122">
        <v>0</v>
      </c>
      <c r="CD1231" s="122">
        <v>1</v>
      </c>
      <c r="CE1231" s="122">
        <v>2</v>
      </c>
      <c r="CF1231" s="122">
        <v>3</v>
      </c>
      <c r="CG1231" s="122">
        <v>4</v>
      </c>
      <c r="CH1231" s="122">
        <v>5</v>
      </c>
      <c r="CI1231" s="122">
        <v>6</v>
      </c>
      <c r="CJ1231" s="122">
        <v>6</v>
      </c>
      <c r="CK1231" s="122">
        <v>7</v>
      </c>
      <c r="CL1231" s="122">
        <v>8</v>
      </c>
      <c r="CM1231" s="122">
        <v>9</v>
      </c>
      <c r="CN1231" s="135"/>
      <c r="DF1231" s="135"/>
      <c r="DV1231" s="135"/>
    </row>
    <row r="1232" spans="4:126" s="119" customFormat="1" x14ac:dyDescent="0.2">
      <c r="D1232" s="129" t="s">
        <v>1073</v>
      </c>
      <c r="E1232" s="119" t="s">
        <v>1738</v>
      </c>
      <c r="F1232" s="119" t="s">
        <v>1738</v>
      </c>
      <c r="G1232" s="119" t="s">
        <v>1073</v>
      </c>
      <c r="H1232" s="119" t="s">
        <v>740</v>
      </c>
      <c r="I1232" s="119" t="s">
        <v>1073</v>
      </c>
      <c r="J1232" s="119" t="s">
        <v>1072</v>
      </c>
      <c r="K1232" s="119" t="s">
        <v>1076</v>
      </c>
      <c r="Q1232" s="119" t="s">
        <v>1073</v>
      </c>
      <c r="R1232" s="119" t="s">
        <v>1738</v>
      </c>
      <c r="S1232" s="119" t="s">
        <v>1738</v>
      </c>
      <c r="T1232" s="119" t="s">
        <v>1073</v>
      </c>
      <c r="U1232" s="119" t="s">
        <v>740</v>
      </c>
      <c r="V1232" s="119" t="s">
        <v>1073</v>
      </c>
      <c r="W1232" s="119" t="s">
        <v>1072</v>
      </c>
      <c r="X1232" s="119" t="s">
        <v>1076</v>
      </c>
      <c r="AG1232" s="129" t="s">
        <v>1073</v>
      </c>
      <c r="AH1232" s="119" t="s">
        <v>1735</v>
      </c>
      <c r="AI1232" s="119" t="s">
        <v>1073</v>
      </c>
      <c r="AJ1232" s="119" t="s">
        <v>1490</v>
      </c>
      <c r="AK1232" s="119" t="s">
        <v>740</v>
      </c>
      <c r="AL1232" s="119" t="s">
        <v>1488</v>
      </c>
      <c r="AM1232" s="119" t="s">
        <v>1073</v>
      </c>
      <c r="AN1232" s="119" t="s">
        <v>1488</v>
      </c>
      <c r="AO1232" s="119" t="s">
        <v>1072</v>
      </c>
      <c r="AP1232" s="119" t="s">
        <v>1076</v>
      </c>
      <c r="AQ1232" s="119" t="s">
        <v>1735</v>
      </c>
      <c r="AX1232" s="119" t="s">
        <v>1073</v>
      </c>
      <c r="AY1232" s="119" t="s">
        <v>1735</v>
      </c>
      <c r="AZ1232" s="119" t="s">
        <v>1073</v>
      </c>
      <c r="BA1232" s="119" t="s">
        <v>1490</v>
      </c>
      <c r="BB1232" s="119" t="s">
        <v>740</v>
      </c>
      <c r="BC1232" s="119" t="s">
        <v>1488</v>
      </c>
      <c r="BD1232" s="119" t="s">
        <v>1073</v>
      </c>
      <c r="BE1232" s="119" t="s">
        <v>1488</v>
      </c>
      <c r="BF1232" s="119" t="s">
        <v>1072</v>
      </c>
      <c r="BG1232" s="119" t="s">
        <v>1076</v>
      </c>
      <c r="BH1232" s="119" t="s">
        <v>1735</v>
      </c>
      <c r="BK1232" s="136"/>
      <c r="BM1232" s="119" t="s">
        <v>1073</v>
      </c>
      <c r="BN1232" s="119" t="s">
        <v>1738</v>
      </c>
      <c r="BO1232" s="119" t="s">
        <v>1738</v>
      </c>
      <c r="BP1232" s="119" t="s">
        <v>1073</v>
      </c>
      <c r="BQ1232" s="119" t="s">
        <v>740</v>
      </c>
      <c r="BR1232" s="119" t="s">
        <v>1073</v>
      </c>
      <c r="BS1232" s="119" t="s">
        <v>1072</v>
      </c>
      <c r="BT1232" s="119" t="s">
        <v>1076</v>
      </c>
      <c r="BW1232" s="136"/>
      <c r="CC1232" s="119" t="s">
        <v>1073</v>
      </c>
      <c r="CD1232" s="119" t="s">
        <v>1735</v>
      </c>
      <c r="CE1232" s="119" t="s">
        <v>1073</v>
      </c>
      <c r="CF1232" s="119" t="s">
        <v>740</v>
      </c>
      <c r="CG1232" s="119" t="s">
        <v>1488</v>
      </c>
      <c r="CH1232" s="119" t="s">
        <v>1073</v>
      </c>
      <c r="CI1232" s="119" t="s">
        <v>1488</v>
      </c>
      <c r="CJ1232" s="119" t="s">
        <v>1796</v>
      </c>
      <c r="CK1232" s="119" t="s">
        <v>1072</v>
      </c>
      <c r="CL1232" s="119" t="s">
        <v>1076</v>
      </c>
      <c r="CM1232" s="119" t="s">
        <v>1735</v>
      </c>
      <c r="CN1232" s="136"/>
      <c r="DF1232" s="136"/>
      <c r="DV1232" s="136"/>
    </row>
    <row r="1234" spans="4:126" s="120" customFormat="1" ht="21" x14ac:dyDescent="0.2">
      <c r="D1234" s="126">
        <v>206</v>
      </c>
      <c r="E1234" s="121"/>
      <c r="F1234" s="121"/>
      <c r="G1234" s="121"/>
      <c r="H1234" s="121"/>
      <c r="I1234" s="121"/>
      <c r="J1234" s="121"/>
      <c r="K1234" s="121"/>
      <c r="L1234" s="121"/>
      <c r="M1234" s="121"/>
      <c r="N1234" s="121"/>
      <c r="O1234" s="121"/>
      <c r="P1234" s="121"/>
      <c r="Q1234" s="120">
        <v>206</v>
      </c>
      <c r="AG1234" s="126">
        <v>206</v>
      </c>
      <c r="AH1234" s="121"/>
      <c r="AI1234" s="121"/>
      <c r="AJ1234" s="121"/>
      <c r="AK1234" s="121"/>
      <c r="AL1234" s="121"/>
      <c r="AM1234" s="121"/>
      <c r="AN1234" s="121"/>
      <c r="AO1234" s="121"/>
      <c r="AP1234" s="121"/>
      <c r="AQ1234" s="121"/>
      <c r="AR1234" s="124"/>
      <c r="AS1234" s="121"/>
      <c r="AT1234" s="121"/>
      <c r="AU1234" s="121"/>
      <c r="AV1234" s="121"/>
      <c r="AX1234" s="120">
        <v>206</v>
      </c>
      <c r="BK1234" s="133"/>
      <c r="BM1234" s="120">
        <v>206</v>
      </c>
      <c r="BW1234" s="133"/>
      <c r="CC1234" s="120">
        <v>206</v>
      </c>
      <c r="CN1234" s="133"/>
      <c r="DF1234" s="133"/>
      <c r="DV1234" s="133"/>
    </row>
    <row r="1235" spans="4:126" s="14" customFormat="1" ht="18" customHeight="1" x14ac:dyDescent="0.2">
      <c r="D1235" s="127" t="s">
        <v>335</v>
      </c>
      <c r="E1235" s="14" t="s">
        <v>309</v>
      </c>
      <c r="F1235" s="14" t="s">
        <v>319</v>
      </c>
      <c r="G1235" s="14" t="s">
        <v>315</v>
      </c>
      <c r="H1235" s="14" t="s">
        <v>317</v>
      </c>
      <c r="I1235" s="14" t="s">
        <v>335</v>
      </c>
      <c r="Q1235" s="14" t="s">
        <v>335</v>
      </c>
      <c r="R1235" s="14" t="s">
        <v>309</v>
      </c>
      <c r="S1235" s="14" t="s">
        <v>319</v>
      </c>
      <c r="T1235" s="14" t="s">
        <v>315</v>
      </c>
      <c r="U1235" s="14" t="s">
        <v>317</v>
      </c>
      <c r="V1235" s="14" t="s">
        <v>335</v>
      </c>
      <c r="AG1235" s="127" t="s">
        <v>335</v>
      </c>
      <c r="AH1235" s="14" t="s">
        <v>309</v>
      </c>
      <c r="AI1235" s="14" t="s">
        <v>319</v>
      </c>
      <c r="AJ1235" s="14" t="s">
        <v>315</v>
      </c>
      <c r="AK1235" s="14" t="s">
        <v>317</v>
      </c>
      <c r="AL1235" s="14" t="s">
        <v>335</v>
      </c>
      <c r="AM1235" s="14" t="s">
        <v>1789</v>
      </c>
      <c r="AN1235" s="14" t="s">
        <v>1789</v>
      </c>
      <c r="AX1235" s="14" t="s">
        <v>335</v>
      </c>
      <c r="AY1235" s="14" t="s">
        <v>309</v>
      </c>
      <c r="AZ1235" s="14" t="s">
        <v>319</v>
      </c>
      <c r="BA1235" s="14" t="s">
        <v>315</v>
      </c>
      <c r="BB1235" s="14" t="s">
        <v>317</v>
      </c>
      <c r="BC1235" s="14" t="s">
        <v>335</v>
      </c>
      <c r="BD1235" s="14" t="s">
        <v>1789</v>
      </c>
      <c r="BE1235" s="14" t="s">
        <v>1789</v>
      </c>
      <c r="BK1235" s="134"/>
      <c r="BM1235" s="14" t="s">
        <v>335</v>
      </c>
      <c r="BN1235" s="14" t="s">
        <v>309</v>
      </c>
      <c r="BO1235" s="14" t="s">
        <v>319</v>
      </c>
      <c r="BP1235" s="14" t="s">
        <v>315</v>
      </c>
      <c r="BQ1235" s="14" t="s">
        <v>317</v>
      </c>
      <c r="BR1235" s="14" t="s">
        <v>335</v>
      </c>
      <c r="BW1235" s="134"/>
      <c r="CC1235" s="14" t="s">
        <v>335</v>
      </c>
      <c r="CD1235" s="14" t="s">
        <v>309</v>
      </c>
      <c r="CE1235" s="14" t="s">
        <v>319</v>
      </c>
      <c r="CF1235" s="14" t="s">
        <v>315</v>
      </c>
      <c r="CG1235" s="14" t="s">
        <v>317</v>
      </c>
      <c r="CH1235" s="14" t="s">
        <v>335</v>
      </c>
      <c r="CI1235" s="14" t="s">
        <v>1789</v>
      </c>
      <c r="CN1235" s="134"/>
      <c r="DF1235" s="134"/>
      <c r="DV1235" s="134"/>
    </row>
    <row r="1236" spans="4:126" s="122" customFormat="1" ht="14" x14ac:dyDescent="0.2">
      <c r="D1236" s="128">
        <v>0</v>
      </c>
      <c r="E1236" s="122">
        <v>1</v>
      </c>
      <c r="F1236" s="122">
        <v>2</v>
      </c>
      <c r="G1236" s="122">
        <v>3</v>
      </c>
      <c r="H1236" s="122">
        <v>4</v>
      </c>
      <c r="I1236" s="122">
        <v>5</v>
      </c>
      <c r="Q1236" s="122">
        <v>0</v>
      </c>
      <c r="R1236" s="122">
        <v>1</v>
      </c>
      <c r="S1236" s="122">
        <v>2</v>
      </c>
      <c r="T1236" s="122">
        <v>3</v>
      </c>
      <c r="U1236" s="122">
        <v>4</v>
      </c>
      <c r="V1236" s="122">
        <v>5</v>
      </c>
      <c r="AG1236" s="128">
        <v>0</v>
      </c>
      <c r="AH1236" s="122">
        <v>1</v>
      </c>
      <c r="AI1236" s="122">
        <v>2</v>
      </c>
      <c r="AJ1236" s="122">
        <v>3</v>
      </c>
      <c r="AK1236" s="122">
        <v>4</v>
      </c>
      <c r="AL1236" s="122">
        <v>5</v>
      </c>
      <c r="AM1236" s="122">
        <v>5</v>
      </c>
      <c r="AN1236" s="122">
        <v>5</v>
      </c>
      <c r="AX1236" s="122">
        <v>0</v>
      </c>
      <c r="AY1236" s="122">
        <v>1</v>
      </c>
      <c r="AZ1236" s="122">
        <v>2</v>
      </c>
      <c r="BA1236" s="122">
        <v>3</v>
      </c>
      <c r="BB1236" s="122">
        <v>4</v>
      </c>
      <c r="BC1236" s="122">
        <v>5</v>
      </c>
      <c r="BD1236" s="122">
        <v>5</v>
      </c>
      <c r="BE1236" s="122">
        <v>5</v>
      </c>
      <c r="BK1236" s="135"/>
      <c r="BM1236" s="122">
        <v>0</v>
      </c>
      <c r="BN1236" s="122">
        <v>1</v>
      </c>
      <c r="BO1236" s="122">
        <v>2</v>
      </c>
      <c r="BP1236" s="122">
        <v>3</v>
      </c>
      <c r="BQ1236" s="122">
        <v>4</v>
      </c>
      <c r="BR1236" s="122">
        <v>5</v>
      </c>
      <c r="BW1236" s="135"/>
      <c r="CC1236" s="122">
        <v>0</v>
      </c>
      <c r="CD1236" s="122">
        <v>1</v>
      </c>
      <c r="CE1236" s="122">
        <v>2</v>
      </c>
      <c r="CF1236" s="122">
        <v>3</v>
      </c>
      <c r="CG1236" s="122">
        <v>4</v>
      </c>
      <c r="CH1236" s="122">
        <v>5</v>
      </c>
      <c r="CI1236" s="122">
        <v>5</v>
      </c>
      <c r="CN1236" s="135"/>
      <c r="DF1236" s="135"/>
      <c r="DV1236" s="135"/>
    </row>
    <row r="1237" spans="4:126" s="122" customFormat="1" ht="14" x14ac:dyDescent="0.2">
      <c r="D1237" s="128">
        <v>0</v>
      </c>
      <c r="E1237" s="122">
        <v>0</v>
      </c>
      <c r="F1237" s="122">
        <v>1</v>
      </c>
      <c r="G1237" s="122">
        <v>2</v>
      </c>
      <c r="H1237" s="122">
        <v>2</v>
      </c>
      <c r="I1237" s="122">
        <v>3</v>
      </c>
      <c r="Q1237" s="122">
        <v>0</v>
      </c>
      <c r="R1237" s="122">
        <v>0</v>
      </c>
      <c r="S1237" s="122">
        <v>1</v>
      </c>
      <c r="T1237" s="122">
        <v>2</v>
      </c>
      <c r="U1237" s="122">
        <v>2</v>
      </c>
      <c r="V1237" s="122">
        <v>3</v>
      </c>
      <c r="AG1237" s="128">
        <v>0</v>
      </c>
      <c r="AH1237" s="122">
        <v>1</v>
      </c>
      <c r="AI1237" s="122">
        <v>2</v>
      </c>
      <c r="AJ1237" s="122">
        <v>3</v>
      </c>
      <c r="AK1237" s="122">
        <v>4</v>
      </c>
      <c r="AL1237" s="122">
        <v>5</v>
      </c>
      <c r="AM1237" s="122">
        <v>6</v>
      </c>
      <c r="AN1237" s="122">
        <v>7</v>
      </c>
      <c r="AX1237" s="122">
        <v>0</v>
      </c>
      <c r="AY1237" s="122">
        <v>1</v>
      </c>
      <c r="AZ1237" s="122">
        <v>2</v>
      </c>
      <c r="BA1237" s="122">
        <v>3</v>
      </c>
      <c r="BB1237" s="122">
        <v>4</v>
      </c>
      <c r="BC1237" s="122">
        <v>5</v>
      </c>
      <c r="BD1237" s="122">
        <v>6</v>
      </c>
      <c r="BE1237" s="122">
        <v>7</v>
      </c>
      <c r="BK1237" s="135"/>
      <c r="BM1237" s="122">
        <v>0</v>
      </c>
      <c r="BN1237" s="122">
        <v>0</v>
      </c>
      <c r="BO1237" s="122">
        <v>1</v>
      </c>
      <c r="BP1237" s="122">
        <v>2</v>
      </c>
      <c r="BQ1237" s="122">
        <v>2</v>
      </c>
      <c r="BR1237" s="122">
        <v>3</v>
      </c>
      <c r="BW1237" s="135"/>
      <c r="CC1237" s="122">
        <v>0</v>
      </c>
      <c r="CD1237" s="122">
        <v>1</v>
      </c>
      <c r="CE1237" s="122">
        <v>2</v>
      </c>
      <c r="CF1237" s="122">
        <v>3</v>
      </c>
      <c r="CG1237" s="122">
        <v>4</v>
      </c>
      <c r="CH1237" s="122">
        <v>5</v>
      </c>
      <c r="CI1237" s="122">
        <v>6</v>
      </c>
      <c r="CN1237" s="135"/>
      <c r="DF1237" s="135"/>
      <c r="DV1237" s="135"/>
    </row>
    <row r="1238" spans="4:126" s="119" customFormat="1" x14ac:dyDescent="0.2">
      <c r="D1238" s="129" t="s">
        <v>739</v>
      </c>
      <c r="E1238" s="119" t="s">
        <v>1758</v>
      </c>
      <c r="F1238" s="119" t="s">
        <v>1073</v>
      </c>
      <c r="G1238" s="119" t="s">
        <v>1075</v>
      </c>
      <c r="H1238" s="119" t="s">
        <v>1741</v>
      </c>
      <c r="I1238" s="119" t="s">
        <v>1078</v>
      </c>
      <c r="Q1238" s="119" t="s">
        <v>739</v>
      </c>
      <c r="R1238" s="119" t="s">
        <v>1758</v>
      </c>
      <c r="S1238" s="119" t="s">
        <v>1073</v>
      </c>
      <c r="T1238" s="119" t="s">
        <v>1075</v>
      </c>
      <c r="U1238" s="119" t="s">
        <v>1741</v>
      </c>
      <c r="V1238" s="119" t="s">
        <v>1078</v>
      </c>
      <c r="AG1238" s="129" t="s">
        <v>739</v>
      </c>
      <c r="AH1238" s="119" t="s">
        <v>1488</v>
      </c>
      <c r="AI1238" s="119" t="s">
        <v>1073</v>
      </c>
      <c r="AJ1238" s="119" t="s">
        <v>1488</v>
      </c>
      <c r="AK1238" s="119" t="s">
        <v>1075</v>
      </c>
      <c r="AL1238" s="119" t="s">
        <v>1490</v>
      </c>
      <c r="AM1238" s="119" t="s">
        <v>1078</v>
      </c>
      <c r="AN1238" s="119" t="s">
        <v>1735</v>
      </c>
      <c r="AX1238" s="119" t="s">
        <v>739</v>
      </c>
      <c r="AY1238" s="119" t="s">
        <v>1488</v>
      </c>
      <c r="AZ1238" s="119" t="s">
        <v>1073</v>
      </c>
      <c r="BA1238" s="119" t="s">
        <v>1488</v>
      </c>
      <c r="BB1238" s="119" t="s">
        <v>1075</v>
      </c>
      <c r="BC1238" s="119" t="s">
        <v>1490</v>
      </c>
      <c r="BD1238" s="119" t="s">
        <v>1078</v>
      </c>
      <c r="BE1238" s="119" t="s">
        <v>1735</v>
      </c>
      <c r="BK1238" s="136"/>
      <c r="BM1238" s="119" t="s">
        <v>739</v>
      </c>
      <c r="BN1238" s="119" t="s">
        <v>1758</v>
      </c>
      <c r="BO1238" s="119" t="s">
        <v>1073</v>
      </c>
      <c r="BP1238" s="119" t="s">
        <v>1075</v>
      </c>
      <c r="BQ1238" s="119" t="s">
        <v>1741</v>
      </c>
      <c r="BR1238" s="119" t="s">
        <v>1078</v>
      </c>
      <c r="BW1238" s="136"/>
      <c r="CC1238" s="119" t="s">
        <v>739</v>
      </c>
      <c r="CD1238" s="119" t="s">
        <v>1488</v>
      </c>
      <c r="CE1238" s="119" t="s">
        <v>1073</v>
      </c>
      <c r="CF1238" s="119" t="s">
        <v>1488</v>
      </c>
      <c r="CG1238" s="119" t="s">
        <v>1075</v>
      </c>
      <c r="CH1238" s="119" t="s">
        <v>1078</v>
      </c>
      <c r="CI1238" s="119" t="s">
        <v>1735</v>
      </c>
      <c r="CN1238" s="136"/>
      <c r="DF1238" s="136"/>
      <c r="DV1238" s="136"/>
    </row>
    <row r="1240" spans="4:126" s="120" customFormat="1" ht="21" x14ac:dyDescent="0.2">
      <c r="D1240" s="126">
        <v>207</v>
      </c>
      <c r="E1240" s="121"/>
      <c r="F1240" s="121"/>
      <c r="G1240" s="121"/>
      <c r="H1240" s="121"/>
      <c r="I1240" s="121"/>
      <c r="J1240" s="121"/>
      <c r="K1240" s="121"/>
      <c r="L1240" s="121"/>
      <c r="M1240" s="121"/>
      <c r="N1240" s="121"/>
      <c r="O1240" s="121"/>
      <c r="P1240" s="121"/>
      <c r="Q1240" s="120">
        <v>207</v>
      </c>
      <c r="AG1240" s="126">
        <v>207</v>
      </c>
      <c r="AH1240" s="121"/>
      <c r="AI1240" s="121"/>
      <c r="AJ1240" s="121"/>
      <c r="AK1240" s="121"/>
      <c r="AL1240" s="121"/>
      <c r="AM1240" s="121"/>
      <c r="AN1240" s="121"/>
      <c r="AO1240" s="121"/>
      <c r="AP1240" s="121"/>
      <c r="AQ1240" s="121"/>
      <c r="AR1240" s="124"/>
      <c r="AS1240" s="121"/>
      <c r="AT1240" s="121"/>
      <c r="AU1240" s="121"/>
      <c r="AV1240" s="121"/>
      <c r="AX1240" s="120">
        <v>207</v>
      </c>
      <c r="BK1240" s="133"/>
      <c r="BM1240" s="120">
        <v>207</v>
      </c>
      <c r="BW1240" s="133"/>
      <c r="CC1240" s="120">
        <v>207</v>
      </c>
      <c r="CN1240" s="133"/>
      <c r="DF1240" s="133"/>
      <c r="DV1240" s="133"/>
    </row>
    <row r="1241" spans="4:126" s="14" customFormat="1" ht="18" customHeight="1" x14ac:dyDescent="0.2">
      <c r="D1241" s="127" t="s">
        <v>313</v>
      </c>
      <c r="E1241" s="14" t="s">
        <v>342</v>
      </c>
      <c r="F1241" s="14" t="s">
        <v>330</v>
      </c>
      <c r="G1241" s="14" t="s">
        <v>309</v>
      </c>
      <c r="H1241" s="14" t="s">
        <v>325</v>
      </c>
      <c r="I1241" s="14" t="s">
        <v>313</v>
      </c>
      <c r="J1241" s="14" t="s">
        <v>321</v>
      </c>
      <c r="Q1241" s="14" t="s">
        <v>313</v>
      </c>
      <c r="R1241" s="14" t="s">
        <v>342</v>
      </c>
      <c r="S1241" s="14" t="s">
        <v>330</v>
      </c>
      <c r="T1241" s="14" t="s">
        <v>309</v>
      </c>
      <c r="U1241" s="14" t="s">
        <v>325</v>
      </c>
      <c r="V1241" s="14" t="s">
        <v>313</v>
      </c>
      <c r="W1241" s="14" t="s">
        <v>321</v>
      </c>
      <c r="AG1241" s="127" t="s">
        <v>313</v>
      </c>
      <c r="AH1241" s="14" t="s">
        <v>342</v>
      </c>
      <c r="AI1241" s="14" t="s">
        <v>1776</v>
      </c>
      <c r="AJ1241" s="14" t="s">
        <v>330</v>
      </c>
      <c r="AK1241" s="14" t="s">
        <v>1790</v>
      </c>
      <c r="AL1241" s="14" t="s">
        <v>309</v>
      </c>
      <c r="AM1241" s="14" t="s">
        <v>325</v>
      </c>
      <c r="AN1241" s="14" t="s">
        <v>313</v>
      </c>
      <c r="AO1241" s="14" t="s">
        <v>321</v>
      </c>
      <c r="AX1241" s="14" t="s">
        <v>313</v>
      </c>
      <c r="AY1241" s="14" t="s">
        <v>342</v>
      </c>
      <c r="AZ1241" s="14" t="s">
        <v>1776</v>
      </c>
      <c r="BA1241" s="14" t="s">
        <v>330</v>
      </c>
      <c r="BB1241" s="14" t="s">
        <v>1790</v>
      </c>
      <c r="BC1241" s="14" t="s">
        <v>309</v>
      </c>
      <c r="BD1241" s="14" t="s">
        <v>325</v>
      </c>
      <c r="BE1241" s="14" t="s">
        <v>313</v>
      </c>
      <c r="BF1241" s="14" t="s">
        <v>321</v>
      </c>
      <c r="BK1241" s="134"/>
      <c r="BM1241" s="14" t="s">
        <v>313</v>
      </c>
      <c r="BN1241" s="14" t="s">
        <v>342</v>
      </c>
      <c r="BO1241" s="14" t="s">
        <v>330</v>
      </c>
      <c r="BP1241" s="14" t="s">
        <v>309</v>
      </c>
      <c r="BQ1241" s="14" t="s">
        <v>325</v>
      </c>
      <c r="BR1241" s="14" t="s">
        <v>313</v>
      </c>
      <c r="BS1241" s="14" t="s">
        <v>321</v>
      </c>
      <c r="BW1241" s="134"/>
      <c r="CC1241" s="14" t="s">
        <v>313</v>
      </c>
      <c r="CD1241" s="14" t="s">
        <v>342</v>
      </c>
      <c r="CE1241" s="14" t="s">
        <v>330</v>
      </c>
      <c r="CF1241" s="14" t="s">
        <v>1790</v>
      </c>
      <c r="CG1241" s="14" t="s">
        <v>309</v>
      </c>
      <c r="CH1241" s="14" t="s">
        <v>325</v>
      </c>
      <c r="CI1241" s="14" t="s">
        <v>313</v>
      </c>
      <c r="CJ1241" s="14" t="s">
        <v>321</v>
      </c>
      <c r="CN1241" s="134"/>
      <c r="DF1241" s="134"/>
      <c r="DV1241" s="134"/>
    </row>
    <row r="1242" spans="4:126" s="122" customFormat="1" ht="14" x14ac:dyDescent="0.2">
      <c r="D1242" s="128">
        <v>0</v>
      </c>
      <c r="E1242" s="122">
        <v>1</v>
      </c>
      <c r="F1242" s="122">
        <v>2</v>
      </c>
      <c r="G1242" s="122">
        <v>3</v>
      </c>
      <c r="H1242" s="122">
        <v>4</v>
      </c>
      <c r="I1242" s="122">
        <v>5</v>
      </c>
      <c r="J1242" s="122">
        <v>6</v>
      </c>
      <c r="Q1242" s="122">
        <v>0</v>
      </c>
      <c r="R1242" s="122">
        <v>1</v>
      </c>
      <c r="S1242" s="122">
        <v>2</v>
      </c>
      <c r="T1242" s="122">
        <v>3</v>
      </c>
      <c r="U1242" s="122">
        <v>4</v>
      </c>
      <c r="V1242" s="122">
        <v>5</v>
      </c>
      <c r="W1242" s="122">
        <v>6</v>
      </c>
      <c r="AG1242" s="128">
        <v>0</v>
      </c>
      <c r="AH1242" s="122">
        <v>1</v>
      </c>
      <c r="AI1242" s="122">
        <v>1</v>
      </c>
      <c r="AJ1242" s="122">
        <v>2</v>
      </c>
      <c r="AK1242" s="122">
        <v>2</v>
      </c>
      <c r="AL1242" s="122">
        <v>3</v>
      </c>
      <c r="AM1242" s="122">
        <v>4</v>
      </c>
      <c r="AN1242" s="122">
        <v>5</v>
      </c>
      <c r="AO1242" s="122">
        <v>6</v>
      </c>
      <c r="AX1242" s="122">
        <v>0</v>
      </c>
      <c r="AY1242" s="122">
        <v>1</v>
      </c>
      <c r="AZ1242" s="122">
        <v>1</v>
      </c>
      <c r="BA1242" s="122">
        <v>2</v>
      </c>
      <c r="BB1242" s="122">
        <v>2</v>
      </c>
      <c r="BC1242" s="122">
        <v>3</v>
      </c>
      <c r="BD1242" s="122">
        <v>4</v>
      </c>
      <c r="BE1242" s="122">
        <v>5</v>
      </c>
      <c r="BF1242" s="122">
        <v>6</v>
      </c>
      <c r="BK1242" s="135"/>
      <c r="BM1242" s="122">
        <v>0</v>
      </c>
      <c r="BN1242" s="122">
        <v>1</v>
      </c>
      <c r="BO1242" s="122">
        <v>2</v>
      </c>
      <c r="BP1242" s="122">
        <v>3</v>
      </c>
      <c r="BQ1242" s="122">
        <v>4</v>
      </c>
      <c r="BR1242" s="122">
        <v>5</v>
      </c>
      <c r="BS1242" s="122">
        <v>6</v>
      </c>
      <c r="BW1242" s="135"/>
      <c r="CC1242" s="122">
        <v>0</v>
      </c>
      <c r="CD1242" s="122">
        <v>1</v>
      </c>
      <c r="CE1242" s="122">
        <v>2</v>
      </c>
      <c r="CF1242" s="122">
        <v>2</v>
      </c>
      <c r="CG1242" s="122">
        <v>3</v>
      </c>
      <c r="CH1242" s="122">
        <v>4</v>
      </c>
      <c r="CI1242" s="122">
        <v>5</v>
      </c>
      <c r="CJ1242" s="122">
        <v>6</v>
      </c>
      <c r="CN1242" s="135"/>
      <c r="DF1242" s="135"/>
      <c r="DV1242" s="135"/>
    </row>
    <row r="1243" spans="4:126" s="122" customFormat="1" ht="14" x14ac:dyDescent="0.2">
      <c r="D1243" s="128">
        <v>0</v>
      </c>
      <c r="E1243" s="122">
        <v>1</v>
      </c>
      <c r="F1243" s="122">
        <v>2</v>
      </c>
      <c r="G1243" s="122">
        <v>3</v>
      </c>
      <c r="H1243" s="122">
        <v>4</v>
      </c>
      <c r="I1243" s="122">
        <v>5</v>
      </c>
      <c r="J1243" s="122">
        <v>5</v>
      </c>
      <c r="Q1243" s="122">
        <v>0</v>
      </c>
      <c r="R1243" s="122">
        <v>1</v>
      </c>
      <c r="S1243" s="122">
        <v>2</v>
      </c>
      <c r="T1243" s="122">
        <v>3</v>
      </c>
      <c r="U1243" s="122">
        <v>4</v>
      </c>
      <c r="V1243" s="122">
        <v>5</v>
      </c>
      <c r="W1243" s="122">
        <v>5</v>
      </c>
      <c r="AG1243" s="128">
        <v>0</v>
      </c>
      <c r="AH1243" s="122">
        <v>1</v>
      </c>
      <c r="AI1243" s="122">
        <v>2</v>
      </c>
      <c r="AJ1243" s="122">
        <v>3</v>
      </c>
      <c r="AK1243" s="122">
        <v>4</v>
      </c>
      <c r="AL1243" s="122">
        <v>5</v>
      </c>
      <c r="AM1243" s="122">
        <v>6</v>
      </c>
      <c r="AN1243" s="122">
        <v>7</v>
      </c>
      <c r="AO1243" s="122">
        <v>8</v>
      </c>
      <c r="AX1243" s="122">
        <v>0</v>
      </c>
      <c r="AY1243" s="122">
        <v>1</v>
      </c>
      <c r="AZ1243" s="122">
        <v>2</v>
      </c>
      <c r="BA1243" s="122">
        <v>3</v>
      </c>
      <c r="BB1243" s="122">
        <v>4</v>
      </c>
      <c r="BC1243" s="122">
        <v>5</v>
      </c>
      <c r="BD1243" s="122">
        <v>6</v>
      </c>
      <c r="BE1243" s="122">
        <v>7</v>
      </c>
      <c r="BF1243" s="122">
        <v>8</v>
      </c>
      <c r="BK1243" s="135"/>
      <c r="BM1243" s="122">
        <v>0</v>
      </c>
      <c r="BN1243" s="122">
        <v>1</v>
      </c>
      <c r="BO1243" s="122">
        <v>2</v>
      </c>
      <c r="BP1243" s="122">
        <v>3</v>
      </c>
      <c r="BQ1243" s="122">
        <v>4</v>
      </c>
      <c r="BR1243" s="122">
        <v>5</v>
      </c>
      <c r="BS1243" s="122">
        <v>5</v>
      </c>
      <c r="BW1243" s="135"/>
      <c r="CC1243" s="122">
        <v>0</v>
      </c>
      <c r="CD1243" s="122">
        <v>1</v>
      </c>
      <c r="CE1243" s="122">
        <v>2</v>
      </c>
      <c r="CF1243" s="122">
        <v>3</v>
      </c>
      <c r="CG1243" s="122">
        <v>4</v>
      </c>
      <c r="CH1243" s="122">
        <v>5</v>
      </c>
      <c r="CI1243" s="122">
        <v>6</v>
      </c>
      <c r="CJ1243" s="122">
        <v>7</v>
      </c>
      <c r="CN1243" s="135"/>
      <c r="DF1243" s="135"/>
      <c r="DV1243" s="135"/>
    </row>
    <row r="1244" spans="4:126" s="119" customFormat="1" x14ac:dyDescent="0.2">
      <c r="D1244" s="129" t="s">
        <v>1072</v>
      </c>
      <c r="E1244" s="119" t="s">
        <v>769</v>
      </c>
      <c r="F1244" s="119" t="s">
        <v>740</v>
      </c>
      <c r="G1244" s="119" t="s">
        <v>1072</v>
      </c>
      <c r="H1244" s="119" t="s">
        <v>1080</v>
      </c>
      <c r="I1244" s="119" t="s">
        <v>1072</v>
      </c>
      <c r="J1244" s="119" t="s">
        <v>1769</v>
      </c>
      <c r="Q1244" s="119" t="s">
        <v>1072</v>
      </c>
      <c r="R1244" s="119" t="s">
        <v>769</v>
      </c>
      <c r="S1244" s="119" t="s">
        <v>740</v>
      </c>
      <c r="T1244" s="119" t="s">
        <v>1072</v>
      </c>
      <c r="U1244" s="119" t="s">
        <v>1080</v>
      </c>
      <c r="V1244" s="119" t="s">
        <v>1072</v>
      </c>
      <c r="W1244" s="119" t="s">
        <v>1769</v>
      </c>
      <c r="AG1244" s="129" t="s">
        <v>1072</v>
      </c>
      <c r="AH1244" s="119" t="s">
        <v>769</v>
      </c>
      <c r="AI1244" s="119" t="s">
        <v>1490</v>
      </c>
      <c r="AJ1244" s="119" t="s">
        <v>740</v>
      </c>
      <c r="AK1244" s="119" t="s">
        <v>1488</v>
      </c>
      <c r="AL1244" s="119" t="s">
        <v>1072</v>
      </c>
      <c r="AM1244" s="119" t="s">
        <v>1080</v>
      </c>
      <c r="AN1244" s="119" t="s">
        <v>1488</v>
      </c>
      <c r="AO1244" s="119" t="s">
        <v>1072</v>
      </c>
      <c r="AX1244" s="119" t="s">
        <v>1072</v>
      </c>
      <c r="AY1244" s="119" t="s">
        <v>769</v>
      </c>
      <c r="AZ1244" s="119" t="s">
        <v>1490</v>
      </c>
      <c r="BA1244" s="119" t="s">
        <v>740</v>
      </c>
      <c r="BB1244" s="119" t="s">
        <v>1488</v>
      </c>
      <c r="BC1244" s="119" t="s">
        <v>1072</v>
      </c>
      <c r="BD1244" s="119" t="s">
        <v>1080</v>
      </c>
      <c r="BE1244" s="119" t="s">
        <v>1488</v>
      </c>
      <c r="BF1244" s="119" t="s">
        <v>1072</v>
      </c>
      <c r="BK1244" s="136"/>
      <c r="BM1244" s="119" t="s">
        <v>1072</v>
      </c>
      <c r="BN1244" s="119" t="s">
        <v>769</v>
      </c>
      <c r="BO1244" s="119" t="s">
        <v>740</v>
      </c>
      <c r="BP1244" s="119" t="s">
        <v>1072</v>
      </c>
      <c r="BQ1244" s="119" t="s">
        <v>1080</v>
      </c>
      <c r="BR1244" s="119" t="s">
        <v>1072</v>
      </c>
      <c r="BS1244" s="119" t="s">
        <v>1769</v>
      </c>
      <c r="BW1244" s="136"/>
      <c r="CC1244" s="119" t="s">
        <v>1072</v>
      </c>
      <c r="CD1244" s="119" t="s">
        <v>769</v>
      </c>
      <c r="CE1244" s="119" t="s">
        <v>740</v>
      </c>
      <c r="CF1244" s="119" t="s">
        <v>1488</v>
      </c>
      <c r="CG1244" s="119" t="s">
        <v>1072</v>
      </c>
      <c r="CH1244" s="119" t="s">
        <v>1080</v>
      </c>
      <c r="CI1244" s="119" t="s">
        <v>1488</v>
      </c>
      <c r="CJ1244" s="119" t="s">
        <v>1072</v>
      </c>
      <c r="CN1244" s="136"/>
      <c r="DF1244" s="136"/>
      <c r="DV1244" s="136"/>
    </row>
    <row r="1246" spans="4:126" s="120" customFormat="1" ht="21" x14ac:dyDescent="0.2">
      <c r="D1246" s="126">
        <v>208</v>
      </c>
      <c r="E1246" s="121"/>
      <c r="F1246" s="121"/>
      <c r="G1246" s="121"/>
      <c r="H1246" s="121"/>
      <c r="I1246" s="121"/>
      <c r="J1246" s="121"/>
      <c r="K1246" s="121"/>
      <c r="L1246" s="121"/>
      <c r="M1246" s="121"/>
      <c r="N1246" s="121"/>
      <c r="O1246" s="121"/>
      <c r="P1246" s="121"/>
      <c r="Q1246" s="120">
        <v>208</v>
      </c>
      <c r="AG1246" s="126">
        <v>208</v>
      </c>
      <c r="AH1246" s="121"/>
      <c r="AI1246" s="121"/>
      <c r="AJ1246" s="121"/>
      <c r="AK1246" s="121"/>
      <c r="AL1246" s="121"/>
      <c r="AM1246" s="121"/>
      <c r="AN1246" s="121"/>
      <c r="AO1246" s="121"/>
      <c r="AP1246" s="121"/>
      <c r="AQ1246" s="121"/>
      <c r="AR1246" s="124"/>
      <c r="AS1246" s="121"/>
      <c r="AT1246" s="121"/>
      <c r="AU1246" s="121"/>
      <c r="AV1246" s="121"/>
      <c r="AX1246" s="120">
        <v>208</v>
      </c>
      <c r="BK1246" s="133"/>
      <c r="BM1246" s="120">
        <v>208</v>
      </c>
      <c r="BW1246" s="133"/>
      <c r="CC1246" s="120">
        <v>208</v>
      </c>
      <c r="CN1246" s="133"/>
      <c r="DF1246" s="133"/>
      <c r="DV1246" s="133"/>
    </row>
    <row r="1247" spans="4:126" s="14" customFormat="1" ht="18" customHeight="1" x14ac:dyDescent="0.2">
      <c r="D1247" s="127" t="s">
        <v>318</v>
      </c>
      <c r="E1247" s="14" t="s">
        <v>313</v>
      </c>
      <c r="F1247" s="14" t="s">
        <v>316</v>
      </c>
      <c r="G1247" s="14" t="s">
        <v>313</v>
      </c>
      <c r="H1247" s="14" t="s">
        <v>319</v>
      </c>
      <c r="I1247" s="14" t="s">
        <v>1138</v>
      </c>
      <c r="J1247" s="14" t="s">
        <v>335</v>
      </c>
      <c r="Q1247" s="14" t="s">
        <v>318</v>
      </c>
      <c r="R1247" s="14" t="s">
        <v>313</v>
      </c>
      <c r="S1247" s="14" t="s">
        <v>316</v>
      </c>
      <c r="T1247" s="14" t="s">
        <v>313</v>
      </c>
      <c r="U1247" s="14" t="s">
        <v>319</v>
      </c>
      <c r="V1247" s="14" t="s">
        <v>1138</v>
      </c>
      <c r="W1247" s="14" t="s">
        <v>335</v>
      </c>
      <c r="AG1247" s="127" t="s">
        <v>318</v>
      </c>
      <c r="AH1247" s="14" t="s">
        <v>313</v>
      </c>
      <c r="AI1247" s="14" t="s">
        <v>316</v>
      </c>
      <c r="AJ1247" s="14" t="s">
        <v>313</v>
      </c>
      <c r="AK1247" s="14" t="s">
        <v>319</v>
      </c>
      <c r="AL1247" s="14" t="s">
        <v>1138</v>
      </c>
      <c r="AM1247" s="14" t="s">
        <v>1763</v>
      </c>
      <c r="AN1247" s="14" t="s">
        <v>1763</v>
      </c>
      <c r="AO1247" s="14" t="s">
        <v>335</v>
      </c>
      <c r="AX1247" s="14" t="s">
        <v>318</v>
      </c>
      <c r="AY1247" s="14" t="s">
        <v>313</v>
      </c>
      <c r="AZ1247" s="14" t="s">
        <v>316</v>
      </c>
      <c r="BA1247" s="14" t="s">
        <v>313</v>
      </c>
      <c r="BB1247" s="14" t="s">
        <v>319</v>
      </c>
      <c r="BC1247" s="14" t="s">
        <v>1768</v>
      </c>
      <c r="BD1247" s="14" t="s">
        <v>1138</v>
      </c>
      <c r="BE1247" s="14" t="s">
        <v>335</v>
      </c>
      <c r="BF1247" s="14" t="s">
        <v>1789</v>
      </c>
      <c r="BK1247" s="134"/>
      <c r="BM1247" s="14" t="s">
        <v>318</v>
      </c>
      <c r="BN1247" s="14" t="s">
        <v>313</v>
      </c>
      <c r="BO1247" s="14" t="s">
        <v>316</v>
      </c>
      <c r="BP1247" s="14" t="s">
        <v>313</v>
      </c>
      <c r="BQ1247" s="14" t="s">
        <v>319</v>
      </c>
      <c r="BR1247" s="14" t="s">
        <v>1138</v>
      </c>
      <c r="BS1247" s="14" t="s">
        <v>335</v>
      </c>
      <c r="BW1247" s="134"/>
      <c r="CC1247" s="14" t="s">
        <v>318</v>
      </c>
      <c r="CD1247" s="14" t="s">
        <v>313</v>
      </c>
      <c r="CE1247" s="14" t="s">
        <v>316</v>
      </c>
      <c r="CF1247" s="14" t="s">
        <v>313</v>
      </c>
      <c r="CG1247" s="14" t="s">
        <v>319</v>
      </c>
      <c r="CH1247" s="14" t="s">
        <v>1768</v>
      </c>
      <c r="CI1247" s="14" t="s">
        <v>1138</v>
      </c>
      <c r="CJ1247" s="14" t="s">
        <v>335</v>
      </c>
      <c r="CK1247" s="14" t="s">
        <v>1789</v>
      </c>
      <c r="CN1247" s="134"/>
      <c r="DF1247" s="134"/>
      <c r="DV1247" s="134"/>
    </row>
    <row r="1248" spans="4:126" s="122" customFormat="1" ht="14" x14ac:dyDescent="0.2">
      <c r="D1248" s="128">
        <v>0</v>
      </c>
      <c r="E1248" s="122">
        <v>1</v>
      </c>
      <c r="F1248" s="122">
        <v>2</v>
      </c>
      <c r="G1248" s="122">
        <v>3</v>
      </c>
      <c r="H1248" s="122">
        <v>4</v>
      </c>
      <c r="I1248" s="122">
        <v>5</v>
      </c>
      <c r="J1248" s="122">
        <v>6</v>
      </c>
      <c r="Q1248" s="122">
        <v>0</v>
      </c>
      <c r="R1248" s="122">
        <v>1</v>
      </c>
      <c r="S1248" s="122">
        <v>2</v>
      </c>
      <c r="T1248" s="122">
        <v>3</v>
      </c>
      <c r="U1248" s="122">
        <v>4</v>
      </c>
      <c r="V1248" s="122">
        <v>5</v>
      </c>
      <c r="W1248" s="122">
        <v>6</v>
      </c>
      <c r="AG1248" s="128">
        <v>0</v>
      </c>
      <c r="AH1248" s="122">
        <v>1</v>
      </c>
      <c r="AI1248" s="122">
        <v>2</v>
      </c>
      <c r="AJ1248" s="122">
        <v>3</v>
      </c>
      <c r="AK1248" s="122">
        <v>4</v>
      </c>
      <c r="AL1248" s="122">
        <v>5</v>
      </c>
      <c r="AM1248" s="122">
        <v>5</v>
      </c>
      <c r="AN1248" s="122">
        <v>5</v>
      </c>
      <c r="AO1248" s="122">
        <v>6</v>
      </c>
      <c r="AX1248" s="122">
        <v>0</v>
      </c>
      <c r="AY1248" s="122">
        <v>1</v>
      </c>
      <c r="AZ1248" s="122">
        <v>2</v>
      </c>
      <c r="BA1248" s="122">
        <v>3</v>
      </c>
      <c r="BB1248" s="122">
        <v>4</v>
      </c>
      <c r="BC1248" s="122">
        <v>4</v>
      </c>
      <c r="BD1248" s="122">
        <v>5</v>
      </c>
      <c r="BE1248" s="122">
        <v>6</v>
      </c>
      <c r="BF1248" s="122">
        <v>6</v>
      </c>
      <c r="BK1248" s="135"/>
      <c r="BM1248" s="122">
        <v>0</v>
      </c>
      <c r="BN1248" s="122">
        <v>1</v>
      </c>
      <c r="BO1248" s="122">
        <v>2</v>
      </c>
      <c r="BP1248" s="122">
        <v>3</v>
      </c>
      <c r="BQ1248" s="122">
        <v>4</v>
      </c>
      <c r="BR1248" s="122">
        <v>5</v>
      </c>
      <c r="BS1248" s="122">
        <v>6</v>
      </c>
      <c r="BW1248" s="135"/>
      <c r="CC1248" s="122">
        <v>0</v>
      </c>
      <c r="CD1248" s="122">
        <v>1</v>
      </c>
      <c r="CE1248" s="122">
        <v>2</v>
      </c>
      <c r="CF1248" s="122">
        <v>3</v>
      </c>
      <c r="CG1248" s="122">
        <v>4</v>
      </c>
      <c r="CH1248" s="122">
        <v>4</v>
      </c>
      <c r="CI1248" s="122">
        <v>5</v>
      </c>
      <c r="CJ1248" s="122">
        <v>6</v>
      </c>
      <c r="CK1248" s="122">
        <v>6</v>
      </c>
      <c r="CN1248" s="135"/>
      <c r="DF1248" s="135"/>
      <c r="DV1248" s="135"/>
    </row>
    <row r="1249" spans="4:126" s="122" customFormat="1" ht="14" x14ac:dyDescent="0.2">
      <c r="D1249" s="128">
        <v>0</v>
      </c>
      <c r="E1249" s="122">
        <v>0</v>
      </c>
      <c r="F1249" s="122">
        <v>1</v>
      </c>
      <c r="G1249" s="122">
        <v>2</v>
      </c>
      <c r="H1249" s="122">
        <v>2</v>
      </c>
      <c r="I1249" s="122">
        <v>3</v>
      </c>
      <c r="J1249" s="122">
        <v>4</v>
      </c>
      <c r="Q1249" s="122">
        <v>0</v>
      </c>
      <c r="R1249" s="122">
        <v>0</v>
      </c>
      <c r="S1249" s="122">
        <v>1</v>
      </c>
      <c r="T1249" s="122">
        <v>2</v>
      </c>
      <c r="U1249" s="122">
        <v>2</v>
      </c>
      <c r="V1249" s="122">
        <v>3</v>
      </c>
      <c r="W1249" s="122">
        <v>4</v>
      </c>
      <c r="AG1249" s="128">
        <v>0</v>
      </c>
      <c r="AH1249" s="122">
        <v>1</v>
      </c>
      <c r="AI1249" s="122">
        <v>2</v>
      </c>
      <c r="AJ1249" s="122">
        <v>3</v>
      </c>
      <c r="AK1249" s="122">
        <v>4</v>
      </c>
      <c r="AL1249" s="122">
        <v>5</v>
      </c>
      <c r="AM1249" s="122">
        <v>6</v>
      </c>
      <c r="AN1249" s="122">
        <v>7</v>
      </c>
      <c r="AO1249" s="122">
        <v>8</v>
      </c>
      <c r="AX1249" s="122">
        <v>0</v>
      </c>
      <c r="AY1249" s="122">
        <v>1</v>
      </c>
      <c r="AZ1249" s="122">
        <v>2</v>
      </c>
      <c r="BA1249" s="122">
        <v>3</v>
      </c>
      <c r="BB1249" s="122">
        <v>4</v>
      </c>
      <c r="BC1249" s="122">
        <v>5</v>
      </c>
      <c r="BD1249" s="122">
        <v>6</v>
      </c>
      <c r="BE1249" s="122">
        <v>7</v>
      </c>
      <c r="BF1249" s="122">
        <v>8</v>
      </c>
      <c r="BK1249" s="135"/>
      <c r="BM1249" s="122">
        <v>0</v>
      </c>
      <c r="BN1249" s="122">
        <v>0</v>
      </c>
      <c r="BO1249" s="122">
        <v>1</v>
      </c>
      <c r="BP1249" s="122">
        <v>2</v>
      </c>
      <c r="BQ1249" s="122">
        <v>2</v>
      </c>
      <c r="BR1249" s="122">
        <v>3</v>
      </c>
      <c r="BS1249" s="122">
        <v>4</v>
      </c>
      <c r="BW1249" s="135"/>
      <c r="CC1249" s="122">
        <v>0</v>
      </c>
      <c r="CD1249" s="122">
        <v>1</v>
      </c>
      <c r="CE1249" s="122">
        <v>2</v>
      </c>
      <c r="CF1249" s="122">
        <v>3</v>
      </c>
      <c r="CG1249" s="122">
        <v>4</v>
      </c>
      <c r="CH1249" s="122">
        <v>5</v>
      </c>
      <c r="CI1249" s="122">
        <v>6</v>
      </c>
      <c r="CJ1249" s="122">
        <v>7</v>
      </c>
      <c r="CK1249" s="122">
        <v>8</v>
      </c>
      <c r="CN1249" s="135"/>
      <c r="DF1249" s="135"/>
      <c r="DV1249" s="135"/>
    </row>
    <row r="1250" spans="4:126" s="119" customFormat="1" x14ac:dyDescent="0.2">
      <c r="D1250" s="129" t="s">
        <v>736</v>
      </c>
      <c r="E1250" s="119" t="s">
        <v>1752</v>
      </c>
      <c r="F1250" s="119" t="s">
        <v>748</v>
      </c>
      <c r="G1250" s="119" t="s">
        <v>1073</v>
      </c>
      <c r="H1250" s="119" t="s">
        <v>1738</v>
      </c>
      <c r="I1250" s="119" t="s">
        <v>750</v>
      </c>
      <c r="J1250" s="119" t="s">
        <v>1078</v>
      </c>
      <c r="Q1250" s="119" t="s">
        <v>736</v>
      </c>
      <c r="R1250" s="119" t="s">
        <v>1752</v>
      </c>
      <c r="S1250" s="119" t="s">
        <v>748</v>
      </c>
      <c r="T1250" s="119" t="s">
        <v>1073</v>
      </c>
      <c r="U1250" s="119" t="s">
        <v>1738</v>
      </c>
      <c r="V1250" s="119" t="s">
        <v>750</v>
      </c>
      <c r="W1250" s="119" t="s">
        <v>1078</v>
      </c>
      <c r="AG1250" s="129" t="s">
        <v>736</v>
      </c>
      <c r="AH1250" s="119" t="s">
        <v>1488</v>
      </c>
      <c r="AI1250" s="119" t="s">
        <v>748</v>
      </c>
      <c r="AJ1250" s="119" t="s">
        <v>1488</v>
      </c>
      <c r="AK1250" s="119" t="s">
        <v>1073</v>
      </c>
      <c r="AL1250" s="119" t="s">
        <v>1491</v>
      </c>
      <c r="AM1250" s="119" t="s">
        <v>750</v>
      </c>
      <c r="AN1250" s="119" t="s">
        <v>1078</v>
      </c>
      <c r="AO1250" s="119" t="s">
        <v>1491</v>
      </c>
      <c r="AX1250" s="119" t="s">
        <v>736</v>
      </c>
      <c r="AY1250" s="119" t="s">
        <v>1488</v>
      </c>
      <c r="AZ1250" s="119" t="s">
        <v>748</v>
      </c>
      <c r="BA1250" s="119" t="s">
        <v>1488</v>
      </c>
      <c r="BB1250" s="119" t="s">
        <v>1073</v>
      </c>
      <c r="BC1250" s="119" t="s">
        <v>1491</v>
      </c>
      <c r="BD1250" s="119" t="s">
        <v>750</v>
      </c>
      <c r="BE1250" s="119" t="s">
        <v>1078</v>
      </c>
      <c r="BF1250" s="119" t="s">
        <v>1491</v>
      </c>
      <c r="BK1250" s="136"/>
      <c r="BM1250" s="119" t="s">
        <v>736</v>
      </c>
      <c r="BN1250" s="119" t="s">
        <v>1752</v>
      </c>
      <c r="BO1250" s="119" t="s">
        <v>748</v>
      </c>
      <c r="BP1250" s="119" t="s">
        <v>1073</v>
      </c>
      <c r="BQ1250" s="119" t="s">
        <v>1738</v>
      </c>
      <c r="BR1250" s="119" t="s">
        <v>750</v>
      </c>
      <c r="BS1250" s="119" t="s">
        <v>1078</v>
      </c>
      <c r="BW1250" s="136"/>
      <c r="CC1250" s="119" t="s">
        <v>736</v>
      </c>
      <c r="CD1250" s="119" t="s">
        <v>1488</v>
      </c>
      <c r="CE1250" s="119" t="s">
        <v>748</v>
      </c>
      <c r="CF1250" s="119" t="s">
        <v>1488</v>
      </c>
      <c r="CG1250" s="119" t="s">
        <v>1073</v>
      </c>
      <c r="CH1250" s="119" t="s">
        <v>1491</v>
      </c>
      <c r="CI1250" s="119" t="s">
        <v>750</v>
      </c>
      <c r="CJ1250" s="119" t="s">
        <v>1078</v>
      </c>
      <c r="CK1250" s="119" t="s">
        <v>1491</v>
      </c>
      <c r="CN1250" s="136"/>
      <c r="DF1250" s="136"/>
      <c r="DV1250" s="136"/>
    </row>
    <row r="1252" spans="4:126" s="120" customFormat="1" ht="21" x14ac:dyDescent="0.2">
      <c r="D1252" s="126">
        <v>209</v>
      </c>
      <c r="E1252" s="121"/>
      <c r="F1252" s="121"/>
      <c r="G1252" s="121"/>
      <c r="H1252" s="121"/>
      <c r="I1252" s="121"/>
      <c r="J1252" s="121"/>
      <c r="K1252" s="121"/>
      <c r="L1252" s="121"/>
      <c r="M1252" s="121"/>
      <c r="N1252" s="121"/>
      <c r="O1252" s="121"/>
      <c r="P1252" s="121"/>
      <c r="Q1252" s="120">
        <v>209</v>
      </c>
      <c r="AG1252" s="126">
        <v>209</v>
      </c>
      <c r="AH1252" s="121"/>
      <c r="AI1252" s="121"/>
      <c r="AJ1252" s="121"/>
      <c r="AK1252" s="121"/>
      <c r="AL1252" s="121"/>
      <c r="AM1252" s="121"/>
      <c r="AN1252" s="121"/>
      <c r="AO1252" s="121"/>
      <c r="AP1252" s="121"/>
      <c r="AQ1252" s="121"/>
      <c r="AR1252" s="124"/>
      <c r="AS1252" s="121"/>
      <c r="AT1252" s="121"/>
      <c r="AU1252" s="121"/>
      <c r="AV1252" s="121"/>
      <c r="AX1252" s="120">
        <v>209</v>
      </c>
      <c r="BK1252" s="133"/>
      <c r="BM1252" s="120">
        <v>209</v>
      </c>
      <c r="BW1252" s="133"/>
      <c r="CC1252" s="120">
        <v>209</v>
      </c>
      <c r="CN1252" s="133"/>
      <c r="DF1252" s="133"/>
      <c r="DV1252" s="133"/>
    </row>
    <row r="1253" spans="4:126" s="14" customFormat="1" ht="18" customHeight="1" x14ac:dyDescent="0.2">
      <c r="D1253" s="127" t="s">
        <v>319</v>
      </c>
      <c r="E1253" s="14" t="s">
        <v>1768</v>
      </c>
      <c r="F1253" s="14" t="s">
        <v>313</v>
      </c>
      <c r="Q1253" s="14" t="s">
        <v>319</v>
      </c>
      <c r="R1253" s="14" t="s">
        <v>1768</v>
      </c>
      <c r="S1253" s="14" t="s">
        <v>313</v>
      </c>
      <c r="AG1253" s="127" t="s">
        <v>319</v>
      </c>
      <c r="AH1253" s="14" t="s">
        <v>1768</v>
      </c>
      <c r="AI1253" s="14" t="s">
        <v>1768</v>
      </c>
      <c r="AJ1253" s="14" t="s">
        <v>313</v>
      </c>
      <c r="AX1253" s="14" t="s">
        <v>319</v>
      </c>
      <c r="AY1253" s="14" t="s">
        <v>1768</v>
      </c>
      <c r="AZ1253" s="14" t="s">
        <v>1768</v>
      </c>
      <c r="BA1253" s="14" t="s">
        <v>313</v>
      </c>
      <c r="BK1253" s="134"/>
      <c r="BM1253" s="14" t="s">
        <v>319</v>
      </c>
      <c r="BN1253" s="14" t="s">
        <v>1768</v>
      </c>
      <c r="BO1253" s="14" t="s">
        <v>313</v>
      </c>
      <c r="BW1253" s="134"/>
      <c r="CC1253" s="14" t="s">
        <v>319</v>
      </c>
      <c r="CD1253" s="14" t="s">
        <v>1768</v>
      </c>
      <c r="CE1253" s="14" t="s">
        <v>1768</v>
      </c>
      <c r="CF1253" s="14" t="s">
        <v>313</v>
      </c>
      <c r="CN1253" s="134"/>
      <c r="DF1253" s="134"/>
      <c r="DV1253" s="134"/>
    </row>
    <row r="1254" spans="4:126" s="122" customFormat="1" ht="14" x14ac:dyDescent="0.2">
      <c r="D1254" s="128">
        <v>1</v>
      </c>
      <c r="E1254" s="122">
        <v>1</v>
      </c>
      <c r="F1254" s="122">
        <v>2</v>
      </c>
      <c r="Q1254" s="122">
        <v>1</v>
      </c>
      <c r="R1254" s="122">
        <v>1</v>
      </c>
      <c r="S1254" s="122">
        <v>2</v>
      </c>
      <c r="AG1254" s="128">
        <v>1</v>
      </c>
      <c r="AH1254" s="122">
        <v>1</v>
      </c>
      <c r="AI1254" s="122">
        <v>1</v>
      </c>
      <c r="AJ1254" s="122">
        <v>2</v>
      </c>
      <c r="AX1254" s="122">
        <v>1</v>
      </c>
      <c r="AY1254" s="122">
        <v>1</v>
      </c>
      <c r="AZ1254" s="122">
        <v>1</v>
      </c>
      <c r="BA1254" s="122">
        <v>2</v>
      </c>
      <c r="BK1254" s="135"/>
      <c r="BM1254" s="122">
        <v>1</v>
      </c>
      <c r="BN1254" s="122">
        <v>1</v>
      </c>
      <c r="BO1254" s="122">
        <v>2</v>
      </c>
      <c r="BW1254" s="135"/>
      <c r="CC1254" s="122">
        <v>1</v>
      </c>
      <c r="CD1254" s="122">
        <v>1</v>
      </c>
      <c r="CE1254" s="122">
        <v>1</v>
      </c>
      <c r="CF1254" s="122">
        <v>2</v>
      </c>
      <c r="CN1254" s="135"/>
      <c r="DF1254" s="135"/>
      <c r="DV1254" s="135"/>
    </row>
    <row r="1255" spans="4:126" s="122" customFormat="1" ht="14" x14ac:dyDescent="0.2">
      <c r="D1255" s="128">
        <v>0</v>
      </c>
      <c r="E1255" s="122">
        <v>1</v>
      </c>
      <c r="F1255" s="122">
        <v>2</v>
      </c>
      <c r="Q1255" s="122">
        <v>0</v>
      </c>
      <c r="R1255" s="122">
        <v>1</v>
      </c>
      <c r="S1255" s="122">
        <v>2</v>
      </c>
      <c r="AG1255" s="128">
        <v>0</v>
      </c>
      <c r="AH1255" s="122">
        <v>1</v>
      </c>
      <c r="AI1255" s="122">
        <v>2</v>
      </c>
      <c r="AJ1255" s="122">
        <v>3</v>
      </c>
      <c r="AX1255" s="122">
        <v>0</v>
      </c>
      <c r="AY1255" s="122">
        <v>1</v>
      </c>
      <c r="AZ1255" s="122">
        <v>2</v>
      </c>
      <c r="BA1255" s="122">
        <v>3</v>
      </c>
      <c r="BK1255" s="135"/>
      <c r="BM1255" s="122">
        <v>0</v>
      </c>
      <c r="BN1255" s="122">
        <v>1</v>
      </c>
      <c r="BO1255" s="122">
        <v>2</v>
      </c>
      <c r="BW1255" s="135"/>
      <c r="CC1255" s="122">
        <v>0</v>
      </c>
      <c r="CD1255" s="122">
        <v>1</v>
      </c>
      <c r="CE1255" s="122">
        <v>2</v>
      </c>
      <c r="CF1255" s="122">
        <v>3</v>
      </c>
      <c r="CN1255" s="135"/>
      <c r="DF1255" s="135"/>
      <c r="DV1255" s="135"/>
    </row>
    <row r="1256" spans="4:126" s="119" customFormat="1" x14ac:dyDescent="0.2">
      <c r="D1256" s="129" t="s">
        <v>1072</v>
      </c>
      <c r="E1256" s="119" t="s">
        <v>1073</v>
      </c>
      <c r="F1256" s="119" t="s">
        <v>1086</v>
      </c>
      <c r="Q1256" s="119" t="s">
        <v>1072</v>
      </c>
      <c r="R1256" s="119" t="s">
        <v>1073</v>
      </c>
      <c r="S1256" s="119" t="s">
        <v>1086</v>
      </c>
      <c r="AG1256" s="129" t="s">
        <v>1072</v>
      </c>
      <c r="AH1256" s="119" t="s">
        <v>1073</v>
      </c>
      <c r="AI1256" s="119" t="s">
        <v>1735</v>
      </c>
      <c r="AJ1256" s="119" t="s">
        <v>1086</v>
      </c>
      <c r="AX1256" s="119" t="s">
        <v>1072</v>
      </c>
      <c r="AY1256" s="119" t="s">
        <v>1073</v>
      </c>
      <c r="AZ1256" s="119" t="s">
        <v>1735</v>
      </c>
      <c r="BA1256" s="119" t="s">
        <v>1086</v>
      </c>
      <c r="BK1256" s="136"/>
      <c r="BM1256" s="119" t="s">
        <v>1072</v>
      </c>
      <c r="BN1256" s="119" t="s">
        <v>1073</v>
      </c>
      <c r="BO1256" s="119" t="s">
        <v>1086</v>
      </c>
      <c r="BW1256" s="136"/>
      <c r="CC1256" s="119" t="s">
        <v>1072</v>
      </c>
      <c r="CD1256" s="119" t="s">
        <v>1073</v>
      </c>
      <c r="CE1256" s="119" t="s">
        <v>1735</v>
      </c>
      <c r="CF1256" s="119" t="s">
        <v>1086</v>
      </c>
      <c r="CN1256" s="136"/>
      <c r="DF1256" s="136"/>
      <c r="DV1256" s="136"/>
    </row>
    <row r="1258" spans="4:126" s="120" customFormat="1" ht="21" x14ac:dyDescent="0.2">
      <c r="D1258" s="126">
        <v>210</v>
      </c>
      <c r="E1258" s="121"/>
      <c r="F1258" s="121"/>
      <c r="G1258" s="121"/>
      <c r="H1258" s="121"/>
      <c r="I1258" s="121"/>
      <c r="J1258" s="121"/>
      <c r="K1258" s="121"/>
      <c r="L1258" s="121"/>
      <c r="M1258" s="121"/>
      <c r="N1258" s="121"/>
      <c r="O1258" s="121"/>
      <c r="P1258" s="121"/>
      <c r="Q1258" s="120">
        <v>210</v>
      </c>
      <c r="AG1258" s="126">
        <v>210</v>
      </c>
      <c r="AH1258" s="121"/>
      <c r="AI1258" s="121"/>
      <c r="AJ1258" s="121"/>
      <c r="AK1258" s="121"/>
      <c r="AL1258" s="121"/>
      <c r="AM1258" s="121"/>
      <c r="AN1258" s="121"/>
      <c r="AO1258" s="121"/>
      <c r="AP1258" s="121"/>
      <c r="AQ1258" s="121"/>
      <c r="AR1258" s="124"/>
      <c r="AS1258" s="121"/>
      <c r="AT1258" s="121"/>
      <c r="AU1258" s="121"/>
      <c r="AV1258" s="121"/>
      <c r="AX1258" s="120">
        <v>210</v>
      </c>
      <c r="BK1258" s="133"/>
      <c r="BM1258" s="120">
        <v>210</v>
      </c>
      <c r="BW1258" s="133"/>
      <c r="CC1258" s="120">
        <v>210</v>
      </c>
      <c r="CN1258" s="133"/>
      <c r="DF1258" s="133"/>
      <c r="DV1258" s="133"/>
    </row>
    <row r="1259" spans="4:126" s="14" customFormat="1" ht="18" customHeight="1" x14ac:dyDescent="0.2">
      <c r="D1259" s="127" t="s">
        <v>335</v>
      </c>
      <c r="E1259" s="14" t="s">
        <v>313</v>
      </c>
      <c r="F1259" s="14" t="s">
        <v>335</v>
      </c>
      <c r="G1259" s="14" t="s">
        <v>322</v>
      </c>
      <c r="H1259" s="14" t="s">
        <v>321</v>
      </c>
      <c r="I1259" s="14" t="s">
        <v>313</v>
      </c>
      <c r="Q1259" s="14" t="s">
        <v>335</v>
      </c>
      <c r="R1259" s="14" t="s">
        <v>313</v>
      </c>
      <c r="S1259" s="14" t="s">
        <v>335</v>
      </c>
      <c r="T1259" s="14" t="s">
        <v>322</v>
      </c>
      <c r="U1259" s="14" t="s">
        <v>321</v>
      </c>
      <c r="V1259" s="14" t="s">
        <v>313</v>
      </c>
      <c r="AG1259" s="127" t="s">
        <v>335</v>
      </c>
      <c r="AH1259" s="14" t="s">
        <v>1789</v>
      </c>
      <c r="AI1259" s="14" t="s">
        <v>313</v>
      </c>
      <c r="AJ1259" s="14" t="s">
        <v>335</v>
      </c>
      <c r="AK1259" s="14" t="s">
        <v>322</v>
      </c>
      <c r="AL1259" s="14" t="s">
        <v>321</v>
      </c>
      <c r="AM1259" s="14" t="s">
        <v>313</v>
      </c>
      <c r="AN1259" s="14" t="s">
        <v>1745</v>
      </c>
      <c r="AX1259" s="14" t="s">
        <v>335</v>
      </c>
      <c r="AY1259" s="14" t="s">
        <v>1789</v>
      </c>
      <c r="AZ1259" s="14" t="s">
        <v>313</v>
      </c>
      <c r="BA1259" s="14" t="s">
        <v>335</v>
      </c>
      <c r="BB1259" s="14" t="s">
        <v>322</v>
      </c>
      <c r="BC1259" s="14" t="s">
        <v>321</v>
      </c>
      <c r="BD1259" s="14" t="s">
        <v>313</v>
      </c>
      <c r="BE1259" s="14" t="s">
        <v>1745</v>
      </c>
      <c r="BK1259" s="134"/>
      <c r="BM1259" s="14" t="s">
        <v>335</v>
      </c>
      <c r="BN1259" s="14" t="s">
        <v>313</v>
      </c>
      <c r="BO1259" s="14" t="s">
        <v>335</v>
      </c>
      <c r="BP1259" s="14" t="s">
        <v>322</v>
      </c>
      <c r="BQ1259" s="14" t="s">
        <v>321</v>
      </c>
      <c r="BR1259" s="14" t="s">
        <v>313</v>
      </c>
      <c r="BW1259" s="134"/>
      <c r="CC1259" s="14" t="s">
        <v>335</v>
      </c>
      <c r="CD1259" s="14" t="s">
        <v>1789</v>
      </c>
      <c r="CE1259" s="14" t="s">
        <v>313</v>
      </c>
      <c r="CF1259" s="14" t="s">
        <v>335</v>
      </c>
      <c r="CG1259" s="14" t="s">
        <v>322</v>
      </c>
      <c r="CH1259" s="14" t="s">
        <v>321</v>
      </c>
      <c r="CI1259" s="14" t="s">
        <v>313</v>
      </c>
      <c r="CJ1259" s="14" t="s">
        <v>1745</v>
      </c>
      <c r="CN1259" s="134"/>
      <c r="DF1259" s="134"/>
      <c r="DV1259" s="134"/>
    </row>
    <row r="1260" spans="4:126" s="122" customFormat="1" ht="14" x14ac:dyDescent="0.2">
      <c r="D1260" s="128">
        <v>0</v>
      </c>
      <c r="E1260" s="122">
        <v>1</v>
      </c>
      <c r="F1260" s="122">
        <v>2</v>
      </c>
      <c r="G1260" s="122">
        <v>3</v>
      </c>
      <c r="H1260" s="122">
        <v>4</v>
      </c>
      <c r="I1260" s="122">
        <v>5</v>
      </c>
      <c r="Q1260" s="122">
        <v>0</v>
      </c>
      <c r="R1260" s="122">
        <v>1</v>
      </c>
      <c r="S1260" s="122">
        <v>2</v>
      </c>
      <c r="T1260" s="122">
        <v>3</v>
      </c>
      <c r="U1260" s="122">
        <v>4</v>
      </c>
      <c r="V1260" s="122">
        <v>5</v>
      </c>
      <c r="AG1260" s="128">
        <v>0</v>
      </c>
      <c r="AH1260" s="122">
        <v>0</v>
      </c>
      <c r="AI1260" s="122">
        <v>1</v>
      </c>
      <c r="AJ1260" s="122">
        <v>2</v>
      </c>
      <c r="AK1260" s="122">
        <v>3</v>
      </c>
      <c r="AL1260" s="122">
        <v>4</v>
      </c>
      <c r="AM1260" s="122">
        <v>5</v>
      </c>
      <c r="AN1260" s="122">
        <v>5</v>
      </c>
      <c r="AX1260" s="122">
        <v>0</v>
      </c>
      <c r="AY1260" s="122">
        <v>0</v>
      </c>
      <c r="AZ1260" s="122">
        <v>1</v>
      </c>
      <c r="BA1260" s="122">
        <v>2</v>
      </c>
      <c r="BB1260" s="122">
        <v>3</v>
      </c>
      <c r="BC1260" s="122">
        <v>4</v>
      </c>
      <c r="BD1260" s="122">
        <v>5</v>
      </c>
      <c r="BE1260" s="122">
        <v>5</v>
      </c>
      <c r="BK1260" s="135"/>
      <c r="BM1260" s="122">
        <v>0</v>
      </c>
      <c r="BN1260" s="122">
        <v>1</v>
      </c>
      <c r="BO1260" s="122">
        <v>2</v>
      </c>
      <c r="BP1260" s="122">
        <v>3</v>
      </c>
      <c r="BQ1260" s="122">
        <v>4</v>
      </c>
      <c r="BR1260" s="122">
        <v>5</v>
      </c>
      <c r="BW1260" s="135"/>
      <c r="CC1260" s="122">
        <v>0</v>
      </c>
      <c r="CD1260" s="122">
        <v>0</v>
      </c>
      <c r="CE1260" s="122">
        <v>1</v>
      </c>
      <c r="CF1260" s="122">
        <v>2</v>
      </c>
      <c r="CG1260" s="122">
        <v>3</v>
      </c>
      <c r="CH1260" s="122">
        <v>4</v>
      </c>
      <c r="CI1260" s="122">
        <v>5</v>
      </c>
      <c r="CJ1260" s="122">
        <v>5</v>
      </c>
      <c r="CN1260" s="135"/>
      <c r="DF1260" s="135"/>
      <c r="DV1260" s="135"/>
    </row>
    <row r="1261" spans="4:126" s="122" customFormat="1" ht="14" x14ac:dyDescent="0.2">
      <c r="D1261" s="128">
        <v>0</v>
      </c>
      <c r="E1261" s="122">
        <v>1</v>
      </c>
      <c r="F1261" s="122">
        <v>2</v>
      </c>
      <c r="G1261" s="122">
        <v>2</v>
      </c>
      <c r="H1261" s="122">
        <v>3</v>
      </c>
      <c r="I1261" s="122">
        <v>4</v>
      </c>
      <c r="Q1261" s="122">
        <v>0</v>
      </c>
      <c r="R1261" s="122">
        <v>1</v>
      </c>
      <c r="S1261" s="122">
        <v>2</v>
      </c>
      <c r="T1261" s="122">
        <v>2</v>
      </c>
      <c r="U1261" s="122">
        <v>3</v>
      </c>
      <c r="V1261" s="122">
        <v>4</v>
      </c>
      <c r="AG1261" s="128">
        <v>0</v>
      </c>
      <c r="AH1261" s="122">
        <v>1</v>
      </c>
      <c r="AI1261" s="122">
        <v>2</v>
      </c>
      <c r="AJ1261" s="122">
        <v>3</v>
      </c>
      <c r="AK1261" s="122">
        <v>4</v>
      </c>
      <c r="AL1261" s="122">
        <v>5</v>
      </c>
      <c r="AM1261" s="122">
        <v>6</v>
      </c>
      <c r="AN1261" s="122">
        <v>7</v>
      </c>
      <c r="AX1261" s="122">
        <v>0</v>
      </c>
      <c r="AY1261" s="122">
        <v>1</v>
      </c>
      <c r="AZ1261" s="122">
        <v>2</v>
      </c>
      <c r="BA1261" s="122">
        <v>3</v>
      </c>
      <c r="BB1261" s="122">
        <v>4</v>
      </c>
      <c r="BC1261" s="122">
        <v>5</v>
      </c>
      <c r="BD1261" s="122">
        <v>6</v>
      </c>
      <c r="BE1261" s="122">
        <v>7</v>
      </c>
      <c r="BK1261" s="135"/>
      <c r="BM1261" s="122">
        <v>0</v>
      </c>
      <c r="BN1261" s="122">
        <v>1</v>
      </c>
      <c r="BO1261" s="122">
        <v>2</v>
      </c>
      <c r="BP1261" s="122">
        <v>2</v>
      </c>
      <c r="BQ1261" s="122">
        <v>3</v>
      </c>
      <c r="BR1261" s="122">
        <v>4</v>
      </c>
      <c r="BW1261" s="135"/>
      <c r="CC1261" s="122">
        <v>0</v>
      </c>
      <c r="CD1261" s="122">
        <v>1</v>
      </c>
      <c r="CE1261" s="122">
        <v>2</v>
      </c>
      <c r="CF1261" s="122">
        <v>3</v>
      </c>
      <c r="CG1261" s="122">
        <v>4</v>
      </c>
      <c r="CH1261" s="122">
        <v>5</v>
      </c>
      <c r="CI1261" s="122">
        <v>6</v>
      </c>
      <c r="CJ1261" s="122">
        <v>7</v>
      </c>
      <c r="CN1261" s="135"/>
      <c r="DF1261" s="135"/>
      <c r="DV1261" s="135"/>
    </row>
    <row r="1262" spans="4:126" s="119" customFormat="1" x14ac:dyDescent="0.2">
      <c r="D1262" s="129" t="s">
        <v>1078</v>
      </c>
      <c r="E1262" s="119" t="s">
        <v>1072</v>
      </c>
      <c r="F1262" s="119" t="s">
        <v>1078</v>
      </c>
      <c r="G1262" s="119" t="s">
        <v>1742</v>
      </c>
      <c r="H1262" s="119" t="s">
        <v>1054</v>
      </c>
      <c r="I1262" s="119" t="s">
        <v>1072</v>
      </c>
      <c r="Q1262" s="119" t="s">
        <v>1078</v>
      </c>
      <c r="R1262" s="119" t="s">
        <v>1072</v>
      </c>
      <c r="S1262" s="119" t="s">
        <v>1078</v>
      </c>
      <c r="T1262" s="119" t="s">
        <v>1742</v>
      </c>
      <c r="U1262" s="119" t="s">
        <v>1054</v>
      </c>
      <c r="V1262" s="119" t="s">
        <v>1072</v>
      </c>
      <c r="AG1262" s="129" t="s">
        <v>1078</v>
      </c>
      <c r="AH1262" s="119" t="s">
        <v>1488</v>
      </c>
      <c r="AI1262" s="119" t="s">
        <v>1072</v>
      </c>
      <c r="AJ1262" s="119" t="s">
        <v>1078</v>
      </c>
      <c r="AK1262" s="119" t="s">
        <v>1491</v>
      </c>
      <c r="AL1262" s="119" t="s">
        <v>1054</v>
      </c>
      <c r="AM1262" s="119" t="s">
        <v>1488</v>
      </c>
      <c r="AN1262" s="119" t="s">
        <v>1072</v>
      </c>
      <c r="AX1262" s="119" t="s">
        <v>1078</v>
      </c>
      <c r="AY1262" s="119" t="s">
        <v>1488</v>
      </c>
      <c r="AZ1262" s="119" t="s">
        <v>1072</v>
      </c>
      <c r="BA1262" s="119" t="s">
        <v>1078</v>
      </c>
      <c r="BB1262" s="119" t="s">
        <v>1491</v>
      </c>
      <c r="BC1262" s="119" t="s">
        <v>1054</v>
      </c>
      <c r="BD1262" s="119" t="s">
        <v>1488</v>
      </c>
      <c r="BE1262" s="119" t="s">
        <v>1072</v>
      </c>
      <c r="BK1262" s="136"/>
      <c r="BM1262" s="119" t="s">
        <v>1078</v>
      </c>
      <c r="BN1262" s="119" t="s">
        <v>1072</v>
      </c>
      <c r="BO1262" s="119" t="s">
        <v>1078</v>
      </c>
      <c r="BP1262" s="119" t="s">
        <v>1742</v>
      </c>
      <c r="BQ1262" s="119" t="s">
        <v>1054</v>
      </c>
      <c r="BR1262" s="119" t="s">
        <v>1072</v>
      </c>
      <c r="BW1262" s="136"/>
      <c r="CC1262" s="119" t="s">
        <v>1078</v>
      </c>
      <c r="CD1262" s="119" t="s">
        <v>1488</v>
      </c>
      <c r="CE1262" s="119" t="s">
        <v>1072</v>
      </c>
      <c r="CF1262" s="119" t="s">
        <v>1078</v>
      </c>
      <c r="CG1262" s="119" t="s">
        <v>1491</v>
      </c>
      <c r="CH1262" s="119" t="s">
        <v>1054</v>
      </c>
      <c r="CI1262" s="119" t="s">
        <v>1488</v>
      </c>
      <c r="CJ1262" s="119" t="s">
        <v>1072</v>
      </c>
      <c r="CN1262" s="136"/>
      <c r="DF1262" s="136"/>
      <c r="DV1262" s="136"/>
    </row>
    <row r="1264" spans="4:126" s="120" customFormat="1" ht="21" x14ac:dyDescent="0.2">
      <c r="D1264" s="126">
        <v>211</v>
      </c>
      <c r="E1264" s="121"/>
      <c r="F1264" s="121"/>
      <c r="G1264" s="121"/>
      <c r="H1264" s="121"/>
      <c r="I1264" s="121"/>
      <c r="J1264" s="121"/>
      <c r="K1264" s="121"/>
      <c r="L1264" s="121"/>
      <c r="M1264" s="121"/>
      <c r="N1264" s="121"/>
      <c r="O1264" s="121"/>
      <c r="P1264" s="121"/>
      <c r="Q1264" s="120">
        <v>211</v>
      </c>
      <c r="AG1264" s="126">
        <v>211</v>
      </c>
      <c r="AH1264" s="121"/>
      <c r="AI1264" s="121"/>
      <c r="AJ1264" s="121"/>
      <c r="AK1264" s="121"/>
      <c r="AL1264" s="121"/>
      <c r="AM1264" s="121"/>
      <c r="AN1264" s="121"/>
      <c r="AO1264" s="121"/>
      <c r="AP1264" s="121"/>
      <c r="AQ1264" s="121"/>
      <c r="AR1264" s="124"/>
      <c r="AS1264" s="121"/>
      <c r="AT1264" s="121"/>
      <c r="AU1264" s="121"/>
      <c r="AV1264" s="121"/>
      <c r="AX1264" s="120">
        <v>211</v>
      </c>
      <c r="BK1264" s="133"/>
      <c r="BM1264" s="120">
        <v>211</v>
      </c>
      <c r="BW1264" s="133"/>
      <c r="CC1264" s="120">
        <v>211</v>
      </c>
      <c r="CN1264" s="133"/>
      <c r="DF1264" s="133"/>
      <c r="DV1264" s="133"/>
    </row>
    <row r="1265" spans="4:126" s="14" customFormat="1" ht="18" customHeight="1" x14ac:dyDescent="0.2">
      <c r="D1265" s="127" t="s">
        <v>310</v>
      </c>
      <c r="E1265" s="14" t="s">
        <v>313</v>
      </c>
      <c r="F1265" s="14" t="s">
        <v>335</v>
      </c>
      <c r="G1265" s="14" t="s">
        <v>313</v>
      </c>
      <c r="H1265" s="14" t="s">
        <v>335</v>
      </c>
      <c r="I1265" s="14" t="s">
        <v>322</v>
      </c>
      <c r="J1265" s="14" t="s">
        <v>321</v>
      </c>
      <c r="K1265" s="14" t="s">
        <v>313</v>
      </c>
      <c r="Q1265" s="14" t="s">
        <v>310</v>
      </c>
      <c r="R1265" s="14" t="s">
        <v>313</v>
      </c>
      <c r="S1265" s="14" t="s">
        <v>335</v>
      </c>
      <c r="T1265" s="14" t="s">
        <v>313</v>
      </c>
      <c r="U1265" s="14" t="s">
        <v>335</v>
      </c>
      <c r="V1265" s="14" t="s">
        <v>322</v>
      </c>
      <c r="W1265" s="14" t="s">
        <v>321</v>
      </c>
      <c r="X1265" s="14" t="s">
        <v>313</v>
      </c>
      <c r="AG1265" s="127" t="s">
        <v>310</v>
      </c>
      <c r="AH1265" s="14" t="s">
        <v>313</v>
      </c>
      <c r="AI1265" s="14" t="s">
        <v>335</v>
      </c>
      <c r="AJ1265" s="14" t="s">
        <v>313</v>
      </c>
      <c r="AK1265" s="14" t="s">
        <v>1745</v>
      </c>
      <c r="AL1265" s="14" t="s">
        <v>335</v>
      </c>
      <c r="AM1265" s="14" t="s">
        <v>322</v>
      </c>
      <c r="AN1265" s="14" t="s">
        <v>321</v>
      </c>
      <c r="AO1265" s="14" t="s">
        <v>313</v>
      </c>
      <c r="AP1265" s="14" t="s">
        <v>1745</v>
      </c>
      <c r="AX1265" s="14" t="s">
        <v>310</v>
      </c>
      <c r="AY1265" s="14" t="s">
        <v>313</v>
      </c>
      <c r="AZ1265" s="14" t="s">
        <v>335</v>
      </c>
      <c r="BA1265" s="14" t="s">
        <v>313</v>
      </c>
      <c r="BB1265" s="14" t="s">
        <v>1745</v>
      </c>
      <c r="BC1265" s="14" t="s">
        <v>335</v>
      </c>
      <c r="BD1265" s="14" t="s">
        <v>322</v>
      </c>
      <c r="BE1265" s="14" t="s">
        <v>321</v>
      </c>
      <c r="BF1265" s="14" t="s">
        <v>313</v>
      </c>
      <c r="BG1265" s="14" t="s">
        <v>1745</v>
      </c>
      <c r="BK1265" s="134"/>
      <c r="BM1265" s="14" t="s">
        <v>310</v>
      </c>
      <c r="BN1265" s="14" t="s">
        <v>313</v>
      </c>
      <c r="BO1265" s="14" t="s">
        <v>335</v>
      </c>
      <c r="BP1265" s="14" t="s">
        <v>313</v>
      </c>
      <c r="BQ1265" s="14" t="s">
        <v>335</v>
      </c>
      <c r="BR1265" s="14" t="s">
        <v>322</v>
      </c>
      <c r="BS1265" s="14" t="s">
        <v>321</v>
      </c>
      <c r="BT1265" s="14" t="s">
        <v>313</v>
      </c>
      <c r="BW1265" s="134"/>
      <c r="CC1265" s="14" t="s">
        <v>310</v>
      </c>
      <c r="CD1265" s="14" t="s">
        <v>313</v>
      </c>
      <c r="CE1265" s="14" t="s">
        <v>335</v>
      </c>
      <c r="CF1265" s="14" t="s">
        <v>313</v>
      </c>
      <c r="CG1265" s="14" t="s">
        <v>1745</v>
      </c>
      <c r="CH1265" s="14" t="s">
        <v>335</v>
      </c>
      <c r="CI1265" s="14" t="s">
        <v>322</v>
      </c>
      <c r="CJ1265" s="14" t="s">
        <v>321</v>
      </c>
      <c r="CK1265" s="14" t="s">
        <v>313</v>
      </c>
      <c r="CL1265" s="14" t="s">
        <v>1745</v>
      </c>
      <c r="CN1265" s="134"/>
      <c r="DF1265" s="134"/>
      <c r="DV1265" s="134"/>
    </row>
    <row r="1266" spans="4:126" s="122" customFormat="1" ht="14" x14ac:dyDescent="0.2">
      <c r="D1266" s="128">
        <v>0</v>
      </c>
      <c r="E1266" s="122">
        <v>1</v>
      </c>
      <c r="F1266" s="122">
        <v>2</v>
      </c>
      <c r="G1266" s="122">
        <v>3</v>
      </c>
      <c r="H1266" s="122">
        <v>4</v>
      </c>
      <c r="I1266" s="122">
        <v>5</v>
      </c>
      <c r="J1266" s="122">
        <v>6</v>
      </c>
      <c r="K1266" s="122">
        <v>7</v>
      </c>
      <c r="Q1266" s="122">
        <v>0</v>
      </c>
      <c r="R1266" s="122">
        <v>1</v>
      </c>
      <c r="S1266" s="122">
        <v>2</v>
      </c>
      <c r="T1266" s="122">
        <v>3</v>
      </c>
      <c r="U1266" s="122">
        <v>4</v>
      </c>
      <c r="V1266" s="122">
        <v>5</v>
      </c>
      <c r="W1266" s="122">
        <v>6</v>
      </c>
      <c r="X1266" s="122">
        <v>7</v>
      </c>
      <c r="AG1266" s="128">
        <v>0</v>
      </c>
      <c r="AH1266" s="122">
        <v>1</v>
      </c>
      <c r="AI1266" s="122">
        <v>2</v>
      </c>
      <c r="AJ1266" s="122">
        <v>3</v>
      </c>
      <c r="AK1266" s="122">
        <v>3</v>
      </c>
      <c r="AL1266" s="122">
        <v>4</v>
      </c>
      <c r="AM1266" s="122">
        <v>5</v>
      </c>
      <c r="AN1266" s="122">
        <v>6</v>
      </c>
      <c r="AO1266" s="122">
        <v>7</v>
      </c>
      <c r="AP1266" s="122">
        <v>7</v>
      </c>
      <c r="AX1266" s="122">
        <v>0</v>
      </c>
      <c r="AY1266" s="122">
        <v>1</v>
      </c>
      <c r="AZ1266" s="122">
        <v>2</v>
      </c>
      <c r="BA1266" s="122">
        <v>3</v>
      </c>
      <c r="BB1266" s="122">
        <v>3</v>
      </c>
      <c r="BC1266" s="122">
        <v>4</v>
      </c>
      <c r="BD1266" s="122">
        <v>5</v>
      </c>
      <c r="BE1266" s="122">
        <v>6</v>
      </c>
      <c r="BF1266" s="122">
        <v>7</v>
      </c>
      <c r="BG1266" s="122">
        <v>7</v>
      </c>
      <c r="BK1266" s="135"/>
      <c r="BM1266" s="122">
        <v>0</v>
      </c>
      <c r="BN1266" s="122">
        <v>1</v>
      </c>
      <c r="BO1266" s="122">
        <v>2</v>
      </c>
      <c r="BP1266" s="122">
        <v>3</v>
      </c>
      <c r="BQ1266" s="122">
        <v>4</v>
      </c>
      <c r="BR1266" s="122">
        <v>5</v>
      </c>
      <c r="BS1266" s="122">
        <v>6</v>
      </c>
      <c r="BT1266" s="122">
        <v>7</v>
      </c>
      <c r="BW1266" s="135"/>
      <c r="CC1266" s="122">
        <v>0</v>
      </c>
      <c r="CD1266" s="122">
        <v>1</v>
      </c>
      <c r="CE1266" s="122">
        <v>2</v>
      </c>
      <c r="CF1266" s="122">
        <v>3</v>
      </c>
      <c r="CG1266" s="122">
        <v>3</v>
      </c>
      <c r="CH1266" s="122">
        <v>4</v>
      </c>
      <c r="CI1266" s="122">
        <v>5</v>
      </c>
      <c r="CJ1266" s="122">
        <v>6</v>
      </c>
      <c r="CK1266" s="122">
        <v>7</v>
      </c>
      <c r="CL1266" s="122">
        <v>7</v>
      </c>
      <c r="CN1266" s="135"/>
      <c r="DF1266" s="135"/>
      <c r="DV1266" s="135"/>
    </row>
    <row r="1267" spans="4:126" s="122" customFormat="1" ht="14" x14ac:dyDescent="0.2">
      <c r="D1267" s="128">
        <v>0</v>
      </c>
      <c r="E1267" s="122">
        <v>0</v>
      </c>
      <c r="F1267" s="122">
        <v>1</v>
      </c>
      <c r="G1267" s="122">
        <v>2</v>
      </c>
      <c r="H1267" s="122">
        <v>3</v>
      </c>
      <c r="I1267" s="122">
        <v>3</v>
      </c>
      <c r="J1267" s="122">
        <v>4</v>
      </c>
      <c r="K1267" s="122">
        <v>5</v>
      </c>
      <c r="Q1267" s="122">
        <v>0</v>
      </c>
      <c r="R1267" s="122">
        <v>0</v>
      </c>
      <c r="S1267" s="122">
        <v>1</v>
      </c>
      <c r="T1267" s="122">
        <v>2</v>
      </c>
      <c r="U1267" s="122">
        <v>3</v>
      </c>
      <c r="V1267" s="122">
        <v>3</v>
      </c>
      <c r="W1267" s="122">
        <v>4</v>
      </c>
      <c r="X1267" s="122">
        <v>5</v>
      </c>
      <c r="AG1267" s="128">
        <v>0</v>
      </c>
      <c r="AH1267" s="122">
        <v>1</v>
      </c>
      <c r="AI1267" s="122">
        <v>2</v>
      </c>
      <c r="AJ1267" s="122">
        <v>3</v>
      </c>
      <c r="AK1267" s="122">
        <v>4</v>
      </c>
      <c r="AL1267" s="122">
        <v>5</v>
      </c>
      <c r="AM1267" s="122">
        <v>6</v>
      </c>
      <c r="AN1267" s="122">
        <v>7</v>
      </c>
      <c r="AO1267" s="122">
        <v>8</v>
      </c>
      <c r="AP1267" s="122">
        <v>9</v>
      </c>
      <c r="AX1267" s="122">
        <v>0</v>
      </c>
      <c r="AY1267" s="122">
        <v>1</v>
      </c>
      <c r="AZ1267" s="122">
        <v>2</v>
      </c>
      <c r="BA1267" s="122">
        <v>3</v>
      </c>
      <c r="BB1267" s="122">
        <v>4</v>
      </c>
      <c r="BC1267" s="122">
        <v>5</v>
      </c>
      <c r="BD1267" s="122">
        <v>6</v>
      </c>
      <c r="BE1267" s="122">
        <v>7</v>
      </c>
      <c r="BF1267" s="122">
        <v>8</v>
      </c>
      <c r="BG1267" s="122">
        <v>9</v>
      </c>
      <c r="BK1267" s="135"/>
      <c r="BM1267" s="122">
        <v>0</v>
      </c>
      <c r="BN1267" s="122">
        <v>0</v>
      </c>
      <c r="BO1267" s="122">
        <v>1</v>
      </c>
      <c r="BP1267" s="122">
        <v>2</v>
      </c>
      <c r="BQ1267" s="122">
        <v>3</v>
      </c>
      <c r="BR1267" s="122">
        <v>3</v>
      </c>
      <c r="BS1267" s="122">
        <v>4</v>
      </c>
      <c r="BT1267" s="122">
        <v>5</v>
      </c>
      <c r="BW1267" s="135"/>
      <c r="CC1267" s="122">
        <v>0</v>
      </c>
      <c r="CD1267" s="122">
        <v>1</v>
      </c>
      <c r="CE1267" s="122">
        <v>2</v>
      </c>
      <c r="CF1267" s="122">
        <v>3</v>
      </c>
      <c r="CG1267" s="122">
        <v>4</v>
      </c>
      <c r="CH1267" s="122">
        <v>5</v>
      </c>
      <c r="CI1267" s="122">
        <v>6</v>
      </c>
      <c r="CJ1267" s="122">
        <v>7</v>
      </c>
      <c r="CK1267" s="122">
        <v>8</v>
      </c>
      <c r="CL1267" s="122">
        <v>9</v>
      </c>
      <c r="CN1267" s="135"/>
      <c r="DF1267" s="135"/>
      <c r="DV1267" s="135"/>
    </row>
    <row r="1268" spans="4:126" s="119" customFormat="1" x14ac:dyDescent="0.2">
      <c r="D1268" s="129" t="s">
        <v>750</v>
      </c>
      <c r="E1268" s="119" t="s">
        <v>1740</v>
      </c>
      <c r="F1268" s="119" t="s">
        <v>1078</v>
      </c>
      <c r="G1268" s="119" t="s">
        <v>1072</v>
      </c>
      <c r="H1268" s="119" t="s">
        <v>1078</v>
      </c>
      <c r="I1268" s="119" t="s">
        <v>1742</v>
      </c>
      <c r="J1268" s="119" t="s">
        <v>1054</v>
      </c>
      <c r="K1268" s="119" t="s">
        <v>1072</v>
      </c>
      <c r="Q1268" s="119" t="s">
        <v>750</v>
      </c>
      <c r="R1268" s="119" t="s">
        <v>1740</v>
      </c>
      <c r="S1268" s="119" t="s">
        <v>1078</v>
      </c>
      <c r="T1268" s="119" t="s">
        <v>1072</v>
      </c>
      <c r="U1268" s="119" t="s">
        <v>1078</v>
      </c>
      <c r="V1268" s="119" t="s">
        <v>1742</v>
      </c>
      <c r="W1268" s="119" t="s">
        <v>1054</v>
      </c>
      <c r="X1268" s="119" t="s">
        <v>1072</v>
      </c>
      <c r="AG1268" s="129" t="s">
        <v>750</v>
      </c>
      <c r="AH1268" s="119" t="s">
        <v>1488</v>
      </c>
      <c r="AI1268" s="119" t="s">
        <v>1078</v>
      </c>
      <c r="AJ1268" s="119" t="s">
        <v>1488</v>
      </c>
      <c r="AK1268" s="119" t="s">
        <v>1072</v>
      </c>
      <c r="AL1268" s="119" t="s">
        <v>1078</v>
      </c>
      <c r="AM1268" s="119" t="s">
        <v>1491</v>
      </c>
      <c r="AN1268" s="119" t="s">
        <v>1054</v>
      </c>
      <c r="AO1268" s="119" t="s">
        <v>1488</v>
      </c>
      <c r="AP1268" s="119" t="s">
        <v>1072</v>
      </c>
      <c r="AX1268" s="119" t="s">
        <v>750</v>
      </c>
      <c r="AY1268" s="119" t="s">
        <v>1488</v>
      </c>
      <c r="AZ1268" s="119" t="s">
        <v>1078</v>
      </c>
      <c r="BA1268" s="119" t="s">
        <v>1488</v>
      </c>
      <c r="BB1268" s="119" t="s">
        <v>1072</v>
      </c>
      <c r="BC1268" s="119" t="s">
        <v>1078</v>
      </c>
      <c r="BD1268" s="119" t="s">
        <v>1491</v>
      </c>
      <c r="BE1268" s="119" t="s">
        <v>1054</v>
      </c>
      <c r="BF1268" s="119" t="s">
        <v>1488</v>
      </c>
      <c r="BG1268" s="119" t="s">
        <v>1072</v>
      </c>
      <c r="BK1268" s="136"/>
      <c r="BM1268" s="119" t="s">
        <v>750</v>
      </c>
      <c r="BN1268" s="119" t="s">
        <v>1740</v>
      </c>
      <c r="BO1268" s="119" t="s">
        <v>1078</v>
      </c>
      <c r="BP1268" s="119" t="s">
        <v>1072</v>
      </c>
      <c r="BQ1268" s="119" t="s">
        <v>1078</v>
      </c>
      <c r="BR1268" s="119" t="s">
        <v>1742</v>
      </c>
      <c r="BS1268" s="119" t="s">
        <v>1054</v>
      </c>
      <c r="BT1268" s="119" t="s">
        <v>1072</v>
      </c>
      <c r="BW1268" s="136"/>
      <c r="CC1268" s="119" t="s">
        <v>750</v>
      </c>
      <c r="CD1268" s="119" t="s">
        <v>1488</v>
      </c>
      <c r="CE1268" s="119" t="s">
        <v>1078</v>
      </c>
      <c r="CF1268" s="119" t="s">
        <v>1488</v>
      </c>
      <c r="CG1268" s="119" t="s">
        <v>1072</v>
      </c>
      <c r="CH1268" s="119" t="s">
        <v>1078</v>
      </c>
      <c r="CI1268" s="119" t="s">
        <v>1491</v>
      </c>
      <c r="CJ1268" s="119" t="s">
        <v>1054</v>
      </c>
      <c r="CK1268" s="119" t="s">
        <v>1488</v>
      </c>
      <c r="CL1268" s="119" t="s">
        <v>1072</v>
      </c>
      <c r="CN1268" s="136"/>
      <c r="DF1268" s="136"/>
      <c r="DV1268" s="136"/>
    </row>
    <row r="1270" spans="4:126" s="120" customFormat="1" ht="21" x14ac:dyDescent="0.2">
      <c r="D1270" s="126">
        <v>212</v>
      </c>
      <c r="E1270" s="121"/>
      <c r="F1270" s="121"/>
      <c r="G1270" s="121"/>
      <c r="H1270" s="121"/>
      <c r="I1270" s="121"/>
      <c r="J1270" s="121"/>
      <c r="K1270" s="121"/>
      <c r="L1270" s="121"/>
      <c r="M1270" s="121"/>
      <c r="N1270" s="121"/>
      <c r="O1270" s="121"/>
      <c r="P1270" s="121"/>
      <c r="Q1270" s="120">
        <v>212</v>
      </c>
      <c r="AG1270" s="126">
        <v>212</v>
      </c>
      <c r="AH1270" s="121"/>
      <c r="AI1270" s="121"/>
      <c r="AJ1270" s="121"/>
      <c r="AK1270" s="121"/>
      <c r="AL1270" s="121"/>
      <c r="AM1270" s="121"/>
      <c r="AN1270" s="121"/>
      <c r="AO1270" s="121"/>
      <c r="AP1270" s="121"/>
      <c r="AQ1270" s="121"/>
      <c r="AR1270" s="124"/>
      <c r="AS1270" s="121"/>
      <c r="AT1270" s="121"/>
      <c r="AU1270" s="121"/>
      <c r="AV1270" s="121"/>
      <c r="AX1270" s="120">
        <v>212</v>
      </c>
      <c r="BK1270" s="133"/>
      <c r="BM1270" s="120">
        <v>212</v>
      </c>
      <c r="BW1270" s="133"/>
      <c r="CC1270" s="120">
        <v>212</v>
      </c>
      <c r="CN1270" s="133"/>
      <c r="DF1270" s="133"/>
      <c r="DV1270" s="133"/>
    </row>
    <row r="1271" spans="4:126" s="14" customFormat="1" ht="18" customHeight="1" x14ac:dyDescent="0.2">
      <c r="D1271" s="127" t="s">
        <v>310</v>
      </c>
      <c r="E1271" s="14" t="s">
        <v>313</v>
      </c>
      <c r="F1271" s="14" t="s">
        <v>319</v>
      </c>
      <c r="G1271" s="14" t="s">
        <v>313</v>
      </c>
      <c r="Q1271" s="14" t="s">
        <v>310</v>
      </c>
      <c r="R1271" s="14" t="s">
        <v>313</v>
      </c>
      <c r="S1271" s="14" t="s">
        <v>319</v>
      </c>
      <c r="T1271" s="14" t="s">
        <v>313</v>
      </c>
      <c r="AG1271" s="127" t="s">
        <v>310</v>
      </c>
      <c r="AH1271" s="14" t="s">
        <v>313</v>
      </c>
      <c r="AI1271" s="14" t="s">
        <v>319</v>
      </c>
      <c r="AJ1271" s="14" t="s">
        <v>313</v>
      </c>
      <c r="AK1271" s="14" t="s">
        <v>1745</v>
      </c>
      <c r="AX1271" s="14" t="s">
        <v>310</v>
      </c>
      <c r="AY1271" s="14" t="s">
        <v>313</v>
      </c>
      <c r="AZ1271" s="14" t="s">
        <v>319</v>
      </c>
      <c r="BA1271" s="14" t="s">
        <v>313</v>
      </c>
      <c r="BB1271" s="14" t="s">
        <v>1745</v>
      </c>
      <c r="BK1271" s="134"/>
      <c r="BM1271" s="14" t="s">
        <v>310</v>
      </c>
      <c r="BN1271" s="14" t="s">
        <v>313</v>
      </c>
      <c r="BO1271" s="14" t="s">
        <v>319</v>
      </c>
      <c r="BP1271" s="14" t="s">
        <v>313</v>
      </c>
      <c r="BW1271" s="134"/>
      <c r="CC1271" s="14" t="s">
        <v>310</v>
      </c>
      <c r="CD1271" s="14" t="s">
        <v>313</v>
      </c>
      <c r="CE1271" s="14" t="s">
        <v>319</v>
      </c>
      <c r="CF1271" s="14" t="s">
        <v>313</v>
      </c>
      <c r="CG1271" s="14" t="s">
        <v>1745</v>
      </c>
      <c r="CN1271" s="134"/>
      <c r="DF1271" s="134"/>
      <c r="DV1271" s="134"/>
    </row>
    <row r="1272" spans="4:126" s="122" customFormat="1" ht="14" x14ac:dyDescent="0.2">
      <c r="D1272" s="128">
        <v>0</v>
      </c>
      <c r="E1272" s="122">
        <v>1</v>
      </c>
      <c r="F1272" s="122">
        <v>2</v>
      </c>
      <c r="G1272" s="122">
        <v>3</v>
      </c>
      <c r="Q1272" s="122">
        <v>0</v>
      </c>
      <c r="R1272" s="122">
        <v>1</v>
      </c>
      <c r="S1272" s="122">
        <v>2</v>
      </c>
      <c r="T1272" s="122">
        <v>3</v>
      </c>
      <c r="AG1272" s="128">
        <v>0</v>
      </c>
      <c r="AH1272" s="122">
        <v>1</v>
      </c>
      <c r="AI1272" s="122">
        <v>2</v>
      </c>
      <c r="AJ1272" s="122">
        <v>3</v>
      </c>
      <c r="AK1272" s="122">
        <v>3</v>
      </c>
      <c r="AX1272" s="122">
        <v>0</v>
      </c>
      <c r="AY1272" s="122">
        <v>1</v>
      </c>
      <c r="AZ1272" s="122">
        <v>2</v>
      </c>
      <c r="BA1272" s="122">
        <v>3</v>
      </c>
      <c r="BB1272" s="122">
        <v>3</v>
      </c>
      <c r="BK1272" s="135"/>
      <c r="BM1272" s="122">
        <v>0</v>
      </c>
      <c r="BN1272" s="122">
        <v>1</v>
      </c>
      <c r="BO1272" s="122">
        <v>2</v>
      </c>
      <c r="BP1272" s="122">
        <v>3</v>
      </c>
      <c r="BW1272" s="135"/>
      <c r="CC1272" s="122">
        <v>0</v>
      </c>
      <c r="CD1272" s="122">
        <v>1</v>
      </c>
      <c r="CE1272" s="122">
        <v>2</v>
      </c>
      <c r="CF1272" s="122">
        <v>3</v>
      </c>
      <c r="CG1272" s="122">
        <v>3</v>
      </c>
      <c r="CN1272" s="135"/>
      <c r="DF1272" s="135"/>
      <c r="DV1272" s="135"/>
    </row>
    <row r="1273" spans="4:126" s="122" customFormat="1" ht="14" x14ac:dyDescent="0.2">
      <c r="D1273" s="128">
        <v>0</v>
      </c>
      <c r="E1273" s="122">
        <v>0</v>
      </c>
      <c r="F1273" s="122">
        <v>1</v>
      </c>
      <c r="G1273" s="122">
        <v>2</v>
      </c>
      <c r="Q1273" s="122">
        <v>0</v>
      </c>
      <c r="R1273" s="122">
        <v>0</v>
      </c>
      <c r="S1273" s="122">
        <v>1</v>
      </c>
      <c r="T1273" s="122">
        <v>2</v>
      </c>
      <c r="AG1273" s="128">
        <v>0</v>
      </c>
      <c r="AH1273" s="122">
        <v>1</v>
      </c>
      <c r="AI1273" s="122">
        <v>2</v>
      </c>
      <c r="AJ1273" s="122">
        <v>3</v>
      </c>
      <c r="AK1273" s="122">
        <v>4</v>
      </c>
      <c r="AX1273" s="122">
        <v>0</v>
      </c>
      <c r="AY1273" s="122">
        <v>1</v>
      </c>
      <c r="AZ1273" s="122">
        <v>2</v>
      </c>
      <c r="BA1273" s="122">
        <v>3</v>
      </c>
      <c r="BB1273" s="122">
        <v>4</v>
      </c>
      <c r="BK1273" s="135"/>
      <c r="BM1273" s="122">
        <v>0</v>
      </c>
      <c r="BN1273" s="122">
        <v>0</v>
      </c>
      <c r="BO1273" s="122">
        <v>1</v>
      </c>
      <c r="BP1273" s="122">
        <v>2</v>
      </c>
      <c r="BW1273" s="135"/>
      <c r="CC1273" s="122">
        <v>0</v>
      </c>
      <c r="CD1273" s="122">
        <v>1</v>
      </c>
      <c r="CE1273" s="122">
        <v>2</v>
      </c>
      <c r="CF1273" s="122">
        <v>3</v>
      </c>
      <c r="CG1273" s="122">
        <v>4</v>
      </c>
      <c r="CN1273" s="135"/>
      <c r="DF1273" s="135"/>
      <c r="DV1273" s="135"/>
    </row>
    <row r="1274" spans="4:126" s="119" customFormat="1" x14ac:dyDescent="0.2">
      <c r="D1274" s="129" t="s">
        <v>750</v>
      </c>
      <c r="E1274" s="119" t="s">
        <v>1740</v>
      </c>
      <c r="F1274" s="119" t="s">
        <v>1073</v>
      </c>
      <c r="G1274" s="119" t="s">
        <v>1072</v>
      </c>
      <c r="Q1274" s="119" t="s">
        <v>750</v>
      </c>
      <c r="R1274" s="119" t="s">
        <v>1740</v>
      </c>
      <c r="S1274" s="119" t="s">
        <v>1073</v>
      </c>
      <c r="T1274" s="119" t="s">
        <v>1072</v>
      </c>
      <c r="AG1274" s="129" t="s">
        <v>750</v>
      </c>
      <c r="AH1274" s="119" t="s">
        <v>1488</v>
      </c>
      <c r="AI1274" s="119" t="s">
        <v>1073</v>
      </c>
      <c r="AJ1274" s="119" t="s">
        <v>1488</v>
      </c>
      <c r="AK1274" s="119" t="s">
        <v>1072</v>
      </c>
      <c r="AX1274" s="119" t="s">
        <v>750</v>
      </c>
      <c r="AY1274" s="119" t="s">
        <v>1488</v>
      </c>
      <c r="AZ1274" s="119" t="s">
        <v>1073</v>
      </c>
      <c r="BA1274" s="119" t="s">
        <v>1488</v>
      </c>
      <c r="BB1274" s="119" t="s">
        <v>1072</v>
      </c>
      <c r="BK1274" s="136"/>
      <c r="BM1274" s="119" t="s">
        <v>750</v>
      </c>
      <c r="BN1274" s="119" t="s">
        <v>1740</v>
      </c>
      <c r="BO1274" s="119" t="s">
        <v>1073</v>
      </c>
      <c r="BP1274" s="119" t="s">
        <v>1072</v>
      </c>
      <c r="BW1274" s="136"/>
      <c r="CC1274" s="119" t="s">
        <v>750</v>
      </c>
      <c r="CD1274" s="119" t="s">
        <v>1488</v>
      </c>
      <c r="CE1274" s="119" t="s">
        <v>1073</v>
      </c>
      <c r="CF1274" s="119" t="s">
        <v>1488</v>
      </c>
      <c r="CG1274" s="119" t="s">
        <v>1072</v>
      </c>
      <c r="CN1274" s="136"/>
      <c r="DF1274" s="136"/>
      <c r="DV1274" s="136"/>
    </row>
    <row r="1276" spans="4:126" s="120" customFormat="1" ht="21" x14ac:dyDescent="0.2">
      <c r="D1276" s="126">
        <v>213</v>
      </c>
      <c r="E1276" s="121"/>
      <c r="F1276" s="121"/>
      <c r="G1276" s="121"/>
      <c r="H1276" s="121"/>
      <c r="I1276" s="121"/>
      <c r="J1276" s="121"/>
      <c r="K1276" s="121"/>
      <c r="L1276" s="121"/>
      <c r="M1276" s="121"/>
      <c r="N1276" s="121"/>
      <c r="O1276" s="121"/>
      <c r="P1276" s="121"/>
      <c r="Q1276" s="120">
        <v>213</v>
      </c>
      <c r="AG1276" s="126">
        <v>213</v>
      </c>
      <c r="AH1276" s="121"/>
      <c r="AI1276" s="121"/>
      <c r="AJ1276" s="121"/>
      <c r="AK1276" s="121"/>
      <c r="AL1276" s="121"/>
      <c r="AM1276" s="121"/>
      <c r="AN1276" s="121"/>
      <c r="AO1276" s="121"/>
      <c r="AP1276" s="121"/>
      <c r="AQ1276" s="121"/>
      <c r="AR1276" s="124"/>
      <c r="AS1276" s="121"/>
      <c r="AT1276" s="121"/>
      <c r="AU1276" s="121"/>
      <c r="AV1276" s="121"/>
      <c r="AX1276" s="120">
        <v>213</v>
      </c>
      <c r="BK1276" s="133"/>
      <c r="BM1276" s="120">
        <v>213</v>
      </c>
      <c r="BW1276" s="133"/>
      <c r="CC1276" s="120">
        <v>213</v>
      </c>
      <c r="CN1276" s="133"/>
      <c r="DF1276" s="133"/>
      <c r="DV1276" s="133"/>
    </row>
    <row r="1277" spans="4:126" s="14" customFormat="1" ht="18" customHeight="1" x14ac:dyDescent="0.2">
      <c r="D1277" s="127" t="s">
        <v>316</v>
      </c>
      <c r="E1277" s="14" t="s">
        <v>313</v>
      </c>
      <c r="F1277" s="14" t="s">
        <v>316</v>
      </c>
      <c r="G1277" s="14" t="s">
        <v>330</v>
      </c>
      <c r="H1277" s="14" t="s">
        <v>313</v>
      </c>
      <c r="I1277" s="14" t="s">
        <v>319</v>
      </c>
      <c r="J1277" s="14" t="s">
        <v>319</v>
      </c>
      <c r="K1277" s="14" t="s">
        <v>313</v>
      </c>
      <c r="L1277" s="14" t="s">
        <v>320</v>
      </c>
      <c r="Q1277" s="14" t="s">
        <v>316</v>
      </c>
      <c r="R1277" s="14" t="s">
        <v>313</v>
      </c>
      <c r="S1277" s="14" t="s">
        <v>316</v>
      </c>
      <c r="T1277" s="14" t="s">
        <v>330</v>
      </c>
      <c r="U1277" s="14" t="s">
        <v>313</v>
      </c>
      <c r="V1277" s="14" t="s">
        <v>319</v>
      </c>
      <c r="W1277" s="14" t="s">
        <v>319</v>
      </c>
      <c r="X1277" s="14" t="s">
        <v>313</v>
      </c>
      <c r="Y1277" s="14" t="s">
        <v>320</v>
      </c>
      <c r="AG1277" s="127" t="s">
        <v>316</v>
      </c>
      <c r="AH1277" s="14" t="s">
        <v>1779</v>
      </c>
      <c r="AI1277" s="14" t="s">
        <v>1779</v>
      </c>
      <c r="AJ1277" s="14" t="s">
        <v>313</v>
      </c>
      <c r="AK1277" s="14" t="s">
        <v>316</v>
      </c>
      <c r="AL1277" s="14" t="s">
        <v>330</v>
      </c>
      <c r="AM1277" s="14" t="s">
        <v>313</v>
      </c>
      <c r="AN1277" s="14" t="s">
        <v>319</v>
      </c>
      <c r="AO1277" s="14" t="s">
        <v>319</v>
      </c>
      <c r="AP1277" s="14" t="s">
        <v>313</v>
      </c>
      <c r="AQ1277" s="14" t="s">
        <v>320</v>
      </c>
      <c r="AX1277" s="14" t="s">
        <v>316</v>
      </c>
      <c r="AY1277" s="14" t="s">
        <v>1779</v>
      </c>
      <c r="AZ1277" s="14" t="s">
        <v>313</v>
      </c>
      <c r="BA1277" s="14" t="s">
        <v>316</v>
      </c>
      <c r="BB1277" s="14" t="s">
        <v>330</v>
      </c>
      <c r="BC1277" s="14" t="s">
        <v>313</v>
      </c>
      <c r="BD1277" s="14" t="s">
        <v>319</v>
      </c>
      <c r="BE1277" s="14" t="s">
        <v>319</v>
      </c>
      <c r="BF1277" s="14" t="s">
        <v>313</v>
      </c>
      <c r="BG1277" s="14" t="s">
        <v>320</v>
      </c>
      <c r="BH1277" s="14" t="s">
        <v>1755</v>
      </c>
      <c r="BK1277" s="134"/>
      <c r="BM1277" s="14" t="s">
        <v>316</v>
      </c>
      <c r="BN1277" s="14" t="s">
        <v>313</v>
      </c>
      <c r="BO1277" s="14" t="s">
        <v>316</v>
      </c>
      <c r="BP1277" s="14" t="s">
        <v>330</v>
      </c>
      <c r="BQ1277" s="14" t="s">
        <v>313</v>
      </c>
      <c r="BR1277" s="14" t="s">
        <v>319</v>
      </c>
      <c r="BS1277" s="14" t="s">
        <v>319</v>
      </c>
      <c r="BT1277" s="14" t="s">
        <v>313</v>
      </c>
      <c r="BU1277" s="14" t="s">
        <v>320</v>
      </c>
      <c r="BW1277" s="134"/>
      <c r="CC1277" s="14" t="s">
        <v>316</v>
      </c>
      <c r="CD1277" s="14" t="s">
        <v>1779</v>
      </c>
      <c r="CE1277" s="14" t="s">
        <v>313</v>
      </c>
      <c r="CF1277" s="14" t="s">
        <v>316</v>
      </c>
      <c r="CG1277" s="14" t="s">
        <v>330</v>
      </c>
      <c r="CH1277" s="14" t="s">
        <v>313</v>
      </c>
      <c r="CI1277" s="14" t="s">
        <v>319</v>
      </c>
      <c r="CJ1277" s="14" t="s">
        <v>319</v>
      </c>
      <c r="CK1277" s="14" t="s">
        <v>313</v>
      </c>
      <c r="CL1277" s="14" t="s">
        <v>320</v>
      </c>
      <c r="CM1277" s="14" t="s">
        <v>1755</v>
      </c>
      <c r="CN1277" s="134"/>
      <c r="DF1277" s="134"/>
      <c r="DV1277" s="134"/>
    </row>
    <row r="1278" spans="4:126" s="122" customFormat="1" ht="14" x14ac:dyDescent="0.2">
      <c r="D1278" s="128">
        <v>0</v>
      </c>
      <c r="E1278" s="122">
        <v>1</v>
      </c>
      <c r="F1278" s="122">
        <v>2</v>
      </c>
      <c r="G1278" s="122">
        <v>3</v>
      </c>
      <c r="H1278" s="122">
        <v>4</v>
      </c>
      <c r="I1278" s="122">
        <v>5</v>
      </c>
      <c r="J1278" s="122">
        <v>6</v>
      </c>
      <c r="K1278" s="122">
        <v>7</v>
      </c>
      <c r="L1278" s="122">
        <v>8</v>
      </c>
      <c r="Q1278" s="122">
        <v>0</v>
      </c>
      <c r="R1278" s="122">
        <v>1</v>
      </c>
      <c r="S1278" s="122">
        <v>2</v>
      </c>
      <c r="T1278" s="122">
        <v>3</v>
      </c>
      <c r="U1278" s="122">
        <v>4</v>
      </c>
      <c r="V1278" s="122">
        <v>5</v>
      </c>
      <c r="W1278" s="122">
        <v>6</v>
      </c>
      <c r="X1278" s="122">
        <v>7</v>
      </c>
      <c r="Y1278" s="122">
        <v>8</v>
      </c>
      <c r="AG1278" s="128">
        <v>0</v>
      </c>
      <c r="AH1278" s="122">
        <v>0</v>
      </c>
      <c r="AI1278" s="122">
        <v>0</v>
      </c>
      <c r="AJ1278" s="122">
        <v>1</v>
      </c>
      <c r="AK1278" s="122">
        <v>2</v>
      </c>
      <c r="AL1278" s="122">
        <v>3</v>
      </c>
      <c r="AM1278" s="122">
        <v>4</v>
      </c>
      <c r="AN1278" s="122">
        <v>5</v>
      </c>
      <c r="AO1278" s="122">
        <v>6</v>
      </c>
      <c r="AP1278" s="122">
        <v>7</v>
      </c>
      <c r="AQ1278" s="122">
        <v>8</v>
      </c>
      <c r="AX1278" s="122">
        <v>0</v>
      </c>
      <c r="AY1278" s="122">
        <v>0</v>
      </c>
      <c r="AZ1278" s="122">
        <v>1</v>
      </c>
      <c r="BA1278" s="122">
        <v>2</v>
      </c>
      <c r="BB1278" s="122">
        <v>3</v>
      </c>
      <c r="BC1278" s="122">
        <v>4</v>
      </c>
      <c r="BD1278" s="122">
        <v>5</v>
      </c>
      <c r="BE1278" s="122">
        <v>6</v>
      </c>
      <c r="BF1278" s="122">
        <v>7</v>
      </c>
      <c r="BG1278" s="122">
        <v>8</v>
      </c>
      <c r="BH1278" s="122">
        <v>8</v>
      </c>
      <c r="BK1278" s="135"/>
      <c r="BM1278" s="122">
        <v>0</v>
      </c>
      <c r="BN1278" s="122">
        <v>1</v>
      </c>
      <c r="BO1278" s="122">
        <v>2</v>
      </c>
      <c r="BP1278" s="122">
        <v>3</v>
      </c>
      <c r="BQ1278" s="122">
        <v>4</v>
      </c>
      <c r="BR1278" s="122">
        <v>5</v>
      </c>
      <c r="BS1278" s="122">
        <v>6</v>
      </c>
      <c r="BT1278" s="122">
        <v>7</v>
      </c>
      <c r="BU1278" s="122">
        <v>8</v>
      </c>
      <c r="BW1278" s="135"/>
      <c r="CC1278" s="122">
        <v>0</v>
      </c>
      <c r="CD1278" s="122">
        <v>0</v>
      </c>
      <c r="CE1278" s="122">
        <v>1</v>
      </c>
      <c r="CF1278" s="122">
        <v>2</v>
      </c>
      <c r="CG1278" s="122">
        <v>3</v>
      </c>
      <c r="CH1278" s="122">
        <v>4</v>
      </c>
      <c r="CI1278" s="122">
        <v>5</v>
      </c>
      <c r="CJ1278" s="122">
        <v>6</v>
      </c>
      <c r="CK1278" s="122">
        <v>7</v>
      </c>
      <c r="CL1278" s="122">
        <v>8</v>
      </c>
      <c r="CM1278" s="122">
        <v>8</v>
      </c>
      <c r="CN1278" s="135"/>
      <c r="DF1278" s="135"/>
      <c r="DV1278" s="135"/>
    </row>
    <row r="1279" spans="4:126" s="122" customFormat="1" ht="14" x14ac:dyDescent="0.2">
      <c r="D1279" s="128">
        <v>0</v>
      </c>
      <c r="E1279" s="122">
        <v>0</v>
      </c>
      <c r="F1279" s="122">
        <v>0</v>
      </c>
      <c r="G1279" s="122">
        <v>0</v>
      </c>
      <c r="H1279" s="122">
        <v>0</v>
      </c>
      <c r="I1279" s="122">
        <v>1</v>
      </c>
      <c r="J1279" s="122">
        <v>2</v>
      </c>
      <c r="K1279" s="122">
        <v>3</v>
      </c>
      <c r="L1279" s="122">
        <v>4</v>
      </c>
      <c r="Q1279" s="122">
        <v>0</v>
      </c>
      <c r="R1279" s="122">
        <v>0</v>
      </c>
      <c r="S1279" s="122">
        <v>0</v>
      </c>
      <c r="T1279" s="122">
        <v>0</v>
      </c>
      <c r="U1279" s="122">
        <v>0</v>
      </c>
      <c r="V1279" s="122">
        <v>1</v>
      </c>
      <c r="W1279" s="122">
        <v>2</v>
      </c>
      <c r="X1279" s="122">
        <v>3</v>
      </c>
      <c r="Y1279" s="122">
        <v>4</v>
      </c>
      <c r="AG1279" s="128">
        <v>0</v>
      </c>
      <c r="AH1279" s="122">
        <v>1</v>
      </c>
      <c r="AI1279" s="122">
        <v>2</v>
      </c>
      <c r="AJ1279" s="122">
        <v>3</v>
      </c>
      <c r="AK1279" s="122">
        <v>4</v>
      </c>
      <c r="AL1279" s="122">
        <v>5</v>
      </c>
      <c r="AM1279" s="122">
        <v>6</v>
      </c>
      <c r="AN1279" s="122">
        <v>7</v>
      </c>
      <c r="AO1279" s="122">
        <v>8</v>
      </c>
      <c r="AP1279" s="122">
        <v>9</v>
      </c>
      <c r="AQ1279" s="122">
        <v>10</v>
      </c>
      <c r="AX1279" s="122">
        <v>0</v>
      </c>
      <c r="AY1279" s="122">
        <v>1</v>
      </c>
      <c r="AZ1279" s="122">
        <v>2</v>
      </c>
      <c r="BA1279" s="122">
        <v>3</v>
      </c>
      <c r="BB1279" s="122">
        <v>4</v>
      </c>
      <c r="BC1279" s="122">
        <v>5</v>
      </c>
      <c r="BD1279" s="122">
        <v>6</v>
      </c>
      <c r="BE1279" s="122">
        <v>7</v>
      </c>
      <c r="BF1279" s="122">
        <v>8</v>
      </c>
      <c r="BG1279" s="122">
        <v>9</v>
      </c>
      <c r="BH1279" s="122">
        <v>10</v>
      </c>
      <c r="BK1279" s="135"/>
      <c r="BM1279" s="122">
        <v>0</v>
      </c>
      <c r="BN1279" s="122">
        <v>0</v>
      </c>
      <c r="BO1279" s="122">
        <v>0</v>
      </c>
      <c r="BP1279" s="122">
        <v>0</v>
      </c>
      <c r="BQ1279" s="122">
        <v>0</v>
      </c>
      <c r="BR1279" s="122">
        <v>1</v>
      </c>
      <c r="BS1279" s="122">
        <v>2</v>
      </c>
      <c r="BT1279" s="122">
        <v>3</v>
      </c>
      <c r="BU1279" s="122">
        <v>4</v>
      </c>
      <c r="BW1279" s="135"/>
      <c r="CC1279" s="122">
        <v>0</v>
      </c>
      <c r="CD1279" s="122">
        <v>1</v>
      </c>
      <c r="CE1279" s="122">
        <v>2</v>
      </c>
      <c r="CF1279" s="122">
        <v>3</v>
      </c>
      <c r="CG1279" s="122">
        <v>4</v>
      </c>
      <c r="CH1279" s="122">
        <v>5</v>
      </c>
      <c r="CI1279" s="122">
        <v>6</v>
      </c>
      <c r="CJ1279" s="122">
        <v>7</v>
      </c>
      <c r="CK1279" s="122">
        <v>8</v>
      </c>
      <c r="CL1279" s="122">
        <v>9</v>
      </c>
      <c r="CM1279" s="122">
        <v>10</v>
      </c>
      <c r="CN1279" s="135"/>
      <c r="DF1279" s="135"/>
      <c r="DV1279" s="135"/>
    </row>
    <row r="1280" spans="4:126" s="119" customFormat="1" x14ac:dyDescent="0.2">
      <c r="D1280" s="129" t="s">
        <v>748</v>
      </c>
      <c r="E1280" s="119" t="s">
        <v>1747</v>
      </c>
      <c r="F1280" s="119" t="s">
        <v>1747</v>
      </c>
      <c r="G1280" s="119" t="s">
        <v>1747</v>
      </c>
      <c r="H1280" s="119" t="s">
        <v>1747</v>
      </c>
      <c r="I1280" s="119" t="s">
        <v>748</v>
      </c>
      <c r="J1280" s="119" t="s">
        <v>740</v>
      </c>
      <c r="K1280" s="119" t="s">
        <v>1073</v>
      </c>
      <c r="L1280" s="119" t="s">
        <v>1076</v>
      </c>
      <c r="Q1280" s="119" t="s">
        <v>748</v>
      </c>
      <c r="R1280" s="119" t="s">
        <v>1747</v>
      </c>
      <c r="S1280" s="119" t="s">
        <v>1747</v>
      </c>
      <c r="T1280" s="119" t="s">
        <v>1747</v>
      </c>
      <c r="U1280" s="119" t="s">
        <v>1747</v>
      </c>
      <c r="V1280" s="119" t="s">
        <v>748</v>
      </c>
      <c r="W1280" s="119" t="s">
        <v>740</v>
      </c>
      <c r="X1280" s="119" t="s">
        <v>1073</v>
      </c>
      <c r="Y1280" s="119" t="s">
        <v>1076</v>
      </c>
      <c r="AG1280" s="129" t="s">
        <v>748</v>
      </c>
      <c r="AH1280" s="119" t="s">
        <v>1488</v>
      </c>
      <c r="AI1280" s="119" t="s">
        <v>748</v>
      </c>
      <c r="AJ1280" s="119" t="s">
        <v>1488</v>
      </c>
      <c r="AK1280" s="119" t="s">
        <v>740</v>
      </c>
      <c r="AL1280" s="119" t="s">
        <v>1488</v>
      </c>
      <c r="AM1280" s="119" t="s">
        <v>1073</v>
      </c>
      <c r="AN1280" s="119" t="s">
        <v>1488</v>
      </c>
      <c r="AO1280" s="119" t="s">
        <v>1736</v>
      </c>
      <c r="AP1280" s="119" t="s">
        <v>1076</v>
      </c>
      <c r="AQ1280" s="119" t="s">
        <v>1491</v>
      </c>
      <c r="AX1280" s="119" t="s">
        <v>748</v>
      </c>
      <c r="AY1280" s="119" t="s">
        <v>1488</v>
      </c>
      <c r="AZ1280" s="119" t="s">
        <v>748</v>
      </c>
      <c r="BA1280" s="119" t="s">
        <v>1488</v>
      </c>
      <c r="BB1280" s="119" t="s">
        <v>740</v>
      </c>
      <c r="BC1280" s="119" t="s">
        <v>1488</v>
      </c>
      <c r="BD1280" s="119" t="s">
        <v>1073</v>
      </c>
      <c r="BE1280" s="119" t="s">
        <v>1488</v>
      </c>
      <c r="BF1280" s="119" t="s">
        <v>1736</v>
      </c>
      <c r="BG1280" s="119" t="s">
        <v>1076</v>
      </c>
      <c r="BH1280" s="119" t="s">
        <v>1491</v>
      </c>
      <c r="BK1280" s="136"/>
      <c r="BM1280" s="119" t="s">
        <v>748</v>
      </c>
      <c r="BN1280" s="119" t="s">
        <v>1747</v>
      </c>
      <c r="BO1280" s="119" t="s">
        <v>1747</v>
      </c>
      <c r="BP1280" s="119" t="s">
        <v>1747</v>
      </c>
      <c r="BQ1280" s="119" t="s">
        <v>1747</v>
      </c>
      <c r="BR1280" s="119" t="s">
        <v>748</v>
      </c>
      <c r="BS1280" s="119" t="s">
        <v>740</v>
      </c>
      <c r="BT1280" s="119" t="s">
        <v>1073</v>
      </c>
      <c r="BU1280" s="119" t="s">
        <v>1076</v>
      </c>
      <c r="BW1280" s="136"/>
      <c r="CC1280" s="119" t="s">
        <v>748</v>
      </c>
      <c r="CD1280" s="119" t="s">
        <v>1488</v>
      </c>
      <c r="CE1280" s="119" t="s">
        <v>748</v>
      </c>
      <c r="CF1280" s="119" t="s">
        <v>1488</v>
      </c>
      <c r="CG1280" s="119" t="s">
        <v>740</v>
      </c>
      <c r="CH1280" s="119" t="s">
        <v>1488</v>
      </c>
      <c r="CI1280" s="119" t="s">
        <v>1073</v>
      </c>
      <c r="CJ1280" s="119" t="s">
        <v>1488</v>
      </c>
      <c r="CK1280" s="119" t="s">
        <v>1736</v>
      </c>
      <c r="CL1280" s="119" t="s">
        <v>1076</v>
      </c>
      <c r="CM1280" s="119" t="s">
        <v>1491</v>
      </c>
      <c r="CN1280" s="136"/>
      <c r="DF1280" s="136"/>
      <c r="DV1280" s="136"/>
    </row>
    <row r="1282" spans="4:126" s="120" customFormat="1" ht="21" x14ac:dyDescent="0.2">
      <c r="D1282" s="126">
        <v>214</v>
      </c>
      <c r="E1282" s="121"/>
      <c r="F1282" s="121"/>
      <c r="G1282" s="121"/>
      <c r="H1282" s="121"/>
      <c r="I1282" s="121"/>
      <c r="J1282" s="121"/>
      <c r="K1282" s="121"/>
      <c r="L1282" s="121"/>
      <c r="M1282" s="121"/>
      <c r="N1282" s="121"/>
      <c r="O1282" s="121"/>
      <c r="P1282" s="121"/>
      <c r="Q1282" s="120">
        <v>214</v>
      </c>
      <c r="AG1282" s="126">
        <v>214</v>
      </c>
      <c r="AH1282" s="121"/>
      <c r="AI1282" s="121"/>
      <c r="AJ1282" s="121"/>
      <c r="AK1282" s="121"/>
      <c r="AL1282" s="121"/>
      <c r="AM1282" s="121"/>
      <c r="AN1282" s="121"/>
      <c r="AO1282" s="121"/>
      <c r="AP1282" s="121"/>
      <c r="AQ1282" s="121"/>
      <c r="AR1282" s="124"/>
      <c r="AS1282" s="121"/>
      <c r="AT1282" s="121"/>
      <c r="AU1282" s="121"/>
      <c r="AV1282" s="121"/>
      <c r="AX1282" s="120">
        <v>214</v>
      </c>
      <c r="BK1282" s="133"/>
      <c r="BM1282" s="120">
        <v>214</v>
      </c>
      <c r="BW1282" s="133"/>
      <c r="CC1282" s="120">
        <v>214</v>
      </c>
      <c r="CN1282" s="133"/>
      <c r="DF1282" s="133"/>
      <c r="DV1282" s="133"/>
    </row>
    <row r="1283" spans="4:126" s="14" customFormat="1" ht="18" customHeight="1" x14ac:dyDescent="0.2">
      <c r="D1283" s="127" t="s">
        <v>330</v>
      </c>
      <c r="E1283" s="14" t="s">
        <v>313</v>
      </c>
      <c r="F1283" s="14" t="s">
        <v>319</v>
      </c>
      <c r="G1283" s="14" t="s">
        <v>320</v>
      </c>
      <c r="H1283" s="14" t="s">
        <v>313</v>
      </c>
      <c r="I1283" s="14" t="s">
        <v>316</v>
      </c>
      <c r="J1283" s="14" t="s">
        <v>313</v>
      </c>
      <c r="K1283" s="14" t="s">
        <v>321</v>
      </c>
      <c r="Q1283" s="14" t="s">
        <v>330</v>
      </c>
      <c r="R1283" s="14" t="s">
        <v>313</v>
      </c>
      <c r="S1283" s="14" t="s">
        <v>319</v>
      </c>
      <c r="T1283" s="14" t="s">
        <v>320</v>
      </c>
      <c r="U1283" s="14" t="s">
        <v>313</v>
      </c>
      <c r="V1283" s="14" t="s">
        <v>316</v>
      </c>
      <c r="W1283" s="14" t="s">
        <v>313</v>
      </c>
      <c r="X1283" s="14" t="s">
        <v>321</v>
      </c>
      <c r="AG1283" s="127" t="s">
        <v>330</v>
      </c>
      <c r="AH1283" s="14" t="s">
        <v>313</v>
      </c>
      <c r="AI1283" s="14" t="s">
        <v>319</v>
      </c>
      <c r="AJ1283" s="14" t="s">
        <v>320</v>
      </c>
      <c r="AK1283" s="14" t="s">
        <v>313</v>
      </c>
      <c r="AL1283" s="14" t="s">
        <v>316</v>
      </c>
      <c r="AM1283" s="14" t="s">
        <v>313</v>
      </c>
      <c r="AN1283" s="14" t="s">
        <v>321</v>
      </c>
      <c r="AX1283" s="14" t="s">
        <v>330</v>
      </c>
      <c r="AY1283" s="14" t="s">
        <v>313</v>
      </c>
      <c r="AZ1283" s="14" t="s">
        <v>319</v>
      </c>
      <c r="BA1283" s="14" t="s">
        <v>320</v>
      </c>
      <c r="BB1283" s="14" t="s">
        <v>313</v>
      </c>
      <c r="BC1283" s="14" t="s">
        <v>316</v>
      </c>
      <c r="BD1283" s="14" t="s">
        <v>313</v>
      </c>
      <c r="BE1283" s="14" t="s">
        <v>321</v>
      </c>
      <c r="BK1283" s="134"/>
      <c r="BM1283" s="14" t="s">
        <v>330</v>
      </c>
      <c r="BN1283" s="14" t="s">
        <v>313</v>
      </c>
      <c r="BO1283" s="14" t="s">
        <v>319</v>
      </c>
      <c r="BP1283" s="14" t="s">
        <v>320</v>
      </c>
      <c r="BQ1283" s="14" t="s">
        <v>313</v>
      </c>
      <c r="BR1283" s="14" t="s">
        <v>316</v>
      </c>
      <c r="BS1283" s="14" t="s">
        <v>313</v>
      </c>
      <c r="BT1283" s="14" t="s">
        <v>321</v>
      </c>
      <c r="BW1283" s="134"/>
      <c r="CC1283" s="14" t="s">
        <v>330</v>
      </c>
      <c r="CD1283" s="14" t="s">
        <v>313</v>
      </c>
      <c r="CE1283" s="14" t="s">
        <v>319</v>
      </c>
      <c r="CF1283" s="14" t="s">
        <v>320</v>
      </c>
      <c r="CG1283" s="14" t="s">
        <v>313</v>
      </c>
      <c r="CH1283" s="14" t="s">
        <v>316</v>
      </c>
      <c r="CI1283" s="14" t="s">
        <v>313</v>
      </c>
      <c r="CJ1283" s="14" t="s">
        <v>321</v>
      </c>
      <c r="CN1283" s="134"/>
      <c r="DF1283" s="134"/>
      <c r="DV1283" s="134"/>
    </row>
    <row r="1284" spans="4:126" s="122" customFormat="1" ht="14" x14ac:dyDescent="0.2">
      <c r="D1284" s="128">
        <v>0</v>
      </c>
      <c r="E1284" s="122">
        <v>1</v>
      </c>
      <c r="F1284" s="122">
        <v>2</v>
      </c>
      <c r="G1284" s="122">
        <v>3</v>
      </c>
      <c r="H1284" s="122">
        <v>4</v>
      </c>
      <c r="I1284" s="122">
        <v>5</v>
      </c>
      <c r="J1284" s="122">
        <v>6</v>
      </c>
      <c r="K1284" s="122">
        <v>7</v>
      </c>
      <c r="Q1284" s="122">
        <v>0</v>
      </c>
      <c r="R1284" s="122">
        <v>1</v>
      </c>
      <c r="S1284" s="122">
        <v>2</v>
      </c>
      <c r="T1284" s="122">
        <v>3</v>
      </c>
      <c r="U1284" s="122">
        <v>4</v>
      </c>
      <c r="V1284" s="122">
        <v>5</v>
      </c>
      <c r="W1284" s="122">
        <v>6</v>
      </c>
      <c r="X1284" s="122">
        <v>7</v>
      </c>
      <c r="AG1284" s="128">
        <v>0</v>
      </c>
      <c r="AH1284" s="122">
        <v>1</v>
      </c>
      <c r="AI1284" s="122">
        <v>2</v>
      </c>
      <c r="AJ1284" s="122">
        <v>3</v>
      </c>
      <c r="AK1284" s="122">
        <v>4</v>
      </c>
      <c r="AL1284" s="122">
        <v>5</v>
      </c>
      <c r="AM1284" s="122">
        <v>6</v>
      </c>
      <c r="AN1284" s="122">
        <v>7</v>
      </c>
      <c r="AX1284" s="122">
        <v>0</v>
      </c>
      <c r="AY1284" s="122">
        <v>1</v>
      </c>
      <c r="AZ1284" s="122">
        <v>2</v>
      </c>
      <c r="BA1284" s="122">
        <v>3</v>
      </c>
      <c r="BB1284" s="122">
        <v>4</v>
      </c>
      <c r="BC1284" s="122">
        <v>5</v>
      </c>
      <c r="BD1284" s="122">
        <v>6</v>
      </c>
      <c r="BE1284" s="122">
        <v>7</v>
      </c>
      <c r="BK1284" s="135"/>
      <c r="BM1284" s="122">
        <v>0</v>
      </c>
      <c r="BN1284" s="122">
        <v>1</v>
      </c>
      <c r="BO1284" s="122">
        <v>2</v>
      </c>
      <c r="BP1284" s="122">
        <v>3</v>
      </c>
      <c r="BQ1284" s="122">
        <v>4</v>
      </c>
      <c r="BR1284" s="122">
        <v>5</v>
      </c>
      <c r="BS1284" s="122">
        <v>6</v>
      </c>
      <c r="BT1284" s="122">
        <v>7</v>
      </c>
      <c r="BW1284" s="135"/>
      <c r="CC1284" s="122">
        <v>0</v>
      </c>
      <c r="CD1284" s="122">
        <v>1</v>
      </c>
      <c r="CE1284" s="122">
        <v>2</v>
      </c>
      <c r="CF1284" s="122">
        <v>3</v>
      </c>
      <c r="CG1284" s="122">
        <v>4</v>
      </c>
      <c r="CH1284" s="122">
        <v>5</v>
      </c>
      <c r="CI1284" s="122">
        <v>6</v>
      </c>
      <c r="CJ1284" s="122">
        <v>7</v>
      </c>
      <c r="CN1284" s="135"/>
      <c r="DF1284" s="135"/>
      <c r="DV1284" s="135"/>
    </row>
    <row r="1285" spans="4:126" s="122" customFormat="1" ht="14" x14ac:dyDescent="0.2">
      <c r="D1285" s="128">
        <v>0</v>
      </c>
      <c r="E1285" s="122">
        <v>0</v>
      </c>
      <c r="F1285" s="122">
        <v>0</v>
      </c>
      <c r="G1285" s="122">
        <v>0</v>
      </c>
      <c r="H1285" s="122">
        <v>0</v>
      </c>
      <c r="I1285" s="122">
        <v>1</v>
      </c>
      <c r="J1285" s="122">
        <v>2</v>
      </c>
      <c r="K1285" s="122">
        <v>3</v>
      </c>
      <c r="Q1285" s="122">
        <v>0</v>
      </c>
      <c r="R1285" s="122">
        <v>0</v>
      </c>
      <c r="S1285" s="122">
        <v>1</v>
      </c>
      <c r="T1285" s="122">
        <v>2</v>
      </c>
      <c r="U1285" s="122">
        <v>2</v>
      </c>
      <c r="V1285" s="122">
        <v>2</v>
      </c>
      <c r="W1285" s="122">
        <v>2</v>
      </c>
      <c r="X1285" s="122">
        <v>3</v>
      </c>
      <c r="AG1285" s="128">
        <v>0</v>
      </c>
      <c r="AH1285" s="122">
        <v>1</v>
      </c>
      <c r="AI1285" s="122">
        <v>2</v>
      </c>
      <c r="AJ1285" s="122">
        <v>3</v>
      </c>
      <c r="AK1285" s="122">
        <v>4</v>
      </c>
      <c r="AL1285" s="122">
        <v>5</v>
      </c>
      <c r="AM1285" s="122">
        <v>6</v>
      </c>
      <c r="AN1285" s="122">
        <v>7</v>
      </c>
      <c r="AX1285" s="122">
        <v>0</v>
      </c>
      <c r="AY1285" s="122">
        <v>1</v>
      </c>
      <c r="AZ1285" s="122">
        <v>2</v>
      </c>
      <c r="BA1285" s="122">
        <v>3</v>
      </c>
      <c r="BB1285" s="122">
        <v>4</v>
      </c>
      <c r="BC1285" s="122">
        <v>5</v>
      </c>
      <c r="BD1285" s="122">
        <v>6</v>
      </c>
      <c r="BE1285" s="122">
        <v>7</v>
      </c>
      <c r="BK1285" s="135"/>
      <c r="BM1285" s="122">
        <v>0</v>
      </c>
      <c r="BN1285" s="122">
        <v>0</v>
      </c>
      <c r="BO1285" s="122">
        <v>1</v>
      </c>
      <c r="BP1285" s="122">
        <v>2</v>
      </c>
      <c r="BQ1285" s="122">
        <v>2</v>
      </c>
      <c r="BR1285" s="122">
        <v>2</v>
      </c>
      <c r="BS1285" s="122">
        <v>2</v>
      </c>
      <c r="BT1285" s="122">
        <v>3</v>
      </c>
      <c r="BW1285" s="135"/>
      <c r="CC1285" s="122">
        <v>0</v>
      </c>
      <c r="CD1285" s="122">
        <v>1</v>
      </c>
      <c r="CE1285" s="122">
        <v>2</v>
      </c>
      <c r="CF1285" s="122">
        <v>3</v>
      </c>
      <c r="CG1285" s="122">
        <v>4</v>
      </c>
      <c r="CH1285" s="122">
        <v>5</v>
      </c>
      <c r="CI1285" s="122">
        <v>6</v>
      </c>
      <c r="CJ1285" s="122">
        <v>7</v>
      </c>
      <c r="CN1285" s="135"/>
      <c r="DF1285" s="135"/>
      <c r="DV1285" s="135"/>
    </row>
    <row r="1286" spans="4:126" s="119" customFormat="1" x14ac:dyDescent="0.2">
      <c r="D1286" s="129" t="s">
        <v>740</v>
      </c>
      <c r="E1286" s="119" t="s">
        <v>1764</v>
      </c>
      <c r="F1286" s="119" t="s">
        <v>1764</v>
      </c>
      <c r="G1286" s="119" t="s">
        <v>1764</v>
      </c>
      <c r="H1286" s="119" t="s">
        <v>1764</v>
      </c>
      <c r="I1286" s="119" t="s">
        <v>1073</v>
      </c>
      <c r="J1286" s="119" t="s">
        <v>1076</v>
      </c>
      <c r="K1286" s="119" t="s">
        <v>1090</v>
      </c>
      <c r="Q1286" s="119" t="s">
        <v>740</v>
      </c>
      <c r="R1286" s="119" t="s">
        <v>1764</v>
      </c>
      <c r="S1286" s="119" t="s">
        <v>1073</v>
      </c>
      <c r="T1286" s="119" t="s">
        <v>1076</v>
      </c>
      <c r="U1286" s="119" t="s">
        <v>1748</v>
      </c>
      <c r="V1286" s="119" t="s">
        <v>1748</v>
      </c>
      <c r="W1286" s="119" t="s">
        <v>1748</v>
      </c>
      <c r="X1286" s="119" t="s">
        <v>1090</v>
      </c>
      <c r="AG1286" s="129" t="s">
        <v>740</v>
      </c>
      <c r="AH1286" s="119" t="s">
        <v>1488</v>
      </c>
      <c r="AI1286" s="119" t="s">
        <v>1073</v>
      </c>
      <c r="AJ1286" s="119" t="s">
        <v>1735</v>
      </c>
      <c r="AK1286" s="119" t="s">
        <v>1076</v>
      </c>
      <c r="AL1286" s="119" t="s">
        <v>1488</v>
      </c>
      <c r="AM1286" s="119" t="s">
        <v>1090</v>
      </c>
      <c r="AN1286" s="119" t="s">
        <v>1722</v>
      </c>
      <c r="AX1286" s="119" t="s">
        <v>740</v>
      </c>
      <c r="AY1286" s="119" t="s">
        <v>1488</v>
      </c>
      <c r="AZ1286" s="119" t="s">
        <v>1073</v>
      </c>
      <c r="BA1286" s="119" t="s">
        <v>1735</v>
      </c>
      <c r="BB1286" s="119" t="s">
        <v>1076</v>
      </c>
      <c r="BC1286" s="119" t="s">
        <v>1488</v>
      </c>
      <c r="BD1286" s="119" t="s">
        <v>1090</v>
      </c>
      <c r="BE1286" s="119" t="s">
        <v>1722</v>
      </c>
      <c r="BK1286" s="136"/>
      <c r="BM1286" s="119" t="s">
        <v>740</v>
      </c>
      <c r="BN1286" s="119" t="s">
        <v>1764</v>
      </c>
      <c r="BO1286" s="119" t="s">
        <v>1073</v>
      </c>
      <c r="BP1286" s="119" t="s">
        <v>1076</v>
      </c>
      <c r="BQ1286" s="119" t="s">
        <v>1748</v>
      </c>
      <c r="BR1286" s="119" t="s">
        <v>1748</v>
      </c>
      <c r="BS1286" s="119" t="s">
        <v>1748</v>
      </c>
      <c r="BT1286" s="119" t="s">
        <v>1090</v>
      </c>
      <c r="BW1286" s="136"/>
      <c r="CC1286" s="119" t="s">
        <v>740</v>
      </c>
      <c r="CD1286" s="119" t="s">
        <v>1488</v>
      </c>
      <c r="CE1286" s="119" t="s">
        <v>1073</v>
      </c>
      <c r="CF1286" s="119" t="s">
        <v>1735</v>
      </c>
      <c r="CG1286" s="119" t="s">
        <v>1076</v>
      </c>
      <c r="CH1286" s="119" t="s">
        <v>1488</v>
      </c>
      <c r="CI1286" s="119" t="s">
        <v>1090</v>
      </c>
      <c r="CJ1286" s="119" t="s">
        <v>1722</v>
      </c>
      <c r="CN1286" s="136"/>
      <c r="DF1286" s="136"/>
      <c r="DV1286" s="136"/>
    </row>
    <row r="1288" spans="4:126" s="120" customFormat="1" ht="21" x14ac:dyDescent="0.2">
      <c r="D1288" s="126">
        <v>215</v>
      </c>
      <c r="E1288" s="121"/>
      <c r="F1288" s="121"/>
      <c r="G1288" s="121"/>
      <c r="H1288" s="121"/>
      <c r="I1288" s="121"/>
      <c r="J1288" s="121"/>
      <c r="K1288" s="121"/>
      <c r="L1288" s="121"/>
      <c r="M1288" s="121"/>
      <c r="N1288" s="121"/>
      <c r="O1288" s="121"/>
      <c r="P1288" s="121"/>
      <c r="Q1288" s="120">
        <v>215</v>
      </c>
      <c r="AG1288" s="126">
        <v>215</v>
      </c>
      <c r="AH1288" s="121"/>
      <c r="AI1288" s="121"/>
      <c r="AJ1288" s="121"/>
      <c r="AK1288" s="121"/>
      <c r="AL1288" s="121"/>
      <c r="AM1288" s="121"/>
      <c r="AN1288" s="121"/>
      <c r="AO1288" s="121"/>
      <c r="AP1288" s="121"/>
      <c r="AQ1288" s="121"/>
      <c r="AR1288" s="124"/>
      <c r="AS1288" s="121"/>
      <c r="AT1288" s="121"/>
      <c r="AU1288" s="121"/>
      <c r="AV1288" s="121"/>
      <c r="AX1288" s="120">
        <v>215</v>
      </c>
      <c r="BK1288" s="133"/>
      <c r="BM1288" s="120">
        <v>215</v>
      </c>
      <c r="BW1288" s="133"/>
      <c r="CC1288" s="120">
        <v>215</v>
      </c>
      <c r="CN1288" s="133"/>
      <c r="DF1288" s="133"/>
      <c r="DV1288" s="133"/>
    </row>
    <row r="1289" spans="4:126" s="14" customFormat="1" ht="18" customHeight="1" x14ac:dyDescent="0.2">
      <c r="D1289" s="127" t="s">
        <v>324</v>
      </c>
      <c r="E1289" s="14" t="s">
        <v>313</v>
      </c>
      <c r="F1289" s="14" t="s">
        <v>327</v>
      </c>
      <c r="G1289" s="14" t="s">
        <v>327</v>
      </c>
      <c r="H1289" s="14" t="s">
        <v>309</v>
      </c>
      <c r="I1289" s="14" t="s">
        <v>319</v>
      </c>
      <c r="J1289" s="14" t="s">
        <v>313</v>
      </c>
      <c r="Q1289" s="14" t="s">
        <v>324</v>
      </c>
      <c r="R1289" s="14" t="s">
        <v>313</v>
      </c>
      <c r="S1289" s="14" t="s">
        <v>327</v>
      </c>
      <c r="T1289" s="14" t="s">
        <v>327</v>
      </c>
      <c r="U1289" s="14" t="s">
        <v>309</v>
      </c>
      <c r="V1289" s="14" t="s">
        <v>319</v>
      </c>
      <c r="W1289" s="14" t="s">
        <v>313</v>
      </c>
      <c r="AG1289" s="127" t="s">
        <v>324</v>
      </c>
      <c r="AH1289" s="14" t="s">
        <v>1762</v>
      </c>
      <c r="AI1289" s="14" t="s">
        <v>1762</v>
      </c>
      <c r="AJ1289" s="14" t="s">
        <v>313</v>
      </c>
      <c r="AK1289" s="14" t="s">
        <v>327</v>
      </c>
      <c r="AL1289" s="14" t="s">
        <v>327</v>
      </c>
      <c r="AM1289" s="14" t="s">
        <v>309</v>
      </c>
      <c r="AN1289" s="14" t="s">
        <v>319</v>
      </c>
      <c r="AO1289" s="14" t="s">
        <v>313</v>
      </c>
      <c r="AX1289" s="14" t="s">
        <v>324</v>
      </c>
      <c r="AY1289" s="14" t="s">
        <v>1762</v>
      </c>
      <c r="AZ1289" s="14" t="s">
        <v>1762</v>
      </c>
      <c r="BA1289" s="14" t="s">
        <v>313</v>
      </c>
      <c r="BB1289" s="14" t="s">
        <v>327</v>
      </c>
      <c r="BC1289" s="14" t="s">
        <v>327</v>
      </c>
      <c r="BD1289" s="14" t="s">
        <v>309</v>
      </c>
      <c r="BE1289" s="14" t="s">
        <v>319</v>
      </c>
      <c r="BF1289" s="14" t="s">
        <v>313</v>
      </c>
      <c r="BK1289" s="134"/>
      <c r="BM1289" s="14" t="s">
        <v>324</v>
      </c>
      <c r="BN1289" s="14" t="s">
        <v>313</v>
      </c>
      <c r="BO1289" s="14" t="s">
        <v>327</v>
      </c>
      <c r="BP1289" s="14" t="s">
        <v>327</v>
      </c>
      <c r="BQ1289" s="14" t="s">
        <v>309</v>
      </c>
      <c r="BR1289" s="14" t="s">
        <v>319</v>
      </c>
      <c r="BS1289" s="14" t="s">
        <v>313</v>
      </c>
      <c r="BW1289" s="134"/>
      <c r="CC1289" s="14" t="s">
        <v>324</v>
      </c>
      <c r="CD1289" s="14" t="s">
        <v>1762</v>
      </c>
      <c r="CE1289" s="14" t="s">
        <v>1762</v>
      </c>
      <c r="CF1289" s="14" t="s">
        <v>313</v>
      </c>
      <c r="CG1289" s="14" t="s">
        <v>327</v>
      </c>
      <c r="CH1289" s="14" t="s">
        <v>327</v>
      </c>
      <c r="CI1289" s="14" t="s">
        <v>309</v>
      </c>
      <c r="CJ1289" s="14" t="s">
        <v>319</v>
      </c>
      <c r="CK1289" s="14" t="s">
        <v>313</v>
      </c>
      <c r="CN1289" s="134"/>
      <c r="DF1289" s="134"/>
      <c r="DV1289" s="134"/>
    </row>
    <row r="1290" spans="4:126" s="122" customFormat="1" ht="14" x14ac:dyDescent="0.2">
      <c r="D1290" s="128">
        <v>0</v>
      </c>
      <c r="E1290" s="122">
        <v>1</v>
      </c>
      <c r="F1290" s="122">
        <v>2</v>
      </c>
      <c r="G1290" s="122">
        <v>3</v>
      </c>
      <c r="H1290" s="122">
        <v>4</v>
      </c>
      <c r="I1290" s="122">
        <v>5</v>
      </c>
      <c r="J1290" s="122">
        <v>6</v>
      </c>
      <c r="Q1290" s="122">
        <v>0</v>
      </c>
      <c r="R1290" s="122">
        <v>1</v>
      </c>
      <c r="S1290" s="122">
        <v>2</v>
      </c>
      <c r="T1290" s="122">
        <v>3</v>
      </c>
      <c r="U1290" s="122">
        <v>4</v>
      </c>
      <c r="V1290" s="122">
        <v>5</v>
      </c>
      <c r="W1290" s="122">
        <v>6</v>
      </c>
      <c r="AG1290" s="128">
        <v>0</v>
      </c>
      <c r="AH1290" s="122">
        <v>0</v>
      </c>
      <c r="AI1290" s="122">
        <v>0</v>
      </c>
      <c r="AJ1290" s="122">
        <v>1</v>
      </c>
      <c r="AK1290" s="122">
        <v>2</v>
      </c>
      <c r="AL1290" s="122">
        <v>3</v>
      </c>
      <c r="AM1290" s="122">
        <v>4</v>
      </c>
      <c r="AN1290" s="122">
        <v>5</v>
      </c>
      <c r="AO1290" s="122">
        <v>6</v>
      </c>
      <c r="AX1290" s="122">
        <v>0</v>
      </c>
      <c r="AY1290" s="122">
        <v>0</v>
      </c>
      <c r="AZ1290" s="122">
        <v>0</v>
      </c>
      <c r="BA1290" s="122">
        <v>1</v>
      </c>
      <c r="BB1290" s="122">
        <v>2</v>
      </c>
      <c r="BC1290" s="122">
        <v>3</v>
      </c>
      <c r="BD1290" s="122">
        <v>4</v>
      </c>
      <c r="BE1290" s="122">
        <v>5</v>
      </c>
      <c r="BF1290" s="122">
        <v>6</v>
      </c>
      <c r="BK1290" s="135"/>
      <c r="BM1290" s="122">
        <v>0</v>
      </c>
      <c r="BN1290" s="122">
        <v>1</v>
      </c>
      <c r="BO1290" s="122">
        <v>2</v>
      </c>
      <c r="BP1290" s="122">
        <v>3</v>
      </c>
      <c r="BQ1290" s="122">
        <v>4</v>
      </c>
      <c r="BR1290" s="122">
        <v>5</v>
      </c>
      <c r="BS1290" s="122">
        <v>6</v>
      </c>
      <c r="BW1290" s="135"/>
      <c r="CC1290" s="122">
        <v>0</v>
      </c>
      <c r="CD1290" s="122">
        <v>0</v>
      </c>
      <c r="CE1290" s="122">
        <v>0</v>
      </c>
      <c r="CF1290" s="122">
        <v>1</v>
      </c>
      <c r="CG1290" s="122">
        <v>2</v>
      </c>
      <c r="CH1290" s="122">
        <v>3</v>
      </c>
      <c r="CI1290" s="122">
        <v>4</v>
      </c>
      <c r="CJ1290" s="122">
        <v>5</v>
      </c>
      <c r="CK1290" s="122">
        <v>6</v>
      </c>
      <c r="CN1290" s="135"/>
      <c r="DF1290" s="135"/>
      <c r="DV1290" s="135"/>
    </row>
    <row r="1291" spans="4:126" s="122" customFormat="1" ht="14" x14ac:dyDescent="0.2">
      <c r="D1291" s="128">
        <v>0</v>
      </c>
      <c r="E1291" s="122">
        <v>0</v>
      </c>
      <c r="F1291" s="122">
        <v>0</v>
      </c>
      <c r="G1291" s="122">
        <v>1</v>
      </c>
      <c r="H1291" s="122">
        <v>2</v>
      </c>
      <c r="I1291" s="122">
        <v>3</v>
      </c>
      <c r="J1291" s="122">
        <v>4</v>
      </c>
      <c r="Q1291" s="122">
        <v>0</v>
      </c>
      <c r="R1291" s="122">
        <v>0</v>
      </c>
      <c r="S1291" s="122">
        <v>0</v>
      </c>
      <c r="T1291" s="122">
        <v>1</v>
      </c>
      <c r="U1291" s="122">
        <v>2</v>
      </c>
      <c r="V1291" s="122">
        <v>3</v>
      </c>
      <c r="W1291" s="122">
        <v>4</v>
      </c>
      <c r="AG1291" s="128">
        <v>0</v>
      </c>
      <c r="AH1291" s="122">
        <v>1</v>
      </c>
      <c r="AI1291" s="122">
        <v>2</v>
      </c>
      <c r="AJ1291" s="122">
        <v>3</v>
      </c>
      <c r="AK1291" s="122">
        <v>4</v>
      </c>
      <c r="AL1291" s="122">
        <v>5</v>
      </c>
      <c r="AM1291" s="122">
        <v>6</v>
      </c>
      <c r="AN1291" s="122">
        <v>7</v>
      </c>
      <c r="AO1291" s="122">
        <v>8</v>
      </c>
      <c r="AX1291" s="122">
        <v>0</v>
      </c>
      <c r="AY1291" s="122">
        <v>1</v>
      </c>
      <c r="AZ1291" s="122">
        <v>2</v>
      </c>
      <c r="BA1291" s="122">
        <v>3</v>
      </c>
      <c r="BB1291" s="122">
        <v>4</v>
      </c>
      <c r="BC1291" s="122">
        <v>5</v>
      </c>
      <c r="BD1291" s="122">
        <v>6</v>
      </c>
      <c r="BE1291" s="122">
        <v>7</v>
      </c>
      <c r="BF1291" s="122">
        <v>8</v>
      </c>
      <c r="BK1291" s="135"/>
      <c r="BM1291" s="122">
        <v>0</v>
      </c>
      <c r="BN1291" s="122">
        <v>0</v>
      </c>
      <c r="BO1291" s="122">
        <v>0</v>
      </c>
      <c r="BP1291" s="122">
        <v>1</v>
      </c>
      <c r="BQ1291" s="122">
        <v>2</v>
      </c>
      <c r="BR1291" s="122">
        <v>3</v>
      </c>
      <c r="BS1291" s="122">
        <v>4</v>
      </c>
      <c r="BW1291" s="135"/>
      <c r="CC1291" s="122">
        <v>0</v>
      </c>
      <c r="CD1291" s="122">
        <v>1</v>
      </c>
      <c r="CE1291" s="122">
        <v>2</v>
      </c>
      <c r="CF1291" s="122">
        <v>3</v>
      </c>
      <c r="CG1291" s="122">
        <v>4</v>
      </c>
      <c r="CH1291" s="122">
        <v>5</v>
      </c>
      <c r="CI1291" s="122">
        <v>6</v>
      </c>
      <c r="CJ1291" s="122">
        <v>7</v>
      </c>
      <c r="CK1291" s="122">
        <v>8</v>
      </c>
      <c r="CN1291" s="135"/>
      <c r="DF1291" s="135"/>
      <c r="DV1291" s="135"/>
    </row>
    <row r="1292" spans="4:126" s="119" customFormat="1" x14ac:dyDescent="0.2">
      <c r="D1292" s="129" t="s">
        <v>1084</v>
      </c>
      <c r="E1292" s="119" t="s">
        <v>1749</v>
      </c>
      <c r="F1292" s="119" t="s">
        <v>1749</v>
      </c>
      <c r="G1292" s="119" t="s">
        <v>737</v>
      </c>
      <c r="H1292" s="119" t="s">
        <v>1072</v>
      </c>
      <c r="I1292" s="119" t="s">
        <v>1073</v>
      </c>
      <c r="J1292" s="119" t="s">
        <v>1090</v>
      </c>
      <c r="Q1292" s="119" t="s">
        <v>1084</v>
      </c>
      <c r="R1292" s="119" t="s">
        <v>1749</v>
      </c>
      <c r="S1292" s="119" t="s">
        <v>1749</v>
      </c>
      <c r="T1292" s="119" t="s">
        <v>737</v>
      </c>
      <c r="U1292" s="119" t="s">
        <v>1072</v>
      </c>
      <c r="V1292" s="119" t="s">
        <v>1073</v>
      </c>
      <c r="W1292" s="119" t="s">
        <v>1090</v>
      </c>
      <c r="AG1292" s="129" t="s">
        <v>1084</v>
      </c>
      <c r="AH1292" s="119" t="s">
        <v>1488</v>
      </c>
      <c r="AI1292" s="119" t="s">
        <v>737</v>
      </c>
      <c r="AJ1292" s="119" t="s">
        <v>1488</v>
      </c>
      <c r="AK1292" s="119" t="s">
        <v>1072</v>
      </c>
      <c r="AL1292" s="119" t="s">
        <v>1073</v>
      </c>
      <c r="AM1292" s="119" t="s">
        <v>1488</v>
      </c>
      <c r="AN1292" s="119" t="s">
        <v>1090</v>
      </c>
      <c r="AO1292" s="119" t="s">
        <v>1493</v>
      </c>
      <c r="AX1292" s="119" t="s">
        <v>1084</v>
      </c>
      <c r="AY1292" s="119" t="s">
        <v>1488</v>
      </c>
      <c r="AZ1292" s="119" t="s">
        <v>737</v>
      </c>
      <c r="BA1292" s="119" t="s">
        <v>1488</v>
      </c>
      <c r="BB1292" s="119" t="s">
        <v>1072</v>
      </c>
      <c r="BC1292" s="119" t="s">
        <v>1073</v>
      </c>
      <c r="BD1292" s="119" t="s">
        <v>1488</v>
      </c>
      <c r="BE1292" s="119" t="s">
        <v>1090</v>
      </c>
      <c r="BF1292" s="119" t="s">
        <v>1493</v>
      </c>
      <c r="BK1292" s="136"/>
      <c r="BM1292" s="119" t="s">
        <v>1084</v>
      </c>
      <c r="BN1292" s="119" t="s">
        <v>1749</v>
      </c>
      <c r="BO1292" s="119" t="s">
        <v>1749</v>
      </c>
      <c r="BP1292" s="119" t="s">
        <v>737</v>
      </c>
      <c r="BQ1292" s="119" t="s">
        <v>1072</v>
      </c>
      <c r="BR1292" s="119" t="s">
        <v>1073</v>
      </c>
      <c r="BS1292" s="119" t="s">
        <v>1090</v>
      </c>
      <c r="BW1292" s="136"/>
      <c r="CC1292" s="119" t="s">
        <v>1084</v>
      </c>
      <c r="CD1292" s="119" t="s">
        <v>1488</v>
      </c>
      <c r="CE1292" s="119" t="s">
        <v>737</v>
      </c>
      <c r="CF1292" s="119" t="s">
        <v>1488</v>
      </c>
      <c r="CG1292" s="119" t="s">
        <v>1072</v>
      </c>
      <c r="CH1292" s="119" t="s">
        <v>1073</v>
      </c>
      <c r="CI1292" s="119" t="s">
        <v>1488</v>
      </c>
      <c r="CJ1292" s="119" t="s">
        <v>1090</v>
      </c>
      <c r="CK1292" s="119" t="s">
        <v>1493</v>
      </c>
      <c r="CN1292" s="136"/>
      <c r="DF1292" s="136"/>
      <c r="DV1292" s="136"/>
    </row>
    <row r="1294" spans="4:126" s="120" customFormat="1" ht="21" x14ac:dyDescent="0.2">
      <c r="D1294" s="126">
        <v>216</v>
      </c>
      <c r="E1294" s="121"/>
      <c r="F1294" s="121"/>
      <c r="G1294" s="121"/>
      <c r="H1294" s="121"/>
      <c r="I1294" s="121"/>
      <c r="J1294" s="121"/>
      <c r="K1294" s="121"/>
      <c r="L1294" s="121"/>
      <c r="M1294" s="121"/>
      <c r="N1294" s="121"/>
      <c r="O1294" s="121"/>
      <c r="P1294" s="121"/>
      <c r="Q1294" s="120">
        <v>216</v>
      </c>
      <c r="AG1294" s="126">
        <v>216</v>
      </c>
      <c r="AH1294" s="121"/>
      <c r="AI1294" s="121"/>
      <c r="AJ1294" s="121"/>
      <c r="AK1294" s="121"/>
      <c r="AL1294" s="121"/>
      <c r="AM1294" s="121"/>
      <c r="AN1294" s="121"/>
      <c r="AO1294" s="121"/>
      <c r="AP1294" s="121"/>
      <c r="AQ1294" s="121"/>
      <c r="AR1294" s="124"/>
      <c r="AS1294" s="121"/>
      <c r="AT1294" s="121"/>
      <c r="AU1294" s="121"/>
      <c r="AV1294" s="121"/>
      <c r="AX1294" s="120">
        <v>216</v>
      </c>
      <c r="BK1294" s="133"/>
      <c r="BM1294" s="120">
        <v>216</v>
      </c>
      <c r="BW1294" s="133"/>
      <c r="CC1294" s="120">
        <v>216</v>
      </c>
      <c r="CN1294" s="133"/>
      <c r="DF1294" s="133"/>
      <c r="DV1294" s="133"/>
    </row>
    <row r="1295" spans="4:126" s="14" customFormat="1" ht="18" customHeight="1" x14ac:dyDescent="0.2">
      <c r="D1295" s="127" t="s">
        <v>310</v>
      </c>
      <c r="E1295" s="14" t="s">
        <v>313</v>
      </c>
      <c r="F1295" s="14" t="s">
        <v>319</v>
      </c>
      <c r="G1295" s="14" t="s">
        <v>313</v>
      </c>
      <c r="Q1295" s="14" t="s">
        <v>310</v>
      </c>
      <c r="R1295" s="14" t="s">
        <v>313</v>
      </c>
      <c r="S1295" s="14" t="s">
        <v>319</v>
      </c>
      <c r="T1295" s="14" t="s">
        <v>313</v>
      </c>
      <c r="AG1295" s="127" t="s">
        <v>310</v>
      </c>
      <c r="AH1295" s="14" t="s">
        <v>1784</v>
      </c>
      <c r="AI1295" s="14" t="s">
        <v>1784</v>
      </c>
      <c r="AJ1295" s="14" t="s">
        <v>313</v>
      </c>
      <c r="AK1295" s="14" t="s">
        <v>319</v>
      </c>
      <c r="AL1295" s="14" t="s">
        <v>313</v>
      </c>
      <c r="AX1295" s="14" t="s">
        <v>310</v>
      </c>
      <c r="AY1295" s="14" t="s">
        <v>1784</v>
      </c>
      <c r="AZ1295" s="14" t="s">
        <v>1784</v>
      </c>
      <c r="BA1295" s="14" t="s">
        <v>313</v>
      </c>
      <c r="BB1295" s="14" t="s">
        <v>319</v>
      </c>
      <c r="BC1295" s="14" t="s">
        <v>313</v>
      </c>
      <c r="BK1295" s="134"/>
      <c r="BM1295" s="14" t="s">
        <v>310</v>
      </c>
      <c r="BN1295" s="14" t="s">
        <v>313</v>
      </c>
      <c r="BO1295" s="14" t="s">
        <v>319</v>
      </c>
      <c r="BP1295" s="14" t="s">
        <v>313</v>
      </c>
      <c r="BW1295" s="134"/>
      <c r="CC1295" s="14" t="s">
        <v>310</v>
      </c>
      <c r="CD1295" s="14" t="s">
        <v>1784</v>
      </c>
      <c r="CE1295" s="14" t="s">
        <v>1784</v>
      </c>
      <c r="CF1295" s="14" t="s">
        <v>313</v>
      </c>
      <c r="CG1295" s="14" t="s">
        <v>319</v>
      </c>
      <c r="CH1295" s="14" t="s">
        <v>313</v>
      </c>
      <c r="CN1295" s="134"/>
      <c r="DF1295" s="134"/>
      <c r="DV1295" s="134"/>
    </row>
    <row r="1296" spans="4:126" s="122" customFormat="1" ht="14" x14ac:dyDescent="0.2">
      <c r="D1296" s="128">
        <v>0</v>
      </c>
      <c r="E1296" s="122">
        <v>1</v>
      </c>
      <c r="F1296" s="122">
        <v>2</v>
      </c>
      <c r="G1296" s="122">
        <v>3</v>
      </c>
      <c r="Q1296" s="122">
        <v>0</v>
      </c>
      <c r="R1296" s="122">
        <v>1</v>
      </c>
      <c r="S1296" s="122">
        <v>2</v>
      </c>
      <c r="T1296" s="122">
        <v>3</v>
      </c>
      <c r="AG1296" s="128">
        <v>0</v>
      </c>
      <c r="AH1296" s="122">
        <v>0</v>
      </c>
      <c r="AI1296" s="122">
        <v>0</v>
      </c>
      <c r="AJ1296" s="122">
        <v>1</v>
      </c>
      <c r="AK1296" s="122">
        <v>2</v>
      </c>
      <c r="AL1296" s="122">
        <v>3</v>
      </c>
      <c r="AX1296" s="122">
        <v>0</v>
      </c>
      <c r="AY1296" s="122">
        <v>0</v>
      </c>
      <c r="AZ1296" s="122">
        <v>0</v>
      </c>
      <c r="BA1296" s="122">
        <v>1</v>
      </c>
      <c r="BB1296" s="122">
        <v>2</v>
      </c>
      <c r="BC1296" s="122">
        <v>3</v>
      </c>
      <c r="BK1296" s="135"/>
      <c r="BM1296" s="122">
        <v>0</v>
      </c>
      <c r="BN1296" s="122">
        <v>1</v>
      </c>
      <c r="BO1296" s="122">
        <v>2</v>
      </c>
      <c r="BP1296" s="122">
        <v>3</v>
      </c>
      <c r="BW1296" s="135"/>
      <c r="CC1296" s="122">
        <v>0</v>
      </c>
      <c r="CD1296" s="122">
        <v>0</v>
      </c>
      <c r="CE1296" s="122">
        <v>0</v>
      </c>
      <c r="CF1296" s="122">
        <v>1</v>
      </c>
      <c r="CG1296" s="122">
        <v>2</v>
      </c>
      <c r="CH1296" s="122">
        <v>3</v>
      </c>
      <c r="CN1296" s="135"/>
      <c r="DF1296" s="135"/>
      <c r="DV1296" s="135"/>
    </row>
    <row r="1297" spans="4:126" s="122" customFormat="1" ht="14" x14ac:dyDescent="0.2">
      <c r="D1297" s="128">
        <v>0</v>
      </c>
      <c r="E1297" s="122">
        <v>0</v>
      </c>
      <c r="F1297" s="122">
        <v>1</v>
      </c>
      <c r="G1297" s="122">
        <v>2</v>
      </c>
      <c r="Q1297" s="122">
        <v>0</v>
      </c>
      <c r="R1297" s="122">
        <v>0</v>
      </c>
      <c r="S1297" s="122">
        <v>1</v>
      </c>
      <c r="T1297" s="122">
        <v>2</v>
      </c>
      <c r="AG1297" s="128">
        <v>0</v>
      </c>
      <c r="AH1297" s="122">
        <v>1</v>
      </c>
      <c r="AI1297" s="122">
        <v>2</v>
      </c>
      <c r="AJ1297" s="122">
        <v>3</v>
      </c>
      <c r="AK1297" s="122">
        <v>4</v>
      </c>
      <c r="AL1297" s="122">
        <v>5</v>
      </c>
      <c r="AX1297" s="122">
        <v>0</v>
      </c>
      <c r="AY1297" s="122">
        <v>1</v>
      </c>
      <c r="AZ1297" s="122">
        <v>2</v>
      </c>
      <c r="BA1297" s="122">
        <v>3</v>
      </c>
      <c r="BB1297" s="122">
        <v>4</v>
      </c>
      <c r="BC1297" s="122">
        <v>5</v>
      </c>
      <c r="BK1297" s="135"/>
      <c r="BM1297" s="122">
        <v>0</v>
      </c>
      <c r="BN1297" s="122">
        <v>0</v>
      </c>
      <c r="BO1297" s="122">
        <v>1</v>
      </c>
      <c r="BP1297" s="122">
        <v>2</v>
      </c>
      <c r="BW1297" s="135"/>
      <c r="CC1297" s="122">
        <v>0</v>
      </c>
      <c r="CD1297" s="122">
        <v>1</v>
      </c>
      <c r="CE1297" s="122">
        <v>2</v>
      </c>
      <c r="CF1297" s="122">
        <v>3</v>
      </c>
      <c r="CG1297" s="122">
        <v>4</v>
      </c>
      <c r="CH1297" s="122">
        <v>5</v>
      </c>
      <c r="CN1297" s="135"/>
      <c r="DF1297" s="135"/>
      <c r="DV1297" s="135"/>
    </row>
    <row r="1298" spans="4:126" s="119" customFormat="1" x14ac:dyDescent="0.2">
      <c r="D1298" s="129" t="s">
        <v>750</v>
      </c>
      <c r="E1298" s="119" t="s">
        <v>1740</v>
      </c>
      <c r="F1298" s="119" t="s">
        <v>1073</v>
      </c>
      <c r="G1298" s="119" t="s">
        <v>1072</v>
      </c>
      <c r="Q1298" s="119" t="s">
        <v>750</v>
      </c>
      <c r="R1298" s="119" t="s">
        <v>1740</v>
      </c>
      <c r="S1298" s="119" t="s">
        <v>1073</v>
      </c>
      <c r="T1298" s="119" t="s">
        <v>1072</v>
      </c>
      <c r="AG1298" s="129" t="s">
        <v>750</v>
      </c>
      <c r="AH1298" s="119" t="s">
        <v>1488</v>
      </c>
      <c r="AI1298" s="119" t="s">
        <v>1073</v>
      </c>
      <c r="AJ1298" s="119" t="s">
        <v>1488</v>
      </c>
      <c r="AK1298" s="119" t="s">
        <v>1072</v>
      </c>
      <c r="AL1298" s="119" t="s">
        <v>1488</v>
      </c>
      <c r="AX1298" s="119" t="s">
        <v>750</v>
      </c>
      <c r="AY1298" s="119" t="s">
        <v>1488</v>
      </c>
      <c r="AZ1298" s="119" t="s">
        <v>1073</v>
      </c>
      <c r="BA1298" s="119" t="s">
        <v>1488</v>
      </c>
      <c r="BB1298" s="119" t="s">
        <v>1072</v>
      </c>
      <c r="BC1298" s="119" t="s">
        <v>1488</v>
      </c>
      <c r="BK1298" s="136"/>
      <c r="BM1298" s="119" t="s">
        <v>750</v>
      </c>
      <c r="BN1298" s="119" t="s">
        <v>1740</v>
      </c>
      <c r="BO1298" s="119" t="s">
        <v>1073</v>
      </c>
      <c r="BP1298" s="119" t="s">
        <v>1072</v>
      </c>
      <c r="BW1298" s="136"/>
      <c r="CC1298" s="119" t="s">
        <v>750</v>
      </c>
      <c r="CD1298" s="119" t="s">
        <v>1488</v>
      </c>
      <c r="CE1298" s="119" t="s">
        <v>1073</v>
      </c>
      <c r="CF1298" s="119" t="s">
        <v>1488</v>
      </c>
      <c r="CG1298" s="119" t="s">
        <v>1072</v>
      </c>
      <c r="CH1298" s="119" t="s">
        <v>1488</v>
      </c>
      <c r="CN1298" s="136"/>
      <c r="DF1298" s="136"/>
      <c r="DV1298" s="136"/>
    </row>
    <row r="1300" spans="4:126" s="120" customFormat="1" ht="21" x14ac:dyDescent="0.2">
      <c r="D1300" s="126">
        <v>217</v>
      </c>
      <c r="E1300" s="121"/>
      <c r="F1300" s="121"/>
      <c r="G1300" s="121"/>
      <c r="H1300" s="121"/>
      <c r="I1300" s="121"/>
      <c r="J1300" s="121"/>
      <c r="K1300" s="121"/>
      <c r="L1300" s="121"/>
      <c r="M1300" s="121"/>
      <c r="N1300" s="121"/>
      <c r="O1300" s="121"/>
      <c r="P1300" s="121"/>
      <c r="Q1300" s="120">
        <v>217</v>
      </c>
      <c r="AG1300" s="126">
        <v>217</v>
      </c>
      <c r="AH1300" s="121"/>
      <c r="AI1300" s="121"/>
      <c r="AJ1300" s="121"/>
      <c r="AK1300" s="121"/>
      <c r="AL1300" s="121"/>
      <c r="AM1300" s="121"/>
      <c r="AN1300" s="121"/>
      <c r="AO1300" s="121"/>
      <c r="AP1300" s="121"/>
      <c r="AQ1300" s="121"/>
      <c r="AR1300" s="124"/>
      <c r="AS1300" s="121"/>
      <c r="AT1300" s="121"/>
      <c r="AU1300" s="121"/>
      <c r="AV1300" s="121"/>
      <c r="AX1300" s="120">
        <v>217</v>
      </c>
      <c r="BK1300" s="133"/>
      <c r="BM1300" s="120">
        <v>217</v>
      </c>
      <c r="BW1300" s="133"/>
      <c r="CC1300" s="120">
        <v>217</v>
      </c>
      <c r="CN1300" s="133"/>
      <c r="DF1300" s="133"/>
      <c r="DV1300" s="133"/>
    </row>
    <row r="1301" spans="4:126" s="14" customFormat="1" ht="18" customHeight="1" x14ac:dyDescent="0.2">
      <c r="D1301" s="127" t="s">
        <v>316</v>
      </c>
      <c r="E1301" s="14" t="s">
        <v>313</v>
      </c>
      <c r="F1301" s="14" t="s">
        <v>320</v>
      </c>
      <c r="G1301" s="14" t="s">
        <v>322</v>
      </c>
      <c r="H1301" s="14" t="s">
        <v>312</v>
      </c>
      <c r="Q1301" s="14" t="s">
        <v>316</v>
      </c>
      <c r="R1301" s="14" t="s">
        <v>313</v>
      </c>
      <c r="S1301" s="14" t="s">
        <v>320</v>
      </c>
      <c r="T1301" s="14" t="s">
        <v>322</v>
      </c>
      <c r="U1301" s="14" t="s">
        <v>312</v>
      </c>
      <c r="AG1301" s="127" t="s">
        <v>316</v>
      </c>
      <c r="AH1301" s="14" t="s">
        <v>1779</v>
      </c>
      <c r="AI1301" s="14" t="s">
        <v>1779</v>
      </c>
      <c r="AJ1301" s="14" t="s">
        <v>313</v>
      </c>
      <c r="AK1301" s="14" t="s">
        <v>320</v>
      </c>
      <c r="AL1301" s="14" t="s">
        <v>322</v>
      </c>
      <c r="AM1301" s="14" t="s">
        <v>312</v>
      </c>
      <c r="AX1301" s="14" t="s">
        <v>316</v>
      </c>
      <c r="AY1301" s="14" t="s">
        <v>1779</v>
      </c>
      <c r="AZ1301" s="14" t="s">
        <v>1779</v>
      </c>
      <c r="BA1301" s="14" t="s">
        <v>313</v>
      </c>
      <c r="BB1301" s="14" t="s">
        <v>320</v>
      </c>
      <c r="BC1301" s="14" t="s">
        <v>322</v>
      </c>
      <c r="BD1301" s="14" t="s">
        <v>312</v>
      </c>
      <c r="BK1301" s="134"/>
      <c r="BM1301" s="14" t="s">
        <v>316</v>
      </c>
      <c r="BN1301" s="14" t="s">
        <v>313</v>
      </c>
      <c r="BO1301" s="14" t="s">
        <v>320</v>
      </c>
      <c r="BP1301" s="14" t="s">
        <v>322</v>
      </c>
      <c r="BQ1301" s="14" t="s">
        <v>312</v>
      </c>
      <c r="BW1301" s="134"/>
      <c r="CC1301" s="14" t="s">
        <v>316</v>
      </c>
      <c r="CD1301" s="14" t="s">
        <v>1779</v>
      </c>
      <c r="CE1301" s="14" t="s">
        <v>1779</v>
      </c>
      <c r="CF1301" s="14" t="s">
        <v>313</v>
      </c>
      <c r="CG1301" s="14" t="s">
        <v>320</v>
      </c>
      <c r="CH1301" s="14" t="s">
        <v>322</v>
      </c>
      <c r="CI1301" s="14" t="s">
        <v>312</v>
      </c>
      <c r="CN1301" s="134"/>
      <c r="DF1301" s="134"/>
      <c r="DV1301" s="134"/>
    </row>
    <row r="1302" spans="4:126" s="122" customFormat="1" ht="14" x14ac:dyDescent="0.2">
      <c r="D1302" s="128">
        <v>0</v>
      </c>
      <c r="E1302" s="122">
        <v>1</v>
      </c>
      <c r="F1302" s="122">
        <v>2</v>
      </c>
      <c r="G1302" s="122">
        <v>3</v>
      </c>
      <c r="H1302" s="122">
        <v>4</v>
      </c>
      <c r="Q1302" s="122">
        <v>0</v>
      </c>
      <c r="R1302" s="122">
        <v>1</v>
      </c>
      <c r="S1302" s="122">
        <v>2</v>
      </c>
      <c r="T1302" s="122">
        <v>3</v>
      </c>
      <c r="U1302" s="122">
        <v>4</v>
      </c>
      <c r="AG1302" s="128">
        <v>0</v>
      </c>
      <c r="AH1302" s="122">
        <v>0</v>
      </c>
      <c r="AI1302" s="122">
        <v>0</v>
      </c>
      <c r="AJ1302" s="122">
        <v>1</v>
      </c>
      <c r="AK1302" s="122">
        <v>2</v>
      </c>
      <c r="AL1302" s="122">
        <v>3</v>
      </c>
      <c r="AM1302" s="122">
        <v>4</v>
      </c>
      <c r="AX1302" s="122">
        <v>0</v>
      </c>
      <c r="AY1302" s="122">
        <v>0</v>
      </c>
      <c r="AZ1302" s="122">
        <v>0</v>
      </c>
      <c r="BA1302" s="122">
        <v>1</v>
      </c>
      <c r="BB1302" s="122">
        <v>2</v>
      </c>
      <c r="BC1302" s="122">
        <v>3</v>
      </c>
      <c r="BD1302" s="122">
        <v>4</v>
      </c>
      <c r="BK1302" s="135"/>
      <c r="BM1302" s="122">
        <v>0</v>
      </c>
      <c r="BN1302" s="122">
        <v>1</v>
      </c>
      <c r="BO1302" s="122">
        <v>2</v>
      </c>
      <c r="BP1302" s="122">
        <v>3</v>
      </c>
      <c r="BQ1302" s="122">
        <v>4</v>
      </c>
      <c r="BW1302" s="135"/>
      <c r="CC1302" s="122">
        <v>0</v>
      </c>
      <c r="CD1302" s="122">
        <v>0</v>
      </c>
      <c r="CE1302" s="122">
        <v>0</v>
      </c>
      <c r="CF1302" s="122">
        <v>1</v>
      </c>
      <c r="CG1302" s="122">
        <v>2</v>
      </c>
      <c r="CH1302" s="122">
        <v>3</v>
      </c>
      <c r="CI1302" s="122">
        <v>4</v>
      </c>
      <c r="CN1302" s="135"/>
      <c r="DF1302" s="135"/>
      <c r="DV1302" s="135"/>
    </row>
    <row r="1303" spans="4:126" s="122" customFormat="1" ht="14" x14ac:dyDescent="0.2">
      <c r="D1303" s="128">
        <v>0</v>
      </c>
      <c r="E1303" s="122">
        <v>0</v>
      </c>
      <c r="F1303" s="122">
        <v>1</v>
      </c>
      <c r="G1303" s="122">
        <v>2</v>
      </c>
      <c r="H1303" s="122">
        <v>2</v>
      </c>
      <c r="Q1303" s="122">
        <v>0</v>
      </c>
      <c r="R1303" s="122">
        <v>0</v>
      </c>
      <c r="S1303" s="122">
        <v>1</v>
      </c>
      <c r="T1303" s="122">
        <v>2</v>
      </c>
      <c r="U1303" s="122">
        <v>2</v>
      </c>
      <c r="AG1303" s="128">
        <v>0</v>
      </c>
      <c r="AH1303" s="122">
        <v>1</v>
      </c>
      <c r="AI1303" s="122">
        <v>2</v>
      </c>
      <c r="AJ1303" s="122">
        <v>3</v>
      </c>
      <c r="AK1303" s="122">
        <v>4</v>
      </c>
      <c r="AL1303" s="122">
        <v>5</v>
      </c>
      <c r="AM1303" s="122">
        <v>6</v>
      </c>
      <c r="AX1303" s="122">
        <v>0</v>
      </c>
      <c r="AY1303" s="122">
        <v>1</v>
      </c>
      <c r="AZ1303" s="122">
        <v>2</v>
      </c>
      <c r="BA1303" s="122">
        <v>3</v>
      </c>
      <c r="BB1303" s="122">
        <v>4</v>
      </c>
      <c r="BC1303" s="122">
        <v>5</v>
      </c>
      <c r="BD1303" s="122">
        <v>6</v>
      </c>
      <c r="BK1303" s="135"/>
      <c r="BM1303" s="122">
        <v>0</v>
      </c>
      <c r="BN1303" s="122">
        <v>0</v>
      </c>
      <c r="BO1303" s="122">
        <v>1</v>
      </c>
      <c r="BP1303" s="122">
        <v>2</v>
      </c>
      <c r="BQ1303" s="122">
        <v>2</v>
      </c>
      <c r="BW1303" s="135"/>
      <c r="CC1303" s="122">
        <v>0</v>
      </c>
      <c r="CD1303" s="122">
        <v>1</v>
      </c>
      <c r="CE1303" s="122">
        <v>2</v>
      </c>
      <c r="CF1303" s="122">
        <v>3</v>
      </c>
      <c r="CG1303" s="122">
        <v>4</v>
      </c>
      <c r="CH1303" s="122">
        <v>5</v>
      </c>
      <c r="CI1303" s="122">
        <v>6</v>
      </c>
      <c r="CN1303" s="135"/>
      <c r="DF1303" s="135"/>
      <c r="DV1303" s="135"/>
    </row>
    <row r="1304" spans="4:126" s="119" customFormat="1" x14ac:dyDescent="0.2">
      <c r="D1304" s="129" t="s">
        <v>748</v>
      </c>
      <c r="E1304" s="119" t="s">
        <v>1747</v>
      </c>
      <c r="F1304" s="119" t="s">
        <v>1076</v>
      </c>
      <c r="G1304" s="119" t="s">
        <v>1083</v>
      </c>
      <c r="H1304" s="119" t="s">
        <v>1754</v>
      </c>
      <c r="Q1304" s="119" t="s">
        <v>748</v>
      </c>
      <c r="R1304" s="119" t="s">
        <v>1747</v>
      </c>
      <c r="S1304" s="119" t="s">
        <v>1076</v>
      </c>
      <c r="T1304" s="119" t="s">
        <v>1083</v>
      </c>
      <c r="U1304" s="119" t="s">
        <v>1754</v>
      </c>
      <c r="AG1304" s="129" t="s">
        <v>748</v>
      </c>
      <c r="AH1304" s="119" t="s">
        <v>1488</v>
      </c>
      <c r="AI1304" s="119" t="s">
        <v>1076</v>
      </c>
      <c r="AJ1304" s="119" t="s">
        <v>1488</v>
      </c>
      <c r="AK1304" s="119" t="s">
        <v>1083</v>
      </c>
      <c r="AL1304" s="119" t="s">
        <v>1491</v>
      </c>
      <c r="AM1304" s="119" t="s">
        <v>1736</v>
      </c>
      <c r="AX1304" s="119" t="s">
        <v>748</v>
      </c>
      <c r="AY1304" s="119" t="s">
        <v>1488</v>
      </c>
      <c r="AZ1304" s="119" t="s">
        <v>1076</v>
      </c>
      <c r="BA1304" s="119" t="s">
        <v>1488</v>
      </c>
      <c r="BB1304" s="119" t="s">
        <v>1083</v>
      </c>
      <c r="BC1304" s="119" t="s">
        <v>1491</v>
      </c>
      <c r="BD1304" s="119" t="s">
        <v>1736</v>
      </c>
      <c r="BK1304" s="136"/>
      <c r="BM1304" s="119" t="s">
        <v>748</v>
      </c>
      <c r="BN1304" s="119" t="s">
        <v>1747</v>
      </c>
      <c r="BO1304" s="119" t="s">
        <v>1076</v>
      </c>
      <c r="BP1304" s="119" t="s">
        <v>1083</v>
      </c>
      <c r="BQ1304" s="119" t="s">
        <v>1754</v>
      </c>
      <c r="BW1304" s="136"/>
      <c r="CC1304" s="119" t="s">
        <v>748</v>
      </c>
      <c r="CD1304" s="119" t="s">
        <v>1488</v>
      </c>
      <c r="CE1304" s="119" t="s">
        <v>1076</v>
      </c>
      <c r="CF1304" s="119" t="s">
        <v>1488</v>
      </c>
      <c r="CG1304" s="119" t="s">
        <v>1083</v>
      </c>
      <c r="CH1304" s="119" t="s">
        <v>1491</v>
      </c>
      <c r="CI1304" s="119" t="s">
        <v>1736</v>
      </c>
      <c r="CN1304" s="136"/>
      <c r="DF1304" s="136"/>
      <c r="DV1304" s="136"/>
    </row>
    <row r="1306" spans="4:126" s="120" customFormat="1" ht="21" x14ac:dyDescent="0.2">
      <c r="D1306" s="126">
        <v>218</v>
      </c>
      <c r="E1306" s="121"/>
      <c r="F1306" s="121"/>
      <c r="G1306" s="121"/>
      <c r="H1306" s="121"/>
      <c r="I1306" s="121"/>
      <c r="J1306" s="121"/>
      <c r="K1306" s="121"/>
      <c r="L1306" s="121"/>
      <c r="M1306" s="121"/>
      <c r="N1306" s="121"/>
      <c r="O1306" s="121"/>
      <c r="P1306" s="121"/>
      <c r="Q1306" s="120">
        <v>218</v>
      </c>
      <c r="AG1306" s="126">
        <v>218</v>
      </c>
      <c r="AH1306" s="121"/>
      <c r="AI1306" s="121"/>
      <c r="AJ1306" s="121"/>
      <c r="AK1306" s="121"/>
      <c r="AL1306" s="121"/>
      <c r="AM1306" s="121"/>
      <c r="AN1306" s="121"/>
      <c r="AO1306" s="121"/>
      <c r="AP1306" s="121"/>
      <c r="AQ1306" s="121"/>
      <c r="AR1306" s="124"/>
      <c r="AS1306" s="121"/>
      <c r="AT1306" s="121"/>
      <c r="AU1306" s="121"/>
      <c r="AV1306" s="121"/>
      <c r="AX1306" s="120">
        <v>218</v>
      </c>
      <c r="BK1306" s="133"/>
      <c r="BM1306" s="120">
        <v>218</v>
      </c>
      <c r="BW1306" s="133"/>
      <c r="CC1306" s="120">
        <v>218</v>
      </c>
      <c r="CN1306" s="133"/>
      <c r="DF1306" s="133"/>
      <c r="DV1306" s="133"/>
    </row>
    <row r="1307" spans="4:126" s="14" customFormat="1" ht="18" customHeight="1" x14ac:dyDescent="0.2">
      <c r="D1307" s="127" t="s">
        <v>317</v>
      </c>
      <c r="E1307" s="14" t="s">
        <v>313</v>
      </c>
      <c r="F1307" s="14" t="s">
        <v>312</v>
      </c>
      <c r="G1307" s="14" t="s">
        <v>309</v>
      </c>
      <c r="H1307" s="14" t="s">
        <v>318</v>
      </c>
      <c r="Q1307" s="14" t="s">
        <v>317</v>
      </c>
      <c r="R1307" s="14" t="s">
        <v>313</v>
      </c>
      <c r="S1307" s="14" t="s">
        <v>312</v>
      </c>
      <c r="T1307" s="14" t="s">
        <v>309</v>
      </c>
      <c r="U1307" s="14" t="s">
        <v>318</v>
      </c>
      <c r="AG1307" s="127" t="s">
        <v>317</v>
      </c>
      <c r="AH1307" s="14" t="s">
        <v>313</v>
      </c>
      <c r="AI1307" s="14" t="s">
        <v>312</v>
      </c>
      <c r="AJ1307" s="14" t="s">
        <v>309</v>
      </c>
      <c r="AK1307" s="14" t="s">
        <v>318</v>
      </c>
      <c r="AL1307" s="14" t="s">
        <v>1772</v>
      </c>
      <c r="AX1307" s="14" t="s">
        <v>317</v>
      </c>
      <c r="AY1307" s="14" t="s">
        <v>313</v>
      </c>
      <c r="AZ1307" s="14" t="s">
        <v>312</v>
      </c>
      <c r="BA1307" s="14" t="s">
        <v>309</v>
      </c>
      <c r="BB1307" s="14" t="s">
        <v>318</v>
      </c>
      <c r="BC1307" s="14" t="s">
        <v>1772</v>
      </c>
      <c r="BK1307" s="134"/>
      <c r="BM1307" s="14" t="s">
        <v>317</v>
      </c>
      <c r="BN1307" s="14" t="s">
        <v>313</v>
      </c>
      <c r="BO1307" s="14" t="s">
        <v>312</v>
      </c>
      <c r="BP1307" s="14" t="s">
        <v>309</v>
      </c>
      <c r="BQ1307" s="14" t="s">
        <v>318</v>
      </c>
      <c r="BW1307" s="134"/>
      <c r="CC1307" s="14" t="s">
        <v>317</v>
      </c>
      <c r="CD1307" s="14" t="s">
        <v>313</v>
      </c>
      <c r="CE1307" s="14" t="s">
        <v>312</v>
      </c>
      <c r="CF1307" s="14" t="s">
        <v>309</v>
      </c>
      <c r="CG1307" s="14" t="s">
        <v>318</v>
      </c>
      <c r="CH1307" s="14" t="s">
        <v>1772</v>
      </c>
      <c r="CN1307" s="134"/>
      <c r="DF1307" s="134"/>
      <c r="DV1307" s="134"/>
    </row>
    <row r="1308" spans="4:126" s="122" customFormat="1" ht="14" x14ac:dyDescent="0.2">
      <c r="D1308" s="128">
        <v>0</v>
      </c>
      <c r="E1308" s="122">
        <v>1</v>
      </c>
      <c r="F1308" s="122">
        <v>2</v>
      </c>
      <c r="G1308" s="122">
        <v>3</v>
      </c>
      <c r="H1308" s="122">
        <v>4</v>
      </c>
      <c r="Q1308" s="122">
        <v>0</v>
      </c>
      <c r="R1308" s="122">
        <v>1</v>
      </c>
      <c r="S1308" s="122">
        <v>2</v>
      </c>
      <c r="T1308" s="122">
        <v>3</v>
      </c>
      <c r="U1308" s="122">
        <v>4</v>
      </c>
      <c r="AG1308" s="128">
        <v>0</v>
      </c>
      <c r="AH1308" s="122">
        <v>1</v>
      </c>
      <c r="AI1308" s="122">
        <v>2</v>
      </c>
      <c r="AJ1308" s="122">
        <v>3</v>
      </c>
      <c r="AK1308" s="122">
        <v>4</v>
      </c>
      <c r="AL1308" s="122">
        <v>4</v>
      </c>
      <c r="AX1308" s="122">
        <v>0</v>
      </c>
      <c r="AY1308" s="122">
        <v>1</v>
      </c>
      <c r="AZ1308" s="122">
        <v>2</v>
      </c>
      <c r="BA1308" s="122">
        <v>3</v>
      </c>
      <c r="BB1308" s="122">
        <v>4</v>
      </c>
      <c r="BC1308" s="122">
        <v>4</v>
      </c>
      <c r="BK1308" s="135"/>
      <c r="BM1308" s="122">
        <v>0</v>
      </c>
      <c r="BN1308" s="122">
        <v>1</v>
      </c>
      <c r="BO1308" s="122">
        <v>2</v>
      </c>
      <c r="BP1308" s="122">
        <v>3</v>
      </c>
      <c r="BQ1308" s="122">
        <v>4</v>
      </c>
      <c r="BW1308" s="135"/>
      <c r="CC1308" s="122">
        <v>0</v>
      </c>
      <c r="CD1308" s="122">
        <v>1</v>
      </c>
      <c r="CE1308" s="122">
        <v>2</v>
      </c>
      <c r="CF1308" s="122">
        <v>3</v>
      </c>
      <c r="CG1308" s="122">
        <v>4</v>
      </c>
      <c r="CH1308" s="122">
        <v>4</v>
      </c>
      <c r="CN1308" s="135"/>
      <c r="DF1308" s="135"/>
      <c r="DV1308" s="135"/>
    </row>
    <row r="1309" spans="4:126" s="122" customFormat="1" ht="14" x14ac:dyDescent="0.2">
      <c r="D1309" s="128">
        <v>0</v>
      </c>
      <c r="E1309" s="122">
        <v>0</v>
      </c>
      <c r="F1309" s="122">
        <v>1</v>
      </c>
      <c r="G1309" s="122">
        <v>1</v>
      </c>
      <c r="H1309" s="122">
        <v>2</v>
      </c>
      <c r="Q1309" s="122">
        <v>0</v>
      </c>
      <c r="R1309" s="122">
        <v>0</v>
      </c>
      <c r="S1309" s="122">
        <v>1</v>
      </c>
      <c r="T1309" s="122">
        <v>2</v>
      </c>
      <c r="U1309" s="122">
        <v>2</v>
      </c>
      <c r="AG1309" s="128">
        <v>0</v>
      </c>
      <c r="AH1309" s="122">
        <v>1</v>
      </c>
      <c r="AI1309" s="122">
        <v>2</v>
      </c>
      <c r="AJ1309" s="122">
        <v>3</v>
      </c>
      <c r="AK1309" s="122">
        <v>4</v>
      </c>
      <c r="AL1309" s="122">
        <v>5</v>
      </c>
      <c r="AX1309" s="122">
        <v>0</v>
      </c>
      <c r="AY1309" s="122">
        <v>1</v>
      </c>
      <c r="AZ1309" s="122">
        <v>2</v>
      </c>
      <c r="BA1309" s="122">
        <v>3</v>
      </c>
      <c r="BB1309" s="122">
        <v>4</v>
      </c>
      <c r="BC1309" s="122">
        <v>5</v>
      </c>
      <c r="BK1309" s="135"/>
      <c r="BM1309" s="122">
        <v>0</v>
      </c>
      <c r="BN1309" s="122">
        <v>0</v>
      </c>
      <c r="BO1309" s="122">
        <v>1</v>
      </c>
      <c r="BP1309" s="122">
        <v>2</v>
      </c>
      <c r="BQ1309" s="122">
        <v>2</v>
      </c>
      <c r="BW1309" s="135"/>
      <c r="CC1309" s="122">
        <v>0</v>
      </c>
      <c r="CD1309" s="122">
        <v>1</v>
      </c>
      <c r="CE1309" s="122">
        <v>2</v>
      </c>
      <c r="CF1309" s="122">
        <v>3</v>
      </c>
      <c r="CG1309" s="122">
        <v>4</v>
      </c>
      <c r="CH1309" s="122">
        <v>5</v>
      </c>
      <c r="CN1309" s="135"/>
      <c r="DF1309" s="135"/>
      <c r="DV1309" s="135"/>
    </row>
    <row r="1310" spans="4:126" s="119" customFormat="1" x14ac:dyDescent="0.2">
      <c r="D1310" s="129" t="s">
        <v>1075</v>
      </c>
      <c r="E1310" s="119" t="s">
        <v>1741</v>
      </c>
      <c r="F1310" s="119" t="s">
        <v>1083</v>
      </c>
      <c r="G1310" s="119" t="s">
        <v>1754</v>
      </c>
      <c r="H1310" s="119" t="s">
        <v>740</v>
      </c>
      <c r="Q1310" s="119" t="s">
        <v>1075</v>
      </c>
      <c r="R1310" s="119" t="s">
        <v>1741</v>
      </c>
      <c r="S1310" s="119" t="s">
        <v>1083</v>
      </c>
      <c r="T1310" s="119" t="s">
        <v>740</v>
      </c>
      <c r="U1310" s="119" t="s">
        <v>1764</v>
      </c>
      <c r="AG1310" s="129" t="s">
        <v>1075</v>
      </c>
      <c r="AH1310" s="119" t="s">
        <v>1488</v>
      </c>
      <c r="AI1310" s="119" t="s">
        <v>1083</v>
      </c>
      <c r="AJ1310" s="119" t="s">
        <v>1488</v>
      </c>
      <c r="AK1310" s="119" t="s">
        <v>740</v>
      </c>
      <c r="AL1310" s="119" t="s">
        <v>1491</v>
      </c>
      <c r="AX1310" s="119" t="s">
        <v>1075</v>
      </c>
      <c r="AY1310" s="119" t="s">
        <v>1488</v>
      </c>
      <c r="AZ1310" s="119" t="s">
        <v>1083</v>
      </c>
      <c r="BA1310" s="119" t="s">
        <v>1488</v>
      </c>
      <c r="BB1310" s="119" t="s">
        <v>740</v>
      </c>
      <c r="BC1310" s="119" t="s">
        <v>1491</v>
      </c>
      <c r="BK1310" s="136"/>
      <c r="BM1310" s="119" t="s">
        <v>1075</v>
      </c>
      <c r="BN1310" s="119" t="s">
        <v>1741</v>
      </c>
      <c r="BO1310" s="119" t="s">
        <v>1083</v>
      </c>
      <c r="BP1310" s="119" t="s">
        <v>740</v>
      </c>
      <c r="BQ1310" s="119" t="s">
        <v>1764</v>
      </c>
      <c r="BW1310" s="136"/>
      <c r="CC1310" s="119" t="s">
        <v>1075</v>
      </c>
      <c r="CD1310" s="119" t="s">
        <v>1488</v>
      </c>
      <c r="CE1310" s="119" t="s">
        <v>1083</v>
      </c>
      <c r="CF1310" s="119" t="s">
        <v>1488</v>
      </c>
      <c r="CG1310" s="119" t="s">
        <v>740</v>
      </c>
      <c r="CH1310" s="119" t="s">
        <v>1491</v>
      </c>
      <c r="CN1310" s="136"/>
      <c r="DF1310" s="136"/>
      <c r="DV1310" s="136"/>
    </row>
    <row r="1312" spans="4:126" s="120" customFormat="1" ht="21" x14ac:dyDescent="0.2">
      <c r="D1312" s="126">
        <v>219</v>
      </c>
      <c r="E1312" s="121"/>
      <c r="F1312" s="121"/>
      <c r="G1312" s="121"/>
      <c r="H1312" s="121"/>
      <c r="I1312" s="121"/>
      <c r="J1312" s="121"/>
      <c r="K1312" s="121"/>
      <c r="L1312" s="121"/>
      <c r="M1312" s="121"/>
      <c r="N1312" s="121"/>
      <c r="O1312" s="121"/>
      <c r="P1312" s="121"/>
      <c r="Q1312" s="120">
        <v>219</v>
      </c>
      <c r="AG1312" s="126">
        <v>219</v>
      </c>
      <c r="AH1312" s="121"/>
      <c r="AI1312" s="121"/>
      <c r="AJ1312" s="121"/>
      <c r="AK1312" s="121"/>
      <c r="AL1312" s="121"/>
      <c r="AM1312" s="121"/>
      <c r="AN1312" s="121"/>
      <c r="AO1312" s="121"/>
      <c r="AP1312" s="121"/>
      <c r="AQ1312" s="121"/>
      <c r="AR1312" s="124"/>
      <c r="AS1312" s="121"/>
      <c r="AT1312" s="121"/>
      <c r="AU1312" s="121"/>
      <c r="AV1312" s="121"/>
      <c r="AX1312" s="120">
        <v>219</v>
      </c>
      <c r="BK1312" s="133"/>
      <c r="BM1312" s="120">
        <v>219</v>
      </c>
      <c r="BW1312" s="133"/>
      <c r="CC1312" s="120">
        <v>219</v>
      </c>
      <c r="CN1312" s="133"/>
      <c r="DF1312" s="133"/>
      <c r="DV1312" s="133"/>
    </row>
    <row r="1313" spans="4:126" s="14" customFormat="1" ht="18" customHeight="1" x14ac:dyDescent="0.2">
      <c r="D1313" s="127" t="s">
        <v>319</v>
      </c>
      <c r="E1313" s="14" t="s">
        <v>1768</v>
      </c>
      <c r="F1313" s="14" t="s">
        <v>313</v>
      </c>
      <c r="Q1313" s="14" t="s">
        <v>319</v>
      </c>
      <c r="R1313" s="14" t="s">
        <v>1768</v>
      </c>
      <c r="S1313" s="14" t="s">
        <v>313</v>
      </c>
      <c r="AG1313" s="127" t="s">
        <v>319</v>
      </c>
      <c r="AH1313" s="14" t="s">
        <v>1768</v>
      </c>
      <c r="AI1313" s="14" t="s">
        <v>1768</v>
      </c>
      <c r="AJ1313" s="14" t="s">
        <v>313</v>
      </c>
      <c r="AX1313" s="14" t="s">
        <v>319</v>
      </c>
      <c r="AY1313" s="14" t="s">
        <v>1768</v>
      </c>
      <c r="AZ1313" s="14" t="s">
        <v>1768</v>
      </c>
      <c r="BA1313" s="14" t="s">
        <v>313</v>
      </c>
      <c r="BK1313" s="134"/>
      <c r="BM1313" s="14" t="s">
        <v>319</v>
      </c>
      <c r="BN1313" s="14" t="s">
        <v>1768</v>
      </c>
      <c r="BO1313" s="14" t="s">
        <v>313</v>
      </c>
      <c r="BW1313" s="134"/>
      <c r="CC1313" s="14" t="s">
        <v>319</v>
      </c>
      <c r="CD1313" s="14" t="s">
        <v>1768</v>
      </c>
      <c r="CE1313" s="14" t="s">
        <v>1768</v>
      </c>
      <c r="CF1313" s="14" t="s">
        <v>313</v>
      </c>
      <c r="CN1313" s="134"/>
      <c r="DF1313" s="134"/>
      <c r="DV1313" s="134"/>
    </row>
    <row r="1314" spans="4:126" s="122" customFormat="1" ht="14" x14ac:dyDescent="0.2">
      <c r="D1314" s="128">
        <v>1</v>
      </c>
      <c r="E1314" s="122">
        <v>1</v>
      </c>
      <c r="F1314" s="122">
        <v>2</v>
      </c>
      <c r="Q1314" s="122">
        <v>1</v>
      </c>
      <c r="R1314" s="122">
        <v>1</v>
      </c>
      <c r="S1314" s="122">
        <v>2</v>
      </c>
      <c r="AG1314" s="128">
        <v>1</v>
      </c>
      <c r="AH1314" s="122">
        <v>1</v>
      </c>
      <c r="AI1314" s="122">
        <v>1</v>
      </c>
      <c r="AJ1314" s="122">
        <v>2</v>
      </c>
      <c r="AX1314" s="122">
        <v>1</v>
      </c>
      <c r="AY1314" s="122">
        <v>1</v>
      </c>
      <c r="AZ1314" s="122">
        <v>1</v>
      </c>
      <c r="BA1314" s="122">
        <v>2</v>
      </c>
      <c r="BK1314" s="135"/>
      <c r="BM1314" s="122">
        <v>1</v>
      </c>
      <c r="BN1314" s="122">
        <v>1</v>
      </c>
      <c r="BO1314" s="122">
        <v>2</v>
      </c>
      <c r="BW1314" s="135"/>
      <c r="CC1314" s="122">
        <v>1</v>
      </c>
      <c r="CD1314" s="122">
        <v>1</v>
      </c>
      <c r="CE1314" s="122">
        <v>1</v>
      </c>
      <c r="CF1314" s="122">
        <v>2</v>
      </c>
      <c r="CN1314" s="135"/>
      <c r="DF1314" s="135"/>
      <c r="DV1314" s="135"/>
    </row>
    <row r="1315" spans="4:126" s="122" customFormat="1" ht="14" x14ac:dyDescent="0.2">
      <c r="D1315" s="128">
        <v>0</v>
      </c>
      <c r="E1315" s="122">
        <v>1</v>
      </c>
      <c r="F1315" s="122">
        <v>2</v>
      </c>
      <c r="Q1315" s="122">
        <v>0</v>
      </c>
      <c r="R1315" s="122">
        <v>1</v>
      </c>
      <c r="S1315" s="122">
        <v>2</v>
      </c>
      <c r="AG1315" s="128">
        <v>0</v>
      </c>
      <c r="AH1315" s="122">
        <v>1</v>
      </c>
      <c r="AI1315" s="122">
        <v>2</v>
      </c>
      <c r="AJ1315" s="122">
        <v>3</v>
      </c>
      <c r="AX1315" s="122">
        <v>0</v>
      </c>
      <c r="AY1315" s="122">
        <v>1</v>
      </c>
      <c r="AZ1315" s="122">
        <v>2</v>
      </c>
      <c r="BA1315" s="122">
        <v>3</v>
      </c>
      <c r="BK1315" s="135"/>
      <c r="BM1315" s="122">
        <v>0</v>
      </c>
      <c r="BN1315" s="122">
        <v>1</v>
      </c>
      <c r="BO1315" s="122">
        <v>2</v>
      </c>
      <c r="BW1315" s="135"/>
      <c r="CC1315" s="122">
        <v>0</v>
      </c>
      <c r="CD1315" s="122">
        <v>1</v>
      </c>
      <c r="CE1315" s="122">
        <v>2</v>
      </c>
      <c r="CF1315" s="122">
        <v>3</v>
      </c>
      <c r="CN1315" s="135"/>
      <c r="DF1315" s="135"/>
      <c r="DV1315" s="135"/>
    </row>
    <row r="1316" spans="4:126" s="119" customFormat="1" x14ac:dyDescent="0.2">
      <c r="D1316" s="129" t="s">
        <v>1072</v>
      </c>
      <c r="E1316" s="119" t="s">
        <v>1073</v>
      </c>
      <c r="F1316" s="119" t="s">
        <v>1086</v>
      </c>
      <c r="Q1316" s="119" t="s">
        <v>1072</v>
      </c>
      <c r="R1316" s="119" t="s">
        <v>1073</v>
      </c>
      <c r="S1316" s="119" t="s">
        <v>1086</v>
      </c>
      <c r="AG1316" s="129" t="s">
        <v>1072</v>
      </c>
      <c r="AH1316" s="119" t="s">
        <v>1073</v>
      </c>
      <c r="AI1316" s="119" t="s">
        <v>1735</v>
      </c>
      <c r="AJ1316" s="119" t="s">
        <v>1086</v>
      </c>
      <c r="AX1316" s="119" t="s">
        <v>1072</v>
      </c>
      <c r="AY1316" s="119" t="s">
        <v>1073</v>
      </c>
      <c r="AZ1316" s="119" t="s">
        <v>1735</v>
      </c>
      <c r="BA1316" s="119" t="s">
        <v>1086</v>
      </c>
      <c r="BK1316" s="136"/>
      <c r="BM1316" s="119" t="s">
        <v>1072</v>
      </c>
      <c r="BN1316" s="119" t="s">
        <v>1073</v>
      </c>
      <c r="BO1316" s="119" t="s">
        <v>1086</v>
      </c>
      <c r="BW1316" s="136"/>
      <c r="CC1316" s="119" t="s">
        <v>1072</v>
      </c>
      <c r="CD1316" s="119" t="s">
        <v>1073</v>
      </c>
      <c r="CE1316" s="119" t="s">
        <v>1735</v>
      </c>
      <c r="CF1316" s="119" t="s">
        <v>1086</v>
      </c>
      <c r="CN1316" s="136"/>
      <c r="DF1316" s="136"/>
      <c r="DV1316" s="136"/>
    </row>
    <row r="1318" spans="4:126" s="120" customFormat="1" ht="21" x14ac:dyDescent="0.2">
      <c r="D1318" s="126">
        <v>220</v>
      </c>
      <c r="E1318" s="121"/>
      <c r="F1318" s="121"/>
      <c r="G1318" s="121"/>
      <c r="H1318" s="121"/>
      <c r="I1318" s="121"/>
      <c r="J1318" s="121"/>
      <c r="K1318" s="121"/>
      <c r="L1318" s="121"/>
      <c r="M1318" s="121"/>
      <c r="N1318" s="121"/>
      <c r="O1318" s="121"/>
      <c r="P1318" s="121"/>
      <c r="Q1318" s="120">
        <v>220</v>
      </c>
      <c r="AG1318" s="126">
        <v>220</v>
      </c>
      <c r="AH1318" s="121"/>
      <c r="AI1318" s="121"/>
      <c r="AJ1318" s="121"/>
      <c r="AK1318" s="121"/>
      <c r="AL1318" s="121"/>
      <c r="AM1318" s="121"/>
      <c r="AN1318" s="121"/>
      <c r="AO1318" s="121"/>
      <c r="AP1318" s="121"/>
      <c r="AQ1318" s="121"/>
      <c r="AR1318" s="124"/>
      <c r="AS1318" s="121"/>
      <c r="AT1318" s="121"/>
      <c r="AU1318" s="121"/>
      <c r="AV1318" s="121"/>
      <c r="AX1318" s="120">
        <v>220</v>
      </c>
      <c r="BK1318" s="133"/>
      <c r="BM1318" s="120">
        <v>220</v>
      </c>
      <c r="BW1318" s="133"/>
      <c r="CC1318" s="120">
        <v>220</v>
      </c>
      <c r="CN1318" s="133"/>
      <c r="DF1318" s="133"/>
      <c r="DV1318" s="133"/>
    </row>
    <row r="1319" spans="4:126" s="14" customFormat="1" ht="18" customHeight="1" x14ac:dyDescent="0.2">
      <c r="D1319" s="127" t="s">
        <v>333</v>
      </c>
      <c r="E1319" s="14" t="s">
        <v>313</v>
      </c>
      <c r="F1319" s="14" t="s">
        <v>317</v>
      </c>
      <c r="Q1319" s="14" t="s">
        <v>333</v>
      </c>
      <c r="R1319" s="14" t="s">
        <v>313</v>
      </c>
      <c r="S1319" s="14" t="s">
        <v>317</v>
      </c>
      <c r="AG1319" s="127" t="s">
        <v>333</v>
      </c>
      <c r="AH1319" s="14" t="s">
        <v>313</v>
      </c>
      <c r="AI1319" s="14" t="s">
        <v>317</v>
      </c>
      <c r="AX1319" s="14" t="s">
        <v>333</v>
      </c>
      <c r="AY1319" s="14" t="s">
        <v>313</v>
      </c>
      <c r="AZ1319" s="14" t="s">
        <v>317</v>
      </c>
      <c r="BK1319" s="134"/>
      <c r="BM1319" s="14" t="s">
        <v>333</v>
      </c>
      <c r="BN1319" s="14" t="s">
        <v>313</v>
      </c>
      <c r="BO1319" s="14" t="s">
        <v>317</v>
      </c>
      <c r="BW1319" s="134"/>
      <c r="CC1319" s="14" t="s">
        <v>333</v>
      </c>
      <c r="CD1319" s="14" t="s">
        <v>313</v>
      </c>
      <c r="CE1319" s="14" t="s">
        <v>317</v>
      </c>
      <c r="CN1319" s="134"/>
      <c r="DF1319" s="134"/>
      <c r="DV1319" s="134"/>
    </row>
    <row r="1320" spans="4:126" s="122" customFormat="1" ht="14" x14ac:dyDescent="0.2">
      <c r="D1320" s="128">
        <v>0</v>
      </c>
      <c r="E1320" s="122">
        <v>1</v>
      </c>
      <c r="F1320" s="122">
        <v>2</v>
      </c>
      <c r="Q1320" s="122">
        <v>0</v>
      </c>
      <c r="R1320" s="122">
        <v>1</v>
      </c>
      <c r="S1320" s="122">
        <v>2</v>
      </c>
      <c r="AG1320" s="128">
        <v>0</v>
      </c>
      <c r="AH1320" s="122">
        <v>1</v>
      </c>
      <c r="AI1320" s="122">
        <v>2</v>
      </c>
      <c r="AX1320" s="122">
        <v>0</v>
      </c>
      <c r="AY1320" s="122">
        <v>1</v>
      </c>
      <c r="AZ1320" s="122">
        <v>2</v>
      </c>
      <c r="BK1320" s="135"/>
      <c r="BM1320" s="122">
        <v>0</v>
      </c>
      <c r="BN1320" s="122">
        <v>1</v>
      </c>
      <c r="BO1320" s="122">
        <v>2</v>
      </c>
      <c r="BW1320" s="135"/>
      <c r="CC1320" s="122">
        <v>0</v>
      </c>
      <c r="CD1320" s="122">
        <v>1</v>
      </c>
      <c r="CE1320" s="122">
        <v>2</v>
      </c>
      <c r="CN1320" s="135"/>
      <c r="DF1320" s="135"/>
      <c r="DV1320" s="135"/>
    </row>
    <row r="1321" spans="4:126" s="122" customFormat="1" ht="14" x14ac:dyDescent="0.2">
      <c r="D1321" s="128">
        <v>0</v>
      </c>
      <c r="E1321" s="122">
        <v>0</v>
      </c>
      <c r="F1321" s="122">
        <v>1</v>
      </c>
      <c r="Q1321" s="122">
        <v>0</v>
      </c>
      <c r="R1321" s="122">
        <v>0</v>
      </c>
      <c r="S1321" s="122">
        <v>1</v>
      </c>
      <c r="AG1321" s="128">
        <v>0</v>
      </c>
      <c r="AH1321" s="122">
        <v>1</v>
      </c>
      <c r="AI1321" s="122">
        <v>2</v>
      </c>
      <c r="AX1321" s="122">
        <v>0</v>
      </c>
      <c r="AY1321" s="122">
        <v>1</v>
      </c>
      <c r="AZ1321" s="122">
        <v>2</v>
      </c>
      <c r="BK1321" s="135"/>
      <c r="BM1321" s="122">
        <v>0</v>
      </c>
      <c r="BN1321" s="122">
        <v>0</v>
      </c>
      <c r="BO1321" s="122">
        <v>1</v>
      </c>
      <c r="BW1321" s="135"/>
      <c r="CC1321" s="122">
        <v>0</v>
      </c>
      <c r="CD1321" s="122">
        <v>1</v>
      </c>
      <c r="CE1321" s="122">
        <v>2</v>
      </c>
      <c r="CN1321" s="135"/>
      <c r="DF1321" s="135"/>
      <c r="DV1321" s="135"/>
    </row>
    <row r="1322" spans="4:126" s="119" customFormat="1" x14ac:dyDescent="0.2">
      <c r="D1322" s="129" t="s">
        <v>1077</v>
      </c>
      <c r="E1322" s="119" t="s">
        <v>1746</v>
      </c>
      <c r="F1322" s="119" t="s">
        <v>1086</v>
      </c>
      <c r="Q1322" s="119" t="s">
        <v>1077</v>
      </c>
      <c r="R1322" s="119" t="s">
        <v>1746</v>
      </c>
      <c r="S1322" s="119" t="s">
        <v>1086</v>
      </c>
      <c r="AG1322" s="129" t="s">
        <v>1077</v>
      </c>
      <c r="AH1322" s="119" t="s">
        <v>1488</v>
      </c>
      <c r="AI1322" s="119" t="s">
        <v>1086</v>
      </c>
      <c r="AX1322" s="119" t="s">
        <v>1077</v>
      </c>
      <c r="AY1322" s="119" t="s">
        <v>1488</v>
      </c>
      <c r="AZ1322" s="119" t="s">
        <v>1086</v>
      </c>
      <c r="BK1322" s="136"/>
      <c r="BM1322" s="119" t="s">
        <v>1077</v>
      </c>
      <c r="BN1322" s="119" t="s">
        <v>1746</v>
      </c>
      <c r="BO1322" s="119" t="s">
        <v>1086</v>
      </c>
      <c r="BW1322" s="136"/>
      <c r="CC1322" s="119" t="s">
        <v>1077</v>
      </c>
      <c r="CD1322" s="119" t="s">
        <v>1488</v>
      </c>
      <c r="CE1322" s="119" t="s">
        <v>1086</v>
      </c>
      <c r="CN1322" s="136"/>
      <c r="DF1322" s="136"/>
      <c r="DV1322" s="136"/>
    </row>
    <row r="1324" spans="4:126" s="120" customFormat="1" ht="21" x14ac:dyDescent="0.2">
      <c r="D1324" s="126">
        <v>221</v>
      </c>
      <c r="E1324" s="121"/>
      <c r="F1324" s="121"/>
      <c r="G1324" s="121"/>
      <c r="H1324" s="121"/>
      <c r="I1324" s="121"/>
      <c r="J1324" s="121"/>
      <c r="K1324" s="121"/>
      <c r="L1324" s="121"/>
      <c r="M1324" s="121"/>
      <c r="N1324" s="121"/>
      <c r="O1324" s="121"/>
      <c r="P1324" s="121"/>
      <c r="Q1324" s="120">
        <v>221</v>
      </c>
      <c r="AG1324" s="126">
        <v>221</v>
      </c>
      <c r="AH1324" s="121"/>
      <c r="AI1324" s="121"/>
      <c r="AJ1324" s="121"/>
      <c r="AK1324" s="121"/>
      <c r="AL1324" s="121"/>
      <c r="AM1324" s="121"/>
      <c r="AN1324" s="121"/>
      <c r="AO1324" s="121"/>
      <c r="AP1324" s="121"/>
      <c r="AQ1324" s="121"/>
      <c r="AR1324" s="124"/>
      <c r="AS1324" s="121"/>
      <c r="AT1324" s="121"/>
      <c r="AU1324" s="121"/>
      <c r="AV1324" s="121"/>
      <c r="AX1324" s="120">
        <v>221</v>
      </c>
      <c r="BK1324" s="133"/>
      <c r="BM1324" s="120">
        <v>221</v>
      </c>
      <c r="BW1324" s="133"/>
      <c r="CC1324" s="120">
        <v>221</v>
      </c>
      <c r="CN1324" s="133"/>
      <c r="DF1324" s="133"/>
      <c r="DV1324" s="133"/>
    </row>
    <row r="1325" spans="4:126" s="14" customFormat="1" ht="18" customHeight="1" x14ac:dyDescent="0.2">
      <c r="D1325" s="127" t="s">
        <v>316</v>
      </c>
      <c r="E1325" s="14" t="s">
        <v>313</v>
      </c>
      <c r="F1325" s="14" t="s">
        <v>335</v>
      </c>
      <c r="G1325" s="14" t="s">
        <v>310</v>
      </c>
      <c r="H1325" s="14" t="s">
        <v>313</v>
      </c>
      <c r="I1325" s="14" t="s">
        <v>335</v>
      </c>
      <c r="Q1325" s="14" t="s">
        <v>316</v>
      </c>
      <c r="R1325" s="14" t="s">
        <v>313</v>
      </c>
      <c r="S1325" s="14" t="s">
        <v>335</v>
      </c>
      <c r="T1325" s="14" t="s">
        <v>310</v>
      </c>
      <c r="U1325" s="14" t="s">
        <v>313</v>
      </c>
      <c r="V1325" s="14" t="s">
        <v>335</v>
      </c>
      <c r="AG1325" s="127" t="s">
        <v>316</v>
      </c>
      <c r="AH1325" s="14" t="s">
        <v>313</v>
      </c>
      <c r="AI1325" s="14" t="s">
        <v>335</v>
      </c>
      <c r="AJ1325" s="14" t="s">
        <v>1789</v>
      </c>
      <c r="AK1325" s="14" t="s">
        <v>310</v>
      </c>
      <c r="AL1325" s="14" t="s">
        <v>1784</v>
      </c>
      <c r="AM1325" s="14" t="s">
        <v>313</v>
      </c>
      <c r="AN1325" s="14" t="s">
        <v>335</v>
      </c>
      <c r="AO1325" s="14" t="s">
        <v>1789</v>
      </c>
      <c r="AX1325" s="14" t="s">
        <v>316</v>
      </c>
      <c r="AY1325" s="14" t="s">
        <v>313</v>
      </c>
      <c r="AZ1325" s="14" t="s">
        <v>335</v>
      </c>
      <c r="BA1325" s="14" t="s">
        <v>310</v>
      </c>
      <c r="BB1325" s="14" t="s">
        <v>1784</v>
      </c>
      <c r="BC1325" s="14" t="s">
        <v>313</v>
      </c>
      <c r="BD1325" s="14" t="s">
        <v>1745</v>
      </c>
      <c r="BE1325" s="14" t="s">
        <v>335</v>
      </c>
      <c r="BF1325" s="14" t="s">
        <v>1789</v>
      </c>
      <c r="BK1325" s="134"/>
      <c r="BM1325" s="14" t="s">
        <v>316</v>
      </c>
      <c r="BN1325" s="14" t="s">
        <v>313</v>
      </c>
      <c r="BO1325" s="14" t="s">
        <v>335</v>
      </c>
      <c r="BP1325" s="14" t="s">
        <v>310</v>
      </c>
      <c r="BQ1325" s="14" t="s">
        <v>313</v>
      </c>
      <c r="BR1325" s="14" t="s">
        <v>335</v>
      </c>
      <c r="BW1325" s="134"/>
      <c r="CC1325" s="14" t="s">
        <v>316</v>
      </c>
      <c r="CD1325" s="14" t="s">
        <v>313</v>
      </c>
      <c r="CE1325" s="14" t="s">
        <v>335</v>
      </c>
      <c r="CF1325" s="14" t="s">
        <v>310</v>
      </c>
      <c r="CG1325" s="14" t="s">
        <v>313</v>
      </c>
      <c r="CH1325" s="14" t="s">
        <v>1745</v>
      </c>
      <c r="CI1325" s="14" t="s">
        <v>335</v>
      </c>
      <c r="CJ1325" s="14" t="s">
        <v>1789</v>
      </c>
      <c r="CN1325" s="134"/>
      <c r="DF1325" s="134"/>
      <c r="DV1325" s="134"/>
    </row>
    <row r="1326" spans="4:126" s="122" customFormat="1" ht="14" x14ac:dyDescent="0.2">
      <c r="D1326" s="128">
        <v>0</v>
      </c>
      <c r="E1326" s="122">
        <v>1</v>
      </c>
      <c r="F1326" s="122">
        <v>2</v>
      </c>
      <c r="G1326" s="122">
        <v>3</v>
      </c>
      <c r="H1326" s="122">
        <v>4</v>
      </c>
      <c r="I1326" s="122">
        <v>5</v>
      </c>
      <c r="Q1326" s="122">
        <v>0</v>
      </c>
      <c r="R1326" s="122">
        <v>1</v>
      </c>
      <c r="S1326" s="122">
        <v>2</v>
      </c>
      <c r="T1326" s="122">
        <v>3</v>
      </c>
      <c r="U1326" s="122">
        <v>4</v>
      </c>
      <c r="V1326" s="122">
        <v>5</v>
      </c>
      <c r="AG1326" s="128">
        <v>0</v>
      </c>
      <c r="AH1326" s="122">
        <v>1</v>
      </c>
      <c r="AI1326" s="122">
        <v>2</v>
      </c>
      <c r="AJ1326" s="122">
        <v>2</v>
      </c>
      <c r="AK1326" s="122">
        <v>3</v>
      </c>
      <c r="AL1326" s="122">
        <v>3</v>
      </c>
      <c r="AM1326" s="122">
        <v>4</v>
      </c>
      <c r="AN1326" s="122">
        <v>5</v>
      </c>
      <c r="AO1326" s="122">
        <v>5</v>
      </c>
      <c r="AX1326" s="122">
        <v>0</v>
      </c>
      <c r="AY1326" s="122">
        <v>1</v>
      </c>
      <c r="AZ1326" s="122">
        <v>2</v>
      </c>
      <c r="BA1326" s="122">
        <v>3</v>
      </c>
      <c r="BB1326" s="122">
        <v>3</v>
      </c>
      <c r="BC1326" s="122">
        <v>4</v>
      </c>
      <c r="BD1326" s="122">
        <v>4</v>
      </c>
      <c r="BE1326" s="122">
        <v>5</v>
      </c>
      <c r="BF1326" s="122">
        <v>5</v>
      </c>
      <c r="BK1326" s="135"/>
      <c r="BM1326" s="122">
        <v>0</v>
      </c>
      <c r="BN1326" s="122">
        <v>1</v>
      </c>
      <c r="BO1326" s="122">
        <v>2</v>
      </c>
      <c r="BP1326" s="122">
        <v>3</v>
      </c>
      <c r="BQ1326" s="122">
        <v>4</v>
      </c>
      <c r="BR1326" s="122">
        <v>5</v>
      </c>
      <c r="BW1326" s="135"/>
      <c r="CC1326" s="122">
        <v>0</v>
      </c>
      <c r="CD1326" s="122">
        <v>1</v>
      </c>
      <c r="CE1326" s="122">
        <v>2</v>
      </c>
      <c r="CF1326" s="122">
        <v>3</v>
      </c>
      <c r="CG1326" s="122">
        <v>4</v>
      </c>
      <c r="CH1326" s="122">
        <v>4</v>
      </c>
      <c r="CI1326" s="122">
        <v>5</v>
      </c>
      <c r="CJ1326" s="122">
        <v>5</v>
      </c>
      <c r="CN1326" s="135"/>
      <c r="DF1326" s="135"/>
      <c r="DV1326" s="135"/>
    </row>
    <row r="1327" spans="4:126" s="122" customFormat="1" ht="14" x14ac:dyDescent="0.2">
      <c r="D1327" s="128">
        <v>0</v>
      </c>
      <c r="E1327" s="122">
        <v>0</v>
      </c>
      <c r="F1327" s="122">
        <v>1</v>
      </c>
      <c r="G1327" s="122">
        <v>2</v>
      </c>
      <c r="H1327" s="122">
        <v>3</v>
      </c>
      <c r="I1327" s="122">
        <v>4</v>
      </c>
      <c r="Q1327" s="122">
        <v>0</v>
      </c>
      <c r="R1327" s="122">
        <v>0</v>
      </c>
      <c r="S1327" s="122">
        <v>1</v>
      </c>
      <c r="T1327" s="122">
        <v>2</v>
      </c>
      <c r="U1327" s="122">
        <v>3</v>
      </c>
      <c r="V1327" s="122">
        <v>4</v>
      </c>
      <c r="AG1327" s="128">
        <v>0</v>
      </c>
      <c r="AH1327" s="122">
        <v>1</v>
      </c>
      <c r="AI1327" s="122">
        <v>2</v>
      </c>
      <c r="AJ1327" s="122">
        <v>3</v>
      </c>
      <c r="AK1327" s="122">
        <v>4</v>
      </c>
      <c r="AL1327" s="122">
        <v>5</v>
      </c>
      <c r="AM1327" s="122">
        <v>6</v>
      </c>
      <c r="AN1327" s="122">
        <v>7</v>
      </c>
      <c r="AO1327" s="122">
        <v>8</v>
      </c>
      <c r="AX1327" s="122">
        <v>0</v>
      </c>
      <c r="AY1327" s="122">
        <v>1</v>
      </c>
      <c r="AZ1327" s="122">
        <v>2</v>
      </c>
      <c r="BA1327" s="122">
        <v>3</v>
      </c>
      <c r="BB1327" s="122">
        <v>4</v>
      </c>
      <c r="BC1327" s="122">
        <v>5</v>
      </c>
      <c r="BD1327" s="122">
        <v>6</v>
      </c>
      <c r="BE1327" s="122">
        <v>7</v>
      </c>
      <c r="BF1327" s="122">
        <v>8</v>
      </c>
      <c r="BK1327" s="135"/>
      <c r="BM1327" s="122">
        <v>0</v>
      </c>
      <c r="BN1327" s="122">
        <v>0</v>
      </c>
      <c r="BO1327" s="122">
        <v>1</v>
      </c>
      <c r="BP1327" s="122">
        <v>2</v>
      </c>
      <c r="BQ1327" s="122">
        <v>3</v>
      </c>
      <c r="BR1327" s="122">
        <v>4</v>
      </c>
      <c r="BW1327" s="135"/>
      <c r="CC1327" s="122">
        <v>0</v>
      </c>
      <c r="CD1327" s="122">
        <v>1</v>
      </c>
      <c r="CE1327" s="122">
        <v>2</v>
      </c>
      <c r="CF1327" s="122">
        <v>3</v>
      </c>
      <c r="CG1327" s="122">
        <v>4</v>
      </c>
      <c r="CH1327" s="122">
        <v>5</v>
      </c>
      <c r="CI1327" s="122">
        <v>6</v>
      </c>
      <c r="CJ1327" s="122">
        <v>7</v>
      </c>
      <c r="CN1327" s="135"/>
      <c r="DF1327" s="135"/>
      <c r="DV1327" s="135"/>
    </row>
    <row r="1328" spans="4:126" s="119" customFormat="1" x14ac:dyDescent="0.2">
      <c r="D1328" s="129" t="s">
        <v>748</v>
      </c>
      <c r="E1328" s="119" t="s">
        <v>1747</v>
      </c>
      <c r="F1328" s="119" t="s">
        <v>1078</v>
      </c>
      <c r="G1328" s="119" t="s">
        <v>750</v>
      </c>
      <c r="H1328" s="119" t="s">
        <v>1072</v>
      </c>
      <c r="I1328" s="119" t="s">
        <v>1078</v>
      </c>
      <c r="Q1328" s="119" t="s">
        <v>748</v>
      </c>
      <c r="R1328" s="119" t="s">
        <v>1747</v>
      </c>
      <c r="S1328" s="119" t="s">
        <v>1078</v>
      </c>
      <c r="T1328" s="119" t="s">
        <v>750</v>
      </c>
      <c r="U1328" s="119" t="s">
        <v>1072</v>
      </c>
      <c r="V1328" s="119" t="s">
        <v>1078</v>
      </c>
      <c r="AG1328" s="129" t="s">
        <v>748</v>
      </c>
      <c r="AH1328" s="119" t="s">
        <v>1488</v>
      </c>
      <c r="AI1328" s="119" t="s">
        <v>1078</v>
      </c>
      <c r="AJ1328" s="119" t="s">
        <v>1490</v>
      </c>
      <c r="AK1328" s="119" t="s">
        <v>750</v>
      </c>
      <c r="AL1328" s="119" t="s">
        <v>1488</v>
      </c>
      <c r="AM1328" s="119" t="s">
        <v>1072</v>
      </c>
      <c r="AN1328" s="119" t="s">
        <v>1078</v>
      </c>
      <c r="AO1328" s="119" t="s">
        <v>1491</v>
      </c>
      <c r="AX1328" s="119" t="s">
        <v>748</v>
      </c>
      <c r="AY1328" s="119" t="s">
        <v>1488</v>
      </c>
      <c r="AZ1328" s="119" t="s">
        <v>1078</v>
      </c>
      <c r="BA1328" s="119" t="s">
        <v>1490</v>
      </c>
      <c r="BB1328" s="119" t="s">
        <v>750</v>
      </c>
      <c r="BC1328" s="119" t="s">
        <v>1488</v>
      </c>
      <c r="BD1328" s="119" t="s">
        <v>1072</v>
      </c>
      <c r="BE1328" s="119" t="s">
        <v>1078</v>
      </c>
      <c r="BF1328" s="119" t="s">
        <v>1491</v>
      </c>
      <c r="BK1328" s="136"/>
      <c r="BM1328" s="119" t="s">
        <v>748</v>
      </c>
      <c r="BN1328" s="119" t="s">
        <v>1747</v>
      </c>
      <c r="BO1328" s="119" t="s">
        <v>1078</v>
      </c>
      <c r="BP1328" s="119" t="s">
        <v>750</v>
      </c>
      <c r="BQ1328" s="119" t="s">
        <v>1072</v>
      </c>
      <c r="BR1328" s="119" t="s">
        <v>1078</v>
      </c>
      <c r="BW1328" s="136"/>
      <c r="CC1328" s="119" t="s">
        <v>748</v>
      </c>
      <c r="CD1328" s="119" t="s">
        <v>1488</v>
      </c>
      <c r="CE1328" s="119" t="s">
        <v>1078</v>
      </c>
      <c r="CF1328" s="119" t="s">
        <v>750</v>
      </c>
      <c r="CG1328" s="119" t="s">
        <v>1488</v>
      </c>
      <c r="CH1328" s="119" t="s">
        <v>1072</v>
      </c>
      <c r="CI1328" s="119" t="s">
        <v>1078</v>
      </c>
      <c r="CJ1328" s="119" t="s">
        <v>1491</v>
      </c>
      <c r="CN1328" s="136"/>
      <c r="DF1328" s="136"/>
      <c r="DV1328" s="136"/>
    </row>
    <row r="1330" spans="4:126" s="120" customFormat="1" ht="21" x14ac:dyDescent="0.2">
      <c r="D1330" s="126">
        <v>222</v>
      </c>
      <c r="E1330" s="121"/>
      <c r="F1330" s="121"/>
      <c r="G1330" s="121"/>
      <c r="H1330" s="121"/>
      <c r="I1330" s="121"/>
      <c r="J1330" s="121"/>
      <c r="K1330" s="121"/>
      <c r="L1330" s="121"/>
      <c r="M1330" s="121"/>
      <c r="N1330" s="121"/>
      <c r="O1330" s="121"/>
      <c r="P1330" s="121"/>
      <c r="Q1330" s="120">
        <v>222</v>
      </c>
      <c r="AG1330" s="126">
        <v>222</v>
      </c>
      <c r="AH1330" s="121"/>
      <c r="AI1330" s="121"/>
      <c r="AJ1330" s="121"/>
      <c r="AK1330" s="121"/>
      <c r="AL1330" s="121"/>
      <c r="AM1330" s="121"/>
      <c r="AN1330" s="121"/>
      <c r="AO1330" s="121"/>
      <c r="AP1330" s="121"/>
      <c r="AQ1330" s="121"/>
      <c r="AR1330" s="124"/>
      <c r="AS1330" s="121"/>
      <c r="AT1330" s="121"/>
      <c r="AU1330" s="121"/>
      <c r="AV1330" s="121"/>
      <c r="AX1330" s="120">
        <v>222</v>
      </c>
      <c r="BK1330" s="133"/>
      <c r="BM1330" s="120">
        <v>222</v>
      </c>
      <c r="BW1330" s="133"/>
      <c r="CC1330" s="120">
        <v>222</v>
      </c>
      <c r="CN1330" s="133"/>
      <c r="DF1330" s="133"/>
      <c r="DV1330" s="133"/>
    </row>
    <row r="1331" spans="4:126" s="14" customFormat="1" ht="18" customHeight="1" x14ac:dyDescent="0.2">
      <c r="D1331" s="127" t="s">
        <v>310</v>
      </c>
      <c r="E1331" s="14" t="s">
        <v>313</v>
      </c>
      <c r="F1331" s="14" t="s">
        <v>317</v>
      </c>
      <c r="G1331" s="14" t="s">
        <v>312</v>
      </c>
      <c r="H1331" s="14" t="s">
        <v>313</v>
      </c>
      <c r="Q1331" s="14" t="s">
        <v>310</v>
      </c>
      <c r="R1331" s="14" t="s">
        <v>313</v>
      </c>
      <c r="S1331" s="14" t="s">
        <v>317</v>
      </c>
      <c r="T1331" s="14" t="s">
        <v>312</v>
      </c>
      <c r="U1331" s="14" t="s">
        <v>313</v>
      </c>
      <c r="AG1331" s="127" t="s">
        <v>310</v>
      </c>
      <c r="AH1331" s="14" t="s">
        <v>313</v>
      </c>
      <c r="AI1331" s="14" t="s">
        <v>317</v>
      </c>
      <c r="AJ1331" s="14" t="s">
        <v>312</v>
      </c>
      <c r="AK1331" s="14" t="s">
        <v>313</v>
      </c>
      <c r="AX1331" s="14" t="s">
        <v>310</v>
      </c>
      <c r="AY1331" s="14" t="s">
        <v>313</v>
      </c>
      <c r="AZ1331" s="14" t="s">
        <v>317</v>
      </c>
      <c r="BA1331" s="14" t="s">
        <v>312</v>
      </c>
      <c r="BB1331" s="14" t="s">
        <v>313</v>
      </c>
      <c r="BK1331" s="134"/>
      <c r="BM1331" s="14" t="s">
        <v>310</v>
      </c>
      <c r="BN1331" s="14" t="s">
        <v>313</v>
      </c>
      <c r="BO1331" s="14" t="s">
        <v>317</v>
      </c>
      <c r="BP1331" s="14" t="s">
        <v>312</v>
      </c>
      <c r="BQ1331" s="14" t="s">
        <v>313</v>
      </c>
      <c r="BW1331" s="134"/>
      <c r="CC1331" s="14" t="s">
        <v>310</v>
      </c>
      <c r="CD1331" s="14" t="s">
        <v>313</v>
      </c>
      <c r="CE1331" s="14" t="s">
        <v>317</v>
      </c>
      <c r="CF1331" s="14" t="s">
        <v>312</v>
      </c>
      <c r="CG1331" s="14" t="s">
        <v>313</v>
      </c>
      <c r="CN1331" s="134"/>
      <c r="DF1331" s="134"/>
      <c r="DV1331" s="134"/>
    </row>
    <row r="1332" spans="4:126" s="122" customFormat="1" ht="14" x14ac:dyDescent="0.2">
      <c r="D1332" s="128">
        <v>0</v>
      </c>
      <c r="E1332" s="122">
        <v>1</v>
      </c>
      <c r="F1332" s="122">
        <v>2</v>
      </c>
      <c r="G1332" s="122">
        <v>3</v>
      </c>
      <c r="H1332" s="122">
        <v>4</v>
      </c>
      <c r="Q1332" s="122">
        <v>0</v>
      </c>
      <c r="R1332" s="122">
        <v>1</v>
      </c>
      <c r="S1332" s="122">
        <v>2</v>
      </c>
      <c r="T1332" s="122">
        <v>3</v>
      </c>
      <c r="U1332" s="122">
        <v>4</v>
      </c>
      <c r="AG1332" s="128">
        <v>0</v>
      </c>
      <c r="AH1332" s="122">
        <v>1</v>
      </c>
      <c r="AI1332" s="122">
        <v>2</v>
      </c>
      <c r="AJ1332" s="122">
        <v>3</v>
      </c>
      <c r="AK1332" s="122">
        <v>4</v>
      </c>
      <c r="AX1332" s="122">
        <v>0</v>
      </c>
      <c r="AY1332" s="122">
        <v>1</v>
      </c>
      <c r="AZ1332" s="122">
        <v>2</v>
      </c>
      <c r="BA1332" s="122">
        <v>3</v>
      </c>
      <c r="BB1332" s="122">
        <v>4</v>
      </c>
      <c r="BK1332" s="135"/>
      <c r="BM1332" s="122">
        <v>0</v>
      </c>
      <c r="BN1332" s="122">
        <v>1</v>
      </c>
      <c r="BO1332" s="122">
        <v>2</v>
      </c>
      <c r="BP1332" s="122">
        <v>3</v>
      </c>
      <c r="BQ1332" s="122">
        <v>4</v>
      </c>
      <c r="BW1332" s="135"/>
      <c r="CC1332" s="122">
        <v>0</v>
      </c>
      <c r="CD1332" s="122">
        <v>1</v>
      </c>
      <c r="CE1332" s="122">
        <v>2</v>
      </c>
      <c r="CF1332" s="122">
        <v>3</v>
      </c>
      <c r="CG1332" s="122">
        <v>4</v>
      </c>
      <c r="CN1332" s="135"/>
      <c r="DF1332" s="135"/>
      <c r="DV1332" s="135"/>
    </row>
    <row r="1333" spans="4:126" s="122" customFormat="1" ht="14" x14ac:dyDescent="0.2">
      <c r="D1333" s="128">
        <v>0</v>
      </c>
      <c r="E1333" s="122">
        <v>0</v>
      </c>
      <c r="F1333" s="122">
        <v>1</v>
      </c>
      <c r="G1333" s="122">
        <v>2</v>
      </c>
      <c r="H1333" s="122">
        <v>3</v>
      </c>
      <c r="Q1333" s="122">
        <v>0</v>
      </c>
      <c r="R1333" s="122">
        <v>0</v>
      </c>
      <c r="S1333" s="122">
        <v>1</v>
      </c>
      <c r="T1333" s="122">
        <v>2</v>
      </c>
      <c r="U1333" s="122">
        <v>3</v>
      </c>
      <c r="AG1333" s="128">
        <v>0</v>
      </c>
      <c r="AH1333" s="122">
        <v>0</v>
      </c>
      <c r="AI1333" s="122">
        <v>1</v>
      </c>
      <c r="AJ1333" s="122">
        <v>2</v>
      </c>
      <c r="AK1333" s="122">
        <v>3</v>
      </c>
      <c r="AX1333" s="122">
        <v>0</v>
      </c>
      <c r="AY1333" s="122">
        <v>0</v>
      </c>
      <c r="AZ1333" s="122">
        <v>1</v>
      </c>
      <c r="BA1333" s="122">
        <v>2</v>
      </c>
      <c r="BB1333" s="122">
        <v>3</v>
      </c>
      <c r="BK1333" s="135"/>
      <c r="BM1333" s="122">
        <v>0</v>
      </c>
      <c r="BN1333" s="122">
        <v>0</v>
      </c>
      <c r="BO1333" s="122">
        <v>1</v>
      </c>
      <c r="BP1333" s="122">
        <v>2</v>
      </c>
      <c r="BQ1333" s="122">
        <v>3</v>
      </c>
      <c r="BW1333" s="135"/>
      <c r="CC1333" s="122">
        <v>0</v>
      </c>
      <c r="CD1333" s="122">
        <v>0</v>
      </c>
      <c r="CE1333" s="122">
        <v>1</v>
      </c>
      <c r="CF1333" s="122">
        <v>2</v>
      </c>
      <c r="CG1333" s="122">
        <v>3</v>
      </c>
      <c r="CN1333" s="135"/>
      <c r="DF1333" s="135"/>
      <c r="DV1333" s="135"/>
    </row>
    <row r="1334" spans="4:126" s="119" customFormat="1" x14ac:dyDescent="0.2">
      <c r="D1334" s="129" t="s">
        <v>750</v>
      </c>
      <c r="E1334" s="119" t="s">
        <v>1740</v>
      </c>
      <c r="F1334" s="119" t="s">
        <v>1072</v>
      </c>
      <c r="G1334" s="119" t="s">
        <v>1074</v>
      </c>
      <c r="H1334" s="119" t="s">
        <v>1072</v>
      </c>
      <c r="Q1334" s="119" t="s">
        <v>750</v>
      </c>
      <c r="R1334" s="119" t="s">
        <v>1740</v>
      </c>
      <c r="S1334" s="119" t="s">
        <v>1072</v>
      </c>
      <c r="T1334" s="119" t="s">
        <v>1074</v>
      </c>
      <c r="U1334" s="119" t="s">
        <v>1072</v>
      </c>
      <c r="AG1334" s="129" t="s">
        <v>750</v>
      </c>
      <c r="AH1334" s="119" t="s">
        <v>1740</v>
      </c>
      <c r="AI1334" s="119" t="s">
        <v>1072</v>
      </c>
      <c r="AJ1334" s="119" t="s">
        <v>1074</v>
      </c>
      <c r="AK1334" s="119" t="s">
        <v>1072</v>
      </c>
      <c r="AX1334" s="119" t="s">
        <v>750</v>
      </c>
      <c r="AY1334" s="119" t="s">
        <v>1740</v>
      </c>
      <c r="AZ1334" s="119" t="s">
        <v>1072</v>
      </c>
      <c r="BA1334" s="119" t="s">
        <v>1074</v>
      </c>
      <c r="BB1334" s="119" t="s">
        <v>1072</v>
      </c>
      <c r="BK1334" s="136"/>
      <c r="BM1334" s="119" t="s">
        <v>750</v>
      </c>
      <c r="BN1334" s="119" t="s">
        <v>1740</v>
      </c>
      <c r="BO1334" s="119" t="s">
        <v>1072</v>
      </c>
      <c r="BP1334" s="119" t="s">
        <v>1074</v>
      </c>
      <c r="BQ1334" s="119" t="s">
        <v>1072</v>
      </c>
      <c r="BW1334" s="136"/>
      <c r="CC1334" s="119" t="s">
        <v>750</v>
      </c>
      <c r="CD1334" s="119" t="s">
        <v>1740</v>
      </c>
      <c r="CE1334" s="119" t="s">
        <v>1072</v>
      </c>
      <c r="CF1334" s="119" t="s">
        <v>1074</v>
      </c>
      <c r="CG1334" s="119" t="s">
        <v>1072</v>
      </c>
      <c r="CN1334" s="136"/>
      <c r="DF1334" s="136"/>
      <c r="DV1334" s="136"/>
    </row>
    <row r="1336" spans="4:126" s="120" customFormat="1" ht="21" x14ac:dyDescent="0.2">
      <c r="D1336" s="126">
        <v>223</v>
      </c>
      <c r="E1336" s="121"/>
      <c r="F1336" s="121"/>
      <c r="G1336" s="121"/>
      <c r="H1336" s="121"/>
      <c r="I1336" s="121"/>
      <c r="J1336" s="121"/>
      <c r="K1336" s="121"/>
      <c r="L1336" s="121"/>
      <c r="M1336" s="121"/>
      <c r="N1336" s="121"/>
      <c r="O1336" s="121"/>
      <c r="P1336" s="121"/>
      <c r="Q1336" s="120">
        <v>223</v>
      </c>
      <c r="AG1336" s="126">
        <v>223</v>
      </c>
      <c r="AH1336" s="121"/>
      <c r="AI1336" s="121"/>
      <c r="AJ1336" s="121"/>
      <c r="AK1336" s="121"/>
      <c r="AL1336" s="121"/>
      <c r="AM1336" s="121"/>
      <c r="AN1336" s="121"/>
      <c r="AO1336" s="121"/>
      <c r="AP1336" s="121"/>
      <c r="AQ1336" s="121"/>
      <c r="AR1336" s="124"/>
      <c r="AS1336" s="121"/>
      <c r="AT1336" s="121"/>
      <c r="AU1336" s="121"/>
      <c r="AV1336" s="121"/>
      <c r="AX1336" s="120">
        <v>223</v>
      </c>
      <c r="BK1336" s="133"/>
      <c r="BM1336" s="120">
        <v>223</v>
      </c>
      <c r="BW1336" s="133"/>
      <c r="CC1336" s="120">
        <v>223</v>
      </c>
      <c r="CN1336" s="133"/>
      <c r="DF1336" s="133"/>
      <c r="DV1336" s="133"/>
    </row>
    <row r="1337" spans="4:126" s="14" customFormat="1" ht="18" customHeight="1" x14ac:dyDescent="0.2">
      <c r="D1337" s="127" t="s">
        <v>333</v>
      </c>
      <c r="E1337" s="14" t="s">
        <v>313</v>
      </c>
      <c r="F1337" s="14" t="s">
        <v>325</v>
      </c>
      <c r="G1337" s="14" t="s">
        <v>309</v>
      </c>
      <c r="H1337" s="14" t="s">
        <v>324</v>
      </c>
      <c r="I1337" s="14" t="s">
        <v>316</v>
      </c>
      <c r="Q1337" s="14" t="s">
        <v>333</v>
      </c>
      <c r="R1337" s="14" t="s">
        <v>313</v>
      </c>
      <c r="S1337" s="14" t="s">
        <v>325</v>
      </c>
      <c r="T1337" s="14" t="s">
        <v>309</v>
      </c>
      <c r="U1337" s="14" t="s">
        <v>324</v>
      </c>
      <c r="V1337" s="14" t="s">
        <v>316</v>
      </c>
      <c r="AG1337" s="127" t="s">
        <v>333</v>
      </c>
      <c r="AH1337" s="14" t="s">
        <v>313</v>
      </c>
      <c r="AI1337" s="14" t="s">
        <v>325</v>
      </c>
      <c r="AJ1337" s="14" t="s">
        <v>309</v>
      </c>
      <c r="AK1337" s="14" t="s">
        <v>324</v>
      </c>
      <c r="AL1337" s="14" t="s">
        <v>316</v>
      </c>
      <c r="AX1337" s="14" t="s">
        <v>333</v>
      </c>
      <c r="AY1337" s="14" t="s">
        <v>313</v>
      </c>
      <c r="AZ1337" s="14" t="s">
        <v>325</v>
      </c>
      <c r="BA1337" s="14" t="s">
        <v>309</v>
      </c>
      <c r="BB1337" s="14" t="s">
        <v>324</v>
      </c>
      <c r="BC1337" s="14" t="s">
        <v>316</v>
      </c>
      <c r="BK1337" s="134"/>
      <c r="BM1337" s="14" t="s">
        <v>333</v>
      </c>
      <c r="BN1337" s="14" t="s">
        <v>313</v>
      </c>
      <c r="BO1337" s="14" t="s">
        <v>325</v>
      </c>
      <c r="BP1337" s="14" t="s">
        <v>309</v>
      </c>
      <c r="BQ1337" s="14" t="s">
        <v>324</v>
      </c>
      <c r="BR1337" s="14" t="s">
        <v>316</v>
      </c>
      <c r="BW1337" s="134"/>
      <c r="CC1337" s="14" t="s">
        <v>333</v>
      </c>
      <c r="CD1337" s="14" t="s">
        <v>313</v>
      </c>
      <c r="CE1337" s="14" t="s">
        <v>325</v>
      </c>
      <c r="CF1337" s="14" t="s">
        <v>309</v>
      </c>
      <c r="CG1337" s="14" t="s">
        <v>324</v>
      </c>
      <c r="CH1337" s="14" t="s">
        <v>316</v>
      </c>
      <c r="CN1337" s="134"/>
      <c r="DF1337" s="134"/>
      <c r="DV1337" s="134"/>
    </row>
    <row r="1338" spans="4:126" s="122" customFormat="1" ht="14" x14ac:dyDescent="0.2">
      <c r="D1338" s="128">
        <v>0</v>
      </c>
      <c r="E1338" s="122">
        <v>1</v>
      </c>
      <c r="F1338" s="122">
        <v>2</v>
      </c>
      <c r="G1338" s="122">
        <v>3</v>
      </c>
      <c r="H1338" s="122">
        <v>4</v>
      </c>
      <c r="I1338" s="122">
        <v>5</v>
      </c>
      <c r="Q1338" s="122">
        <v>0</v>
      </c>
      <c r="R1338" s="122">
        <v>1</v>
      </c>
      <c r="S1338" s="122">
        <v>2</v>
      </c>
      <c r="T1338" s="122">
        <v>3</v>
      </c>
      <c r="U1338" s="122">
        <v>4</v>
      </c>
      <c r="V1338" s="122">
        <v>5</v>
      </c>
      <c r="AG1338" s="128">
        <v>0</v>
      </c>
      <c r="AH1338" s="122">
        <v>1</v>
      </c>
      <c r="AI1338" s="122">
        <v>2</v>
      </c>
      <c r="AJ1338" s="122">
        <v>3</v>
      </c>
      <c r="AK1338" s="122">
        <v>4</v>
      </c>
      <c r="AL1338" s="122">
        <v>5</v>
      </c>
      <c r="AX1338" s="122">
        <v>0</v>
      </c>
      <c r="AY1338" s="122">
        <v>1</v>
      </c>
      <c r="AZ1338" s="122">
        <v>2</v>
      </c>
      <c r="BA1338" s="122">
        <v>3</v>
      </c>
      <c r="BB1338" s="122">
        <v>4</v>
      </c>
      <c r="BC1338" s="122">
        <v>5</v>
      </c>
      <c r="BK1338" s="135"/>
      <c r="BM1338" s="122">
        <v>0</v>
      </c>
      <c r="BN1338" s="122">
        <v>1</v>
      </c>
      <c r="BO1338" s="122">
        <v>2</v>
      </c>
      <c r="BP1338" s="122">
        <v>3</v>
      </c>
      <c r="BQ1338" s="122">
        <v>4</v>
      </c>
      <c r="BR1338" s="122">
        <v>5</v>
      </c>
      <c r="BW1338" s="135"/>
      <c r="CC1338" s="122">
        <v>0</v>
      </c>
      <c r="CD1338" s="122">
        <v>1</v>
      </c>
      <c r="CE1338" s="122">
        <v>2</v>
      </c>
      <c r="CF1338" s="122">
        <v>3</v>
      </c>
      <c r="CG1338" s="122">
        <v>4</v>
      </c>
      <c r="CH1338" s="122">
        <v>5</v>
      </c>
      <c r="CN1338" s="135"/>
      <c r="DF1338" s="135"/>
      <c r="DV1338" s="135"/>
    </row>
    <row r="1339" spans="4:126" s="122" customFormat="1" ht="14" x14ac:dyDescent="0.2">
      <c r="D1339" s="128">
        <v>0</v>
      </c>
      <c r="E1339" s="122">
        <v>0</v>
      </c>
      <c r="F1339" s="122">
        <v>0</v>
      </c>
      <c r="G1339" s="122">
        <v>1</v>
      </c>
      <c r="H1339" s="122">
        <v>2</v>
      </c>
      <c r="I1339" s="122">
        <v>3</v>
      </c>
      <c r="Q1339" s="122">
        <v>0</v>
      </c>
      <c r="R1339" s="122">
        <v>0</v>
      </c>
      <c r="S1339" s="122">
        <v>1</v>
      </c>
      <c r="T1339" s="122">
        <v>1</v>
      </c>
      <c r="U1339" s="122">
        <v>2</v>
      </c>
      <c r="V1339" s="122">
        <v>3</v>
      </c>
      <c r="AG1339" s="128">
        <v>0</v>
      </c>
      <c r="AH1339" s="122">
        <v>0</v>
      </c>
      <c r="AI1339" s="122">
        <v>0</v>
      </c>
      <c r="AJ1339" s="122">
        <v>1</v>
      </c>
      <c r="AK1339" s="122">
        <v>2</v>
      </c>
      <c r="AL1339" s="122">
        <v>3</v>
      </c>
      <c r="AX1339" s="122">
        <v>0</v>
      </c>
      <c r="AY1339" s="122">
        <v>0</v>
      </c>
      <c r="AZ1339" s="122">
        <v>0</v>
      </c>
      <c r="BA1339" s="122">
        <v>1</v>
      </c>
      <c r="BB1339" s="122">
        <v>2</v>
      </c>
      <c r="BC1339" s="122">
        <v>3</v>
      </c>
      <c r="BK1339" s="135"/>
      <c r="BM1339" s="122">
        <v>0</v>
      </c>
      <c r="BN1339" s="122">
        <v>0</v>
      </c>
      <c r="BO1339" s="122">
        <v>1</v>
      </c>
      <c r="BP1339" s="122">
        <v>1</v>
      </c>
      <c r="BQ1339" s="122">
        <v>2</v>
      </c>
      <c r="BR1339" s="122">
        <v>3</v>
      </c>
      <c r="BW1339" s="135"/>
      <c r="CC1339" s="122">
        <v>0</v>
      </c>
      <c r="CD1339" s="122">
        <v>0</v>
      </c>
      <c r="CE1339" s="122">
        <v>0</v>
      </c>
      <c r="CF1339" s="122">
        <v>1</v>
      </c>
      <c r="CG1339" s="122">
        <v>2</v>
      </c>
      <c r="CH1339" s="122">
        <v>3</v>
      </c>
      <c r="CN1339" s="135"/>
      <c r="DF1339" s="135"/>
      <c r="DV1339" s="135"/>
    </row>
    <row r="1340" spans="4:126" s="119" customFormat="1" x14ac:dyDescent="0.2">
      <c r="D1340" s="129" t="s">
        <v>1077</v>
      </c>
      <c r="E1340" s="119" t="s">
        <v>1746</v>
      </c>
      <c r="F1340" s="119" t="s">
        <v>1746</v>
      </c>
      <c r="G1340" s="119" t="s">
        <v>1080</v>
      </c>
      <c r="H1340" s="119" t="s">
        <v>1084</v>
      </c>
      <c r="I1340" s="119" t="s">
        <v>748</v>
      </c>
      <c r="Q1340" s="119" t="s">
        <v>1077</v>
      </c>
      <c r="R1340" s="119" t="s">
        <v>1746</v>
      </c>
      <c r="S1340" s="119" t="s">
        <v>1080</v>
      </c>
      <c r="T1340" s="119" t="s">
        <v>1767</v>
      </c>
      <c r="U1340" s="119" t="s">
        <v>1084</v>
      </c>
      <c r="V1340" s="119" t="s">
        <v>748</v>
      </c>
      <c r="AG1340" s="129" t="s">
        <v>1077</v>
      </c>
      <c r="AH1340" s="119" t="s">
        <v>1746</v>
      </c>
      <c r="AI1340" s="119" t="s">
        <v>1746</v>
      </c>
      <c r="AJ1340" s="119" t="s">
        <v>1080</v>
      </c>
      <c r="AK1340" s="119" t="s">
        <v>1084</v>
      </c>
      <c r="AL1340" s="119" t="s">
        <v>748</v>
      </c>
      <c r="AX1340" s="119" t="s">
        <v>1077</v>
      </c>
      <c r="AY1340" s="119" t="s">
        <v>1746</v>
      </c>
      <c r="AZ1340" s="119" t="s">
        <v>1746</v>
      </c>
      <c r="BA1340" s="119" t="s">
        <v>1080</v>
      </c>
      <c r="BB1340" s="119" t="s">
        <v>1084</v>
      </c>
      <c r="BC1340" s="119" t="s">
        <v>748</v>
      </c>
      <c r="BK1340" s="136"/>
      <c r="BM1340" s="119" t="s">
        <v>1077</v>
      </c>
      <c r="BN1340" s="119" t="s">
        <v>1746</v>
      </c>
      <c r="BO1340" s="119" t="s">
        <v>1080</v>
      </c>
      <c r="BP1340" s="119" t="s">
        <v>1767</v>
      </c>
      <c r="BQ1340" s="119" t="s">
        <v>1084</v>
      </c>
      <c r="BR1340" s="119" t="s">
        <v>748</v>
      </c>
      <c r="BW1340" s="136"/>
      <c r="CC1340" s="119" t="s">
        <v>1077</v>
      </c>
      <c r="CD1340" s="119" t="s">
        <v>1746</v>
      </c>
      <c r="CE1340" s="119" t="s">
        <v>1746</v>
      </c>
      <c r="CF1340" s="119" t="s">
        <v>1080</v>
      </c>
      <c r="CG1340" s="119" t="s">
        <v>1084</v>
      </c>
      <c r="CH1340" s="119" t="s">
        <v>748</v>
      </c>
      <c r="CN1340" s="136"/>
      <c r="DF1340" s="136"/>
      <c r="DV1340" s="136"/>
    </row>
    <row r="1342" spans="4:126" s="120" customFormat="1" ht="21" x14ac:dyDescent="0.2">
      <c r="D1342" s="126">
        <v>224</v>
      </c>
      <c r="E1342" s="121"/>
      <c r="F1342" s="121"/>
      <c r="G1342" s="121"/>
      <c r="H1342" s="121"/>
      <c r="I1342" s="121"/>
      <c r="J1342" s="121"/>
      <c r="K1342" s="121"/>
      <c r="L1342" s="121"/>
      <c r="M1342" s="121"/>
      <c r="N1342" s="121"/>
      <c r="O1342" s="121"/>
      <c r="P1342" s="121"/>
      <c r="Q1342" s="120">
        <v>224</v>
      </c>
      <c r="AG1342" s="126">
        <v>224</v>
      </c>
      <c r="AH1342" s="121"/>
      <c r="AI1342" s="121"/>
      <c r="AJ1342" s="121"/>
      <c r="AK1342" s="121"/>
      <c r="AL1342" s="121"/>
      <c r="AM1342" s="121"/>
      <c r="AN1342" s="121"/>
      <c r="AO1342" s="121"/>
      <c r="AP1342" s="121"/>
      <c r="AQ1342" s="121"/>
      <c r="AR1342" s="124"/>
      <c r="AS1342" s="121"/>
      <c r="AT1342" s="121"/>
      <c r="AU1342" s="121"/>
      <c r="AV1342" s="121"/>
      <c r="AX1342" s="120">
        <v>224</v>
      </c>
      <c r="BK1342" s="133"/>
      <c r="BM1342" s="120">
        <v>224</v>
      </c>
      <c r="BW1342" s="133"/>
      <c r="CC1342" s="120">
        <v>224</v>
      </c>
      <c r="CN1342" s="133"/>
      <c r="DF1342" s="133"/>
      <c r="DV1342" s="133"/>
    </row>
    <row r="1343" spans="4:126" s="14" customFormat="1" ht="18" customHeight="1" x14ac:dyDescent="0.2">
      <c r="D1343" s="127" t="s">
        <v>313</v>
      </c>
      <c r="E1343" s="14" t="s">
        <v>319</v>
      </c>
      <c r="F1343" s="14" t="s">
        <v>320</v>
      </c>
      <c r="G1343" s="14" t="s">
        <v>313</v>
      </c>
      <c r="Q1343" s="14" t="s">
        <v>313</v>
      </c>
      <c r="R1343" s="14" t="s">
        <v>319</v>
      </c>
      <c r="S1343" s="14" t="s">
        <v>320</v>
      </c>
      <c r="T1343" s="14" t="s">
        <v>313</v>
      </c>
      <c r="AG1343" s="127" t="s">
        <v>313</v>
      </c>
      <c r="AH1343" s="14" t="s">
        <v>319</v>
      </c>
      <c r="AI1343" s="14" t="s">
        <v>320</v>
      </c>
      <c r="AJ1343" s="14" t="s">
        <v>313</v>
      </c>
      <c r="AX1343" s="14" t="s">
        <v>313</v>
      </c>
      <c r="AY1343" s="14" t="s">
        <v>319</v>
      </c>
      <c r="AZ1343" s="14" t="s">
        <v>320</v>
      </c>
      <c r="BA1343" s="14" t="s">
        <v>313</v>
      </c>
      <c r="BK1343" s="134"/>
      <c r="BM1343" s="14" t="s">
        <v>313</v>
      </c>
      <c r="BN1343" s="14" t="s">
        <v>319</v>
      </c>
      <c r="BO1343" s="14" t="s">
        <v>320</v>
      </c>
      <c r="BP1343" s="14" t="s">
        <v>313</v>
      </c>
      <c r="BW1343" s="134"/>
      <c r="CC1343" s="14" t="s">
        <v>313</v>
      </c>
      <c r="CD1343" s="14" t="s">
        <v>319</v>
      </c>
      <c r="CE1343" s="14" t="s">
        <v>320</v>
      </c>
      <c r="CF1343" s="14" t="s">
        <v>313</v>
      </c>
      <c r="CN1343" s="134"/>
      <c r="DF1343" s="134"/>
      <c r="DV1343" s="134"/>
    </row>
    <row r="1344" spans="4:126" s="122" customFormat="1" ht="14" x14ac:dyDescent="0.2">
      <c r="D1344" s="128">
        <v>0</v>
      </c>
      <c r="E1344" s="122">
        <v>1</v>
      </c>
      <c r="F1344" s="122">
        <v>2</v>
      </c>
      <c r="G1344" s="122">
        <v>3</v>
      </c>
      <c r="Q1344" s="122">
        <v>0</v>
      </c>
      <c r="R1344" s="122">
        <v>1</v>
      </c>
      <c r="S1344" s="122">
        <v>2</v>
      </c>
      <c r="T1344" s="122">
        <v>3</v>
      </c>
      <c r="AG1344" s="128">
        <v>0</v>
      </c>
      <c r="AH1344" s="122">
        <v>1</v>
      </c>
      <c r="AI1344" s="122">
        <v>2</v>
      </c>
      <c r="AJ1344" s="122">
        <v>3</v>
      </c>
      <c r="AX1344" s="122">
        <v>0</v>
      </c>
      <c r="AY1344" s="122">
        <v>1</v>
      </c>
      <c r="AZ1344" s="122">
        <v>2</v>
      </c>
      <c r="BA1344" s="122">
        <v>3</v>
      </c>
      <c r="BK1344" s="135"/>
      <c r="BM1344" s="122">
        <v>0</v>
      </c>
      <c r="BN1344" s="122">
        <v>1</v>
      </c>
      <c r="BO1344" s="122">
        <v>2</v>
      </c>
      <c r="BP1344" s="122">
        <v>3</v>
      </c>
      <c r="BW1344" s="135"/>
      <c r="CC1344" s="122">
        <v>0</v>
      </c>
      <c r="CD1344" s="122">
        <v>1</v>
      </c>
      <c r="CE1344" s="122">
        <v>2</v>
      </c>
      <c r="CF1344" s="122">
        <v>3</v>
      </c>
      <c r="CN1344" s="135"/>
      <c r="DF1344" s="135"/>
      <c r="DV1344" s="135"/>
    </row>
    <row r="1345" spans="4:126" s="122" customFormat="1" ht="14" x14ac:dyDescent="0.2">
      <c r="D1345" s="128">
        <v>0</v>
      </c>
      <c r="E1345" s="122">
        <v>1</v>
      </c>
      <c r="F1345" s="122">
        <v>2</v>
      </c>
      <c r="G1345" s="122">
        <v>3</v>
      </c>
      <c r="Q1345" s="122">
        <v>0</v>
      </c>
      <c r="R1345" s="122">
        <v>1</v>
      </c>
      <c r="S1345" s="122">
        <v>2</v>
      </c>
      <c r="T1345" s="122">
        <v>3</v>
      </c>
      <c r="AG1345" s="128">
        <v>0</v>
      </c>
      <c r="AH1345" s="122">
        <v>1</v>
      </c>
      <c r="AI1345" s="122">
        <v>2</v>
      </c>
      <c r="AJ1345" s="122">
        <v>3</v>
      </c>
      <c r="AX1345" s="122">
        <v>0</v>
      </c>
      <c r="AY1345" s="122">
        <v>1</v>
      </c>
      <c r="AZ1345" s="122">
        <v>2</v>
      </c>
      <c r="BA1345" s="122">
        <v>3</v>
      </c>
      <c r="BK1345" s="135"/>
      <c r="BM1345" s="122">
        <v>0</v>
      </c>
      <c r="BN1345" s="122">
        <v>1</v>
      </c>
      <c r="BO1345" s="122">
        <v>2</v>
      </c>
      <c r="BP1345" s="122">
        <v>3</v>
      </c>
      <c r="BW1345" s="135"/>
      <c r="CC1345" s="122">
        <v>0</v>
      </c>
      <c r="CD1345" s="122">
        <v>1</v>
      </c>
      <c r="CE1345" s="122">
        <v>2</v>
      </c>
      <c r="CF1345" s="122">
        <v>3</v>
      </c>
      <c r="CN1345" s="135"/>
      <c r="DF1345" s="135"/>
      <c r="DV1345" s="135"/>
    </row>
    <row r="1346" spans="4:126" s="119" customFormat="1" x14ac:dyDescent="0.2">
      <c r="D1346" s="129" t="s">
        <v>1072</v>
      </c>
      <c r="E1346" s="119" t="s">
        <v>1073</v>
      </c>
      <c r="F1346" s="119" t="s">
        <v>1076</v>
      </c>
      <c r="G1346" s="119" t="s">
        <v>1072</v>
      </c>
      <c r="Q1346" s="119" t="s">
        <v>1072</v>
      </c>
      <c r="R1346" s="119" t="s">
        <v>1073</v>
      </c>
      <c r="S1346" s="119" t="s">
        <v>1076</v>
      </c>
      <c r="T1346" s="119" t="s">
        <v>1072</v>
      </c>
      <c r="AG1346" s="129" t="s">
        <v>1072</v>
      </c>
      <c r="AH1346" s="119" t="s">
        <v>1073</v>
      </c>
      <c r="AI1346" s="119" t="s">
        <v>1076</v>
      </c>
      <c r="AJ1346" s="119" t="s">
        <v>1072</v>
      </c>
      <c r="AX1346" s="119" t="s">
        <v>1072</v>
      </c>
      <c r="AY1346" s="119" t="s">
        <v>1073</v>
      </c>
      <c r="AZ1346" s="119" t="s">
        <v>1076</v>
      </c>
      <c r="BA1346" s="119" t="s">
        <v>1072</v>
      </c>
      <c r="BK1346" s="136"/>
      <c r="BM1346" s="119" t="s">
        <v>1072</v>
      </c>
      <c r="BN1346" s="119" t="s">
        <v>1073</v>
      </c>
      <c r="BO1346" s="119" t="s">
        <v>1076</v>
      </c>
      <c r="BP1346" s="119" t="s">
        <v>1072</v>
      </c>
      <c r="BW1346" s="136"/>
      <c r="CC1346" s="119" t="s">
        <v>1072</v>
      </c>
      <c r="CD1346" s="119" t="s">
        <v>1073</v>
      </c>
      <c r="CE1346" s="119" t="s">
        <v>1076</v>
      </c>
      <c r="CF1346" s="119" t="s">
        <v>1072</v>
      </c>
      <c r="CN1346" s="136"/>
      <c r="DF1346" s="136"/>
      <c r="DV1346" s="136"/>
    </row>
    <row r="1348" spans="4:126" s="120" customFormat="1" ht="21" x14ac:dyDescent="0.2">
      <c r="D1348" s="126">
        <v>225</v>
      </c>
      <c r="E1348" s="121"/>
      <c r="F1348" s="121"/>
      <c r="G1348" s="121"/>
      <c r="H1348" s="121"/>
      <c r="I1348" s="121"/>
      <c r="J1348" s="121"/>
      <c r="K1348" s="121"/>
      <c r="L1348" s="121"/>
      <c r="M1348" s="121"/>
      <c r="N1348" s="121"/>
      <c r="O1348" s="121"/>
      <c r="P1348" s="121"/>
      <c r="Q1348" s="120">
        <v>225</v>
      </c>
      <c r="AG1348" s="126">
        <v>225</v>
      </c>
      <c r="AH1348" s="121"/>
      <c r="AI1348" s="121"/>
      <c r="AJ1348" s="121"/>
      <c r="AK1348" s="121"/>
      <c r="AL1348" s="121"/>
      <c r="AM1348" s="121"/>
      <c r="AN1348" s="121"/>
      <c r="AO1348" s="121"/>
      <c r="AP1348" s="121"/>
      <c r="AQ1348" s="121"/>
      <c r="AR1348" s="124"/>
      <c r="AS1348" s="121"/>
      <c r="AT1348" s="121"/>
      <c r="AU1348" s="121"/>
      <c r="AV1348" s="121"/>
      <c r="AX1348" s="120">
        <v>225</v>
      </c>
      <c r="BK1348" s="133"/>
      <c r="BM1348" s="120">
        <v>225</v>
      </c>
      <c r="BW1348" s="133"/>
      <c r="CC1348" s="120">
        <v>225</v>
      </c>
      <c r="CN1348" s="133"/>
      <c r="DF1348" s="133"/>
      <c r="DV1348" s="133"/>
    </row>
    <row r="1349" spans="4:126" s="14" customFormat="1" ht="18" customHeight="1" x14ac:dyDescent="0.2">
      <c r="D1349" s="127" t="s">
        <v>342</v>
      </c>
      <c r="E1349" s="14" t="s">
        <v>313</v>
      </c>
      <c r="F1349" s="14" t="s">
        <v>319</v>
      </c>
      <c r="G1349" s="14" t="s">
        <v>313</v>
      </c>
      <c r="Q1349" s="14" t="s">
        <v>342</v>
      </c>
      <c r="R1349" s="14" t="s">
        <v>313</v>
      </c>
      <c r="S1349" s="14" t="s">
        <v>319</v>
      </c>
      <c r="T1349" s="14" t="s">
        <v>313</v>
      </c>
      <c r="AG1349" s="127" t="s">
        <v>342</v>
      </c>
      <c r="AH1349" s="14" t="s">
        <v>313</v>
      </c>
      <c r="AI1349" s="14" t="s">
        <v>319</v>
      </c>
      <c r="AJ1349" s="14" t="s">
        <v>313</v>
      </c>
      <c r="AX1349" s="14" t="s">
        <v>342</v>
      </c>
      <c r="AY1349" s="14" t="s">
        <v>313</v>
      </c>
      <c r="AZ1349" s="14" t="s">
        <v>319</v>
      </c>
      <c r="BA1349" s="14" t="s">
        <v>313</v>
      </c>
      <c r="BK1349" s="134"/>
      <c r="BM1349" s="14" t="s">
        <v>342</v>
      </c>
      <c r="BN1349" s="14" t="s">
        <v>313</v>
      </c>
      <c r="BO1349" s="14" t="s">
        <v>319</v>
      </c>
      <c r="BP1349" s="14" t="s">
        <v>313</v>
      </c>
      <c r="BW1349" s="134"/>
      <c r="CC1349" s="14" t="s">
        <v>342</v>
      </c>
      <c r="CD1349" s="14" t="s">
        <v>313</v>
      </c>
      <c r="CE1349" s="14" t="s">
        <v>319</v>
      </c>
      <c r="CF1349" s="14" t="s">
        <v>313</v>
      </c>
      <c r="CN1349" s="134"/>
      <c r="DF1349" s="134"/>
      <c r="DV1349" s="134"/>
    </row>
    <row r="1350" spans="4:126" s="122" customFormat="1" ht="14" x14ac:dyDescent="0.2">
      <c r="D1350" s="128">
        <v>0</v>
      </c>
      <c r="E1350" s="122">
        <v>1</v>
      </c>
      <c r="F1350" s="122">
        <v>2</v>
      </c>
      <c r="G1350" s="122">
        <v>3</v>
      </c>
      <c r="Q1350" s="122">
        <v>0</v>
      </c>
      <c r="R1350" s="122">
        <v>1</v>
      </c>
      <c r="S1350" s="122">
        <v>2</v>
      </c>
      <c r="T1350" s="122">
        <v>3</v>
      </c>
      <c r="AG1350" s="128">
        <v>0</v>
      </c>
      <c r="AH1350" s="122">
        <v>1</v>
      </c>
      <c r="AI1350" s="122">
        <v>2</v>
      </c>
      <c r="AJ1350" s="122">
        <v>3</v>
      </c>
      <c r="AX1350" s="122">
        <v>0</v>
      </c>
      <c r="AY1350" s="122">
        <v>1</v>
      </c>
      <c r="AZ1350" s="122">
        <v>2</v>
      </c>
      <c r="BA1350" s="122">
        <v>3</v>
      </c>
      <c r="BK1350" s="135"/>
      <c r="BM1350" s="122">
        <v>0</v>
      </c>
      <c r="BN1350" s="122">
        <v>1</v>
      </c>
      <c r="BO1350" s="122">
        <v>2</v>
      </c>
      <c r="BP1350" s="122">
        <v>3</v>
      </c>
      <c r="BW1350" s="135"/>
      <c r="CC1350" s="122">
        <v>0</v>
      </c>
      <c r="CD1350" s="122">
        <v>1</v>
      </c>
      <c r="CE1350" s="122">
        <v>2</v>
      </c>
      <c r="CF1350" s="122">
        <v>3</v>
      </c>
      <c r="CN1350" s="135"/>
      <c r="DF1350" s="135"/>
      <c r="DV1350" s="135"/>
    </row>
    <row r="1351" spans="4:126" s="122" customFormat="1" ht="14" x14ac:dyDescent="0.2">
      <c r="D1351" s="128">
        <v>0</v>
      </c>
      <c r="E1351" s="122">
        <v>0</v>
      </c>
      <c r="F1351" s="122">
        <v>1</v>
      </c>
      <c r="G1351" s="122">
        <v>2</v>
      </c>
      <c r="Q1351" s="122">
        <v>0</v>
      </c>
      <c r="R1351" s="122">
        <v>0</v>
      </c>
      <c r="S1351" s="122">
        <v>1</v>
      </c>
      <c r="T1351" s="122">
        <v>2</v>
      </c>
      <c r="AG1351" s="128">
        <v>0</v>
      </c>
      <c r="AH1351" s="122">
        <v>0</v>
      </c>
      <c r="AI1351" s="122">
        <v>1</v>
      </c>
      <c r="AJ1351" s="122">
        <v>2</v>
      </c>
      <c r="AX1351" s="122">
        <v>0</v>
      </c>
      <c r="AY1351" s="122">
        <v>0</v>
      </c>
      <c r="AZ1351" s="122">
        <v>1</v>
      </c>
      <c r="BA1351" s="122">
        <v>2</v>
      </c>
      <c r="BK1351" s="135"/>
      <c r="BM1351" s="122">
        <v>0</v>
      </c>
      <c r="BN1351" s="122">
        <v>0</v>
      </c>
      <c r="BO1351" s="122">
        <v>1</v>
      </c>
      <c r="BP1351" s="122">
        <v>2</v>
      </c>
      <c r="BW1351" s="135"/>
      <c r="CC1351" s="122">
        <v>0</v>
      </c>
      <c r="CD1351" s="122">
        <v>0</v>
      </c>
      <c r="CE1351" s="122">
        <v>1</v>
      </c>
      <c r="CF1351" s="122">
        <v>2</v>
      </c>
      <c r="CN1351" s="135"/>
      <c r="DF1351" s="135"/>
      <c r="DV1351" s="135"/>
    </row>
    <row r="1352" spans="4:126" s="119" customFormat="1" x14ac:dyDescent="0.2">
      <c r="D1352" s="129" t="s">
        <v>769</v>
      </c>
      <c r="E1352" s="119" t="s">
        <v>1750</v>
      </c>
      <c r="F1352" s="119" t="s">
        <v>1073</v>
      </c>
      <c r="G1352" s="119" t="s">
        <v>1072</v>
      </c>
      <c r="Q1352" s="119" t="s">
        <v>769</v>
      </c>
      <c r="R1352" s="119" t="s">
        <v>1750</v>
      </c>
      <c r="S1352" s="119" t="s">
        <v>1073</v>
      </c>
      <c r="T1352" s="119" t="s">
        <v>1072</v>
      </c>
      <c r="AG1352" s="129" t="s">
        <v>769</v>
      </c>
      <c r="AH1352" s="119" t="s">
        <v>1750</v>
      </c>
      <c r="AI1352" s="119" t="s">
        <v>1073</v>
      </c>
      <c r="AJ1352" s="119" t="s">
        <v>1072</v>
      </c>
      <c r="AX1352" s="119" t="s">
        <v>769</v>
      </c>
      <c r="AY1352" s="119" t="s">
        <v>1750</v>
      </c>
      <c r="AZ1352" s="119" t="s">
        <v>1073</v>
      </c>
      <c r="BA1352" s="119" t="s">
        <v>1072</v>
      </c>
      <c r="BK1352" s="136"/>
      <c r="BM1352" s="119" t="s">
        <v>769</v>
      </c>
      <c r="BN1352" s="119" t="s">
        <v>1750</v>
      </c>
      <c r="BO1352" s="119" t="s">
        <v>1073</v>
      </c>
      <c r="BP1352" s="119" t="s">
        <v>1072</v>
      </c>
      <c r="BW1352" s="136"/>
      <c r="CC1352" s="119" t="s">
        <v>769</v>
      </c>
      <c r="CD1352" s="119" t="s">
        <v>1750</v>
      </c>
      <c r="CE1352" s="119" t="s">
        <v>1073</v>
      </c>
      <c r="CF1352" s="119" t="s">
        <v>1072</v>
      </c>
      <c r="CN1352" s="136"/>
      <c r="DF1352" s="136"/>
      <c r="DV1352" s="136"/>
    </row>
    <row r="1354" spans="4:126" s="120" customFormat="1" ht="21" x14ac:dyDescent="0.2">
      <c r="D1354" s="126">
        <v>226</v>
      </c>
      <c r="E1354" s="121"/>
      <c r="F1354" s="121"/>
      <c r="G1354" s="121"/>
      <c r="H1354" s="121"/>
      <c r="I1354" s="121"/>
      <c r="J1354" s="121"/>
      <c r="K1354" s="121"/>
      <c r="L1354" s="121"/>
      <c r="M1354" s="121"/>
      <c r="N1354" s="121"/>
      <c r="O1354" s="121"/>
      <c r="P1354" s="121"/>
      <c r="Q1354" s="120">
        <v>226</v>
      </c>
      <c r="AG1354" s="126">
        <v>226</v>
      </c>
      <c r="AH1354" s="121"/>
      <c r="AI1354" s="121"/>
      <c r="AJ1354" s="121"/>
      <c r="AK1354" s="121"/>
      <c r="AL1354" s="121"/>
      <c r="AM1354" s="121"/>
      <c r="AN1354" s="121"/>
      <c r="AO1354" s="121"/>
      <c r="AP1354" s="121"/>
      <c r="AQ1354" s="121"/>
      <c r="AR1354" s="124"/>
      <c r="AS1354" s="121"/>
      <c r="AT1354" s="121"/>
      <c r="AU1354" s="121"/>
      <c r="AV1354" s="121"/>
      <c r="AX1354" s="120">
        <v>226</v>
      </c>
      <c r="BK1354" s="133"/>
      <c r="BM1354" s="120">
        <v>226</v>
      </c>
      <c r="BW1354" s="133"/>
      <c r="CC1354" s="120">
        <v>226</v>
      </c>
      <c r="CN1354" s="133"/>
      <c r="DF1354" s="133"/>
      <c r="DV1354" s="133"/>
    </row>
    <row r="1355" spans="4:126" s="14" customFormat="1" ht="18" customHeight="1" x14ac:dyDescent="0.2">
      <c r="D1355" s="127" t="s">
        <v>316</v>
      </c>
      <c r="E1355" s="14" t="s">
        <v>313</v>
      </c>
      <c r="F1355" s="14" t="s">
        <v>312</v>
      </c>
      <c r="G1355" s="14" t="s">
        <v>309</v>
      </c>
      <c r="H1355" s="14" t="s">
        <v>335</v>
      </c>
      <c r="Q1355" s="14" t="s">
        <v>316</v>
      </c>
      <c r="R1355" s="14" t="s">
        <v>313</v>
      </c>
      <c r="S1355" s="14" t="s">
        <v>312</v>
      </c>
      <c r="T1355" s="14" t="s">
        <v>309</v>
      </c>
      <c r="U1355" s="14" t="s">
        <v>335</v>
      </c>
      <c r="AG1355" s="127" t="s">
        <v>316</v>
      </c>
      <c r="AH1355" s="14" t="s">
        <v>313</v>
      </c>
      <c r="AI1355" s="14" t="s">
        <v>312</v>
      </c>
      <c r="AJ1355" s="14" t="s">
        <v>309</v>
      </c>
      <c r="AK1355" s="14" t="s">
        <v>335</v>
      </c>
      <c r="AX1355" s="14" t="s">
        <v>316</v>
      </c>
      <c r="AY1355" s="14" t="s">
        <v>313</v>
      </c>
      <c r="AZ1355" s="14" t="s">
        <v>312</v>
      </c>
      <c r="BA1355" s="14" t="s">
        <v>309</v>
      </c>
      <c r="BB1355" s="14" t="s">
        <v>335</v>
      </c>
      <c r="BK1355" s="134"/>
      <c r="BM1355" s="14" t="s">
        <v>316</v>
      </c>
      <c r="BN1355" s="14" t="s">
        <v>313</v>
      </c>
      <c r="BO1355" s="14" t="s">
        <v>312</v>
      </c>
      <c r="BP1355" s="14" t="s">
        <v>309</v>
      </c>
      <c r="BQ1355" s="14" t="s">
        <v>335</v>
      </c>
      <c r="BW1355" s="134"/>
      <c r="CC1355" s="14" t="s">
        <v>316</v>
      </c>
      <c r="CD1355" s="14" t="s">
        <v>313</v>
      </c>
      <c r="CE1355" s="14" t="s">
        <v>312</v>
      </c>
      <c r="CF1355" s="14" t="s">
        <v>309</v>
      </c>
      <c r="CG1355" s="14" t="s">
        <v>335</v>
      </c>
      <c r="CN1355" s="134"/>
      <c r="DF1355" s="134"/>
      <c r="DV1355" s="134"/>
    </row>
    <row r="1356" spans="4:126" s="122" customFormat="1" ht="14" x14ac:dyDescent="0.2">
      <c r="D1356" s="128">
        <v>0</v>
      </c>
      <c r="E1356" s="122">
        <v>1</v>
      </c>
      <c r="F1356" s="122">
        <v>2</v>
      </c>
      <c r="G1356" s="122">
        <v>3</v>
      </c>
      <c r="H1356" s="122">
        <v>4</v>
      </c>
      <c r="Q1356" s="122">
        <v>0</v>
      </c>
      <c r="R1356" s="122">
        <v>1</v>
      </c>
      <c r="S1356" s="122">
        <v>2</v>
      </c>
      <c r="T1356" s="122">
        <v>3</v>
      </c>
      <c r="U1356" s="122">
        <v>4</v>
      </c>
      <c r="AG1356" s="128">
        <v>0</v>
      </c>
      <c r="AH1356" s="122">
        <v>1</v>
      </c>
      <c r="AI1356" s="122">
        <v>2</v>
      </c>
      <c r="AJ1356" s="122">
        <v>3</v>
      </c>
      <c r="AK1356" s="122">
        <v>4</v>
      </c>
      <c r="AX1356" s="122">
        <v>0</v>
      </c>
      <c r="AY1356" s="122">
        <v>1</v>
      </c>
      <c r="AZ1356" s="122">
        <v>2</v>
      </c>
      <c r="BA1356" s="122">
        <v>3</v>
      </c>
      <c r="BB1356" s="122">
        <v>4</v>
      </c>
      <c r="BK1356" s="135"/>
      <c r="BM1356" s="122">
        <v>0</v>
      </c>
      <c r="BN1356" s="122">
        <v>1</v>
      </c>
      <c r="BO1356" s="122">
        <v>2</v>
      </c>
      <c r="BP1356" s="122">
        <v>3</v>
      </c>
      <c r="BQ1356" s="122">
        <v>4</v>
      </c>
      <c r="BW1356" s="135"/>
      <c r="CC1356" s="122">
        <v>0</v>
      </c>
      <c r="CD1356" s="122">
        <v>1</v>
      </c>
      <c r="CE1356" s="122">
        <v>2</v>
      </c>
      <c r="CF1356" s="122">
        <v>3</v>
      </c>
      <c r="CG1356" s="122">
        <v>4</v>
      </c>
      <c r="CN1356" s="135"/>
      <c r="DF1356" s="135"/>
      <c r="DV1356" s="135"/>
    </row>
    <row r="1357" spans="4:126" s="122" customFormat="1" ht="14" x14ac:dyDescent="0.2">
      <c r="D1357" s="128">
        <v>0</v>
      </c>
      <c r="E1357" s="122">
        <v>0</v>
      </c>
      <c r="F1357" s="122">
        <v>1</v>
      </c>
      <c r="G1357" s="122">
        <v>1</v>
      </c>
      <c r="H1357" s="122">
        <v>2</v>
      </c>
      <c r="Q1357" s="122">
        <v>0</v>
      </c>
      <c r="R1357" s="122">
        <v>0</v>
      </c>
      <c r="S1357" s="122">
        <v>1</v>
      </c>
      <c r="T1357" s="122">
        <v>2</v>
      </c>
      <c r="U1357" s="122">
        <v>2</v>
      </c>
      <c r="AG1357" s="128">
        <v>0</v>
      </c>
      <c r="AH1357" s="122">
        <v>0</v>
      </c>
      <c r="AI1357" s="122">
        <v>1</v>
      </c>
      <c r="AJ1357" s="122">
        <v>1</v>
      </c>
      <c r="AK1357" s="122">
        <v>2</v>
      </c>
      <c r="AX1357" s="122">
        <v>0</v>
      </c>
      <c r="AY1357" s="122">
        <v>0</v>
      </c>
      <c r="AZ1357" s="122">
        <v>1</v>
      </c>
      <c r="BA1357" s="122">
        <v>2</v>
      </c>
      <c r="BB1357" s="122">
        <v>2</v>
      </c>
      <c r="BK1357" s="135"/>
      <c r="BM1357" s="122">
        <v>0</v>
      </c>
      <c r="BN1357" s="122">
        <v>0</v>
      </c>
      <c r="BO1357" s="122">
        <v>1</v>
      </c>
      <c r="BP1357" s="122">
        <v>2</v>
      </c>
      <c r="BQ1357" s="122">
        <v>2</v>
      </c>
      <c r="BW1357" s="135"/>
      <c r="CC1357" s="122">
        <v>0</v>
      </c>
      <c r="CD1357" s="122">
        <v>0</v>
      </c>
      <c r="CE1357" s="122">
        <v>1</v>
      </c>
      <c r="CF1357" s="122">
        <v>2</v>
      </c>
      <c r="CG1357" s="122">
        <v>2</v>
      </c>
      <c r="CN1357" s="135"/>
      <c r="DF1357" s="135"/>
      <c r="DV1357" s="135"/>
    </row>
    <row r="1358" spans="4:126" s="119" customFormat="1" x14ac:dyDescent="0.2">
      <c r="D1358" s="129" t="s">
        <v>748</v>
      </c>
      <c r="E1358" s="119" t="s">
        <v>1747</v>
      </c>
      <c r="F1358" s="119" t="s">
        <v>1083</v>
      </c>
      <c r="G1358" s="119" t="s">
        <v>1754</v>
      </c>
      <c r="H1358" s="119" t="s">
        <v>739</v>
      </c>
      <c r="Q1358" s="119" t="s">
        <v>748</v>
      </c>
      <c r="R1358" s="119" t="s">
        <v>1747</v>
      </c>
      <c r="S1358" s="119" t="s">
        <v>1083</v>
      </c>
      <c r="T1358" s="119" t="s">
        <v>739</v>
      </c>
      <c r="U1358" s="119" t="s">
        <v>1758</v>
      </c>
      <c r="AG1358" s="129" t="s">
        <v>748</v>
      </c>
      <c r="AH1358" s="119" t="s">
        <v>1747</v>
      </c>
      <c r="AI1358" s="119" t="s">
        <v>1083</v>
      </c>
      <c r="AJ1358" s="119" t="s">
        <v>1754</v>
      </c>
      <c r="AK1358" s="119" t="s">
        <v>739</v>
      </c>
      <c r="AX1358" s="119" t="s">
        <v>748</v>
      </c>
      <c r="AY1358" s="119" t="s">
        <v>1747</v>
      </c>
      <c r="AZ1358" s="119" t="s">
        <v>1083</v>
      </c>
      <c r="BA1358" s="119" t="s">
        <v>739</v>
      </c>
      <c r="BB1358" s="119" t="s">
        <v>1758</v>
      </c>
      <c r="BK1358" s="136"/>
      <c r="BM1358" s="119" t="s">
        <v>748</v>
      </c>
      <c r="BN1358" s="119" t="s">
        <v>1747</v>
      </c>
      <c r="BO1358" s="119" t="s">
        <v>1083</v>
      </c>
      <c r="BP1358" s="119" t="s">
        <v>739</v>
      </c>
      <c r="BQ1358" s="119" t="s">
        <v>1758</v>
      </c>
      <c r="BW1358" s="136"/>
      <c r="CC1358" s="119" t="s">
        <v>748</v>
      </c>
      <c r="CD1358" s="119" t="s">
        <v>1747</v>
      </c>
      <c r="CE1358" s="119" t="s">
        <v>1083</v>
      </c>
      <c r="CF1358" s="119" t="s">
        <v>739</v>
      </c>
      <c r="CG1358" s="119" t="s">
        <v>1758</v>
      </c>
      <c r="CN1358" s="136"/>
      <c r="DF1358" s="136"/>
      <c r="DV1358" s="136"/>
    </row>
    <row r="1360" spans="4:126" s="120" customFormat="1" ht="21" x14ac:dyDescent="0.2">
      <c r="D1360" s="126">
        <v>227</v>
      </c>
      <c r="E1360" s="121"/>
      <c r="F1360" s="121"/>
      <c r="G1360" s="121"/>
      <c r="H1360" s="121"/>
      <c r="I1360" s="121"/>
      <c r="J1360" s="121"/>
      <c r="K1360" s="121"/>
      <c r="L1360" s="121"/>
      <c r="M1360" s="121"/>
      <c r="N1360" s="121"/>
      <c r="O1360" s="121"/>
      <c r="P1360" s="121"/>
      <c r="Q1360" s="120">
        <v>227</v>
      </c>
      <c r="AG1360" s="126">
        <v>227</v>
      </c>
      <c r="AH1360" s="121"/>
      <c r="AI1360" s="121"/>
      <c r="AJ1360" s="121"/>
      <c r="AK1360" s="121"/>
      <c r="AL1360" s="121"/>
      <c r="AM1360" s="121"/>
      <c r="AN1360" s="121"/>
      <c r="AO1360" s="121"/>
      <c r="AP1360" s="121"/>
      <c r="AQ1360" s="121"/>
      <c r="AR1360" s="124"/>
      <c r="AS1360" s="121"/>
      <c r="AT1360" s="121"/>
      <c r="AU1360" s="121"/>
      <c r="AV1360" s="121"/>
      <c r="AX1360" s="120">
        <v>227</v>
      </c>
      <c r="BK1360" s="133"/>
      <c r="BM1360" s="120">
        <v>227</v>
      </c>
      <c r="BW1360" s="133"/>
      <c r="CC1360" s="120">
        <v>227</v>
      </c>
      <c r="CN1360" s="133"/>
      <c r="DF1360" s="133"/>
      <c r="DV1360" s="133"/>
    </row>
    <row r="1361" spans="4:126" s="14" customFormat="1" ht="18" customHeight="1" x14ac:dyDescent="0.2">
      <c r="D1361" s="127" t="s">
        <v>335</v>
      </c>
      <c r="E1361" s="14" t="s">
        <v>309</v>
      </c>
      <c r="F1361" s="14" t="s">
        <v>319</v>
      </c>
      <c r="G1361" s="14" t="s">
        <v>318</v>
      </c>
      <c r="H1361" s="14" t="s">
        <v>309</v>
      </c>
      <c r="I1361" s="14" t="s">
        <v>318</v>
      </c>
      <c r="Q1361" s="14" t="s">
        <v>335</v>
      </c>
      <c r="R1361" s="14" t="s">
        <v>309</v>
      </c>
      <c r="S1361" s="14" t="s">
        <v>319</v>
      </c>
      <c r="T1361" s="14" t="s">
        <v>318</v>
      </c>
      <c r="U1361" s="14" t="s">
        <v>309</v>
      </c>
      <c r="V1361" s="14" t="s">
        <v>318</v>
      </c>
      <c r="AG1361" s="127" t="s">
        <v>335</v>
      </c>
      <c r="AH1361" s="14" t="s">
        <v>309</v>
      </c>
      <c r="AI1361" s="14" t="s">
        <v>319</v>
      </c>
      <c r="AJ1361" s="14" t="s">
        <v>318</v>
      </c>
      <c r="AK1361" s="14" t="s">
        <v>309</v>
      </c>
      <c r="AL1361" s="14" t="s">
        <v>318</v>
      </c>
      <c r="AX1361" s="14" t="s">
        <v>335</v>
      </c>
      <c r="AY1361" s="14" t="s">
        <v>309</v>
      </c>
      <c r="AZ1361" s="14" t="s">
        <v>319</v>
      </c>
      <c r="BA1361" s="14" t="s">
        <v>318</v>
      </c>
      <c r="BB1361" s="14" t="s">
        <v>309</v>
      </c>
      <c r="BC1361" s="14" t="s">
        <v>318</v>
      </c>
      <c r="BK1361" s="134"/>
      <c r="BM1361" s="14" t="s">
        <v>335</v>
      </c>
      <c r="BN1361" s="14" t="s">
        <v>309</v>
      </c>
      <c r="BO1361" s="14" t="s">
        <v>319</v>
      </c>
      <c r="BP1361" s="14" t="s">
        <v>318</v>
      </c>
      <c r="BQ1361" s="14" t="s">
        <v>309</v>
      </c>
      <c r="BR1361" s="14" t="s">
        <v>318</v>
      </c>
      <c r="BW1361" s="134"/>
      <c r="CC1361" s="14" t="s">
        <v>335</v>
      </c>
      <c r="CD1361" s="14" t="s">
        <v>309</v>
      </c>
      <c r="CE1361" s="14" t="s">
        <v>319</v>
      </c>
      <c r="CF1361" s="14" t="s">
        <v>318</v>
      </c>
      <c r="CG1361" s="14" t="s">
        <v>309</v>
      </c>
      <c r="CH1361" s="14" t="s">
        <v>318</v>
      </c>
      <c r="CN1361" s="134"/>
      <c r="DF1361" s="134"/>
      <c r="DV1361" s="134"/>
    </row>
    <row r="1362" spans="4:126" s="122" customFormat="1" ht="14" x14ac:dyDescent="0.2">
      <c r="D1362" s="128">
        <v>0</v>
      </c>
      <c r="E1362" s="122">
        <v>1</v>
      </c>
      <c r="F1362" s="122">
        <v>2</v>
      </c>
      <c r="G1362" s="122">
        <v>3</v>
      </c>
      <c r="H1362" s="122">
        <v>4</v>
      </c>
      <c r="I1362" s="122">
        <v>5</v>
      </c>
      <c r="Q1362" s="122">
        <v>0</v>
      </c>
      <c r="R1362" s="122">
        <v>1</v>
      </c>
      <c r="S1362" s="122">
        <v>2</v>
      </c>
      <c r="T1362" s="122">
        <v>3</v>
      </c>
      <c r="U1362" s="122">
        <v>4</v>
      </c>
      <c r="V1362" s="122">
        <v>5</v>
      </c>
      <c r="AG1362" s="128">
        <v>0</v>
      </c>
      <c r="AH1362" s="122">
        <v>1</v>
      </c>
      <c r="AI1362" s="122">
        <v>2</v>
      </c>
      <c r="AJ1362" s="122">
        <v>3</v>
      </c>
      <c r="AK1362" s="122">
        <v>4</v>
      </c>
      <c r="AL1362" s="122">
        <v>5</v>
      </c>
      <c r="AX1362" s="122">
        <v>0</v>
      </c>
      <c r="AY1362" s="122">
        <v>1</v>
      </c>
      <c r="AZ1362" s="122">
        <v>2</v>
      </c>
      <c r="BA1362" s="122">
        <v>3</v>
      </c>
      <c r="BB1362" s="122">
        <v>4</v>
      </c>
      <c r="BC1362" s="122">
        <v>5</v>
      </c>
      <c r="BK1362" s="135"/>
      <c r="BM1362" s="122">
        <v>0</v>
      </c>
      <c r="BN1362" s="122">
        <v>1</v>
      </c>
      <c r="BO1362" s="122">
        <v>2</v>
      </c>
      <c r="BP1362" s="122">
        <v>3</v>
      </c>
      <c r="BQ1362" s="122">
        <v>4</v>
      </c>
      <c r="BR1362" s="122">
        <v>5</v>
      </c>
      <c r="BW1362" s="135"/>
      <c r="CC1362" s="122">
        <v>0</v>
      </c>
      <c r="CD1362" s="122">
        <v>1</v>
      </c>
      <c r="CE1362" s="122">
        <v>2</v>
      </c>
      <c r="CF1362" s="122">
        <v>3</v>
      </c>
      <c r="CG1362" s="122">
        <v>4</v>
      </c>
      <c r="CH1362" s="122">
        <v>5</v>
      </c>
      <c r="CN1362" s="135"/>
      <c r="DF1362" s="135"/>
      <c r="DV1362" s="135"/>
    </row>
    <row r="1363" spans="4:126" s="122" customFormat="1" ht="14" x14ac:dyDescent="0.2">
      <c r="D1363" s="128">
        <v>0</v>
      </c>
      <c r="E1363" s="122">
        <v>0</v>
      </c>
      <c r="F1363" s="122">
        <v>1</v>
      </c>
      <c r="G1363" s="122">
        <v>2</v>
      </c>
      <c r="H1363" s="122">
        <v>2</v>
      </c>
      <c r="I1363" s="122">
        <v>3</v>
      </c>
      <c r="Q1363" s="122">
        <v>0</v>
      </c>
      <c r="R1363" s="122">
        <v>0</v>
      </c>
      <c r="S1363" s="122">
        <v>1</v>
      </c>
      <c r="T1363" s="122">
        <v>2</v>
      </c>
      <c r="U1363" s="122">
        <v>2</v>
      </c>
      <c r="V1363" s="122">
        <v>3</v>
      </c>
      <c r="AG1363" s="128">
        <v>0</v>
      </c>
      <c r="AH1363" s="122">
        <v>0</v>
      </c>
      <c r="AI1363" s="122">
        <v>1</v>
      </c>
      <c r="AJ1363" s="122">
        <v>2</v>
      </c>
      <c r="AK1363" s="122">
        <v>2</v>
      </c>
      <c r="AL1363" s="122">
        <v>3</v>
      </c>
      <c r="AX1363" s="122">
        <v>0</v>
      </c>
      <c r="AY1363" s="122">
        <v>0</v>
      </c>
      <c r="AZ1363" s="122">
        <v>1</v>
      </c>
      <c r="BA1363" s="122">
        <v>2</v>
      </c>
      <c r="BB1363" s="122">
        <v>2</v>
      </c>
      <c r="BC1363" s="122">
        <v>3</v>
      </c>
      <c r="BK1363" s="135"/>
      <c r="BM1363" s="122">
        <v>0</v>
      </c>
      <c r="BN1363" s="122">
        <v>0</v>
      </c>
      <c r="BO1363" s="122">
        <v>1</v>
      </c>
      <c r="BP1363" s="122">
        <v>2</v>
      </c>
      <c r="BQ1363" s="122">
        <v>2</v>
      </c>
      <c r="BR1363" s="122">
        <v>3</v>
      </c>
      <c r="BW1363" s="135"/>
      <c r="CC1363" s="122">
        <v>0</v>
      </c>
      <c r="CD1363" s="122">
        <v>0</v>
      </c>
      <c r="CE1363" s="122">
        <v>1</v>
      </c>
      <c r="CF1363" s="122">
        <v>2</v>
      </c>
      <c r="CG1363" s="122">
        <v>2</v>
      </c>
      <c r="CH1363" s="122">
        <v>3</v>
      </c>
      <c r="CN1363" s="135"/>
      <c r="DF1363" s="135"/>
      <c r="DV1363" s="135"/>
    </row>
    <row r="1364" spans="4:126" s="119" customFormat="1" x14ac:dyDescent="0.2">
      <c r="D1364" s="129" t="s">
        <v>749</v>
      </c>
      <c r="E1364" s="119" t="s">
        <v>1774</v>
      </c>
      <c r="F1364" s="119" t="s">
        <v>1073</v>
      </c>
      <c r="G1364" s="119" t="s">
        <v>736</v>
      </c>
      <c r="H1364" s="119" t="s">
        <v>1752</v>
      </c>
      <c r="I1364" s="119" t="s">
        <v>740</v>
      </c>
      <c r="Q1364" s="119" t="s">
        <v>749</v>
      </c>
      <c r="R1364" s="119" t="s">
        <v>1774</v>
      </c>
      <c r="S1364" s="119" t="s">
        <v>1073</v>
      </c>
      <c r="T1364" s="119" t="s">
        <v>736</v>
      </c>
      <c r="U1364" s="119" t="s">
        <v>1752</v>
      </c>
      <c r="V1364" s="119" t="s">
        <v>740</v>
      </c>
      <c r="AG1364" s="129" t="s">
        <v>749</v>
      </c>
      <c r="AH1364" s="119" t="s">
        <v>1774</v>
      </c>
      <c r="AI1364" s="119" t="s">
        <v>1073</v>
      </c>
      <c r="AJ1364" s="119" t="s">
        <v>736</v>
      </c>
      <c r="AK1364" s="119" t="s">
        <v>1752</v>
      </c>
      <c r="AL1364" s="119" t="s">
        <v>740</v>
      </c>
      <c r="AX1364" s="119" t="s">
        <v>749</v>
      </c>
      <c r="AY1364" s="119" t="s">
        <v>1774</v>
      </c>
      <c r="AZ1364" s="119" t="s">
        <v>1073</v>
      </c>
      <c r="BA1364" s="119" t="s">
        <v>736</v>
      </c>
      <c r="BB1364" s="119" t="s">
        <v>1752</v>
      </c>
      <c r="BC1364" s="119" t="s">
        <v>740</v>
      </c>
      <c r="BK1364" s="136"/>
      <c r="BM1364" s="119" t="s">
        <v>749</v>
      </c>
      <c r="BN1364" s="119" t="s">
        <v>1774</v>
      </c>
      <c r="BO1364" s="119" t="s">
        <v>1073</v>
      </c>
      <c r="BP1364" s="119" t="s">
        <v>736</v>
      </c>
      <c r="BQ1364" s="119" t="s">
        <v>1752</v>
      </c>
      <c r="BR1364" s="119" t="s">
        <v>740</v>
      </c>
      <c r="BW1364" s="136"/>
      <c r="CC1364" s="119" t="s">
        <v>749</v>
      </c>
      <c r="CD1364" s="119" t="s">
        <v>1774</v>
      </c>
      <c r="CE1364" s="119" t="s">
        <v>1073</v>
      </c>
      <c r="CF1364" s="119" t="s">
        <v>736</v>
      </c>
      <c r="CG1364" s="119" t="s">
        <v>1752</v>
      </c>
      <c r="CH1364" s="119" t="s">
        <v>740</v>
      </c>
      <c r="CN1364" s="136"/>
      <c r="DF1364" s="136"/>
      <c r="DV1364" s="136"/>
    </row>
    <row r="1366" spans="4:126" s="120" customFormat="1" ht="21" x14ac:dyDescent="0.2">
      <c r="D1366" s="126">
        <v>228</v>
      </c>
      <c r="E1366" s="121"/>
      <c r="F1366" s="121"/>
      <c r="G1366" s="121"/>
      <c r="H1366" s="121"/>
      <c r="I1366" s="121"/>
      <c r="J1366" s="121"/>
      <c r="K1366" s="121"/>
      <c r="L1366" s="121"/>
      <c r="M1366" s="121"/>
      <c r="N1366" s="121"/>
      <c r="O1366" s="121"/>
      <c r="P1366" s="121"/>
      <c r="Q1366" s="120">
        <v>228</v>
      </c>
      <c r="AG1366" s="126">
        <v>228</v>
      </c>
      <c r="AH1366" s="121"/>
      <c r="AI1366" s="121"/>
      <c r="AJ1366" s="121"/>
      <c r="AK1366" s="121"/>
      <c r="AL1366" s="121"/>
      <c r="AM1366" s="121"/>
      <c r="AN1366" s="121"/>
      <c r="AO1366" s="121"/>
      <c r="AP1366" s="121"/>
      <c r="AQ1366" s="121"/>
      <c r="AR1366" s="124"/>
      <c r="AS1366" s="121"/>
      <c r="AT1366" s="121"/>
      <c r="AU1366" s="121"/>
      <c r="AV1366" s="121"/>
      <c r="AX1366" s="120">
        <v>228</v>
      </c>
      <c r="BK1366" s="133"/>
      <c r="BM1366" s="120">
        <v>228</v>
      </c>
      <c r="BW1366" s="133"/>
      <c r="CC1366" s="120">
        <v>228</v>
      </c>
      <c r="CN1366" s="133"/>
      <c r="DF1366" s="133"/>
      <c r="DV1366" s="133"/>
    </row>
    <row r="1367" spans="4:126" s="14" customFormat="1" ht="18" customHeight="1" x14ac:dyDescent="0.2">
      <c r="D1367" s="127" t="s">
        <v>316</v>
      </c>
      <c r="E1367" s="14" t="s">
        <v>313</v>
      </c>
      <c r="F1367" s="14" t="s">
        <v>326</v>
      </c>
      <c r="G1367" s="14" t="s">
        <v>313</v>
      </c>
      <c r="H1367" s="14" t="s">
        <v>335</v>
      </c>
      <c r="Q1367" s="14" t="s">
        <v>316</v>
      </c>
      <c r="R1367" s="14" t="s">
        <v>313</v>
      </c>
      <c r="S1367" s="14" t="s">
        <v>326</v>
      </c>
      <c r="T1367" s="14" t="s">
        <v>313</v>
      </c>
      <c r="U1367" s="14" t="s">
        <v>335</v>
      </c>
      <c r="AG1367" s="127" t="s">
        <v>316</v>
      </c>
      <c r="AH1367" s="14" t="s">
        <v>313</v>
      </c>
      <c r="AI1367" s="14" t="s">
        <v>326</v>
      </c>
      <c r="AJ1367" s="14" t="s">
        <v>313</v>
      </c>
      <c r="AK1367" s="14" t="s">
        <v>335</v>
      </c>
      <c r="AX1367" s="14" t="s">
        <v>316</v>
      </c>
      <c r="AY1367" s="14" t="s">
        <v>313</v>
      </c>
      <c r="AZ1367" s="14" t="s">
        <v>326</v>
      </c>
      <c r="BA1367" s="14" t="s">
        <v>313</v>
      </c>
      <c r="BB1367" s="14" t="s">
        <v>335</v>
      </c>
      <c r="BK1367" s="134"/>
      <c r="BM1367" s="14" t="s">
        <v>316</v>
      </c>
      <c r="BN1367" s="14" t="s">
        <v>313</v>
      </c>
      <c r="BO1367" s="14" t="s">
        <v>326</v>
      </c>
      <c r="BP1367" s="14" t="s">
        <v>313</v>
      </c>
      <c r="BQ1367" s="14" t="s">
        <v>335</v>
      </c>
      <c r="BW1367" s="134"/>
      <c r="CC1367" s="14" t="s">
        <v>316</v>
      </c>
      <c r="CD1367" s="14" t="s">
        <v>313</v>
      </c>
      <c r="CE1367" s="14" t="s">
        <v>326</v>
      </c>
      <c r="CF1367" s="14" t="s">
        <v>313</v>
      </c>
      <c r="CG1367" s="14" t="s">
        <v>335</v>
      </c>
      <c r="CN1367" s="134"/>
      <c r="DF1367" s="134"/>
      <c r="DV1367" s="134"/>
    </row>
    <row r="1368" spans="4:126" s="122" customFormat="1" ht="14" x14ac:dyDescent="0.2">
      <c r="D1368" s="128">
        <v>0</v>
      </c>
      <c r="E1368" s="122">
        <v>1</v>
      </c>
      <c r="F1368" s="122">
        <v>2</v>
      </c>
      <c r="G1368" s="122">
        <v>3</v>
      </c>
      <c r="H1368" s="122">
        <v>4</v>
      </c>
      <c r="Q1368" s="122">
        <v>0</v>
      </c>
      <c r="R1368" s="122">
        <v>1</v>
      </c>
      <c r="S1368" s="122">
        <v>2</v>
      </c>
      <c r="T1368" s="122">
        <v>3</v>
      </c>
      <c r="U1368" s="122">
        <v>4</v>
      </c>
      <c r="AG1368" s="128">
        <v>0</v>
      </c>
      <c r="AH1368" s="122">
        <v>1</v>
      </c>
      <c r="AI1368" s="122">
        <v>2</v>
      </c>
      <c r="AJ1368" s="122">
        <v>3</v>
      </c>
      <c r="AK1368" s="122">
        <v>4</v>
      </c>
      <c r="AX1368" s="122">
        <v>0</v>
      </c>
      <c r="AY1368" s="122">
        <v>1</v>
      </c>
      <c r="AZ1368" s="122">
        <v>2</v>
      </c>
      <c r="BA1368" s="122">
        <v>3</v>
      </c>
      <c r="BB1368" s="122">
        <v>4</v>
      </c>
      <c r="BK1368" s="135"/>
      <c r="BM1368" s="122">
        <v>0</v>
      </c>
      <c r="BN1368" s="122">
        <v>1</v>
      </c>
      <c r="BO1368" s="122">
        <v>2</v>
      </c>
      <c r="BP1368" s="122">
        <v>3</v>
      </c>
      <c r="BQ1368" s="122">
        <v>4</v>
      </c>
      <c r="BW1368" s="135"/>
      <c r="CC1368" s="122">
        <v>0</v>
      </c>
      <c r="CD1368" s="122">
        <v>1</v>
      </c>
      <c r="CE1368" s="122">
        <v>2</v>
      </c>
      <c r="CF1368" s="122">
        <v>3</v>
      </c>
      <c r="CG1368" s="122">
        <v>4</v>
      </c>
      <c r="CN1368" s="135"/>
      <c r="DF1368" s="135"/>
      <c r="DV1368" s="135"/>
    </row>
    <row r="1369" spans="4:126" s="122" customFormat="1" ht="14" x14ac:dyDescent="0.2">
      <c r="D1369" s="128">
        <v>0</v>
      </c>
      <c r="E1369" s="122">
        <v>0</v>
      </c>
      <c r="F1369" s="122">
        <v>0</v>
      </c>
      <c r="G1369" s="122">
        <v>1</v>
      </c>
      <c r="H1369" s="122">
        <v>2</v>
      </c>
      <c r="Q1369" s="122">
        <v>0</v>
      </c>
      <c r="R1369" s="122">
        <v>0</v>
      </c>
      <c r="S1369" s="122">
        <v>0</v>
      </c>
      <c r="T1369" s="122">
        <v>1</v>
      </c>
      <c r="U1369" s="122">
        <v>2</v>
      </c>
      <c r="AG1369" s="128">
        <v>0</v>
      </c>
      <c r="AH1369" s="122">
        <v>0</v>
      </c>
      <c r="AI1369" s="122">
        <v>1</v>
      </c>
      <c r="AJ1369" s="122">
        <v>1</v>
      </c>
      <c r="AK1369" s="122">
        <v>2</v>
      </c>
      <c r="AX1369" s="122">
        <v>0</v>
      </c>
      <c r="AY1369" s="122">
        <v>0</v>
      </c>
      <c r="AZ1369" s="122">
        <v>1</v>
      </c>
      <c r="BA1369" s="122">
        <v>1</v>
      </c>
      <c r="BB1369" s="122">
        <v>2</v>
      </c>
      <c r="BK1369" s="135"/>
      <c r="BM1369" s="122">
        <v>0</v>
      </c>
      <c r="BN1369" s="122">
        <v>0</v>
      </c>
      <c r="BO1369" s="122">
        <v>0</v>
      </c>
      <c r="BP1369" s="122">
        <v>1</v>
      </c>
      <c r="BQ1369" s="122">
        <v>2</v>
      </c>
      <c r="BW1369" s="135"/>
      <c r="CC1369" s="122">
        <v>0</v>
      </c>
      <c r="CD1369" s="122">
        <v>0</v>
      </c>
      <c r="CE1369" s="122">
        <v>1</v>
      </c>
      <c r="CF1369" s="122">
        <v>1</v>
      </c>
      <c r="CG1369" s="122">
        <v>2</v>
      </c>
      <c r="CN1369" s="135"/>
      <c r="DF1369" s="135"/>
      <c r="DV1369" s="135"/>
    </row>
    <row r="1370" spans="4:126" s="119" customFormat="1" x14ac:dyDescent="0.2">
      <c r="D1370" s="129" t="s">
        <v>748</v>
      </c>
      <c r="E1370" s="119" t="s">
        <v>1747</v>
      </c>
      <c r="F1370" s="119" t="s">
        <v>1747</v>
      </c>
      <c r="G1370" s="119" t="s">
        <v>1087</v>
      </c>
      <c r="H1370" s="119" t="s">
        <v>749</v>
      </c>
      <c r="Q1370" s="119" t="s">
        <v>748</v>
      </c>
      <c r="R1370" s="119" t="s">
        <v>1747</v>
      </c>
      <c r="S1370" s="119" t="s">
        <v>1747</v>
      </c>
      <c r="T1370" s="119" t="s">
        <v>1087</v>
      </c>
      <c r="U1370" s="119" t="s">
        <v>749</v>
      </c>
      <c r="AG1370" s="129" t="s">
        <v>748</v>
      </c>
      <c r="AH1370" s="119" t="s">
        <v>1747</v>
      </c>
      <c r="AI1370" s="119" t="s">
        <v>1087</v>
      </c>
      <c r="AJ1370" s="119" t="s">
        <v>1765</v>
      </c>
      <c r="AK1370" s="119" t="s">
        <v>749</v>
      </c>
      <c r="AX1370" s="119" t="s">
        <v>748</v>
      </c>
      <c r="AY1370" s="119" t="s">
        <v>1747</v>
      </c>
      <c r="AZ1370" s="119" t="s">
        <v>1087</v>
      </c>
      <c r="BA1370" s="119" t="s">
        <v>1765</v>
      </c>
      <c r="BB1370" s="119" t="s">
        <v>749</v>
      </c>
      <c r="BK1370" s="136"/>
      <c r="BM1370" s="119" t="s">
        <v>748</v>
      </c>
      <c r="BN1370" s="119" t="s">
        <v>1747</v>
      </c>
      <c r="BO1370" s="119" t="s">
        <v>1747</v>
      </c>
      <c r="BP1370" s="119" t="s">
        <v>1087</v>
      </c>
      <c r="BQ1370" s="119" t="s">
        <v>749</v>
      </c>
      <c r="BW1370" s="136"/>
      <c r="CC1370" s="119" t="s">
        <v>748</v>
      </c>
      <c r="CD1370" s="119" t="s">
        <v>1747</v>
      </c>
      <c r="CE1370" s="119" t="s">
        <v>1087</v>
      </c>
      <c r="CF1370" s="119" t="s">
        <v>1765</v>
      </c>
      <c r="CG1370" s="119" t="s">
        <v>749</v>
      </c>
      <c r="CN1370" s="136"/>
      <c r="DF1370" s="136"/>
      <c r="DV1370" s="136"/>
    </row>
    <row r="1372" spans="4:126" s="120" customFormat="1" ht="21" x14ac:dyDescent="0.2">
      <c r="D1372" s="126">
        <v>229</v>
      </c>
      <c r="E1372" s="121"/>
      <c r="F1372" s="121"/>
      <c r="G1372" s="121"/>
      <c r="H1372" s="121"/>
      <c r="I1372" s="121"/>
      <c r="J1372" s="121"/>
      <c r="K1372" s="121"/>
      <c r="L1372" s="121"/>
      <c r="M1372" s="121"/>
      <c r="N1372" s="121"/>
      <c r="O1372" s="121"/>
      <c r="P1372" s="121"/>
      <c r="Q1372" s="120">
        <v>229</v>
      </c>
      <c r="AG1372" s="126">
        <v>229</v>
      </c>
      <c r="AH1372" s="121"/>
      <c r="AI1372" s="121"/>
      <c r="AJ1372" s="121"/>
      <c r="AK1372" s="121"/>
      <c r="AL1372" s="121"/>
      <c r="AM1372" s="121"/>
      <c r="AN1372" s="121"/>
      <c r="AO1372" s="121"/>
      <c r="AP1372" s="121"/>
      <c r="AQ1372" s="121"/>
      <c r="AR1372" s="124"/>
      <c r="AS1372" s="121"/>
      <c r="AT1372" s="121"/>
      <c r="AU1372" s="121"/>
      <c r="AV1372" s="121"/>
      <c r="AX1372" s="120">
        <v>229</v>
      </c>
      <c r="BK1372" s="133"/>
      <c r="BM1372" s="120">
        <v>229</v>
      </c>
      <c r="BW1372" s="133"/>
      <c r="CC1372" s="120">
        <v>229</v>
      </c>
      <c r="CN1372" s="133"/>
      <c r="DF1372" s="133"/>
      <c r="DV1372" s="133"/>
    </row>
    <row r="1373" spans="4:126" s="14" customFormat="1" ht="18" customHeight="1" x14ac:dyDescent="0.2">
      <c r="D1373" s="127" t="s">
        <v>316</v>
      </c>
      <c r="E1373" s="14" t="s">
        <v>313</v>
      </c>
      <c r="F1373" s="14" t="s">
        <v>312</v>
      </c>
      <c r="G1373" s="14" t="s">
        <v>310</v>
      </c>
      <c r="H1373" s="14" t="s">
        <v>317</v>
      </c>
      <c r="Q1373" s="14" t="s">
        <v>316</v>
      </c>
      <c r="R1373" s="14" t="s">
        <v>313</v>
      </c>
      <c r="S1373" s="14" t="s">
        <v>312</v>
      </c>
      <c r="T1373" s="14" t="s">
        <v>310</v>
      </c>
      <c r="U1373" s="14" t="s">
        <v>317</v>
      </c>
      <c r="AG1373" s="127" t="s">
        <v>316</v>
      </c>
      <c r="AH1373" s="14" t="s">
        <v>313</v>
      </c>
      <c r="AI1373" s="14" t="s">
        <v>312</v>
      </c>
      <c r="AJ1373" s="14" t="s">
        <v>310</v>
      </c>
      <c r="AK1373" s="14" t="s">
        <v>317</v>
      </c>
      <c r="AX1373" s="14" t="s">
        <v>316</v>
      </c>
      <c r="AY1373" s="14" t="s">
        <v>313</v>
      </c>
      <c r="AZ1373" s="14" t="s">
        <v>312</v>
      </c>
      <c r="BA1373" s="14" t="s">
        <v>310</v>
      </c>
      <c r="BB1373" s="14" t="s">
        <v>317</v>
      </c>
      <c r="BK1373" s="134"/>
      <c r="BM1373" s="14" t="s">
        <v>316</v>
      </c>
      <c r="BN1373" s="14" t="s">
        <v>313</v>
      </c>
      <c r="BO1373" s="14" t="s">
        <v>312</v>
      </c>
      <c r="BP1373" s="14" t="s">
        <v>310</v>
      </c>
      <c r="BQ1373" s="14" t="s">
        <v>317</v>
      </c>
      <c r="BW1373" s="134"/>
      <c r="CC1373" s="14" t="s">
        <v>316</v>
      </c>
      <c r="CD1373" s="14" t="s">
        <v>313</v>
      </c>
      <c r="CE1373" s="14" t="s">
        <v>312</v>
      </c>
      <c r="CF1373" s="14" t="s">
        <v>310</v>
      </c>
      <c r="CG1373" s="14" t="s">
        <v>317</v>
      </c>
      <c r="CN1373" s="134"/>
      <c r="DF1373" s="134"/>
      <c r="DV1373" s="134"/>
    </row>
    <row r="1374" spans="4:126" s="122" customFormat="1" ht="14" x14ac:dyDescent="0.2">
      <c r="D1374" s="128">
        <v>0</v>
      </c>
      <c r="E1374" s="122">
        <v>1</v>
      </c>
      <c r="F1374" s="122">
        <v>2</v>
      </c>
      <c r="G1374" s="122">
        <v>3</v>
      </c>
      <c r="H1374" s="122">
        <v>4</v>
      </c>
      <c r="Q1374" s="122">
        <v>0</v>
      </c>
      <c r="R1374" s="122">
        <v>1</v>
      </c>
      <c r="S1374" s="122">
        <v>2</v>
      </c>
      <c r="T1374" s="122">
        <v>3</v>
      </c>
      <c r="U1374" s="122">
        <v>4</v>
      </c>
      <c r="AG1374" s="128">
        <v>0</v>
      </c>
      <c r="AH1374" s="122">
        <v>1</v>
      </c>
      <c r="AI1374" s="122">
        <v>2</v>
      </c>
      <c r="AJ1374" s="122">
        <v>3</v>
      </c>
      <c r="AK1374" s="122">
        <v>4</v>
      </c>
      <c r="AX1374" s="122">
        <v>0</v>
      </c>
      <c r="AY1374" s="122">
        <v>1</v>
      </c>
      <c r="AZ1374" s="122">
        <v>2</v>
      </c>
      <c r="BA1374" s="122">
        <v>3</v>
      </c>
      <c r="BB1374" s="122">
        <v>4</v>
      </c>
      <c r="BK1374" s="135"/>
      <c r="BM1374" s="122">
        <v>0</v>
      </c>
      <c r="BN1374" s="122">
        <v>1</v>
      </c>
      <c r="BO1374" s="122">
        <v>2</v>
      </c>
      <c r="BP1374" s="122">
        <v>3</v>
      </c>
      <c r="BQ1374" s="122">
        <v>4</v>
      </c>
      <c r="BW1374" s="135"/>
      <c r="CC1374" s="122">
        <v>0</v>
      </c>
      <c r="CD1374" s="122">
        <v>1</v>
      </c>
      <c r="CE1374" s="122">
        <v>2</v>
      </c>
      <c r="CF1374" s="122">
        <v>3</v>
      </c>
      <c r="CG1374" s="122">
        <v>4</v>
      </c>
      <c r="CN1374" s="135"/>
      <c r="DF1374" s="135"/>
      <c r="DV1374" s="135"/>
    </row>
    <row r="1375" spans="4:126" s="122" customFormat="1" ht="14" x14ac:dyDescent="0.2">
      <c r="D1375" s="128">
        <v>0</v>
      </c>
      <c r="E1375" s="122">
        <v>0</v>
      </c>
      <c r="F1375" s="122">
        <v>1</v>
      </c>
      <c r="G1375" s="122">
        <v>2</v>
      </c>
      <c r="H1375" s="122">
        <v>3</v>
      </c>
      <c r="Q1375" s="122">
        <v>0</v>
      </c>
      <c r="R1375" s="122">
        <v>0</v>
      </c>
      <c r="S1375" s="122">
        <v>1</v>
      </c>
      <c r="T1375" s="122">
        <v>2</v>
      </c>
      <c r="U1375" s="122">
        <v>3</v>
      </c>
      <c r="AG1375" s="128">
        <v>0</v>
      </c>
      <c r="AH1375" s="122">
        <v>0</v>
      </c>
      <c r="AI1375" s="122">
        <v>1</v>
      </c>
      <c r="AJ1375" s="122">
        <v>2</v>
      </c>
      <c r="AK1375" s="122">
        <v>3</v>
      </c>
      <c r="AX1375" s="122">
        <v>0</v>
      </c>
      <c r="AY1375" s="122">
        <v>0</v>
      </c>
      <c r="AZ1375" s="122">
        <v>1</v>
      </c>
      <c r="BA1375" s="122">
        <v>2</v>
      </c>
      <c r="BB1375" s="122">
        <v>3</v>
      </c>
      <c r="BK1375" s="135"/>
      <c r="BM1375" s="122">
        <v>0</v>
      </c>
      <c r="BN1375" s="122">
        <v>0</v>
      </c>
      <c r="BO1375" s="122">
        <v>1</v>
      </c>
      <c r="BP1375" s="122">
        <v>2</v>
      </c>
      <c r="BQ1375" s="122">
        <v>3</v>
      </c>
      <c r="BW1375" s="135"/>
      <c r="CC1375" s="122">
        <v>0</v>
      </c>
      <c r="CD1375" s="122">
        <v>0</v>
      </c>
      <c r="CE1375" s="122">
        <v>1</v>
      </c>
      <c r="CF1375" s="122">
        <v>2</v>
      </c>
      <c r="CG1375" s="122">
        <v>3</v>
      </c>
      <c r="CN1375" s="135"/>
      <c r="DF1375" s="135"/>
      <c r="DV1375" s="135"/>
    </row>
    <row r="1376" spans="4:126" s="119" customFormat="1" x14ac:dyDescent="0.2">
      <c r="D1376" s="129" t="s">
        <v>748</v>
      </c>
      <c r="E1376" s="119" t="s">
        <v>1747</v>
      </c>
      <c r="F1376" s="119" t="s">
        <v>1083</v>
      </c>
      <c r="G1376" s="119" t="s">
        <v>750</v>
      </c>
      <c r="H1376" s="119" t="s">
        <v>1075</v>
      </c>
      <c r="Q1376" s="119" t="s">
        <v>748</v>
      </c>
      <c r="R1376" s="119" t="s">
        <v>1747</v>
      </c>
      <c r="S1376" s="119" t="s">
        <v>1083</v>
      </c>
      <c r="T1376" s="119" t="s">
        <v>750</v>
      </c>
      <c r="U1376" s="119" t="s">
        <v>1075</v>
      </c>
      <c r="AG1376" s="129" t="s">
        <v>748</v>
      </c>
      <c r="AH1376" s="119" t="s">
        <v>1747</v>
      </c>
      <c r="AI1376" s="119" t="s">
        <v>1083</v>
      </c>
      <c r="AJ1376" s="119" t="s">
        <v>750</v>
      </c>
      <c r="AK1376" s="119" t="s">
        <v>1075</v>
      </c>
      <c r="AX1376" s="119" t="s">
        <v>748</v>
      </c>
      <c r="AY1376" s="119" t="s">
        <v>1747</v>
      </c>
      <c r="AZ1376" s="119" t="s">
        <v>1083</v>
      </c>
      <c r="BA1376" s="119" t="s">
        <v>750</v>
      </c>
      <c r="BB1376" s="119" t="s">
        <v>1075</v>
      </c>
      <c r="BK1376" s="136"/>
      <c r="BM1376" s="119" t="s">
        <v>748</v>
      </c>
      <c r="BN1376" s="119" t="s">
        <v>1747</v>
      </c>
      <c r="BO1376" s="119" t="s">
        <v>1083</v>
      </c>
      <c r="BP1376" s="119" t="s">
        <v>750</v>
      </c>
      <c r="BQ1376" s="119" t="s">
        <v>1075</v>
      </c>
      <c r="BW1376" s="136"/>
      <c r="CC1376" s="119" t="s">
        <v>748</v>
      </c>
      <c r="CD1376" s="119" t="s">
        <v>1747</v>
      </c>
      <c r="CE1376" s="119" t="s">
        <v>1083</v>
      </c>
      <c r="CF1376" s="119" t="s">
        <v>750</v>
      </c>
      <c r="CG1376" s="119" t="s">
        <v>1075</v>
      </c>
      <c r="CN1376" s="136"/>
      <c r="DF1376" s="136"/>
      <c r="DV1376" s="136"/>
    </row>
    <row r="1378" spans="4:126" s="120" customFormat="1" ht="21" x14ac:dyDescent="0.2">
      <c r="D1378" s="126">
        <v>230</v>
      </c>
      <c r="E1378" s="121"/>
      <c r="F1378" s="121"/>
      <c r="G1378" s="121"/>
      <c r="H1378" s="121"/>
      <c r="I1378" s="121"/>
      <c r="J1378" s="121"/>
      <c r="K1378" s="121"/>
      <c r="L1378" s="121"/>
      <c r="M1378" s="121"/>
      <c r="N1378" s="121"/>
      <c r="O1378" s="121"/>
      <c r="P1378" s="121"/>
      <c r="Q1378" s="120">
        <v>230</v>
      </c>
      <c r="AG1378" s="126">
        <v>230</v>
      </c>
      <c r="AH1378" s="121"/>
      <c r="AI1378" s="121"/>
      <c r="AJ1378" s="121"/>
      <c r="AK1378" s="121"/>
      <c r="AL1378" s="121"/>
      <c r="AM1378" s="121"/>
      <c r="AN1378" s="121"/>
      <c r="AO1378" s="121"/>
      <c r="AP1378" s="121"/>
      <c r="AQ1378" s="121"/>
      <c r="AR1378" s="124"/>
      <c r="AS1378" s="121"/>
      <c r="AT1378" s="121"/>
      <c r="AU1378" s="121"/>
      <c r="AV1378" s="121"/>
      <c r="AX1378" s="120">
        <v>230</v>
      </c>
      <c r="BK1378" s="133"/>
      <c r="BM1378" s="120">
        <v>230</v>
      </c>
      <c r="BW1378" s="133"/>
      <c r="CC1378" s="120">
        <v>230</v>
      </c>
      <c r="CN1378" s="133"/>
      <c r="DF1378" s="133"/>
      <c r="DV1378" s="133"/>
    </row>
    <row r="1379" spans="4:126" s="14" customFormat="1" ht="18" customHeight="1" x14ac:dyDescent="0.2">
      <c r="D1379" s="127" t="s">
        <v>320</v>
      </c>
      <c r="E1379" s="14" t="s">
        <v>313</v>
      </c>
      <c r="F1379" s="14" t="s">
        <v>316</v>
      </c>
      <c r="G1379" s="14" t="s">
        <v>319</v>
      </c>
      <c r="Q1379" s="14" t="s">
        <v>320</v>
      </c>
      <c r="R1379" s="14" t="s">
        <v>313</v>
      </c>
      <c r="S1379" s="14" t="s">
        <v>316</v>
      </c>
      <c r="T1379" s="14" t="s">
        <v>319</v>
      </c>
      <c r="AG1379" s="127" t="s">
        <v>320</v>
      </c>
      <c r="AH1379" s="14" t="s">
        <v>313</v>
      </c>
      <c r="AI1379" s="14" t="s">
        <v>316</v>
      </c>
      <c r="AJ1379" s="14" t="s">
        <v>319</v>
      </c>
      <c r="AX1379" s="14" t="s">
        <v>320</v>
      </c>
      <c r="AY1379" s="14" t="s">
        <v>313</v>
      </c>
      <c r="AZ1379" s="14" t="s">
        <v>316</v>
      </c>
      <c r="BA1379" s="14" t="s">
        <v>319</v>
      </c>
      <c r="BK1379" s="134"/>
      <c r="BM1379" s="14" t="s">
        <v>320</v>
      </c>
      <c r="BN1379" s="14" t="s">
        <v>313</v>
      </c>
      <c r="BO1379" s="14" t="s">
        <v>316</v>
      </c>
      <c r="BP1379" s="14" t="s">
        <v>319</v>
      </c>
      <c r="BW1379" s="134"/>
      <c r="CC1379" s="14" t="s">
        <v>320</v>
      </c>
      <c r="CD1379" s="14" t="s">
        <v>313</v>
      </c>
      <c r="CE1379" s="14" t="s">
        <v>316</v>
      </c>
      <c r="CF1379" s="14" t="s">
        <v>319</v>
      </c>
      <c r="CN1379" s="134"/>
      <c r="DF1379" s="134"/>
      <c r="DV1379" s="134"/>
    </row>
    <row r="1380" spans="4:126" s="122" customFormat="1" ht="14" x14ac:dyDescent="0.2">
      <c r="D1380" s="128">
        <v>0</v>
      </c>
      <c r="E1380" s="122">
        <v>1</v>
      </c>
      <c r="F1380" s="122">
        <v>2</v>
      </c>
      <c r="G1380" s="122">
        <v>3</v>
      </c>
      <c r="Q1380" s="122">
        <v>0</v>
      </c>
      <c r="R1380" s="122">
        <v>1</v>
      </c>
      <c r="S1380" s="122">
        <v>2</v>
      </c>
      <c r="T1380" s="122">
        <v>3</v>
      </c>
      <c r="AG1380" s="128">
        <v>0</v>
      </c>
      <c r="AH1380" s="122">
        <v>1</v>
      </c>
      <c r="AI1380" s="122">
        <v>2</v>
      </c>
      <c r="AJ1380" s="122">
        <v>3</v>
      </c>
      <c r="AX1380" s="122">
        <v>0</v>
      </c>
      <c r="AY1380" s="122">
        <v>1</v>
      </c>
      <c r="AZ1380" s="122">
        <v>2</v>
      </c>
      <c r="BA1380" s="122">
        <v>3</v>
      </c>
      <c r="BK1380" s="135"/>
      <c r="BM1380" s="122">
        <v>0</v>
      </c>
      <c r="BN1380" s="122">
        <v>1</v>
      </c>
      <c r="BO1380" s="122">
        <v>2</v>
      </c>
      <c r="BP1380" s="122">
        <v>3</v>
      </c>
      <c r="BW1380" s="135"/>
      <c r="CC1380" s="122">
        <v>0</v>
      </c>
      <c r="CD1380" s="122">
        <v>1</v>
      </c>
      <c r="CE1380" s="122">
        <v>2</v>
      </c>
      <c r="CF1380" s="122">
        <v>3</v>
      </c>
      <c r="CN1380" s="135"/>
      <c r="DF1380" s="135"/>
      <c r="DV1380" s="135"/>
    </row>
    <row r="1381" spans="4:126" s="122" customFormat="1" ht="14" x14ac:dyDescent="0.2">
      <c r="D1381" s="128">
        <v>0</v>
      </c>
      <c r="E1381" s="122">
        <v>0</v>
      </c>
      <c r="F1381" s="122">
        <v>1</v>
      </c>
      <c r="G1381" s="122">
        <v>2</v>
      </c>
      <c r="Q1381" s="122">
        <v>0</v>
      </c>
      <c r="R1381" s="122">
        <v>0</v>
      </c>
      <c r="S1381" s="122">
        <v>1</v>
      </c>
      <c r="T1381" s="122">
        <v>2</v>
      </c>
      <c r="AG1381" s="128">
        <v>0</v>
      </c>
      <c r="AH1381" s="122">
        <v>0</v>
      </c>
      <c r="AI1381" s="122">
        <v>1</v>
      </c>
      <c r="AJ1381" s="122">
        <v>2</v>
      </c>
      <c r="AX1381" s="122">
        <v>0</v>
      </c>
      <c r="AY1381" s="122">
        <v>0</v>
      </c>
      <c r="AZ1381" s="122">
        <v>1</v>
      </c>
      <c r="BA1381" s="122">
        <v>2</v>
      </c>
      <c r="BK1381" s="135"/>
      <c r="BM1381" s="122">
        <v>0</v>
      </c>
      <c r="BN1381" s="122">
        <v>0</v>
      </c>
      <c r="BO1381" s="122">
        <v>1</v>
      </c>
      <c r="BP1381" s="122">
        <v>2</v>
      </c>
      <c r="BW1381" s="135"/>
      <c r="CC1381" s="122">
        <v>0</v>
      </c>
      <c r="CD1381" s="122">
        <v>0</v>
      </c>
      <c r="CE1381" s="122">
        <v>1</v>
      </c>
      <c r="CF1381" s="122">
        <v>2</v>
      </c>
      <c r="CN1381" s="135"/>
      <c r="DF1381" s="135"/>
      <c r="DV1381" s="135"/>
    </row>
    <row r="1382" spans="4:126" s="119" customFormat="1" x14ac:dyDescent="0.2">
      <c r="D1382" s="129" t="s">
        <v>1076</v>
      </c>
      <c r="E1382" s="119" t="s">
        <v>1748</v>
      </c>
      <c r="F1382" s="119" t="s">
        <v>760</v>
      </c>
      <c r="G1382" s="119" t="s">
        <v>1073</v>
      </c>
      <c r="Q1382" s="119" t="s">
        <v>1076</v>
      </c>
      <c r="R1382" s="119" t="s">
        <v>1748</v>
      </c>
      <c r="S1382" s="119" t="s">
        <v>760</v>
      </c>
      <c r="T1382" s="119" t="s">
        <v>1073</v>
      </c>
      <c r="AG1382" s="129" t="s">
        <v>1076</v>
      </c>
      <c r="AH1382" s="119" t="s">
        <v>1748</v>
      </c>
      <c r="AI1382" s="119" t="s">
        <v>760</v>
      </c>
      <c r="AJ1382" s="119" t="s">
        <v>1073</v>
      </c>
      <c r="AX1382" s="119" t="s">
        <v>1076</v>
      </c>
      <c r="AY1382" s="119" t="s">
        <v>1748</v>
      </c>
      <c r="AZ1382" s="119" t="s">
        <v>760</v>
      </c>
      <c r="BA1382" s="119" t="s">
        <v>1073</v>
      </c>
      <c r="BK1382" s="136"/>
      <c r="BM1382" s="119" t="s">
        <v>1076</v>
      </c>
      <c r="BN1382" s="119" t="s">
        <v>1748</v>
      </c>
      <c r="BO1382" s="119" t="s">
        <v>760</v>
      </c>
      <c r="BP1382" s="119" t="s">
        <v>1073</v>
      </c>
      <c r="BW1382" s="136"/>
      <c r="CC1382" s="119" t="s">
        <v>1076</v>
      </c>
      <c r="CD1382" s="119" t="s">
        <v>1748</v>
      </c>
      <c r="CE1382" s="119" t="s">
        <v>760</v>
      </c>
      <c r="CF1382" s="119" t="s">
        <v>1073</v>
      </c>
      <c r="CN1382" s="136"/>
      <c r="DF1382" s="136"/>
      <c r="DV1382" s="136"/>
    </row>
    <row r="1384" spans="4:126" s="120" customFormat="1" ht="21" x14ac:dyDescent="0.2">
      <c r="D1384" s="126">
        <v>231</v>
      </c>
      <c r="E1384" s="121"/>
      <c r="F1384" s="121"/>
      <c r="G1384" s="121"/>
      <c r="H1384" s="121"/>
      <c r="I1384" s="121"/>
      <c r="J1384" s="121"/>
      <c r="K1384" s="121"/>
      <c r="L1384" s="121"/>
      <c r="M1384" s="121"/>
      <c r="N1384" s="121"/>
      <c r="O1384" s="121"/>
      <c r="P1384" s="121"/>
      <c r="Q1384" s="120">
        <v>231</v>
      </c>
      <c r="AG1384" s="126">
        <v>231</v>
      </c>
      <c r="AH1384" s="121"/>
      <c r="AI1384" s="121"/>
      <c r="AJ1384" s="121"/>
      <c r="AK1384" s="121"/>
      <c r="AL1384" s="121"/>
      <c r="AM1384" s="121"/>
      <c r="AN1384" s="121"/>
      <c r="AO1384" s="121"/>
      <c r="AP1384" s="121"/>
      <c r="AQ1384" s="121"/>
      <c r="AR1384" s="124"/>
      <c r="AS1384" s="121"/>
      <c r="AT1384" s="121"/>
      <c r="AU1384" s="121"/>
      <c r="AV1384" s="121"/>
      <c r="AX1384" s="120">
        <v>231</v>
      </c>
      <c r="BK1384" s="133"/>
      <c r="BM1384" s="120">
        <v>231</v>
      </c>
      <c r="BW1384" s="133"/>
      <c r="CC1384" s="120">
        <v>231</v>
      </c>
      <c r="CN1384" s="133"/>
      <c r="DF1384" s="133"/>
      <c r="DV1384" s="133"/>
    </row>
    <row r="1385" spans="4:126" s="14" customFormat="1" ht="18" customHeight="1" x14ac:dyDescent="0.2">
      <c r="D1385" s="127" t="s">
        <v>313</v>
      </c>
      <c r="E1385" s="14" t="s">
        <v>319</v>
      </c>
      <c r="F1385" s="14" t="s">
        <v>335</v>
      </c>
      <c r="G1385" s="14" t="s">
        <v>313</v>
      </c>
      <c r="H1385" s="14" t="s">
        <v>319</v>
      </c>
      <c r="I1385" s="14" t="s">
        <v>320</v>
      </c>
      <c r="J1385" s="14" t="s">
        <v>313</v>
      </c>
      <c r="K1385" s="14" t="s">
        <v>321</v>
      </c>
      <c r="L1385" s="14" t="s">
        <v>317</v>
      </c>
      <c r="M1385" s="14" t="s">
        <v>317</v>
      </c>
      <c r="N1385" s="14" t="s">
        <v>321</v>
      </c>
      <c r="Q1385" s="14" t="s">
        <v>313</v>
      </c>
      <c r="R1385" s="14" t="s">
        <v>319</v>
      </c>
      <c r="S1385" s="14" t="s">
        <v>335</v>
      </c>
      <c r="T1385" s="14" t="s">
        <v>313</v>
      </c>
      <c r="U1385" s="14" t="s">
        <v>319</v>
      </c>
      <c r="V1385" s="14" t="s">
        <v>320</v>
      </c>
      <c r="W1385" s="14" t="s">
        <v>313</v>
      </c>
      <c r="X1385" s="14" t="s">
        <v>321</v>
      </c>
      <c r="Y1385" s="14" t="s">
        <v>317</v>
      </c>
      <c r="Z1385" s="14" t="s">
        <v>317</v>
      </c>
      <c r="AA1385" s="14" t="s">
        <v>321</v>
      </c>
      <c r="AG1385" s="127" t="s">
        <v>313</v>
      </c>
      <c r="AH1385" s="14" t="s">
        <v>319</v>
      </c>
      <c r="AI1385" s="14" t="s">
        <v>335</v>
      </c>
      <c r="AJ1385" s="14" t="s">
        <v>313</v>
      </c>
      <c r="AK1385" s="14" t="s">
        <v>319</v>
      </c>
      <c r="AL1385" s="14" t="s">
        <v>320</v>
      </c>
      <c r="AM1385" s="14" t="s">
        <v>313</v>
      </c>
      <c r="AN1385" s="14" t="s">
        <v>321</v>
      </c>
      <c r="AO1385" s="14" t="s">
        <v>317</v>
      </c>
      <c r="AP1385" s="14" t="s">
        <v>317</v>
      </c>
      <c r="AQ1385" s="14" t="s">
        <v>321</v>
      </c>
      <c r="AX1385" s="14" t="s">
        <v>313</v>
      </c>
      <c r="AY1385" s="14" t="s">
        <v>319</v>
      </c>
      <c r="AZ1385" s="14" t="s">
        <v>335</v>
      </c>
      <c r="BA1385" s="14" t="s">
        <v>313</v>
      </c>
      <c r="BB1385" s="14" t="s">
        <v>319</v>
      </c>
      <c r="BC1385" s="14" t="s">
        <v>320</v>
      </c>
      <c r="BD1385" s="14" t="s">
        <v>313</v>
      </c>
      <c r="BE1385" s="14" t="s">
        <v>321</v>
      </c>
      <c r="BF1385" s="14" t="s">
        <v>317</v>
      </c>
      <c r="BG1385" s="14" t="s">
        <v>317</v>
      </c>
      <c r="BH1385" s="14" t="s">
        <v>321</v>
      </c>
      <c r="BK1385" s="134"/>
      <c r="BM1385" s="14" t="s">
        <v>313</v>
      </c>
      <c r="BN1385" s="14" t="s">
        <v>319</v>
      </c>
      <c r="BO1385" s="14" t="s">
        <v>335</v>
      </c>
      <c r="BP1385" s="14" t="s">
        <v>313</v>
      </c>
      <c r="BQ1385" s="14" t="s">
        <v>319</v>
      </c>
      <c r="BR1385" s="14" t="s">
        <v>320</v>
      </c>
      <c r="BS1385" s="14" t="s">
        <v>313</v>
      </c>
      <c r="BT1385" s="14" t="s">
        <v>321</v>
      </c>
      <c r="BU1385" s="14" t="s">
        <v>317</v>
      </c>
      <c r="BV1385" s="14" t="s">
        <v>317</v>
      </c>
      <c r="BW1385" s="134" t="s">
        <v>321</v>
      </c>
      <c r="CC1385" s="14" t="s">
        <v>313</v>
      </c>
      <c r="CD1385" s="14" t="s">
        <v>319</v>
      </c>
      <c r="CE1385" s="14" t="s">
        <v>335</v>
      </c>
      <c r="CF1385" s="14" t="s">
        <v>313</v>
      </c>
      <c r="CG1385" s="14" t="s">
        <v>319</v>
      </c>
      <c r="CH1385" s="14" t="s">
        <v>320</v>
      </c>
      <c r="CI1385" s="14" t="s">
        <v>313</v>
      </c>
      <c r="CJ1385" s="14" t="s">
        <v>321</v>
      </c>
      <c r="CK1385" s="14" t="s">
        <v>317</v>
      </c>
      <c r="CL1385" s="14" t="s">
        <v>317</v>
      </c>
      <c r="CM1385" s="14" t="s">
        <v>321</v>
      </c>
      <c r="CN1385" s="134"/>
      <c r="DF1385" s="134"/>
      <c r="DV1385" s="134"/>
    </row>
    <row r="1386" spans="4:126" s="122" customFormat="1" ht="14" x14ac:dyDescent="0.2">
      <c r="D1386" s="128">
        <v>0</v>
      </c>
      <c r="E1386" s="122">
        <v>1</v>
      </c>
      <c r="F1386" s="122">
        <v>2</v>
      </c>
      <c r="G1386" s="122">
        <v>3</v>
      </c>
      <c r="H1386" s="122">
        <v>4</v>
      </c>
      <c r="I1386" s="122">
        <v>5</v>
      </c>
      <c r="J1386" s="122">
        <v>6</v>
      </c>
      <c r="K1386" s="122">
        <v>7</v>
      </c>
      <c r="L1386" s="122">
        <v>8</v>
      </c>
      <c r="M1386" s="122">
        <v>9</v>
      </c>
      <c r="N1386" s="122">
        <v>10</v>
      </c>
      <c r="Q1386" s="122">
        <v>0</v>
      </c>
      <c r="R1386" s="122">
        <v>1</v>
      </c>
      <c r="S1386" s="122">
        <v>2</v>
      </c>
      <c r="T1386" s="122">
        <v>3</v>
      </c>
      <c r="U1386" s="122">
        <v>4</v>
      </c>
      <c r="V1386" s="122">
        <v>5</v>
      </c>
      <c r="W1386" s="122">
        <v>6</v>
      </c>
      <c r="X1386" s="122">
        <v>7</v>
      </c>
      <c r="Y1386" s="122">
        <v>8</v>
      </c>
      <c r="Z1386" s="122">
        <v>9</v>
      </c>
      <c r="AA1386" s="122">
        <v>10</v>
      </c>
      <c r="AG1386" s="128">
        <v>0</v>
      </c>
      <c r="AH1386" s="122">
        <v>1</v>
      </c>
      <c r="AI1386" s="122">
        <v>2</v>
      </c>
      <c r="AJ1386" s="122">
        <v>3</v>
      </c>
      <c r="AK1386" s="122">
        <v>4</v>
      </c>
      <c r="AL1386" s="122">
        <v>5</v>
      </c>
      <c r="AM1386" s="122">
        <v>6</v>
      </c>
      <c r="AN1386" s="122">
        <v>7</v>
      </c>
      <c r="AO1386" s="122">
        <v>8</v>
      </c>
      <c r="AP1386" s="122">
        <v>9</v>
      </c>
      <c r="AQ1386" s="122">
        <v>10</v>
      </c>
      <c r="AX1386" s="122">
        <v>0</v>
      </c>
      <c r="AY1386" s="122">
        <v>1</v>
      </c>
      <c r="AZ1386" s="122">
        <v>2</v>
      </c>
      <c r="BA1386" s="122">
        <v>3</v>
      </c>
      <c r="BB1386" s="122">
        <v>4</v>
      </c>
      <c r="BC1386" s="122">
        <v>5</v>
      </c>
      <c r="BD1386" s="122">
        <v>6</v>
      </c>
      <c r="BE1386" s="122">
        <v>7</v>
      </c>
      <c r="BF1386" s="122">
        <v>8</v>
      </c>
      <c r="BG1386" s="122">
        <v>9</v>
      </c>
      <c r="BH1386" s="122">
        <v>10</v>
      </c>
      <c r="BK1386" s="135"/>
      <c r="BM1386" s="122">
        <v>0</v>
      </c>
      <c r="BN1386" s="122">
        <v>1</v>
      </c>
      <c r="BO1386" s="122">
        <v>2</v>
      </c>
      <c r="BP1386" s="122">
        <v>3</v>
      </c>
      <c r="BQ1386" s="122">
        <v>4</v>
      </c>
      <c r="BR1386" s="122">
        <v>5</v>
      </c>
      <c r="BS1386" s="122">
        <v>6</v>
      </c>
      <c r="BT1386" s="122">
        <v>7</v>
      </c>
      <c r="BU1386" s="122">
        <v>8</v>
      </c>
      <c r="BV1386" s="122">
        <v>9</v>
      </c>
      <c r="BW1386" s="135">
        <v>10</v>
      </c>
      <c r="CC1386" s="122">
        <v>0</v>
      </c>
      <c r="CD1386" s="122">
        <v>1</v>
      </c>
      <c r="CE1386" s="122">
        <v>2</v>
      </c>
      <c r="CF1386" s="122">
        <v>3</v>
      </c>
      <c r="CG1386" s="122">
        <v>4</v>
      </c>
      <c r="CH1386" s="122">
        <v>5</v>
      </c>
      <c r="CI1386" s="122">
        <v>6</v>
      </c>
      <c r="CJ1386" s="122">
        <v>7</v>
      </c>
      <c r="CK1386" s="122">
        <v>8</v>
      </c>
      <c r="CL1386" s="122">
        <v>9</v>
      </c>
      <c r="CM1386" s="122">
        <v>10</v>
      </c>
      <c r="CN1386" s="135"/>
      <c r="DF1386" s="135"/>
      <c r="DV1386" s="135"/>
    </row>
    <row r="1387" spans="4:126" s="122" customFormat="1" ht="14" x14ac:dyDescent="0.2">
      <c r="D1387" s="128">
        <v>0</v>
      </c>
      <c r="E1387" s="122">
        <v>1</v>
      </c>
      <c r="F1387" s="122">
        <v>2</v>
      </c>
      <c r="G1387" s="122">
        <v>3</v>
      </c>
      <c r="H1387" s="122">
        <v>3</v>
      </c>
      <c r="I1387" s="122">
        <v>4</v>
      </c>
      <c r="J1387" s="122">
        <v>5</v>
      </c>
      <c r="K1387" s="122">
        <v>6</v>
      </c>
      <c r="L1387" s="122">
        <v>7</v>
      </c>
      <c r="M1387" s="122">
        <v>8</v>
      </c>
      <c r="N1387" s="122">
        <v>9</v>
      </c>
      <c r="Q1387" s="122">
        <v>0</v>
      </c>
      <c r="R1387" s="122">
        <v>1</v>
      </c>
      <c r="S1387" s="122">
        <v>2</v>
      </c>
      <c r="T1387" s="122">
        <v>3</v>
      </c>
      <c r="U1387" s="122">
        <v>3</v>
      </c>
      <c r="V1387" s="122">
        <v>4</v>
      </c>
      <c r="W1387" s="122">
        <v>5</v>
      </c>
      <c r="X1387" s="122">
        <v>6</v>
      </c>
      <c r="Y1387" s="122">
        <v>7</v>
      </c>
      <c r="Z1387" s="122">
        <v>8</v>
      </c>
      <c r="AA1387" s="122">
        <v>9</v>
      </c>
      <c r="AG1387" s="128">
        <v>0</v>
      </c>
      <c r="AH1387" s="122">
        <v>1</v>
      </c>
      <c r="AI1387" s="122">
        <v>2</v>
      </c>
      <c r="AJ1387" s="122">
        <v>3</v>
      </c>
      <c r="AK1387" s="122">
        <v>3</v>
      </c>
      <c r="AL1387" s="122">
        <v>4</v>
      </c>
      <c r="AM1387" s="122">
        <v>5</v>
      </c>
      <c r="AN1387" s="122">
        <v>6</v>
      </c>
      <c r="AO1387" s="122">
        <v>7</v>
      </c>
      <c r="AP1387" s="122">
        <v>8</v>
      </c>
      <c r="AQ1387" s="122">
        <v>9</v>
      </c>
      <c r="AX1387" s="122">
        <v>0</v>
      </c>
      <c r="AY1387" s="122">
        <v>1</v>
      </c>
      <c r="AZ1387" s="122">
        <v>2</v>
      </c>
      <c r="BA1387" s="122">
        <v>3</v>
      </c>
      <c r="BB1387" s="122">
        <v>3</v>
      </c>
      <c r="BC1387" s="122">
        <v>4</v>
      </c>
      <c r="BD1387" s="122">
        <v>5</v>
      </c>
      <c r="BE1387" s="122">
        <v>6</v>
      </c>
      <c r="BF1387" s="122">
        <v>7</v>
      </c>
      <c r="BG1387" s="122">
        <v>8</v>
      </c>
      <c r="BH1387" s="122">
        <v>9</v>
      </c>
      <c r="BK1387" s="135"/>
      <c r="BM1387" s="122">
        <v>0</v>
      </c>
      <c r="BN1387" s="122">
        <v>1</v>
      </c>
      <c r="BO1387" s="122">
        <v>2</v>
      </c>
      <c r="BP1387" s="122">
        <v>3</v>
      </c>
      <c r="BQ1387" s="122">
        <v>3</v>
      </c>
      <c r="BR1387" s="122">
        <v>4</v>
      </c>
      <c r="BS1387" s="122">
        <v>5</v>
      </c>
      <c r="BT1387" s="122">
        <v>6</v>
      </c>
      <c r="BU1387" s="122">
        <v>7</v>
      </c>
      <c r="BV1387" s="122">
        <v>8</v>
      </c>
      <c r="BW1387" s="135">
        <v>9</v>
      </c>
      <c r="CC1387" s="122">
        <v>0</v>
      </c>
      <c r="CD1387" s="122">
        <v>1</v>
      </c>
      <c r="CE1387" s="122">
        <v>2</v>
      </c>
      <c r="CF1387" s="122">
        <v>3</v>
      </c>
      <c r="CG1387" s="122">
        <v>3</v>
      </c>
      <c r="CH1387" s="122">
        <v>4</v>
      </c>
      <c r="CI1387" s="122">
        <v>5</v>
      </c>
      <c r="CJ1387" s="122">
        <v>6</v>
      </c>
      <c r="CK1387" s="122">
        <v>7</v>
      </c>
      <c r="CL1387" s="122">
        <v>8</v>
      </c>
      <c r="CM1387" s="122">
        <v>9</v>
      </c>
      <c r="CN1387" s="135"/>
      <c r="DF1387" s="135"/>
      <c r="DV1387" s="135"/>
    </row>
    <row r="1388" spans="4:126" s="119" customFormat="1" x14ac:dyDescent="0.2">
      <c r="D1388" s="129" t="s">
        <v>1072</v>
      </c>
      <c r="E1388" s="119" t="s">
        <v>1073</v>
      </c>
      <c r="F1388" s="119" t="s">
        <v>739</v>
      </c>
      <c r="G1388" s="119" t="s">
        <v>1073</v>
      </c>
      <c r="H1388" s="119" t="s">
        <v>1738</v>
      </c>
      <c r="I1388" s="119" t="s">
        <v>1076</v>
      </c>
      <c r="J1388" s="119" t="s">
        <v>1072</v>
      </c>
      <c r="K1388" s="119" t="s">
        <v>1054</v>
      </c>
      <c r="L1388" s="119" t="s">
        <v>1075</v>
      </c>
      <c r="M1388" s="119" t="s">
        <v>1075</v>
      </c>
      <c r="N1388" s="119" t="s">
        <v>1054</v>
      </c>
      <c r="Q1388" s="119" t="s">
        <v>1072</v>
      </c>
      <c r="R1388" s="119" t="s">
        <v>1073</v>
      </c>
      <c r="S1388" s="119" t="s">
        <v>739</v>
      </c>
      <c r="T1388" s="119" t="s">
        <v>1073</v>
      </c>
      <c r="U1388" s="119" t="s">
        <v>1738</v>
      </c>
      <c r="V1388" s="119" t="s">
        <v>1076</v>
      </c>
      <c r="W1388" s="119" t="s">
        <v>1072</v>
      </c>
      <c r="X1388" s="119" t="s">
        <v>1054</v>
      </c>
      <c r="Y1388" s="119" t="s">
        <v>1075</v>
      </c>
      <c r="Z1388" s="119" t="s">
        <v>1075</v>
      </c>
      <c r="AA1388" s="119" t="s">
        <v>1054</v>
      </c>
      <c r="AG1388" s="129" t="s">
        <v>1072</v>
      </c>
      <c r="AH1388" s="119" t="s">
        <v>1073</v>
      </c>
      <c r="AI1388" s="119" t="s">
        <v>739</v>
      </c>
      <c r="AJ1388" s="119" t="s">
        <v>1073</v>
      </c>
      <c r="AK1388" s="119" t="s">
        <v>1738</v>
      </c>
      <c r="AL1388" s="119" t="s">
        <v>1076</v>
      </c>
      <c r="AM1388" s="119" t="s">
        <v>1072</v>
      </c>
      <c r="AN1388" s="119" t="s">
        <v>1054</v>
      </c>
      <c r="AO1388" s="119" t="s">
        <v>1075</v>
      </c>
      <c r="AP1388" s="119" t="s">
        <v>1075</v>
      </c>
      <c r="AQ1388" s="119" t="s">
        <v>1054</v>
      </c>
      <c r="AX1388" s="119" t="s">
        <v>1072</v>
      </c>
      <c r="AY1388" s="119" t="s">
        <v>1073</v>
      </c>
      <c r="AZ1388" s="119" t="s">
        <v>739</v>
      </c>
      <c r="BA1388" s="119" t="s">
        <v>1073</v>
      </c>
      <c r="BB1388" s="119" t="s">
        <v>1738</v>
      </c>
      <c r="BC1388" s="119" t="s">
        <v>1076</v>
      </c>
      <c r="BD1388" s="119" t="s">
        <v>1072</v>
      </c>
      <c r="BE1388" s="119" t="s">
        <v>1054</v>
      </c>
      <c r="BF1388" s="119" t="s">
        <v>1075</v>
      </c>
      <c r="BG1388" s="119" t="s">
        <v>1075</v>
      </c>
      <c r="BH1388" s="119" t="s">
        <v>1054</v>
      </c>
      <c r="BK1388" s="136"/>
      <c r="BM1388" s="119" t="s">
        <v>1072</v>
      </c>
      <c r="BN1388" s="119" t="s">
        <v>1073</v>
      </c>
      <c r="BO1388" s="119" t="s">
        <v>739</v>
      </c>
      <c r="BP1388" s="119" t="s">
        <v>1073</v>
      </c>
      <c r="BQ1388" s="119" t="s">
        <v>1738</v>
      </c>
      <c r="BR1388" s="119" t="s">
        <v>1076</v>
      </c>
      <c r="BS1388" s="119" t="s">
        <v>1072</v>
      </c>
      <c r="BT1388" s="119" t="s">
        <v>1054</v>
      </c>
      <c r="BU1388" s="119" t="s">
        <v>1075</v>
      </c>
      <c r="BV1388" s="119" t="s">
        <v>1075</v>
      </c>
      <c r="BW1388" s="136" t="s">
        <v>1054</v>
      </c>
      <c r="CC1388" s="119" t="s">
        <v>1072</v>
      </c>
      <c r="CD1388" s="119" t="s">
        <v>1073</v>
      </c>
      <c r="CE1388" s="119" t="s">
        <v>739</v>
      </c>
      <c r="CF1388" s="119" t="s">
        <v>1073</v>
      </c>
      <c r="CG1388" s="119" t="s">
        <v>1738</v>
      </c>
      <c r="CH1388" s="119" t="s">
        <v>1076</v>
      </c>
      <c r="CI1388" s="119" t="s">
        <v>1072</v>
      </c>
      <c r="CJ1388" s="119" t="s">
        <v>1054</v>
      </c>
      <c r="CK1388" s="119" t="s">
        <v>1075</v>
      </c>
      <c r="CL1388" s="119" t="s">
        <v>1075</v>
      </c>
      <c r="CM1388" s="119" t="s">
        <v>1054</v>
      </c>
      <c r="CN1388" s="136"/>
      <c r="DF1388" s="136"/>
      <c r="DV1388" s="136"/>
    </row>
    <row r="1390" spans="4:126" s="120" customFormat="1" ht="21" x14ac:dyDescent="0.2">
      <c r="D1390" s="126">
        <v>232</v>
      </c>
      <c r="E1390" s="121"/>
      <c r="F1390" s="121"/>
      <c r="G1390" s="121"/>
      <c r="H1390" s="121"/>
      <c r="I1390" s="121"/>
      <c r="J1390" s="121"/>
      <c r="K1390" s="121"/>
      <c r="L1390" s="121"/>
      <c r="M1390" s="121"/>
      <c r="N1390" s="121"/>
      <c r="O1390" s="121"/>
      <c r="P1390" s="121"/>
      <c r="Q1390" s="120">
        <v>232</v>
      </c>
      <c r="AG1390" s="126">
        <v>232</v>
      </c>
      <c r="AH1390" s="121"/>
      <c r="AI1390" s="121"/>
      <c r="AJ1390" s="121"/>
      <c r="AK1390" s="121"/>
      <c r="AL1390" s="121"/>
      <c r="AM1390" s="121"/>
      <c r="AN1390" s="121"/>
      <c r="AO1390" s="121"/>
      <c r="AP1390" s="121"/>
      <c r="AQ1390" s="121"/>
      <c r="AR1390" s="124"/>
      <c r="AS1390" s="121"/>
      <c r="AT1390" s="121"/>
      <c r="AU1390" s="121"/>
      <c r="AV1390" s="121"/>
      <c r="AX1390" s="120">
        <v>232</v>
      </c>
      <c r="BK1390" s="133"/>
      <c r="BM1390" s="120">
        <v>232</v>
      </c>
      <c r="BW1390" s="133"/>
      <c r="CC1390" s="120">
        <v>232</v>
      </c>
      <c r="CN1390" s="133"/>
      <c r="DF1390" s="133"/>
      <c r="DV1390" s="133"/>
    </row>
    <row r="1391" spans="4:126" s="14" customFormat="1" ht="18" customHeight="1" x14ac:dyDescent="0.2">
      <c r="D1391" s="127" t="s">
        <v>310</v>
      </c>
      <c r="E1391" s="14" t="s">
        <v>313</v>
      </c>
      <c r="F1391" s="14" t="s">
        <v>313</v>
      </c>
      <c r="G1391" s="14" t="s">
        <v>312</v>
      </c>
      <c r="H1391" s="14" t="s">
        <v>317</v>
      </c>
      <c r="Q1391" s="14" t="s">
        <v>310</v>
      </c>
      <c r="R1391" s="14" t="s">
        <v>313</v>
      </c>
      <c r="S1391" s="14" t="s">
        <v>313</v>
      </c>
      <c r="T1391" s="14" t="s">
        <v>312</v>
      </c>
      <c r="U1391" s="14" t="s">
        <v>317</v>
      </c>
      <c r="AG1391" s="127" t="s">
        <v>310</v>
      </c>
      <c r="AH1391" s="14" t="s">
        <v>1784</v>
      </c>
      <c r="AI1391" s="14" t="s">
        <v>313</v>
      </c>
      <c r="AJ1391" s="14" t="s">
        <v>313</v>
      </c>
      <c r="AK1391" s="14" t="s">
        <v>312</v>
      </c>
      <c r="AL1391" s="14" t="s">
        <v>317</v>
      </c>
      <c r="AX1391" s="14" t="s">
        <v>310</v>
      </c>
      <c r="AY1391" s="14" t="s">
        <v>1784</v>
      </c>
      <c r="AZ1391" s="14" t="s">
        <v>313</v>
      </c>
      <c r="BA1391" s="14" t="s">
        <v>313</v>
      </c>
      <c r="BB1391" s="14" t="s">
        <v>312</v>
      </c>
      <c r="BC1391" s="14" t="s">
        <v>317</v>
      </c>
      <c r="BK1391" s="134"/>
      <c r="BM1391" s="14" t="s">
        <v>310</v>
      </c>
      <c r="BN1391" s="14" t="s">
        <v>313</v>
      </c>
      <c r="BO1391" s="14" t="s">
        <v>313</v>
      </c>
      <c r="BP1391" s="14" t="s">
        <v>312</v>
      </c>
      <c r="BQ1391" s="14" t="s">
        <v>317</v>
      </c>
      <c r="BW1391" s="134"/>
      <c r="CC1391" s="14" t="s">
        <v>310</v>
      </c>
      <c r="CD1391" s="14" t="s">
        <v>313</v>
      </c>
      <c r="CE1391" s="14" t="s">
        <v>313</v>
      </c>
      <c r="CF1391" s="14" t="s">
        <v>312</v>
      </c>
      <c r="CG1391" s="14" t="s">
        <v>1786</v>
      </c>
      <c r="CH1391" s="14" t="s">
        <v>317</v>
      </c>
      <c r="CN1391" s="134"/>
      <c r="DF1391" s="134"/>
      <c r="DV1391" s="134"/>
    </row>
    <row r="1392" spans="4:126" s="122" customFormat="1" ht="14" x14ac:dyDescent="0.2">
      <c r="D1392" s="128">
        <v>0</v>
      </c>
      <c r="E1392" s="122">
        <v>1</v>
      </c>
      <c r="F1392" s="122">
        <v>2</v>
      </c>
      <c r="G1392" s="122">
        <v>3</v>
      </c>
      <c r="H1392" s="122">
        <v>4</v>
      </c>
      <c r="Q1392" s="122">
        <v>0</v>
      </c>
      <c r="R1392" s="122">
        <v>1</v>
      </c>
      <c r="S1392" s="122">
        <v>2</v>
      </c>
      <c r="T1392" s="122">
        <v>3</v>
      </c>
      <c r="U1392" s="122">
        <v>4</v>
      </c>
      <c r="AG1392" s="128">
        <v>0</v>
      </c>
      <c r="AH1392" s="122">
        <v>0</v>
      </c>
      <c r="AI1392" s="122">
        <v>1</v>
      </c>
      <c r="AJ1392" s="122">
        <v>2</v>
      </c>
      <c r="AK1392" s="122">
        <v>3</v>
      </c>
      <c r="AL1392" s="122">
        <v>4</v>
      </c>
      <c r="AX1392" s="122">
        <v>0</v>
      </c>
      <c r="AY1392" s="122">
        <v>0</v>
      </c>
      <c r="AZ1392" s="122">
        <v>1</v>
      </c>
      <c r="BA1392" s="122">
        <v>2</v>
      </c>
      <c r="BB1392" s="122">
        <v>3</v>
      </c>
      <c r="BC1392" s="122">
        <v>4</v>
      </c>
      <c r="BK1392" s="135"/>
      <c r="BM1392" s="122">
        <v>0</v>
      </c>
      <c r="BN1392" s="122">
        <v>1</v>
      </c>
      <c r="BO1392" s="122">
        <v>2</v>
      </c>
      <c r="BP1392" s="122">
        <v>3</v>
      </c>
      <c r="BQ1392" s="122">
        <v>4</v>
      </c>
      <c r="BW1392" s="135"/>
      <c r="CC1392" s="122">
        <v>0</v>
      </c>
      <c r="CD1392" s="122">
        <v>1</v>
      </c>
      <c r="CE1392" s="122">
        <v>2</v>
      </c>
      <c r="CF1392" s="122">
        <v>3</v>
      </c>
      <c r="CG1392" s="122">
        <v>3</v>
      </c>
      <c r="CH1392" s="122">
        <v>4</v>
      </c>
      <c r="CN1392" s="135"/>
      <c r="DF1392" s="135"/>
      <c r="DV1392" s="135"/>
    </row>
    <row r="1393" spans="4:126" s="122" customFormat="1" ht="14" x14ac:dyDescent="0.2">
      <c r="D1393" s="128">
        <v>0</v>
      </c>
      <c r="E1393" s="122">
        <v>0</v>
      </c>
      <c r="F1393" s="122">
        <v>1</v>
      </c>
      <c r="G1393" s="122">
        <v>2</v>
      </c>
      <c r="H1393" s="122">
        <v>3</v>
      </c>
      <c r="Q1393" s="122">
        <v>0</v>
      </c>
      <c r="R1393" s="122">
        <v>0</v>
      </c>
      <c r="S1393" s="122">
        <v>1</v>
      </c>
      <c r="T1393" s="122">
        <v>2</v>
      </c>
      <c r="U1393" s="122">
        <v>3</v>
      </c>
      <c r="AG1393" s="128">
        <v>0</v>
      </c>
      <c r="AH1393" s="122">
        <v>1</v>
      </c>
      <c r="AI1393" s="122">
        <v>2</v>
      </c>
      <c r="AJ1393" s="122">
        <v>3</v>
      </c>
      <c r="AK1393" s="122">
        <v>4</v>
      </c>
      <c r="AL1393" s="122">
        <v>5</v>
      </c>
      <c r="AX1393" s="122">
        <v>0</v>
      </c>
      <c r="AY1393" s="122">
        <v>1</v>
      </c>
      <c r="AZ1393" s="122">
        <v>2</v>
      </c>
      <c r="BA1393" s="122">
        <v>3</v>
      </c>
      <c r="BB1393" s="122">
        <v>4</v>
      </c>
      <c r="BC1393" s="122">
        <v>5</v>
      </c>
      <c r="BK1393" s="135"/>
      <c r="BM1393" s="122">
        <v>0</v>
      </c>
      <c r="BN1393" s="122">
        <v>0</v>
      </c>
      <c r="BO1393" s="122">
        <v>1</v>
      </c>
      <c r="BP1393" s="122">
        <v>2</v>
      </c>
      <c r="BQ1393" s="122">
        <v>3</v>
      </c>
      <c r="BW1393" s="135"/>
      <c r="CC1393" s="122">
        <v>0</v>
      </c>
      <c r="CD1393" s="122">
        <v>1</v>
      </c>
      <c r="CE1393" s="122">
        <v>2</v>
      </c>
      <c r="CF1393" s="122">
        <v>3</v>
      </c>
      <c r="CG1393" s="122">
        <v>4</v>
      </c>
      <c r="CH1393" s="122">
        <v>5</v>
      </c>
      <c r="CN1393" s="135"/>
      <c r="DF1393" s="135"/>
      <c r="DV1393" s="135"/>
    </row>
    <row r="1394" spans="4:126" s="119" customFormat="1" x14ac:dyDescent="0.2">
      <c r="D1394" s="129" t="s">
        <v>750</v>
      </c>
      <c r="E1394" s="119" t="s">
        <v>1740</v>
      </c>
      <c r="F1394" s="119" t="s">
        <v>1072</v>
      </c>
      <c r="G1394" s="119" t="s">
        <v>1074</v>
      </c>
      <c r="H1394" s="119" t="s">
        <v>1072</v>
      </c>
      <c r="Q1394" s="119" t="s">
        <v>750</v>
      </c>
      <c r="R1394" s="119" t="s">
        <v>1740</v>
      </c>
      <c r="S1394" s="119" t="s">
        <v>1072</v>
      </c>
      <c r="T1394" s="119" t="s">
        <v>1074</v>
      </c>
      <c r="U1394" s="119" t="s">
        <v>1072</v>
      </c>
      <c r="AG1394" s="129" t="s">
        <v>750</v>
      </c>
      <c r="AH1394" s="119" t="s">
        <v>1488</v>
      </c>
      <c r="AI1394" s="119" t="s">
        <v>1072</v>
      </c>
      <c r="AJ1394" s="119" t="s">
        <v>1074</v>
      </c>
      <c r="AK1394" s="119" t="s">
        <v>1488</v>
      </c>
      <c r="AL1394" s="119" t="s">
        <v>1072</v>
      </c>
      <c r="AX1394" s="119" t="s">
        <v>750</v>
      </c>
      <c r="AY1394" s="119" t="s">
        <v>1488</v>
      </c>
      <c r="AZ1394" s="119" t="s">
        <v>1072</v>
      </c>
      <c r="BA1394" s="119" t="s">
        <v>1074</v>
      </c>
      <c r="BB1394" s="119" t="s">
        <v>1488</v>
      </c>
      <c r="BC1394" s="119" t="s">
        <v>1072</v>
      </c>
      <c r="BK1394" s="136"/>
      <c r="BM1394" s="119" t="s">
        <v>750</v>
      </c>
      <c r="BN1394" s="119" t="s">
        <v>1740</v>
      </c>
      <c r="BO1394" s="119" t="s">
        <v>1072</v>
      </c>
      <c r="BP1394" s="119" t="s">
        <v>1074</v>
      </c>
      <c r="BQ1394" s="119" t="s">
        <v>1072</v>
      </c>
      <c r="BW1394" s="136"/>
      <c r="CC1394" s="119" t="s">
        <v>750</v>
      </c>
      <c r="CD1394" s="119" t="s">
        <v>1488</v>
      </c>
      <c r="CE1394" s="119" t="s">
        <v>1072</v>
      </c>
      <c r="CF1394" s="119" t="s">
        <v>1074</v>
      </c>
      <c r="CG1394" s="119" t="s">
        <v>1488</v>
      </c>
      <c r="CH1394" s="119" t="s">
        <v>1072</v>
      </c>
      <c r="CN1394" s="136"/>
      <c r="DF1394" s="136"/>
      <c r="DV1394" s="136"/>
    </row>
    <row r="1396" spans="4:126" s="120" customFormat="1" ht="21" x14ac:dyDescent="0.2">
      <c r="D1396" s="126">
        <v>233</v>
      </c>
      <c r="E1396" s="121"/>
      <c r="F1396" s="121"/>
      <c r="G1396" s="121"/>
      <c r="H1396" s="121"/>
      <c r="I1396" s="121"/>
      <c r="J1396" s="121"/>
      <c r="K1396" s="121"/>
      <c r="L1396" s="121"/>
      <c r="M1396" s="121"/>
      <c r="N1396" s="121"/>
      <c r="O1396" s="121"/>
      <c r="P1396" s="121"/>
      <c r="Q1396" s="120">
        <v>233</v>
      </c>
      <c r="AG1396" s="126">
        <v>233</v>
      </c>
      <c r="AH1396" s="121"/>
      <c r="AI1396" s="121"/>
      <c r="AJ1396" s="121"/>
      <c r="AK1396" s="121"/>
      <c r="AL1396" s="121"/>
      <c r="AM1396" s="121"/>
      <c r="AN1396" s="121"/>
      <c r="AO1396" s="121"/>
      <c r="AP1396" s="121"/>
      <c r="AQ1396" s="121"/>
      <c r="AR1396" s="124"/>
      <c r="AS1396" s="121"/>
      <c r="AT1396" s="121"/>
      <c r="AU1396" s="121"/>
      <c r="AV1396" s="121"/>
      <c r="AX1396" s="120">
        <v>233</v>
      </c>
      <c r="BK1396" s="133"/>
      <c r="BM1396" s="120">
        <v>233</v>
      </c>
      <c r="BW1396" s="133"/>
      <c r="CC1396" s="120">
        <v>233</v>
      </c>
      <c r="CN1396" s="133"/>
      <c r="DF1396" s="133"/>
      <c r="DV1396" s="133"/>
    </row>
    <row r="1397" spans="4:126" s="14" customFormat="1" ht="18" customHeight="1" x14ac:dyDescent="0.2">
      <c r="D1397" s="127" t="s">
        <v>330</v>
      </c>
      <c r="E1397" s="14" t="s">
        <v>322</v>
      </c>
      <c r="F1397" s="14" t="s">
        <v>321</v>
      </c>
      <c r="G1397" s="14" t="s">
        <v>327</v>
      </c>
      <c r="Q1397" s="14" t="s">
        <v>330</v>
      </c>
      <c r="R1397" s="14" t="s">
        <v>322</v>
      </c>
      <c r="S1397" s="14" t="s">
        <v>321</v>
      </c>
      <c r="T1397" s="14" t="s">
        <v>327</v>
      </c>
      <c r="AG1397" s="127" t="s">
        <v>330</v>
      </c>
      <c r="AH1397" s="14" t="s">
        <v>1790</v>
      </c>
      <c r="AI1397" s="14" t="s">
        <v>1790</v>
      </c>
      <c r="AJ1397" s="14" t="s">
        <v>322</v>
      </c>
      <c r="AK1397" s="14" t="s">
        <v>321</v>
      </c>
      <c r="AL1397" s="14" t="s">
        <v>327</v>
      </c>
      <c r="AX1397" s="14" t="s">
        <v>330</v>
      </c>
      <c r="AY1397" s="14" t="s">
        <v>1790</v>
      </c>
      <c r="AZ1397" s="14" t="s">
        <v>1790</v>
      </c>
      <c r="BA1397" s="14" t="s">
        <v>322</v>
      </c>
      <c r="BB1397" s="14" t="s">
        <v>321</v>
      </c>
      <c r="BC1397" s="14" t="s">
        <v>327</v>
      </c>
      <c r="BK1397" s="134"/>
      <c r="BM1397" s="14" t="s">
        <v>330</v>
      </c>
      <c r="BN1397" s="14" t="s">
        <v>322</v>
      </c>
      <c r="BO1397" s="14" t="s">
        <v>321</v>
      </c>
      <c r="BP1397" s="14" t="s">
        <v>327</v>
      </c>
      <c r="BW1397" s="134"/>
      <c r="CC1397" s="14" t="s">
        <v>330</v>
      </c>
      <c r="CD1397" s="14" t="s">
        <v>322</v>
      </c>
      <c r="CE1397" s="14" t="s">
        <v>321</v>
      </c>
      <c r="CF1397" s="14" t="s">
        <v>327</v>
      </c>
      <c r="CG1397" s="14" t="s">
        <v>1795</v>
      </c>
      <c r="CN1397" s="134"/>
      <c r="DF1397" s="134"/>
      <c r="DV1397" s="134"/>
    </row>
    <row r="1398" spans="4:126" s="122" customFormat="1" ht="14" x14ac:dyDescent="0.2">
      <c r="D1398" s="128">
        <v>0</v>
      </c>
      <c r="E1398" s="122">
        <v>1</v>
      </c>
      <c r="F1398" s="122">
        <v>2</v>
      </c>
      <c r="G1398" s="122">
        <v>3</v>
      </c>
      <c r="Q1398" s="122">
        <v>0</v>
      </c>
      <c r="R1398" s="122">
        <v>1</v>
      </c>
      <c r="S1398" s="122">
        <v>2</v>
      </c>
      <c r="T1398" s="122">
        <v>3</v>
      </c>
      <c r="AG1398" s="128">
        <v>0</v>
      </c>
      <c r="AH1398" s="122">
        <v>0</v>
      </c>
      <c r="AI1398" s="122">
        <v>0</v>
      </c>
      <c r="AJ1398" s="122">
        <v>1</v>
      </c>
      <c r="AK1398" s="122">
        <v>2</v>
      </c>
      <c r="AL1398" s="122">
        <v>3</v>
      </c>
      <c r="AX1398" s="122">
        <v>0</v>
      </c>
      <c r="AY1398" s="122">
        <v>0</v>
      </c>
      <c r="AZ1398" s="122">
        <v>0</v>
      </c>
      <c r="BA1398" s="122">
        <v>1</v>
      </c>
      <c r="BB1398" s="122">
        <v>2</v>
      </c>
      <c r="BC1398" s="122">
        <v>3</v>
      </c>
      <c r="BK1398" s="135"/>
      <c r="BM1398" s="122">
        <v>0</v>
      </c>
      <c r="BN1398" s="122">
        <v>1</v>
      </c>
      <c r="BO1398" s="122">
        <v>2</v>
      </c>
      <c r="BP1398" s="122">
        <v>3</v>
      </c>
      <c r="BW1398" s="135"/>
      <c r="CC1398" s="122">
        <v>0</v>
      </c>
      <c r="CD1398" s="122">
        <v>1</v>
      </c>
      <c r="CE1398" s="122">
        <v>2</v>
      </c>
      <c r="CF1398" s="122">
        <v>3</v>
      </c>
      <c r="CG1398" s="122">
        <v>3</v>
      </c>
      <c r="CN1398" s="135"/>
      <c r="DF1398" s="135"/>
      <c r="DV1398" s="135"/>
    </row>
    <row r="1399" spans="4:126" s="122" customFormat="1" ht="14" x14ac:dyDescent="0.2">
      <c r="D1399" s="128">
        <v>0</v>
      </c>
      <c r="E1399" s="122">
        <v>0</v>
      </c>
      <c r="F1399" s="122">
        <v>1</v>
      </c>
      <c r="G1399" s="122">
        <v>2</v>
      </c>
      <c r="Q1399" s="122">
        <v>0</v>
      </c>
      <c r="R1399" s="122">
        <v>0</v>
      </c>
      <c r="S1399" s="122">
        <v>1</v>
      </c>
      <c r="T1399" s="122">
        <v>2</v>
      </c>
      <c r="AG1399" s="128">
        <v>0</v>
      </c>
      <c r="AH1399" s="122">
        <v>1</v>
      </c>
      <c r="AI1399" s="122">
        <v>2</v>
      </c>
      <c r="AJ1399" s="122">
        <v>3</v>
      </c>
      <c r="AK1399" s="122">
        <v>4</v>
      </c>
      <c r="AL1399" s="122">
        <v>5</v>
      </c>
      <c r="AX1399" s="122">
        <v>0</v>
      </c>
      <c r="AY1399" s="122">
        <v>1</v>
      </c>
      <c r="AZ1399" s="122">
        <v>2</v>
      </c>
      <c r="BA1399" s="122">
        <v>3</v>
      </c>
      <c r="BB1399" s="122">
        <v>4</v>
      </c>
      <c r="BC1399" s="122">
        <v>5</v>
      </c>
      <c r="BK1399" s="135"/>
      <c r="BM1399" s="122">
        <v>0</v>
      </c>
      <c r="BN1399" s="122">
        <v>0</v>
      </c>
      <c r="BO1399" s="122">
        <v>1</v>
      </c>
      <c r="BP1399" s="122">
        <v>2</v>
      </c>
      <c r="BW1399" s="135"/>
      <c r="CC1399" s="122">
        <v>0</v>
      </c>
      <c r="CD1399" s="122">
        <v>1</v>
      </c>
      <c r="CE1399" s="122">
        <v>2</v>
      </c>
      <c r="CF1399" s="122">
        <v>3</v>
      </c>
      <c r="CG1399" s="122">
        <v>4</v>
      </c>
      <c r="CN1399" s="135"/>
      <c r="DF1399" s="135"/>
      <c r="DV1399" s="135"/>
    </row>
    <row r="1400" spans="4:126" s="119" customFormat="1" x14ac:dyDescent="0.2">
      <c r="D1400" s="129" t="s">
        <v>740</v>
      </c>
      <c r="E1400" s="119" t="s">
        <v>1764</v>
      </c>
      <c r="F1400" s="119" t="s">
        <v>1054</v>
      </c>
      <c r="G1400" s="119" t="s">
        <v>748</v>
      </c>
      <c r="Q1400" s="119" t="s">
        <v>740</v>
      </c>
      <c r="R1400" s="119" t="s">
        <v>1764</v>
      </c>
      <c r="S1400" s="119" t="s">
        <v>1054</v>
      </c>
      <c r="T1400" s="119" t="s">
        <v>748</v>
      </c>
      <c r="AG1400" s="129" t="s">
        <v>740</v>
      </c>
      <c r="AH1400" s="119" t="s">
        <v>1491</v>
      </c>
      <c r="AI1400" s="119" t="s">
        <v>1054</v>
      </c>
      <c r="AJ1400" s="119" t="s">
        <v>1490</v>
      </c>
      <c r="AK1400" s="119" t="s">
        <v>748</v>
      </c>
      <c r="AL1400" s="119" t="s">
        <v>1491</v>
      </c>
      <c r="AX1400" s="119" t="s">
        <v>740</v>
      </c>
      <c r="AY1400" s="119" t="s">
        <v>1491</v>
      </c>
      <c r="AZ1400" s="119" t="s">
        <v>1054</v>
      </c>
      <c r="BA1400" s="119" t="s">
        <v>1490</v>
      </c>
      <c r="BB1400" s="119" t="s">
        <v>748</v>
      </c>
      <c r="BC1400" s="119" t="s">
        <v>1491</v>
      </c>
      <c r="BK1400" s="136"/>
      <c r="BM1400" s="119" t="s">
        <v>740</v>
      </c>
      <c r="BN1400" s="119" t="s">
        <v>1764</v>
      </c>
      <c r="BO1400" s="119" t="s">
        <v>1054</v>
      </c>
      <c r="BP1400" s="119" t="s">
        <v>748</v>
      </c>
      <c r="BW1400" s="136"/>
      <c r="CC1400" s="119" t="s">
        <v>740</v>
      </c>
      <c r="CD1400" s="119" t="s">
        <v>1491</v>
      </c>
      <c r="CE1400" s="119" t="s">
        <v>1054</v>
      </c>
      <c r="CF1400" s="119" t="s">
        <v>748</v>
      </c>
      <c r="CG1400" s="119" t="s">
        <v>1491</v>
      </c>
      <c r="CN1400" s="136"/>
      <c r="DF1400" s="136"/>
      <c r="DV1400" s="136"/>
    </row>
    <row r="1402" spans="4:126" s="120" customFormat="1" ht="21" x14ac:dyDescent="0.2">
      <c r="D1402" s="126">
        <v>234</v>
      </c>
      <c r="E1402" s="121"/>
      <c r="F1402" s="121"/>
      <c r="G1402" s="121"/>
      <c r="H1402" s="121"/>
      <c r="I1402" s="121"/>
      <c r="J1402" s="121"/>
      <c r="K1402" s="121"/>
      <c r="L1402" s="121"/>
      <c r="M1402" s="121"/>
      <c r="N1402" s="121"/>
      <c r="O1402" s="121"/>
      <c r="P1402" s="121"/>
      <c r="Q1402" s="120">
        <v>234</v>
      </c>
      <c r="AG1402" s="126">
        <v>234</v>
      </c>
      <c r="AH1402" s="121"/>
      <c r="AI1402" s="121"/>
      <c r="AJ1402" s="121"/>
      <c r="AK1402" s="121"/>
      <c r="AL1402" s="121"/>
      <c r="AM1402" s="121"/>
      <c r="AN1402" s="121"/>
      <c r="AO1402" s="121"/>
      <c r="AP1402" s="121"/>
      <c r="AQ1402" s="121"/>
      <c r="AR1402" s="124"/>
      <c r="AS1402" s="121"/>
      <c r="AT1402" s="121"/>
      <c r="AU1402" s="121"/>
      <c r="AV1402" s="121"/>
      <c r="AX1402" s="120">
        <v>234</v>
      </c>
      <c r="BK1402" s="133"/>
      <c r="BM1402" s="120">
        <v>234</v>
      </c>
      <c r="BW1402" s="133"/>
      <c r="CC1402" s="120">
        <v>234</v>
      </c>
      <c r="CN1402" s="133"/>
      <c r="DF1402" s="133"/>
      <c r="DV1402" s="133"/>
    </row>
    <row r="1403" spans="4:126" s="14" customFormat="1" ht="18" customHeight="1" x14ac:dyDescent="0.2">
      <c r="D1403" s="127" t="s">
        <v>336</v>
      </c>
      <c r="E1403" s="14" t="s">
        <v>313</v>
      </c>
      <c r="F1403" s="14" t="s">
        <v>319</v>
      </c>
      <c r="G1403" s="14" t="s">
        <v>313</v>
      </c>
      <c r="H1403" s="14" t="s">
        <v>326</v>
      </c>
      <c r="Q1403" s="14" t="s">
        <v>336</v>
      </c>
      <c r="R1403" s="14" t="s">
        <v>313</v>
      </c>
      <c r="S1403" s="14" t="s">
        <v>319</v>
      </c>
      <c r="T1403" s="14" t="s">
        <v>313</v>
      </c>
      <c r="U1403" s="14" t="s">
        <v>326</v>
      </c>
      <c r="AG1403" s="127" t="s">
        <v>336</v>
      </c>
      <c r="AH1403" s="14" t="s">
        <v>1756</v>
      </c>
      <c r="AI1403" s="14" t="s">
        <v>1756</v>
      </c>
      <c r="AJ1403" s="14" t="s">
        <v>1756</v>
      </c>
      <c r="AK1403" s="14" t="s">
        <v>313</v>
      </c>
      <c r="AL1403" s="14" t="s">
        <v>319</v>
      </c>
      <c r="AM1403" s="14" t="s">
        <v>313</v>
      </c>
      <c r="AN1403" s="14" t="s">
        <v>326</v>
      </c>
      <c r="AX1403" s="14" t="s">
        <v>336</v>
      </c>
      <c r="AY1403" s="14" t="s">
        <v>1756</v>
      </c>
      <c r="AZ1403" s="14" t="s">
        <v>313</v>
      </c>
      <c r="BA1403" s="14" t="s">
        <v>319</v>
      </c>
      <c r="BB1403" s="14" t="s">
        <v>313</v>
      </c>
      <c r="BC1403" s="14" t="s">
        <v>326</v>
      </c>
      <c r="BD1403" s="14" t="s">
        <v>1791</v>
      </c>
      <c r="BE1403" s="14" t="s">
        <v>1791</v>
      </c>
      <c r="BK1403" s="134"/>
      <c r="BM1403" s="14" t="s">
        <v>336</v>
      </c>
      <c r="BN1403" s="14" t="s">
        <v>313</v>
      </c>
      <c r="BO1403" s="14" t="s">
        <v>319</v>
      </c>
      <c r="BP1403" s="14" t="s">
        <v>313</v>
      </c>
      <c r="BQ1403" s="14" t="s">
        <v>326</v>
      </c>
      <c r="BW1403" s="134"/>
      <c r="CC1403" s="14" t="s">
        <v>336</v>
      </c>
      <c r="CD1403" s="14" t="s">
        <v>1756</v>
      </c>
      <c r="CE1403" s="14" t="s">
        <v>313</v>
      </c>
      <c r="CF1403" s="14" t="s">
        <v>319</v>
      </c>
      <c r="CG1403" s="14" t="s">
        <v>313</v>
      </c>
      <c r="CH1403" s="14" t="s">
        <v>326</v>
      </c>
      <c r="CI1403" s="14" t="s">
        <v>1791</v>
      </c>
      <c r="CJ1403" s="14" t="s">
        <v>1791</v>
      </c>
      <c r="CN1403" s="134"/>
      <c r="DF1403" s="134"/>
      <c r="DV1403" s="134"/>
    </row>
    <row r="1404" spans="4:126" s="122" customFormat="1" ht="14" x14ac:dyDescent="0.2">
      <c r="D1404" s="128">
        <v>0</v>
      </c>
      <c r="E1404" s="122">
        <v>1</v>
      </c>
      <c r="F1404" s="122">
        <v>2</v>
      </c>
      <c r="G1404" s="122">
        <v>3</v>
      </c>
      <c r="H1404" s="122">
        <v>4</v>
      </c>
      <c r="Q1404" s="122">
        <v>0</v>
      </c>
      <c r="R1404" s="122">
        <v>1</v>
      </c>
      <c r="S1404" s="122">
        <v>2</v>
      </c>
      <c r="T1404" s="122">
        <v>3</v>
      </c>
      <c r="U1404" s="122">
        <v>4</v>
      </c>
      <c r="AG1404" s="128">
        <v>0</v>
      </c>
      <c r="AH1404" s="122">
        <v>0</v>
      </c>
      <c r="AI1404" s="122">
        <v>0</v>
      </c>
      <c r="AJ1404" s="122">
        <v>0</v>
      </c>
      <c r="AK1404" s="122">
        <v>1</v>
      </c>
      <c r="AL1404" s="122">
        <v>2</v>
      </c>
      <c r="AM1404" s="122">
        <v>3</v>
      </c>
      <c r="AN1404" s="122">
        <v>4</v>
      </c>
      <c r="AX1404" s="122">
        <v>0</v>
      </c>
      <c r="AY1404" s="122">
        <v>0</v>
      </c>
      <c r="AZ1404" s="122">
        <v>1</v>
      </c>
      <c r="BA1404" s="122">
        <v>2</v>
      </c>
      <c r="BB1404" s="122">
        <v>3</v>
      </c>
      <c r="BC1404" s="122">
        <v>4</v>
      </c>
      <c r="BD1404" s="122">
        <v>4</v>
      </c>
      <c r="BE1404" s="122">
        <v>4</v>
      </c>
      <c r="BK1404" s="135"/>
      <c r="BM1404" s="122">
        <v>0</v>
      </c>
      <c r="BN1404" s="122">
        <v>1</v>
      </c>
      <c r="BO1404" s="122">
        <v>2</v>
      </c>
      <c r="BP1404" s="122">
        <v>3</v>
      </c>
      <c r="BQ1404" s="122">
        <v>4</v>
      </c>
      <c r="BW1404" s="135"/>
      <c r="CC1404" s="122">
        <v>0</v>
      </c>
      <c r="CD1404" s="122">
        <v>0</v>
      </c>
      <c r="CE1404" s="122">
        <v>1</v>
      </c>
      <c r="CF1404" s="122">
        <v>2</v>
      </c>
      <c r="CG1404" s="122">
        <v>3</v>
      </c>
      <c r="CH1404" s="122">
        <v>4</v>
      </c>
      <c r="CI1404" s="122">
        <v>4</v>
      </c>
      <c r="CJ1404" s="122">
        <v>4</v>
      </c>
      <c r="CN1404" s="135"/>
      <c r="DF1404" s="135"/>
      <c r="DV1404" s="135"/>
    </row>
    <row r="1405" spans="4:126" s="122" customFormat="1" ht="14" x14ac:dyDescent="0.2">
      <c r="D1405" s="128">
        <v>0</v>
      </c>
      <c r="E1405" s="122">
        <v>1</v>
      </c>
      <c r="F1405" s="122">
        <v>2</v>
      </c>
      <c r="G1405" s="122">
        <v>3</v>
      </c>
      <c r="H1405" s="122">
        <v>4</v>
      </c>
      <c r="Q1405" s="122">
        <v>0</v>
      </c>
      <c r="R1405" s="122">
        <v>1</v>
      </c>
      <c r="S1405" s="122">
        <v>2</v>
      </c>
      <c r="T1405" s="122">
        <v>3</v>
      </c>
      <c r="U1405" s="122">
        <v>4</v>
      </c>
      <c r="AG1405" s="128">
        <v>0</v>
      </c>
      <c r="AH1405" s="122">
        <v>1</v>
      </c>
      <c r="AI1405" s="122">
        <v>2</v>
      </c>
      <c r="AJ1405" s="122">
        <v>3</v>
      </c>
      <c r="AK1405" s="122">
        <v>4</v>
      </c>
      <c r="AL1405" s="122">
        <v>5</v>
      </c>
      <c r="AM1405" s="122">
        <v>6</v>
      </c>
      <c r="AN1405" s="122">
        <v>7</v>
      </c>
      <c r="AX1405" s="122">
        <v>0</v>
      </c>
      <c r="AY1405" s="122">
        <v>1</v>
      </c>
      <c r="AZ1405" s="122">
        <v>2</v>
      </c>
      <c r="BA1405" s="122">
        <v>3</v>
      </c>
      <c r="BB1405" s="122">
        <v>4</v>
      </c>
      <c r="BC1405" s="122">
        <v>5</v>
      </c>
      <c r="BD1405" s="122">
        <v>6</v>
      </c>
      <c r="BE1405" s="122">
        <v>7</v>
      </c>
      <c r="BK1405" s="135"/>
      <c r="BM1405" s="122">
        <v>0</v>
      </c>
      <c r="BN1405" s="122">
        <v>1</v>
      </c>
      <c r="BO1405" s="122">
        <v>2</v>
      </c>
      <c r="BP1405" s="122">
        <v>3</v>
      </c>
      <c r="BQ1405" s="122">
        <v>4</v>
      </c>
      <c r="BW1405" s="135"/>
      <c r="CC1405" s="122">
        <v>0</v>
      </c>
      <c r="CD1405" s="122">
        <v>1</v>
      </c>
      <c r="CE1405" s="122">
        <v>2</v>
      </c>
      <c r="CF1405" s="122">
        <v>3</v>
      </c>
      <c r="CG1405" s="122">
        <v>4</v>
      </c>
      <c r="CH1405" s="122">
        <v>5</v>
      </c>
      <c r="CI1405" s="122">
        <v>6</v>
      </c>
      <c r="CJ1405" s="122">
        <v>7</v>
      </c>
      <c r="CN1405" s="135"/>
      <c r="DF1405" s="135"/>
      <c r="DV1405" s="135"/>
    </row>
    <row r="1406" spans="4:126" s="119" customFormat="1" x14ac:dyDescent="0.2">
      <c r="D1406" s="129" t="s">
        <v>1082</v>
      </c>
      <c r="E1406" s="119" t="s">
        <v>1072</v>
      </c>
      <c r="F1406" s="119" t="s">
        <v>1073</v>
      </c>
      <c r="G1406" s="119" t="s">
        <v>1087</v>
      </c>
      <c r="H1406" s="119" t="s">
        <v>1072</v>
      </c>
      <c r="Q1406" s="119" t="s">
        <v>1082</v>
      </c>
      <c r="R1406" s="119" t="s">
        <v>1072</v>
      </c>
      <c r="S1406" s="119" t="s">
        <v>1073</v>
      </c>
      <c r="T1406" s="119" t="s">
        <v>1087</v>
      </c>
      <c r="U1406" s="119" t="s">
        <v>1072</v>
      </c>
      <c r="AG1406" s="129" t="s">
        <v>1082</v>
      </c>
      <c r="AH1406" s="119" t="s">
        <v>1488</v>
      </c>
      <c r="AI1406" s="119" t="s">
        <v>1072</v>
      </c>
      <c r="AJ1406" s="119" t="s">
        <v>1073</v>
      </c>
      <c r="AK1406" s="119" t="s">
        <v>1735</v>
      </c>
      <c r="AL1406" s="119" t="s">
        <v>1087</v>
      </c>
      <c r="AM1406" s="119" t="s">
        <v>1722</v>
      </c>
      <c r="AN1406" s="119" t="s">
        <v>1072</v>
      </c>
      <c r="AX1406" s="119" t="s">
        <v>1082</v>
      </c>
      <c r="AY1406" s="119" t="s">
        <v>1488</v>
      </c>
      <c r="AZ1406" s="119" t="s">
        <v>1072</v>
      </c>
      <c r="BA1406" s="119" t="s">
        <v>1073</v>
      </c>
      <c r="BB1406" s="119" t="s">
        <v>1735</v>
      </c>
      <c r="BC1406" s="119" t="s">
        <v>1087</v>
      </c>
      <c r="BD1406" s="119" t="s">
        <v>1722</v>
      </c>
      <c r="BE1406" s="119" t="s">
        <v>1072</v>
      </c>
      <c r="BK1406" s="136"/>
      <c r="BM1406" s="119" t="s">
        <v>1082</v>
      </c>
      <c r="BN1406" s="119" t="s">
        <v>1072</v>
      </c>
      <c r="BO1406" s="119" t="s">
        <v>1073</v>
      </c>
      <c r="BP1406" s="119" t="s">
        <v>1087</v>
      </c>
      <c r="BQ1406" s="119" t="s">
        <v>1072</v>
      </c>
      <c r="BW1406" s="136"/>
      <c r="CC1406" s="119" t="s">
        <v>1082</v>
      </c>
      <c r="CD1406" s="119" t="s">
        <v>1488</v>
      </c>
      <c r="CE1406" s="119" t="s">
        <v>1072</v>
      </c>
      <c r="CF1406" s="119" t="s">
        <v>1073</v>
      </c>
      <c r="CG1406" s="119" t="s">
        <v>1735</v>
      </c>
      <c r="CH1406" s="119" t="s">
        <v>1087</v>
      </c>
      <c r="CI1406" s="119" t="s">
        <v>1722</v>
      </c>
      <c r="CJ1406" s="119" t="s">
        <v>1072</v>
      </c>
      <c r="CN1406" s="136"/>
      <c r="DF1406" s="136"/>
      <c r="DV1406" s="136"/>
    </row>
    <row r="1408" spans="4:126" s="120" customFormat="1" ht="21" x14ac:dyDescent="0.2">
      <c r="D1408" s="126">
        <v>235</v>
      </c>
      <c r="E1408" s="121"/>
      <c r="F1408" s="121"/>
      <c r="G1408" s="121"/>
      <c r="H1408" s="121"/>
      <c r="I1408" s="121"/>
      <c r="J1408" s="121"/>
      <c r="K1408" s="121"/>
      <c r="L1408" s="121"/>
      <c r="M1408" s="121"/>
      <c r="N1408" s="121"/>
      <c r="O1408" s="121"/>
      <c r="P1408" s="121"/>
      <c r="Q1408" s="120">
        <v>235</v>
      </c>
      <c r="AG1408" s="126">
        <v>235</v>
      </c>
      <c r="AH1408" s="121"/>
      <c r="AI1408" s="121"/>
      <c r="AJ1408" s="121"/>
      <c r="AK1408" s="121"/>
      <c r="AL1408" s="121"/>
      <c r="AM1408" s="121"/>
      <c r="AN1408" s="121"/>
      <c r="AO1408" s="121"/>
      <c r="AP1408" s="121"/>
      <c r="AQ1408" s="121"/>
      <c r="AR1408" s="124"/>
      <c r="AS1408" s="121"/>
      <c r="AT1408" s="121"/>
      <c r="AU1408" s="121"/>
      <c r="AV1408" s="121"/>
      <c r="AX1408" s="120">
        <v>235</v>
      </c>
      <c r="BK1408" s="133"/>
      <c r="BM1408" s="120">
        <v>235</v>
      </c>
      <c r="BW1408" s="133"/>
      <c r="CC1408" s="120">
        <v>235</v>
      </c>
      <c r="CN1408" s="133"/>
      <c r="DF1408" s="133"/>
      <c r="DV1408" s="133"/>
    </row>
    <row r="1409" spans="4:126" s="14" customFormat="1" ht="18" customHeight="1" x14ac:dyDescent="0.2">
      <c r="D1409" s="127" t="s">
        <v>320</v>
      </c>
      <c r="E1409" s="14" t="s">
        <v>309</v>
      </c>
      <c r="F1409" s="14" t="s">
        <v>335</v>
      </c>
      <c r="Q1409" s="14" t="s">
        <v>320</v>
      </c>
      <c r="R1409" s="14" t="s">
        <v>309</v>
      </c>
      <c r="S1409" s="14" t="s">
        <v>335</v>
      </c>
      <c r="AG1409" s="127" t="s">
        <v>320</v>
      </c>
      <c r="AH1409" s="14" t="s">
        <v>1755</v>
      </c>
      <c r="AI1409" s="14" t="s">
        <v>309</v>
      </c>
      <c r="AJ1409" s="14" t="s">
        <v>335</v>
      </c>
      <c r="AX1409" s="14" t="s">
        <v>320</v>
      </c>
      <c r="AY1409" s="14" t="s">
        <v>1755</v>
      </c>
      <c r="AZ1409" s="14" t="s">
        <v>309</v>
      </c>
      <c r="BA1409" s="14" t="s">
        <v>335</v>
      </c>
      <c r="BK1409" s="134"/>
      <c r="BM1409" s="14" t="s">
        <v>320</v>
      </c>
      <c r="BN1409" s="14" t="s">
        <v>309</v>
      </c>
      <c r="BO1409" s="14" t="s">
        <v>335</v>
      </c>
      <c r="BW1409" s="134"/>
      <c r="CC1409" s="14" t="s">
        <v>320</v>
      </c>
      <c r="CD1409" s="14" t="s">
        <v>1755</v>
      </c>
      <c r="CE1409" s="14" t="s">
        <v>309</v>
      </c>
      <c r="CF1409" s="14" t="s">
        <v>335</v>
      </c>
      <c r="CN1409" s="134"/>
      <c r="DF1409" s="134"/>
      <c r="DV1409" s="134"/>
    </row>
    <row r="1410" spans="4:126" s="122" customFormat="1" ht="14" x14ac:dyDescent="0.2">
      <c r="D1410" s="128">
        <v>0</v>
      </c>
      <c r="E1410" s="122">
        <v>1</v>
      </c>
      <c r="F1410" s="122">
        <v>2</v>
      </c>
      <c r="Q1410" s="122">
        <v>0</v>
      </c>
      <c r="R1410" s="122">
        <v>1</v>
      </c>
      <c r="S1410" s="122">
        <v>2</v>
      </c>
      <c r="AG1410" s="128">
        <v>0</v>
      </c>
      <c r="AH1410" s="122">
        <v>0</v>
      </c>
      <c r="AI1410" s="122">
        <v>1</v>
      </c>
      <c r="AJ1410" s="122">
        <v>2</v>
      </c>
      <c r="AX1410" s="122">
        <v>0</v>
      </c>
      <c r="AY1410" s="122">
        <v>0</v>
      </c>
      <c r="AZ1410" s="122">
        <v>1</v>
      </c>
      <c r="BA1410" s="122">
        <v>2</v>
      </c>
      <c r="BK1410" s="135"/>
      <c r="BM1410" s="122">
        <v>0</v>
      </c>
      <c r="BN1410" s="122">
        <v>1</v>
      </c>
      <c r="BO1410" s="122">
        <v>2</v>
      </c>
      <c r="BW1410" s="135"/>
      <c r="CC1410" s="122">
        <v>0</v>
      </c>
      <c r="CD1410" s="122">
        <v>0</v>
      </c>
      <c r="CE1410" s="122">
        <v>1</v>
      </c>
      <c r="CF1410" s="122">
        <v>2</v>
      </c>
      <c r="CN1410" s="135"/>
      <c r="DF1410" s="135"/>
      <c r="DV1410" s="135"/>
    </row>
    <row r="1411" spans="4:126" s="122" customFormat="1" ht="14" x14ac:dyDescent="0.2">
      <c r="D1411" s="128">
        <v>0</v>
      </c>
      <c r="E1411" s="122">
        <v>0</v>
      </c>
      <c r="F1411" s="122">
        <v>1</v>
      </c>
      <c r="Q1411" s="122">
        <v>0</v>
      </c>
      <c r="R1411" s="122">
        <v>0</v>
      </c>
      <c r="S1411" s="122">
        <v>1</v>
      </c>
      <c r="AG1411" s="128">
        <v>0</v>
      </c>
      <c r="AH1411" s="122">
        <v>1</v>
      </c>
      <c r="AI1411" s="122">
        <v>2</v>
      </c>
      <c r="AJ1411" s="122">
        <v>3</v>
      </c>
      <c r="AX1411" s="122">
        <v>0</v>
      </c>
      <c r="AY1411" s="122">
        <v>1</v>
      </c>
      <c r="AZ1411" s="122">
        <v>2</v>
      </c>
      <c r="BA1411" s="122">
        <v>3</v>
      </c>
      <c r="BK1411" s="135"/>
      <c r="BM1411" s="122">
        <v>0</v>
      </c>
      <c r="BN1411" s="122">
        <v>0</v>
      </c>
      <c r="BO1411" s="122">
        <v>1</v>
      </c>
      <c r="BW1411" s="135"/>
      <c r="CC1411" s="122">
        <v>0</v>
      </c>
      <c r="CD1411" s="122">
        <v>1</v>
      </c>
      <c r="CE1411" s="122">
        <v>2</v>
      </c>
      <c r="CF1411" s="122">
        <v>3</v>
      </c>
      <c r="CN1411" s="135"/>
      <c r="DF1411" s="135"/>
      <c r="DV1411" s="135"/>
    </row>
    <row r="1412" spans="4:126" s="119" customFormat="1" x14ac:dyDescent="0.2">
      <c r="D1412" s="129" t="s">
        <v>1076</v>
      </c>
      <c r="E1412" s="119" t="s">
        <v>1748</v>
      </c>
      <c r="F1412" s="119" t="s">
        <v>739</v>
      </c>
      <c r="Q1412" s="119" t="s">
        <v>1076</v>
      </c>
      <c r="R1412" s="119" t="s">
        <v>1748</v>
      </c>
      <c r="S1412" s="119" t="s">
        <v>739</v>
      </c>
      <c r="AG1412" s="129" t="s">
        <v>1076</v>
      </c>
      <c r="AH1412" s="119" t="s">
        <v>1488</v>
      </c>
      <c r="AI1412" s="119" t="s">
        <v>739</v>
      </c>
      <c r="AJ1412" s="119" t="s">
        <v>1488</v>
      </c>
      <c r="AX1412" s="119" t="s">
        <v>1076</v>
      </c>
      <c r="AY1412" s="119" t="s">
        <v>1488</v>
      </c>
      <c r="AZ1412" s="119" t="s">
        <v>739</v>
      </c>
      <c r="BA1412" s="119" t="s">
        <v>1488</v>
      </c>
      <c r="BK1412" s="136"/>
      <c r="BM1412" s="119" t="s">
        <v>1076</v>
      </c>
      <c r="BN1412" s="119" t="s">
        <v>1748</v>
      </c>
      <c r="BO1412" s="119" t="s">
        <v>739</v>
      </c>
      <c r="BW1412" s="136"/>
      <c r="CC1412" s="119" t="s">
        <v>1076</v>
      </c>
      <c r="CD1412" s="119" t="s">
        <v>1488</v>
      </c>
      <c r="CE1412" s="119" t="s">
        <v>739</v>
      </c>
      <c r="CF1412" s="119" t="s">
        <v>1488</v>
      </c>
      <c r="CN1412" s="136"/>
      <c r="DF1412" s="136"/>
      <c r="DV1412" s="136"/>
    </row>
    <row r="1414" spans="4:126" s="120" customFormat="1" ht="21" x14ac:dyDescent="0.2">
      <c r="D1414" s="126">
        <v>236</v>
      </c>
      <c r="E1414" s="121"/>
      <c r="F1414" s="121"/>
      <c r="G1414" s="121"/>
      <c r="H1414" s="121"/>
      <c r="I1414" s="121"/>
      <c r="J1414" s="121"/>
      <c r="K1414" s="121"/>
      <c r="L1414" s="121"/>
      <c r="M1414" s="121"/>
      <c r="N1414" s="121"/>
      <c r="O1414" s="121"/>
      <c r="P1414" s="121"/>
      <c r="Q1414" s="120">
        <v>236</v>
      </c>
      <c r="AG1414" s="126">
        <v>236</v>
      </c>
      <c r="AH1414" s="121"/>
      <c r="AI1414" s="121"/>
      <c r="AJ1414" s="121"/>
      <c r="AK1414" s="121"/>
      <c r="AL1414" s="121"/>
      <c r="AM1414" s="121"/>
      <c r="AN1414" s="121"/>
      <c r="AO1414" s="121"/>
      <c r="AP1414" s="121"/>
      <c r="AQ1414" s="121"/>
      <c r="AR1414" s="124"/>
      <c r="AS1414" s="121"/>
      <c r="AT1414" s="121"/>
      <c r="AU1414" s="121"/>
      <c r="AV1414" s="121"/>
      <c r="AX1414" s="120">
        <v>236</v>
      </c>
      <c r="BK1414" s="133"/>
      <c r="BM1414" s="120">
        <v>236</v>
      </c>
      <c r="BW1414" s="133"/>
      <c r="CC1414" s="120">
        <v>236</v>
      </c>
      <c r="CN1414" s="133"/>
      <c r="DF1414" s="133"/>
      <c r="DV1414" s="133"/>
    </row>
    <row r="1415" spans="4:126" s="14" customFormat="1" ht="18" customHeight="1" x14ac:dyDescent="0.2">
      <c r="D1415" s="127" t="s">
        <v>309</v>
      </c>
      <c r="E1415" s="14" t="s">
        <v>334</v>
      </c>
      <c r="F1415" s="14" t="s">
        <v>1777</v>
      </c>
      <c r="G1415" s="14" t="s">
        <v>310</v>
      </c>
      <c r="H1415" s="14" t="s">
        <v>313</v>
      </c>
      <c r="I1415" s="14" t="s">
        <v>335</v>
      </c>
      <c r="Q1415" s="14" t="s">
        <v>309</v>
      </c>
      <c r="R1415" s="14" t="s">
        <v>334</v>
      </c>
      <c r="S1415" s="14" t="s">
        <v>310</v>
      </c>
      <c r="T1415" s="14" t="s">
        <v>313</v>
      </c>
      <c r="U1415" s="14" t="s">
        <v>335</v>
      </c>
      <c r="AG1415" s="127" t="s">
        <v>309</v>
      </c>
      <c r="AH1415" s="14" t="s">
        <v>334</v>
      </c>
      <c r="AI1415" s="14" t="s">
        <v>1777</v>
      </c>
      <c r="AJ1415" s="14" t="s">
        <v>1777</v>
      </c>
      <c r="AK1415" s="14" t="s">
        <v>310</v>
      </c>
      <c r="AL1415" s="14" t="s">
        <v>313</v>
      </c>
      <c r="AM1415" s="14" t="s">
        <v>335</v>
      </c>
      <c r="AN1415" s="14" t="s">
        <v>1789</v>
      </c>
      <c r="AX1415" s="14" t="s">
        <v>309</v>
      </c>
      <c r="AY1415" s="14" t="s">
        <v>334</v>
      </c>
      <c r="AZ1415" s="14" t="s">
        <v>1777</v>
      </c>
      <c r="BA1415" s="14" t="s">
        <v>310</v>
      </c>
      <c r="BB1415" s="14" t="s">
        <v>313</v>
      </c>
      <c r="BC1415" s="14" t="s">
        <v>1745</v>
      </c>
      <c r="BD1415" s="14" t="s">
        <v>335</v>
      </c>
      <c r="BK1415" s="134"/>
      <c r="BM1415" s="14" t="s">
        <v>309</v>
      </c>
      <c r="BN1415" s="14" t="s">
        <v>334</v>
      </c>
      <c r="BO1415" s="14" t="s">
        <v>310</v>
      </c>
      <c r="BP1415" s="14" t="s">
        <v>313</v>
      </c>
      <c r="BQ1415" s="14" t="s">
        <v>335</v>
      </c>
      <c r="BW1415" s="134"/>
      <c r="CC1415" s="14" t="s">
        <v>309</v>
      </c>
      <c r="CD1415" s="14" t="s">
        <v>334</v>
      </c>
      <c r="CE1415" s="14" t="s">
        <v>310</v>
      </c>
      <c r="CF1415" s="14" t="s">
        <v>313</v>
      </c>
      <c r="CG1415" s="14" t="s">
        <v>1745</v>
      </c>
      <c r="CH1415" s="14" t="s">
        <v>335</v>
      </c>
      <c r="CN1415" s="134"/>
      <c r="DF1415" s="134"/>
      <c r="DV1415" s="134"/>
    </row>
    <row r="1416" spans="4:126" s="122" customFormat="1" ht="14" x14ac:dyDescent="0.2">
      <c r="D1416" s="128">
        <v>0</v>
      </c>
      <c r="E1416" s="122">
        <v>1</v>
      </c>
      <c r="F1416" s="122">
        <v>1</v>
      </c>
      <c r="G1416" s="122">
        <v>2</v>
      </c>
      <c r="H1416" s="122">
        <v>3</v>
      </c>
      <c r="I1416" s="122">
        <v>4</v>
      </c>
      <c r="Q1416" s="122">
        <v>0</v>
      </c>
      <c r="R1416" s="122">
        <v>1</v>
      </c>
      <c r="S1416" s="122">
        <v>2</v>
      </c>
      <c r="T1416" s="122">
        <v>3</v>
      </c>
      <c r="U1416" s="122">
        <v>4</v>
      </c>
      <c r="AG1416" s="128">
        <v>0</v>
      </c>
      <c r="AH1416" s="122">
        <v>1</v>
      </c>
      <c r="AI1416" s="122">
        <v>1</v>
      </c>
      <c r="AJ1416" s="122">
        <v>1</v>
      </c>
      <c r="AK1416" s="122">
        <v>2</v>
      </c>
      <c r="AL1416" s="122">
        <v>3</v>
      </c>
      <c r="AM1416" s="122">
        <v>4</v>
      </c>
      <c r="AN1416" s="122">
        <v>4</v>
      </c>
      <c r="AX1416" s="122">
        <v>0</v>
      </c>
      <c r="AY1416" s="122">
        <v>1</v>
      </c>
      <c r="AZ1416" s="122">
        <v>1</v>
      </c>
      <c r="BA1416" s="122">
        <v>2</v>
      </c>
      <c r="BB1416" s="122">
        <v>3</v>
      </c>
      <c r="BC1416" s="122">
        <v>3</v>
      </c>
      <c r="BD1416" s="122">
        <v>4</v>
      </c>
      <c r="BK1416" s="135"/>
      <c r="BM1416" s="122">
        <v>0</v>
      </c>
      <c r="BN1416" s="122">
        <v>1</v>
      </c>
      <c r="BO1416" s="122">
        <v>2</v>
      </c>
      <c r="BP1416" s="122">
        <v>3</v>
      </c>
      <c r="BQ1416" s="122">
        <v>4</v>
      </c>
      <c r="BW1416" s="135"/>
      <c r="CC1416" s="122">
        <v>0</v>
      </c>
      <c r="CD1416" s="122">
        <v>1</v>
      </c>
      <c r="CE1416" s="122">
        <v>2</v>
      </c>
      <c r="CF1416" s="122">
        <v>3</v>
      </c>
      <c r="CG1416" s="122">
        <v>3</v>
      </c>
      <c r="CH1416" s="122">
        <v>4</v>
      </c>
      <c r="CN1416" s="135"/>
      <c r="DF1416" s="135"/>
      <c r="DV1416" s="135"/>
    </row>
    <row r="1417" spans="4:126" s="122" customFormat="1" ht="14" x14ac:dyDescent="0.2">
      <c r="D1417" s="128">
        <v>0</v>
      </c>
      <c r="E1417" s="122">
        <v>0</v>
      </c>
      <c r="F1417" s="122">
        <v>1</v>
      </c>
      <c r="G1417" s="122">
        <v>2</v>
      </c>
      <c r="H1417" s="122">
        <v>2</v>
      </c>
      <c r="I1417" s="122">
        <v>3</v>
      </c>
      <c r="Q1417" s="122">
        <v>0</v>
      </c>
      <c r="R1417" s="122">
        <v>1</v>
      </c>
      <c r="S1417" s="122">
        <v>2</v>
      </c>
      <c r="T1417" s="122">
        <v>2</v>
      </c>
      <c r="U1417" s="122">
        <v>3</v>
      </c>
      <c r="AG1417" s="128">
        <v>0</v>
      </c>
      <c r="AH1417" s="122">
        <v>0</v>
      </c>
      <c r="AI1417" s="122">
        <v>1</v>
      </c>
      <c r="AJ1417" s="122">
        <v>2</v>
      </c>
      <c r="AK1417" s="122">
        <v>3</v>
      </c>
      <c r="AL1417" s="122">
        <v>4</v>
      </c>
      <c r="AM1417" s="122">
        <v>5</v>
      </c>
      <c r="AN1417" s="122">
        <v>6</v>
      </c>
      <c r="AX1417" s="122">
        <v>0</v>
      </c>
      <c r="AY1417" s="122">
        <v>1</v>
      </c>
      <c r="AZ1417" s="122">
        <v>2</v>
      </c>
      <c r="BA1417" s="122">
        <v>3</v>
      </c>
      <c r="BB1417" s="122">
        <v>4</v>
      </c>
      <c r="BC1417" s="122">
        <v>5</v>
      </c>
      <c r="BD1417" s="122">
        <v>6</v>
      </c>
      <c r="BK1417" s="135"/>
      <c r="BM1417" s="122">
        <v>0</v>
      </c>
      <c r="BN1417" s="122">
        <v>1</v>
      </c>
      <c r="BO1417" s="122">
        <v>2</v>
      </c>
      <c r="BP1417" s="122">
        <v>2</v>
      </c>
      <c r="BQ1417" s="122">
        <v>3</v>
      </c>
      <c r="BW1417" s="135"/>
      <c r="CC1417" s="122">
        <v>0</v>
      </c>
      <c r="CD1417" s="122">
        <v>1</v>
      </c>
      <c r="CE1417" s="122">
        <v>2</v>
      </c>
      <c r="CF1417" s="122">
        <v>3</v>
      </c>
      <c r="CG1417" s="122">
        <v>4</v>
      </c>
      <c r="CH1417" s="122">
        <v>5</v>
      </c>
      <c r="CN1417" s="135"/>
      <c r="DF1417" s="135"/>
      <c r="DV1417" s="135"/>
    </row>
    <row r="1418" spans="4:126" s="119" customFormat="1" x14ac:dyDescent="0.2">
      <c r="D1418" s="129" t="s">
        <v>1072</v>
      </c>
      <c r="E1418" s="119" t="s">
        <v>1769</v>
      </c>
      <c r="F1418" s="119" t="s">
        <v>1081</v>
      </c>
      <c r="G1418" s="119" t="s">
        <v>750</v>
      </c>
      <c r="H1418" s="119" t="s">
        <v>1740</v>
      </c>
      <c r="I1418" s="119" t="s">
        <v>1090</v>
      </c>
      <c r="Q1418" s="119" t="s">
        <v>1072</v>
      </c>
      <c r="R1418" s="119" t="s">
        <v>1081</v>
      </c>
      <c r="S1418" s="119" t="s">
        <v>750</v>
      </c>
      <c r="T1418" s="119" t="s">
        <v>1740</v>
      </c>
      <c r="U1418" s="119" t="s">
        <v>1090</v>
      </c>
      <c r="AG1418" s="129" t="s">
        <v>1072</v>
      </c>
      <c r="AH1418" s="119" t="s">
        <v>1769</v>
      </c>
      <c r="AI1418" s="119" t="s">
        <v>1081</v>
      </c>
      <c r="AJ1418" s="119" t="s">
        <v>1490</v>
      </c>
      <c r="AK1418" s="119" t="s">
        <v>750</v>
      </c>
      <c r="AL1418" s="119" t="s">
        <v>1488</v>
      </c>
      <c r="AM1418" s="119" t="s">
        <v>1090</v>
      </c>
      <c r="AN1418" s="119" t="s">
        <v>1493</v>
      </c>
      <c r="AX1418" s="119" t="s">
        <v>1072</v>
      </c>
      <c r="AY1418" s="119" t="s">
        <v>1081</v>
      </c>
      <c r="AZ1418" s="119" t="s">
        <v>1490</v>
      </c>
      <c r="BA1418" s="119" t="s">
        <v>750</v>
      </c>
      <c r="BB1418" s="119" t="s">
        <v>1488</v>
      </c>
      <c r="BC1418" s="119" t="s">
        <v>1090</v>
      </c>
      <c r="BD1418" s="119" t="s">
        <v>1493</v>
      </c>
      <c r="BK1418" s="136"/>
      <c r="BM1418" s="119" t="s">
        <v>1072</v>
      </c>
      <c r="BN1418" s="119" t="s">
        <v>1081</v>
      </c>
      <c r="BO1418" s="119" t="s">
        <v>750</v>
      </c>
      <c r="BP1418" s="119" t="s">
        <v>1740</v>
      </c>
      <c r="BQ1418" s="119" t="s">
        <v>1090</v>
      </c>
      <c r="BW1418" s="136"/>
      <c r="CC1418" s="119" t="s">
        <v>1072</v>
      </c>
      <c r="CD1418" s="119" t="s">
        <v>1081</v>
      </c>
      <c r="CE1418" s="119" t="s">
        <v>750</v>
      </c>
      <c r="CF1418" s="119" t="s">
        <v>1488</v>
      </c>
      <c r="CG1418" s="119" t="s">
        <v>1090</v>
      </c>
      <c r="CH1418" s="119" t="s">
        <v>1493</v>
      </c>
      <c r="CN1418" s="136"/>
      <c r="DF1418" s="136"/>
      <c r="DV1418" s="136"/>
    </row>
    <row r="1420" spans="4:126" s="120" customFormat="1" ht="21" x14ac:dyDescent="0.2">
      <c r="D1420" s="126">
        <v>237</v>
      </c>
      <c r="E1420" s="121"/>
      <c r="F1420" s="121"/>
      <c r="G1420" s="121"/>
      <c r="H1420" s="121"/>
      <c r="I1420" s="121"/>
      <c r="J1420" s="121"/>
      <c r="K1420" s="121"/>
      <c r="L1420" s="121"/>
      <c r="M1420" s="121"/>
      <c r="N1420" s="121"/>
      <c r="O1420" s="121"/>
      <c r="P1420" s="121"/>
      <c r="Q1420" s="120">
        <v>237</v>
      </c>
      <c r="AG1420" s="126">
        <v>237</v>
      </c>
      <c r="AH1420" s="121"/>
      <c r="AI1420" s="121"/>
      <c r="AJ1420" s="121"/>
      <c r="AK1420" s="121"/>
      <c r="AL1420" s="121"/>
      <c r="AM1420" s="121"/>
      <c r="AN1420" s="121"/>
      <c r="AO1420" s="121"/>
      <c r="AP1420" s="121"/>
      <c r="AQ1420" s="121"/>
      <c r="AR1420" s="124"/>
      <c r="AS1420" s="121"/>
      <c r="AT1420" s="121"/>
      <c r="AU1420" s="121"/>
      <c r="AV1420" s="121"/>
      <c r="AX1420" s="120">
        <v>237</v>
      </c>
      <c r="BK1420" s="133"/>
      <c r="BM1420" s="120">
        <v>237</v>
      </c>
      <c r="BW1420" s="133"/>
      <c r="CC1420" s="120">
        <v>237</v>
      </c>
      <c r="CN1420" s="133"/>
      <c r="DF1420" s="133"/>
      <c r="DV1420" s="133"/>
    </row>
    <row r="1421" spans="4:126" s="14" customFormat="1" ht="18" customHeight="1" x14ac:dyDescent="0.2">
      <c r="D1421" s="127" t="s">
        <v>310</v>
      </c>
      <c r="E1421" s="14" t="s">
        <v>313</v>
      </c>
      <c r="F1421" s="14" t="s">
        <v>336</v>
      </c>
      <c r="G1421" s="14" t="s">
        <v>309</v>
      </c>
      <c r="H1421" s="14" t="s">
        <v>318</v>
      </c>
      <c r="Q1421" s="14" t="s">
        <v>310</v>
      </c>
      <c r="R1421" s="14" t="s">
        <v>313</v>
      </c>
      <c r="S1421" s="14" t="s">
        <v>336</v>
      </c>
      <c r="T1421" s="14" t="s">
        <v>309</v>
      </c>
      <c r="U1421" s="14" t="s">
        <v>318</v>
      </c>
      <c r="AG1421" s="127" t="s">
        <v>310</v>
      </c>
      <c r="AH1421" s="14" t="s">
        <v>1784</v>
      </c>
      <c r="AI1421" s="14" t="s">
        <v>1784</v>
      </c>
      <c r="AJ1421" s="14" t="s">
        <v>313</v>
      </c>
      <c r="AK1421" s="14" t="s">
        <v>336</v>
      </c>
      <c r="AL1421" s="14" t="s">
        <v>309</v>
      </c>
      <c r="AM1421" s="14" t="s">
        <v>318</v>
      </c>
      <c r="AX1421" s="14" t="s">
        <v>310</v>
      </c>
      <c r="AY1421" s="14" t="s">
        <v>1784</v>
      </c>
      <c r="AZ1421" s="14" t="s">
        <v>1784</v>
      </c>
      <c r="BA1421" s="14" t="s">
        <v>313</v>
      </c>
      <c r="BB1421" s="14" t="s">
        <v>336</v>
      </c>
      <c r="BC1421" s="14" t="s">
        <v>309</v>
      </c>
      <c r="BD1421" s="14" t="s">
        <v>318</v>
      </c>
      <c r="BK1421" s="134"/>
      <c r="BM1421" s="14" t="s">
        <v>310</v>
      </c>
      <c r="BN1421" s="14" t="s">
        <v>313</v>
      </c>
      <c r="BO1421" s="14" t="s">
        <v>336</v>
      </c>
      <c r="BP1421" s="14" t="s">
        <v>309</v>
      </c>
      <c r="BQ1421" s="14" t="s">
        <v>318</v>
      </c>
      <c r="BW1421" s="134"/>
      <c r="CC1421" s="14" t="s">
        <v>310</v>
      </c>
      <c r="CD1421" s="14" t="s">
        <v>1784</v>
      </c>
      <c r="CE1421" s="14" t="s">
        <v>1784</v>
      </c>
      <c r="CF1421" s="14" t="s">
        <v>313</v>
      </c>
      <c r="CG1421" s="14" t="s">
        <v>336</v>
      </c>
      <c r="CH1421" s="14" t="s">
        <v>309</v>
      </c>
      <c r="CI1421" s="14" t="s">
        <v>318</v>
      </c>
      <c r="CN1421" s="134"/>
      <c r="DF1421" s="134"/>
      <c r="DV1421" s="134"/>
    </row>
    <row r="1422" spans="4:126" s="122" customFormat="1" ht="14" x14ac:dyDescent="0.2">
      <c r="D1422" s="128">
        <v>0</v>
      </c>
      <c r="E1422" s="122">
        <v>1</v>
      </c>
      <c r="F1422" s="122">
        <v>2</v>
      </c>
      <c r="G1422" s="122">
        <v>3</v>
      </c>
      <c r="H1422" s="122">
        <v>4</v>
      </c>
      <c r="Q1422" s="122">
        <v>0</v>
      </c>
      <c r="R1422" s="122">
        <v>1</v>
      </c>
      <c r="S1422" s="122">
        <v>2</v>
      </c>
      <c r="T1422" s="122">
        <v>3</v>
      </c>
      <c r="U1422" s="122">
        <v>4</v>
      </c>
      <c r="AG1422" s="128">
        <v>0</v>
      </c>
      <c r="AH1422" s="122">
        <v>0</v>
      </c>
      <c r="AI1422" s="122">
        <v>0</v>
      </c>
      <c r="AJ1422" s="122">
        <v>1</v>
      </c>
      <c r="AK1422" s="122">
        <v>2</v>
      </c>
      <c r="AL1422" s="122">
        <v>3</v>
      </c>
      <c r="AM1422" s="122">
        <v>4</v>
      </c>
      <c r="AX1422" s="122">
        <v>0</v>
      </c>
      <c r="AY1422" s="122">
        <v>0</v>
      </c>
      <c r="AZ1422" s="122">
        <v>0</v>
      </c>
      <c r="BA1422" s="122">
        <v>1</v>
      </c>
      <c r="BB1422" s="122">
        <v>2</v>
      </c>
      <c r="BC1422" s="122">
        <v>3</v>
      </c>
      <c r="BD1422" s="122">
        <v>4</v>
      </c>
      <c r="BK1422" s="135"/>
      <c r="BM1422" s="122">
        <v>0</v>
      </c>
      <c r="BN1422" s="122">
        <v>1</v>
      </c>
      <c r="BO1422" s="122">
        <v>2</v>
      </c>
      <c r="BP1422" s="122">
        <v>3</v>
      </c>
      <c r="BQ1422" s="122">
        <v>4</v>
      </c>
      <c r="BW1422" s="135"/>
      <c r="CC1422" s="122">
        <v>0</v>
      </c>
      <c r="CD1422" s="122">
        <v>0</v>
      </c>
      <c r="CE1422" s="122">
        <v>0</v>
      </c>
      <c r="CF1422" s="122">
        <v>1</v>
      </c>
      <c r="CG1422" s="122">
        <v>2</v>
      </c>
      <c r="CH1422" s="122">
        <v>3</v>
      </c>
      <c r="CI1422" s="122">
        <v>4</v>
      </c>
      <c r="CN1422" s="135"/>
      <c r="DF1422" s="135"/>
      <c r="DV1422" s="135"/>
    </row>
    <row r="1423" spans="4:126" s="122" customFormat="1" ht="14" x14ac:dyDescent="0.2">
      <c r="D1423" s="128">
        <v>0</v>
      </c>
      <c r="E1423" s="122">
        <v>0</v>
      </c>
      <c r="F1423" s="122">
        <v>1</v>
      </c>
      <c r="G1423" s="122">
        <v>2</v>
      </c>
      <c r="H1423" s="122">
        <v>3</v>
      </c>
      <c r="Q1423" s="122">
        <v>0</v>
      </c>
      <c r="R1423" s="122">
        <v>0</v>
      </c>
      <c r="S1423" s="122">
        <v>1</v>
      </c>
      <c r="T1423" s="122">
        <v>2</v>
      </c>
      <c r="U1423" s="122">
        <v>3</v>
      </c>
      <c r="AG1423" s="128">
        <v>0</v>
      </c>
      <c r="AH1423" s="122">
        <v>1</v>
      </c>
      <c r="AI1423" s="122">
        <v>2</v>
      </c>
      <c r="AJ1423" s="122">
        <v>3</v>
      </c>
      <c r="AK1423" s="122">
        <v>4</v>
      </c>
      <c r="AL1423" s="122">
        <v>5</v>
      </c>
      <c r="AM1423" s="122">
        <v>6</v>
      </c>
      <c r="AX1423" s="122">
        <v>0</v>
      </c>
      <c r="AY1423" s="122">
        <v>1</v>
      </c>
      <c r="AZ1423" s="122">
        <v>2</v>
      </c>
      <c r="BA1423" s="122">
        <v>3</v>
      </c>
      <c r="BB1423" s="122">
        <v>4</v>
      </c>
      <c r="BC1423" s="122">
        <v>5</v>
      </c>
      <c r="BD1423" s="122">
        <v>6</v>
      </c>
      <c r="BK1423" s="135"/>
      <c r="BM1423" s="122">
        <v>0</v>
      </c>
      <c r="BN1423" s="122">
        <v>0</v>
      </c>
      <c r="BO1423" s="122">
        <v>1</v>
      </c>
      <c r="BP1423" s="122">
        <v>2</v>
      </c>
      <c r="BQ1423" s="122">
        <v>3</v>
      </c>
      <c r="BW1423" s="135"/>
      <c r="CC1423" s="122">
        <v>0</v>
      </c>
      <c r="CD1423" s="122">
        <v>1</v>
      </c>
      <c r="CE1423" s="122">
        <v>2</v>
      </c>
      <c r="CF1423" s="122">
        <v>3</v>
      </c>
      <c r="CG1423" s="122">
        <v>4</v>
      </c>
      <c r="CH1423" s="122">
        <v>5</v>
      </c>
      <c r="CI1423" s="122">
        <v>6</v>
      </c>
      <c r="CN1423" s="135"/>
      <c r="DF1423" s="135"/>
      <c r="DV1423" s="135"/>
    </row>
    <row r="1424" spans="4:126" s="119" customFormat="1" x14ac:dyDescent="0.2">
      <c r="D1424" s="129" t="s">
        <v>750</v>
      </c>
      <c r="E1424" s="119" t="s">
        <v>1740</v>
      </c>
      <c r="F1424" s="119" t="s">
        <v>1082</v>
      </c>
      <c r="G1424" s="119" t="s">
        <v>1072</v>
      </c>
      <c r="H1424" s="119" t="s">
        <v>740</v>
      </c>
      <c r="Q1424" s="119" t="s">
        <v>750</v>
      </c>
      <c r="R1424" s="119" t="s">
        <v>1740</v>
      </c>
      <c r="S1424" s="119" t="s">
        <v>1082</v>
      </c>
      <c r="T1424" s="119" t="s">
        <v>1072</v>
      </c>
      <c r="U1424" s="119" t="s">
        <v>740</v>
      </c>
      <c r="AG1424" s="129" t="s">
        <v>750</v>
      </c>
      <c r="AH1424" s="119" t="s">
        <v>1488</v>
      </c>
      <c r="AI1424" s="119" t="s">
        <v>1082</v>
      </c>
      <c r="AJ1424" s="119" t="s">
        <v>1488</v>
      </c>
      <c r="AK1424" s="119" t="s">
        <v>1072</v>
      </c>
      <c r="AL1424" s="119" t="s">
        <v>740</v>
      </c>
      <c r="AM1424" s="119" t="s">
        <v>1488</v>
      </c>
      <c r="AX1424" s="119" t="s">
        <v>750</v>
      </c>
      <c r="AY1424" s="119" t="s">
        <v>1488</v>
      </c>
      <c r="AZ1424" s="119" t="s">
        <v>1082</v>
      </c>
      <c r="BA1424" s="119" t="s">
        <v>1488</v>
      </c>
      <c r="BB1424" s="119" t="s">
        <v>1072</v>
      </c>
      <c r="BC1424" s="119" t="s">
        <v>740</v>
      </c>
      <c r="BD1424" s="119" t="s">
        <v>1488</v>
      </c>
      <c r="BK1424" s="136"/>
      <c r="BM1424" s="119" t="s">
        <v>750</v>
      </c>
      <c r="BN1424" s="119" t="s">
        <v>1740</v>
      </c>
      <c r="BO1424" s="119" t="s">
        <v>1082</v>
      </c>
      <c r="BP1424" s="119" t="s">
        <v>1072</v>
      </c>
      <c r="BQ1424" s="119" t="s">
        <v>740</v>
      </c>
      <c r="BW1424" s="136"/>
      <c r="CC1424" s="119" t="s">
        <v>750</v>
      </c>
      <c r="CD1424" s="119" t="s">
        <v>1488</v>
      </c>
      <c r="CE1424" s="119" t="s">
        <v>1082</v>
      </c>
      <c r="CF1424" s="119" t="s">
        <v>1488</v>
      </c>
      <c r="CG1424" s="119" t="s">
        <v>1072</v>
      </c>
      <c r="CH1424" s="119" t="s">
        <v>740</v>
      </c>
      <c r="CI1424" s="119" t="s">
        <v>1488</v>
      </c>
      <c r="CN1424" s="136"/>
      <c r="DF1424" s="136"/>
      <c r="DV1424" s="136"/>
    </row>
    <row r="1426" spans="4:126" s="120" customFormat="1" ht="21" x14ac:dyDescent="0.2">
      <c r="D1426" s="126">
        <v>238</v>
      </c>
      <c r="E1426" s="121"/>
      <c r="F1426" s="121"/>
      <c r="G1426" s="121"/>
      <c r="H1426" s="121"/>
      <c r="I1426" s="121"/>
      <c r="J1426" s="121"/>
      <c r="K1426" s="121"/>
      <c r="L1426" s="121"/>
      <c r="M1426" s="121"/>
      <c r="N1426" s="121"/>
      <c r="O1426" s="121"/>
      <c r="P1426" s="121"/>
      <c r="Q1426" s="120">
        <v>238</v>
      </c>
      <c r="AG1426" s="126">
        <v>238</v>
      </c>
      <c r="AH1426" s="121"/>
      <c r="AI1426" s="121"/>
      <c r="AJ1426" s="121"/>
      <c r="AK1426" s="121"/>
      <c r="AL1426" s="121"/>
      <c r="AM1426" s="121"/>
      <c r="AN1426" s="121"/>
      <c r="AO1426" s="121"/>
      <c r="AP1426" s="121"/>
      <c r="AQ1426" s="121"/>
      <c r="AR1426" s="124"/>
      <c r="AS1426" s="121"/>
      <c r="AT1426" s="121"/>
      <c r="AU1426" s="121"/>
      <c r="AV1426" s="121"/>
      <c r="AX1426" s="120">
        <v>238</v>
      </c>
      <c r="BK1426" s="133"/>
      <c r="BM1426" s="120">
        <v>238</v>
      </c>
      <c r="BW1426" s="133"/>
      <c r="CC1426" s="120">
        <v>238</v>
      </c>
      <c r="CN1426" s="133"/>
      <c r="DF1426" s="133"/>
      <c r="DV1426" s="133"/>
    </row>
    <row r="1427" spans="4:126" s="14" customFormat="1" ht="18" customHeight="1" x14ac:dyDescent="0.2">
      <c r="D1427" s="127" t="s">
        <v>324</v>
      </c>
      <c r="E1427" s="14" t="s">
        <v>313</v>
      </c>
      <c r="F1427" s="14" t="s">
        <v>319</v>
      </c>
      <c r="G1427" s="14" t="s">
        <v>311</v>
      </c>
      <c r="H1427" s="14" t="s">
        <v>309</v>
      </c>
      <c r="I1427" s="14" t="s">
        <v>320</v>
      </c>
      <c r="Q1427" s="14" t="s">
        <v>324</v>
      </c>
      <c r="R1427" s="14" t="s">
        <v>313</v>
      </c>
      <c r="S1427" s="14" t="s">
        <v>319</v>
      </c>
      <c r="T1427" s="14" t="s">
        <v>311</v>
      </c>
      <c r="U1427" s="14" t="s">
        <v>309</v>
      </c>
      <c r="V1427" s="14" t="s">
        <v>320</v>
      </c>
      <c r="AG1427" s="127" t="s">
        <v>324</v>
      </c>
      <c r="AH1427" s="14" t="s">
        <v>1762</v>
      </c>
      <c r="AI1427" s="14" t="s">
        <v>313</v>
      </c>
      <c r="AJ1427" s="14" t="s">
        <v>319</v>
      </c>
      <c r="AK1427" s="14" t="s">
        <v>311</v>
      </c>
      <c r="AL1427" s="14" t="s">
        <v>309</v>
      </c>
      <c r="AM1427" s="14" t="s">
        <v>320</v>
      </c>
      <c r="AN1427" s="14" t="s">
        <v>1755</v>
      </c>
      <c r="AX1427" s="14" t="s">
        <v>324</v>
      </c>
      <c r="AY1427" s="14" t="s">
        <v>1762</v>
      </c>
      <c r="AZ1427" s="14" t="s">
        <v>313</v>
      </c>
      <c r="BA1427" s="14" t="s">
        <v>319</v>
      </c>
      <c r="BB1427" s="14" t="s">
        <v>311</v>
      </c>
      <c r="BC1427" s="14" t="s">
        <v>309</v>
      </c>
      <c r="BD1427" s="14" t="s">
        <v>320</v>
      </c>
      <c r="BE1427" s="14" t="s">
        <v>1755</v>
      </c>
      <c r="BK1427" s="134"/>
      <c r="BM1427" s="14" t="s">
        <v>324</v>
      </c>
      <c r="BN1427" s="14" t="s">
        <v>313</v>
      </c>
      <c r="BO1427" s="14" t="s">
        <v>319</v>
      </c>
      <c r="BP1427" s="14" t="s">
        <v>311</v>
      </c>
      <c r="BQ1427" s="14" t="s">
        <v>309</v>
      </c>
      <c r="BR1427" s="14" t="s">
        <v>320</v>
      </c>
      <c r="BW1427" s="134"/>
      <c r="CC1427" s="14" t="s">
        <v>324</v>
      </c>
      <c r="CD1427" s="14" t="s">
        <v>1762</v>
      </c>
      <c r="CE1427" s="14" t="s">
        <v>313</v>
      </c>
      <c r="CF1427" s="14" t="s">
        <v>319</v>
      </c>
      <c r="CG1427" s="14" t="s">
        <v>311</v>
      </c>
      <c r="CH1427" s="14" t="s">
        <v>309</v>
      </c>
      <c r="CI1427" s="14" t="s">
        <v>320</v>
      </c>
      <c r="CJ1427" s="14" t="s">
        <v>1755</v>
      </c>
      <c r="CN1427" s="134"/>
      <c r="DF1427" s="134"/>
      <c r="DV1427" s="134"/>
    </row>
    <row r="1428" spans="4:126" s="122" customFormat="1" ht="14" x14ac:dyDescent="0.2">
      <c r="D1428" s="128">
        <v>0</v>
      </c>
      <c r="E1428" s="122">
        <v>1</v>
      </c>
      <c r="F1428" s="122">
        <v>2</v>
      </c>
      <c r="G1428" s="122">
        <v>3</v>
      </c>
      <c r="H1428" s="122">
        <v>4</v>
      </c>
      <c r="I1428" s="122">
        <v>5</v>
      </c>
      <c r="Q1428" s="122">
        <v>0</v>
      </c>
      <c r="R1428" s="122">
        <v>1</v>
      </c>
      <c r="S1428" s="122">
        <v>2</v>
      </c>
      <c r="T1428" s="122">
        <v>3</v>
      </c>
      <c r="U1428" s="122">
        <v>4</v>
      </c>
      <c r="V1428" s="122">
        <v>5</v>
      </c>
      <c r="AG1428" s="128">
        <v>0</v>
      </c>
      <c r="AH1428" s="122">
        <v>0</v>
      </c>
      <c r="AI1428" s="122">
        <v>1</v>
      </c>
      <c r="AJ1428" s="122">
        <v>2</v>
      </c>
      <c r="AK1428" s="122">
        <v>3</v>
      </c>
      <c r="AL1428" s="122">
        <v>4</v>
      </c>
      <c r="AM1428" s="122">
        <v>5</v>
      </c>
      <c r="AN1428" s="122">
        <v>5</v>
      </c>
      <c r="AX1428" s="122">
        <v>0</v>
      </c>
      <c r="AY1428" s="122">
        <v>0</v>
      </c>
      <c r="AZ1428" s="122">
        <v>1</v>
      </c>
      <c r="BA1428" s="122">
        <v>2</v>
      </c>
      <c r="BB1428" s="122">
        <v>3</v>
      </c>
      <c r="BC1428" s="122">
        <v>4</v>
      </c>
      <c r="BD1428" s="122">
        <v>5</v>
      </c>
      <c r="BE1428" s="122">
        <v>5</v>
      </c>
      <c r="BK1428" s="135"/>
      <c r="BM1428" s="122">
        <v>0</v>
      </c>
      <c r="BN1428" s="122">
        <v>1</v>
      </c>
      <c r="BO1428" s="122">
        <v>2</v>
      </c>
      <c r="BP1428" s="122">
        <v>3</v>
      </c>
      <c r="BQ1428" s="122">
        <v>4</v>
      </c>
      <c r="BR1428" s="122">
        <v>5</v>
      </c>
      <c r="BW1428" s="135"/>
      <c r="CC1428" s="122">
        <v>0</v>
      </c>
      <c r="CD1428" s="122">
        <v>0</v>
      </c>
      <c r="CE1428" s="122">
        <v>1</v>
      </c>
      <c r="CF1428" s="122">
        <v>2</v>
      </c>
      <c r="CG1428" s="122">
        <v>3</v>
      </c>
      <c r="CH1428" s="122">
        <v>4</v>
      </c>
      <c r="CI1428" s="122">
        <v>5</v>
      </c>
      <c r="CJ1428" s="122">
        <v>5</v>
      </c>
      <c r="CN1428" s="135"/>
      <c r="DF1428" s="135"/>
      <c r="DV1428" s="135"/>
    </row>
    <row r="1429" spans="4:126" s="122" customFormat="1" ht="14" x14ac:dyDescent="0.2">
      <c r="D1429" s="128">
        <v>0</v>
      </c>
      <c r="E1429" s="122">
        <v>0</v>
      </c>
      <c r="F1429" s="122">
        <v>1</v>
      </c>
      <c r="G1429" s="122">
        <v>2</v>
      </c>
      <c r="H1429" s="122">
        <v>2</v>
      </c>
      <c r="I1429" s="122">
        <v>3</v>
      </c>
      <c r="Q1429" s="122">
        <v>0</v>
      </c>
      <c r="R1429" s="122">
        <v>0</v>
      </c>
      <c r="S1429" s="122">
        <v>1</v>
      </c>
      <c r="T1429" s="122">
        <v>2</v>
      </c>
      <c r="U1429" s="122">
        <v>2</v>
      </c>
      <c r="V1429" s="122">
        <v>3</v>
      </c>
      <c r="AG1429" s="128">
        <v>0</v>
      </c>
      <c r="AH1429" s="122">
        <v>1</v>
      </c>
      <c r="AI1429" s="122">
        <v>2</v>
      </c>
      <c r="AJ1429" s="122">
        <v>3</v>
      </c>
      <c r="AK1429" s="122">
        <v>4</v>
      </c>
      <c r="AL1429" s="122">
        <v>5</v>
      </c>
      <c r="AM1429" s="122">
        <v>6</v>
      </c>
      <c r="AN1429" s="122">
        <v>7</v>
      </c>
      <c r="AX1429" s="122">
        <v>0</v>
      </c>
      <c r="AY1429" s="122">
        <v>1</v>
      </c>
      <c r="AZ1429" s="122">
        <v>2</v>
      </c>
      <c r="BA1429" s="122">
        <v>3</v>
      </c>
      <c r="BB1429" s="122">
        <v>4</v>
      </c>
      <c r="BC1429" s="122">
        <v>5</v>
      </c>
      <c r="BD1429" s="122">
        <v>6</v>
      </c>
      <c r="BE1429" s="122">
        <v>7</v>
      </c>
      <c r="BK1429" s="135"/>
      <c r="BM1429" s="122">
        <v>0</v>
      </c>
      <c r="BN1429" s="122">
        <v>0</v>
      </c>
      <c r="BO1429" s="122">
        <v>1</v>
      </c>
      <c r="BP1429" s="122">
        <v>2</v>
      </c>
      <c r="BQ1429" s="122">
        <v>2</v>
      </c>
      <c r="BR1429" s="122">
        <v>3</v>
      </c>
      <c r="BW1429" s="135"/>
      <c r="CC1429" s="122">
        <v>0</v>
      </c>
      <c r="CD1429" s="122">
        <v>1</v>
      </c>
      <c r="CE1429" s="122">
        <v>2</v>
      </c>
      <c r="CF1429" s="122">
        <v>3</v>
      </c>
      <c r="CG1429" s="122">
        <v>4</v>
      </c>
      <c r="CH1429" s="122">
        <v>5</v>
      </c>
      <c r="CI1429" s="122">
        <v>6</v>
      </c>
      <c r="CJ1429" s="122">
        <v>7</v>
      </c>
      <c r="CN1429" s="135"/>
      <c r="DF1429" s="135"/>
      <c r="DV1429" s="135"/>
    </row>
    <row r="1430" spans="4:126" s="119" customFormat="1" x14ac:dyDescent="0.2">
      <c r="D1430" s="129" t="s">
        <v>1084</v>
      </c>
      <c r="E1430" s="119" t="s">
        <v>1749</v>
      </c>
      <c r="F1430" s="119" t="s">
        <v>1073</v>
      </c>
      <c r="G1430" s="119" t="s">
        <v>1088</v>
      </c>
      <c r="H1430" s="119" t="s">
        <v>1778</v>
      </c>
      <c r="I1430" s="119" t="s">
        <v>1076</v>
      </c>
      <c r="Q1430" s="119" t="s">
        <v>1084</v>
      </c>
      <c r="R1430" s="119" t="s">
        <v>1749</v>
      </c>
      <c r="S1430" s="119" t="s">
        <v>1073</v>
      </c>
      <c r="T1430" s="119" t="s">
        <v>1088</v>
      </c>
      <c r="U1430" s="119" t="s">
        <v>1778</v>
      </c>
      <c r="V1430" s="119" t="s">
        <v>1076</v>
      </c>
      <c r="AG1430" s="129" t="s">
        <v>1084</v>
      </c>
      <c r="AH1430" s="119" t="s">
        <v>1735</v>
      </c>
      <c r="AI1430" s="119" t="s">
        <v>1073</v>
      </c>
      <c r="AJ1430" s="119" t="s">
        <v>1488</v>
      </c>
      <c r="AK1430" s="119" t="s">
        <v>1088</v>
      </c>
      <c r="AL1430" s="119" t="s">
        <v>1488</v>
      </c>
      <c r="AM1430" s="119" t="s">
        <v>1076</v>
      </c>
      <c r="AN1430" s="119" t="s">
        <v>1493</v>
      </c>
      <c r="AX1430" s="119" t="s">
        <v>1084</v>
      </c>
      <c r="AY1430" s="119" t="s">
        <v>1735</v>
      </c>
      <c r="AZ1430" s="119" t="s">
        <v>1073</v>
      </c>
      <c r="BA1430" s="119" t="s">
        <v>1488</v>
      </c>
      <c r="BB1430" s="119" t="s">
        <v>1088</v>
      </c>
      <c r="BC1430" s="119" t="s">
        <v>1488</v>
      </c>
      <c r="BD1430" s="119" t="s">
        <v>1076</v>
      </c>
      <c r="BE1430" s="119" t="s">
        <v>1493</v>
      </c>
      <c r="BK1430" s="136"/>
      <c r="BM1430" s="119" t="s">
        <v>1084</v>
      </c>
      <c r="BN1430" s="119" t="s">
        <v>1749</v>
      </c>
      <c r="BO1430" s="119" t="s">
        <v>1073</v>
      </c>
      <c r="BP1430" s="119" t="s">
        <v>1088</v>
      </c>
      <c r="BQ1430" s="119" t="s">
        <v>1778</v>
      </c>
      <c r="BR1430" s="119" t="s">
        <v>1076</v>
      </c>
      <c r="BW1430" s="136"/>
      <c r="CC1430" s="119" t="s">
        <v>1084</v>
      </c>
      <c r="CD1430" s="119" t="s">
        <v>1735</v>
      </c>
      <c r="CE1430" s="119" t="s">
        <v>1073</v>
      </c>
      <c r="CF1430" s="119" t="s">
        <v>1488</v>
      </c>
      <c r="CG1430" s="119" t="s">
        <v>1088</v>
      </c>
      <c r="CH1430" s="119" t="s">
        <v>1488</v>
      </c>
      <c r="CI1430" s="119" t="s">
        <v>1076</v>
      </c>
      <c r="CJ1430" s="119" t="s">
        <v>1493</v>
      </c>
      <c r="CN1430" s="136"/>
      <c r="DF1430" s="136"/>
      <c r="DV1430" s="136"/>
    </row>
    <row r="1432" spans="4:126" s="120" customFormat="1" ht="21" x14ac:dyDescent="0.2">
      <c r="D1432" s="126">
        <v>239</v>
      </c>
      <c r="E1432" s="121"/>
      <c r="F1432" s="121"/>
      <c r="G1432" s="121"/>
      <c r="H1432" s="121"/>
      <c r="I1432" s="121"/>
      <c r="J1432" s="121"/>
      <c r="K1432" s="121"/>
      <c r="L1432" s="121"/>
      <c r="M1432" s="121"/>
      <c r="N1432" s="121"/>
      <c r="O1432" s="121"/>
      <c r="P1432" s="121"/>
      <c r="Q1432" s="120">
        <v>239</v>
      </c>
      <c r="AG1432" s="126">
        <v>239</v>
      </c>
      <c r="AH1432" s="121"/>
      <c r="AI1432" s="121"/>
      <c r="AJ1432" s="121"/>
      <c r="AK1432" s="121"/>
      <c r="AL1432" s="121"/>
      <c r="AM1432" s="121"/>
      <c r="AN1432" s="121"/>
      <c r="AO1432" s="121"/>
      <c r="AP1432" s="121"/>
      <c r="AQ1432" s="121"/>
      <c r="AR1432" s="124"/>
      <c r="AS1432" s="121"/>
      <c r="AT1432" s="121"/>
      <c r="AU1432" s="121"/>
      <c r="AV1432" s="121"/>
      <c r="AX1432" s="120">
        <v>239</v>
      </c>
      <c r="BK1432" s="133"/>
      <c r="BM1432" s="120">
        <v>239</v>
      </c>
      <c r="BW1432" s="133"/>
      <c r="CC1432" s="120">
        <v>239</v>
      </c>
      <c r="CN1432" s="133"/>
      <c r="DF1432" s="133"/>
      <c r="DV1432" s="133"/>
    </row>
    <row r="1433" spans="4:126" s="14" customFormat="1" ht="18" customHeight="1" x14ac:dyDescent="0.2">
      <c r="D1433" s="127" t="s">
        <v>310</v>
      </c>
      <c r="E1433" s="14" t="s">
        <v>313</v>
      </c>
      <c r="F1433" s="14" t="s">
        <v>316</v>
      </c>
      <c r="G1433" s="14" t="s">
        <v>313</v>
      </c>
      <c r="H1433" s="14" t="s">
        <v>325</v>
      </c>
      <c r="I1433" s="14" t="s">
        <v>317</v>
      </c>
      <c r="J1433" s="14" t="s">
        <v>312</v>
      </c>
      <c r="Q1433" s="14" t="s">
        <v>310</v>
      </c>
      <c r="R1433" s="14" t="s">
        <v>313</v>
      </c>
      <c r="S1433" s="14" t="s">
        <v>316</v>
      </c>
      <c r="T1433" s="14" t="s">
        <v>313</v>
      </c>
      <c r="U1433" s="14" t="s">
        <v>325</v>
      </c>
      <c r="V1433" s="14" t="s">
        <v>317</v>
      </c>
      <c r="W1433" s="14" t="s">
        <v>312</v>
      </c>
      <c r="AG1433" s="127" t="s">
        <v>310</v>
      </c>
      <c r="AH1433" s="14" t="s">
        <v>313</v>
      </c>
      <c r="AI1433" s="14" t="s">
        <v>316</v>
      </c>
      <c r="AJ1433" s="14" t="s">
        <v>313</v>
      </c>
      <c r="AK1433" s="14" t="s">
        <v>325</v>
      </c>
      <c r="AL1433" s="14" t="s">
        <v>1787</v>
      </c>
      <c r="AM1433" s="14" t="s">
        <v>317</v>
      </c>
      <c r="AN1433" s="14" t="s">
        <v>312</v>
      </c>
      <c r="AO1433" s="14" t="s">
        <v>1786</v>
      </c>
      <c r="AX1433" s="14" t="s">
        <v>310</v>
      </c>
      <c r="AY1433" s="14" t="s">
        <v>313</v>
      </c>
      <c r="AZ1433" s="14" t="s">
        <v>316</v>
      </c>
      <c r="BA1433" s="14" t="s">
        <v>313</v>
      </c>
      <c r="BB1433" s="14" t="s">
        <v>325</v>
      </c>
      <c r="BC1433" s="14" t="s">
        <v>1787</v>
      </c>
      <c r="BD1433" s="14" t="s">
        <v>317</v>
      </c>
      <c r="BE1433" s="14" t="s">
        <v>312</v>
      </c>
      <c r="BF1433" s="14" t="s">
        <v>1786</v>
      </c>
      <c r="BK1433" s="134"/>
      <c r="BM1433" s="14" t="s">
        <v>310</v>
      </c>
      <c r="BN1433" s="14" t="s">
        <v>313</v>
      </c>
      <c r="BO1433" s="14" t="s">
        <v>316</v>
      </c>
      <c r="BP1433" s="14" t="s">
        <v>313</v>
      </c>
      <c r="BQ1433" s="14" t="s">
        <v>325</v>
      </c>
      <c r="BR1433" s="14" t="s">
        <v>317</v>
      </c>
      <c r="BS1433" s="14" t="s">
        <v>312</v>
      </c>
      <c r="BW1433" s="134"/>
      <c r="CC1433" s="14" t="s">
        <v>310</v>
      </c>
      <c r="CD1433" s="14" t="s">
        <v>313</v>
      </c>
      <c r="CE1433" s="14" t="s">
        <v>316</v>
      </c>
      <c r="CF1433" s="14" t="s">
        <v>313</v>
      </c>
      <c r="CG1433" s="14" t="s">
        <v>325</v>
      </c>
      <c r="CH1433" s="14" t="s">
        <v>1787</v>
      </c>
      <c r="CI1433" s="14" t="s">
        <v>317</v>
      </c>
      <c r="CJ1433" s="14" t="s">
        <v>312</v>
      </c>
      <c r="CK1433" s="14" t="s">
        <v>1786</v>
      </c>
      <c r="CN1433" s="134"/>
      <c r="DF1433" s="134"/>
      <c r="DV1433" s="134"/>
    </row>
    <row r="1434" spans="4:126" s="122" customFormat="1" ht="14" x14ac:dyDescent="0.2">
      <c r="D1434" s="128">
        <v>0</v>
      </c>
      <c r="E1434" s="122">
        <v>1</v>
      </c>
      <c r="F1434" s="122">
        <v>2</v>
      </c>
      <c r="G1434" s="122">
        <v>3</v>
      </c>
      <c r="H1434" s="122">
        <v>4</v>
      </c>
      <c r="I1434" s="122">
        <v>5</v>
      </c>
      <c r="J1434" s="122">
        <v>6</v>
      </c>
      <c r="Q1434" s="122">
        <v>0</v>
      </c>
      <c r="R1434" s="122">
        <v>1</v>
      </c>
      <c r="S1434" s="122">
        <v>2</v>
      </c>
      <c r="T1434" s="122">
        <v>3</v>
      </c>
      <c r="U1434" s="122">
        <v>4</v>
      </c>
      <c r="V1434" s="122">
        <v>5</v>
      </c>
      <c r="W1434" s="122">
        <v>6</v>
      </c>
      <c r="AG1434" s="128">
        <v>0</v>
      </c>
      <c r="AH1434" s="122">
        <v>1</v>
      </c>
      <c r="AI1434" s="122">
        <v>2</v>
      </c>
      <c r="AJ1434" s="122">
        <v>3</v>
      </c>
      <c r="AK1434" s="122">
        <v>4</v>
      </c>
      <c r="AL1434" s="122">
        <v>4</v>
      </c>
      <c r="AM1434" s="122">
        <v>5</v>
      </c>
      <c r="AN1434" s="122">
        <v>6</v>
      </c>
      <c r="AO1434" s="122">
        <v>6</v>
      </c>
      <c r="AX1434" s="122">
        <v>0</v>
      </c>
      <c r="AY1434" s="122">
        <v>1</v>
      </c>
      <c r="AZ1434" s="122">
        <v>2</v>
      </c>
      <c r="BA1434" s="122">
        <v>3</v>
      </c>
      <c r="BB1434" s="122">
        <v>4</v>
      </c>
      <c r="BC1434" s="122">
        <v>4</v>
      </c>
      <c r="BD1434" s="122">
        <v>5</v>
      </c>
      <c r="BE1434" s="122">
        <v>6</v>
      </c>
      <c r="BF1434" s="122">
        <v>6</v>
      </c>
      <c r="BK1434" s="135"/>
      <c r="BM1434" s="122">
        <v>0</v>
      </c>
      <c r="BN1434" s="122">
        <v>1</v>
      </c>
      <c r="BO1434" s="122">
        <v>2</v>
      </c>
      <c r="BP1434" s="122">
        <v>3</v>
      </c>
      <c r="BQ1434" s="122">
        <v>4</v>
      </c>
      <c r="BR1434" s="122">
        <v>5</v>
      </c>
      <c r="BS1434" s="122">
        <v>6</v>
      </c>
      <c r="BW1434" s="135"/>
      <c r="CC1434" s="122">
        <v>0</v>
      </c>
      <c r="CD1434" s="122">
        <v>1</v>
      </c>
      <c r="CE1434" s="122">
        <v>2</v>
      </c>
      <c r="CF1434" s="122">
        <v>3</v>
      </c>
      <c r="CG1434" s="122">
        <v>4</v>
      </c>
      <c r="CH1434" s="122">
        <v>4</v>
      </c>
      <c r="CI1434" s="122">
        <v>5</v>
      </c>
      <c r="CJ1434" s="122">
        <v>6</v>
      </c>
      <c r="CK1434" s="122">
        <v>6</v>
      </c>
      <c r="CN1434" s="135"/>
      <c r="DF1434" s="135"/>
      <c r="DV1434" s="135"/>
    </row>
    <row r="1435" spans="4:126" s="122" customFormat="1" ht="14" x14ac:dyDescent="0.2">
      <c r="D1435" s="128">
        <v>0</v>
      </c>
      <c r="E1435" s="122">
        <v>0</v>
      </c>
      <c r="F1435" s="122">
        <v>0</v>
      </c>
      <c r="G1435" s="122">
        <v>1</v>
      </c>
      <c r="H1435" s="122">
        <v>2</v>
      </c>
      <c r="I1435" s="122">
        <v>3</v>
      </c>
      <c r="J1435" s="122">
        <v>4</v>
      </c>
      <c r="Q1435" s="122">
        <v>0</v>
      </c>
      <c r="R1435" s="122">
        <v>0</v>
      </c>
      <c r="S1435" s="122">
        <v>1</v>
      </c>
      <c r="T1435" s="122">
        <v>1</v>
      </c>
      <c r="U1435" s="122">
        <v>2</v>
      </c>
      <c r="V1435" s="122">
        <v>3</v>
      </c>
      <c r="W1435" s="122">
        <v>4</v>
      </c>
      <c r="AG1435" s="128">
        <v>0</v>
      </c>
      <c r="AH1435" s="122">
        <v>1</v>
      </c>
      <c r="AI1435" s="122">
        <v>2</v>
      </c>
      <c r="AJ1435" s="122">
        <v>3</v>
      </c>
      <c r="AK1435" s="122">
        <v>4</v>
      </c>
      <c r="AL1435" s="122">
        <v>5</v>
      </c>
      <c r="AM1435" s="122">
        <v>6</v>
      </c>
      <c r="AN1435" s="122">
        <v>7</v>
      </c>
      <c r="AO1435" s="122">
        <v>8</v>
      </c>
      <c r="AX1435" s="122">
        <v>0</v>
      </c>
      <c r="AY1435" s="122">
        <v>1</v>
      </c>
      <c r="AZ1435" s="122">
        <v>2</v>
      </c>
      <c r="BA1435" s="122">
        <v>3</v>
      </c>
      <c r="BB1435" s="122">
        <v>4</v>
      </c>
      <c r="BC1435" s="122">
        <v>5</v>
      </c>
      <c r="BD1435" s="122">
        <v>6</v>
      </c>
      <c r="BE1435" s="122">
        <v>7</v>
      </c>
      <c r="BF1435" s="122">
        <v>8</v>
      </c>
      <c r="BK1435" s="135"/>
      <c r="BM1435" s="122">
        <v>0</v>
      </c>
      <c r="BN1435" s="122">
        <v>0</v>
      </c>
      <c r="BO1435" s="122">
        <v>1</v>
      </c>
      <c r="BP1435" s="122">
        <v>1</v>
      </c>
      <c r="BQ1435" s="122">
        <v>2</v>
      </c>
      <c r="BR1435" s="122">
        <v>3</v>
      </c>
      <c r="BS1435" s="122">
        <v>4</v>
      </c>
      <c r="BW1435" s="135"/>
      <c r="CC1435" s="122">
        <v>0</v>
      </c>
      <c r="CD1435" s="122">
        <v>1</v>
      </c>
      <c r="CE1435" s="122">
        <v>2</v>
      </c>
      <c r="CF1435" s="122">
        <v>3</v>
      </c>
      <c r="CG1435" s="122">
        <v>4</v>
      </c>
      <c r="CH1435" s="122">
        <v>5</v>
      </c>
      <c r="CI1435" s="122">
        <v>6</v>
      </c>
      <c r="CJ1435" s="122">
        <v>7</v>
      </c>
      <c r="CK1435" s="122">
        <v>8</v>
      </c>
      <c r="CN1435" s="135"/>
      <c r="DF1435" s="135"/>
      <c r="DV1435" s="135"/>
    </row>
    <row r="1436" spans="4:126" s="119" customFormat="1" x14ac:dyDescent="0.2">
      <c r="D1436" s="129" t="s">
        <v>750</v>
      </c>
      <c r="E1436" s="119" t="s">
        <v>1740</v>
      </c>
      <c r="F1436" s="119" t="s">
        <v>1740</v>
      </c>
      <c r="G1436" s="119" t="s">
        <v>748</v>
      </c>
      <c r="H1436" s="119" t="s">
        <v>1080</v>
      </c>
      <c r="I1436" s="119" t="s">
        <v>1075</v>
      </c>
      <c r="J1436" s="119" t="s">
        <v>1083</v>
      </c>
      <c r="Q1436" s="119" t="s">
        <v>750</v>
      </c>
      <c r="R1436" s="119" t="s">
        <v>1740</v>
      </c>
      <c r="S1436" s="119" t="s">
        <v>748</v>
      </c>
      <c r="T1436" s="119" t="s">
        <v>1747</v>
      </c>
      <c r="U1436" s="119" t="s">
        <v>1080</v>
      </c>
      <c r="V1436" s="119" t="s">
        <v>1075</v>
      </c>
      <c r="W1436" s="119" t="s">
        <v>1083</v>
      </c>
      <c r="AG1436" s="129" t="s">
        <v>750</v>
      </c>
      <c r="AH1436" s="119" t="s">
        <v>1488</v>
      </c>
      <c r="AI1436" s="119" t="s">
        <v>748</v>
      </c>
      <c r="AJ1436" s="119" t="s">
        <v>1491</v>
      </c>
      <c r="AK1436" s="119" t="s">
        <v>1080</v>
      </c>
      <c r="AL1436" s="119" t="s">
        <v>1735</v>
      </c>
      <c r="AM1436" s="119" t="s">
        <v>1075</v>
      </c>
      <c r="AN1436" s="119" t="s">
        <v>1083</v>
      </c>
      <c r="AO1436" s="119" t="s">
        <v>1491</v>
      </c>
      <c r="AX1436" s="119" t="s">
        <v>750</v>
      </c>
      <c r="AY1436" s="119" t="s">
        <v>1488</v>
      </c>
      <c r="AZ1436" s="119" t="s">
        <v>748</v>
      </c>
      <c r="BA1436" s="119" t="s">
        <v>1491</v>
      </c>
      <c r="BB1436" s="119" t="s">
        <v>1080</v>
      </c>
      <c r="BC1436" s="119" t="s">
        <v>1735</v>
      </c>
      <c r="BD1436" s="119" t="s">
        <v>1075</v>
      </c>
      <c r="BE1436" s="119" t="s">
        <v>1083</v>
      </c>
      <c r="BF1436" s="119" t="s">
        <v>1491</v>
      </c>
      <c r="BK1436" s="136"/>
      <c r="BM1436" s="119" t="s">
        <v>750</v>
      </c>
      <c r="BN1436" s="119" t="s">
        <v>1740</v>
      </c>
      <c r="BO1436" s="119" t="s">
        <v>748</v>
      </c>
      <c r="BP1436" s="119" t="s">
        <v>1747</v>
      </c>
      <c r="BQ1436" s="119" t="s">
        <v>1080</v>
      </c>
      <c r="BR1436" s="119" t="s">
        <v>1075</v>
      </c>
      <c r="BS1436" s="119" t="s">
        <v>1083</v>
      </c>
      <c r="BW1436" s="136"/>
      <c r="CC1436" s="119" t="s">
        <v>750</v>
      </c>
      <c r="CD1436" s="119" t="s">
        <v>1488</v>
      </c>
      <c r="CE1436" s="119" t="s">
        <v>748</v>
      </c>
      <c r="CF1436" s="119" t="s">
        <v>1491</v>
      </c>
      <c r="CG1436" s="119" t="s">
        <v>1080</v>
      </c>
      <c r="CH1436" s="119" t="s">
        <v>1735</v>
      </c>
      <c r="CI1436" s="119" t="s">
        <v>1075</v>
      </c>
      <c r="CJ1436" s="119" t="s">
        <v>1083</v>
      </c>
      <c r="CK1436" s="119" t="s">
        <v>1491</v>
      </c>
      <c r="CN1436" s="136"/>
      <c r="DF1436" s="136"/>
      <c r="DV1436" s="136"/>
    </row>
    <row r="1438" spans="4:126" s="120" customFormat="1" ht="21" x14ac:dyDescent="0.2">
      <c r="D1438" s="126">
        <v>240</v>
      </c>
      <c r="E1438" s="121"/>
      <c r="F1438" s="121"/>
      <c r="G1438" s="121"/>
      <c r="H1438" s="121"/>
      <c r="I1438" s="121"/>
      <c r="J1438" s="121"/>
      <c r="K1438" s="121"/>
      <c r="L1438" s="121"/>
      <c r="M1438" s="121"/>
      <c r="N1438" s="121"/>
      <c r="O1438" s="121"/>
      <c r="P1438" s="121"/>
      <c r="Q1438" s="120">
        <v>240</v>
      </c>
      <c r="AG1438" s="126">
        <v>240</v>
      </c>
      <c r="AH1438" s="121"/>
      <c r="AI1438" s="121"/>
      <c r="AJ1438" s="121"/>
      <c r="AK1438" s="121"/>
      <c r="AL1438" s="121"/>
      <c r="AM1438" s="121"/>
      <c r="AN1438" s="121"/>
      <c r="AO1438" s="121"/>
      <c r="AP1438" s="121"/>
      <c r="AQ1438" s="121"/>
      <c r="AR1438" s="124"/>
      <c r="AS1438" s="121"/>
      <c r="AT1438" s="121"/>
      <c r="AU1438" s="121"/>
      <c r="AV1438" s="121"/>
      <c r="AX1438" s="120">
        <v>240</v>
      </c>
      <c r="BK1438" s="133"/>
      <c r="BM1438" s="120">
        <v>240</v>
      </c>
      <c r="BW1438" s="133"/>
      <c r="CC1438" s="120">
        <v>240</v>
      </c>
      <c r="CN1438" s="133"/>
      <c r="DF1438" s="133"/>
      <c r="DV1438" s="133"/>
    </row>
    <row r="1439" spans="4:126" s="14" customFormat="1" ht="18" customHeight="1" x14ac:dyDescent="0.2">
      <c r="D1439" s="127" t="s">
        <v>316</v>
      </c>
      <c r="E1439" s="14" t="s">
        <v>309</v>
      </c>
      <c r="F1439" s="14" t="s">
        <v>325</v>
      </c>
      <c r="G1439" s="14" t="s">
        <v>320</v>
      </c>
      <c r="H1439" s="14" t="s">
        <v>317</v>
      </c>
      <c r="I1439" s="14" t="s">
        <v>335</v>
      </c>
      <c r="Q1439" s="14" t="s">
        <v>316</v>
      </c>
      <c r="R1439" s="14" t="s">
        <v>309</v>
      </c>
      <c r="S1439" s="14" t="s">
        <v>325</v>
      </c>
      <c r="T1439" s="14" t="s">
        <v>320</v>
      </c>
      <c r="U1439" s="14" t="s">
        <v>317</v>
      </c>
      <c r="V1439" s="14" t="s">
        <v>335</v>
      </c>
      <c r="AG1439" s="127" t="s">
        <v>316</v>
      </c>
      <c r="AH1439" s="14" t="s">
        <v>1779</v>
      </c>
      <c r="AI1439" s="14" t="s">
        <v>309</v>
      </c>
      <c r="AJ1439" s="14" t="s">
        <v>325</v>
      </c>
      <c r="AK1439" s="14" t="s">
        <v>320</v>
      </c>
      <c r="AL1439" s="14" t="s">
        <v>317</v>
      </c>
      <c r="AM1439" s="14" t="s">
        <v>1766</v>
      </c>
      <c r="AN1439" s="14" t="s">
        <v>335</v>
      </c>
      <c r="AO1439" s="14" t="s">
        <v>1789</v>
      </c>
      <c r="AX1439" s="14" t="s">
        <v>316</v>
      </c>
      <c r="AY1439" s="14" t="s">
        <v>309</v>
      </c>
      <c r="AZ1439" s="14" t="s">
        <v>325</v>
      </c>
      <c r="BA1439" s="14" t="s">
        <v>320</v>
      </c>
      <c r="BB1439" s="14" t="s">
        <v>1755</v>
      </c>
      <c r="BC1439" s="14" t="s">
        <v>317</v>
      </c>
      <c r="BD1439" s="14" t="s">
        <v>1766</v>
      </c>
      <c r="BE1439" s="14" t="s">
        <v>335</v>
      </c>
      <c r="BF1439" s="14" t="s">
        <v>1789</v>
      </c>
      <c r="BK1439" s="134"/>
      <c r="BM1439" s="14" t="s">
        <v>316</v>
      </c>
      <c r="BN1439" s="14" t="s">
        <v>309</v>
      </c>
      <c r="BO1439" s="14" t="s">
        <v>325</v>
      </c>
      <c r="BP1439" s="14" t="s">
        <v>320</v>
      </c>
      <c r="BQ1439" s="14" t="s">
        <v>317</v>
      </c>
      <c r="BR1439" s="14" t="s">
        <v>335</v>
      </c>
      <c r="BW1439" s="134"/>
      <c r="CC1439" s="14" t="s">
        <v>316</v>
      </c>
      <c r="CD1439" s="14" t="s">
        <v>309</v>
      </c>
      <c r="CE1439" s="14" t="s">
        <v>325</v>
      </c>
      <c r="CF1439" s="14" t="s">
        <v>320</v>
      </c>
      <c r="CG1439" s="14" t="s">
        <v>1755</v>
      </c>
      <c r="CH1439" s="14" t="s">
        <v>317</v>
      </c>
      <c r="CI1439" s="14" t="s">
        <v>1766</v>
      </c>
      <c r="CJ1439" s="14" t="s">
        <v>335</v>
      </c>
      <c r="CN1439" s="134"/>
      <c r="DF1439" s="134"/>
      <c r="DV1439" s="134"/>
    </row>
    <row r="1440" spans="4:126" s="122" customFormat="1" ht="14" x14ac:dyDescent="0.2">
      <c r="D1440" s="128">
        <v>0</v>
      </c>
      <c r="E1440" s="122">
        <v>1</v>
      </c>
      <c r="F1440" s="122">
        <v>2</v>
      </c>
      <c r="G1440" s="122">
        <v>3</v>
      </c>
      <c r="H1440" s="122">
        <v>4</v>
      </c>
      <c r="I1440" s="122">
        <v>5</v>
      </c>
      <c r="Q1440" s="122">
        <v>0</v>
      </c>
      <c r="R1440" s="122">
        <v>1</v>
      </c>
      <c r="S1440" s="122">
        <v>2</v>
      </c>
      <c r="T1440" s="122">
        <v>3</v>
      </c>
      <c r="U1440" s="122">
        <v>4</v>
      </c>
      <c r="V1440" s="122">
        <v>5</v>
      </c>
      <c r="AG1440" s="128">
        <v>0</v>
      </c>
      <c r="AH1440" s="122">
        <v>0</v>
      </c>
      <c r="AI1440" s="122">
        <v>1</v>
      </c>
      <c r="AJ1440" s="122">
        <v>2</v>
      </c>
      <c r="AK1440" s="122">
        <v>3</v>
      </c>
      <c r="AL1440" s="122">
        <v>4</v>
      </c>
      <c r="AM1440" s="122">
        <v>4</v>
      </c>
      <c r="AN1440" s="122">
        <v>5</v>
      </c>
      <c r="AO1440" s="122">
        <v>5</v>
      </c>
      <c r="AX1440" s="122">
        <v>0</v>
      </c>
      <c r="AY1440" s="122">
        <v>1</v>
      </c>
      <c r="AZ1440" s="122">
        <v>2</v>
      </c>
      <c r="BA1440" s="122">
        <v>3</v>
      </c>
      <c r="BB1440" s="122">
        <v>3</v>
      </c>
      <c r="BC1440" s="122">
        <v>4</v>
      </c>
      <c r="BD1440" s="122">
        <v>4</v>
      </c>
      <c r="BE1440" s="122">
        <v>5</v>
      </c>
      <c r="BF1440" s="122">
        <v>5</v>
      </c>
      <c r="BK1440" s="135"/>
      <c r="BM1440" s="122">
        <v>0</v>
      </c>
      <c r="BN1440" s="122">
        <v>1</v>
      </c>
      <c r="BO1440" s="122">
        <v>2</v>
      </c>
      <c r="BP1440" s="122">
        <v>3</v>
      </c>
      <c r="BQ1440" s="122">
        <v>4</v>
      </c>
      <c r="BR1440" s="122">
        <v>5</v>
      </c>
      <c r="BW1440" s="135"/>
      <c r="CC1440" s="122">
        <v>0</v>
      </c>
      <c r="CD1440" s="122">
        <v>1</v>
      </c>
      <c r="CE1440" s="122">
        <v>2</v>
      </c>
      <c r="CF1440" s="122">
        <v>3</v>
      </c>
      <c r="CG1440" s="122">
        <v>3</v>
      </c>
      <c r="CH1440" s="122">
        <v>4</v>
      </c>
      <c r="CI1440" s="122">
        <v>4</v>
      </c>
      <c r="CJ1440" s="122">
        <v>5</v>
      </c>
      <c r="CN1440" s="135"/>
      <c r="DF1440" s="135"/>
      <c r="DV1440" s="135"/>
    </row>
    <row r="1441" spans="4:126" s="122" customFormat="1" ht="14" x14ac:dyDescent="0.2">
      <c r="D1441" s="128">
        <v>0</v>
      </c>
      <c r="E1441" s="122">
        <v>0</v>
      </c>
      <c r="F1441" s="122">
        <v>1</v>
      </c>
      <c r="G1441" s="122">
        <v>2</v>
      </c>
      <c r="H1441" s="122">
        <v>3</v>
      </c>
      <c r="I1441" s="122">
        <v>4</v>
      </c>
      <c r="Q1441" s="122">
        <v>0</v>
      </c>
      <c r="R1441" s="122">
        <v>0</v>
      </c>
      <c r="S1441" s="122">
        <v>1</v>
      </c>
      <c r="T1441" s="122">
        <v>2</v>
      </c>
      <c r="U1441" s="122">
        <v>3</v>
      </c>
      <c r="V1441" s="122">
        <v>4</v>
      </c>
      <c r="AG1441" s="128">
        <v>0</v>
      </c>
      <c r="AH1441" s="122">
        <v>1</v>
      </c>
      <c r="AI1441" s="122">
        <v>2</v>
      </c>
      <c r="AJ1441" s="122">
        <v>3</v>
      </c>
      <c r="AK1441" s="122">
        <v>4</v>
      </c>
      <c r="AL1441" s="122">
        <v>5</v>
      </c>
      <c r="AM1441" s="122">
        <v>6</v>
      </c>
      <c r="AN1441" s="122">
        <v>7</v>
      </c>
      <c r="AO1441" s="122">
        <v>8</v>
      </c>
      <c r="AX1441" s="122">
        <v>0</v>
      </c>
      <c r="AY1441" s="122">
        <v>1</v>
      </c>
      <c r="AZ1441" s="122">
        <v>2</v>
      </c>
      <c r="BA1441" s="122">
        <v>3</v>
      </c>
      <c r="BB1441" s="122">
        <v>4</v>
      </c>
      <c r="BC1441" s="122">
        <v>5</v>
      </c>
      <c r="BD1441" s="122">
        <v>6</v>
      </c>
      <c r="BE1441" s="122">
        <v>7</v>
      </c>
      <c r="BF1441" s="122">
        <v>8</v>
      </c>
      <c r="BK1441" s="135"/>
      <c r="BM1441" s="122">
        <v>0</v>
      </c>
      <c r="BN1441" s="122">
        <v>0</v>
      </c>
      <c r="BO1441" s="122">
        <v>1</v>
      </c>
      <c r="BP1441" s="122">
        <v>2</v>
      </c>
      <c r="BQ1441" s="122">
        <v>3</v>
      </c>
      <c r="BR1441" s="122">
        <v>4</v>
      </c>
      <c r="BW1441" s="135"/>
      <c r="CC1441" s="122">
        <v>0</v>
      </c>
      <c r="CD1441" s="122">
        <v>1</v>
      </c>
      <c r="CE1441" s="122">
        <v>2</v>
      </c>
      <c r="CF1441" s="122">
        <v>3</v>
      </c>
      <c r="CG1441" s="122">
        <v>4</v>
      </c>
      <c r="CH1441" s="122">
        <v>5</v>
      </c>
      <c r="CI1441" s="122">
        <v>6</v>
      </c>
      <c r="CJ1441" s="122">
        <v>7</v>
      </c>
      <c r="CN1441" s="135"/>
      <c r="DF1441" s="135"/>
      <c r="DV1441" s="135"/>
    </row>
    <row r="1442" spans="4:126" s="119" customFormat="1" x14ac:dyDescent="0.2">
      <c r="D1442" s="129" t="s">
        <v>748</v>
      </c>
      <c r="E1442" s="119" t="s">
        <v>1747</v>
      </c>
      <c r="F1442" s="119" t="s">
        <v>1080</v>
      </c>
      <c r="G1442" s="119" t="s">
        <v>1076</v>
      </c>
      <c r="H1442" s="119" t="s">
        <v>1075</v>
      </c>
      <c r="I1442" s="119" t="s">
        <v>1078</v>
      </c>
      <c r="Q1442" s="119" t="s">
        <v>748</v>
      </c>
      <c r="R1442" s="119" t="s">
        <v>1747</v>
      </c>
      <c r="S1442" s="119" t="s">
        <v>1080</v>
      </c>
      <c r="T1442" s="119" t="s">
        <v>1076</v>
      </c>
      <c r="U1442" s="119" t="s">
        <v>1075</v>
      </c>
      <c r="V1442" s="119" t="s">
        <v>1078</v>
      </c>
      <c r="AG1442" s="129" t="s">
        <v>748</v>
      </c>
      <c r="AH1442" s="119" t="s">
        <v>1488</v>
      </c>
      <c r="AI1442" s="119" t="s">
        <v>1080</v>
      </c>
      <c r="AJ1442" s="119" t="s">
        <v>1490</v>
      </c>
      <c r="AK1442" s="119" t="s">
        <v>1076</v>
      </c>
      <c r="AL1442" s="119" t="s">
        <v>1735</v>
      </c>
      <c r="AM1442" s="119" t="s">
        <v>1075</v>
      </c>
      <c r="AN1442" s="119" t="s">
        <v>1078</v>
      </c>
      <c r="AO1442" s="119" t="s">
        <v>1735</v>
      </c>
      <c r="AX1442" s="119" t="s">
        <v>748</v>
      </c>
      <c r="AY1442" s="119" t="s">
        <v>1488</v>
      </c>
      <c r="AZ1442" s="119" t="s">
        <v>1080</v>
      </c>
      <c r="BA1442" s="119" t="s">
        <v>1490</v>
      </c>
      <c r="BB1442" s="119" t="s">
        <v>1076</v>
      </c>
      <c r="BC1442" s="119" t="s">
        <v>1735</v>
      </c>
      <c r="BD1442" s="119" t="s">
        <v>1075</v>
      </c>
      <c r="BE1442" s="119" t="s">
        <v>1078</v>
      </c>
      <c r="BF1442" s="119" t="s">
        <v>1735</v>
      </c>
      <c r="BK1442" s="136"/>
      <c r="BM1442" s="119" t="s">
        <v>748</v>
      </c>
      <c r="BN1442" s="119" t="s">
        <v>1747</v>
      </c>
      <c r="BO1442" s="119" t="s">
        <v>1080</v>
      </c>
      <c r="BP1442" s="119" t="s">
        <v>1076</v>
      </c>
      <c r="BQ1442" s="119" t="s">
        <v>1075</v>
      </c>
      <c r="BR1442" s="119" t="s">
        <v>1078</v>
      </c>
      <c r="BW1442" s="136"/>
      <c r="CC1442" s="119" t="s">
        <v>748</v>
      </c>
      <c r="CD1442" s="119" t="s">
        <v>1488</v>
      </c>
      <c r="CE1442" s="119" t="s">
        <v>1080</v>
      </c>
      <c r="CF1442" s="119" t="s">
        <v>1076</v>
      </c>
      <c r="CG1442" s="119" t="s">
        <v>1735</v>
      </c>
      <c r="CH1442" s="119" t="s">
        <v>1075</v>
      </c>
      <c r="CI1442" s="119" t="s">
        <v>1078</v>
      </c>
      <c r="CJ1442" s="119" t="s">
        <v>1735</v>
      </c>
      <c r="CN1442" s="136"/>
      <c r="DF1442" s="136"/>
      <c r="DV1442" s="136"/>
    </row>
    <row r="1444" spans="4:126" s="120" customFormat="1" ht="21" x14ac:dyDescent="0.2">
      <c r="D1444" s="126">
        <v>241</v>
      </c>
      <c r="E1444" s="121"/>
      <c r="F1444" s="121"/>
      <c r="G1444" s="121"/>
      <c r="H1444" s="121"/>
      <c r="I1444" s="121"/>
      <c r="J1444" s="121"/>
      <c r="K1444" s="121"/>
      <c r="L1444" s="121"/>
      <c r="M1444" s="121"/>
      <c r="N1444" s="121"/>
      <c r="O1444" s="121"/>
      <c r="P1444" s="121"/>
      <c r="Q1444" s="120">
        <v>241</v>
      </c>
      <c r="AG1444" s="126">
        <v>241</v>
      </c>
      <c r="AH1444" s="121"/>
      <c r="AI1444" s="121"/>
      <c r="AJ1444" s="121"/>
      <c r="AK1444" s="121"/>
      <c r="AL1444" s="121"/>
      <c r="AM1444" s="121"/>
      <c r="AN1444" s="121"/>
      <c r="AO1444" s="121"/>
      <c r="AP1444" s="121"/>
      <c r="AQ1444" s="121"/>
      <c r="AR1444" s="124"/>
      <c r="AS1444" s="121"/>
      <c r="AT1444" s="121"/>
      <c r="AU1444" s="121"/>
      <c r="AV1444" s="121"/>
      <c r="AX1444" s="120">
        <v>241</v>
      </c>
      <c r="BK1444" s="133"/>
      <c r="BM1444" s="120">
        <v>241</v>
      </c>
      <c r="BW1444" s="133"/>
      <c r="CC1444" s="120">
        <v>241</v>
      </c>
      <c r="CN1444" s="133"/>
      <c r="DF1444" s="133"/>
      <c r="DV1444" s="133"/>
    </row>
    <row r="1445" spans="4:126" s="14" customFormat="1" ht="18" customHeight="1" x14ac:dyDescent="0.2">
      <c r="D1445" s="127" t="s">
        <v>342</v>
      </c>
      <c r="E1445" s="14" t="s">
        <v>313</v>
      </c>
      <c r="F1445" s="14" t="s">
        <v>319</v>
      </c>
      <c r="G1445" s="14" t="s">
        <v>313</v>
      </c>
      <c r="Q1445" s="14" t="s">
        <v>342</v>
      </c>
      <c r="R1445" s="14" t="s">
        <v>313</v>
      </c>
      <c r="S1445" s="14" t="s">
        <v>319</v>
      </c>
      <c r="T1445" s="14" t="s">
        <v>313</v>
      </c>
      <c r="AG1445" s="127" t="s">
        <v>342</v>
      </c>
      <c r="AH1445" s="14" t="s">
        <v>1776</v>
      </c>
      <c r="AI1445" s="14" t="s">
        <v>313</v>
      </c>
      <c r="AJ1445" s="14" t="s">
        <v>319</v>
      </c>
      <c r="AK1445" s="14" t="s">
        <v>313</v>
      </c>
      <c r="AX1445" s="14" t="s">
        <v>342</v>
      </c>
      <c r="AY1445" s="14" t="s">
        <v>313</v>
      </c>
      <c r="AZ1445" s="14" t="s">
        <v>319</v>
      </c>
      <c r="BA1445" s="14" t="s">
        <v>313</v>
      </c>
      <c r="BB1445" s="14" t="s">
        <v>1745</v>
      </c>
      <c r="BK1445" s="134"/>
      <c r="BM1445" s="14" t="s">
        <v>342</v>
      </c>
      <c r="BN1445" s="14" t="s">
        <v>313</v>
      </c>
      <c r="BO1445" s="14" t="s">
        <v>319</v>
      </c>
      <c r="BP1445" s="14" t="s">
        <v>313</v>
      </c>
      <c r="BW1445" s="134"/>
      <c r="CC1445" s="14" t="s">
        <v>342</v>
      </c>
      <c r="CD1445" s="14" t="s">
        <v>313</v>
      </c>
      <c r="CE1445" s="14" t="s">
        <v>319</v>
      </c>
      <c r="CF1445" s="14" t="s">
        <v>313</v>
      </c>
      <c r="CG1445" s="14" t="s">
        <v>1745</v>
      </c>
      <c r="CN1445" s="134"/>
      <c r="DF1445" s="134"/>
      <c r="DV1445" s="134"/>
    </row>
    <row r="1446" spans="4:126" s="122" customFormat="1" ht="14" x14ac:dyDescent="0.2">
      <c r="D1446" s="128">
        <v>0</v>
      </c>
      <c r="E1446" s="122">
        <v>1</v>
      </c>
      <c r="F1446" s="122">
        <v>2</v>
      </c>
      <c r="G1446" s="122">
        <v>3</v>
      </c>
      <c r="Q1446" s="122">
        <v>0</v>
      </c>
      <c r="R1446" s="122">
        <v>1</v>
      </c>
      <c r="S1446" s="122">
        <v>2</v>
      </c>
      <c r="T1446" s="122">
        <v>3</v>
      </c>
      <c r="AG1446" s="128">
        <v>0</v>
      </c>
      <c r="AH1446" s="122">
        <v>0</v>
      </c>
      <c r="AI1446" s="122">
        <v>1</v>
      </c>
      <c r="AJ1446" s="122">
        <v>2</v>
      </c>
      <c r="AK1446" s="122">
        <v>3</v>
      </c>
      <c r="AX1446" s="122">
        <v>0</v>
      </c>
      <c r="AY1446" s="122">
        <v>1</v>
      </c>
      <c r="AZ1446" s="122">
        <v>2</v>
      </c>
      <c r="BA1446" s="122">
        <v>3</v>
      </c>
      <c r="BB1446" s="122">
        <v>3</v>
      </c>
      <c r="BK1446" s="135"/>
      <c r="BM1446" s="122">
        <v>0</v>
      </c>
      <c r="BN1446" s="122">
        <v>1</v>
      </c>
      <c r="BO1446" s="122">
        <v>2</v>
      </c>
      <c r="BP1446" s="122">
        <v>3</v>
      </c>
      <c r="BW1446" s="135"/>
      <c r="CC1446" s="122">
        <v>0</v>
      </c>
      <c r="CD1446" s="122">
        <v>1</v>
      </c>
      <c r="CE1446" s="122">
        <v>2</v>
      </c>
      <c r="CF1446" s="122">
        <v>3</v>
      </c>
      <c r="CG1446" s="122">
        <v>3</v>
      </c>
      <c r="CN1446" s="135"/>
      <c r="DF1446" s="135"/>
      <c r="DV1446" s="135"/>
    </row>
    <row r="1447" spans="4:126" s="122" customFormat="1" ht="14" x14ac:dyDescent="0.2">
      <c r="D1447" s="128">
        <v>0</v>
      </c>
      <c r="E1447" s="122">
        <v>0</v>
      </c>
      <c r="F1447" s="122">
        <v>1</v>
      </c>
      <c r="G1447" s="122">
        <v>2</v>
      </c>
      <c r="Q1447" s="122">
        <v>0</v>
      </c>
      <c r="R1447" s="122">
        <v>0</v>
      </c>
      <c r="S1447" s="122">
        <v>1</v>
      </c>
      <c r="T1447" s="122">
        <v>2</v>
      </c>
      <c r="AG1447" s="128">
        <v>0</v>
      </c>
      <c r="AH1447" s="122">
        <v>1</v>
      </c>
      <c r="AI1447" s="122">
        <v>2</v>
      </c>
      <c r="AJ1447" s="122">
        <v>3</v>
      </c>
      <c r="AK1447" s="122">
        <v>4</v>
      </c>
      <c r="AX1447" s="122">
        <v>0</v>
      </c>
      <c r="AY1447" s="122">
        <v>1</v>
      </c>
      <c r="AZ1447" s="122">
        <v>2</v>
      </c>
      <c r="BA1447" s="122">
        <v>3</v>
      </c>
      <c r="BB1447" s="122">
        <v>4</v>
      </c>
      <c r="BK1447" s="135"/>
      <c r="BM1447" s="122">
        <v>0</v>
      </c>
      <c r="BN1447" s="122">
        <v>0</v>
      </c>
      <c r="BO1447" s="122">
        <v>1</v>
      </c>
      <c r="BP1447" s="122">
        <v>2</v>
      </c>
      <c r="BW1447" s="135"/>
      <c r="CC1447" s="122">
        <v>0</v>
      </c>
      <c r="CD1447" s="122">
        <v>1</v>
      </c>
      <c r="CE1447" s="122">
        <v>2</v>
      </c>
      <c r="CF1447" s="122">
        <v>3</v>
      </c>
      <c r="CG1447" s="122">
        <v>4</v>
      </c>
      <c r="CN1447" s="135"/>
      <c r="DF1447" s="135"/>
      <c r="DV1447" s="135"/>
    </row>
    <row r="1448" spans="4:126" s="119" customFormat="1" x14ac:dyDescent="0.2">
      <c r="D1448" s="129" t="s">
        <v>769</v>
      </c>
      <c r="E1448" s="119" t="s">
        <v>1750</v>
      </c>
      <c r="F1448" s="119" t="s">
        <v>1073</v>
      </c>
      <c r="G1448" s="119" t="s">
        <v>1072</v>
      </c>
      <c r="Q1448" s="119" t="s">
        <v>769</v>
      </c>
      <c r="R1448" s="119" t="s">
        <v>1750</v>
      </c>
      <c r="S1448" s="119" t="s">
        <v>1073</v>
      </c>
      <c r="T1448" s="119" t="s">
        <v>1072</v>
      </c>
      <c r="AG1448" s="129" t="s">
        <v>769</v>
      </c>
      <c r="AH1448" s="119" t="s">
        <v>1488</v>
      </c>
      <c r="AI1448" s="119" t="s">
        <v>1073</v>
      </c>
      <c r="AJ1448" s="119" t="s">
        <v>1488</v>
      </c>
      <c r="AK1448" s="119" t="s">
        <v>1072</v>
      </c>
      <c r="AX1448" s="119" t="s">
        <v>769</v>
      </c>
      <c r="AY1448" s="119" t="s">
        <v>1488</v>
      </c>
      <c r="AZ1448" s="119" t="s">
        <v>1073</v>
      </c>
      <c r="BA1448" s="119" t="s">
        <v>1488</v>
      </c>
      <c r="BB1448" s="119" t="s">
        <v>1072</v>
      </c>
      <c r="BK1448" s="136"/>
      <c r="BM1448" s="119" t="s">
        <v>769</v>
      </c>
      <c r="BN1448" s="119" t="s">
        <v>1750</v>
      </c>
      <c r="BO1448" s="119" t="s">
        <v>1073</v>
      </c>
      <c r="BP1448" s="119" t="s">
        <v>1072</v>
      </c>
      <c r="BW1448" s="136"/>
      <c r="CC1448" s="119" t="s">
        <v>769</v>
      </c>
      <c r="CD1448" s="119" t="s">
        <v>1488</v>
      </c>
      <c r="CE1448" s="119" t="s">
        <v>1073</v>
      </c>
      <c r="CF1448" s="119" t="s">
        <v>1488</v>
      </c>
      <c r="CG1448" s="119" t="s">
        <v>1072</v>
      </c>
      <c r="CN1448" s="136"/>
      <c r="DF1448" s="136"/>
      <c r="DV1448" s="136"/>
    </row>
    <row r="1450" spans="4:126" s="120" customFormat="1" ht="21" x14ac:dyDescent="0.2">
      <c r="D1450" s="126">
        <v>242</v>
      </c>
      <c r="E1450" s="121"/>
      <c r="F1450" s="121"/>
      <c r="G1450" s="121"/>
      <c r="H1450" s="121"/>
      <c r="I1450" s="121"/>
      <c r="J1450" s="121"/>
      <c r="K1450" s="121"/>
      <c r="L1450" s="121"/>
      <c r="M1450" s="121"/>
      <c r="N1450" s="121"/>
      <c r="O1450" s="121"/>
      <c r="P1450" s="121"/>
      <c r="Q1450" s="120">
        <v>242</v>
      </c>
      <c r="AG1450" s="126">
        <v>242</v>
      </c>
      <c r="AH1450" s="121"/>
      <c r="AI1450" s="121"/>
      <c r="AJ1450" s="121"/>
      <c r="AK1450" s="121"/>
      <c r="AL1450" s="121"/>
      <c r="AM1450" s="121"/>
      <c r="AN1450" s="121"/>
      <c r="AO1450" s="121"/>
      <c r="AP1450" s="121"/>
      <c r="AQ1450" s="121"/>
      <c r="AR1450" s="124"/>
      <c r="AS1450" s="121"/>
      <c r="AT1450" s="121"/>
      <c r="AU1450" s="121"/>
      <c r="AV1450" s="121"/>
      <c r="AX1450" s="120">
        <v>242</v>
      </c>
      <c r="BK1450" s="133"/>
      <c r="BM1450" s="120">
        <v>242</v>
      </c>
      <c r="BW1450" s="133"/>
      <c r="CC1450" s="120">
        <v>242</v>
      </c>
      <c r="CN1450" s="133"/>
      <c r="DF1450" s="133"/>
      <c r="DV1450" s="133"/>
    </row>
    <row r="1451" spans="4:126" s="14" customFormat="1" ht="18" customHeight="1" x14ac:dyDescent="0.2">
      <c r="D1451" s="127" t="s">
        <v>316</v>
      </c>
      <c r="E1451" s="14" t="s">
        <v>309</v>
      </c>
      <c r="F1451" s="14" t="s">
        <v>325</v>
      </c>
      <c r="G1451" s="14" t="s">
        <v>320</v>
      </c>
      <c r="H1451" s="14" t="s">
        <v>317</v>
      </c>
      <c r="I1451" s="14" t="s">
        <v>335</v>
      </c>
      <c r="Q1451" s="14" t="s">
        <v>316</v>
      </c>
      <c r="R1451" s="14" t="s">
        <v>309</v>
      </c>
      <c r="S1451" s="14" t="s">
        <v>325</v>
      </c>
      <c r="T1451" s="14" t="s">
        <v>320</v>
      </c>
      <c r="U1451" s="14" t="s">
        <v>317</v>
      </c>
      <c r="V1451" s="14" t="s">
        <v>335</v>
      </c>
      <c r="AG1451" s="127" t="s">
        <v>316</v>
      </c>
      <c r="AH1451" s="14" t="s">
        <v>1779</v>
      </c>
      <c r="AI1451" s="14" t="s">
        <v>309</v>
      </c>
      <c r="AJ1451" s="14" t="s">
        <v>325</v>
      </c>
      <c r="AK1451" s="14" t="s">
        <v>320</v>
      </c>
      <c r="AL1451" s="14" t="s">
        <v>317</v>
      </c>
      <c r="AM1451" s="14" t="s">
        <v>1766</v>
      </c>
      <c r="AN1451" s="14" t="s">
        <v>335</v>
      </c>
      <c r="AO1451" s="14" t="s">
        <v>1789</v>
      </c>
      <c r="AX1451" s="14" t="s">
        <v>316</v>
      </c>
      <c r="AY1451" s="14" t="s">
        <v>309</v>
      </c>
      <c r="AZ1451" s="14" t="s">
        <v>325</v>
      </c>
      <c r="BA1451" s="14" t="s">
        <v>320</v>
      </c>
      <c r="BB1451" s="14" t="s">
        <v>1755</v>
      </c>
      <c r="BC1451" s="14" t="s">
        <v>317</v>
      </c>
      <c r="BD1451" s="14" t="s">
        <v>1766</v>
      </c>
      <c r="BE1451" s="14" t="s">
        <v>335</v>
      </c>
      <c r="BF1451" s="14" t="s">
        <v>1789</v>
      </c>
      <c r="BK1451" s="134"/>
      <c r="BM1451" s="14" t="s">
        <v>316</v>
      </c>
      <c r="BN1451" s="14" t="s">
        <v>309</v>
      </c>
      <c r="BO1451" s="14" t="s">
        <v>325</v>
      </c>
      <c r="BP1451" s="14" t="s">
        <v>320</v>
      </c>
      <c r="BQ1451" s="14" t="s">
        <v>317</v>
      </c>
      <c r="BR1451" s="14" t="s">
        <v>335</v>
      </c>
      <c r="BW1451" s="134"/>
      <c r="CC1451" s="14" t="s">
        <v>316</v>
      </c>
      <c r="CD1451" s="14" t="s">
        <v>309</v>
      </c>
      <c r="CE1451" s="14" t="s">
        <v>325</v>
      </c>
      <c r="CF1451" s="14" t="s">
        <v>320</v>
      </c>
      <c r="CG1451" s="14" t="s">
        <v>1755</v>
      </c>
      <c r="CH1451" s="14" t="s">
        <v>317</v>
      </c>
      <c r="CI1451" s="14" t="s">
        <v>1766</v>
      </c>
      <c r="CJ1451" s="14" t="s">
        <v>335</v>
      </c>
      <c r="CN1451" s="134"/>
      <c r="DF1451" s="134"/>
      <c r="DV1451" s="134"/>
    </row>
    <row r="1452" spans="4:126" s="122" customFormat="1" ht="14" x14ac:dyDescent="0.2">
      <c r="D1452" s="128">
        <v>0</v>
      </c>
      <c r="E1452" s="122">
        <v>1</v>
      </c>
      <c r="F1452" s="122">
        <v>2</v>
      </c>
      <c r="G1452" s="122">
        <v>3</v>
      </c>
      <c r="H1452" s="122">
        <v>4</v>
      </c>
      <c r="I1452" s="122">
        <v>5</v>
      </c>
      <c r="Q1452" s="122">
        <v>0</v>
      </c>
      <c r="R1452" s="122">
        <v>1</v>
      </c>
      <c r="S1452" s="122">
        <v>2</v>
      </c>
      <c r="T1452" s="122">
        <v>3</v>
      </c>
      <c r="U1452" s="122">
        <v>4</v>
      </c>
      <c r="V1452" s="122">
        <v>5</v>
      </c>
      <c r="AG1452" s="128">
        <v>0</v>
      </c>
      <c r="AH1452" s="122">
        <v>0</v>
      </c>
      <c r="AI1452" s="122">
        <v>1</v>
      </c>
      <c r="AJ1452" s="122">
        <v>2</v>
      </c>
      <c r="AK1452" s="122">
        <v>3</v>
      </c>
      <c r="AL1452" s="122">
        <v>4</v>
      </c>
      <c r="AM1452" s="122">
        <v>4</v>
      </c>
      <c r="AN1452" s="122">
        <v>5</v>
      </c>
      <c r="AO1452" s="122">
        <v>5</v>
      </c>
      <c r="AX1452" s="122">
        <v>0</v>
      </c>
      <c r="AY1452" s="122">
        <v>1</v>
      </c>
      <c r="AZ1452" s="122">
        <v>2</v>
      </c>
      <c r="BA1452" s="122">
        <v>3</v>
      </c>
      <c r="BB1452" s="122">
        <v>3</v>
      </c>
      <c r="BC1452" s="122">
        <v>4</v>
      </c>
      <c r="BD1452" s="122">
        <v>4</v>
      </c>
      <c r="BE1452" s="122">
        <v>5</v>
      </c>
      <c r="BF1452" s="122">
        <v>5</v>
      </c>
      <c r="BK1452" s="135"/>
      <c r="BM1452" s="122">
        <v>0</v>
      </c>
      <c r="BN1452" s="122">
        <v>1</v>
      </c>
      <c r="BO1452" s="122">
        <v>2</v>
      </c>
      <c r="BP1452" s="122">
        <v>3</v>
      </c>
      <c r="BQ1452" s="122">
        <v>4</v>
      </c>
      <c r="BR1452" s="122">
        <v>5</v>
      </c>
      <c r="BW1452" s="135"/>
      <c r="CC1452" s="122">
        <v>0</v>
      </c>
      <c r="CD1452" s="122">
        <v>1</v>
      </c>
      <c r="CE1452" s="122">
        <v>2</v>
      </c>
      <c r="CF1452" s="122">
        <v>3</v>
      </c>
      <c r="CG1452" s="122">
        <v>3</v>
      </c>
      <c r="CH1452" s="122">
        <v>4</v>
      </c>
      <c r="CI1452" s="122">
        <v>4</v>
      </c>
      <c r="CJ1452" s="122">
        <v>5</v>
      </c>
      <c r="CN1452" s="135"/>
      <c r="DF1452" s="135"/>
      <c r="DV1452" s="135"/>
    </row>
    <row r="1453" spans="4:126" s="122" customFormat="1" ht="14" x14ac:dyDescent="0.2">
      <c r="D1453" s="128">
        <v>0</v>
      </c>
      <c r="E1453" s="122">
        <v>0</v>
      </c>
      <c r="F1453" s="122">
        <v>1</v>
      </c>
      <c r="G1453" s="122">
        <v>2</v>
      </c>
      <c r="H1453" s="122">
        <v>3</v>
      </c>
      <c r="I1453" s="122">
        <v>4</v>
      </c>
      <c r="Q1453" s="122">
        <v>0</v>
      </c>
      <c r="R1453" s="122">
        <v>0</v>
      </c>
      <c r="S1453" s="122">
        <v>1</v>
      </c>
      <c r="T1453" s="122">
        <v>2</v>
      </c>
      <c r="U1453" s="122">
        <v>3</v>
      </c>
      <c r="V1453" s="122">
        <v>4</v>
      </c>
      <c r="AG1453" s="128">
        <v>0</v>
      </c>
      <c r="AH1453" s="122">
        <v>1</v>
      </c>
      <c r="AI1453" s="122">
        <v>2</v>
      </c>
      <c r="AJ1453" s="122">
        <v>3</v>
      </c>
      <c r="AK1453" s="122">
        <v>4</v>
      </c>
      <c r="AL1453" s="122">
        <v>5</v>
      </c>
      <c r="AM1453" s="122">
        <v>6</v>
      </c>
      <c r="AN1453" s="122">
        <v>7</v>
      </c>
      <c r="AO1453" s="122">
        <v>8</v>
      </c>
      <c r="AX1453" s="122">
        <v>0</v>
      </c>
      <c r="AY1453" s="122">
        <v>1</v>
      </c>
      <c r="AZ1453" s="122">
        <v>2</v>
      </c>
      <c r="BA1453" s="122">
        <v>3</v>
      </c>
      <c r="BB1453" s="122">
        <v>4</v>
      </c>
      <c r="BC1453" s="122">
        <v>5</v>
      </c>
      <c r="BD1453" s="122">
        <v>6</v>
      </c>
      <c r="BE1453" s="122">
        <v>7</v>
      </c>
      <c r="BF1453" s="122">
        <v>8</v>
      </c>
      <c r="BK1453" s="135"/>
      <c r="BM1453" s="122">
        <v>0</v>
      </c>
      <c r="BN1453" s="122">
        <v>0</v>
      </c>
      <c r="BO1453" s="122">
        <v>1</v>
      </c>
      <c r="BP1453" s="122">
        <v>2</v>
      </c>
      <c r="BQ1453" s="122">
        <v>3</v>
      </c>
      <c r="BR1453" s="122">
        <v>4</v>
      </c>
      <c r="BW1453" s="135"/>
      <c r="CC1453" s="122">
        <v>0</v>
      </c>
      <c r="CD1453" s="122">
        <v>1</v>
      </c>
      <c r="CE1453" s="122">
        <v>2</v>
      </c>
      <c r="CF1453" s="122">
        <v>3</v>
      </c>
      <c r="CG1453" s="122">
        <v>4</v>
      </c>
      <c r="CH1453" s="122">
        <v>5</v>
      </c>
      <c r="CI1453" s="122">
        <v>6</v>
      </c>
      <c r="CJ1453" s="122">
        <v>7</v>
      </c>
      <c r="CN1453" s="135"/>
      <c r="DF1453" s="135"/>
      <c r="DV1453" s="135"/>
    </row>
    <row r="1454" spans="4:126" s="119" customFormat="1" x14ac:dyDescent="0.2">
      <c r="D1454" s="129" t="s">
        <v>748</v>
      </c>
      <c r="E1454" s="119" t="s">
        <v>1747</v>
      </c>
      <c r="F1454" s="119" t="s">
        <v>1080</v>
      </c>
      <c r="G1454" s="119" t="s">
        <v>1076</v>
      </c>
      <c r="H1454" s="119" t="s">
        <v>1075</v>
      </c>
      <c r="I1454" s="119" t="s">
        <v>1078</v>
      </c>
      <c r="Q1454" s="119" t="s">
        <v>748</v>
      </c>
      <c r="R1454" s="119" t="s">
        <v>1747</v>
      </c>
      <c r="S1454" s="119" t="s">
        <v>1080</v>
      </c>
      <c r="T1454" s="119" t="s">
        <v>1076</v>
      </c>
      <c r="U1454" s="119" t="s">
        <v>1075</v>
      </c>
      <c r="V1454" s="119" t="s">
        <v>1078</v>
      </c>
      <c r="AG1454" s="129" t="s">
        <v>748</v>
      </c>
      <c r="AH1454" s="119" t="s">
        <v>1488</v>
      </c>
      <c r="AI1454" s="119" t="s">
        <v>1080</v>
      </c>
      <c r="AJ1454" s="119" t="s">
        <v>1490</v>
      </c>
      <c r="AK1454" s="119" t="s">
        <v>1076</v>
      </c>
      <c r="AL1454" s="119" t="s">
        <v>1735</v>
      </c>
      <c r="AM1454" s="119" t="s">
        <v>1075</v>
      </c>
      <c r="AN1454" s="119" t="s">
        <v>1078</v>
      </c>
      <c r="AO1454" s="119" t="s">
        <v>1735</v>
      </c>
      <c r="AX1454" s="119" t="s">
        <v>748</v>
      </c>
      <c r="AY1454" s="119" t="s">
        <v>1488</v>
      </c>
      <c r="AZ1454" s="119" t="s">
        <v>1080</v>
      </c>
      <c r="BA1454" s="119" t="s">
        <v>1490</v>
      </c>
      <c r="BB1454" s="119" t="s">
        <v>1076</v>
      </c>
      <c r="BC1454" s="119" t="s">
        <v>1735</v>
      </c>
      <c r="BD1454" s="119" t="s">
        <v>1075</v>
      </c>
      <c r="BE1454" s="119" t="s">
        <v>1078</v>
      </c>
      <c r="BF1454" s="119" t="s">
        <v>1735</v>
      </c>
      <c r="BK1454" s="136"/>
      <c r="BM1454" s="119" t="s">
        <v>748</v>
      </c>
      <c r="BN1454" s="119" t="s">
        <v>1747</v>
      </c>
      <c r="BO1454" s="119" t="s">
        <v>1080</v>
      </c>
      <c r="BP1454" s="119" t="s">
        <v>1076</v>
      </c>
      <c r="BQ1454" s="119" t="s">
        <v>1075</v>
      </c>
      <c r="BR1454" s="119" t="s">
        <v>1078</v>
      </c>
      <c r="BW1454" s="136"/>
      <c r="CC1454" s="119" t="s">
        <v>748</v>
      </c>
      <c r="CD1454" s="119" t="s">
        <v>1488</v>
      </c>
      <c r="CE1454" s="119" t="s">
        <v>1080</v>
      </c>
      <c r="CF1454" s="119" t="s">
        <v>1076</v>
      </c>
      <c r="CG1454" s="119" t="s">
        <v>1735</v>
      </c>
      <c r="CH1454" s="119" t="s">
        <v>1075</v>
      </c>
      <c r="CI1454" s="119" t="s">
        <v>1078</v>
      </c>
      <c r="CJ1454" s="119" t="s">
        <v>1735</v>
      </c>
      <c r="CN1454" s="136"/>
      <c r="DF1454" s="136"/>
      <c r="DV1454" s="136"/>
    </row>
    <row r="1456" spans="4:126" s="120" customFormat="1" ht="21" x14ac:dyDescent="0.2">
      <c r="D1456" s="126">
        <v>243</v>
      </c>
      <c r="E1456" s="121"/>
      <c r="F1456" s="121"/>
      <c r="G1456" s="121"/>
      <c r="H1456" s="121"/>
      <c r="I1456" s="121"/>
      <c r="J1456" s="121"/>
      <c r="K1456" s="121"/>
      <c r="L1456" s="121"/>
      <c r="M1456" s="121"/>
      <c r="N1456" s="121"/>
      <c r="O1456" s="121"/>
      <c r="P1456" s="121"/>
      <c r="Q1456" s="120">
        <v>243</v>
      </c>
      <c r="AG1456" s="126">
        <v>243</v>
      </c>
      <c r="AH1456" s="121"/>
      <c r="AI1456" s="121"/>
      <c r="AJ1456" s="121"/>
      <c r="AK1456" s="121"/>
      <c r="AL1456" s="121"/>
      <c r="AM1456" s="121"/>
      <c r="AN1456" s="121"/>
      <c r="AO1456" s="121"/>
      <c r="AP1456" s="121"/>
      <c r="AQ1456" s="121"/>
      <c r="AR1456" s="124"/>
      <c r="AS1456" s="121"/>
      <c r="AT1456" s="121"/>
      <c r="AU1456" s="121"/>
      <c r="AV1456" s="121"/>
      <c r="AX1456" s="120">
        <v>243</v>
      </c>
      <c r="BK1456" s="133"/>
      <c r="BM1456" s="120">
        <v>243</v>
      </c>
      <c r="BW1456" s="133"/>
      <c r="CC1456" s="120">
        <v>243</v>
      </c>
      <c r="CN1456" s="133"/>
      <c r="DF1456" s="133"/>
      <c r="DV1456" s="133"/>
    </row>
    <row r="1457" spans="4:126" s="14" customFormat="1" ht="18" customHeight="1" x14ac:dyDescent="0.2">
      <c r="D1457" s="127" t="s">
        <v>318</v>
      </c>
      <c r="E1457" s="14" t="s">
        <v>322</v>
      </c>
      <c r="F1457" s="14" t="s">
        <v>312</v>
      </c>
      <c r="G1457" s="14" t="s">
        <v>312</v>
      </c>
      <c r="H1457" s="14" t="s">
        <v>313</v>
      </c>
      <c r="I1457" s="14" t="s">
        <v>320</v>
      </c>
      <c r="J1457" s="14" t="s">
        <v>313</v>
      </c>
      <c r="K1457" s="14" t="s">
        <v>335</v>
      </c>
      <c r="L1457" s="14" t="s">
        <v>322</v>
      </c>
      <c r="M1457" s="14" t="s">
        <v>320</v>
      </c>
      <c r="Q1457" s="14" t="s">
        <v>318</v>
      </c>
      <c r="R1457" s="14" t="s">
        <v>322</v>
      </c>
      <c r="S1457" s="14" t="s">
        <v>312</v>
      </c>
      <c r="T1457" s="14" t="s">
        <v>312</v>
      </c>
      <c r="U1457" s="14" t="s">
        <v>313</v>
      </c>
      <c r="V1457" s="14" t="s">
        <v>320</v>
      </c>
      <c r="W1457" s="14" t="s">
        <v>313</v>
      </c>
      <c r="X1457" s="14" t="s">
        <v>335</v>
      </c>
      <c r="Y1457" s="14" t="s">
        <v>322</v>
      </c>
      <c r="Z1457" s="14" t="s">
        <v>320</v>
      </c>
      <c r="AG1457" s="127" t="s">
        <v>318</v>
      </c>
      <c r="AH1457" s="14" t="s">
        <v>322</v>
      </c>
      <c r="AI1457" s="14" t="s">
        <v>312</v>
      </c>
      <c r="AJ1457" s="14" t="s">
        <v>312</v>
      </c>
      <c r="AK1457" s="14" t="s">
        <v>313</v>
      </c>
      <c r="AL1457" s="14" t="s">
        <v>320</v>
      </c>
      <c r="AM1457" s="14" t="s">
        <v>313</v>
      </c>
      <c r="AN1457" s="14" t="s">
        <v>335</v>
      </c>
      <c r="AO1457" s="14" t="s">
        <v>1789</v>
      </c>
      <c r="AP1457" s="14" t="s">
        <v>322</v>
      </c>
      <c r="AQ1457" s="14" t="s">
        <v>1761</v>
      </c>
      <c r="AR1457" s="14" t="s">
        <v>320</v>
      </c>
      <c r="AX1457" s="14" t="s">
        <v>318</v>
      </c>
      <c r="AY1457" s="14" t="s">
        <v>322</v>
      </c>
      <c r="AZ1457" s="14" t="s">
        <v>312</v>
      </c>
      <c r="BA1457" s="14" t="s">
        <v>312</v>
      </c>
      <c r="BB1457" s="14" t="s">
        <v>313</v>
      </c>
      <c r="BC1457" s="14" t="s">
        <v>320</v>
      </c>
      <c r="BD1457" s="14" t="s">
        <v>313</v>
      </c>
      <c r="BE1457" s="14" t="s">
        <v>335</v>
      </c>
      <c r="BF1457" s="14" t="s">
        <v>322</v>
      </c>
      <c r="BG1457" s="14" t="s">
        <v>320</v>
      </c>
      <c r="BH1457" s="14" t="s">
        <v>1755</v>
      </c>
      <c r="BI1457" s="14" t="s">
        <v>1755</v>
      </c>
      <c r="BK1457" s="134"/>
      <c r="BM1457" s="14" t="s">
        <v>318</v>
      </c>
      <c r="BN1457" s="14" t="s">
        <v>322</v>
      </c>
      <c r="BO1457" s="14" t="s">
        <v>312</v>
      </c>
      <c r="BP1457" s="14" t="s">
        <v>312</v>
      </c>
      <c r="BQ1457" s="14" t="s">
        <v>313</v>
      </c>
      <c r="BR1457" s="14" t="s">
        <v>320</v>
      </c>
      <c r="BS1457" s="14" t="s">
        <v>313</v>
      </c>
      <c r="BT1457" s="14" t="s">
        <v>335</v>
      </c>
      <c r="BU1457" s="14" t="s">
        <v>322</v>
      </c>
      <c r="BV1457" s="14" t="s">
        <v>320</v>
      </c>
      <c r="BW1457" s="134"/>
      <c r="CC1457" s="14" t="s">
        <v>318</v>
      </c>
      <c r="CD1457" s="14" t="s">
        <v>322</v>
      </c>
      <c r="CE1457" s="14" t="s">
        <v>312</v>
      </c>
      <c r="CF1457" s="14" t="s">
        <v>312</v>
      </c>
      <c r="CG1457" s="14" t="s">
        <v>313</v>
      </c>
      <c r="CH1457" s="14" t="s">
        <v>320</v>
      </c>
      <c r="CI1457" s="14" t="s">
        <v>313</v>
      </c>
      <c r="CJ1457" s="14" t="s">
        <v>335</v>
      </c>
      <c r="CK1457" s="14" t="s">
        <v>322</v>
      </c>
      <c r="CL1457" s="14" t="s">
        <v>320</v>
      </c>
      <c r="CM1457" s="14" t="s">
        <v>1755</v>
      </c>
      <c r="CN1457" s="134"/>
      <c r="DF1457" s="134"/>
      <c r="DV1457" s="134"/>
    </row>
    <row r="1458" spans="4:126" s="122" customFormat="1" ht="14" x14ac:dyDescent="0.2">
      <c r="D1458" s="128">
        <v>0</v>
      </c>
      <c r="E1458" s="122">
        <v>1</v>
      </c>
      <c r="F1458" s="122">
        <v>2</v>
      </c>
      <c r="G1458" s="122">
        <v>3</v>
      </c>
      <c r="H1458" s="122">
        <v>4</v>
      </c>
      <c r="I1458" s="122">
        <v>5</v>
      </c>
      <c r="J1458" s="122">
        <v>6</v>
      </c>
      <c r="K1458" s="122">
        <v>7</v>
      </c>
      <c r="L1458" s="122">
        <v>8</v>
      </c>
      <c r="M1458" s="122">
        <v>9</v>
      </c>
      <c r="Q1458" s="122">
        <v>0</v>
      </c>
      <c r="R1458" s="122">
        <v>1</v>
      </c>
      <c r="S1458" s="122">
        <v>2</v>
      </c>
      <c r="T1458" s="122">
        <v>3</v>
      </c>
      <c r="U1458" s="122">
        <v>4</v>
      </c>
      <c r="V1458" s="122">
        <v>5</v>
      </c>
      <c r="W1458" s="122">
        <v>6</v>
      </c>
      <c r="X1458" s="122">
        <v>7</v>
      </c>
      <c r="Y1458" s="122">
        <v>8</v>
      </c>
      <c r="Z1458" s="122">
        <v>9</v>
      </c>
      <c r="AG1458" s="128">
        <v>0</v>
      </c>
      <c r="AH1458" s="122">
        <v>1</v>
      </c>
      <c r="AI1458" s="122">
        <v>2</v>
      </c>
      <c r="AJ1458" s="122">
        <v>3</v>
      </c>
      <c r="AK1458" s="122">
        <v>4</v>
      </c>
      <c r="AL1458" s="122">
        <v>5</v>
      </c>
      <c r="AM1458" s="122">
        <v>6</v>
      </c>
      <c r="AN1458" s="122">
        <v>7</v>
      </c>
      <c r="AO1458" s="122">
        <v>7</v>
      </c>
      <c r="AP1458" s="122">
        <v>8</v>
      </c>
      <c r="AQ1458" s="122">
        <v>8</v>
      </c>
      <c r="AR1458" s="122">
        <v>9</v>
      </c>
      <c r="AX1458" s="122">
        <v>0</v>
      </c>
      <c r="AY1458" s="122">
        <v>1</v>
      </c>
      <c r="AZ1458" s="122">
        <v>2</v>
      </c>
      <c r="BA1458" s="122">
        <v>3</v>
      </c>
      <c r="BB1458" s="122">
        <v>4</v>
      </c>
      <c r="BC1458" s="122">
        <v>5</v>
      </c>
      <c r="BD1458" s="122">
        <v>6</v>
      </c>
      <c r="BE1458" s="122">
        <v>7</v>
      </c>
      <c r="BF1458" s="122">
        <v>8</v>
      </c>
      <c r="BG1458" s="122">
        <v>9</v>
      </c>
      <c r="BH1458" s="122">
        <v>9</v>
      </c>
      <c r="BI1458" s="122">
        <v>9</v>
      </c>
      <c r="BK1458" s="135"/>
      <c r="BM1458" s="122">
        <v>0</v>
      </c>
      <c r="BN1458" s="122">
        <v>1</v>
      </c>
      <c r="BO1458" s="122">
        <v>2</v>
      </c>
      <c r="BP1458" s="122">
        <v>3</v>
      </c>
      <c r="BQ1458" s="122">
        <v>4</v>
      </c>
      <c r="BR1458" s="122">
        <v>5</v>
      </c>
      <c r="BS1458" s="122">
        <v>6</v>
      </c>
      <c r="BT1458" s="122">
        <v>7</v>
      </c>
      <c r="BU1458" s="122">
        <v>8</v>
      </c>
      <c r="BV1458" s="122">
        <v>9</v>
      </c>
      <c r="BW1458" s="135"/>
      <c r="CC1458" s="122">
        <v>0</v>
      </c>
      <c r="CD1458" s="122">
        <v>1</v>
      </c>
      <c r="CE1458" s="122">
        <v>2</v>
      </c>
      <c r="CF1458" s="122">
        <v>3</v>
      </c>
      <c r="CG1458" s="122">
        <v>4</v>
      </c>
      <c r="CH1458" s="122">
        <v>5</v>
      </c>
      <c r="CI1458" s="122">
        <v>6</v>
      </c>
      <c r="CJ1458" s="122">
        <v>7</v>
      </c>
      <c r="CK1458" s="122">
        <v>8</v>
      </c>
      <c r="CL1458" s="122">
        <v>9</v>
      </c>
      <c r="CM1458" s="122">
        <v>9</v>
      </c>
      <c r="CN1458" s="135"/>
      <c r="DF1458" s="135"/>
      <c r="DV1458" s="135"/>
    </row>
    <row r="1459" spans="4:126" s="122" customFormat="1" ht="14" x14ac:dyDescent="0.2">
      <c r="D1459" s="128">
        <v>0</v>
      </c>
      <c r="E1459" s="122">
        <v>0</v>
      </c>
      <c r="F1459" s="122">
        <v>0</v>
      </c>
      <c r="G1459" s="122">
        <v>1</v>
      </c>
      <c r="H1459" s="122">
        <v>2</v>
      </c>
      <c r="I1459" s="122">
        <v>3</v>
      </c>
      <c r="J1459" s="122">
        <v>3</v>
      </c>
      <c r="K1459" s="122">
        <v>4</v>
      </c>
      <c r="L1459" s="122">
        <v>4</v>
      </c>
      <c r="M1459" s="122">
        <v>5</v>
      </c>
      <c r="Q1459" s="122">
        <v>0</v>
      </c>
      <c r="R1459" s="122">
        <v>0</v>
      </c>
      <c r="S1459" s="122">
        <v>1</v>
      </c>
      <c r="T1459" s="122">
        <v>1</v>
      </c>
      <c r="U1459" s="122">
        <v>2</v>
      </c>
      <c r="V1459" s="122">
        <v>3</v>
      </c>
      <c r="W1459" s="122">
        <v>4</v>
      </c>
      <c r="X1459" s="122">
        <v>4</v>
      </c>
      <c r="Y1459" s="122">
        <v>4</v>
      </c>
      <c r="Z1459" s="122">
        <v>5</v>
      </c>
      <c r="AG1459" s="128">
        <v>0</v>
      </c>
      <c r="AH1459" s="122">
        <v>1</v>
      </c>
      <c r="AI1459" s="122">
        <v>2</v>
      </c>
      <c r="AJ1459" s="122">
        <v>3</v>
      </c>
      <c r="AK1459" s="122">
        <v>4</v>
      </c>
      <c r="AL1459" s="122">
        <v>5</v>
      </c>
      <c r="AM1459" s="122">
        <v>6</v>
      </c>
      <c r="AN1459" s="122">
        <v>7</v>
      </c>
      <c r="AO1459" s="122">
        <v>8</v>
      </c>
      <c r="AP1459" s="122">
        <v>9</v>
      </c>
      <c r="AQ1459" s="122">
        <v>10</v>
      </c>
      <c r="AR1459" s="122">
        <v>11</v>
      </c>
      <c r="AX1459" s="122">
        <v>0</v>
      </c>
      <c r="AY1459" s="122">
        <v>1</v>
      </c>
      <c r="AZ1459" s="122">
        <v>2</v>
      </c>
      <c r="BA1459" s="122">
        <v>3</v>
      </c>
      <c r="BB1459" s="122">
        <v>4</v>
      </c>
      <c r="BC1459" s="122">
        <v>5</v>
      </c>
      <c r="BD1459" s="122">
        <v>6</v>
      </c>
      <c r="BE1459" s="122">
        <v>7</v>
      </c>
      <c r="BF1459" s="122">
        <v>8</v>
      </c>
      <c r="BG1459" s="122">
        <v>9</v>
      </c>
      <c r="BH1459" s="122">
        <v>10</v>
      </c>
      <c r="BI1459" s="122">
        <v>11</v>
      </c>
      <c r="BK1459" s="135"/>
      <c r="BM1459" s="122">
        <v>0</v>
      </c>
      <c r="BN1459" s="122">
        <v>0</v>
      </c>
      <c r="BO1459" s="122">
        <v>1</v>
      </c>
      <c r="BP1459" s="122">
        <v>1</v>
      </c>
      <c r="BQ1459" s="122">
        <v>2</v>
      </c>
      <c r="BR1459" s="122">
        <v>3</v>
      </c>
      <c r="BS1459" s="122">
        <v>4</v>
      </c>
      <c r="BT1459" s="122">
        <v>4</v>
      </c>
      <c r="BU1459" s="122">
        <v>4</v>
      </c>
      <c r="BV1459" s="122">
        <v>5</v>
      </c>
      <c r="BW1459" s="135"/>
      <c r="CC1459" s="122">
        <v>0</v>
      </c>
      <c r="CD1459" s="122">
        <v>1</v>
      </c>
      <c r="CE1459" s="122">
        <v>2</v>
      </c>
      <c r="CF1459" s="122">
        <v>3</v>
      </c>
      <c r="CG1459" s="122">
        <v>4</v>
      </c>
      <c r="CH1459" s="122">
        <v>5</v>
      </c>
      <c r="CI1459" s="122">
        <v>6</v>
      </c>
      <c r="CJ1459" s="122">
        <v>7</v>
      </c>
      <c r="CK1459" s="122">
        <v>8</v>
      </c>
      <c r="CL1459" s="122">
        <v>9</v>
      </c>
      <c r="CM1459" s="122">
        <v>10</v>
      </c>
      <c r="CN1459" s="135"/>
      <c r="DF1459" s="135"/>
      <c r="DV1459" s="135"/>
    </row>
    <row r="1460" spans="4:126" s="119" customFormat="1" x14ac:dyDescent="0.2">
      <c r="D1460" s="129" t="s">
        <v>736</v>
      </c>
      <c r="E1460" s="119" t="s">
        <v>1752</v>
      </c>
      <c r="F1460" s="119" t="s">
        <v>1752</v>
      </c>
      <c r="G1460" s="119" t="s">
        <v>1083</v>
      </c>
      <c r="H1460" s="119" t="s">
        <v>1072</v>
      </c>
      <c r="I1460" s="119" t="s">
        <v>1076</v>
      </c>
      <c r="J1460" s="119" t="s">
        <v>1748</v>
      </c>
      <c r="K1460" s="119" t="s">
        <v>1078</v>
      </c>
      <c r="L1460" s="119" t="s">
        <v>1742</v>
      </c>
      <c r="M1460" s="119" t="s">
        <v>1076</v>
      </c>
      <c r="Q1460" s="119" t="s">
        <v>736</v>
      </c>
      <c r="R1460" s="119" t="s">
        <v>1752</v>
      </c>
      <c r="S1460" s="119" t="s">
        <v>1083</v>
      </c>
      <c r="T1460" s="119" t="s">
        <v>1754</v>
      </c>
      <c r="U1460" s="119" t="s">
        <v>1072</v>
      </c>
      <c r="V1460" s="119" t="s">
        <v>1076</v>
      </c>
      <c r="W1460" s="119" t="s">
        <v>1078</v>
      </c>
      <c r="X1460" s="119" t="s">
        <v>1742</v>
      </c>
      <c r="Y1460" s="119" t="s">
        <v>1742</v>
      </c>
      <c r="Z1460" s="119" t="s">
        <v>1076</v>
      </c>
      <c r="AG1460" s="129" t="s">
        <v>736</v>
      </c>
      <c r="AH1460" s="119" t="s">
        <v>1491</v>
      </c>
      <c r="AI1460" s="119" t="s">
        <v>1083</v>
      </c>
      <c r="AJ1460" s="119" t="s">
        <v>1488</v>
      </c>
      <c r="AK1460" s="119" t="s">
        <v>1072</v>
      </c>
      <c r="AL1460" s="119" t="s">
        <v>1076</v>
      </c>
      <c r="AM1460" s="119" t="s">
        <v>1488</v>
      </c>
      <c r="AN1460" s="119" t="s">
        <v>1078</v>
      </c>
      <c r="AO1460" s="119" t="s">
        <v>1491</v>
      </c>
      <c r="AP1460" s="119" t="s">
        <v>1076</v>
      </c>
      <c r="AQ1460" s="119" t="s">
        <v>1490</v>
      </c>
      <c r="AR1460" s="119" t="s">
        <v>1793</v>
      </c>
      <c r="AX1460" s="119" t="s">
        <v>736</v>
      </c>
      <c r="AY1460" s="119" t="s">
        <v>1491</v>
      </c>
      <c r="AZ1460" s="119" t="s">
        <v>1083</v>
      </c>
      <c r="BA1460" s="119" t="s">
        <v>1488</v>
      </c>
      <c r="BB1460" s="119" t="s">
        <v>1072</v>
      </c>
      <c r="BC1460" s="119" t="s">
        <v>1076</v>
      </c>
      <c r="BD1460" s="119" t="s">
        <v>1488</v>
      </c>
      <c r="BE1460" s="119" t="s">
        <v>1078</v>
      </c>
      <c r="BF1460" s="119" t="s">
        <v>1491</v>
      </c>
      <c r="BG1460" s="119" t="s">
        <v>1076</v>
      </c>
      <c r="BH1460" s="119" t="s">
        <v>1490</v>
      </c>
      <c r="BI1460" s="119" t="s">
        <v>1793</v>
      </c>
      <c r="BK1460" s="136"/>
      <c r="BM1460" s="119" t="s">
        <v>736</v>
      </c>
      <c r="BN1460" s="119" t="s">
        <v>1752</v>
      </c>
      <c r="BO1460" s="119" t="s">
        <v>1083</v>
      </c>
      <c r="BP1460" s="119" t="s">
        <v>1754</v>
      </c>
      <c r="BQ1460" s="119" t="s">
        <v>1072</v>
      </c>
      <c r="BR1460" s="119" t="s">
        <v>1076</v>
      </c>
      <c r="BS1460" s="119" t="s">
        <v>1078</v>
      </c>
      <c r="BT1460" s="119" t="s">
        <v>1742</v>
      </c>
      <c r="BU1460" s="119" t="s">
        <v>1742</v>
      </c>
      <c r="BV1460" s="119" t="s">
        <v>1076</v>
      </c>
      <c r="BW1460" s="136"/>
      <c r="CC1460" s="119" t="s">
        <v>736</v>
      </c>
      <c r="CD1460" s="119" t="s">
        <v>1491</v>
      </c>
      <c r="CE1460" s="119" t="s">
        <v>1083</v>
      </c>
      <c r="CF1460" s="119" t="s">
        <v>1488</v>
      </c>
      <c r="CG1460" s="119" t="s">
        <v>1072</v>
      </c>
      <c r="CH1460" s="119" t="s">
        <v>1076</v>
      </c>
      <c r="CI1460" s="119" t="s">
        <v>1488</v>
      </c>
      <c r="CJ1460" s="119" t="s">
        <v>1078</v>
      </c>
      <c r="CK1460" s="119" t="s">
        <v>1491</v>
      </c>
      <c r="CL1460" s="119" t="s">
        <v>1076</v>
      </c>
      <c r="CM1460" s="119" t="s">
        <v>1793</v>
      </c>
      <c r="CN1460" s="136"/>
      <c r="DF1460" s="136"/>
      <c r="DV1460" s="136"/>
    </row>
    <row r="1462" spans="4:126" s="120" customFormat="1" ht="21" x14ac:dyDescent="0.2">
      <c r="D1462" s="126">
        <v>244</v>
      </c>
      <c r="E1462" s="121"/>
      <c r="F1462" s="121"/>
      <c r="G1462" s="121"/>
      <c r="H1462" s="121"/>
      <c r="I1462" s="121"/>
      <c r="J1462" s="121"/>
      <c r="K1462" s="121"/>
      <c r="L1462" s="121"/>
      <c r="M1462" s="121"/>
      <c r="N1462" s="121"/>
      <c r="O1462" s="121"/>
      <c r="P1462" s="121"/>
      <c r="Q1462" s="120">
        <v>244</v>
      </c>
      <c r="AG1462" s="126">
        <v>244</v>
      </c>
      <c r="AH1462" s="121"/>
      <c r="AI1462" s="121"/>
      <c r="AJ1462" s="121"/>
      <c r="AK1462" s="121"/>
      <c r="AL1462" s="121"/>
      <c r="AM1462" s="121"/>
      <c r="AN1462" s="121"/>
      <c r="AO1462" s="121"/>
      <c r="AP1462" s="121"/>
      <c r="AQ1462" s="121"/>
      <c r="AR1462" s="124"/>
      <c r="AS1462" s="121"/>
      <c r="AT1462" s="121"/>
      <c r="AU1462" s="121"/>
      <c r="AV1462" s="121"/>
      <c r="AX1462" s="120">
        <v>244</v>
      </c>
      <c r="BK1462" s="133"/>
      <c r="BM1462" s="120">
        <v>244</v>
      </c>
      <c r="BW1462" s="133"/>
      <c r="CC1462" s="120">
        <v>244</v>
      </c>
      <c r="CN1462" s="133"/>
      <c r="DF1462" s="133"/>
      <c r="DV1462" s="133"/>
    </row>
    <row r="1463" spans="4:126" s="14" customFormat="1" ht="18" customHeight="1" x14ac:dyDescent="0.2">
      <c r="D1463" s="127" t="s">
        <v>324</v>
      </c>
      <c r="E1463" s="14" t="s">
        <v>313</v>
      </c>
      <c r="F1463" s="14" t="s">
        <v>319</v>
      </c>
      <c r="Q1463" s="14" t="s">
        <v>324</v>
      </c>
      <c r="R1463" s="14" t="s">
        <v>313</v>
      </c>
      <c r="S1463" s="14" t="s">
        <v>319</v>
      </c>
      <c r="AG1463" s="127" t="s">
        <v>324</v>
      </c>
      <c r="AH1463" s="14" t="s">
        <v>313</v>
      </c>
      <c r="AI1463" s="14" t="s">
        <v>319</v>
      </c>
      <c r="AJ1463" s="14" t="s">
        <v>1768</v>
      </c>
      <c r="AX1463" s="14" t="s">
        <v>324</v>
      </c>
      <c r="AY1463" s="14" t="s">
        <v>313</v>
      </c>
      <c r="AZ1463" s="14" t="s">
        <v>319</v>
      </c>
      <c r="BA1463" s="14" t="s">
        <v>1768</v>
      </c>
      <c r="BK1463" s="134"/>
      <c r="BM1463" s="14" t="s">
        <v>324</v>
      </c>
      <c r="BN1463" s="14" t="s">
        <v>313</v>
      </c>
      <c r="BO1463" s="14" t="s">
        <v>319</v>
      </c>
      <c r="BW1463" s="134"/>
      <c r="CC1463" s="14" t="s">
        <v>324</v>
      </c>
      <c r="CD1463" s="14" t="s">
        <v>313</v>
      </c>
      <c r="CE1463" s="14" t="s">
        <v>319</v>
      </c>
      <c r="CN1463" s="134"/>
      <c r="DF1463" s="134"/>
      <c r="DV1463" s="134"/>
    </row>
    <row r="1464" spans="4:126" s="122" customFormat="1" ht="14" x14ac:dyDescent="0.2">
      <c r="D1464" s="128">
        <v>0</v>
      </c>
      <c r="E1464" s="122">
        <v>1</v>
      </c>
      <c r="F1464" s="122">
        <v>2</v>
      </c>
      <c r="Q1464" s="122">
        <v>0</v>
      </c>
      <c r="R1464" s="122">
        <v>1</v>
      </c>
      <c r="S1464" s="122">
        <v>2</v>
      </c>
      <c r="AG1464" s="128">
        <v>0</v>
      </c>
      <c r="AH1464" s="122">
        <v>1</v>
      </c>
      <c r="AI1464" s="122">
        <v>2</v>
      </c>
      <c r="AJ1464" s="122">
        <v>2</v>
      </c>
      <c r="AX1464" s="122">
        <v>0</v>
      </c>
      <c r="AY1464" s="122">
        <v>1</v>
      </c>
      <c r="AZ1464" s="122">
        <v>2</v>
      </c>
      <c r="BA1464" s="122">
        <v>2</v>
      </c>
      <c r="BK1464" s="135"/>
      <c r="BM1464" s="122">
        <v>0</v>
      </c>
      <c r="BN1464" s="122">
        <v>1</v>
      </c>
      <c r="BO1464" s="122">
        <v>2</v>
      </c>
      <c r="BW1464" s="135"/>
      <c r="CC1464" s="122">
        <v>0</v>
      </c>
      <c r="CD1464" s="122">
        <v>1</v>
      </c>
      <c r="CE1464" s="122">
        <v>2</v>
      </c>
      <c r="CN1464" s="135"/>
      <c r="DF1464" s="135"/>
      <c r="DV1464" s="135"/>
    </row>
    <row r="1465" spans="4:126" s="122" customFormat="1" ht="14" x14ac:dyDescent="0.2">
      <c r="D1465" s="128">
        <v>0</v>
      </c>
      <c r="E1465" s="122">
        <v>0</v>
      </c>
      <c r="F1465" s="122">
        <v>1</v>
      </c>
      <c r="Q1465" s="122">
        <v>0</v>
      </c>
      <c r="R1465" s="122">
        <v>0</v>
      </c>
      <c r="S1465" s="122">
        <v>1</v>
      </c>
      <c r="AG1465" s="128">
        <v>0</v>
      </c>
      <c r="AH1465" s="122">
        <v>1</v>
      </c>
      <c r="AI1465" s="122">
        <v>2</v>
      </c>
      <c r="AJ1465" s="122">
        <v>3</v>
      </c>
      <c r="AX1465" s="122">
        <v>0</v>
      </c>
      <c r="AY1465" s="122">
        <v>1</v>
      </c>
      <c r="AZ1465" s="122">
        <v>2</v>
      </c>
      <c r="BA1465" s="122">
        <v>3</v>
      </c>
      <c r="BK1465" s="135"/>
      <c r="BM1465" s="122">
        <v>0</v>
      </c>
      <c r="BN1465" s="122">
        <v>0</v>
      </c>
      <c r="BO1465" s="122">
        <v>1</v>
      </c>
      <c r="BW1465" s="135"/>
      <c r="CC1465" s="122">
        <v>0</v>
      </c>
      <c r="CD1465" s="122">
        <v>1</v>
      </c>
      <c r="CE1465" s="122">
        <v>2</v>
      </c>
      <c r="CN1465" s="135"/>
      <c r="DF1465" s="135"/>
      <c r="DV1465" s="135"/>
    </row>
    <row r="1466" spans="4:126" s="119" customFormat="1" x14ac:dyDescent="0.2">
      <c r="D1466" s="129" t="s">
        <v>1084</v>
      </c>
      <c r="E1466" s="119" t="s">
        <v>1749</v>
      </c>
      <c r="F1466" s="119" t="s">
        <v>1073</v>
      </c>
      <c r="Q1466" s="119" t="s">
        <v>1084</v>
      </c>
      <c r="R1466" s="119" t="s">
        <v>1749</v>
      </c>
      <c r="S1466" s="119" t="s">
        <v>1073</v>
      </c>
      <c r="AG1466" s="129" t="s">
        <v>1084</v>
      </c>
      <c r="AH1466" s="119" t="s">
        <v>1488</v>
      </c>
      <c r="AI1466" s="119" t="s">
        <v>1073</v>
      </c>
      <c r="AJ1466" s="119" t="s">
        <v>1490</v>
      </c>
      <c r="AX1466" s="119" t="s">
        <v>1084</v>
      </c>
      <c r="AY1466" s="119" t="s">
        <v>1488</v>
      </c>
      <c r="AZ1466" s="119" t="s">
        <v>1073</v>
      </c>
      <c r="BA1466" s="119" t="s">
        <v>1490</v>
      </c>
      <c r="BK1466" s="136"/>
      <c r="BM1466" s="119" t="s">
        <v>1084</v>
      </c>
      <c r="BN1466" s="119" t="s">
        <v>1749</v>
      </c>
      <c r="BO1466" s="119" t="s">
        <v>1073</v>
      </c>
      <c r="BW1466" s="136"/>
      <c r="CC1466" s="119" t="s">
        <v>1084</v>
      </c>
      <c r="CD1466" s="119" t="s">
        <v>1488</v>
      </c>
      <c r="CE1466" s="119" t="s">
        <v>1073</v>
      </c>
      <c r="CN1466" s="136"/>
      <c r="DF1466" s="136"/>
      <c r="DV1466" s="136"/>
    </row>
    <row r="1468" spans="4:126" s="120" customFormat="1" ht="21" x14ac:dyDescent="0.2">
      <c r="D1468" s="126">
        <v>245</v>
      </c>
      <c r="E1468" s="121"/>
      <c r="F1468" s="121"/>
      <c r="G1468" s="121"/>
      <c r="H1468" s="121"/>
      <c r="I1468" s="121"/>
      <c r="J1468" s="121"/>
      <c r="K1468" s="121"/>
      <c r="L1468" s="121"/>
      <c r="M1468" s="121"/>
      <c r="N1468" s="121"/>
      <c r="O1468" s="121"/>
      <c r="P1468" s="121"/>
      <c r="Q1468" s="120">
        <v>245</v>
      </c>
      <c r="AG1468" s="126">
        <v>245</v>
      </c>
      <c r="AH1468" s="121"/>
      <c r="AI1468" s="121"/>
      <c r="AJ1468" s="121"/>
      <c r="AK1468" s="121"/>
      <c r="AL1468" s="121"/>
      <c r="AM1468" s="121"/>
      <c r="AN1468" s="121"/>
      <c r="AO1468" s="121"/>
      <c r="AP1468" s="121"/>
      <c r="AQ1468" s="121"/>
      <c r="AR1468" s="124"/>
      <c r="AS1468" s="121"/>
      <c r="AT1468" s="121"/>
      <c r="AU1468" s="121"/>
      <c r="AV1468" s="121"/>
      <c r="AX1468" s="120">
        <v>245</v>
      </c>
      <c r="BK1468" s="133"/>
      <c r="BM1468" s="120">
        <v>245</v>
      </c>
      <c r="BW1468" s="133"/>
      <c r="CC1468" s="120">
        <v>245</v>
      </c>
      <c r="CN1468" s="133"/>
      <c r="DF1468" s="133"/>
      <c r="DV1468" s="133"/>
    </row>
    <row r="1469" spans="4:126" s="14" customFormat="1" ht="18" customHeight="1" x14ac:dyDescent="0.2">
      <c r="D1469" s="127" t="s">
        <v>318</v>
      </c>
      <c r="E1469" s="14" t="s">
        <v>1138</v>
      </c>
      <c r="F1469" s="14" t="s">
        <v>320</v>
      </c>
      <c r="Q1469" s="14" t="s">
        <v>318</v>
      </c>
      <c r="R1469" s="14" t="s">
        <v>1138</v>
      </c>
      <c r="S1469" s="14" t="s">
        <v>320</v>
      </c>
      <c r="AG1469" s="127" t="s">
        <v>318</v>
      </c>
      <c r="AH1469" s="14" t="s">
        <v>1138</v>
      </c>
      <c r="AI1469" s="14" t="s">
        <v>320</v>
      </c>
      <c r="AJ1469" s="14" t="s">
        <v>1755</v>
      </c>
      <c r="AX1469" s="14" t="s">
        <v>318</v>
      </c>
      <c r="AY1469" s="14" t="s">
        <v>1138</v>
      </c>
      <c r="AZ1469" s="14" t="s">
        <v>320</v>
      </c>
      <c r="BA1469" s="14" t="s">
        <v>1755</v>
      </c>
      <c r="BK1469" s="134"/>
      <c r="BM1469" s="14" t="s">
        <v>318</v>
      </c>
      <c r="BN1469" s="14" t="s">
        <v>1138</v>
      </c>
      <c r="BO1469" s="14" t="s">
        <v>320</v>
      </c>
      <c r="BW1469" s="134"/>
      <c r="CC1469" s="14" t="s">
        <v>318</v>
      </c>
      <c r="CD1469" s="14" t="s">
        <v>1138</v>
      </c>
      <c r="CE1469" s="14" t="s">
        <v>320</v>
      </c>
      <c r="CF1469" s="14" t="s">
        <v>1755</v>
      </c>
      <c r="CN1469" s="134"/>
      <c r="DF1469" s="134"/>
      <c r="DV1469" s="134"/>
    </row>
    <row r="1470" spans="4:126" s="122" customFormat="1" ht="14" x14ac:dyDescent="0.2">
      <c r="D1470" s="128">
        <v>0</v>
      </c>
      <c r="E1470" s="122">
        <v>1</v>
      </c>
      <c r="F1470" s="122">
        <v>2</v>
      </c>
      <c r="Q1470" s="122">
        <v>0</v>
      </c>
      <c r="R1470" s="122">
        <v>1</v>
      </c>
      <c r="S1470" s="122">
        <v>2</v>
      </c>
      <c r="AG1470" s="128">
        <v>0</v>
      </c>
      <c r="AH1470" s="122">
        <v>1</v>
      </c>
      <c r="AI1470" s="122">
        <v>2</v>
      </c>
      <c r="AJ1470" s="122">
        <v>2</v>
      </c>
      <c r="AX1470" s="122">
        <v>0</v>
      </c>
      <c r="AY1470" s="122">
        <v>1</v>
      </c>
      <c r="AZ1470" s="122">
        <v>2</v>
      </c>
      <c r="BA1470" s="122">
        <v>2</v>
      </c>
      <c r="BK1470" s="135"/>
      <c r="BM1470" s="122">
        <v>0</v>
      </c>
      <c r="BN1470" s="122">
        <v>1</v>
      </c>
      <c r="BO1470" s="122">
        <v>2</v>
      </c>
      <c r="BW1470" s="135"/>
      <c r="CC1470" s="122">
        <v>0</v>
      </c>
      <c r="CD1470" s="122">
        <v>1</v>
      </c>
      <c r="CE1470" s="122">
        <v>2</v>
      </c>
      <c r="CF1470" s="122">
        <v>2</v>
      </c>
      <c r="CN1470" s="135"/>
      <c r="DF1470" s="135"/>
      <c r="DV1470" s="135"/>
    </row>
    <row r="1471" spans="4:126" s="122" customFormat="1" ht="14" x14ac:dyDescent="0.2">
      <c r="D1471" s="128">
        <v>0</v>
      </c>
      <c r="E1471" s="122">
        <v>0</v>
      </c>
      <c r="F1471" s="122">
        <v>1</v>
      </c>
      <c r="Q1471" s="122">
        <v>0</v>
      </c>
      <c r="R1471" s="122">
        <v>0</v>
      </c>
      <c r="S1471" s="122">
        <v>1</v>
      </c>
      <c r="AG1471" s="128">
        <v>0</v>
      </c>
      <c r="AH1471" s="122">
        <v>1</v>
      </c>
      <c r="AI1471" s="122">
        <v>2</v>
      </c>
      <c r="AJ1471" s="122">
        <v>3</v>
      </c>
      <c r="AX1471" s="122">
        <v>0</v>
      </c>
      <c r="AY1471" s="122">
        <v>1</v>
      </c>
      <c r="AZ1471" s="122">
        <v>2</v>
      </c>
      <c r="BA1471" s="122">
        <v>3</v>
      </c>
      <c r="BK1471" s="135"/>
      <c r="BM1471" s="122">
        <v>0</v>
      </c>
      <c r="BN1471" s="122">
        <v>0</v>
      </c>
      <c r="BO1471" s="122">
        <v>1</v>
      </c>
      <c r="BW1471" s="135"/>
      <c r="CC1471" s="122">
        <v>0</v>
      </c>
      <c r="CD1471" s="122">
        <v>1</v>
      </c>
      <c r="CE1471" s="122">
        <v>2</v>
      </c>
      <c r="CF1471" s="122">
        <v>3</v>
      </c>
      <c r="CN1471" s="135"/>
      <c r="DF1471" s="135"/>
      <c r="DV1471" s="135"/>
    </row>
    <row r="1472" spans="4:126" s="119" customFormat="1" x14ac:dyDescent="0.2">
      <c r="D1472" s="129" t="s">
        <v>736</v>
      </c>
      <c r="E1472" s="119" t="s">
        <v>1752</v>
      </c>
      <c r="F1472" s="119" t="s">
        <v>1076</v>
      </c>
      <c r="Q1472" s="119" t="s">
        <v>736</v>
      </c>
      <c r="R1472" s="119" t="s">
        <v>1752</v>
      </c>
      <c r="S1472" s="119" t="s">
        <v>1076</v>
      </c>
      <c r="AG1472" s="129" t="s">
        <v>736</v>
      </c>
      <c r="AH1472" s="119" t="s">
        <v>1491</v>
      </c>
      <c r="AI1472" s="119" t="s">
        <v>1076</v>
      </c>
      <c r="AJ1472" s="119" t="s">
        <v>340</v>
      </c>
      <c r="AX1472" s="119" t="s">
        <v>736</v>
      </c>
      <c r="AY1472" s="119" t="s">
        <v>1491</v>
      </c>
      <c r="AZ1472" s="119" t="s">
        <v>1076</v>
      </c>
      <c r="BA1472" s="119" t="s">
        <v>340</v>
      </c>
      <c r="BK1472" s="136"/>
      <c r="BM1472" s="119" t="s">
        <v>736</v>
      </c>
      <c r="BN1472" s="119" t="s">
        <v>1752</v>
      </c>
      <c r="BO1472" s="119" t="s">
        <v>1076</v>
      </c>
      <c r="BW1472" s="136"/>
      <c r="CC1472" s="119" t="s">
        <v>736</v>
      </c>
      <c r="CD1472" s="119" t="s">
        <v>1491</v>
      </c>
      <c r="CE1472" s="119" t="s">
        <v>1076</v>
      </c>
      <c r="CF1472" s="119" t="s">
        <v>340</v>
      </c>
      <c r="CN1472" s="136"/>
      <c r="DF1472" s="136"/>
      <c r="DV1472" s="136"/>
    </row>
    <row r="1474" spans="4:126" s="120" customFormat="1" ht="21" x14ac:dyDescent="0.2">
      <c r="D1474" s="126">
        <v>246</v>
      </c>
      <c r="E1474" s="121"/>
      <c r="F1474" s="121"/>
      <c r="G1474" s="121"/>
      <c r="H1474" s="121"/>
      <c r="I1474" s="121"/>
      <c r="J1474" s="121"/>
      <c r="K1474" s="121"/>
      <c r="L1474" s="121"/>
      <c r="M1474" s="121"/>
      <c r="N1474" s="121"/>
      <c r="O1474" s="121"/>
      <c r="P1474" s="121"/>
      <c r="Q1474" s="120">
        <v>246</v>
      </c>
      <c r="AG1474" s="126">
        <v>246</v>
      </c>
      <c r="AH1474" s="121"/>
      <c r="AI1474" s="121"/>
      <c r="AJ1474" s="121"/>
      <c r="AK1474" s="121"/>
      <c r="AL1474" s="121"/>
      <c r="AM1474" s="121"/>
      <c r="AN1474" s="121"/>
      <c r="AO1474" s="121"/>
      <c r="AP1474" s="121"/>
      <c r="AQ1474" s="121"/>
      <c r="AR1474" s="124"/>
      <c r="AS1474" s="121"/>
      <c r="AT1474" s="121"/>
      <c r="AU1474" s="121"/>
      <c r="AV1474" s="121"/>
      <c r="AX1474" s="120">
        <v>246</v>
      </c>
      <c r="BK1474" s="133"/>
      <c r="BM1474" s="120">
        <v>246</v>
      </c>
      <c r="BW1474" s="133"/>
      <c r="CC1474" s="120">
        <v>246</v>
      </c>
      <c r="CN1474" s="133"/>
      <c r="DF1474" s="133"/>
      <c r="DV1474" s="133"/>
    </row>
    <row r="1475" spans="4:126" s="14" customFormat="1" ht="18" customHeight="1" x14ac:dyDescent="0.2">
      <c r="D1475" s="127" t="s">
        <v>313</v>
      </c>
      <c r="E1475" s="14" t="s">
        <v>316</v>
      </c>
      <c r="F1475" s="14" t="s">
        <v>1779</v>
      </c>
      <c r="G1475" s="14" t="s">
        <v>325</v>
      </c>
      <c r="H1475" s="14" t="s">
        <v>309</v>
      </c>
      <c r="I1475" s="14" t="s">
        <v>335</v>
      </c>
      <c r="J1475" s="14" t="s">
        <v>1138</v>
      </c>
      <c r="Q1475" s="14" t="s">
        <v>313</v>
      </c>
      <c r="R1475" s="14" t="s">
        <v>316</v>
      </c>
      <c r="S1475" s="14" t="s">
        <v>1779</v>
      </c>
      <c r="T1475" s="14" t="s">
        <v>325</v>
      </c>
      <c r="U1475" s="14" t="s">
        <v>309</v>
      </c>
      <c r="V1475" s="14" t="s">
        <v>335</v>
      </c>
      <c r="W1475" s="14" t="s">
        <v>1138</v>
      </c>
      <c r="AG1475" s="127" t="s">
        <v>313</v>
      </c>
      <c r="AH1475" s="14" t="s">
        <v>316</v>
      </c>
      <c r="AI1475" s="14" t="s">
        <v>1779</v>
      </c>
      <c r="AJ1475" s="14" t="s">
        <v>1779</v>
      </c>
      <c r="AK1475" s="14" t="s">
        <v>325</v>
      </c>
      <c r="AL1475" s="14" t="s">
        <v>1787</v>
      </c>
      <c r="AM1475" s="14" t="s">
        <v>309</v>
      </c>
      <c r="AN1475" s="14" t="s">
        <v>335</v>
      </c>
      <c r="AO1475" s="14" t="s">
        <v>1789</v>
      </c>
      <c r="AP1475" s="14" t="s">
        <v>1138</v>
      </c>
      <c r="AX1475" s="14" t="s">
        <v>313</v>
      </c>
      <c r="AY1475" s="14" t="s">
        <v>316</v>
      </c>
      <c r="AZ1475" s="14" t="s">
        <v>1779</v>
      </c>
      <c r="BA1475" s="14" t="s">
        <v>1779</v>
      </c>
      <c r="BB1475" s="14" t="s">
        <v>1779</v>
      </c>
      <c r="BC1475" s="14" t="s">
        <v>325</v>
      </c>
      <c r="BD1475" s="14" t="s">
        <v>1787</v>
      </c>
      <c r="BE1475" s="14" t="s">
        <v>1787</v>
      </c>
      <c r="BF1475" s="14" t="s">
        <v>309</v>
      </c>
      <c r="BG1475" s="14" t="s">
        <v>335</v>
      </c>
      <c r="BH1475" s="14" t="s">
        <v>1138</v>
      </c>
      <c r="BK1475" s="134"/>
      <c r="BM1475" s="14" t="s">
        <v>313</v>
      </c>
      <c r="BN1475" s="14" t="s">
        <v>316</v>
      </c>
      <c r="BO1475" s="14" t="s">
        <v>1779</v>
      </c>
      <c r="BP1475" s="14" t="s">
        <v>325</v>
      </c>
      <c r="BQ1475" s="14" t="s">
        <v>309</v>
      </c>
      <c r="BR1475" s="14" t="s">
        <v>335</v>
      </c>
      <c r="BS1475" s="14" t="s">
        <v>1138</v>
      </c>
      <c r="BW1475" s="134"/>
      <c r="CC1475" s="14" t="s">
        <v>313</v>
      </c>
      <c r="CD1475" s="14" t="s">
        <v>316</v>
      </c>
      <c r="CE1475" s="14" t="s">
        <v>1779</v>
      </c>
      <c r="CF1475" s="14" t="s">
        <v>325</v>
      </c>
      <c r="CG1475" s="14" t="s">
        <v>1787</v>
      </c>
      <c r="CH1475" s="14" t="s">
        <v>309</v>
      </c>
      <c r="CI1475" s="14" t="s">
        <v>335</v>
      </c>
      <c r="CJ1475" s="14" t="s">
        <v>1138</v>
      </c>
      <c r="CN1475" s="134"/>
      <c r="DF1475" s="134"/>
      <c r="DV1475" s="134"/>
    </row>
    <row r="1476" spans="4:126" s="122" customFormat="1" ht="14" x14ac:dyDescent="0.2">
      <c r="D1476" s="128">
        <v>0</v>
      </c>
      <c r="E1476" s="122">
        <v>1</v>
      </c>
      <c r="F1476" s="122">
        <v>1</v>
      </c>
      <c r="G1476" s="122">
        <v>2</v>
      </c>
      <c r="H1476" s="122">
        <v>3</v>
      </c>
      <c r="I1476" s="122">
        <v>4</v>
      </c>
      <c r="J1476" s="122">
        <v>5</v>
      </c>
      <c r="Q1476" s="122">
        <v>0</v>
      </c>
      <c r="R1476" s="122">
        <v>1</v>
      </c>
      <c r="S1476" s="122">
        <v>1</v>
      </c>
      <c r="T1476" s="122">
        <v>2</v>
      </c>
      <c r="U1476" s="122">
        <v>3</v>
      </c>
      <c r="V1476" s="122">
        <v>4</v>
      </c>
      <c r="W1476" s="122">
        <v>5</v>
      </c>
      <c r="AG1476" s="128">
        <v>0</v>
      </c>
      <c r="AH1476" s="122">
        <v>1</v>
      </c>
      <c r="AI1476" s="122">
        <v>1</v>
      </c>
      <c r="AJ1476" s="122">
        <v>1</v>
      </c>
      <c r="AK1476" s="122">
        <v>2</v>
      </c>
      <c r="AL1476" s="122">
        <v>2</v>
      </c>
      <c r="AM1476" s="122">
        <v>3</v>
      </c>
      <c r="AN1476" s="122">
        <v>4</v>
      </c>
      <c r="AO1476" s="122">
        <v>4</v>
      </c>
      <c r="AP1476" s="122">
        <v>5</v>
      </c>
      <c r="AX1476" s="122">
        <v>0</v>
      </c>
      <c r="AY1476" s="122">
        <v>1</v>
      </c>
      <c r="AZ1476" s="122">
        <v>1</v>
      </c>
      <c r="BA1476" s="122">
        <v>1</v>
      </c>
      <c r="BB1476" s="122">
        <v>1</v>
      </c>
      <c r="BC1476" s="122">
        <v>2</v>
      </c>
      <c r="BD1476" s="122">
        <v>2</v>
      </c>
      <c r="BE1476" s="122">
        <v>2</v>
      </c>
      <c r="BF1476" s="122">
        <v>3</v>
      </c>
      <c r="BG1476" s="122">
        <v>4</v>
      </c>
      <c r="BH1476" s="122">
        <v>5</v>
      </c>
      <c r="BK1476" s="135"/>
      <c r="BM1476" s="122">
        <v>0</v>
      </c>
      <c r="BN1476" s="122">
        <v>1</v>
      </c>
      <c r="BO1476" s="122">
        <v>1</v>
      </c>
      <c r="BP1476" s="122">
        <v>2</v>
      </c>
      <c r="BQ1476" s="122">
        <v>3</v>
      </c>
      <c r="BR1476" s="122">
        <v>4</v>
      </c>
      <c r="BS1476" s="122">
        <v>5</v>
      </c>
      <c r="BW1476" s="135"/>
      <c r="CC1476" s="122">
        <v>0</v>
      </c>
      <c r="CD1476" s="122">
        <v>1</v>
      </c>
      <c r="CE1476" s="122">
        <v>1</v>
      </c>
      <c r="CF1476" s="122">
        <v>2</v>
      </c>
      <c r="CG1476" s="122">
        <v>2</v>
      </c>
      <c r="CH1476" s="122">
        <v>3</v>
      </c>
      <c r="CI1476" s="122">
        <v>4</v>
      </c>
      <c r="CJ1476" s="122">
        <v>5</v>
      </c>
      <c r="CN1476" s="135"/>
      <c r="DF1476" s="135"/>
      <c r="DV1476" s="135"/>
    </row>
    <row r="1477" spans="4:126" s="122" customFormat="1" ht="14" x14ac:dyDescent="0.2">
      <c r="D1477" s="128">
        <v>0</v>
      </c>
      <c r="E1477" s="122">
        <v>0</v>
      </c>
      <c r="F1477" s="122">
        <v>1</v>
      </c>
      <c r="G1477" s="122">
        <v>2</v>
      </c>
      <c r="H1477" s="122">
        <v>2</v>
      </c>
      <c r="I1477" s="122">
        <v>3</v>
      </c>
      <c r="J1477" s="122">
        <v>4</v>
      </c>
      <c r="Q1477" s="122">
        <v>0</v>
      </c>
      <c r="R1477" s="122">
        <v>0</v>
      </c>
      <c r="S1477" s="122">
        <v>1</v>
      </c>
      <c r="T1477" s="122">
        <v>2</v>
      </c>
      <c r="U1477" s="122">
        <v>2</v>
      </c>
      <c r="V1477" s="122">
        <v>3</v>
      </c>
      <c r="W1477" s="122">
        <v>4</v>
      </c>
      <c r="AG1477" s="128">
        <v>0</v>
      </c>
      <c r="AH1477" s="122">
        <v>1</v>
      </c>
      <c r="AI1477" s="122">
        <v>2</v>
      </c>
      <c r="AJ1477" s="122">
        <v>3</v>
      </c>
      <c r="AK1477" s="122">
        <v>4</v>
      </c>
      <c r="AL1477" s="122">
        <v>5</v>
      </c>
      <c r="AM1477" s="122">
        <v>6</v>
      </c>
      <c r="AN1477" s="122">
        <v>7</v>
      </c>
      <c r="AO1477" s="122">
        <v>8</v>
      </c>
      <c r="AP1477" s="122">
        <v>9</v>
      </c>
      <c r="AX1477" s="122">
        <v>0</v>
      </c>
      <c r="AY1477" s="122">
        <v>0</v>
      </c>
      <c r="AZ1477" s="122">
        <v>1</v>
      </c>
      <c r="BA1477" s="122">
        <v>2</v>
      </c>
      <c r="BB1477" s="122">
        <v>3</v>
      </c>
      <c r="BC1477" s="122">
        <v>4</v>
      </c>
      <c r="BD1477" s="122">
        <v>5</v>
      </c>
      <c r="BE1477" s="122">
        <v>6</v>
      </c>
      <c r="BF1477" s="122">
        <v>7</v>
      </c>
      <c r="BG1477" s="122">
        <v>8</v>
      </c>
      <c r="BH1477" s="122">
        <v>9</v>
      </c>
      <c r="BK1477" s="135"/>
      <c r="BM1477" s="122">
        <v>0</v>
      </c>
      <c r="BN1477" s="122">
        <v>0</v>
      </c>
      <c r="BO1477" s="122">
        <v>1</v>
      </c>
      <c r="BP1477" s="122">
        <v>2</v>
      </c>
      <c r="BQ1477" s="122">
        <v>2</v>
      </c>
      <c r="BR1477" s="122">
        <v>3</v>
      </c>
      <c r="BS1477" s="122">
        <v>4</v>
      </c>
      <c r="BW1477" s="135"/>
      <c r="CC1477" s="122">
        <v>0</v>
      </c>
      <c r="CD1477" s="122">
        <v>1</v>
      </c>
      <c r="CE1477" s="122">
        <v>2</v>
      </c>
      <c r="CF1477" s="122">
        <v>3</v>
      </c>
      <c r="CG1477" s="122">
        <v>4</v>
      </c>
      <c r="CH1477" s="122">
        <v>5</v>
      </c>
      <c r="CI1477" s="122">
        <v>6</v>
      </c>
      <c r="CJ1477" s="122">
        <v>7</v>
      </c>
      <c r="CN1477" s="135"/>
      <c r="DF1477" s="135"/>
      <c r="DV1477" s="135"/>
    </row>
    <row r="1478" spans="4:126" s="119" customFormat="1" x14ac:dyDescent="0.2">
      <c r="D1478" s="129" t="s">
        <v>1492</v>
      </c>
      <c r="E1478" s="119" t="s">
        <v>1760</v>
      </c>
      <c r="F1478" s="119" t="s">
        <v>737</v>
      </c>
      <c r="G1478" s="119" t="s">
        <v>1080</v>
      </c>
      <c r="H1478" s="119" t="s">
        <v>1767</v>
      </c>
      <c r="I1478" s="119" t="s">
        <v>749</v>
      </c>
      <c r="J1478" s="119" t="s">
        <v>1078</v>
      </c>
      <c r="Q1478" s="119" t="s">
        <v>1492</v>
      </c>
      <c r="R1478" s="119" t="s">
        <v>1760</v>
      </c>
      <c r="S1478" s="119" t="s">
        <v>737</v>
      </c>
      <c r="T1478" s="119" t="s">
        <v>1080</v>
      </c>
      <c r="U1478" s="119" t="s">
        <v>1767</v>
      </c>
      <c r="V1478" s="119" t="s">
        <v>749</v>
      </c>
      <c r="W1478" s="119" t="s">
        <v>1078</v>
      </c>
      <c r="AG1478" s="129" t="s">
        <v>1492</v>
      </c>
      <c r="AH1478" s="119" t="s">
        <v>1735</v>
      </c>
      <c r="AI1478" s="119" t="s">
        <v>737</v>
      </c>
      <c r="AJ1478" s="119" t="s">
        <v>1490</v>
      </c>
      <c r="AK1478" s="119" t="s">
        <v>1080</v>
      </c>
      <c r="AL1478" s="119" t="s">
        <v>1488</v>
      </c>
      <c r="AM1478" s="119" t="s">
        <v>749</v>
      </c>
      <c r="AN1478" s="119" t="s">
        <v>1490</v>
      </c>
      <c r="AO1478" s="119" t="s">
        <v>1078</v>
      </c>
      <c r="AP1478" s="119" t="s">
        <v>1491</v>
      </c>
      <c r="AX1478" s="119" t="s">
        <v>1492</v>
      </c>
      <c r="AY1478" s="119" t="s">
        <v>1760</v>
      </c>
      <c r="AZ1478" s="119" t="s">
        <v>1735</v>
      </c>
      <c r="BA1478" s="119" t="s">
        <v>737</v>
      </c>
      <c r="BB1478" s="119" t="s">
        <v>1490</v>
      </c>
      <c r="BC1478" s="119" t="s">
        <v>1080</v>
      </c>
      <c r="BD1478" s="119" t="s">
        <v>1488</v>
      </c>
      <c r="BE1478" s="119" t="s">
        <v>749</v>
      </c>
      <c r="BF1478" s="119" t="s">
        <v>1490</v>
      </c>
      <c r="BG1478" s="119" t="s">
        <v>1078</v>
      </c>
      <c r="BH1478" s="119" t="s">
        <v>1491</v>
      </c>
      <c r="BK1478" s="136"/>
      <c r="BM1478" s="119" t="s">
        <v>1492</v>
      </c>
      <c r="BN1478" s="119" t="s">
        <v>1760</v>
      </c>
      <c r="BO1478" s="119" t="s">
        <v>737</v>
      </c>
      <c r="BP1478" s="119" t="s">
        <v>1080</v>
      </c>
      <c r="BQ1478" s="119" t="s">
        <v>1767</v>
      </c>
      <c r="BR1478" s="119" t="s">
        <v>749</v>
      </c>
      <c r="BS1478" s="119" t="s">
        <v>1078</v>
      </c>
      <c r="BW1478" s="136"/>
      <c r="CC1478" s="119" t="s">
        <v>1492</v>
      </c>
      <c r="CD1478" s="119" t="s">
        <v>1735</v>
      </c>
      <c r="CE1478" s="119" t="s">
        <v>737</v>
      </c>
      <c r="CF1478" s="119" t="s">
        <v>1080</v>
      </c>
      <c r="CG1478" s="119" t="s">
        <v>1488</v>
      </c>
      <c r="CH1478" s="119" t="s">
        <v>749</v>
      </c>
      <c r="CI1478" s="119" t="s">
        <v>1078</v>
      </c>
      <c r="CJ1478" s="119" t="s">
        <v>1491</v>
      </c>
      <c r="CN1478" s="136"/>
      <c r="DF1478" s="136"/>
      <c r="DV1478" s="136"/>
    </row>
    <row r="1480" spans="4:126" s="120" customFormat="1" ht="21" x14ac:dyDescent="0.2">
      <c r="D1480" s="126">
        <v>247</v>
      </c>
      <c r="E1480" s="121"/>
      <c r="F1480" s="121"/>
      <c r="G1480" s="121"/>
      <c r="H1480" s="121"/>
      <c r="I1480" s="121"/>
      <c r="J1480" s="121"/>
      <c r="K1480" s="121"/>
      <c r="L1480" s="121"/>
      <c r="M1480" s="121"/>
      <c r="N1480" s="121"/>
      <c r="O1480" s="121"/>
      <c r="P1480" s="121"/>
      <c r="Q1480" s="120">
        <v>247</v>
      </c>
      <c r="AG1480" s="126">
        <v>247</v>
      </c>
      <c r="AH1480" s="121"/>
      <c r="AI1480" s="121"/>
      <c r="AJ1480" s="121"/>
      <c r="AK1480" s="121"/>
      <c r="AL1480" s="121"/>
      <c r="AM1480" s="121"/>
      <c r="AN1480" s="121"/>
      <c r="AO1480" s="121"/>
      <c r="AP1480" s="121"/>
      <c r="AQ1480" s="121"/>
      <c r="AR1480" s="124"/>
      <c r="AS1480" s="121"/>
      <c r="AT1480" s="121"/>
      <c r="AU1480" s="121"/>
      <c r="AV1480" s="121"/>
      <c r="AX1480" s="120">
        <v>247</v>
      </c>
      <c r="BK1480" s="133"/>
      <c r="BM1480" s="120">
        <v>247</v>
      </c>
      <c r="BW1480" s="133"/>
      <c r="CC1480" s="120">
        <v>247</v>
      </c>
      <c r="CN1480" s="133"/>
      <c r="DF1480" s="133"/>
      <c r="DV1480" s="133"/>
    </row>
    <row r="1481" spans="4:126" s="14" customFormat="1" ht="18" customHeight="1" x14ac:dyDescent="0.2">
      <c r="D1481" s="127" t="s">
        <v>334</v>
      </c>
      <c r="E1481" s="14" t="s">
        <v>309</v>
      </c>
      <c r="F1481" s="14" t="s">
        <v>325</v>
      </c>
      <c r="G1481" s="14" t="s">
        <v>313</v>
      </c>
      <c r="H1481" s="14" t="s">
        <v>336</v>
      </c>
      <c r="Q1481" s="14" t="s">
        <v>334</v>
      </c>
      <c r="R1481" s="14" t="s">
        <v>309</v>
      </c>
      <c r="S1481" s="14" t="s">
        <v>325</v>
      </c>
      <c r="T1481" s="14" t="s">
        <v>313</v>
      </c>
      <c r="U1481" s="14" t="s">
        <v>336</v>
      </c>
      <c r="AG1481" s="127" t="s">
        <v>334</v>
      </c>
      <c r="AH1481" s="14" t="s">
        <v>1777</v>
      </c>
      <c r="AI1481" s="14" t="s">
        <v>1777</v>
      </c>
      <c r="AJ1481" s="14" t="s">
        <v>1777</v>
      </c>
      <c r="AK1481" s="14" t="s">
        <v>309</v>
      </c>
      <c r="AL1481" s="14" t="s">
        <v>325</v>
      </c>
      <c r="AM1481" s="14" t="s">
        <v>313</v>
      </c>
      <c r="AN1481" s="14" t="s">
        <v>336</v>
      </c>
      <c r="AX1481" s="14" t="s">
        <v>334</v>
      </c>
      <c r="AY1481" s="14" t="s">
        <v>1777</v>
      </c>
      <c r="AZ1481" s="14" t="s">
        <v>1777</v>
      </c>
      <c r="BA1481" s="14" t="s">
        <v>1777</v>
      </c>
      <c r="BB1481" s="14" t="s">
        <v>309</v>
      </c>
      <c r="BC1481" s="14" t="s">
        <v>325</v>
      </c>
      <c r="BD1481" s="14" t="s">
        <v>313</v>
      </c>
      <c r="BE1481" s="14" t="s">
        <v>336</v>
      </c>
      <c r="BK1481" s="134"/>
      <c r="BM1481" s="14" t="s">
        <v>334</v>
      </c>
      <c r="BN1481" s="14" t="s">
        <v>309</v>
      </c>
      <c r="BO1481" s="14" t="s">
        <v>325</v>
      </c>
      <c r="BP1481" s="14" t="s">
        <v>313</v>
      </c>
      <c r="BQ1481" s="14" t="s">
        <v>336</v>
      </c>
      <c r="BW1481" s="134"/>
      <c r="CC1481" s="14" t="s">
        <v>334</v>
      </c>
      <c r="CD1481" s="14" t="s">
        <v>1777</v>
      </c>
      <c r="CE1481" s="14" t="s">
        <v>1777</v>
      </c>
      <c r="CF1481" s="14" t="s">
        <v>1777</v>
      </c>
      <c r="CG1481" s="14" t="s">
        <v>309</v>
      </c>
      <c r="CH1481" s="14" t="s">
        <v>325</v>
      </c>
      <c r="CI1481" s="14" t="s">
        <v>313</v>
      </c>
      <c r="CJ1481" s="14" t="s">
        <v>336</v>
      </c>
      <c r="CN1481" s="134"/>
      <c r="DF1481" s="134"/>
      <c r="DV1481" s="134"/>
    </row>
    <row r="1482" spans="4:126" s="122" customFormat="1" ht="14" x14ac:dyDescent="0.2">
      <c r="D1482" s="128">
        <v>0</v>
      </c>
      <c r="E1482" s="122">
        <v>1</v>
      </c>
      <c r="F1482" s="122">
        <v>2</v>
      </c>
      <c r="G1482" s="122">
        <v>3</v>
      </c>
      <c r="H1482" s="122">
        <v>4</v>
      </c>
      <c r="Q1482" s="122">
        <v>0</v>
      </c>
      <c r="R1482" s="122">
        <v>1</v>
      </c>
      <c r="S1482" s="122">
        <v>2</v>
      </c>
      <c r="T1482" s="122">
        <v>3</v>
      </c>
      <c r="U1482" s="122">
        <v>4</v>
      </c>
      <c r="AG1482" s="128">
        <v>0</v>
      </c>
      <c r="AH1482" s="122">
        <v>0</v>
      </c>
      <c r="AI1482" s="122">
        <v>0</v>
      </c>
      <c r="AJ1482" s="122">
        <v>0</v>
      </c>
      <c r="AK1482" s="122">
        <v>1</v>
      </c>
      <c r="AL1482" s="122">
        <v>2</v>
      </c>
      <c r="AM1482" s="122">
        <v>3</v>
      </c>
      <c r="AN1482" s="122">
        <v>4</v>
      </c>
      <c r="AX1482" s="122">
        <v>0</v>
      </c>
      <c r="AY1482" s="122">
        <v>0</v>
      </c>
      <c r="AZ1482" s="122">
        <v>0</v>
      </c>
      <c r="BA1482" s="122">
        <v>0</v>
      </c>
      <c r="BB1482" s="122">
        <v>1</v>
      </c>
      <c r="BC1482" s="122">
        <v>2</v>
      </c>
      <c r="BD1482" s="122">
        <v>3</v>
      </c>
      <c r="BE1482" s="122">
        <v>4</v>
      </c>
      <c r="BK1482" s="135"/>
      <c r="BM1482" s="122">
        <v>0</v>
      </c>
      <c r="BN1482" s="122">
        <v>1</v>
      </c>
      <c r="BO1482" s="122">
        <v>2</v>
      </c>
      <c r="BP1482" s="122">
        <v>3</v>
      </c>
      <c r="BQ1482" s="122">
        <v>4</v>
      </c>
      <c r="BW1482" s="135"/>
      <c r="CC1482" s="122">
        <v>0</v>
      </c>
      <c r="CD1482" s="122">
        <v>0</v>
      </c>
      <c r="CE1482" s="122">
        <v>0</v>
      </c>
      <c r="CF1482" s="122">
        <v>0</v>
      </c>
      <c r="CG1482" s="122">
        <v>1</v>
      </c>
      <c r="CH1482" s="122">
        <v>2</v>
      </c>
      <c r="CI1482" s="122">
        <v>3</v>
      </c>
      <c r="CJ1482" s="122">
        <v>4</v>
      </c>
      <c r="CN1482" s="135"/>
      <c r="DF1482" s="135"/>
      <c r="DV1482" s="135"/>
    </row>
    <row r="1483" spans="4:126" s="122" customFormat="1" ht="14" x14ac:dyDescent="0.2">
      <c r="D1483" s="128">
        <v>0</v>
      </c>
      <c r="E1483" s="122">
        <v>1</v>
      </c>
      <c r="F1483" s="122">
        <v>2</v>
      </c>
      <c r="G1483" s="122">
        <v>3</v>
      </c>
      <c r="H1483" s="122">
        <v>4</v>
      </c>
      <c r="Q1483" s="122">
        <v>0</v>
      </c>
      <c r="R1483" s="122">
        <v>1</v>
      </c>
      <c r="S1483" s="122">
        <v>2</v>
      </c>
      <c r="T1483" s="122">
        <v>3</v>
      </c>
      <c r="U1483" s="122">
        <v>4</v>
      </c>
      <c r="AG1483" s="128">
        <v>0</v>
      </c>
      <c r="AH1483" s="122">
        <v>1</v>
      </c>
      <c r="AI1483" s="122">
        <v>2</v>
      </c>
      <c r="AJ1483" s="122">
        <v>3</v>
      </c>
      <c r="AK1483" s="122">
        <v>4</v>
      </c>
      <c r="AL1483" s="122">
        <v>5</v>
      </c>
      <c r="AM1483" s="122">
        <v>6</v>
      </c>
      <c r="AN1483" s="122">
        <v>7</v>
      </c>
      <c r="AX1483" s="122">
        <v>0</v>
      </c>
      <c r="AY1483" s="122">
        <v>1</v>
      </c>
      <c r="AZ1483" s="122">
        <v>2</v>
      </c>
      <c r="BA1483" s="122">
        <v>3</v>
      </c>
      <c r="BB1483" s="122">
        <v>4</v>
      </c>
      <c r="BC1483" s="122">
        <v>5</v>
      </c>
      <c r="BD1483" s="122">
        <v>6</v>
      </c>
      <c r="BE1483" s="122">
        <v>7</v>
      </c>
      <c r="BK1483" s="135"/>
      <c r="BM1483" s="122">
        <v>0</v>
      </c>
      <c r="BN1483" s="122">
        <v>1</v>
      </c>
      <c r="BO1483" s="122">
        <v>2</v>
      </c>
      <c r="BP1483" s="122">
        <v>3</v>
      </c>
      <c r="BQ1483" s="122">
        <v>4</v>
      </c>
      <c r="BW1483" s="135"/>
      <c r="CC1483" s="122">
        <v>0</v>
      </c>
      <c r="CD1483" s="122">
        <v>1</v>
      </c>
      <c r="CE1483" s="122">
        <v>2</v>
      </c>
      <c r="CF1483" s="122">
        <v>3</v>
      </c>
      <c r="CG1483" s="122">
        <v>4</v>
      </c>
      <c r="CH1483" s="122">
        <v>5</v>
      </c>
      <c r="CI1483" s="122">
        <v>6</v>
      </c>
      <c r="CJ1483" s="122">
        <v>7</v>
      </c>
      <c r="CN1483" s="135"/>
      <c r="DF1483" s="135"/>
      <c r="DV1483" s="135"/>
    </row>
    <row r="1484" spans="4:126" s="119" customFormat="1" x14ac:dyDescent="0.2">
      <c r="D1484" s="129" t="s">
        <v>1081</v>
      </c>
      <c r="E1484" s="119" t="s">
        <v>1072</v>
      </c>
      <c r="F1484" s="119" t="s">
        <v>1080</v>
      </c>
      <c r="G1484" s="119" t="s">
        <v>1082</v>
      </c>
      <c r="H1484" s="119" t="s">
        <v>1072</v>
      </c>
      <c r="Q1484" s="119" t="s">
        <v>1081</v>
      </c>
      <c r="R1484" s="119" t="s">
        <v>1072</v>
      </c>
      <c r="S1484" s="119" t="s">
        <v>1080</v>
      </c>
      <c r="T1484" s="119" t="s">
        <v>1082</v>
      </c>
      <c r="U1484" s="119" t="s">
        <v>1072</v>
      </c>
      <c r="AG1484" s="129" t="s">
        <v>1081</v>
      </c>
      <c r="AH1484" s="119" t="s">
        <v>1488</v>
      </c>
      <c r="AI1484" s="119" t="s">
        <v>1072</v>
      </c>
      <c r="AJ1484" s="119" t="s">
        <v>1080</v>
      </c>
      <c r="AK1484" s="119" t="s">
        <v>1735</v>
      </c>
      <c r="AL1484" s="119" t="s">
        <v>1082</v>
      </c>
      <c r="AM1484" s="119" t="s">
        <v>1722</v>
      </c>
      <c r="AN1484" s="119" t="s">
        <v>1072</v>
      </c>
      <c r="AX1484" s="119" t="s">
        <v>1081</v>
      </c>
      <c r="AY1484" s="119" t="s">
        <v>1488</v>
      </c>
      <c r="AZ1484" s="119" t="s">
        <v>1072</v>
      </c>
      <c r="BA1484" s="119" t="s">
        <v>1080</v>
      </c>
      <c r="BB1484" s="119" t="s">
        <v>1735</v>
      </c>
      <c r="BC1484" s="119" t="s">
        <v>1082</v>
      </c>
      <c r="BD1484" s="119" t="s">
        <v>1722</v>
      </c>
      <c r="BE1484" s="119" t="s">
        <v>1072</v>
      </c>
      <c r="BK1484" s="136"/>
      <c r="BM1484" s="119" t="s">
        <v>1081</v>
      </c>
      <c r="BN1484" s="119" t="s">
        <v>1072</v>
      </c>
      <c r="BO1484" s="119" t="s">
        <v>1080</v>
      </c>
      <c r="BP1484" s="119" t="s">
        <v>1082</v>
      </c>
      <c r="BQ1484" s="119" t="s">
        <v>1072</v>
      </c>
      <c r="BW1484" s="136"/>
      <c r="CC1484" s="119" t="s">
        <v>1081</v>
      </c>
      <c r="CD1484" s="119" t="s">
        <v>1488</v>
      </c>
      <c r="CE1484" s="119" t="s">
        <v>1072</v>
      </c>
      <c r="CF1484" s="119" t="s">
        <v>1080</v>
      </c>
      <c r="CG1484" s="119" t="s">
        <v>1735</v>
      </c>
      <c r="CH1484" s="119" t="s">
        <v>1082</v>
      </c>
      <c r="CI1484" s="119" t="s">
        <v>1722</v>
      </c>
      <c r="CJ1484" s="119" t="s">
        <v>1072</v>
      </c>
      <c r="CN1484" s="136"/>
      <c r="DF1484" s="136"/>
      <c r="DV1484" s="136"/>
    </row>
    <row r="1486" spans="4:126" s="120" customFormat="1" ht="21" x14ac:dyDescent="0.2">
      <c r="D1486" s="126">
        <v>248</v>
      </c>
      <c r="E1486" s="121"/>
      <c r="F1486" s="121"/>
      <c r="G1486" s="121"/>
      <c r="H1486" s="121"/>
      <c r="I1486" s="121"/>
      <c r="J1486" s="121"/>
      <c r="K1486" s="121"/>
      <c r="L1486" s="121"/>
      <c r="M1486" s="121"/>
      <c r="N1486" s="121"/>
      <c r="O1486" s="121"/>
      <c r="P1486" s="121"/>
      <c r="Q1486" s="120">
        <v>248</v>
      </c>
      <c r="AG1486" s="126">
        <v>248</v>
      </c>
      <c r="AH1486" s="121"/>
      <c r="AI1486" s="121"/>
      <c r="AJ1486" s="121"/>
      <c r="AK1486" s="121"/>
      <c r="AL1486" s="121"/>
      <c r="AM1486" s="121"/>
      <c r="AN1486" s="121"/>
      <c r="AO1486" s="121"/>
      <c r="AP1486" s="121"/>
      <c r="AQ1486" s="121"/>
      <c r="AR1486" s="124"/>
      <c r="AS1486" s="121"/>
      <c r="AT1486" s="121"/>
      <c r="AU1486" s="121"/>
      <c r="AV1486" s="121"/>
      <c r="AX1486" s="120">
        <v>248</v>
      </c>
      <c r="BK1486" s="133"/>
      <c r="BM1486" s="120">
        <v>248</v>
      </c>
      <c r="BW1486" s="133"/>
      <c r="CC1486" s="120">
        <v>248</v>
      </c>
      <c r="CN1486" s="133"/>
      <c r="DF1486" s="133"/>
      <c r="DV1486" s="133"/>
    </row>
    <row r="1487" spans="4:126" s="14" customFormat="1" ht="18" customHeight="1" x14ac:dyDescent="0.2">
      <c r="D1487" s="127" t="s">
        <v>310</v>
      </c>
      <c r="E1487" s="14" t="s">
        <v>313</v>
      </c>
      <c r="F1487" s="14" t="s">
        <v>319</v>
      </c>
      <c r="G1487" s="14" t="s">
        <v>313</v>
      </c>
      <c r="Q1487" s="14" t="s">
        <v>310</v>
      </c>
      <c r="R1487" s="14" t="s">
        <v>313</v>
      </c>
      <c r="S1487" s="14" t="s">
        <v>319</v>
      </c>
      <c r="T1487" s="14" t="s">
        <v>313</v>
      </c>
      <c r="AG1487" s="127" t="s">
        <v>310</v>
      </c>
      <c r="AH1487" s="14" t="s">
        <v>313</v>
      </c>
      <c r="AI1487" s="14" t="s">
        <v>319</v>
      </c>
      <c r="AJ1487" s="14" t="s">
        <v>313</v>
      </c>
      <c r="AK1487" s="14" t="s">
        <v>1745</v>
      </c>
      <c r="AX1487" s="14" t="s">
        <v>310</v>
      </c>
      <c r="AY1487" s="14" t="s">
        <v>313</v>
      </c>
      <c r="AZ1487" s="14" t="s">
        <v>319</v>
      </c>
      <c r="BA1487" s="14" t="s">
        <v>313</v>
      </c>
      <c r="BB1487" s="14" t="s">
        <v>1745</v>
      </c>
      <c r="BK1487" s="134"/>
      <c r="BM1487" s="14" t="s">
        <v>310</v>
      </c>
      <c r="BN1487" s="14" t="s">
        <v>313</v>
      </c>
      <c r="BO1487" s="14" t="s">
        <v>319</v>
      </c>
      <c r="BP1487" s="14" t="s">
        <v>313</v>
      </c>
      <c r="BW1487" s="134"/>
      <c r="CC1487" s="14" t="s">
        <v>310</v>
      </c>
      <c r="CD1487" s="14" t="s">
        <v>313</v>
      </c>
      <c r="CE1487" s="14" t="s">
        <v>319</v>
      </c>
      <c r="CF1487" s="14" t="s">
        <v>313</v>
      </c>
      <c r="CG1487" s="14" t="s">
        <v>1745</v>
      </c>
      <c r="CN1487" s="134"/>
      <c r="DF1487" s="134"/>
      <c r="DV1487" s="134"/>
    </row>
    <row r="1488" spans="4:126" s="122" customFormat="1" ht="14" x14ac:dyDescent="0.2">
      <c r="D1488" s="128">
        <v>0</v>
      </c>
      <c r="E1488" s="122">
        <v>1</v>
      </c>
      <c r="F1488" s="122">
        <v>2</v>
      </c>
      <c r="G1488" s="122">
        <v>3</v>
      </c>
      <c r="Q1488" s="122">
        <v>0</v>
      </c>
      <c r="R1488" s="122">
        <v>1</v>
      </c>
      <c r="S1488" s="122">
        <v>2</v>
      </c>
      <c r="T1488" s="122">
        <v>3</v>
      </c>
      <c r="AG1488" s="128">
        <v>0</v>
      </c>
      <c r="AH1488" s="122">
        <v>1</v>
      </c>
      <c r="AI1488" s="122">
        <v>2</v>
      </c>
      <c r="AJ1488" s="122">
        <v>3</v>
      </c>
      <c r="AK1488" s="122">
        <v>3</v>
      </c>
      <c r="AX1488" s="122">
        <v>0</v>
      </c>
      <c r="AY1488" s="122">
        <v>1</v>
      </c>
      <c r="AZ1488" s="122">
        <v>2</v>
      </c>
      <c r="BA1488" s="122">
        <v>3</v>
      </c>
      <c r="BB1488" s="122">
        <v>3</v>
      </c>
      <c r="BK1488" s="135"/>
      <c r="BM1488" s="122">
        <v>0</v>
      </c>
      <c r="BN1488" s="122">
        <v>1</v>
      </c>
      <c r="BO1488" s="122">
        <v>2</v>
      </c>
      <c r="BP1488" s="122">
        <v>3</v>
      </c>
      <c r="BW1488" s="135"/>
      <c r="CC1488" s="122">
        <v>0</v>
      </c>
      <c r="CD1488" s="122">
        <v>1</v>
      </c>
      <c r="CE1488" s="122">
        <v>2</v>
      </c>
      <c r="CF1488" s="122">
        <v>3</v>
      </c>
      <c r="CG1488" s="122">
        <v>3</v>
      </c>
      <c r="CN1488" s="135"/>
      <c r="DF1488" s="135"/>
      <c r="DV1488" s="135"/>
    </row>
    <row r="1489" spans="4:126" s="122" customFormat="1" ht="14" x14ac:dyDescent="0.2">
      <c r="D1489" s="128">
        <v>0</v>
      </c>
      <c r="E1489" s="122">
        <v>0</v>
      </c>
      <c r="F1489" s="122">
        <v>1</v>
      </c>
      <c r="G1489" s="122">
        <v>2</v>
      </c>
      <c r="Q1489" s="122">
        <v>0</v>
      </c>
      <c r="R1489" s="122">
        <v>0</v>
      </c>
      <c r="S1489" s="122">
        <v>1</v>
      </c>
      <c r="T1489" s="122">
        <v>2</v>
      </c>
      <c r="AG1489" s="128">
        <v>0</v>
      </c>
      <c r="AH1489" s="122">
        <v>1</v>
      </c>
      <c r="AI1489" s="122">
        <v>2</v>
      </c>
      <c r="AJ1489" s="122">
        <v>3</v>
      </c>
      <c r="AK1489" s="122">
        <v>4</v>
      </c>
      <c r="AX1489" s="122">
        <v>0</v>
      </c>
      <c r="AY1489" s="122">
        <v>1</v>
      </c>
      <c r="AZ1489" s="122">
        <v>2</v>
      </c>
      <c r="BA1489" s="122">
        <v>3</v>
      </c>
      <c r="BB1489" s="122">
        <v>4</v>
      </c>
      <c r="BK1489" s="135"/>
      <c r="BM1489" s="122">
        <v>0</v>
      </c>
      <c r="BN1489" s="122">
        <v>0</v>
      </c>
      <c r="BO1489" s="122">
        <v>1</v>
      </c>
      <c r="BP1489" s="122">
        <v>2</v>
      </c>
      <c r="BW1489" s="135"/>
      <c r="CC1489" s="122">
        <v>0</v>
      </c>
      <c r="CD1489" s="122">
        <v>1</v>
      </c>
      <c r="CE1489" s="122">
        <v>2</v>
      </c>
      <c r="CF1489" s="122">
        <v>3</v>
      </c>
      <c r="CG1489" s="122">
        <v>4</v>
      </c>
      <c r="CN1489" s="135"/>
      <c r="DF1489" s="135"/>
      <c r="DV1489" s="135"/>
    </row>
    <row r="1490" spans="4:126" s="119" customFormat="1" x14ac:dyDescent="0.2">
      <c r="D1490" s="129" t="s">
        <v>750</v>
      </c>
      <c r="E1490" s="119" t="s">
        <v>1740</v>
      </c>
      <c r="F1490" s="119" t="s">
        <v>1073</v>
      </c>
      <c r="G1490" s="119" t="s">
        <v>1072</v>
      </c>
      <c r="Q1490" s="119" t="s">
        <v>750</v>
      </c>
      <c r="R1490" s="119" t="s">
        <v>1740</v>
      </c>
      <c r="S1490" s="119" t="s">
        <v>1073</v>
      </c>
      <c r="T1490" s="119" t="s">
        <v>1072</v>
      </c>
      <c r="AG1490" s="129" t="s">
        <v>750</v>
      </c>
      <c r="AH1490" s="119" t="s">
        <v>1488</v>
      </c>
      <c r="AI1490" s="119" t="s">
        <v>1073</v>
      </c>
      <c r="AJ1490" s="119" t="s">
        <v>1488</v>
      </c>
      <c r="AK1490" s="119" t="s">
        <v>1072</v>
      </c>
      <c r="AX1490" s="119" t="s">
        <v>750</v>
      </c>
      <c r="AY1490" s="119" t="s">
        <v>1488</v>
      </c>
      <c r="AZ1490" s="119" t="s">
        <v>1073</v>
      </c>
      <c r="BA1490" s="119" t="s">
        <v>1488</v>
      </c>
      <c r="BB1490" s="119" t="s">
        <v>1072</v>
      </c>
      <c r="BK1490" s="136"/>
      <c r="BM1490" s="119" t="s">
        <v>750</v>
      </c>
      <c r="BN1490" s="119" t="s">
        <v>1740</v>
      </c>
      <c r="BO1490" s="119" t="s">
        <v>1073</v>
      </c>
      <c r="BP1490" s="119" t="s">
        <v>1072</v>
      </c>
      <c r="BW1490" s="136"/>
      <c r="CC1490" s="119" t="s">
        <v>750</v>
      </c>
      <c r="CD1490" s="119" t="s">
        <v>1488</v>
      </c>
      <c r="CE1490" s="119" t="s">
        <v>1073</v>
      </c>
      <c r="CF1490" s="119" t="s">
        <v>1488</v>
      </c>
      <c r="CG1490" s="119" t="s">
        <v>1072</v>
      </c>
      <c r="CN1490" s="136"/>
      <c r="DF1490" s="136"/>
      <c r="DV1490" s="136"/>
    </row>
    <row r="1492" spans="4:126" s="120" customFormat="1" ht="21" x14ac:dyDescent="0.2">
      <c r="D1492" s="126">
        <v>249</v>
      </c>
      <c r="E1492" s="121"/>
      <c r="F1492" s="121"/>
      <c r="G1492" s="121"/>
      <c r="H1492" s="121"/>
      <c r="I1492" s="121"/>
      <c r="J1492" s="121"/>
      <c r="K1492" s="121"/>
      <c r="L1492" s="121"/>
      <c r="M1492" s="121"/>
      <c r="N1492" s="121"/>
      <c r="O1492" s="121"/>
      <c r="P1492" s="121"/>
      <c r="Q1492" s="120">
        <v>249</v>
      </c>
      <c r="AG1492" s="126">
        <v>249</v>
      </c>
      <c r="AH1492" s="121"/>
      <c r="AI1492" s="121"/>
      <c r="AJ1492" s="121"/>
      <c r="AK1492" s="121"/>
      <c r="AL1492" s="121"/>
      <c r="AM1492" s="121"/>
      <c r="AN1492" s="121"/>
      <c r="AO1492" s="121"/>
      <c r="AP1492" s="121"/>
      <c r="AQ1492" s="121"/>
      <c r="AR1492" s="124"/>
      <c r="AS1492" s="121"/>
      <c r="AT1492" s="121"/>
      <c r="AU1492" s="121"/>
      <c r="AV1492" s="121"/>
      <c r="AX1492" s="120">
        <v>249</v>
      </c>
      <c r="BK1492" s="133"/>
      <c r="BM1492" s="120">
        <v>249</v>
      </c>
      <c r="BW1492" s="133"/>
      <c r="CC1492" s="120">
        <v>249</v>
      </c>
      <c r="CN1492" s="133"/>
      <c r="DF1492" s="133"/>
      <c r="DV1492" s="133"/>
    </row>
    <row r="1493" spans="4:126" s="14" customFormat="1" ht="18" customHeight="1" x14ac:dyDescent="0.2">
      <c r="D1493" s="127" t="s">
        <v>316</v>
      </c>
      <c r="E1493" s="14" t="s">
        <v>313</v>
      </c>
      <c r="F1493" s="14" t="s">
        <v>316</v>
      </c>
      <c r="G1493" s="14" t="s">
        <v>320</v>
      </c>
      <c r="H1493" s="14" t="s">
        <v>309</v>
      </c>
      <c r="I1493" s="14" t="s">
        <v>312</v>
      </c>
      <c r="J1493" s="14" t="s">
        <v>312</v>
      </c>
      <c r="K1493" s="14" t="s">
        <v>309</v>
      </c>
      <c r="Q1493" s="14" t="s">
        <v>316</v>
      </c>
      <c r="R1493" s="14" t="s">
        <v>313</v>
      </c>
      <c r="S1493" s="14" t="s">
        <v>316</v>
      </c>
      <c r="T1493" s="14" t="s">
        <v>320</v>
      </c>
      <c r="U1493" s="14" t="s">
        <v>309</v>
      </c>
      <c r="V1493" s="14" t="s">
        <v>312</v>
      </c>
      <c r="W1493" s="14" t="s">
        <v>312</v>
      </c>
      <c r="X1493" s="14" t="s">
        <v>309</v>
      </c>
      <c r="AG1493" s="127" t="s">
        <v>316</v>
      </c>
      <c r="AH1493" s="14" t="s">
        <v>1779</v>
      </c>
      <c r="AI1493" s="14" t="s">
        <v>1779</v>
      </c>
      <c r="AJ1493" s="14" t="s">
        <v>313</v>
      </c>
      <c r="AK1493" s="14" t="s">
        <v>316</v>
      </c>
      <c r="AL1493" s="14" t="s">
        <v>320</v>
      </c>
      <c r="AM1493" s="14" t="s">
        <v>309</v>
      </c>
      <c r="AN1493" s="14" t="s">
        <v>312</v>
      </c>
      <c r="AO1493" s="14" t="s">
        <v>312</v>
      </c>
      <c r="AP1493" s="14" t="s">
        <v>309</v>
      </c>
      <c r="AX1493" s="14" t="s">
        <v>316</v>
      </c>
      <c r="AY1493" s="14" t="s">
        <v>1779</v>
      </c>
      <c r="AZ1493" s="14" t="s">
        <v>1779</v>
      </c>
      <c r="BA1493" s="14" t="s">
        <v>313</v>
      </c>
      <c r="BB1493" s="14" t="s">
        <v>316</v>
      </c>
      <c r="BC1493" s="14" t="s">
        <v>320</v>
      </c>
      <c r="BD1493" s="14" t="s">
        <v>309</v>
      </c>
      <c r="BE1493" s="14" t="s">
        <v>312</v>
      </c>
      <c r="BF1493" s="14" t="s">
        <v>312</v>
      </c>
      <c r="BG1493" s="14" t="s">
        <v>309</v>
      </c>
      <c r="BK1493" s="134"/>
      <c r="BM1493" s="14" t="s">
        <v>316</v>
      </c>
      <c r="BN1493" s="14" t="s">
        <v>313</v>
      </c>
      <c r="BO1493" s="14" t="s">
        <v>316</v>
      </c>
      <c r="BP1493" s="14" t="s">
        <v>320</v>
      </c>
      <c r="BQ1493" s="14" t="s">
        <v>309</v>
      </c>
      <c r="BR1493" s="14" t="s">
        <v>312</v>
      </c>
      <c r="BS1493" s="14" t="s">
        <v>312</v>
      </c>
      <c r="BT1493" s="14" t="s">
        <v>309</v>
      </c>
      <c r="BW1493" s="134"/>
      <c r="CC1493" s="14" t="s">
        <v>316</v>
      </c>
      <c r="CD1493" s="14" t="s">
        <v>1779</v>
      </c>
      <c r="CE1493" s="14" t="s">
        <v>1779</v>
      </c>
      <c r="CF1493" s="14" t="s">
        <v>313</v>
      </c>
      <c r="CG1493" s="14" t="s">
        <v>316</v>
      </c>
      <c r="CH1493" s="14" t="s">
        <v>320</v>
      </c>
      <c r="CI1493" s="14" t="s">
        <v>309</v>
      </c>
      <c r="CJ1493" s="14" t="s">
        <v>312</v>
      </c>
      <c r="CK1493" s="14" t="s">
        <v>312</v>
      </c>
      <c r="CL1493" s="14" t="s">
        <v>309</v>
      </c>
      <c r="CN1493" s="134"/>
      <c r="DF1493" s="134"/>
      <c r="DV1493" s="134"/>
    </row>
    <row r="1494" spans="4:126" s="122" customFormat="1" ht="14" x14ac:dyDescent="0.2">
      <c r="D1494" s="128">
        <v>0</v>
      </c>
      <c r="E1494" s="122">
        <v>1</v>
      </c>
      <c r="F1494" s="122">
        <v>2</v>
      </c>
      <c r="G1494" s="122">
        <v>3</v>
      </c>
      <c r="H1494" s="122">
        <v>4</v>
      </c>
      <c r="I1494" s="122">
        <v>5</v>
      </c>
      <c r="J1494" s="122">
        <v>6</v>
      </c>
      <c r="K1494" s="122">
        <v>7</v>
      </c>
      <c r="Q1494" s="122">
        <v>0</v>
      </c>
      <c r="R1494" s="122">
        <v>1</v>
      </c>
      <c r="S1494" s="122">
        <v>2</v>
      </c>
      <c r="T1494" s="122">
        <v>3</v>
      </c>
      <c r="U1494" s="122">
        <v>4</v>
      </c>
      <c r="V1494" s="122">
        <v>5</v>
      </c>
      <c r="W1494" s="122">
        <v>6</v>
      </c>
      <c r="X1494" s="122">
        <v>7</v>
      </c>
      <c r="AG1494" s="128">
        <v>0</v>
      </c>
      <c r="AH1494" s="122">
        <v>0</v>
      </c>
      <c r="AI1494" s="122">
        <v>0</v>
      </c>
      <c r="AJ1494" s="122">
        <v>1</v>
      </c>
      <c r="AK1494" s="122">
        <v>2</v>
      </c>
      <c r="AL1494" s="122">
        <v>3</v>
      </c>
      <c r="AM1494" s="122">
        <v>4</v>
      </c>
      <c r="AN1494" s="122">
        <v>5</v>
      </c>
      <c r="AO1494" s="122">
        <v>6</v>
      </c>
      <c r="AP1494" s="122">
        <v>7</v>
      </c>
      <c r="AX1494" s="122">
        <v>0</v>
      </c>
      <c r="AY1494" s="122">
        <v>0</v>
      </c>
      <c r="AZ1494" s="122">
        <v>0</v>
      </c>
      <c r="BA1494" s="122">
        <v>1</v>
      </c>
      <c r="BB1494" s="122">
        <v>2</v>
      </c>
      <c r="BC1494" s="122">
        <v>3</v>
      </c>
      <c r="BD1494" s="122">
        <v>4</v>
      </c>
      <c r="BE1494" s="122">
        <v>5</v>
      </c>
      <c r="BF1494" s="122">
        <v>6</v>
      </c>
      <c r="BG1494" s="122">
        <v>7</v>
      </c>
      <c r="BK1494" s="135"/>
      <c r="BM1494" s="122">
        <v>0</v>
      </c>
      <c r="BN1494" s="122">
        <v>1</v>
      </c>
      <c r="BO1494" s="122">
        <v>2</v>
      </c>
      <c r="BP1494" s="122">
        <v>3</v>
      </c>
      <c r="BQ1494" s="122">
        <v>4</v>
      </c>
      <c r="BR1494" s="122">
        <v>5</v>
      </c>
      <c r="BS1494" s="122">
        <v>6</v>
      </c>
      <c r="BT1494" s="122">
        <v>7</v>
      </c>
      <c r="BW1494" s="135"/>
      <c r="CC1494" s="122">
        <v>0</v>
      </c>
      <c r="CD1494" s="122">
        <v>0</v>
      </c>
      <c r="CE1494" s="122">
        <v>0</v>
      </c>
      <c r="CF1494" s="122">
        <v>1</v>
      </c>
      <c r="CG1494" s="122">
        <v>2</v>
      </c>
      <c r="CH1494" s="122">
        <v>3</v>
      </c>
      <c r="CI1494" s="122">
        <v>4</v>
      </c>
      <c r="CJ1494" s="122">
        <v>5</v>
      </c>
      <c r="CK1494" s="122">
        <v>6</v>
      </c>
      <c r="CL1494" s="122">
        <v>7</v>
      </c>
      <c r="CN1494" s="135"/>
      <c r="DF1494" s="135"/>
      <c r="DV1494" s="135"/>
    </row>
    <row r="1495" spans="4:126" s="122" customFormat="1" ht="14" x14ac:dyDescent="0.2">
      <c r="D1495" s="128">
        <v>0</v>
      </c>
      <c r="E1495" s="122">
        <v>0</v>
      </c>
      <c r="F1495" s="122">
        <v>0</v>
      </c>
      <c r="G1495" s="122">
        <v>0</v>
      </c>
      <c r="H1495" s="122">
        <v>1</v>
      </c>
      <c r="I1495" s="122">
        <v>2</v>
      </c>
      <c r="J1495" s="122">
        <v>3</v>
      </c>
      <c r="K1495" s="122">
        <v>4</v>
      </c>
      <c r="Q1495" s="122">
        <v>0</v>
      </c>
      <c r="R1495" s="122">
        <v>0</v>
      </c>
      <c r="S1495" s="122">
        <v>0</v>
      </c>
      <c r="T1495" s="122">
        <v>0</v>
      </c>
      <c r="U1495" s="122">
        <v>1</v>
      </c>
      <c r="V1495" s="122">
        <v>2</v>
      </c>
      <c r="W1495" s="122">
        <v>3</v>
      </c>
      <c r="X1495" s="122">
        <v>4</v>
      </c>
      <c r="AG1495" s="128">
        <v>0</v>
      </c>
      <c r="AH1495" s="122">
        <v>1</v>
      </c>
      <c r="AI1495" s="122">
        <v>2</v>
      </c>
      <c r="AJ1495" s="122">
        <v>3</v>
      </c>
      <c r="AK1495" s="122">
        <v>4</v>
      </c>
      <c r="AL1495" s="122">
        <v>5</v>
      </c>
      <c r="AM1495" s="122">
        <v>6</v>
      </c>
      <c r="AN1495" s="122">
        <v>7</v>
      </c>
      <c r="AO1495" s="122">
        <v>8</v>
      </c>
      <c r="AP1495" s="122">
        <v>9</v>
      </c>
      <c r="AX1495" s="122">
        <v>0</v>
      </c>
      <c r="AY1495" s="122">
        <v>1</v>
      </c>
      <c r="AZ1495" s="122">
        <v>2</v>
      </c>
      <c r="BA1495" s="122">
        <v>3</v>
      </c>
      <c r="BB1495" s="122">
        <v>4</v>
      </c>
      <c r="BC1495" s="122">
        <v>5</v>
      </c>
      <c r="BD1495" s="122">
        <v>6</v>
      </c>
      <c r="BE1495" s="122">
        <v>7</v>
      </c>
      <c r="BF1495" s="122">
        <v>8</v>
      </c>
      <c r="BG1495" s="122">
        <v>9</v>
      </c>
      <c r="BK1495" s="135"/>
      <c r="BM1495" s="122">
        <v>0</v>
      </c>
      <c r="BN1495" s="122">
        <v>0</v>
      </c>
      <c r="BO1495" s="122">
        <v>0</v>
      </c>
      <c r="BP1495" s="122">
        <v>0</v>
      </c>
      <c r="BQ1495" s="122">
        <v>1</v>
      </c>
      <c r="BR1495" s="122">
        <v>2</v>
      </c>
      <c r="BS1495" s="122">
        <v>3</v>
      </c>
      <c r="BT1495" s="122">
        <v>4</v>
      </c>
      <c r="BW1495" s="135"/>
      <c r="CC1495" s="122">
        <v>0</v>
      </c>
      <c r="CD1495" s="122">
        <v>1</v>
      </c>
      <c r="CE1495" s="122">
        <v>2</v>
      </c>
      <c r="CF1495" s="122">
        <v>3</v>
      </c>
      <c r="CG1495" s="122">
        <v>4</v>
      </c>
      <c r="CH1495" s="122">
        <v>5</v>
      </c>
      <c r="CI1495" s="122">
        <v>6</v>
      </c>
      <c r="CJ1495" s="122">
        <v>7</v>
      </c>
      <c r="CK1495" s="122">
        <v>8</v>
      </c>
      <c r="CL1495" s="122">
        <v>9</v>
      </c>
      <c r="CN1495" s="135"/>
      <c r="DF1495" s="135"/>
      <c r="DV1495" s="135"/>
    </row>
    <row r="1496" spans="4:126" s="119" customFormat="1" x14ac:dyDescent="0.2">
      <c r="D1496" s="129" t="s">
        <v>748</v>
      </c>
      <c r="E1496" s="119" t="s">
        <v>1747</v>
      </c>
      <c r="F1496" s="119" t="s">
        <v>1747</v>
      </c>
      <c r="G1496" s="119" t="s">
        <v>1747</v>
      </c>
      <c r="H1496" s="119" t="s">
        <v>748</v>
      </c>
      <c r="I1496" s="119" t="s">
        <v>1076</v>
      </c>
      <c r="J1496" s="119" t="s">
        <v>1083</v>
      </c>
      <c r="K1496" s="119" t="s">
        <v>1086</v>
      </c>
      <c r="Q1496" s="119" t="s">
        <v>748</v>
      </c>
      <c r="R1496" s="119" t="s">
        <v>1747</v>
      </c>
      <c r="S1496" s="119" t="s">
        <v>1747</v>
      </c>
      <c r="T1496" s="119" t="s">
        <v>1747</v>
      </c>
      <c r="U1496" s="119" t="s">
        <v>748</v>
      </c>
      <c r="V1496" s="119" t="s">
        <v>1076</v>
      </c>
      <c r="W1496" s="119" t="s">
        <v>1083</v>
      </c>
      <c r="X1496" s="119" t="s">
        <v>1086</v>
      </c>
      <c r="AG1496" s="129" t="s">
        <v>748</v>
      </c>
      <c r="AH1496" s="119" t="s">
        <v>1488</v>
      </c>
      <c r="AI1496" s="119" t="s">
        <v>748</v>
      </c>
      <c r="AJ1496" s="119" t="s">
        <v>1488</v>
      </c>
      <c r="AK1496" s="119" t="s">
        <v>1076</v>
      </c>
      <c r="AL1496" s="119" t="s">
        <v>1488</v>
      </c>
      <c r="AM1496" s="119" t="s">
        <v>1083</v>
      </c>
      <c r="AN1496" s="119" t="s">
        <v>1488</v>
      </c>
      <c r="AO1496" s="119" t="s">
        <v>1736</v>
      </c>
      <c r="AP1496" s="119" t="s">
        <v>1086</v>
      </c>
      <c r="AX1496" s="119" t="s">
        <v>748</v>
      </c>
      <c r="AY1496" s="119" t="s">
        <v>1488</v>
      </c>
      <c r="AZ1496" s="119" t="s">
        <v>748</v>
      </c>
      <c r="BA1496" s="119" t="s">
        <v>1488</v>
      </c>
      <c r="BB1496" s="119" t="s">
        <v>1076</v>
      </c>
      <c r="BC1496" s="119" t="s">
        <v>1488</v>
      </c>
      <c r="BD1496" s="119" t="s">
        <v>1083</v>
      </c>
      <c r="BE1496" s="119" t="s">
        <v>1488</v>
      </c>
      <c r="BF1496" s="119" t="s">
        <v>1736</v>
      </c>
      <c r="BG1496" s="119" t="s">
        <v>1086</v>
      </c>
      <c r="BK1496" s="136"/>
      <c r="BM1496" s="119" t="s">
        <v>748</v>
      </c>
      <c r="BN1496" s="119" t="s">
        <v>1747</v>
      </c>
      <c r="BO1496" s="119" t="s">
        <v>1747</v>
      </c>
      <c r="BP1496" s="119" t="s">
        <v>1747</v>
      </c>
      <c r="BQ1496" s="119" t="s">
        <v>748</v>
      </c>
      <c r="BR1496" s="119" t="s">
        <v>1076</v>
      </c>
      <c r="BS1496" s="119" t="s">
        <v>1083</v>
      </c>
      <c r="BT1496" s="119" t="s">
        <v>1086</v>
      </c>
      <c r="BW1496" s="136"/>
      <c r="CC1496" s="119" t="s">
        <v>748</v>
      </c>
      <c r="CD1496" s="119" t="s">
        <v>1488</v>
      </c>
      <c r="CE1496" s="119" t="s">
        <v>748</v>
      </c>
      <c r="CF1496" s="119" t="s">
        <v>1488</v>
      </c>
      <c r="CG1496" s="119" t="s">
        <v>1076</v>
      </c>
      <c r="CH1496" s="119" t="s">
        <v>1488</v>
      </c>
      <c r="CI1496" s="119" t="s">
        <v>1083</v>
      </c>
      <c r="CJ1496" s="119" t="s">
        <v>1488</v>
      </c>
      <c r="CK1496" s="119" t="s">
        <v>1736</v>
      </c>
      <c r="CL1496" s="119" t="s">
        <v>1086</v>
      </c>
      <c r="CN1496" s="136"/>
      <c r="DF1496" s="136"/>
      <c r="DV1496" s="136"/>
    </row>
    <row r="1498" spans="4:126" s="120" customFormat="1" ht="21" x14ac:dyDescent="0.2">
      <c r="D1498" s="126">
        <v>250</v>
      </c>
      <c r="E1498" s="121"/>
      <c r="F1498" s="121"/>
      <c r="G1498" s="121"/>
      <c r="H1498" s="121"/>
      <c r="I1498" s="121"/>
      <c r="J1498" s="121"/>
      <c r="K1498" s="121"/>
      <c r="L1498" s="121"/>
      <c r="M1498" s="121"/>
      <c r="N1498" s="121"/>
      <c r="O1498" s="121"/>
      <c r="P1498" s="121"/>
      <c r="Q1498" s="120">
        <v>250</v>
      </c>
      <c r="AG1498" s="126">
        <v>250</v>
      </c>
      <c r="AH1498" s="121"/>
      <c r="AI1498" s="121"/>
      <c r="AJ1498" s="121"/>
      <c r="AK1498" s="121"/>
      <c r="AL1498" s="121"/>
      <c r="AM1498" s="121"/>
      <c r="AN1498" s="121"/>
      <c r="AO1498" s="121"/>
      <c r="AP1498" s="121"/>
      <c r="AQ1498" s="121"/>
      <c r="AR1498" s="124"/>
      <c r="AS1498" s="121"/>
      <c r="AT1498" s="121"/>
      <c r="AU1498" s="121"/>
      <c r="AV1498" s="121"/>
      <c r="AX1498" s="120">
        <v>250</v>
      </c>
      <c r="BK1498" s="133"/>
      <c r="BM1498" s="120">
        <v>250</v>
      </c>
      <c r="BW1498" s="133"/>
      <c r="CC1498" s="120">
        <v>250</v>
      </c>
      <c r="CN1498" s="133"/>
      <c r="DF1498" s="133"/>
      <c r="DV1498" s="133"/>
    </row>
    <row r="1499" spans="4:126" s="14" customFormat="1" ht="18" customHeight="1" x14ac:dyDescent="0.2">
      <c r="D1499" s="127" t="s">
        <v>318</v>
      </c>
      <c r="E1499" s="14" t="s">
        <v>322</v>
      </c>
      <c r="F1499" s="14" t="s">
        <v>312</v>
      </c>
      <c r="G1499" s="14" t="s">
        <v>312</v>
      </c>
      <c r="H1499" s="14" t="s">
        <v>313</v>
      </c>
      <c r="I1499" s="14" t="s">
        <v>320</v>
      </c>
      <c r="Q1499" s="14" t="s">
        <v>318</v>
      </c>
      <c r="R1499" s="14" t="s">
        <v>322</v>
      </c>
      <c r="S1499" s="14" t="s">
        <v>312</v>
      </c>
      <c r="T1499" s="14" t="s">
        <v>312</v>
      </c>
      <c r="U1499" s="14" t="s">
        <v>313</v>
      </c>
      <c r="V1499" s="14" t="s">
        <v>320</v>
      </c>
      <c r="AG1499" s="127" t="s">
        <v>318</v>
      </c>
      <c r="AH1499" s="14" t="s">
        <v>322</v>
      </c>
      <c r="AI1499" s="14" t="s">
        <v>312</v>
      </c>
      <c r="AJ1499" s="14" t="s">
        <v>312</v>
      </c>
      <c r="AK1499" s="14" t="s">
        <v>313</v>
      </c>
      <c r="AL1499" s="14" t="s">
        <v>320</v>
      </c>
      <c r="AM1499" s="14" t="s">
        <v>1755</v>
      </c>
      <c r="AX1499" s="14" t="s">
        <v>318</v>
      </c>
      <c r="AY1499" s="14" t="s">
        <v>322</v>
      </c>
      <c r="AZ1499" s="14" t="s">
        <v>312</v>
      </c>
      <c r="BA1499" s="14" t="s">
        <v>312</v>
      </c>
      <c r="BB1499" s="14" t="s">
        <v>313</v>
      </c>
      <c r="BC1499" s="14" t="s">
        <v>320</v>
      </c>
      <c r="BD1499" s="14" t="s">
        <v>1755</v>
      </c>
      <c r="BK1499" s="134"/>
      <c r="BM1499" s="14" t="s">
        <v>318</v>
      </c>
      <c r="BN1499" s="14" t="s">
        <v>322</v>
      </c>
      <c r="BO1499" s="14" t="s">
        <v>312</v>
      </c>
      <c r="BP1499" s="14" t="s">
        <v>312</v>
      </c>
      <c r="BQ1499" s="14" t="s">
        <v>313</v>
      </c>
      <c r="BR1499" s="14" t="s">
        <v>320</v>
      </c>
      <c r="BW1499" s="134"/>
      <c r="CC1499" s="14" t="s">
        <v>318</v>
      </c>
      <c r="CD1499" s="14" t="s">
        <v>322</v>
      </c>
      <c r="CE1499" s="14" t="s">
        <v>312</v>
      </c>
      <c r="CF1499" s="14" t="s">
        <v>312</v>
      </c>
      <c r="CG1499" s="14" t="s">
        <v>313</v>
      </c>
      <c r="CH1499" s="14" t="s">
        <v>320</v>
      </c>
      <c r="CI1499" s="14" t="s">
        <v>1755</v>
      </c>
      <c r="CN1499" s="134"/>
      <c r="DF1499" s="134"/>
      <c r="DV1499" s="134"/>
    </row>
    <row r="1500" spans="4:126" s="122" customFormat="1" ht="14" x14ac:dyDescent="0.2">
      <c r="D1500" s="128">
        <v>0</v>
      </c>
      <c r="E1500" s="122">
        <v>1</v>
      </c>
      <c r="F1500" s="122">
        <v>2</v>
      </c>
      <c r="G1500" s="122">
        <v>3</v>
      </c>
      <c r="H1500" s="122">
        <v>4</v>
      </c>
      <c r="I1500" s="122">
        <v>5</v>
      </c>
      <c r="Q1500" s="122">
        <v>0</v>
      </c>
      <c r="R1500" s="122">
        <v>1</v>
      </c>
      <c r="S1500" s="122">
        <v>2</v>
      </c>
      <c r="T1500" s="122">
        <v>3</v>
      </c>
      <c r="U1500" s="122">
        <v>4</v>
      </c>
      <c r="V1500" s="122">
        <v>5</v>
      </c>
      <c r="AG1500" s="128">
        <v>0</v>
      </c>
      <c r="AH1500" s="122">
        <v>1</v>
      </c>
      <c r="AI1500" s="122">
        <v>2</v>
      </c>
      <c r="AJ1500" s="122">
        <v>3</v>
      </c>
      <c r="AK1500" s="122">
        <v>4</v>
      </c>
      <c r="AL1500" s="122">
        <v>5</v>
      </c>
      <c r="AM1500" s="122">
        <v>5</v>
      </c>
      <c r="AX1500" s="122">
        <v>0</v>
      </c>
      <c r="AY1500" s="122">
        <v>1</v>
      </c>
      <c r="AZ1500" s="122">
        <v>2</v>
      </c>
      <c r="BA1500" s="122">
        <v>3</v>
      </c>
      <c r="BB1500" s="122">
        <v>4</v>
      </c>
      <c r="BC1500" s="122">
        <v>5</v>
      </c>
      <c r="BD1500" s="122">
        <v>5</v>
      </c>
      <c r="BK1500" s="135"/>
      <c r="BM1500" s="122">
        <v>0</v>
      </c>
      <c r="BN1500" s="122">
        <v>1</v>
      </c>
      <c r="BO1500" s="122">
        <v>2</v>
      </c>
      <c r="BP1500" s="122">
        <v>3</v>
      </c>
      <c r="BQ1500" s="122">
        <v>4</v>
      </c>
      <c r="BR1500" s="122">
        <v>5</v>
      </c>
      <c r="BW1500" s="135"/>
      <c r="CC1500" s="122">
        <v>0</v>
      </c>
      <c r="CD1500" s="122">
        <v>1</v>
      </c>
      <c r="CE1500" s="122">
        <v>2</v>
      </c>
      <c r="CF1500" s="122">
        <v>3</v>
      </c>
      <c r="CG1500" s="122">
        <v>4</v>
      </c>
      <c r="CH1500" s="122">
        <v>5</v>
      </c>
      <c r="CI1500" s="122">
        <v>5</v>
      </c>
      <c r="CN1500" s="135"/>
      <c r="DF1500" s="135"/>
      <c r="DV1500" s="135"/>
    </row>
    <row r="1501" spans="4:126" s="122" customFormat="1" ht="14" x14ac:dyDescent="0.2">
      <c r="D1501" s="128">
        <v>0</v>
      </c>
      <c r="E1501" s="122">
        <v>0</v>
      </c>
      <c r="F1501" s="122">
        <v>0</v>
      </c>
      <c r="G1501" s="122">
        <v>1</v>
      </c>
      <c r="H1501" s="122">
        <v>2</v>
      </c>
      <c r="I1501" s="122">
        <v>3</v>
      </c>
      <c r="Q1501" s="122">
        <v>0</v>
      </c>
      <c r="R1501" s="122">
        <v>0</v>
      </c>
      <c r="S1501" s="122">
        <v>1</v>
      </c>
      <c r="T1501" s="122">
        <v>1</v>
      </c>
      <c r="U1501" s="122">
        <v>2</v>
      </c>
      <c r="V1501" s="122">
        <v>3</v>
      </c>
      <c r="AG1501" s="128">
        <v>0</v>
      </c>
      <c r="AH1501" s="122">
        <v>1</v>
      </c>
      <c r="AI1501" s="122">
        <v>2</v>
      </c>
      <c r="AJ1501" s="122">
        <v>3</v>
      </c>
      <c r="AK1501" s="122">
        <v>4</v>
      </c>
      <c r="AL1501" s="122">
        <v>5</v>
      </c>
      <c r="AM1501" s="122">
        <v>6</v>
      </c>
      <c r="AX1501" s="122">
        <v>0</v>
      </c>
      <c r="AY1501" s="122">
        <v>1</v>
      </c>
      <c r="AZ1501" s="122">
        <v>2</v>
      </c>
      <c r="BA1501" s="122">
        <v>3</v>
      </c>
      <c r="BB1501" s="122">
        <v>4</v>
      </c>
      <c r="BC1501" s="122">
        <v>5</v>
      </c>
      <c r="BD1501" s="122">
        <v>6</v>
      </c>
      <c r="BK1501" s="135"/>
      <c r="BM1501" s="122">
        <v>0</v>
      </c>
      <c r="BN1501" s="122">
        <v>0</v>
      </c>
      <c r="BO1501" s="122">
        <v>1</v>
      </c>
      <c r="BP1501" s="122">
        <v>1</v>
      </c>
      <c r="BQ1501" s="122">
        <v>2</v>
      </c>
      <c r="BR1501" s="122">
        <v>3</v>
      </c>
      <c r="BW1501" s="135"/>
      <c r="CC1501" s="122">
        <v>0</v>
      </c>
      <c r="CD1501" s="122">
        <v>1</v>
      </c>
      <c r="CE1501" s="122">
        <v>2</v>
      </c>
      <c r="CF1501" s="122">
        <v>3</v>
      </c>
      <c r="CG1501" s="122">
        <v>4</v>
      </c>
      <c r="CH1501" s="122">
        <v>5</v>
      </c>
      <c r="CI1501" s="122">
        <v>6</v>
      </c>
      <c r="CN1501" s="135"/>
      <c r="DF1501" s="135"/>
      <c r="DV1501" s="135"/>
    </row>
    <row r="1502" spans="4:126" s="119" customFormat="1" x14ac:dyDescent="0.2">
      <c r="D1502" s="129" t="s">
        <v>736</v>
      </c>
      <c r="E1502" s="119" t="s">
        <v>1752</v>
      </c>
      <c r="F1502" s="119" t="s">
        <v>1752</v>
      </c>
      <c r="G1502" s="119" t="s">
        <v>1083</v>
      </c>
      <c r="H1502" s="119" t="s">
        <v>1072</v>
      </c>
      <c r="I1502" s="119" t="s">
        <v>1076</v>
      </c>
      <c r="Q1502" s="119" t="s">
        <v>736</v>
      </c>
      <c r="R1502" s="119" t="s">
        <v>1752</v>
      </c>
      <c r="S1502" s="119" t="s">
        <v>1083</v>
      </c>
      <c r="T1502" s="119" t="s">
        <v>1754</v>
      </c>
      <c r="U1502" s="119" t="s">
        <v>1072</v>
      </c>
      <c r="V1502" s="119" t="s">
        <v>1076</v>
      </c>
      <c r="AG1502" s="129" t="s">
        <v>736</v>
      </c>
      <c r="AH1502" s="119" t="s">
        <v>1491</v>
      </c>
      <c r="AI1502" s="119" t="s">
        <v>1083</v>
      </c>
      <c r="AJ1502" s="119" t="s">
        <v>1488</v>
      </c>
      <c r="AK1502" s="119" t="s">
        <v>1072</v>
      </c>
      <c r="AL1502" s="119" t="s">
        <v>1076</v>
      </c>
      <c r="AM1502" s="119" t="s">
        <v>1488</v>
      </c>
      <c r="AX1502" s="119" t="s">
        <v>736</v>
      </c>
      <c r="AY1502" s="119" t="s">
        <v>1491</v>
      </c>
      <c r="AZ1502" s="119" t="s">
        <v>1083</v>
      </c>
      <c r="BA1502" s="119" t="s">
        <v>1488</v>
      </c>
      <c r="BB1502" s="119" t="s">
        <v>1072</v>
      </c>
      <c r="BC1502" s="119" t="s">
        <v>1076</v>
      </c>
      <c r="BD1502" s="119" t="s">
        <v>1488</v>
      </c>
      <c r="BK1502" s="136"/>
      <c r="BM1502" s="119" t="s">
        <v>736</v>
      </c>
      <c r="BN1502" s="119" t="s">
        <v>1752</v>
      </c>
      <c r="BO1502" s="119" t="s">
        <v>1083</v>
      </c>
      <c r="BP1502" s="119" t="s">
        <v>1754</v>
      </c>
      <c r="BQ1502" s="119" t="s">
        <v>1072</v>
      </c>
      <c r="BR1502" s="119" t="s">
        <v>1076</v>
      </c>
      <c r="BW1502" s="136"/>
      <c r="CC1502" s="119" t="s">
        <v>736</v>
      </c>
      <c r="CD1502" s="119" t="s">
        <v>1491</v>
      </c>
      <c r="CE1502" s="119" t="s">
        <v>1083</v>
      </c>
      <c r="CF1502" s="119" t="s">
        <v>1488</v>
      </c>
      <c r="CG1502" s="119" t="s">
        <v>1072</v>
      </c>
      <c r="CH1502" s="119" t="s">
        <v>1076</v>
      </c>
      <c r="CI1502" s="119" t="s">
        <v>1488</v>
      </c>
      <c r="CN1502" s="136"/>
      <c r="DF1502" s="136"/>
      <c r="DV1502" s="136"/>
    </row>
    <row r="1504" spans="4:126" s="120" customFormat="1" ht="21" x14ac:dyDescent="0.2">
      <c r="D1504" s="126">
        <v>251</v>
      </c>
      <c r="E1504" s="121"/>
      <c r="F1504" s="121"/>
      <c r="G1504" s="121"/>
      <c r="H1504" s="121"/>
      <c r="I1504" s="121"/>
      <c r="J1504" s="121"/>
      <c r="K1504" s="121"/>
      <c r="L1504" s="121"/>
      <c r="M1504" s="121"/>
      <c r="N1504" s="121"/>
      <c r="O1504" s="121"/>
      <c r="P1504" s="121"/>
      <c r="Q1504" s="120">
        <v>251</v>
      </c>
      <c r="AG1504" s="126">
        <v>251</v>
      </c>
      <c r="AH1504" s="121"/>
      <c r="AI1504" s="121"/>
      <c r="AJ1504" s="121"/>
      <c r="AK1504" s="121"/>
      <c r="AL1504" s="121"/>
      <c r="AM1504" s="121"/>
      <c r="AN1504" s="121"/>
      <c r="AO1504" s="121"/>
      <c r="AP1504" s="121"/>
      <c r="AQ1504" s="121"/>
      <c r="AR1504" s="124"/>
      <c r="AS1504" s="121"/>
      <c r="AT1504" s="121"/>
      <c r="AU1504" s="121"/>
      <c r="AV1504" s="121"/>
      <c r="AX1504" s="120">
        <v>251</v>
      </c>
      <c r="BK1504" s="133"/>
      <c r="BM1504" s="120">
        <v>251</v>
      </c>
      <c r="BW1504" s="133"/>
      <c r="CC1504" s="120">
        <v>251</v>
      </c>
      <c r="CN1504" s="133"/>
      <c r="DF1504" s="133"/>
      <c r="DV1504" s="133"/>
    </row>
    <row r="1505" spans="4:126" s="14" customFormat="1" ht="18" customHeight="1" x14ac:dyDescent="0.2">
      <c r="D1505" s="127" t="s">
        <v>313</v>
      </c>
      <c r="E1505" s="14" t="s">
        <v>1745</v>
      </c>
      <c r="F1505" s="14" t="s">
        <v>321</v>
      </c>
      <c r="G1505" s="14" t="s">
        <v>321</v>
      </c>
      <c r="H1505" s="14" t="s">
        <v>313</v>
      </c>
      <c r="I1505" s="14" t="s">
        <v>326</v>
      </c>
      <c r="Q1505" s="14" t="s">
        <v>313</v>
      </c>
      <c r="R1505" s="14" t="s">
        <v>1745</v>
      </c>
      <c r="S1505" s="14" t="s">
        <v>321</v>
      </c>
      <c r="T1505" s="14" t="s">
        <v>321</v>
      </c>
      <c r="U1505" s="14" t="s">
        <v>313</v>
      </c>
      <c r="V1505" s="14" t="s">
        <v>326</v>
      </c>
      <c r="AG1505" s="127" t="s">
        <v>313</v>
      </c>
      <c r="AH1505" s="14" t="s">
        <v>1745</v>
      </c>
      <c r="AI1505" s="14" t="s">
        <v>321</v>
      </c>
      <c r="AJ1505" s="14" t="s">
        <v>321</v>
      </c>
      <c r="AK1505" s="14" t="s">
        <v>313</v>
      </c>
      <c r="AL1505" s="14" t="s">
        <v>1745</v>
      </c>
      <c r="AM1505" s="14" t="s">
        <v>1745</v>
      </c>
      <c r="AN1505" s="14" t="s">
        <v>326</v>
      </c>
      <c r="AO1505" s="14" t="s">
        <v>1791</v>
      </c>
      <c r="AX1505" s="14" t="s">
        <v>313</v>
      </c>
      <c r="AY1505" s="14" t="s">
        <v>1745</v>
      </c>
      <c r="AZ1505" s="14" t="s">
        <v>321</v>
      </c>
      <c r="BA1505" s="14" t="s">
        <v>321</v>
      </c>
      <c r="BB1505" s="14" t="s">
        <v>313</v>
      </c>
      <c r="BC1505" s="14" t="s">
        <v>1745</v>
      </c>
      <c r="BD1505" s="14" t="s">
        <v>1745</v>
      </c>
      <c r="BE1505" s="14" t="s">
        <v>326</v>
      </c>
      <c r="BF1505" s="14" t="s">
        <v>1791</v>
      </c>
      <c r="BK1505" s="134"/>
      <c r="BM1505" s="14" t="s">
        <v>313</v>
      </c>
      <c r="BN1505" s="14" t="s">
        <v>1745</v>
      </c>
      <c r="BO1505" s="14" t="s">
        <v>321</v>
      </c>
      <c r="BP1505" s="14" t="s">
        <v>321</v>
      </c>
      <c r="BQ1505" s="14" t="s">
        <v>313</v>
      </c>
      <c r="BR1505" s="14" t="s">
        <v>326</v>
      </c>
      <c r="BW1505" s="134"/>
      <c r="CC1505" s="14" t="s">
        <v>313</v>
      </c>
      <c r="CD1505" s="14" t="s">
        <v>1745</v>
      </c>
      <c r="CE1505" s="14" t="s">
        <v>321</v>
      </c>
      <c r="CF1505" s="14" t="s">
        <v>321</v>
      </c>
      <c r="CG1505" s="14" t="s">
        <v>313</v>
      </c>
      <c r="CH1505" s="14" t="s">
        <v>1745</v>
      </c>
      <c r="CI1505" s="14" t="s">
        <v>1745</v>
      </c>
      <c r="CJ1505" s="14" t="s">
        <v>326</v>
      </c>
      <c r="CK1505" s="14" t="s">
        <v>1791</v>
      </c>
      <c r="CN1505" s="134"/>
      <c r="DF1505" s="134"/>
      <c r="DV1505" s="134"/>
    </row>
    <row r="1506" spans="4:126" s="122" customFormat="1" ht="14" x14ac:dyDescent="0.2">
      <c r="D1506" s="128">
        <v>0</v>
      </c>
      <c r="E1506" s="122">
        <v>0</v>
      </c>
      <c r="F1506" s="122">
        <v>1</v>
      </c>
      <c r="G1506" s="122">
        <v>2</v>
      </c>
      <c r="H1506" s="122">
        <v>3</v>
      </c>
      <c r="I1506" s="122">
        <v>4</v>
      </c>
      <c r="Q1506" s="122">
        <v>0</v>
      </c>
      <c r="R1506" s="122">
        <v>0</v>
      </c>
      <c r="S1506" s="122">
        <v>1</v>
      </c>
      <c r="T1506" s="122">
        <v>2</v>
      </c>
      <c r="U1506" s="122">
        <v>3</v>
      </c>
      <c r="V1506" s="122">
        <v>4</v>
      </c>
      <c r="AG1506" s="128">
        <v>0</v>
      </c>
      <c r="AH1506" s="122">
        <v>0</v>
      </c>
      <c r="AI1506" s="122">
        <v>1</v>
      </c>
      <c r="AJ1506" s="122">
        <v>2</v>
      </c>
      <c r="AK1506" s="122">
        <v>3</v>
      </c>
      <c r="AL1506" s="122">
        <v>3</v>
      </c>
      <c r="AM1506" s="122">
        <v>3</v>
      </c>
      <c r="AN1506" s="122">
        <v>4</v>
      </c>
      <c r="AO1506" s="122">
        <v>4</v>
      </c>
      <c r="AX1506" s="122">
        <v>0</v>
      </c>
      <c r="AY1506" s="122">
        <v>0</v>
      </c>
      <c r="AZ1506" s="122">
        <v>1</v>
      </c>
      <c r="BA1506" s="122">
        <v>2</v>
      </c>
      <c r="BB1506" s="122">
        <v>3</v>
      </c>
      <c r="BC1506" s="122">
        <v>3</v>
      </c>
      <c r="BD1506" s="122">
        <v>3</v>
      </c>
      <c r="BE1506" s="122">
        <v>4</v>
      </c>
      <c r="BF1506" s="122">
        <v>4</v>
      </c>
      <c r="BK1506" s="135"/>
      <c r="BM1506" s="122">
        <v>0</v>
      </c>
      <c r="BN1506" s="122">
        <v>0</v>
      </c>
      <c r="BO1506" s="122">
        <v>1</v>
      </c>
      <c r="BP1506" s="122">
        <v>2</v>
      </c>
      <c r="BQ1506" s="122">
        <v>3</v>
      </c>
      <c r="BR1506" s="122">
        <v>4</v>
      </c>
      <c r="BW1506" s="135"/>
      <c r="CC1506" s="122">
        <v>0</v>
      </c>
      <c r="CD1506" s="122">
        <v>0</v>
      </c>
      <c r="CE1506" s="122">
        <v>1</v>
      </c>
      <c r="CF1506" s="122">
        <v>2</v>
      </c>
      <c r="CG1506" s="122">
        <v>3</v>
      </c>
      <c r="CH1506" s="122">
        <v>3</v>
      </c>
      <c r="CI1506" s="122">
        <v>3</v>
      </c>
      <c r="CJ1506" s="122">
        <v>4</v>
      </c>
      <c r="CK1506" s="122">
        <v>4</v>
      </c>
      <c r="CN1506" s="135"/>
      <c r="DF1506" s="135"/>
      <c r="DV1506" s="135"/>
    </row>
    <row r="1507" spans="4:126" s="122" customFormat="1" ht="14" x14ac:dyDescent="0.2">
      <c r="D1507" s="128">
        <v>0</v>
      </c>
      <c r="E1507" s="122">
        <v>1</v>
      </c>
      <c r="F1507" s="122">
        <v>2</v>
      </c>
      <c r="G1507" s="122">
        <v>2</v>
      </c>
      <c r="H1507" s="122">
        <v>3</v>
      </c>
      <c r="I1507" s="122">
        <v>4</v>
      </c>
      <c r="Q1507" s="122">
        <v>0</v>
      </c>
      <c r="R1507" s="122">
        <v>1</v>
      </c>
      <c r="S1507" s="122">
        <v>2</v>
      </c>
      <c r="T1507" s="122">
        <v>2</v>
      </c>
      <c r="U1507" s="122">
        <v>3</v>
      </c>
      <c r="V1507" s="122">
        <v>4</v>
      </c>
      <c r="AG1507" s="128">
        <v>0</v>
      </c>
      <c r="AH1507" s="122">
        <v>1</v>
      </c>
      <c r="AI1507" s="122">
        <v>2</v>
      </c>
      <c r="AJ1507" s="122">
        <v>2</v>
      </c>
      <c r="AK1507" s="122">
        <v>3</v>
      </c>
      <c r="AL1507" s="122">
        <v>4</v>
      </c>
      <c r="AM1507" s="122">
        <v>5</v>
      </c>
      <c r="AN1507" s="122">
        <v>6</v>
      </c>
      <c r="AO1507" s="122">
        <v>7</v>
      </c>
      <c r="AX1507" s="122">
        <v>0</v>
      </c>
      <c r="AY1507" s="122">
        <v>1</v>
      </c>
      <c r="AZ1507" s="122">
        <v>2</v>
      </c>
      <c r="BA1507" s="122">
        <v>2</v>
      </c>
      <c r="BB1507" s="122">
        <v>3</v>
      </c>
      <c r="BC1507" s="122">
        <v>4</v>
      </c>
      <c r="BD1507" s="122">
        <v>5</v>
      </c>
      <c r="BE1507" s="122">
        <v>6</v>
      </c>
      <c r="BF1507" s="122">
        <v>7</v>
      </c>
      <c r="BK1507" s="135"/>
      <c r="BM1507" s="122">
        <v>0</v>
      </c>
      <c r="BN1507" s="122">
        <v>1</v>
      </c>
      <c r="BO1507" s="122">
        <v>2</v>
      </c>
      <c r="BP1507" s="122">
        <v>2</v>
      </c>
      <c r="BQ1507" s="122">
        <v>3</v>
      </c>
      <c r="BR1507" s="122">
        <v>4</v>
      </c>
      <c r="BW1507" s="135"/>
      <c r="CC1507" s="122">
        <v>0</v>
      </c>
      <c r="CD1507" s="122">
        <v>1</v>
      </c>
      <c r="CE1507" s="122">
        <v>2</v>
      </c>
      <c r="CF1507" s="122">
        <v>2</v>
      </c>
      <c r="CG1507" s="122">
        <v>3</v>
      </c>
      <c r="CH1507" s="122">
        <v>4</v>
      </c>
      <c r="CI1507" s="122">
        <v>5</v>
      </c>
      <c r="CJ1507" s="122">
        <v>6</v>
      </c>
      <c r="CK1507" s="122">
        <v>7</v>
      </c>
      <c r="CN1507" s="135"/>
      <c r="DF1507" s="135"/>
      <c r="DV1507" s="135"/>
    </row>
    <row r="1508" spans="4:126" s="119" customFormat="1" x14ac:dyDescent="0.2">
      <c r="D1508" s="129" t="s">
        <v>1072</v>
      </c>
      <c r="E1508" s="119" t="s">
        <v>1073</v>
      </c>
      <c r="F1508" s="119" t="s">
        <v>1054</v>
      </c>
      <c r="G1508" s="119" t="s">
        <v>1737</v>
      </c>
      <c r="H1508" s="119" t="s">
        <v>1072</v>
      </c>
      <c r="I1508" s="119" t="s">
        <v>1087</v>
      </c>
      <c r="Q1508" s="119" t="s">
        <v>1072</v>
      </c>
      <c r="R1508" s="119" t="s">
        <v>1073</v>
      </c>
      <c r="S1508" s="119" t="s">
        <v>1054</v>
      </c>
      <c r="T1508" s="119" t="s">
        <v>1737</v>
      </c>
      <c r="U1508" s="119" t="s">
        <v>1072</v>
      </c>
      <c r="V1508" s="119" t="s">
        <v>1087</v>
      </c>
      <c r="AG1508" s="129" t="s">
        <v>1072</v>
      </c>
      <c r="AH1508" s="119" t="s">
        <v>1073</v>
      </c>
      <c r="AI1508" s="119" t="s">
        <v>1054</v>
      </c>
      <c r="AJ1508" s="119" t="s">
        <v>1737</v>
      </c>
      <c r="AK1508" s="119" t="s">
        <v>1488</v>
      </c>
      <c r="AL1508" s="119" t="s">
        <v>1736</v>
      </c>
      <c r="AM1508" s="119" t="s">
        <v>1072</v>
      </c>
      <c r="AN1508" s="119" t="s">
        <v>1087</v>
      </c>
      <c r="AO1508" s="119" t="s">
        <v>1735</v>
      </c>
      <c r="AX1508" s="119" t="s">
        <v>1072</v>
      </c>
      <c r="AY1508" s="119" t="s">
        <v>1073</v>
      </c>
      <c r="AZ1508" s="119" t="s">
        <v>1054</v>
      </c>
      <c r="BA1508" s="119" t="s">
        <v>1737</v>
      </c>
      <c r="BB1508" s="119" t="s">
        <v>1488</v>
      </c>
      <c r="BC1508" s="119" t="s">
        <v>1736</v>
      </c>
      <c r="BD1508" s="119" t="s">
        <v>1072</v>
      </c>
      <c r="BE1508" s="119" t="s">
        <v>1087</v>
      </c>
      <c r="BF1508" s="119" t="s">
        <v>1735</v>
      </c>
      <c r="BK1508" s="136"/>
      <c r="BM1508" s="119" t="s">
        <v>1072</v>
      </c>
      <c r="BN1508" s="119" t="s">
        <v>1073</v>
      </c>
      <c r="BO1508" s="119" t="s">
        <v>1054</v>
      </c>
      <c r="BP1508" s="119" t="s">
        <v>1737</v>
      </c>
      <c r="BQ1508" s="119" t="s">
        <v>1072</v>
      </c>
      <c r="BR1508" s="119" t="s">
        <v>1087</v>
      </c>
      <c r="BW1508" s="136"/>
      <c r="CC1508" s="119" t="s">
        <v>1072</v>
      </c>
      <c r="CD1508" s="119" t="s">
        <v>1073</v>
      </c>
      <c r="CE1508" s="119" t="s">
        <v>1054</v>
      </c>
      <c r="CF1508" s="119" t="s">
        <v>1737</v>
      </c>
      <c r="CG1508" s="119" t="s">
        <v>1488</v>
      </c>
      <c r="CH1508" s="119" t="s">
        <v>1736</v>
      </c>
      <c r="CI1508" s="119" t="s">
        <v>1072</v>
      </c>
      <c r="CJ1508" s="119" t="s">
        <v>1087</v>
      </c>
      <c r="CK1508" s="119" t="s">
        <v>1735</v>
      </c>
      <c r="CN1508" s="136"/>
      <c r="DF1508" s="136"/>
      <c r="DV1508" s="136"/>
    </row>
    <row r="1510" spans="4:126" s="120" customFormat="1" ht="21" x14ac:dyDescent="0.2">
      <c r="D1510" s="126">
        <v>252</v>
      </c>
      <c r="E1510" s="121"/>
      <c r="F1510" s="121"/>
      <c r="G1510" s="121"/>
      <c r="H1510" s="121"/>
      <c r="I1510" s="121"/>
      <c r="J1510" s="121"/>
      <c r="K1510" s="121"/>
      <c r="L1510" s="121"/>
      <c r="M1510" s="121"/>
      <c r="N1510" s="121"/>
      <c r="O1510" s="121"/>
      <c r="P1510" s="121"/>
      <c r="Q1510" s="120">
        <v>252</v>
      </c>
      <c r="AG1510" s="126">
        <v>252</v>
      </c>
      <c r="AH1510" s="121"/>
      <c r="AI1510" s="121"/>
      <c r="AJ1510" s="121"/>
      <c r="AK1510" s="121"/>
      <c r="AL1510" s="121"/>
      <c r="AM1510" s="121"/>
      <c r="AN1510" s="121"/>
      <c r="AO1510" s="121"/>
      <c r="AP1510" s="121"/>
      <c r="AQ1510" s="121"/>
      <c r="AR1510" s="124"/>
      <c r="AS1510" s="121"/>
      <c r="AT1510" s="121"/>
      <c r="AU1510" s="121"/>
      <c r="AV1510" s="121"/>
      <c r="AX1510" s="120">
        <v>252</v>
      </c>
      <c r="BK1510" s="133"/>
      <c r="BM1510" s="120">
        <v>252</v>
      </c>
      <c r="BW1510" s="133"/>
      <c r="CC1510" s="120">
        <v>252</v>
      </c>
      <c r="CN1510" s="133"/>
      <c r="DF1510" s="133"/>
      <c r="DV1510" s="133"/>
    </row>
    <row r="1511" spans="4:126" s="14" customFormat="1" ht="18" customHeight="1" x14ac:dyDescent="0.2">
      <c r="D1511" s="127" t="s">
        <v>310</v>
      </c>
      <c r="E1511" s="14" t="s">
        <v>313</v>
      </c>
      <c r="F1511" s="14" t="s">
        <v>319</v>
      </c>
      <c r="G1511" s="14" t="s">
        <v>313</v>
      </c>
      <c r="Q1511" s="14" t="s">
        <v>310</v>
      </c>
      <c r="R1511" s="14" t="s">
        <v>313</v>
      </c>
      <c r="S1511" s="14" t="s">
        <v>319</v>
      </c>
      <c r="T1511" s="14" t="s">
        <v>313</v>
      </c>
      <c r="AG1511" s="127" t="s">
        <v>310</v>
      </c>
      <c r="AH1511" s="14" t="s">
        <v>313</v>
      </c>
      <c r="AI1511" s="14" t="s">
        <v>319</v>
      </c>
      <c r="AJ1511" s="14" t="s">
        <v>313</v>
      </c>
      <c r="AK1511" s="14" t="s">
        <v>1745</v>
      </c>
      <c r="AX1511" s="14" t="s">
        <v>310</v>
      </c>
      <c r="AY1511" s="14" t="s">
        <v>313</v>
      </c>
      <c r="AZ1511" s="14" t="s">
        <v>319</v>
      </c>
      <c r="BA1511" s="14" t="s">
        <v>313</v>
      </c>
      <c r="BB1511" s="14" t="s">
        <v>1745</v>
      </c>
      <c r="BK1511" s="134"/>
      <c r="BM1511" s="14" t="s">
        <v>310</v>
      </c>
      <c r="BN1511" s="14" t="s">
        <v>313</v>
      </c>
      <c r="BO1511" s="14" t="s">
        <v>319</v>
      </c>
      <c r="BP1511" s="14" t="s">
        <v>313</v>
      </c>
      <c r="BW1511" s="134"/>
      <c r="CC1511" s="14" t="s">
        <v>310</v>
      </c>
      <c r="CD1511" s="14" t="s">
        <v>313</v>
      </c>
      <c r="CE1511" s="14" t="s">
        <v>319</v>
      </c>
      <c r="CF1511" s="14" t="s">
        <v>313</v>
      </c>
      <c r="CG1511" s="14" t="s">
        <v>1745</v>
      </c>
      <c r="CN1511" s="134"/>
      <c r="DF1511" s="134"/>
      <c r="DV1511" s="134"/>
    </row>
    <row r="1512" spans="4:126" s="122" customFormat="1" ht="14" x14ac:dyDescent="0.2">
      <c r="D1512" s="128">
        <v>0</v>
      </c>
      <c r="E1512" s="122">
        <v>1</v>
      </c>
      <c r="F1512" s="122">
        <v>2</v>
      </c>
      <c r="G1512" s="122">
        <v>3</v>
      </c>
      <c r="Q1512" s="122">
        <v>0</v>
      </c>
      <c r="R1512" s="122">
        <v>1</v>
      </c>
      <c r="S1512" s="122">
        <v>2</v>
      </c>
      <c r="T1512" s="122">
        <v>3</v>
      </c>
      <c r="AG1512" s="128">
        <v>0</v>
      </c>
      <c r="AH1512" s="122">
        <v>1</v>
      </c>
      <c r="AI1512" s="122">
        <v>2</v>
      </c>
      <c r="AJ1512" s="122">
        <v>3</v>
      </c>
      <c r="AK1512" s="122">
        <v>3</v>
      </c>
      <c r="AX1512" s="122">
        <v>0</v>
      </c>
      <c r="AY1512" s="122">
        <v>1</v>
      </c>
      <c r="AZ1512" s="122">
        <v>2</v>
      </c>
      <c r="BA1512" s="122">
        <v>3</v>
      </c>
      <c r="BB1512" s="122">
        <v>3</v>
      </c>
      <c r="BK1512" s="135"/>
      <c r="BM1512" s="122">
        <v>0</v>
      </c>
      <c r="BN1512" s="122">
        <v>1</v>
      </c>
      <c r="BO1512" s="122">
        <v>2</v>
      </c>
      <c r="BP1512" s="122">
        <v>3</v>
      </c>
      <c r="BW1512" s="135"/>
      <c r="CC1512" s="122">
        <v>0</v>
      </c>
      <c r="CD1512" s="122">
        <v>1</v>
      </c>
      <c r="CE1512" s="122">
        <v>2</v>
      </c>
      <c r="CF1512" s="122">
        <v>3</v>
      </c>
      <c r="CG1512" s="122">
        <v>3</v>
      </c>
      <c r="CN1512" s="135"/>
      <c r="DF1512" s="135"/>
      <c r="DV1512" s="135"/>
    </row>
    <row r="1513" spans="4:126" s="122" customFormat="1" ht="14" x14ac:dyDescent="0.2">
      <c r="D1513" s="128">
        <v>0</v>
      </c>
      <c r="E1513" s="122">
        <v>0</v>
      </c>
      <c r="F1513" s="122">
        <v>1</v>
      </c>
      <c r="G1513" s="122">
        <v>2</v>
      </c>
      <c r="Q1513" s="122">
        <v>0</v>
      </c>
      <c r="R1513" s="122">
        <v>0</v>
      </c>
      <c r="S1513" s="122">
        <v>1</v>
      </c>
      <c r="T1513" s="122">
        <v>2</v>
      </c>
      <c r="AG1513" s="128">
        <v>0</v>
      </c>
      <c r="AH1513" s="122">
        <v>1</v>
      </c>
      <c r="AI1513" s="122">
        <v>2</v>
      </c>
      <c r="AJ1513" s="122">
        <v>3</v>
      </c>
      <c r="AK1513" s="122">
        <v>4</v>
      </c>
      <c r="AX1513" s="122">
        <v>0</v>
      </c>
      <c r="AY1513" s="122">
        <v>1</v>
      </c>
      <c r="AZ1513" s="122">
        <v>2</v>
      </c>
      <c r="BA1513" s="122">
        <v>3</v>
      </c>
      <c r="BB1513" s="122">
        <v>4</v>
      </c>
      <c r="BK1513" s="135"/>
      <c r="BM1513" s="122">
        <v>0</v>
      </c>
      <c r="BN1513" s="122">
        <v>0</v>
      </c>
      <c r="BO1513" s="122">
        <v>1</v>
      </c>
      <c r="BP1513" s="122">
        <v>2</v>
      </c>
      <c r="BW1513" s="135"/>
      <c r="CC1513" s="122">
        <v>0</v>
      </c>
      <c r="CD1513" s="122">
        <v>1</v>
      </c>
      <c r="CE1513" s="122">
        <v>2</v>
      </c>
      <c r="CF1513" s="122">
        <v>3</v>
      </c>
      <c r="CG1513" s="122">
        <v>4</v>
      </c>
      <c r="CN1513" s="135"/>
      <c r="DF1513" s="135"/>
      <c r="DV1513" s="135"/>
    </row>
    <row r="1514" spans="4:126" s="119" customFormat="1" x14ac:dyDescent="0.2">
      <c r="D1514" s="129" t="s">
        <v>750</v>
      </c>
      <c r="E1514" s="119" t="s">
        <v>1740</v>
      </c>
      <c r="F1514" s="119" t="s">
        <v>1073</v>
      </c>
      <c r="G1514" s="119" t="s">
        <v>1072</v>
      </c>
      <c r="Q1514" s="119" t="s">
        <v>750</v>
      </c>
      <c r="R1514" s="119" t="s">
        <v>1740</v>
      </c>
      <c r="S1514" s="119" t="s">
        <v>1073</v>
      </c>
      <c r="T1514" s="119" t="s">
        <v>1072</v>
      </c>
      <c r="AG1514" s="129" t="s">
        <v>750</v>
      </c>
      <c r="AH1514" s="119" t="s">
        <v>1488</v>
      </c>
      <c r="AI1514" s="119" t="s">
        <v>1073</v>
      </c>
      <c r="AJ1514" s="119" t="s">
        <v>1488</v>
      </c>
      <c r="AK1514" s="119" t="s">
        <v>1072</v>
      </c>
      <c r="AX1514" s="119" t="s">
        <v>750</v>
      </c>
      <c r="AY1514" s="119" t="s">
        <v>1488</v>
      </c>
      <c r="AZ1514" s="119" t="s">
        <v>1073</v>
      </c>
      <c r="BA1514" s="119" t="s">
        <v>1488</v>
      </c>
      <c r="BB1514" s="119" t="s">
        <v>1072</v>
      </c>
      <c r="BK1514" s="136"/>
      <c r="BM1514" s="119" t="s">
        <v>750</v>
      </c>
      <c r="BN1514" s="119" t="s">
        <v>1740</v>
      </c>
      <c r="BO1514" s="119" t="s">
        <v>1073</v>
      </c>
      <c r="BP1514" s="119" t="s">
        <v>1072</v>
      </c>
      <c r="BW1514" s="136"/>
      <c r="CC1514" s="119" t="s">
        <v>750</v>
      </c>
      <c r="CD1514" s="119" t="s">
        <v>1488</v>
      </c>
      <c r="CE1514" s="119" t="s">
        <v>1073</v>
      </c>
      <c r="CF1514" s="119" t="s">
        <v>1488</v>
      </c>
      <c r="CG1514" s="119" t="s">
        <v>1072</v>
      </c>
      <c r="CN1514" s="136"/>
      <c r="DF1514" s="136"/>
      <c r="DV1514" s="136"/>
    </row>
    <row r="1516" spans="4:126" s="120" customFormat="1" ht="21" x14ac:dyDescent="0.2">
      <c r="D1516" s="126">
        <v>253</v>
      </c>
      <c r="E1516" s="121"/>
      <c r="F1516" s="121"/>
      <c r="G1516" s="121"/>
      <c r="H1516" s="121"/>
      <c r="I1516" s="121"/>
      <c r="J1516" s="121"/>
      <c r="K1516" s="121"/>
      <c r="L1516" s="121"/>
      <c r="M1516" s="121"/>
      <c r="N1516" s="121"/>
      <c r="O1516" s="121"/>
      <c r="P1516" s="121"/>
      <c r="Q1516" s="120">
        <v>253</v>
      </c>
      <c r="AG1516" s="126">
        <v>253</v>
      </c>
      <c r="AH1516" s="121"/>
      <c r="AI1516" s="121"/>
      <c r="AJ1516" s="121"/>
      <c r="AK1516" s="121"/>
      <c r="AL1516" s="121"/>
      <c r="AM1516" s="121"/>
      <c r="AN1516" s="121"/>
      <c r="AO1516" s="121"/>
      <c r="AP1516" s="121"/>
      <c r="AQ1516" s="121"/>
      <c r="AR1516" s="124"/>
      <c r="AS1516" s="121"/>
      <c r="AT1516" s="121"/>
      <c r="AU1516" s="121"/>
      <c r="AV1516" s="121"/>
      <c r="AX1516" s="120">
        <v>253</v>
      </c>
      <c r="BK1516" s="133"/>
      <c r="BM1516" s="120">
        <v>253</v>
      </c>
      <c r="BW1516" s="133"/>
      <c r="CC1516" s="120">
        <v>253</v>
      </c>
      <c r="CN1516" s="133"/>
      <c r="DF1516" s="133"/>
      <c r="DV1516" s="133"/>
    </row>
    <row r="1517" spans="4:126" s="14" customFormat="1" ht="18" customHeight="1" x14ac:dyDescent="0.2">
      <c r="D1517" s="127" t="s">
        <v>316</v>
      </c>
      <c r="E1517" s="14" t="s">
        <v>313</v>
      </c>
      <c r="F1517" s="14" t="s">
        <v>316</v>
      </c>
      <c r="G1517" s="14" t="s">
        <v>316</v>
      </c>
      <c r="H1517" s="14" t="s">
        <v>313</v>
      </c>
      <c r="I1517" s="14" t="s">
        <v>310</v>
      </c>
      <c r="J1517" s="14" t="s">
        <v>313</v>
      </c>
      <c r="K1517" s="14" t="s">
        <v>324</v>
      </c>
      <c r="Q1517" s="14" t="s">
        <v>316</v>
      </c>
      <c r="R1517" s="14" t="s">
        <v>313</v>
      </c>
      <c r="S1517" s="14" t="s">
        <v>316</v>
      </c>
      <c r="T1517" s="14" t="s">
        <v>316</v>
      </c>
      <c r="U1517" s="14" t="s">
        <v>313</v>
      </c>
      <c r="V1517" s="14" t="s">
        <v>310</v>
      </c>
      <c r="W1517" s="14" t="s">
        <v>313</v>
      </c>
      <c r="X1517" s="14" t="s">
        <v>324</v>
      </c>
      <c r="AG1517" s="127" t="s">
        <v>316</v>
      </c>
      <c r="AH1517" s="14" t="s">
        <v>1779</v>
      </c>
      <c r="AI1517" s="14" t="s">
        <v>1779</v>
      </c>
      <c r="AJ1517" s="14" t="s">
        <v>313</v>
      </c>
      <c r="AK1517" s="14" t="s">
        <v>316</v>
      </c>
      <c r="AL1517" s="14" t="s">
        <v>316</v>
      </c>
      <c r="AM1517" s="14" t="s">
        <v>313</v>
      </c>
      <c r="AN1517" s="14" t="s">
        <v>310</v>
      </c>
      <c r="AO1517" s="14" t="s">
        <v>313</v>
      </c>
      <c r="AP1517" s="14" t="s">
        <v>324</v>
      </c>
      <c r="AQ1517" s="14" t="s">
        <v>1762</v>
      </c>
      <c r="AX1517" s="14" t="s">
        <v>316</v>
      </c>
      <c r="AY1517" s="14" t="s">
        <v>1779</v>
      </c>
      <c r="AZ1517" s="14" t="s">
        <v>1779</v>
      </c>
      <c r="BA1517" s="14" t="s">
        <v>313</v>
      </c>
      <c r="BB1517" s="14" t="s">
        <v>316</v>
      </c>
      <c r="BC1517" s="14" t="s">
        <v>316</v>
      </c>
      <c r="BD1517" s="14" t="s">
        <v>313</v>
      </c>
      <c r="BE1517" s="14" t="s">
        <v>310</v>
      </c>
      <c r="BF1517" s="14" t="s">
        <v>313</v>
      </c>
      <c r="BG1517" s="14" t="s">
        <v>324</v>
      </c>
      <c r="BH1517" s="14" t="s">
        <v>1762</v>
      </c>
      <c r="BK1517" s="134"/>
      <c r="BM1517" s="14" t="s">
        <v>316</v>
      </c>
      <c r="BN1517" s="14" t="s">
        <v>313</v>
      </c>
      <c r="BO1517" s="14" t="s">
        <v>316</v>
      </c>
      <c r="BP1517" s="14" t="s">
        <v>316</v>
      </c>
      <c r="BQ1517" s="14" t="s">
        <v>313</v>
      </c>
      <c r="BR1517" s="14" t="s">
        <v>310</v>
      </c>
      <c r="BS1517" s="14" t="s">
        <v>313</v>
      </c>
      <c r="BT1517" s="14" t="s">
        <v>324</v>
      </c>
      <c r="BW1517" s="134"/>
      <c r="CC1517" s="14" t="s">
        <v>316</v>
      </c>
      <c r="CD1517" s="14" t="s">
        <v>1779</v>
      </c>
      <c r="CE1517" s="14" t="s">
        <v>1779</v>
      </c>
      <c r="CF1517" s="14" t="s">
        <v>313</v>
      </c>
      <c r="CG1517" s="14" t="s">
        <v>316</v>
      </c>
      <c r="CH1517" s="14" t="s">
        <v>316</v>
      </c>
      <c r="CI1517" s="14" t="s">
        <v>313</v>
      </c>
      <c r="CJ1517" s="14" t="s">
        <v>310</v>
      </c>
      <c r="CK1517" s="14" t="s">
        <v>313</v>
      </c>
      <c r="CL1517" s="14" t="s">
        <v>324</v>
      </c>
      <c r="CM1517" s="14" t="s">
        <v>1762</v>
      </c>
      <c r="CN1517" s="134"/>
      <c r="DF1517" s="134"/>
      <c r="DV1517" s="134"/>
    </row>
    <row r="1518" spans="4:126" s="122" customFormat="1" ht="14" x14ac:dyDescent="0.2">
      <c r="D1518" s="128">
        <v>0</v>
      </c>
      <c r="E1518" s="122">
        <v>1</v>
      </c>
      <c r="F1518" s="122">
        <v>2</v>
      </c>
      <c r="G1518" s="122">
        <v>3</v>
      </c>
      <c r="H1518" s="122">
        <v>4</v>
      </c>
      <c r="I1518" s="122">
        <v>5</v>
      </c>
      <c r="J1518" s="122">
        <v>6</v>
      </c>
      <c r="K1518" s="122">
        <v>7</v>
      </c>
      <c r="Q1518" s="122">
        <v>0</v>
      </c>
      <c r="R1518" s="122">
        <v>1</v>
      </c>
      <c r="S1518" s="122">
        <v>2</v>
      </c>
      <c r="T1518" s="122">
        <v>3</v>
      </c>
      <c r="U1518" s="122">
        <v>4</v>
      </c>
      <c r="V1518" s="122">
        <v>5</v>
      </c>
      <c r="W1518" s="122">
        <v>6</v>
      </c>
      <c r="X1518" s="122">
        <v>7</v>
      </c>
      <c r="AG1518" s="128">
        <v>0</v>
      </c>
      <c r="AH1518" s="122">
        <v>0</v>
      </c>
      <c r="AI1518" s="122">
        <v>0</v>
      </c>
      <c r="AJ1518" s="122">
        <v>1</v>
      </c>
      <c r="AK1518" s="122">
        <v>2</v>
      </c>
      <c r="AL1518" s="122">
        <v>3</v>
      </c>
      <c r="AM1518" s="122">
        <v>4</v>
      </c>
      <c r="AN1518" s="122">
        <v>5</v>
      </c>
      <c r="AO1518" s="122">
        <v>6</v>
      </c>
      <c r="AP1518" s="122">
        <v>7</v>
      </c>
      <c r="AQ1518" s="122">
        <v>7</v>
      </c>
      <c r="AX1518" s="122">
        <v>0</v>
      </c>
      <c r="AY1518" s="122">
        <v>0</v>
      </c>
      <c r="AZ1518" s="122">
        <v>0</v>
      </c>
      <c r="BA1518" s="122">
        <v>1</v>
      </c>
      <c r="BB1518" s="122">
        <v>2</v>
      </c>
      <c r="BC1518" s="122">
        <v>3</v>
      </c>
      <c r="BD1518" s="122">
        <v>4</v>
      </c>
      <c r="BE1518" s="122">
        <v>5</v>
      </c>
      <c r="BF1518" s="122">
        <v>6</v>
      </c>
      <c r="BG1518" s="122">
        <v>7</v>
      </c>
      <c r="BH1518" s="122">
        <v>7</v>
      </c>
      <c r="BK1518" s="135"/>
      <c r="BM1518" s="122">
        <v>0</v>
      </c>
      <c r="BN1518" s="122">
        <v>1</v>
      </c>
      <c r="BO1518" s="122">
        <v>2</v>
      </c>
      <c r="BP1518" s="122">
        <v>3</v>
      </c>
      <c r="BQ1518" s="122">
        <v>4</v>
      </c>
      <c r="BR1518" s="122">
        <v>5</v>
      </c>
      <c r="BS1518" s="122">
        <v>6</v>
      </c>
      <c r="BT1518" s="122">
        <v>7</v>
      </c>
      <c r="BW1518" s="135"/>
      <c r="CC1518" s="122">
        <v>0</v>
      </c>
      <c r="CD1518" s="122">
        <v>0</v>
      </c>
      <c r="CE1518" s="122">
        <v>0</v>
      </c>
      <c r="CF1518" s="122">
        <v>1</v>
      </c>
      <c r="CG1518" s="122">
        <v>2</v>
      </c>
      <c r="CH1518" s="122">
        <v>3</v>
      </c>
      <c r="CI1518" s="122">
        <v>4</v>
      </c>
      <c r="CJ1518" s="122">
        <v>5</v>
      </c>
      <c r="CK1518" s="122">
        <v>6</v>
      </c>
      <c r="CL1518" s="122">
        <v>7</v>
      </c>
      <c r="CM1518" s="122">
        <v>7</v>
      </c>
      <c r="CN1518" s="135"/>
      <c r="DF1518" s="135"/>
      <c r="DV1518" s="135"/>
    </row>
    <row r="1519" spans="4:126" s="122" customFormat="1" ht="14" x14ac:dyDescent="0.2">
      <c r="D1519" s="128">
        <v>0</v>
      </c>
      <c r="E1519" s="122">
        <v>0</v>
      </c>
      <c r="F1519" s="122">
        <v>0</v>
      </c>
      <c r="G1519" s="122">
        <v>1</v>
      </c>
      <c r="H1519" s="122">
        <v>2</v>
      </c>
      <c r="I1519" s="122">
        <v>3</v>
      </c>
      <c r="J1519" s="122">
        <v>4</v>
      </c>
      <c r="K1519" s="122">
        <v>5</v>
      </c>
      <c r="Q1519" s="122">
        <v>0</v>
      </c>
      <c r="R1519" s="122">
        <v>0</v>
      </c>
      <c r="S1519" s="122">
        <v>0</v>
      </c>
      <c r="T1519" s="122">
        <v>1</v>
      </c>
      <c r="U1519" s="122">
        <v>2</v>
      </c>
      <c r="V1519" s="122">
        <v>3</v>
      </c>
      <c r="W1519" s="122">
        <v>4</v>
      </c>
      <c r="X1519" s="122">
        <v>5</v>
      </c>
      <c r="AG1519" s="128">
        <v>0</v>
      </c>
      <c r="AH1519" s="122">
        <v>1</v>
      </c>
      <c r="AI1519" s="122">
        <v>2</v>
      </c>
      <c r="AJ1519" s="122">
        <v>3</v>
      </c>
      <c r="AK1519" s="122">
        <v>4</v>
      </c>
      <c r="AL1519" s="122">
        <v>5</v>
      </c>
      <c r="AM1519" s="122">
        <v>6</v>
      </c>
      <c r="AN1519" s="122">
        <v>7</v>
      </c>
      <c r="AO1519" s="122">
        <v>8</v>
      </c>
      <c r="AP1519" s="122">
        <v>9</v>
      </c>
      <c r="AQ1519" s="122">
        <v>10</v>
      </c>
      <c r="AX1519" s="122">
        <v>0</v>
      </c>
      <c r="AY1519" s="122">
        <v>1</v>
      </c>
      <c r="AZ1519" s="122">
        <v>2</v>
      </c>
      <c r="BA1519" s="122">
        <v>3</v>
      </c>
      <c r="BB1519" s="122">
        <v>4</v>
      </c>
      <c r="BC1519" s="122">
        <v>5</v>
      </c>
      <c r="BD1519" s="122">
        <v>6</v>
      </c>
      <c r="BE1519" s="122">
        <v>7</v>
      </c>
      <c r="BF1519" s="122">
        <v>8</v>
      </c>
      <c r="BG1519" s="122">
        <v>9</v>
      </c>
      <c r="BH1519" s="122">
        <v>10</v>
      </c>
      <c r="BK1519" s="135"/>
      <c r="BM1519" s="122">
        <v>0</v>
      </c>
      <c r="BN1519" s="122">
        <v>0</v>
      </c>
      <c r="BO1519" s="122">
        <v>0</v>
      </c>
      <c r="BP1519" s="122">
        <v>1</v>
      </c>
      <c r="BQ1519" s="122">
        <v>2</v>
      </c>
      <c r="BR1519" s="122">
        <v>3</v>
      </c>
      <c r="BS1519" s="122">
        <v>4</v>
      </c>
      <c r="BT1519" s="122">
        <v>5</v>
      </c>
      <c r="BW1519" s="135"/>
      <c r="CC1519" s="122">
        <v>0</v>
      </c>
      <c r="CD1519" s="122">
        <v>1</v>
      </c>
      <c r="CE1519" s="122">
        <v>2</v>
      </c>
      <c r="CF1519" s="122">
        <v>3</v>
      </c>
      <c r="CG1519" s="122">
        <v>4</v>
      </c>
      <c r="CH1519" s="122">
        <v>5</v>
      </c>
      <c r="CI1519" s="122">
        <v>6</v>
      </c>
      <c r="CJ1519" s="122">
        <v>7</v>
      </c>
      <c r="CK1519" s="122">
        <v>8</v>
      </c>
      <c r="CL1519" s="122">
        <v>9</v>
      </c>
      <c r="CM1519" s="122">
        <v>10</v>
      </c>
      <c r="CN1519" s="135"/>
      <c r="DF1519" s="135"/>
      <c r="DV1519" s="135"/>
    </row>
    <row r="1520" spans="4:126" s="119" customFormat="1" x14ac:dyDescent="0.2">
      <c r="D1520" s="129" t="s">
        <v>748</v>
      </c>
      <c r="E1520" s="119" t="s">
        <v>1747</v>
      </c>
      <c r="F1520" s="119" t="s">
        <v>1747</v>
      </c>
      <c r="G1520" s="119" t="s">
        <v>748</v>
      </c>
      <c r="H1520" s="119" t="s">
        <v>760</v>
      </c>
      <c r="I1520" s="119" t="s">
        <v>1072</v>
      </c>
      <c r="J1520" s="119" t="s">
        <v>750</v>
      </c>
      <c r="K1520" s="119" t="s">
        <v>1084</v>
      </c>
      <c r="Q1520" s="119" t="s">
        <v>748</v>
      </c>
      <c r="R1520" s="119" t="s">
        <v>1747</v>
      </c>
      <c r="S1520" s="119" t="s">
        <v>1747</v>
      </c>
      <c r="T1520" s="119" t="s">
        <v>748</v>
      </c>
      <c r="U1520" s="119" t="s">
        <v>760</v>
      </c>
      <c r="V1520" s="119" t="s">
        <v>1072</v>
      </c>
      <c r="W1520" s="119" t="s">
        <v>750</v>
      </c>
      <c r="X1520" s="119" t="s">
        <v>1084</v>
      </c>
      <c r="AG1520" s="129" t="s">
        <v>748</v>
      </c>
      <c r="AH1520" s="119" t="s">
        <v>1488</v>
      </c>
      <c r="AI1520" s="119" t="s">
        <v>748</v>
      </c>
      <c r="AJ1520" s="119" t="s">
        <v>1488</v>
      </c>
      <c r="AK1520" s="119" t="s">
        <v>760</v>
      </c>
      <c r="AL1520" s="119" t="s">
        <v>1488</v>
      </c>
      <c r="AM1520" s="119" t="s">
        <v>1072</v>
      </c>
      <c r="AN1520" s="119" t="s">
        <v>750</v>
      </c>
      <c r="AO1520" s="119" t="s">
        <v>1488</v>
      </c>
      <c r="AP1520" s="119" t="s">
        <v>1084</v>
      </c>
      <c r="AQ1520" s="119" t="s">
        <v>1491</v>
      </c>
      <c r="AX1520" s="119" t="s">
        <v>748</v>
      </c>
      <c r="AY1520" s="119" t="s">
        <v>1488</v>
      </c>
      <c r="AZ1520" s="119" t="s">
        <v>748</v>
      </c>
      <c r="BA1520" s="119" t="s">
        <v>1488</v>
      </c>
      <c r="BB1520" s="119" t="s">
        <v>760</v>
      </c>
      <c r="BC1520" s="119" t="s">
        <v>1488</v>
      </c>
      <c r="BD1520" s="119" t="s">
        <v>1072</v>
      </c>
      <c r="BE1520" s="119" t="s">
        <v>750</v>
      </c>
      <c r="BF1520" s="119" t="s">
        <v>1488</v>
      </c>
      <c r="BG1520" s="119" t="s">
        <v>1084</v>
      </c>
      <c r="BH1520" s="119" t="s">
        <v>1491</v>
      </c>
      <c r="BK1520" s="136"/>
      <c r="BM1520" s="119" t="s">
        <v>748</v>
      </c>
      <c r="BN1520" s="119" t="s">
        <v>1747</v>
      </c>
      <c r="BO1520" s="119" t="s">
        <v>1747</v>
      </c>
      <c r="BP1520" s="119" t="s">
        <v>748</v>
      </c>
      <c r="BQ1520" s="119" t="s">
        <v>760</v>
      </c>
      <c r="BR1520" s="119" t="s">
        <v>1072</v>
      </c>
      <c r="BS1520" s="119" t="s">
        <v>750</v>
      </c>
      <c r="BT1520" s="119" t="s">
        <v>1084</v>
      </c>
      <c r="BW1520" s="136"/>
      <c r="CC1520" s="119" t="s">
        <v>748</v>
      </c>
      <c r="CD1520" s="119" t="s">
        <v>1488</v>
      </c>
      <c r="CE1520" s="119" t="s">
        <v>748</v>
      </c>
      <c r="CF1520" s="119" t="s">
        <v>1488</v>
      </c>
      <c r="CG1520" s="119" t="s">
        <v>760</v>
      </c>
      <c r="CH1520" s="119" t="s">
        <v>1488</v>
      </c>
      <c r="CI1520" s="119" t="s">
        <v>1072</v>
      </c>
      <c r="CJ1520" s="119" t="s">
        <v>750</v>
      </c>
      <c r="CK1520" s="119" t="s">
        <v>1488</v>
      </c>
      <c r="CL1520" s="119" t="s">
        <v>1084</v>
      </c>
      <c r="CM1520" s="119" t="s">
        <v>1491</v>
      </c>
      <c r="CN1520" s="136"/>
      <c r="DF1520" s="136"/>
      <c r="DV1520" s="136"/>
    </row>
    <row r="1522" spans="4:126" s="120" customFormat="1" ht="21" x14ac:dyDescent="0.2">
      <c r="D1522" s="126">
        <v>254</v>
      </c>
      <c r="E1522" s="121"/>
      <c r="F1522" s="121"/>
      <c r="G1522" s="121"/>
      <c r="H1522" s="121"/>
      <c r="I1522" s="121"/>
      <c r="J1522" s="121"/>
      <c r="K1522" s="121"/>
      <c r="L1522" s="121"/>
      <c r="M1522" s="121"/>
      <c r="N1522" s="121"/>
      <c r="O1522" s="121"/>
      <c r="P1522" s="121"/>
      <c r="Q1522" s="120">
        <v>254</v>
      </c>
      <c r="AG1522" s="126">
        <v>254</v>
      </c>
      <c r="AH1522" s="121"/>
      <c r="AI1522" s="121"/>
      <c r="AJ1522" s="121"/>
      <c r="AK1522" s="121"/>
      <c r="AL1522" s="121"/>
      <c r="AM1522" s="121"/>
      <c r="AN1522" s="121"/>
      <c r="AO1522" s="121"/>
      <c r="AP1522" s="121"/>
      <c r="AQ1522" s="121"/>
      <c r="AR1522" s="124"/>
      <c r="AS1522" s="121"/>
      <c r="AT1522" s="121"/>
      <c r="AU1522" s="121"/>
      <c r="AV1522" s="121"/>
      <c r="AX1522" s="120">
        <v>254</v>
      </c>
      <c r="BK1522" s="133"/>
      <c r="BM1522" s="120">
        <v>254</v>
      </c>
      <c r="BW1522" s="133"/>
      <c r="CC1522" s="120">
        <v>254</v>
      </c>
      <c r="CN1522" s="133"/>
      <c r="DF1522" s="133"/>
      <c r="DV1522" s="133"/>
    </row>
    <row r="1523" spans="4:126" s="14" customFormat="1" ht="18" customHeight="1" x14ac:dyDescent="0.2">
      <c r="D1523" s="127" t="s">
        <v>310</v>
      </c>
      <c r="E1523" s="14" t="s">
        <v>313</v>
      </c>
      <c r="F1523" s="14" t="s">
        <v>317</v>
      </c>
      <c r="G1523" s="14" t="s">
        <v>312</v>
      </c>
      <c r="H1523" s="14" t="s">
        <v>313</v>
      </c>
      <c r="Q1523" s="14" t="s">
        <v>310</v>
      </c>
      <c r="R1523" s="14" t="s">
        <v>313</v>
      </c>
      <c r="S1523" s="14" t="s">
        <v>317</v>
      </c>
      <c r="T1523" s="14" t="s">
        <v>312</v>
      </c>
      <c r="U1523" s="14" t="s">
        <v>313</v>
      </c>
      <c r="AG1523" s="127" t="s">
        <v>310</v>
      </c>
      <c r="AH1523" s="14" t="s">
        <v>1784</v>
      </c>
      <c r="AI1523" s="14" t="s">
        <v>313</v>
      </c>
      <c r="AJ1523" s="14" t="s">
        <v>317</v>
      </c>
      <c r="AK1523" s="14" t="s">
        <v>312</v>
      </c>
      <c r="AL1523" s="14" t="s">
        <v>313</v>
      </c>
      <c r="AM1523" s="14" t="s">
        <v>1745</v>
      </c>
      <c r="AX1523" s="14" t="s">
        <v>310</v>
      </c>
      <c r="AY1523" s="14" t="s">
        <v>1784</v>
      </c>
      <c r="AZ1523" s="14" t="s">
        <v>313</v>
      </c>
      <c r="BA1523" s="14" t="s">
        <v>317</v>
      </c>
      <c r="BB1523" s="14" t="s">
        <v>312</v>
      </c>
      <c r="BC1523" s="14" t="s">
        <v>313</v>
      </c>
      <c r="BD1523" s="14" t="s">
        <v>1745</v>
      </c>
      <c r="BK1523" s="134"/>
      <c r="BM1523" s="14" t="s">
        <v>310</v>
      </c>
      <c r="BN1523" s="14" t="s">
        <v>313</v>
      </c>
      <c r="BO1523" s="14" t="s">
        <v>317</v>
      </c>
      <c r="BP1523" s="14" t="s">
        <v>312</v>
      </c>
      <c r="BQ1523" s="14" t="s">
        <v>313</v>
      </c>
      <c r="BW1523" s="134"/>
      <c r="CC1523" s="14" t="s">
        <v>310</v>
      </c>
      <c r="CD1523" s="14" t="s">
        <v>1784</v>
      </c>
      <c r="CE1523" s="14" t="s">
        <v>313</v>
      </c>
      <c r="CF1523" s="14" t="s">
        <v>317</v>
      </c>
      <c r="CG1523" s="14" t="s">
        <v>312</v>
      </c>
      <c r="CH1523" s="14" t="s">
        <v>313</v>
      </c>
      <c r="CI1523" s="14" t="s">
        <v>1745</v>
      </c>
      <c r="CN1523" s="134"/>
      <c r="DF1523" s="134"/>
      <c r="DV1523" s="134"/>
    </row>
    <row r="1524" spans="4:126" s="122" customFormat="1" ht="14" x14ac:dyDescent="0.2">
      <c r="D1524" s="128">
        <v>0</v>
      </c>
      <c r="E1524" s="122">
        <v>1</v>
      </c>
      <c r="F1524" s="122">
        <v>2</v>
      </c>
      <c r="G1524" s="122">
        <v>3</v>
      </c>
      <c r="H1524" s="122">
        <v>4</v>
      </c>
      <c r="Q1524" s="122">
        <v>0</v>
      </c>
      <c r="R1524" s="122">
        <v>1</v>
      </c>
      <c r="S1524" s="122">
        <v>2</v>
      </c>
      <c r="T1524" s="122">
        <v>3</v>
      </c>
      <c r="U1524" s="122">
        <v>4</v>
      </c>
      <c r="AG1524" s="128">
        <v>0</v>
      </c>
      <c r="AH1524" s="122">
        <v>0</v>
      </c>
      <c r="AI1524" s="122">
        <v>1</v>
      </c>
      <c r="AJ1524" s="122">
        <v>2</v>
      </c>
      <c r="AK1524" s="122">
        <v>3</v>
      </c>
      <c r="AL1524" s="122">
        <v>4</v>
      </c>
      <c r="AM1524" s="122">
        <v>4</v>
      </c>
      <c r="AX1524" s="122">
        <v>0</v>
      </c>
      <c r="AY1524" s="122">
        <v>0</v>
      </c>
      <c r="AZ1524" s="122">
        <v>1</v>
      </c>
      <c r="BA1524" s="122">
        <v>2</v>
      </c>
      <c r="BB1524" s="122">
        <v>3</v>
      </c>
      <c r="BC1524" s="122">
        <v>4</v>
      </c>
      <c r="BD1524" s="122">
        <v>4</v>
      </c>
      <c r="BK1524" s="135"/>
      <c r="BM1524" s="122">
        <v>0</v>
      </c>
      <c r="BN1524" s="122">
        <v>1</v>
      </c>
      <c r="BO1524" s="122">
        <v>2</v>
      </c>
      <c r="BP1524" s="122">
        <v>3</v>
      </c>
      <c r="BQ1524" s="122">
        <v>4</v>
      </c>
      <c r="BW1524" s="135"/>
      <c r="CC1524" s="122">
        <v>0</v>
      </c>
      <c r="CD1524" s="122">
        <v>0</v>
      </c>
      <c r="CE1524" s="122">
        <v>1</v>
      </c>
      <c r="CF1524" s="122">
        <v>2</v>
      </c>
      <c r="CG1524" s="122">
        <v>3</v>
      </c>
      <c r="CH1524" s="122">
        <v>4</v>
      </c>
      <c r="CI1524" s="122">
        <v>4</v>
      </c>
      <c r="CN1524" s="135"/>
      <c r="DF1524" s="135"/>
      <c r="DV1524" s="135"/>
    </row>
    <row r="1525" spans="4:126" s="122" customFormat="1" ht="14" x14ac:dyDescent="0.2">
      <c r="D1525" s="128">
        <v>0</v>
      </c>
      <c r="E1525" s="122">
        <v>0</v>
      </c>
      <c r="F1525" s="122">
        <v>1</v>
      </c>
      <c r="G1525" s="122">
        <v>2</v>
      </c>
      <c r="H1525" s="122">
        <v>3</v>
      </c>
      <c r="Q1525" s="122">
        <v>0</v>
      </c>
      <c r="R1525" s="122">
        <v>0</v>
      </c>
      <c r="S1525" s="122">
        <v>1</v>
      </c>
      <c r="T1525" s="122">
        <v>2</v>
      </c>
      <c r="U1525" s="122">
        <v>3</v>
      </c>
      <c r="AG1525" s="128">
        <v>0</v>
      </c>
      <c r="AH1525" s="122">
        <v>1</v>
      </c>
      <c r="AI1525" s="122">
        <v>2</v>
      </c>
      <c r="AJ1525" s="122">
        <v>3</v>
      </c>
      <c r="AK1525" s="122">
        <v>4</v>
      </c>
      <c r="AL1525" s="122">
        <v>5</v>
      </c>
      <c r="AM1525" s="122">
        <v>6</v>
      </c>
      <c r="AX1525" s="122">
        <v>0</v>
      </c>
      <c r="AY1525" s="122">
        <v>1</v>
      </c>
      <c r="AZ1525" s="122">
        <v>2</v>
      </c>
      <c r="BA1525" s="122">
        <v>3</v>
      </c>
      <c r="BB1525" s="122">
        <v>4</v>
      </c>
      <c r="BC1525" s="122">
        <v>5</v>
      </c>
      <c r="BD1525" s="122">
        <v>6</v>
      </c>
      <c r="BK1525" s="135"/>
      <c r="BM1525" s="122">
        <v>0</v>
      </c>
      <c r="BN1525" s="122">
        <v>0</v>
      </c>
      <c r="BO1525" s="122">
        <v>1</v>
      </c>
      <c r="BP1525" s="122">
        <v>2</v>
      </c>
      <c r="BQ1525" s="122">
        <v>3</v>
      </c>
      <c r="BW1525" s="135"/>
      <c r="CC1525" s="122">
        <v>0</v>
      </c>
      <c r="CD1525" s="122">
        <v>1</v>
      </c>
      <c r="CE1525" s="122">
        <v>2</v>
      </c>
      <c r="CF1525" s="122">
        <v>3</v>
      </c>
      <c r="CG1525" s="122">
        <v>4</v>
      </c>
      <c r="CH1525" s="122">
        <v>5</v>
      </c>
      <c r="CI1525" s="122">
        <v>6</v>
      </c>
      <c r="CN1525" s="135"/>
      <c r="DF1525" s="135"/>
      <c r="DV1525" s="135"/>
    </row>
    <row r="1526" spans="4:126" s="119" customFormat="1" x14ac:dyDescent="0.2">
      <c r="D1526" s="129" t="s">
        <v>750</v>
      </c>
      <c r="E1526" s="119" t="s">
        <v>1740</v>
      </c>
      <c r="F1526" s="119" t="s">
        <v>1072</v>
      </c>
      <c r="G1526" s="119" t="s">
        <v>1074</v>
      </c>
      <c r="H1526" s="119" t="s">
        <v>1072</v>
      </c>
      <c r="Q1526" s="119" t="s">
        <v>750</v>
      </c>
      <c r="R1526" s="119" t="s">
        <v>1740</v>
      </c>
      <c r="S1526" s="119" t="s">
        <v>1072</v>
      </c>
      <c r="T1526" s="119" t="s">
        <v>1074</v>
      </c>
      <c r="U1526" s="119" t="s">
        <v>1072</v>
      </c>
      <c r="AG1526" s="129" t="s">
        <v>750</v>
      </c>
      <c r="AH1526" s="119" t="s">
        <v>1488</v>
      </c>
      <c r="AI1526" s="119" t="s">
        <v>1492</v>
      </c>
      <c r="AJ1526" s="119" t="s">
        <v>1735</v>
      </c>
      <c r="AK1526" s="119" t="s">
        <v>1074</v>
      </c>
      <c r="AL1526" s="119" t="s">
        <v>1488</v>
      </c>
      <c r="AM1526" s="119" t="s">
        <v>1072</v>
      </c>
      <c r="AX1526" s="119" t="s">
        <v>750</v>
      </c>
      <c r="AY1526" s="119" t="s">
        <v>1488</v>
      </c>
      <c r="AZ1526" s="119" t="s">
        <v>1492</v>
      </c>
      <c r="BA1526" s="119" t="s">
        <v>1735</v>
      </c>
      <c r="BB1526" s="119" t="s">
        <v>1074</v>
      </c>
      <c r="BC1526" s="119" t="s">
        <v>1488</v>
      </c>
      <c r="BD1526" s="119" t="s">
        <v>1072</v>
      </c>
      <c r="BK1526" s="136"/>
      <c r="BM1526" s="119" t="s">
        <v>750</v>
      </c>
      <c r="BN1526" s="119" t="s">
        <v>1740</v>
      </c>
      <c r="BO1526" s="119" t="s">
        <v>1072</v>
      </c>
      <c r="BP1526" s="119" t="s">
        <v>1074</v>
      </c>
      <c r="BQ1526" s="119" t="s">
        <v>1072</v>
      </c>
      <c r="BW1526" s="136"/>
      <c r="CC1526" s="119" t="s">
        <v>750</v>
      </c>
      <c r="CD1526" s="119" t="s">
        <v>1488</v>
      </c>
      <c r="CE1526" s="119" t="s">
        <v>1492</v>
      </c>
      <c r="CF1526" s="119" t="s">
        <v>1735</v>
      </c>
      <c r="CG1526" s="119" t="s">
        <v>1074</v>
      </c>
      <c r="CH1526" s="119" t="s">
        <v>1488</v>
      </c>
      <c r="CI1526" s="119" t="s">
        <v>1072</v>
      </c>
      <c r="CN1526" s="136"/>
      <c r="DF1526" s="136"/>
      <c r="DV1526" s="136"/>
    </row>
    <row r="1528" spans="4:126" s="120" customFormat="1" ht="21" x14ac:dyDescent="0.2">
      <c r="D1528" s="126">
        <v>255</v>
      </c>
      <c r="E1528" s="121"/>
      <c r="F1528" s="121"/>
      <c r="G1528" s="121"/>
      <c r="H1528" s="121"/>
      <c r="I1528" s="121"/>
      <c r="J1528" s="121"/>
      <c r="K1528" s="121"/>
      <c r="L1528" s="121"/>
      <c r="M1528" s="121"/>
      <c r="N1528" s="121"/>
      <c r="O1528" s="121"/>
      <c r="P1528" s="121"/>
      <c r="Q1528" s="120">
        <v>255</v>
      </c>
      <c r="AG1528" s="126">
        <v>255</v>
      </c>
      <c r="AH1528" s="121"/>
      <c r="AI1528" s="121"/>
      <c r="AJ1528" s="121"/>
      <c r="AK1528" s="121"/>
      <c r="AL1528" s="121"/>
      <c r="AM1528" s="121"/>
      <c r="AN1528" s="121"/>
      <c r="AO1528" s="121"/>
      <c r="AP1528" s="121"/>
      <c r="AQ1528" s="121"/>
      <c r="AR1528" s="124"/>
      <c r="AS1528" s="121"/>
      <c r="AT1528" s="121"/>
      <c r="AU1528" s="121"/>
      <c r="AV1528" s="121"/>
      <c r="AX1528" s="120">
        <v>255</v>
      </c>
      <c r="BK1528" s="133"/>
      <c r="BM1528" s="120">
        <v>255</v>
      </c>
      <c r="BW1528" s="133"/>
      <c r="CC1528" s="120">
        <v>255</v>
      </c>
      <c r="CN1528" s="133"/>
      <c r="DF1528" s="133"/>
      <c r="DV1528" s="133"/>
    </row>
    <row r="1529" spans="4:126" s="14" customFormat="1" ht="18" customHeight="1" x14ac:dyDescent="0.2">
      <c r="D1529" s="127" t="s">
        <v>313</v>
      </c>
      <c r="E1529" s="14" t="s">
        <v>336</v>
      </c>
      <c r="F1529" s="14" t="s">
        <v>309</v>
      </c>
      <c r="G1529" s="14" t="s">
        <v>318</v>
      </c>
      <c r="Q1529" s="14" t="s">
        <v>313</v>
      </c>
      <c r="R1529" s="14" t="s">
        <v>336</v>
      </c>
      <c r="S1529" s="14" t="s">
        <v>309</v>
      </c>
      <c r="T1529" s="14" t="s">
        <v>318</v>
      </c>
      <c r="AG1529" s="127" t="s">
        <v>313</v>
      </c>
      <c r="AH1529" s="14" t="s">
        <v>1745</v>
      </c>
      <c r="AI1529" s="14" t="s">
        <v>1745</v>
      </c>
      <c r="AJ1529" s="14" t="s">
        <v>1745</v>
      </c>
      <c r="AK1529" s="14" t="s">
        <v>336</v>
      </c>
      <c r="AL1529" s="14" t="s">
        <v>309</v>
      </c>
      <c r="AM1529" s="14" t="s">
        <v>318</v>
      </c>
      <c r="AX1529" s="14" t="s">
        <v>313</v>
      </c>
      <c r="AY1529" s="14" t="s">
        <v>1745</v>
      </c>
      <c r="AZ1529" s="14" t="s">
        <v>1745</v>
      </c>
      <c r="BA1529" s="14" t="s">
        <v>1745</v>
      </c>
      <c r="BB1529" s="14" t="s">
        <v>336</v>
      </c>
      <c r="BC1529" s="14" t="s">
        <v>309</v>
      </c>
      <c r="BD1529" s="14" t="s">
        <v>318</v>
      </c>
      <c r="BK1529" s="134"/>
      <c r="BM1529" s="14" t="s">
        <v>313</v>
      </c>
      <c r="BN1529" s="14" t="s">
        <v>336</v>
      </c>
      <c r="BO1529" s="14" t="s">
        <v>309</v>
      </c>
      <c r="BP1529" s="14" t="s">
        <v>318</v>
      </c>
      <c r="BW1529" s="134"/>
      <c r="CC1529" s="14" t="s">
        <v>313</v>
      </c>
      <c r="CD1529" s="14" t="s">
        <v>1745</v>
      </c>
      <c r="CE1529" s="14" t="s">
        <v>1745</v>
      </c>
      <c r="CF1529" s="14" t="s">
        <v>1745</v>
      </c>
      <c r="CG1529" s="14" t="s">
        <v>336</v>
      </c>
      <c r="CH1529" s="14" t="s">
        <v>309</v>
      </c>
      <c r="CI1529" s="14" t="s">
        <v>318</v>
      </c>
      <c r="CN1529" s="134"/>
      <c r="DF1529" s="134"/>
      <c r="DV1529" s="134"/>
    </row>
    <row r="1530" spans="4:126" s="122" customFormat="1" ht="14" x14ac:dyDescent="0.2">
      <c r="D1530" s="128">
        <v>0</v>
      </c>
      <c r="E1530" s="122">
        <v>1</v>
      </c>
      <c r="F1530" s="122">
        <v>2</v>
      </c>
      <c r="G1530" s="122">
        <v>3</v>
      </c>
      <c r="Q1530" s="122">
        <v>0</v>
      </c>
      <c r="R1530" s="122">
        <v>1</v>
      </c>
      <c r="S1530" s="122">
        <v>2</v>
      </c>
      <c r="T1530" s="122">
        <v>3</v>
      </c>
      <c r="AG1530" s="128">
        <v>0</v>
      </c>
      <c r="AH1530" s="122">
        <v>0</v>
      </c>
      <c r="AI1530" s="122">
        <v>0</v>
      </c>
      <c r="AJ1530" s="122">
        <v>0</v>
      </c>
      <c r="AK1530" s="122">
        <v>1</v>
      </c>
      <c r="AL1530" s="122">
        <v>2</v>
      </c>
      <c r="AM1530" s="122">
        <v>3</v>
      </c>
      <c r="AX1530" s="122">
        <v>0</v>
      </c>
      <c r="AY1530" s="122">
        <v>0</v>
      </c>
      <c r="AZ1530" s="122">
        <v>0</v>
      </c>
      <c r="BA1530" s="122">
        <v>0</v>
      </c>
      <c r="BB1530" s="122">
        <v>1</v>
      </c>
      <c r="BC1530" s="122">
        <v>2</v>
      </c>
      <c r="BD1530" s="122">
        <v>3</v>
      </c>
      <c r="BK1530" s="135"/>
      <c r="BM1530" s="122">
        <v>0</v>
      </c>
      <c r="BN1530" s="122">
        <v>1</v>
      </c>
      <c r="BO1530" s="122">
        <v>2</v>
      </c>
      <c r="BP1530" s="122">
        <v>3</v>
      </c>
      <c r="BW1530" s="135"/>
      <c r="CC1530" s="122">
        <v>0</v>
      </c>
      <c r="CD1530" s="122">
        <v>0</v>
      </c>
      <c r="CE1530" s="122">
        <v>0</v>
      </c>
      <c r="CF1530" s="122">
        <v>0</v>
      </c>
      <c r="CG1530" s="122">
        <v>1</v>
      </c>
      <c r="CH1530" s="122">
        <v>2</v>
      </c>
      <c r="CI1530" s="122">
        <v>3</v>
      </c>
      <c r="CN1530" s="135"/>
      <c r="DF1530" s="135"/>
      <c r="DV1530" s="135"/>
    </row>
    <row r="1531" spans="4:126" s="122" customFormat="1" ht="14" x14ac:dyDescent="0.2">
      <c r="D1531" s="128">
        <v>0</v>
      </c>
      <c r="E1531" s="122">
        <v>1</v>
      </c>
      <c r="F1531" s="122">
        <v>2</v>
      </c>
      <c r="G1531" s="122">
        <v>3</v>
      </c>
      <c r="Q1531" s="122">
        <v>0</v>
      </c>
      <c r="R1531" s="122">
        <v>1</v>
      </c>
      <c r="S1531" s="122">
        <v>2</v>
      </c>
      <c r="T1531" s="122">
        <v>3</v>
      </c>
      <c r="AG1531" s="128">
        <v>0</v>
      </c>
      <c r="AH1531" s="122">
        <v>1</v>
      </c>
      <c r="AI1531" s="122">
        <v>2</v>
      </c>
      <c r="AJ1531" s="122">
        <v>3</v>
      </c>
      <c r="AK1531" s="122">
        <v>4</v>
      </c>
      <c r="AL1531" s="122">
        <v>5</v>
      </c>
      <c r="AM1531" s="122">
        <v>6</v>
      </c>
      <c r="AX1531" s="122">
        <v>0</v>
      </c>
      <c r="AY1531" s="122">
        <v>1</v>
      </c>
      <c r="AZ1531" s="122">
        <v>2</v>
      </c>
      <c r="BA1531" s="122">
        <v>3</v>
      </c>
      <c r="BB1531" s="122">
        <v>4</v>
      </c>
      <c r="BC1531" s="122">
        <v>5</v>
      </c>
      <c r="BD1531" s="122">
        <v>6</v>
      </c>
      <c r="BK1531" s="135"/>
      <c r="BM1531" s="122">
        <v>0</v>
      </c>
      <c r="BN1531" s="122">
        <v>1</v>
      </c>
      <c r="BO1531" s="122">
        <v>2</v>
      </c>
      <c r="BP1531" s="122">
        <v>3</v>
      </c>
      <c r="BW1531" s="135"/>
      <c r="CC1531" s="122">
        <v>0</v>
      </c>
      <c r="CD1531" s="122">
        <v>1</v>
      </c>
      <c r="CE1531" s="122">
        <v>2</v>
      </c>
      <c r="CF1531" s="122">
        <v>3</v>
      </c>
      <c r="CG1531" s="122">
        <v>4</v>
      </c>
      <c r="CH1531" s="122">
        <v>5</v>
      </c>
      <c r="CI1531" s="122">
        <v>6</v>
      </c>
      <c r="CN1531" s="135"/>
      <c r="DF1531" s="135"/>
      <c r="DV1531" s="135"/>
    </row>
    <row r="1532" spans="4:126" s="119" customFormat="1" x14ac:dyDescent="0.2">
      <c r="D1532" s="129" t="s">
        <v>1072</v>
      </c>
      <c r="E1532" s="119" t="s">
        <v>1082</v>
      </c>
      <c r="F1532" s="119" t="s">
        <v>1072</v>
      </c>
      <c r="G1532" s="119" t="s">
        <v>740</v>
      </c>
      <c r="Q1532" s="119" t="s">
        <v>1072</v>
      </c>
      <c r="R1532" s="119" t="s">
        <v>1082</v>
      </c>
      <c r="S1532" s="119" t="s">
        <v>1072</v>
      </c>
      <c r="T1532" s="119" t="s">
        <v>740</v>
      </c>
      <c r="AG1532" s="129" t="s">
        <v>738</v>
      </c>
      <c r="AH1532" s="119" t="s">
        <v>1488</v>
      </c>
      <c r="AI1532" s="119" t="s">
        <v>1082</v>
      </c>
      <c r="AJ1532" s="119" t="s">
        <v>1488</v>
      </c>
      <c r="AK1532" s="119" t="s">
        <v>1072</v>
      </c>
      <c r="AL1532" s="119" t="s">
        <v>740</v>
      </c>
      <c r="AM1532" s="119" t="s">
        <v>1488</v>
      </c>
      <c r="AX1532" s="119" t="s">
        <v>738</v>
      </c>
      <c r="AY1532" s="119" t="s">
        <v>1488</v>
      </c>
      <c r="AZ1532" s="119" t="s">
        <v>1082</v>
      </c>
      <c r="BA1532" s="119" t="s">
        <v>1488</v>
      </c>
      <c r="BB1532" s="119" t="s">
        <v>1072</v>
      </c>
      <c r="BC1532" s="119" t="s">
        <v>740</v>
      </c>
      <c r="BD1532" s="119" t="s">
        <v>1488</v>
      </c>
      <c r="BK1532" s="136"/>
      <c r="BM1532" s="119" t="s">
        <v>1072</v>
      </c>
      <c r="BN1532" s="119" t="s">
        <v>1082</v>
      </c>
      <c r="BO1532" s="119" t="s">
        <v>1072</v>
      </c>
      <c r="BP1532" s="119" t="s">
        <v>740</v>
      </c>
      <c r="BW1532" s="136"/>
      <c r="CC1532" s="119" t="s">
        <v>738</v>
      </c>
      <c r="CD1532" s="119" t="s">
        <v>1488</v>
      </c>
      <c r="CE1532" s="119" t="s">
        <v>1082</v>
      </c>
      <c r="CF1532" s="119" t="s">
        <v>1488</v>
      </c>
      <c r="CG1532" s="119" t="s">
        <v>1072</v>
      </c>
      <c r="CH1532" s="119" t="s">
        <v>740</v>
      </c>
      <c r="CI1532" s="119" t="s">
        <v>1488</v>
      </c>
      <c r="CN1532" s="136"/>
      <c r="DF1532" s="136"/>
      <c r="DV1532" s="136"/>
    </row>
    <row r="1534" spans="4:126" s="120" customFormat="1" ht="21" x14ac:dyDescent="0.2">
      <c r="D1534" s="126">
        <v>256</v>
      </c>
      <c r="E1534" s="121"/>
      <c r="F1534" s="121"/>
      <c r="G1534" s="121"/>
      <c r="H1534" s="121"/>
      <c r="I1534" s="121"/>
      <c r="J1534" s="121"/>
      <c r="K1534" s="121"/>
      <c r="L1534" s="121"/>
      <c r="M1534" s="121"/>
      <c r="N1534" s="121"/>
      <c r="O1534" s="121"/>
      <c r="P1534" s="121"/>
      <c r="Q1534" s="120">
        <v>256</v>
      </c>
      <c r="AG1534" s="126">
        <v>256</v>
      </c>
      <c r="AH1534" s="121"/>
      <c r="AI1534" s="121"/>
      <c r="AJ1534" s="121"/>
      <c r="AK1534" s="121"/>
      <c r="AL1534" s="121"/>
      <c r="AM1534" s="121"/>
      <c r="AN1534" s="121"/>
      <c r="AO1534" s="121"/>
      <c r="AP1534" s="121"/>
      <c r="AQ1534" s="121"/>
      <c r="AR1534" s="124"/>
      <c r="AS1534" s="121"/>
      <c r="AT1534" s="121"/>
      <c r="AU1534" s="121"/>
      <c r="AV1534" s="121"/>
      <c r="AX1534" s="120">
        <v>256</v>
      </c>
      <c r="BK1534" s="133"/>
      <c r="BM1534" s="120">
        <v>256</v>
      </c>
      <c r="BW1534" s="133"/>
      <c r="CC1534" s="120">
        <v>256</v>
      </c>
      <c r="CN1534" s="133"/>
      <c r="DF1534" s="133"/>
      <c r="DV1534" s="133"/>
    </row>
    <row r="1535" spans="4:126" s="14" customFormat="1" ht="18" customHeight="1" x14ac:dyDescent="0.2">
      <c r="D1535" s="127" t="s">
        <v>313</v>
      </c>
      <c r="E1535" s="14" t="s">
        <v>1745</v>
      </c>
      <c r="F1535" s="14" t="s">
        <v>316</v>
      </c>
      <c r="G1535" s="14" t="s">
        <v>316</v>
      </c>
      <c r="H1535" s="14" t="s">
        <v>313</v>
      </c>
      <c r="I1535" s="14" t="s">
        <v>316</v>
      </c>
      <c r="J1535" s="14" t="s">
        <v>313</v>
      </c>
      <c r="K1535" s="14" t="s">
        <v>310</v>
      </c>
      <c r="L1535" s="14" t="s">
        <v>313</v>
      </c>
      <c r="M1535" s="14" t="s">
        <v>324</v>
      </c>
      <c r="Q1535" s="14" t="s">
        <v>313</v>
      </c>
      <c r="R1535" s="14" t="s">
        <v>1745</v>
      </c>
      <c r="S1535" s="14" t="s">
        <v>316</v>
      </c>
      <c r="T1535" s="14" t="s">
        <v>316</v>
      </c>
      <c r="U1535" s="14" t="s">
        <v>313</v>
      </c>
      <c r="V1535" s="14" t="s">
        <v>316</v>
      </c>
      <c r="W1535" s="14" t="s">
        <v>313</v>
      </c>
      <c r="X1535" s="14" t="s">
        <v>310</v>
      </c>
      <c r="Y1535" s="14" t="s">
        <v>313</v>
      </c>
      <c r="Z1535" s="14" t="s">
        <v>324</v>
      </c>
      <c r="AG1535" s="127" t="s">
        <v>313</v>
      </c>
      <c r="AH1535" s="14" t="s">
        <v>1745</v>
      </c>
      <c r="AI1535" s="14" t="s">
        <v>1745</v>
      </c>
      <c r="AJ1535" s="14" t="s">
        <v>1745</v>
      </c>
      <c r="AK1535" s="14" t="s">
        <v>316</v>
      </c>
      <c r="AL1535" s="14" t="s">
        <v>316</v>
      </c>
      <c r="AM1535" s="14" t="s">
        <v>313</v>
      </c>
      <c r="AN1535" s="14" t="s">
        <v>316</v>
      </c>
      <c r="AO1535" s="14" t="s">
        <v>313</v>
      </c>
      <c r="AP1535" s="14" t="s">
        <v>310</v>
      </c>
      <c r="AQ1535" s="14" t="s">
        <v>313</v>
      </c>
      <c r="AR1535" s="14" t="s">
        <v>324</v>
      </c>
      <c r="AX1535" s="14" t="s">
        <v>313</v>
      </c>
      <c r="AY1535" s="14" t="s">
        <v>1745</v>
      </c>
      <c r="AZ1535" s="14" t="s">
        <v>316</v>
      </c>
      <c r="BA1535" s="14" t="s">
        <v>316</v>
      </c>
      <c r="BB1535" s="14" t="s">
        <v>313</v>
      </c>
      <c r="BC1535" s="14" t="s">
        <v>1745</v>
      </c>
      <c r="BD1535" s="14" t="s">
        <v>316</v>
      </c>
      <c r="BE1535" s="14" t="s">
        <v>313</v>
      </c>
      <c r="BF1535" s="14" t="s">
        <v>1745</v>
      </c>
      <c r="BG1535" s="14" t="s">
        <v>310</v>
      </c>
      <c r="BH1535" s="14" t="s">
        <v>313</v>
      </c>
      <c r="BI1535" s="14" t="s">
        <v>324</v>
      </c>
      <c r="BJ1535" s="14" t="s">
        <v>1762</v>
      </c>
      <c r="BK1535" s="134"/>
      <c r="BM1535" s="14" t="s">
        <v>313</v>
      </c>
      <c r="BN1535" s="14" t="s">
        <v>1745</v>
      </c>
      <c r="BO1535" s="14" t="s">
        <v>316</v>
      </c>
      <c r="BP1535" s="14" t="s">
        <v>316</v>
      </c>
      <c r="BQ1535" s="14" t="s">
        <v>313</v>
      </c>
      <c r="BR1535" s="14" t="s">
        <v>316</v>
      </c>
      <c r="BS1535" s="14" t="s">
        <v>313</v>
      </c>
      <c r="BT1535" s="14" t="s">
        <v>310</v>
      </c>
      <c r="BU1535" s="14" t="s">
        <v>313</v>
      </c>
      <c r="BV1535" s="14" t="s">
        <v>324</v>
      </c>
      <c r="BW1535" s="134"/>
      <c r="CC1535" s="14" t="s">
        <v>313</v>
      </c>
      <c r="CD1535" s="14" t="s">
        <v>1745</v>
      </c>
      <c r="CE1535" s="14" t="s">
        <v>316</v>
      </c>
      <c r="CF1535" s="14" t="s">
        <v>316</v>
      </c>
      <c r="CG1535" s="14" t="s">
        <v>313</v>
      </c>
      <c r="CH1535" s="14" t="s">
        <v>1745</v>
      </c>
      <c r="CI1535" s="14" t="s">
        <v>316</v>
      </c>
      <c r="CJ1535" s="14" t="s">
        <v>313</v>
      </c>
      <c r="CK1535" s="14" t="s">
        <v>1745</v>
      </c>
      <c r="CL1535" s="14" t="s">
        <v>310</v>
      </c>
      <c r="CM1535" s="14" t="s">
        <v>313</v>
      </c>
      <c r="CN1535" s="134" t="s">
        <v>324</v>
      </c>
      <c r="DF1535" s="134"/>
      <c r="DV1535" s="134"/>
    </row>
    <row r="1536" spans="4:126" s="122" customFormat="1" ht="14" x14ac:dyDescent="0.2">
      <c r="D1536" s="128">
        <v>0</v>
      </c>
      <c r="E1536" s="122">
        <v>0</v>
      </c>
      <c r="F1536" s="122">
        <v>1</v>
      </c>
      <c r="G1536" s="122">
        <v>2</v>
      </c>
      <c r="H1536" s="122">
        <v>3</v>
      </c>
      <c r="I1536" s="122">
        <v>4</v>
      </c>
      <c r="J1536" s="122">
        <v>5</v>
      </c>
      <c r="K1536" s="122">
        <v>6</v>
      </c>
      <c r="L1536" s="122">
        <v>7</v>
      </c>
      <c r="M1536" s="122">
        <v>8</v>
      </c>
      <c r="Q1536" s="122">
        <v>0</v>
      </c>
      <c r="R1536" s="122">
        <v>0</v>
      </c>
      <c r="S1536" s="122">
        <v>1</v>
      </c>
      <c r="T1536" s="122">
        <v>2</v>
      </c>
      <c r="U1536" s="122">
        <v>3</v>
      </c>
      <c r="V1536" s="122">
        <v>4</v>
      </c>
      <c r="W1536" s="122">
        <v>5</v>
      </c>
      <c r="X1536" s="122">
        <v>6</v>
      </c>
      <c r="Y1536" s="122">
        <v>7</v>
      </c>
      <c r="Z1536" s="122">
        <v>8</v>
      </c>
      <c r="AG1536" s="128">
        <v>0</v>
      </c>
      <c r="AH1536" s="122">
        <v>0</v>
      </c>
      <c r="AI1536" s="122">
        <v>0</v>
      </c>
      <c r="AJ1536" s="122">
        <v>0</v>
      </c>
      <c r="AK1536" s="122">
        <v>1</v>
      </c>
      <c r="AL1536" s="122">
        <v>2</v>
      </c>
      <c r="AM1536" s="122">
        <v>3</v>
      </c>
      <c r="AN1536" s="122">
        <v>4</v>
      </c>
      <c r="AO1536" s="122">
        <v>5</v>
      </c>
      <c r="AP1536" s="122">
        <v>6</v>
      </c>
      <c r="AQ1536" s="122">
        <v>7</v>
      </c>
      <c r="AR1536" s="122">
        <v>8</v>
      </c>
      <c r="AX1536" s="122">
        <v>0</v>
      </c>
      <c r="AY1536" s="122">
        <v>0</v>
      </c>
      <c r="AZ1536" s="122">
        <v>1</v>
      </c>
      <c r="BA1536" s="122">
        <v>2</v>
      </c>
      <c r="BB1536" s="122">
        <v>3</v>
      </c>
      <c r="BC1536" s="122">
        <v>3</v>
      </c>
      <c r="BD1536" s="122">
        <v>4</v>
      </c>
      <c r="BE1536" s="122">
        <v>5</v>
      </c>
      <c r="BF1536" s="122">
        <v>5</v>
      </c>
      <c r="BG1536" s="122">
        <v>6</v>
      </c>
      <c r="BH1536" s="122">
        <v>7</v>
      </c>
      <c r="BI1536" s="122">
        <v>8</v>
      </c>
      <c r="BJ1536" s="122">
        <v>8</v>
      </c>
      <c r="BK1536" s="135"/>
      <c r="BM1536" s="122">
        <v>0</v>
      </c>
      <c r="BN1536" s="122">
        <v>0</v>
      </c>
      <c r="BO1536" s="122">
        <v>1</v>
      </c>
      <c r="BP1536" s="122">
        <v>2</v>
      </c>
      <c r="BQ1536" s="122">
        <v>3</v>
      </c>
      <c r="BR1536" s="122">
        <v>4</v>
      </c>
      <c r="BS1536" s="122">
        <v>5</v>
      </c>
      <c r="BT1536" s="122">
        <v>6</v>
      </c>
      <c r="BU1536" s="122">
        <v>7</v>
      </c>
      <c r="BV1536" s="122">
        <v>8</v>
      </c>
      <c r="BW1536" s="135"/>
      <c r="CC1536" s="122">
        <v>0</v>
      </c>
      <c r="CD1536" s="122">
        <v>0</v>
      </c>
      <c r="CE1536" s="122">
        <v>1</v>
      </c>
      <c r="CF1536" s="122">
        <v>2</v>
      </c>
      <c r="CG1536" s="122">
        <v>3</v>
      </c>
      <c r="CH1536" s="122">
        <v>3</v>
      </c>
      <c r="CI1536" s="122">
        <v>4</v>
      </c>
      <c r="CJ1536" s="122">
        <v>5</v>
      </c>
      <c r="CK1536" s="122">
        <v>5</v>
      </c>
      <c r="CL1536" s="122">
        <v>6</v>
      </c>
      <c r="CM1536" s="122">
        <v>7</v>
      </c>
      <c r="CN1536" s="135">
        <v>8</v>
      </c>
      <c r="DF1536" s="135"/>
      <c r="DV1536" s="135"/>
    </row>
    <row r="1537" spans="4:126" s="122" customFormat="1" ht="14" x14ac:dyDescent="0.2">
      <c r="D1537" s="128">
        <v>0</v>
      </c>
      <c r="E1537" s="122">
        <v>1</v>
      </c>
      <c r="F1537" s="122">
        <v>2</v>
      </c>
      <c r="G1537" s="122">
        <v>2</v>
      </c>
      <c r="H1537" s="122">
        <v>2</v>
      </c>
      <c r="I1537" s="122">
        <v>2</v>
      </c>
      <c r="J1537" s="122">
        <v>3</v>
      </c>
      <c r="K1537" s="122">
        <v>4</v>
      </c>
      <c r="L1537" s="122">
        <v>5</v>
      </c>
      <c r="M1537" s="122">
        <v>6</v>
      </c>
      <c r="Q1537" s="122">
        <v>0</v>
      </c>
      <c r="R1537" s="122">
        <v>1</v>
      </c>
      <c r="S1537" s="122">
        <v>2</v>
      </c>
      <c r="T1537" s="122">
        <v>2</v>
      </c>
      <c r="U1537" s="122">
        <v>2</v>
      </c>
      <c r="V1537" s="122">
        <v>2</v>
      </c>
      <c r="W1537" s="122">
        <v>3</v>
      </c>
      <c r="X1537" s="122">
        <v>4</v>
      </c>
      <c r="Y1537" s="122">
        <v>5</v>
      </c>
      <c r="Z1537" s="122">
        <v>6</v>
      </c>
      <c r="AG1537" s="128">
        <v>0</v>
      </c>
      <c r="AH1537" s="122">
        <v>1</v>
      </c>
      <c r="AI1537" s="122">
        <v>2</v>
      </c>
      <c r="AJ1537" s="122">
        <v>3</v>
      </c>
      <c r="AK1537" s="122">
        <v>4</v>
      </c>
      <c r="AL1537" s="122">
        <v>5</v>
      </c>
      <c r="AM1537" s="122">
        <v>6</v>
      </c>
      <c r="AN1537" s="122">
        <v>7</v>
      </c>
      <c r="AO1537" s="122">
        <v>8</v>
      </c>
      <c r="AP1537" s="122">
        <v>9</v>
      </c>
      <c r="AQ1537" s="122">
        <v>10</v>
      </c>
      <c r="AR1537" s="122">
        <v>11</v>
      </c>
      <c r="AX1537" s="122">
        <v>0</v>
      </c>
      <c r="AY1537" s="122">
        <v>1</v>
      </c>
      <c r="AZ1537" s="122">
        <v>2</v>
      </c>
      <c r="BA1537" s="122">
        <v>2</v>
      </c>
      <c r="BB1537" s="122">
        <v>3</v>
      </c>
      <c r="BC1537" s="122">
        <v>4</v>
      </c>
      <c r="BD1537" s="122">
        <v>5</v>
      </c>
      <c r="BE1537" s="122">
        <v>6</v>
      </c>
      <c r="BF1537" s="122">
        <v>7</v>
      </c>
      <c r="BG1537" s="122">
        <v>8</v>
      </c>
      <c r="BH1537" s="122">
        <v>9</v>
      </c>
      <c r="BI1537" s="122">
        <v>10</v>
      </c>
      <c r="BJ1537" s="122">
        <v>11</v>
      </c>
      <c r="BK1537" s="135"/>
      <c r="BM1537" s="122">
        <v>0</v>
      </c>
      <c r="BN1537" s="122">
        <v>1</v>
      </c>
      <c r="BO1537" s="122">
        <v>2</v>
      </c>
      <c r="BP1537" s="122">
        <v>2</v>
      </c>
      <c r="BQ1537" s="122">
        <v>2</v>
      </c>
      <c r="BR1537" s="122">
        <v>2</v>
      </c>
      <c r="BS1537" s="122">
        <v>3</v>
      </c>
      <c r="BT1537" s="122">
        <v>4</v>
      </c>
      <c r="BU1537" s="122">
        <v>5</v>
      </c>
      <c r="BV1537" s="122">
        <v>6</v>
      </c>
      <c r="BW1537" s="135"/>
      <c r="CC1537" s="122">
        <v>0</v>
      </c>
      <c r="CD1537" s="122">
        <v>1</v>
      </c>
      <c r="CE1537" s="122">
        <v>2</v>
      </c>
      <c r="CF1537" s="122">
        <v>2</v>
      </c>
      <c r="CG1537" s="122">
        <v>3</v>
      </c>
      <c r="CH1537" s="122">
        <v>4</v>
      </c>
      <c r="CI1537" s="122">
        <v>5</v>
      </c>
      <c r="CJ1537" s="122">
        <v>6</v>
      </c>
      <c r="CK1537" s="122">
        <v>7</v>
      </c>
      <c r="CL1537" s="122">
        <v>8</v>
      </c>
      <c r="CM1537" s="122">
        <v>9</v>
      </c>
      <c r="CN1537" s="135">
        <v>10</v>
      </c>
      <c r="DF1537" s="135"/>
      <c r="DV1537" s="135"/>
    </row>
    <row r="1538" spans="4:126" s="119" customFormat="1" x14ac:dyDescent="0.2">
      <c r="D1538" s="129" t="s">
        <v>1072</v>
      </c>
      <c r="E1538" s="119" t="s">
        <v>1073</v>
      </c>
      <c r="F1538" s="119" t="s">
        <v>748</v>
      </c>
      <c r="G1538" s="119" t="s">
        <v>1747</v>
      </c>
      <c r="H1538" s="119" t="s">
        <v>1747</v>
      </c>
      <c r="I1538" s="119" t="s">
        <v>1747</v>
      </c>
      <c r="J1538" s="119" t="s">
        <v>760</v>
      </c>
      <c r="K1538" s="119" t="s">
        <v>1072</v>
      </c>
      <c r="L1538" s="119" t="s">
        <v>750</v>
      </c>
      <c r="M1538" s="119" t="s">
        <v>1084</v>
      </c>
      <c r="Q1538" s="119" t="s">
        <v>1072</v>
      </c>
      <c r="R1538" s="119" t="s">
        <v>1073</v>
      </c>
      <c r="S1538" s="119" t="s">
        <v>748</v>
      </c>
      <c r="T1538" s="119" t="s">
        <v>1747</v>
      </c>
      <c r="U1538" s="119" t="s">
        <v>1747</v>
      </c>
      <c r="V1538" s="119" t="s">
        <v>1747</v>
      </c>
      <c r="W1538" s="119" t="s">
        <v>760</v>
      </c>
      <c r="X1538" s="119" t="s">
        <v>1072</v>
      </c>
      <c r="Y1538" s="119" t="s">
        <v>750</v>
      </c>
      <c r="Z1538" s="119" t="s">
        <v>1084</v>
      </c>
      <c r="AG1538" s="129" t="s">
        <v>1072</v>
      </c>
      <c r="AH1538" s="119" t="s">
        <v>1073</v>
      </c>
      <c r="AI1538" s="119" t="s">
        <v>748</v>
      </c>
      <c r="AJ1538" s="119" t="s">
        <v>1488</v>
      </c>
      <c r="AK1538" s="119" t="s">
        <v>1736</v>
      </c>
      <c r="AL1538" s="119" t="s">
        <v>760</v>
      </c>
      <c r="AM1538" s="119" t="s">
        <v>1488</v>
      </c>
      <c r="AN1538" s="119" t="s">
        <v>1072</v>
      </c>
      <c r="AO1538" s="119" t="s">
        <v>1794</v>
      </c>
      <c r="AP1538" s="119" t="s">
        <v>1491</v>
      </c>
      <c r="AQ1538" s="119" t="s">
        <v>1084</v>
      </c>
      <c r="AR1538" s="119" t="s">
        <v>1491</v>
      </c>
      <c r="AX1538" s="119" t="s">
        <v>1072</v>
      </c>
      <c r="AY1538" s="119" t="s">
        <v>1073</v>
      </c>
      <c r="AZ1538" s="119" t="s">
        <v>748</v>
      </c>
      <c r="BA1538" s="119" t="s">
        <v>1747</v>
      </c>
      <c r="BB1538" s="119" t="s">
        <v>1488</v>
      </c>
      <c r="BC1538" s="119" t="s">
        <v>1736</v>
      </c>
      <c r="BD1538" s="119" t="s">
        <v>760</v>
      </c>
      <c r="BE1538" s="119" t="s">
        <v>1488</v>
      </c>
      <c r="BF1538" s="119" t="s">
        <v>1072</v>
      </c>
      <c r="BG1538" s="119" t="s">
        <v>1794</v>
      </c>
      <c r="BH1538" s="119" t="s">
        <v>1491</v>
      </c>
      <c r="BI1538" s="119" t="s">
        <v>1084</v>
      </c>
      <c r="BJ1538" s="119" t="s">
        <v>1491</v>
      </c>
      <c r="BK1538" s="136"/>
      <c r="BM1538" s="119" t="s">
        <v>1072</v>
      </c>
      <c r="BN1538" s="119" t="s">
        <v>1073</v>
      </c>
      <c r="BO1538" s="119" t="s">
        <v>748</v>
      </c>
      <c r="BP1538" s="119" t="s">
        <v>1747</v>
      </c>
      <c r="BQ1538" s="119" t="s">
        <v>1747</v>
      </c>
      <c r="BR1538" s="119" t="s">
        <v>1747</v>
      </c>
      <c r="BS1538" s="119" t="s">
        <v>760</v>
      </c>
      <c r="BT1538" s="119" t="s">
        <v>1072</v>
      </c>
      <c r="BU1538" s="119" t="s">
        <v>750</v>
      </c>
      <c r="BV1538" s="119" t="s">
        <v>1084</v>
      </c>
      <c r="BW1538" s="136"/>
      <c r="CC1538" s="119" t="s">
        <v>1072</v>
      </c>
      <c r="CD1538" s="119" t="s">
        <v>1073</v>
      </c>
      <c r="CE1538" s="119" t="s">
        <v>748</v>
      </c>
      <c r="CF1538" s="119" t="s">
        <v>1747</v>
      </c>
      <c r="CG1538" s="119" t="s">
        <v>1488</v>
      </c>
      <c r="CH1538" s="119" t="s">
        <v>1736</v>
      </c>
      <c r="CI1538" s="119" t="s">
        <v>760</v>
      </c>
      <c r="CJ1538" s="119" t="s">
        <v>1488</v>
      </c>
      <c r="CK1538" s="119" t="s">
        <v>1072</v>
      </c>
      <c r="CL1538" s="119" t="s">
        <v>1794</v>
      </c>
      <c r="CM1538" s="119" t="s">
        <v>1491</v>
      </c>
      <c r="CN1538" s="136" t="s">
        <v>1084</v>
      </c>
      <c r="DF1538" s="136"/>
      <c r="DV1538" s="136"/>
    </row>
    <row r="1540" spans="4:126" s="120" customFormat="1" ht="21" x14ac:dyDescent="0.2">
      <c r="D1540" s="126">
        <v>257</v>
      </c>
      <c r="E1540" s="121"/>
      <c r="F1540" s="121"/>
      <c r="G1540" s="121"/>
      <c r="H1540" s="121"/>
      <c r="I1540" s="121"/>
      <c r="J1540" s="121"/>
      <c r="K1540" s="121"/>
      <c r="L1540" s="121"/>
      <c r="M1540" s="121"/>
      <c r="N1540" s="121"/>
      <c r="O1540" s="121"/>
      <c r="P1540" s="121"/>
      <c r="Q1540" s="120">
        <v>257</v>
      </c>
      <c r="AG1540" s="126">
        <v>257</v>
      </c>
      <c r="AH1540" s="121"/>
      <c r="AI1540" s="121"/>
      <c r="AJ1540" s="121"/>
      <c r="AK1540" s="121"/>
      <c r="AL1540" s="121"/>
      <c r="AM1540" s="121"/>
      <c r="AN1540" s="121"/>
      <c r="AO1540" s="121"/>
      <c r="AP1540" s="121"/>
      <c r="AQ1540" s="121"/>
      <c r="AR1540" s="124"/>
      <c r="AS1540" s="121"/>
      <c r="AT1540" s="121"/>
      <c r="AU1540" s="121"/>
      <c r="AV1540" s="121"/>
      <c r="AX1540" s="120">
        <v>257</v>
      </c>
      <c r="BK1540" s="133"/>
      <c r="BM1540" s="120">
        <v>257</v>
      </c>
      <c r="BW1540" s="133"/>
      <c r="CC1540" s="120">
        <v>257</v>
      </c>
      <c r="CN1540" s="133"/>
      <c r="DF1540" s="133"/>
      <c r="DV1540" s="133"/>
    </row>
    <row r="1541" spans="4:126" s="14" customFormat="1" ht="18" customHeight="1" x14ac:dyDescent="0.2">
      <c r="D1541" s="127" t="s">
        <v>342</v>
      </c>
      <c r="E1541" s="14" t="s">
        <v>313</v>
      </c>
      <c r="F1541" s="14" t="s">
        <v>319</v>
      </c>
      <c r="G1541" s="14" t="s">
        <v>313</v>
      </c>
      <c r="Q1541" s="14" t="s">
        <v>342</v>
      </c>
      <c r="R1541" s="14" t="s">
        <v>313</v>
      </c>
      <c r="S1541" s="14" t="s">
        <v>319</v>
      </c>
      <c r="T1541" s="14" t="s">
        <v>313</v>
      </c>
      <c r="AG1541" s="127" t="s">
        <v>342</v>
      </c>
      <c r="AH1541" s="14" t="s">
        <v>1776</v>
      </c>
      <c r="AI1541" s="14" t="s">
        <v>313</v>
      </c>
      <c r="AJ1541" s="14" t="s">
        <v>319</v>
      </c>
      <c r="AK1541" s="14" t="s">
        <v>313</v>
      </c>
      <c r="AX1541" s="14" t="s">
        <v>342</v>
      </c>
      <c r="AY1541" s="14" t="s">
        <v>313</v>
      </c>
      <c r="AZ1541" s="14" t="s">
        <v>319</v>
      </c>
      <c r="BA1541" s="14" t="s">
        <v>313</v>
      </c>
      <c r="BB1541" s="14" t="s">
        <v>1745</v>
      </c>
      <c r="BK1541" s="134"/>
      <c r="BM1541" s="14" t="s">
        <v>342</v>
      </c>
      <c r="BN1541" s="14" t="s">
        <v>313</v>
      </c>
      <c r="BO1541" s="14" t="s">
        <v>319</v>
      </c>
      <c r="BP1541" s="14" t="s">
        <v>313</v>
      </c>
      <c r="BW1541" s="134"/>
      <c r="CC1541" s="14" t="s">
        <v>342</v>
      </c>
      <c r="CD1541" s="14" t="s">
        <v>313</v>
      </c>
      <c r="CE1541" s="14" t="s">
        <v>319</v>
      </c>
      <c r="CF1541" s="14" t="s">
        <v>313</v>
      </c>
      <c r="CG1541" s="14" t="s">
        <v>1745</v>
      </c>
      <c r="CN1541" s="134"/>
      <c r="DF1541" s="134"/>
      <c r="DV1541" s="134"/>
    </row>
    <row r="1542" spans="4:126" s="122" customFormat="1" ht="14" x14ac:dyDescent="0.2">
      <c r="D1542" s="128">
        <v>0</v>
      </c>
      <c r="E1542" s="122">
        <v>1</v>
      </c>
      <c r="F1542" s="122">
        <v>2</v>
      </c>
      <c r="G1542" s="122">
        <v>3</v>
      </c>
      <c r="Q1542" s="122">
        <v>0</v>
      </c>
      <c r="R1542" s="122">
        <v>1</v>
      </c>
      <c r="S1542" s="122">
        <v>2</v>
      </c>
      <c r="T1542" s="122">
        <v>3</v>
      </c>
      <c r="AG1542" s="128">
        <v>0</v>
      </c>
      <c r="AH1542" s="122">
        <v>0</v>
      </c>
      <c r="AI1542" s="122">
        <v>1</v>
      </c>
      <c r="AJ1542" s="122">
        <v>2</v>
      </c>
      <c r="AK1542" s="122">
        <v>3</v>
      </c>
      <c r="AX1542" s="122">
        <v>0</v>
      </c>
      <c r="AY1542" s="122">
        <v>1</v>
      </c>
      <c r="AZ1542" s="122">
        <v>2</v>
      </c>
      <c r="BA1542" s="122">
        <v>3</v>
      </c>
      <c r="BB1542" s="122">
        <v>3</v>
      </c>
      <c r="BK1542" s="135"/>
      <c r="BM1542" s="122">
        <v>0</v>
      </c>
      <c r="BN1542" s="122">
        <v>1</v>
      </c>
      <c r="BO1542" s="122">
        <v>2</v>
      </c>
      <c r="BP1542" s="122">
        <v>3</v>
      </c>
      <c r="BW1542" s="135"/>
      <c r="CC1542" s="122">
        <v>0</v>
      </c>
      <c r="CD1542" s="122">
        <v>1</v>
      </c>
      <c r="CE1542" s="122">
        <v>2</v>
      </c>
      <c r="CF1542" s="122">
        <v>3</v>
      </c>
      <c r="CG1542" s="122">
        <v>3</v>
      </c>
      <c r="CN1542" s="135"/>
      <c r="DF1542" s="135"/>
      <c r="DV1542" s="135"/>
    </row>
    <row r="1543" spans="4:126" s="122" customFormat="1" ht="14" x14ac:dyDescent="0.2">
      <c r="D1543" s="128">
        <v>0</v>
      </c>
      <c r="E1543" s="122">
        <v>0</v>
      </c>
      <c r="F1543" s="122">
        <v>1</v>
      </c>
      <c r="G1543" s="122">
        <v>2</v>
      </c>
      <c r="Q1543" s="122">
        <v>0</v>
      </c>
      <c r="R1543" s="122">
        <v>0</v>
      </c>
      <c r="S1543" s="122">
        <v>1</v>
      </c>
      <c r="T1543" s="122">
        <v>2</v>
      </c>
      <c r="AG1543" s="128">
        <v>0</v>
      </c>
      <c r="AH1543" s="122">
        <v>1</v>
      </c>
      <c r="AI1543" s="122">
        <v>2</v>
      </c>
      <c r="AJ1543" s="122">
        <v>3</v>
      </c>
      <c r="AK1543" s="122">
        <v>4</v>
      </c>
      <c r="AX1543" s="122">
        <v>0</v>
      </c>
      <c r="AY1543" s="122">
        <v>1</v>
      </c>
      <c r="AZ1543" s="122">
        <v>2</v>
      </c>
      <c r="BA1543" s="122">
        <v>3</v>
      </c>
      <c r="BB1543" s="122">
        <v>4</v>
      </c>
      <c r="BK1543" s="135"/>
      <c r="BM1543" s="122">
        <v>0</v>
      </c>
      <c r="BN1543" s="122">
        <v>0</v>
      </c>
      <c r="BO1543" s="122">
        <v>1</v>
      </c>
      <c r="BP1543" s="122">
        <v>2</v>
      </c>
      <c r="BW1543" s="135"/>
      <c r="CC1543" s="122">
        <v>0</v>
      </c>
      <c r="CD1543" s="122">
        <v>1</v>
      </c>
      <c r="CE1543" s="122">
        <v>2</v>
      </c>
      <c r="CF1543" s="122">
        <v>3</v>
      </c>
      <c r="CG1543" s="122">
        <v>4</v>
      </c>
      <c r="CN1543" s="135"/>
      <c r="DF1543" s="135"/>
      <c r="DV1543" s="135"/>
    </row>
    <row r="1544" spans="4:126" s="119" customFormat="1" x14ac:dyDescent="0.2">
      <c r="D1544" s="129" t="s">
        <v>769</v>
      </c>
      <c r="E1544" s="119" t="s">
        <v>1750</v>
      </c>
      <c r="F1544" s="119" t="s">
        <v>1073</v>
      </c>
      <c r="G1544" s="119" t="s">
        <v>1072</v>
      </c>
      <c r="Q1544" s="119" t="s">
        <v>769</v>
      </c>
      <c r="R1544" s="119" t="s">
        <v>1750</v>
      </c>
      <c r="S1544" s="119" t="s">
        <v>1073</v>
      </c>
      <c r="T1544" s="119" t="s">
        <v>1072</v>
      </c>
      <c r="AG1544" s="129" t="s">
        <v>769</v>
      </c>
      <c r="AH1544" s="119" t="s">
        <v>1488</v>
      </c>
      <c r="AI1544" s="119" t="s">
        <v>1073</v>
      </c>
      <c r="AJ1544" s="119" t="s">
        <v>1488</v>
      </c>
      <c r="AK1544" s="119" t="s">
        <v>1072</v>
      </c>
      <c r="AX1544" s="119" t="s">
        <v>769</v>
      </c>
      <c r="AY1544" s="119" t="s">
        <v>1488</v>
      </c>
      <c r="AZ1544" s="119" t="s">
        <v>1073</v>
      </c>
      <c r="BA1544" s="119" t="s">
        <v>1488</v>
      </c>
      <c r="BB1544" s="119" t="s">
        <v>1072</v>
      </c>
      <c r="BK1544" s="136"/>
      <c r="BM1544" s="119" t="s">
        <v>769</v>
      </c>
      <c r="BN1544" s="119" t="s">
        <v>1750</v>
      </c>
      <c r="BO1544" s="119" t="s">
        <v>1073</v>
      </c>
      <c r="BP1544" s="119" t="s">
        <v>1072</v>
      </c>
      <c r="BW1544" s="136"/>
      <c r="CC1544" s="119" t="s">
        <v>769</v>
      </c>
      <c r="CD1544" s="119" t="s">
        <v>1488</v>
      </c>
      <c r="CE1544" s="119" t="s">
        <v>1073</v>
      </c>
      <c r="CF1544" s="119" t="s">
        <v>1488</v>
      </c>
      <c r="CG1544" s="119" t="s">
        <v>1072</v>
      </c>
      <c r="CN1544" s="136"/>
      <c r="DF1544" s="136"/>
      <c r="DV1544" s="136"/>
    </row>
    <row r="1546" spans="4:126" s="120" customFormat="1" ht="21" x14ac:dyDescent="0.2">
      <c r="D1546" s="126">
        <v>258</v>
      </c>
      <c r="E1546" s="121"/>
      <c r="F1546" s="121"/>
      <c r="G1546" s="121"/>
      <c r="H1546" s="121"/>
      <c r="I1546" s="121"/>
      <c r="J1546" s="121"/>
      <c r="K1546" s="121"/>
      <c r="L1546" s="121"/>
      <c r="M1546" s="121"/>
      <c r="N1546" s="121"/>
      <c r="O1546" s="121"/>
      <c r="P1546" s="121"/>
      <c r="Q1546" s="120">
        <v>258</v>
      </c>
      <c r="AG1546" s="126">
        <v>258</v>
      </c>
      <c r="AH1546" s="121"/>
      <c r="AI1546" s="121"/>
      <c r="AJ1546" s="121"/>
      <c r="AK1546" s="121"/>
      <c r="AL1546" s="121"/>
      <c r="AM1546" s="121"/>
      <c r="AN1546" s="121"/>
      <c r="AO1546" s="121"/>
      <c r="AP1546" s="121"/>
      <c r="AQ1546" s="121"/>
      <c r="AR1546" s="124"/>
      <c r="AS1546" s="121"/>
      <c r="AT1546" s="121"/>
      <c r="AU1546" s="121"/>
      <c r="AV1546" s="121"/>
      <c r="AX1546" s="120">
        <v>258</v>
      </c>
      <c r="BK1546" s="133"/>
      <c r="BM1546" s="120">
        <v>258</v>
      </c>
      <c r="BW1546" s="133"/>
      <c r="CC1546" s="120">
        <v>258</v>
      </c>
      <c r="CN1546" s="133"/>
      <c r="DF1546" s="133"/>
      <c r="DV1546" s="133"/>
    </row>
    <row r="1547" spans="4:126" s="14" customFormat="1" ht="18" customHeight="1" x14ac:dyDescent="0.2">
      <c r="D1547" s="127" t="s">
        <v>316</v>
      </c>
      <c r="E1547" s="14" t="s">
        <v>313</v>
      </c>
      <c r="F1547" s="14" t="s">
        <v>342</v>
      </c>
      <c r="G1547" s="14" t="s">
        <v>316</v>
      </c>
      <c r="H1547" s="14" t="s">
        <v>309</v>
      </c>
      <c r="I1547" s="14" t="s">
        <v>335</v>
      </c>
      <c r="Q1547" s="14" t="s">
        <v>316</v>
      </c>
      <c r="R1547" s="14" t="s">
        <v>313</v>
      </c>
      <c r="S1547" s="14" t="s">
        <v>342</v>
      </c>
      <c r="T1547" s="14" t="s">
        <v>316</v>
      </c>
      <c r="U1547" s="14" t="s">
        <v>309</v>
      </c>
      <c r="V1547" s="14" t="s">
        <v>335</v>
      </c>
      <c r="AG1547" s="127" t="s">
        <v>316</v>
      </c>
      <c r="AH1547" s="14" t="s">
        <v>313</v>
      </c>
      <c r="AI1547" s="14" t="s">
        <v>342</v>
      </c>
      <c r="AJ1547" s="14" t="s">
        <v>316</v>
      </c>
      <c r="AK1547" s="14" t="s">
        <v>1779</v>
      </c>
      <c r="AL1547" s="14" t="s">
        <v>309</v>
      </c>
      <c r="AM1547" s="14" t="s">
        <v>335</v>
      </c>
      <c r="AN1547" s="14" t="s">
        <v>1789</v>
      </c>
      <c r="AX1547" s="14" t="s">
        <v>316</v>
      </c>
      <c r="AY1547" s="14" t="s">
        <v>313</v>
      </c>
      <c r="AZ1547" s="14" t="s">
        <v>342</v>
      </c>
      <c r="BA1547" s="14" t="s">
        <v>316</v>
      </c>
      <c r="BB1547" s="14" t="s">
        <v>1779</v>
      </c>
      <c r="BC1547" s="14" t="s">
        <v>309</v>
      </c>
      <c r="BD1547" s="14" t="s">
        <v>335</v>
      </c>
      <c r="BE1547" s="14" t="s">
        <v>1789</v>
      </c>
      <c r="BK1547" s="134"/>
      <c r="BM1547" s="14" t="s">
        <v>316</v>
      </c>
      <c r="BN1547" s="14" t="s">
        <v>313</v>
      </c>
      <c r="BO1547" s="14" t="s">
        <v>342</v>
      </c>
      <c r="BP1547" s="14" t="s">
        <v>316</v>
      </c>
      <c r="BQ1547" s="14" t="s">
        <v>309</v>
      </c>
      <c r="BR1547" s="14" t="s">
        <v>335</v>
      </c>
      <c r="BW1547" s="134"/>
      <c r="CC1547" s="14" t="s">
        <v>316</v>
      </c>
      <c r="CD1547" s="14" t="s">
        <v>313</v>
      </c>
      <c r="CE1547" s="14" t="s">
        <v>342</v>
      </c>
      <c r="CF1547" s="14" t="s">
        <v>316</v>
      </c>
      <c r="CG1547" s="14" t="s">
        <v>309</v>
      </c>
      <c r="CH1547" s="14" t="s">
        <v>335</v>
      </c>
      <c r="CI1547" s="14" t="s">
        <v>1789</v>
      </c>
      <c r="CN1547" s="134"/>
      <c r="DF1547" s="134"/>
      <c r="DV1547" s="134"/>
    </row>
    <row r="1548" spans="4:126" s="122" customFormat="1" ht="14" x14ac:dyDescent="0.2">
      <c r="D1548" s="128">
        <v>0</v>
      </c>
      <c r="E1548" s="122">
        <v>1</v>
      </c>
      <c r="F1548" s="122">
        <v>2</v>
      </c>
      <c r="G1548" s="122">
        <v>3</v>
      </c>
      <c r="H1548" s="122">
        <v>4</v>
      </c>
      <c r="I1548" s="122">
        <v>5</v>
      </c>
      <c r="Q1548" s="122">
        <v>0</v>
      </c>
      <c r="R1548" s="122">
        <v>1</v>
      </c>
      <c r="S1548" s="122">
        <v>2</v>
      </c>
      <c r="T1548" s="122">
        <v>3</v>
      </c>
      <c r="U1548" s="122">
        <v>4</v>
      </c>
      <c r="V1548" s="122">
        <v>5</v>
      </c>
      <c r="AG1548" s="128">
        <v>0</v>
      </c>
      <c r="AH1548" s="122">
        <v>1</v>
      </c>
      <c r="AI1548" s="122">
        <v>2</v>
      </c>
      <c r="AJ1548" s="122">
        <v>3</v>
      </c>
      <c r="AK1548" s="122">
        <v>3</v>
      </c>
      <c r="AL1548" s="122">
        <v>4</v>
      </c>
      <c r="AM1548" s="122">
        <v>5</v>
      </c>
      <c r="AN1548" s="122">
        <v>5</v>
      </c>
      <c r="AX1548" s="122">
        <v>0</v>
      </c>
      <c r="AY1548" s="122">
        <v>1</v>
      </c>
      <c r="AZ1548" s="122">
        <v>2</v>
      </c>
      <c r="BA1548" s="122">
        <v>3</v>
      </c>
      <c r="BB1548" s="122">
        <v>3</v>
      </c>
      <c r="BC1548" s="122">
        <v>4</v>
      </c>
      <c r="BD1548" s="122">
        <v>5</v>
      </c>
      <c r="BE1548" s="122">
        <v>5</v>
      </c>
      <c r="BK1548" s="135"/>
      <c r="BM1548" s="122">
        <v>0</v>
      </c>
      <c r="BN1548" s="122">
        <v>1</v>
      </c>
      <c r="BO1548" s="122">
        <v>2</v>
      </c>
      <c r="BP1548" s="122">
        <v>3</v>
      </c>
      <c r="BQ1548" s="122">
        <v>4</v>
      </c>
      <c r="BR1548" s="122">
        <v>5</v>
      </c>
      <c r="BW1548" s="135"/>
      <c r="CC1548" s="122">
        <v>0</v>
      </c>
      <c r="CD1548" s="122">
        <v>1</v>
      </c>
      <c r="CE1548" s="122">
        <v>2</v>
      </c>
      <c r="CF1548" s="122">
        <v>3</v>
      </c>
      <c r="CG1548" s="122">
        <v>4</v>
      </c>
      <c r="CH1548" s="122">
        <v>5</v>
      </c>
      <c r="CI1548" s="122">
        <v>5</v>
      </c>
      <c r="CN1548" s="135"/>
      <c r="DF1548" s="135"/>
      <c r="DV1548" s="135"/>
    </row>
    <row r="1549" spans="4:126" s="122" customFormat="1" ht="14" x14ac:dyDescent="0.2">
      <c r="D1549" s="128">
        <v>0</v>
      </c>
      <c r="E1549" s="122">
        <v>0</v>
      </c>
      <c r="F1549" s="122">
        <v>1</v>
      </c>
      <c r="G1549" s="122">
        <v>2</v>
      </c>
      <c r="H1549" s="122">
        <v>3</v>
      </c>
      <c r="I1549" s="122">
        <v>3</v>
      </c>
      <c r="Q1549" s="122">
        <v>0</v>
      </c>
      <c r="R1549" s="122">
        <v>0</v>
      </c>
      <c r="S1549" s="122">
        <v>1</v>
      </c>
      <c r="T1549" s="122">
        <v>2</v>
      </c>
      <c r="U1549" s="122">
        <v>3</v>
      </c>
      <c r="V1549" s="122">
        <v>3</v>
      </c>
      <c r="AG1549" s="128">
        <v>0</v>
      </c>
      <c r="AH1549" s="122">
        <v>1</v>
      </c>
      <c r="AI1549" s="122">
        <v>2</v>
      </c>
      <c r="AJ1549" s="122">
        <v>3</v>
      </c>
      <c r="AK1549" s="122">
        <v>4</v>
      </c>
      <c r="AL1549" s="122">
        <v>5</v>
      </c>
      <c r="AM1549" s="122">
        <v>6</v>
      </c>
      <c r="AN1549" s="122">
        <v>7</v>
      </c>
      <c r="AX1549" s="122">
        <v>0</v>
      </c>
      <c r="AY1549" s="122">
        <v>1</v>
      </c>
      <c r="AZ1549" s="122">
        <v>2</v>
      </c>
      <c r="BA1549" s="122">
        <v>3</v>
      </c>
      <c r="BB1549" s="122">
        <v>4</v>
      </c>
      <c r="BC1549" s="122">
        <v>5</v>
      </c>
      <c r="BD1549" s="122">
        <v>6</v>
      </c>
      <c r="BE1549" s="122">
        <v>7</v>
      </c>
      <c r="BK1549" s="135"/>
      <c r="BM1549" s="122">
        <v>0</v>
      </c>
      <c r="BN1549" s="122">
        <v>0</v>
      </c>
      <c r="BO1549" s="122">
        <v>1</v>
      </c>
      <c r="BP1549" s="122">
        <v>2</v>
      </c>
      <c r="BQ1549" s="122">
        <v>3</v>
      </c>
      <c r="BR1549" s="122">
        <v>3</v>
      </c>
      <c r="BW1549" s="135"/>
      <c r="CC1549" s="122">
        <v>0</v>
      </c>
      <c r="CD1549" s="122">
        <v>1</v>
      </c>
      <c r="CE1549" s="122">
        <v>2</v>
      </c>
      <c r="CF1549" s="122">
        <v>3</v>
      </c>
      <c r="CG1549" s="122">
        <v>4</v>
      </c>
      <c r="CH1549" s="122">
        <v>5</v>
      </c>
      <c r="CI1549" s="122">
        <v>6</v>
      </c>
      <c r="CN1549" s="135"/>
      <c r="DF1549" s="135"/>
      <c r="DV1549" s="135"/>
    </row>
    <row r="1550" spans="4:126" s="119" customFormat="1" x14ac:dyDescent="0.2">
      <c r="D1550" s="129" t="s">
        <v>748</v>
      </c>
      <c r="E1550" s="119" t="s">
        <v>1747</v>
      </c>
      <c r="F1550" s="119" t="s">
        <v>769</v>
      </c>
      <c r="G1550" s="119" t="s">
        <v>748</v>
      </c>
      <c r="H1550" s="119" t="s">
        <v>749</v>
      </c>
      <c r="I1550" s="119" t="s">
        <v>1774</v>
      </c>
      <c r="Q1550" s="119" t="s">
        <v>748</v>
      </c>
      <c r="R1550" s="119" t="s">
        <v>1747</v>
      </c>
      <c r="S1550" s="119" t="s">
        <v>769</v>
      </c>
      <c r="T1550" s="119" t="s">
        <v>748</v>
      </c>
      <c r="U1550" s="119" t="s">
        <v>749</v>
      </c>
      <c r="V1550" s="119" t="s">
        <v>1774</v>
      </c>
      <c r="AG1550" s="129" t="s">
        <v>748</v>
      </c>
      <c r="AH1550" s="119" t="s">
        <v>1491</v>
      </c>
      <c r="AI1550" s="119" t="s">
        <v>769</v>
      </c>
      <c r="AJ1550" s="119" t="s">
        <v>1490</v>
      </c>
      <c r="AK1550" s="119" t="s">
        <v>748</v>
      </c>
      <c r="AL1550" s="119" t="s">
        <v>1488</v>
      </c>
      <c r="AM1550" s="119" t="s">
        <v>749</v>
      </c>
      <c r="AN1550" s="119" t="s">
        <v>1491</v>
      </c>
      <c r="AX1550" s="119" t="s">
        <v>748</v>
      </c>
      <c r="AY1550" s="119" t="s">
        <v>1491</v>
      </c>
      <c r="AZ1550" s="119" t="s">
        <v>769</v>
      </c>
      <c r="BA1550" s="119" t="s">
        <v>1490</v>
      </c>
      <c r="BB1550" s="119" t="s">
        <v>748</v>
      </c>
      <c r="BC1550" s="119" t="s">
        <v>1488</v>
      </c>
      <c r="BD1550" s="119" t="s">
        <v>749</v>
      </c>
      <c r="BE1550" s="119" t="s">
        <v>1491</v>
      </c>
      <c r="BK1550" s="136"/>
      <c r="BM1550" s="119" t="s">
        <v>748</v>
      </c>
      <c r="BN1550" s="119" t="s">
        <v>1747</v>
      </c>
      <c r="BO1550" s="119" t="s">
        <v>769</v>
      </c>
      <c r="BP1550" s="119" t="s">
        <v>748</v>
      </c>
      <c r="BQ1550" s="119" t="s">
        <v>749</v>
      </c>
      <c r="BR1550" s="119" t="s">
        <v>1774</v>
      </c>
      <c r="BW1550" s="136"/>
      <c r="CC1550" s="119" t="s">
        <v>748</v>
      </c>
      <c r="CD1550" s="119" t="s">
        <v>1491</v>
      </c>
      <c r="CE1550" s="119" t="s">
        <v>769</v>
      </c>
      <c r="CF1550" s="119" t="s">
        <v>748</v>
      </c>
      <c r="CG1550" s="119" t="s">
        <v>1488</v>
      </c>
      <c r="CH1550" s="119" t="s">
        <v>749</v>
      </c>
      <c r="CI1550" s="119" t="s">
        <v>1491</v>
      </c>
      <c r="CN1550" s="136"/>
      <c r="DF1550" s="136"/>
      <c r="DV1550" s="136"/>
    </row>
    <row r="1552" spans="4:126" s="120" customFormat="1" ht="21" x14ac:dyDescent="0.2">
      <c r="D1552" s="126">
        <v>259</v>
      </c>
      <c r="E1552" s="121"/>
      <c r="F1552" s="121"/>
      <c r="G1552" s="121"/>
      <c r="H1552" s="121"/>
      <c r="I1552" s="121"/>
      <c r="J1552" s="121"/>
      <c r="K1552" s="121"/>
      <c r="L1552" s="121"/>
      <c r="M1552" s="121"/>
      <c r="N1552" s="121"/>
      <c r="O1552" s="121"/>
      <c r="P1552" s="121"/>
      <c r="Q1552" s="120">
        <v>259</v>
      </c>
      <c r="AG1552" s="126">
        <v>259</v>
      </c>
      <c r="AH1552" s="121"/>
      <c r="AI1552" s="121"/>
      <c r="AJ1552" s="121"/>
      <c r="AK1552" s="121"/>
      <c r="AL1552" s="121"/>
      <c r="AM1552" s="121"/>
      <c r="AN1552" s="121"/>
      <c r="AO1552" s="121"/>
      <c r="AP1552" s="121"/>
      <c r="AQ1552" s="121"/>
      <c r="AR1552" s="124"/>
      <c r="AS1552" s="121"/>
      <c r="AT1552" s="121"/>
      <c r="AU1552" s="121"/>
      <c r="AV1552" s="121"/>
      <c r="AX1552" s="120">
        <v>259</v>
      </c>
      <c r="BK1552" s="133"/>
      <c r="BM1552" s="120">
        <v>259</v>
      </c>
      <c r="BW1552" s="133"/>
      <c r="CC1552" s="120">
        <v>259</v>
      </c>
      <c r="CN1552" s="133"/>
      <c r="DF1552" s="133"/>
      <c r="DV1552" s="133"/>
    </row>
    <row r="1553" spans="4:126" s="14" customFormat="1" ht="18" customHeight="1" x14ac:dyDescent="0.2">
      <c r="D1553" s="127" t="s">
        <v>342</v>
      </c>
      <c r="E1553" s="14" t="s">
        <v>309</v>
      </c>
      <c r="F1553" s="14" t="s">
        <v>318</v>
      </c>
      <c r="Q1553" s="14" t="s">
        <v>342</v>
      </c>
      <c r="R1553" s="14" t="s">
        <v>309</v>
      </c>
      <c r="S1553" s="14" t="s">
        <v>318</v>
      </c>
      <c r="AG1553" s="127" t="s">
        <v>342</v>
      </c>
      <c r="AH1553" s="14" t="s">
        <v>1776</v>
      </c>
      <c r="AI1553" s="14" t="s">
        <v>1776</v>
      </c>
      <c r="AJ1553" s="14" t="s">
        <v>309</v>
      </c>
      <c r="AK1553" s="14" t="s">
        <v>318</v>
      </c>
      <c r="AX1553" s="14" t="s">
        <v>342</v>
      </c>
      <c r="AY1553" s="14" t="s">
        <v>1776</v>
      </c>
      <c r="AZ1553" s="14" t="s">
        <v>1776</v>
      </c>
      <c r="BA1553" s="14" t="s">
        <v>309</v>
      </c>
      <c r="BB1553" s="14" t="s">
        <v>318</v>
      </c>
      <c r="BK1553" s="134"/>
      <c r="BM1553" s="14" t="s">
        <v>342</v>
      </c>
      <c r="BN1553" s="14" t="s">
        <v>309</v>
      </c>
      <c r="BO1553" s="14" t="s">
        <v>318</v>
      </c>
      <c r="BW1553" s="134"/>
      <c r="CC1553" s="14" t="s">
        <v>342</v>
      </c>
      <c r="CD1553" s="14" t="s">
        <v>1776</v>
      </c>
      <c r="CE1553" s="14" t="s">
        <v>1776</v>
      </c>
      <c r="CF1553" s="14" t="s">
        <v>309</v>
      </c>
      <c r="CG1553" s="14" t="s">
        <v>318</v>
      </c>
      <c r="CN1553" s="134"/>
      <c r="DF1553" s="134"/>
      <c r="DV1553" s="134"/>
    </row>
    <row r="1554" spans="4:126" s="122" customFormat="1" ht="14" x14ac:dyDescent="0.2">
      <c r="D1554" s="128">
        <v>0</v>
      </c>
      <c r="E1554" s="122">
        <v>1</v>
      </c>
      <c r="F1554" s="122">
        <v>2</v>
      </c>
      <c r="Q1554" s="122">
        <v>0</v>
      </c>
      <c r="R1554" s="122">
        <v>1</v>
      </c>
      <c r="S1554" s="122">
        <v>2</v>
      </c>
      <c r="AG1554" s="128">
        <v>0</v>
      </c>
      <c r="AH1554" s="122">
        <v>0</v>
      </c>
      <c r="AI1554" s="122">
        <v>0</v>
      </c>
      <c r="AJ1554" s="122">
        <v>1</v>
      </c>
      <c r="AK1554" s="122">
        <v>2</v>
      </c>
      <c r="AX1554" s="122">
        <v>0</v>
      </c>
      <c r="AY1554" s="122">
        <v>0</v>
      </c>
      <c r="AZ1554" s="122">
        <v>0</v>
      </c>
      <c r="BA1554" s="122">
        <v>1</v>
      </c>
      <c r="BB1554" s="122">
        <v>2</v>
      </c>
      <c r="BK1554" s="135"/>
      <c r="BM1554" s="122">
        <v>0</v>
      </c>
      <c r="BN1554" s="122">
        <v>1</v>
      </c>
      <c r="BO1554" s="122">
        <v>2</v>
      </c>
      <c r="BW1554" s="135"/>
      <c r="CC1554" s="122">
        <v>0</v>
      </c>
      <c r="CD1554" s="122">
        <v>0</v>
      </c>
      <c r="CE1554" s="122">
        <v>0</v>
      </c>
      <c r="CF1554" s="122">
        <v>1</v>
      </c>
      <c r="CG1554" s="122">
        <v>2</v>
      </c>
      <c r="CN1554" s="135"/>
      <c r="DF1554" s="135"/>
      <c r="DV1554" s="135"/>
    </row>
    <row r="1555" spans="4:126" s="122" customFormat="1" ht="14" x14ac:dyDescent="0.2">
      <c r="D1555" s="128">
        <v>0</v>
      </c>
      <c r="E1555" s="122">
        <v>1</v>
      </c>
      <c r="F1555" s="122">
        <v>2</v>
      </c>
      <c r="Q1555" s="122">
        <v>0</v>
      </c>
      <c r="R1555" s="122">
        <v>1</v>
      </c>
      <c r="S1555" s="122">
        <v>2</v>
      </c>
      <c r="AG1555" s="128">
        <v>0</v>
      </c>
      <c r="AH1555" s="122">
        <v>1</v>
      </c>
      <c r="AI1555" s="122">
        <v>2</v>
      </c>
      <c r="AJ1555" s="122">
        <v>3</v>
      </c>
      <c r="AK1555" s="122">
        <v>4</v>
      </c>
      <c r="AX1555" s="122">
        <v>0</v>
      </c>
      <c r="AY1555" s="122">
        <v>1</v>
      </c>
      <c r="AZ1555" s="122">
        <v>2</v>
      </c>
      <c r="BA1555" s="122">
        <v>3</v>
      </c>
      <c r="BB1555" s="122">
        <v>4</v>
      </c>
      <c r="BK1555" s="135"/>
      <c r="BM1555" s="122">
        <v>0</v>
      </c>
      <c r="BN1555" s="122">
        <v>1</v>
      </c>
      <c r="BO1555" s="122">
        <v>2</v>
      </c>
      <c r="BW1555" s="135"/>
      <c r="CC1555" s="122">
        <v>0</v>
      </c>
      <c r="CD1555" s="122">
        <v>1</v>
      </c>
      <c r="CE1555" s="122">
        <v>2</v>
      </c>
      <c r="CF1555" s="122">
        <v>3</v>
      </c>
      <c r="CG1555" s="122">
        <v>4</v>
      </c>
      <c r="CN1555" s="135"/>
      <c r="DF1555" s="135"/>
      <c r="DV1555" s="135"/>
    </row>
    <row r="1556" spans="4:126" s="119" customFormat="1" x14ac:dyDescent="0.2">
      <c r="D1556" s="129" t="s">
        <v>769</v>
      </c>
      <c r="E1556" s="119" t="s">
        <v>1072</v>
      </c>
      <c r="F1556" s="119" t="s">
        <v>740</v>
      </c>
      <c r="Q1556" s="119" t="s">
        <v>769</v>
      </c>
      <c r="R1556" s="119" t="s">
        <v>1072</v>
      </c>
      <c r="S1556" s="119" t="s">
        <v>740</v>
      </c>
      <c r="AG1556" s="129" t="s">
        <v>769</v>
      </c>
      <c r="AH1556" s="119" t="s">
        <v>1488</v>
      </c>
      <c r="AI1556" s="119" t="s">
        <v>1072</v>
      </c>
      <c r="AJ1556" s="119" t="s">
        <v>740</v>
      </c>
      <c r="AK1556" s="119" t="s">
        <v>1488</v>
      </c>
      <c r="AX1556" s="119" t="s">
        <v>769</v>
      </c>
      <c r="AY1556" s="119" t="s">
        <v>1488</v>
      </c>
      <c r="AZ1556" s="119" t="s">
        <v>1072</v>
      </c>
      <c r="BA1556" s="119" t="s">
        <v>740</v>
      </c>
      <c r="BB1556" s="119" t="s">
        <v>1488</v>
      </c>
      <c r="BK1556" s="136"/>
      <c r="BM1556" s="119" t="s">
        <v>769</v>
      </c>
      <c r="BN1556" s="119" t="s">
        <v>1072</v>
      </c>
      <c r="BO1556" s="119" t="s">
        <v>740</v>
      </c>
      <c r="BW1556" s="136"/>
      <c r="CC1556" s="119" t="s">
        <v>769</v>
      </c>
      <c r="CD1556" s="119" t="s">
        <v>1488</v>
      </c>
      <c r="CE1556" s="119" t="s">
        <v>1072</v>
      </c>
      <c r="CF1556" s="119" t="s">
        <v>740</v>
      </c>
      <c r="CG1556" s="119" t="s">
        <v>1488</v>
      </c>
      <c r="CN1556" s="136"/>
      <c r="DF1556" s="136"/>
      <c r="DV1556" s="136"/>
    </row>
    <row r="1558" spans="4:126" s="120" customFormat="1" ht="21" x14ac:dyDescent="0.2">
      <c r="D1558" s="126">
        <v>260</v>
      </c>
      <c r="E1558" s="121"/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0">
        <v>260</v>
      </c>
      <c r="AG1558" s="126">
        <v>260</v>
      </c>
      <c r="AH1558" s="121"/>
      <c r="AI1558" s="121"/>
      <c r="AJ1558" s="121"/>
      <c r="AK1558" s="121"/>
      <c r="AL1558" s="121"/>
      <c r="AM1558" s="121"/>
      <c r="AN1558" s="121"/>
      <c r="AO1558" s="121"/>
      <c r="AP1558" s="121"/>
      <c r="AQ1558" s="121"/>
      <c r="AR1558" s="124"/>
      <c r="AS1558" s="121"/>
      <c r="AT1558" s="121"/>
      <c r="AU1558" s="121"/>
      <c r="AV1558" s="121"/>
      <c r="AX1558" s="120">
        <v>260</v>
      </c>
      <c r="BK1558" s="133"/>
      <c r="BM1558" s="120">
        <v>260</v>
      </c>
      <c r="BW1558" s="133"/>
      <c r="CC1558" s="120">
        <v>260</v>
      </c>
      <c r="CN1558" s="133"/>
      <c r="DF1558" s="133"/>
      <c r="DV1558" s="133"/>
    </row>
    <row r="1559" spans="4:126" s="14" customFormat="1" ht="18" customHeight="1" x14ac:dyDescent="0.2">
      <c r="D1559" s="127" t="s">
        <v>310</v>
      </c>
      <c r="E1559" s="14" t="s">
        <v>313</v>
      </c>
      <c r="F1559" s="14" t="s">
        <v>335</v>
      </c>
      <c r="G1559" s="14" t="s">
        <v>1138</v>
      </c>
      <c r="Q1559" s="14" t="s">
        <v>310</v>
      </c>
      <c r="R1559" s="14" t="s">
        <v>313</v>
      </c>
      <c r="S1559" s="14" t="s">
        <v>335</v>
      </c>
      <c r="T1559" s="14" t="s">
        <v>1138</v>
      </c>
      <c r="AG1559" s="127" t="s">
        <v>310</v>
      </c>
      <c r="AH1559" s="14" t="s">
        <v>1784</v>
      </c>
      <c r="AI1559" s="14" t="s">
        <v>1784</v>
      </c>
      <c r="AJ1559" s="14" t="s">
        <v>313</v>
      </c>
      <c r="AK1559" s="14" t="s">
        <v>335</v>
      </c>
      <c r="AL1559" s="14" t="s">
        <v>1138</v>
      </c>
      <c r="AX1559" s="14" t="s">
        <v>310</v>
      </c>
      <c r="AY1559" s="14" t="s">
        <v>1784</v>
      </c>
      <c r="AZ1559" s="14" t="s">
        <v>1784</v>
      </c>
      <c r="BA1559" s="14" t="s">
        <v>313</v>
      </c>
      <c r="BB1559" s="14" t="s">
        <v>335</v>
      </c>
      <c r="BC1559" s="14" t="s">
        <v>1138</v>
      </c>
      <c r="BK1559" s="134"/>
      <c r="BM1559" s="14" t="s">
        <v>310</v>
      </c>
      <c r="BN1559" s="14" t="s">
        <v>313</v>
      </c>
      <c r="BO1559" s="14" t="s">
        <v>335</v>
      </c>
      <c r="BP1559" s="14" t="s">
        <v>1138</v>
      </c>
      <c r="BW1559" s="134"/>
      <c r="CC1559" s="14" t="s">
        <v>310</v>
      </c>
      <c r="CD1559" s="14" t="s">
        <v>1784</v>
      </c>
      <c r="CE1559" s="14" t="s">
        <v>1784</v>
      </c>
      <c r="CF1559" s="14" t="s">
        <v>313</v>
      </c>
      <c r="CG1559" s="14" t="s">
        <v>335</v>
      </c>
      <c r="CH1559" s="14" t="s">
        <v>1138</v>
      </c>
      <c r="CN1559" s="134"/>
      <c r="DF1559" s="134"/>
      <c r="DV1559" s="134"/>
    </row>
    <row r="1560" spans="4:126" s="122" customFormat="1" ht="14" x14ac:dyDescent="0.2">
      <c r="D1560" s="128">
        <v>0</v>
      </c>
      <c r="E1560" s="122">
        <v>1</v>
      </c>
      <c r="F1560" s="122">
        <v>2</v>
      </c>
      <c r="G1560" s="122">
        <v>3</v>
      </c>
      <c r="Q1560" s="122">
        <v>0</v>
      </c>
      <c r="R1560" s="122">
        <v>1</v>
      </c>
      <c r="S1560" s="122">
        <v>2</v>
      </c>
      <c r="T1560" s="122">
        <v>3</v>
      </c>
      <c r="AG1560" s="128">
        <v>0</v>
      </c>
      <c r="AH1560" s="122">
        <v>0</v>
      </c>
      <c r="AI1560" s="122">
        <v>0</v>
      </c>
      <c r="AJ1560" s="122">
        <v>1</v>
      </c>
      <c r="AK1560" s="122">
        <v>2</v>
      </c>
      <c r="AL1560" s="122">
        <v>3</v>
      </c>
      <c r="AX1560" s="122">
        <v>0</v>
      </c>
      <c r="AY1560" s="122">
        <v>0</v>
      </c>
      <c r="AZ1560" s="122">
        <v>0</v>
      </c>
      <c r="BA1560" s="122">
        <v>1</v>
      </c>
      <c r="BB1560" s="122">
        <v>2</v>
      </c>
      <c r="BC1560" s="122">
        <v>3</v>
      </c>
      <c r="BK1560" s="135"/>
      <c r="BM1560" s="122">
        <v>0</v>
      </c>
      <c r="BN1560" s="122">
        <v>1</v>
      </c>
      <c r="BO1560" s="122">
        <v>2</v>
      </c>
      <c r="BP1560" s="122">
        <v>3</v>
      </c>
      <c r="BW1560" s="135"/>
      <c r="CC1560" s="122">
        <v>0</v>
      </c>
      <c r="CD1560" s="122">
        <v>0</v>
      </c>
      <c r="CE1560" s="122">
        <v>0</v>
      </c>
      <c r="CF1560" s="122">
        <v>1</v>
      </c>
      <c r="CG1560" s="122">
        <v>2</v>
      </c>
      <c r="CH1560" s="122">
        <v>3</v>
      </c>
      <c r="CN1560" s="135"/>
      <c r="DF1560" s="135"/>
      <c r="DV1560" s="135"/>
    </row>
    <row r="1561" spans="4:126" s="122" customFormat="1" ht="14" x14ac:dyDescent="0.2">
      <c r="D1561" s="128">
        <v>0</v>
      </c>
      <c r="E1561" s="122">
        <v>0</v>
      </c>
      <c r="F1561" s="122">
        <v>1</v>
      </c>
      <c r="G1561" s="122">
        <v>2</v>
      </c>
      <c r="Q1561" s="122">
        <v>0</v>
      </c>
      <c r="R1561" s="122">
        <v>0</v>
      </c>
      <c r="S1561" s="122">
        <v>1</v>
      </c>
      <c r="T1561" s="122">
        <v>2</v>
      </c>
      <c r="AG1561" s="128">
        <v>0</v>
      </c>
      <c r="AH1561" s="122">
        <v>1</v>
      </c>
      <c r="AI1561" s="122">
        <v>2</v>
      </c>
      <c r="AJ1561" s="122">
        <v>3</v>
      </c>
      <c r="AK1561" s="122">
        <v>4</v>
      </c>
      <c r="AL1561" s="122">
        <v>5</v>
      </c>
      <c r="AX1561" s="122">
        <v>0</v>
      </c>
      <c r="AY1561" s="122">
        <v>1</v>
      </c>
      <c r="AZ1561" s="122">
        <v>2</v>
      </c>
      <c r="BA1561" s="122">
        <v>3</v>
      </c>
      <c r="BB1561" s="122">
        <v>4</v>
      </c>
      <c r="BC1561" s="122">
        <v>5</v>
      </c>
      <c r="BK1561" s="135"/>
      <c r="BM1561" s="122">
        <v>0</v>
      </c>
      <c r="BN1561" s="122">
        <v>0</v>
      </c>
      <c r="BO1561" s="122">
        <v>1</v>
      </c>
      <c r="BP1561" s="122">
        <v>2</v>
      </c>
      <c r="BW1561" s="135"/>
      <c r="CC1561" s="122">
        <v>0</v>
      </c>
      <c r="CD1561" s="122">
        <v>1</v>
      </c>
      <c r="CE1561" s="122">
        <v>2</v>
      </c>
      <c r="CF1561" s="122">
        <v>3</v>
      </c>
      <c r="CG1561" s="122">
        <v>4</v>
      </c>
      <c r="CH1561" s="122">
        <v>5</v>
      </c>
      <c r="CN1561" s="135"/>
      <c r="DF1561" s="135"/>
      <c r="DV1561" s="135"/>
    </row>
    <row r="1562" spans="4:126" s="119" customFormat="1" x14ac:dyDescent="0.2">
      <c r="D1562" s="129" t="s">
        <v>750</v>
      </c>
      <c r="E1562" s="119" t="s">
        <v>1740</v>
      </c>
      <c r="F1562" s="119" t="s">
        <v>1078</v>
      </c>
      <c r="G1562" s="119" t="s">
        <v>750</v>
      </c>
      <c r="Q1562" s="119" t="s">
        <v>750</v>
      </c>
      <c r="R1562" s="119" t="s">
        <v>1740</v>
      </c>
      <c r="S1562" s="119" t="s">
        <v>1078</v>
      </c>
      <c r="T1562" s="119" t="s">
        <v>750</v>
      </c>
      <c r="AG1562" s="129" t="s">
        <v>750</v>
      </c>
      <c r="AH1562" s="119" t="s">
        <v>1488</v>
      </c>
      <c r="AI1562" s="119" t="s">
        <v>1078</v>
      </c>
      <c r="AJ1562" s="119" t="s">
        <v>1491</v>
      </c>
      <c r="AK1562" s="119" t="s">
        <v>750</v>
      </c>
      <c r="AL1562" s="119" t="s">
        <v>1488</v>
      </c>
      <c r="AX1562" s="119" t="s">
        <v>750</v>
      </c>
      <c r="AY1562" s="119" t="s">
        <v>1488</v>
      </c>
      <c r="AZ1562" s="119" t="s">
        <v>1078</v>
      </c>
      <c r="BA1562" s="119" t="s">
        <v>1491</v>
      </c>
      <c r="BB1562" s="119" t="s">
        <v>750</v>
      </c>
      <c r="BC1562" s="119" t="s">
        <v>1488</v>
      </c>
      <c r="BK1562" s="136"/>
      <c r="BM1562" s="119" t="s">
        <v>750</v>
      </c>
      <c r="BN1562" s="119" t="s">
        <v>1740</v>
      </c>
      <c r="BO1562" s="119" t="s">
        <v>1078</v>
      </c>
      <c r="BP1562" s="119" t="s">
        <v>750</v>
      </c>
      <c r="BW1562" s="136"/>
      <c r="CC1562" s="119" t="s">
        <v>750</v>
      </c>
      <c r="CD1562" s="119" t="s">
        <v>1488</v>
      </c>
      <c r="CE1562" s="119" t="s">
        <v>1078</v>
      </c>
      <c r="CF1562" s="119" t="s">
        <v>1491</v>
      </c>
      <c r="CG1562" s="119" t="s">
        <v>750</v>
      </c>
      <c r="CH1562" s="119" t="s">
        <v>1488</v>
      </c>
      <c r="CN1562" s="136"/>
      <c r="DF1562" s="136"/>
      <c r="DV1562" s="136"/>
    </row>
    <row r="1564" spans="4:126" s="120" customFormat="1" ht="21" x14ac:dyDescent="0.2">
      <c r="D1564" s="126">
        <v>261</v>
      </c>
      <c r="E1564" s="121"/>
      <c r="F1564" s="121"/>
      <c r="G1564" s="121"/>
      <c r="H1564" s="121"/>
      <c r="I1564" s="121"/>
      <c r="J1564" s="121"/>
      <c r="K1564" s="121"/>
      <c r="L1564" s="121"/>
      <c r="M1564" s="121"/>
      <c r="N1564" s="121"/>
      <c r="O1564" s="121"/>
      <c r="P1564" s="121"/>
      <c r="Q1564" s="120">
        <v>261</v>
      </c>
      <c r="AG1564" s="126">
        <v>261</v>
      </c>
      <c r="AH1564" s="121"/>
      <c r="AI1564" s="121"/>
      <c r="AJ1564" s="121"/>
      <c r="AK1564" s="121"/>
      <c r="AL1564" s="121"/>
      <c r="AM1564" s="121"/>
      <c r="AN1564" s="121"/>
      <c r="AO1564" s="121"/>
      <c r="AP1564" s="121"/>
      <c r="AQ1564" s="121"/>
      <c r="AR1564" s="124"/>
      <c r="AS1564" s="121"/>
      <c r="AT1564" s="121"/>
      <c r="AU1564" s="121"/>
      <c r="AV1564" s="121"/>
      <c r="AX1564" s="120">
        <v>261</v>
      </c>
      <c r="BK1564" s="133"/>
      <c r="BM1564" s="120">
        <v>261</v>
      </c>
      <c r="BW1564" s="133"/>
      <c r="CC1564" s="120">
        <v>261</v>
      </c>
      <c r="CN1564" s="133"/>
      <c r="DF1564" s="133"/>
      <c r="DV1564" s="133"/>
    </row>
    <row r="1565" spans="4:126" s="14" customFormat="1" ht="18" customHeight="1" x14ac:dyDescent="0.2">
      <c r="D1565" s="127" t="s">
        <v>317</v>
      </c>
      <c r="E1565" s="14" t="s">
        <v>313</v>
      </c>
      <c r="F1565" s="14" t="s">
        <v>312</v>
      </c>
      <c r="G1565" s="14" t="s">
        <v>335</v>
      </c>
      <c r="H1565" s="14" t="s">
        <v>313</v>
      </c>
      <c r="I1565" s="14" t="s">
        <v>324</v>
      </c>
      <c r="Q1565" s="14" t="s">
        <v>317</v>
      </c>
      <c r="R1565" s="14" t="s">
        <v>313</v>
      </c>
      <c r="S1565" s="14" t="s">
        <v>312</v>
      </c>
      <c r="T1565" s="14" t="s">
        <v>335</v>
      </c>
      <c r="U1565" s="14" t="s">
        <v>313</v>
      </c>
      <c r="V1565" s="14" t="s">
        <v>324</v>
      </c>
      <c r="AG1565" s="127" t="s">
        <v>317</v>
      </c>
      <c r="AH1565" s="14" t="s">
        <v>313</v>
      </c>
      <c r="AI1565" s="14" t="s">
        <v>312</v>
      </c>
      <c r="AJ1565" s="14" t="s">
        <v>335</v>
      </c>
      <c r="AK1565" s="14" t="s">
        <v>1789</v>
      </c>
      <c r="AL1565" s="14" t="s">
        <v>313</v>
      </c>
      <c r="AM1565" s="14" t="s">
        <v>324</v>
      </c>
      <c r="AN1565" s="14" t="s">
        <v>1762</v>
      </c>
      <c r="AX1565" s="14" t="s">
        <v>317</v>
      </c>
      <c r="AY1565" s="14" t="s">
        <v>313</v>
      </c>
      <c r="AZ1565" s="14" t="s">
        <v>312</v>
      </c>
      <c r="BA1565" s="14" t="s">
        <v>335</v>
      </c>
      <c r="BB1565" s="14" t="s">
        <v>1789</v>
      </c>
      <c r="BC1565" s="14" t="s">
        <v>313</v>
      </c>
      <c r="BD1565" s="14" t="s">
        <v>324</v>
      </c>
      <c r="BE1565" s="14" t="s">
        <v>1762</v>
      </c>
      <c r="BK1565" s="134"/>
      <c r="BM1565" s="14" t="s">
        <v>317</v>
      </c>
      <c r="BN1565" s="14" t="s">
        <v>313</v>
      </c>
      <c r="BO1565" s="14" t="s">
        <v>312</v>
      </c>
      <c r="BP1565" s="14" t="s">
        <v>335</v>
      </c>
      <c r="BQ1565" s="14" t="s">
        <v>313</v>
      </c>
      <c r="BR1565" s="14" t="s">
        <v>324</v>
      </c>
      <c r="BW1565" s="134"/>
      <c r="CC1565" s="14" t="s">
        <v>317</v>
      </c>
      <c r="CD1565" s="14" t="s">
        <v>313</v>
      </c>
      <c r="CE1565" s="14" t="s">
        <v>312</v>
      </c>
      <c r="CF1565" s="14" t="s">
        <v>335</v>
      </c>
      <c r="CG1565" s="14" t="s">
        <v>313</v>
      </c>
      <c r="CH1565" s="14" t="s">
        <v>324</v>
      </c>
      <c r="CI1565" s="14" t="s">
        <v>1762</v>
      </c>
      <c r="CN1565" s="134"/>
      <c r="DF1565" s="134"/>
      <c r="DV1565" s="134"/>
    </row>
    <row r="1566" spans="4:126" s="122" customFormat="1" ht="14" x14ac:dyDescent="0.2">
      <c r="D1566" s="128">
        <v>0</v>
      </c>
      <c r="E1566" s="122">
        <v>1</v>
      </c>
      <c r="F1566" s="122">
        <v>2</v>
      </c>
      <c r="G1566" s="122">
        <v>3</v>
      </c>
      <c r="H1566" s="122">
        <v>4</v>
      </c>
      <c r="I1566" s="122">
        <v>5</v>
      </c>
      <c r="Q1566" s="122">
        <v>0</v>
      </c>
      <c r="R1566" s="122">
        <v>1</v>
      </c>
      <c r="S1566" s="122">
        <v>2</v>
      </c>
      <c r="T1566" s="122">
        <v>3</v>
      </c>
      <c r="U1566" s="122">
        <v>4</v>
      </c>
      <c r="V1566" s="122">
        <v>5</v>
      </c>
      <c r="AG1566" s="128">
        <v>0</v>
      </c>
      <c r="AH1566" s="122">
        <v>1</v>
      </c>
      <c r="AI1566" s="122">
        <v>2</v>
      </c>
      <c r="AJ1566" s="122">
        <v>3</v>
      </c>
      <c r="AK1566" s="122">
        <v>3</v>
      </c>
      <c r="AL1566" s="122">
        <v>4</v>
      </c>
      <c r="AM1566" s="122">
        <v>5</v>
      </c>
      <c r="AN1566" s="122">
        <v>5</v>
      </c>
      <c r="AX1566" s="122">
        <v>0</v>
      </c>
      <c r="AY1566" s="122">
        <v>1</v>
      </c>
      <c r="AZ1566" s="122">
        <v>2</v>
      </c>
      <c r="BA1566" s="122">
        <v>3</v>
      </c>
      <c r="BB1566" s="122">
        <v>3</v>
      </c>
      <c r="BC1566" s="122">
        <v>4</v>
      </c>
      <c r="BD1566" s="122">
        <v>5</v>
      </c>
      <c r="BE1566" s="122">
        <v>5</v>
      </c>
      <c r="BK1566" s="135"/>
      <c r="BM1566" s="122">
        <v>0</v>
      </c>
      <c r="BN1566" s="122">
        <v>1</v>
      </c>
      <c r="BO1566" s="122">
        <v>2</v>
      </c>
      <c r="BP1566" s="122">
        <v>3</v>
      </c>
      <c r="BQ1566" s="122">
        <v>4</v>
      </c>
      <c r="BR1566" s="122">
        <v>5</v>
      </c>
      <c r="BW1566" s="135"/>
      <c r="CC1566" s="122">
        <v>0</v>
      </c>
      <c r="CD1566" s="122">
        <v>1</v>
      </c>
      <c r="CE1566" s="122">
        <v>2</v>
      </c>
      <c r="CF1566" s="122">
        <v>3</v>
      </c>
      <c r="CG1566" s="122">
        <v>4</v>
      </c>
      <c r="CH1566" s="122">
        <v>5</v>
      </c>
      <c r="CI1566" s="122">
        <v>5</v>
      </c>
      <c r="CN1566" s="135"/>
      <c r="DF1566" s="135"/>
      <c r="DV1566" s="135"/>
    </row>
    <row r="1567" spans="4:126" s="122" customFormat="1" ht="14" x14ac:dyDescent="0.2">
      <c r="D1567" s="128">
        <v>0</v>
      </c>
      <c r="E1567" s="122">
        <v>0</v>
      </c>
      <c r="F1567" s="122">
        <v>1</v>
      </c>
      <c r="G1567" s="122">
        <v>2</v>
      </c>
      <c r="H1567" s="122">
        <v>3</v>
      </c>
      <c r="I1567" s="122">
        <v>3</v>
      </c>
      <c r="Q1567" s="122">
        <v>0</v>
      </c>
      <c r="R1567" s="122">
        <v>0</v>
      </c>
      <c r="S1567" s="122">
        <v>1</v>
      </c>
      <c r="T1567" s="122">
        <v>2</v>
      </c>
      <c r="U1567" s="122">
        <v>3</v>
      </c>
      <c r="V1567" s="122">
        <v>3</v>
      </c>
      <c r="AG1567" s="128">
        <v>0</v>
      </c>
      <c r="AH1567" s="122">
        <v>1</v>
      </c>
      <c r="AI1567" s="122">
        <v>2</v>
      </c>
      <c r="AJ1567" s="122">
        <v>3</v>
      </c>
      <c r="AK1567" s="122">
        <v>4</v>
      </c>
      <c r="AL1567" s="122">
        <v>5</v>
      </c>
      <c r="AM1567" s="122">
        <v>6</v>
      </c>
      <c r="AN1567" s="122">
        <v>7</v>
      </c>
      <c r="AX1567" s="122">
        <v>0</v>
      </c>
      <c r="AY1567" s="122">
        <v>1</v>
      </c>
      <c r="AZ1567" s="122">
        <v>2</v>
      </c>
      <c r="BA1567" s="122">
        <v>3</v>
      </c>
      <c r="BB1567" s="122">
        <v>4</v>
      </c>
      <c r="BC1567" s="122">
        <v>5</v>
      </c>
      <c r="BD1567" s="122">
        <v>6</v>
      </c>
      <c r="BE1567" s="122">
        <v>7</v>
      </c>
      <c r="BK1567" s="135"/>
      <c r="BM1567" s="122">
        <v>0</v>
      </c>
      <c r="BN1567" s="122">
        <v>0</v>
      </c>
      <c r="BO1567" s="122">
        <v>1</v>
      </c>
      <c r="BP1567" s="122">
        <v>2</v>
      </c>
      <c r="BQ1567" s="122">
        <v>3</v>
      </c>
      <c r="BR1567" s="122">
        <v>3</v>
      </c>
      <c r="BW1567" s="135"/>
      <c r="CC1567" s="122">
        <v>0</v>
      </c>
      <c r="CD1567" s="122">
        <v>1</v>
      </c>
      <c r="CE1567" s="122">
        <v>2</v>
      </c>
      <c r="CF1567" s="122">
        <v>3</v>
      </c>
      <c r="CG1567" s="122">
        <v>4</v>
      </c>
      <c r="CH1567" s="122">
        <v>5</v>
      </c>
      <c r="CI1567" s="122">
        <v>6</v>
      </c>
      <c r="CN1567" s="135"/>
      <c r="DF1567" s="135"/>
      <c r="DV1567" s="135"/>
    </row>
    <row r="1568" spans="4:126" s="119" customFormat="1" x14ac:dyDescent="0.2">
      <c r="D1568" s="129" t="s">
        <v>1075</v>
      </c>
      <c r="E1568" s="119" t="s">
        <v>1741</v>
      </c>
      <c r="F1568" s="119" t="s">
        <v>1074</v>
      </c>
      <c r="G1568" s="119" t="s">
        <v>1078</v>
      </c>
      <c r="H1568" s="119" t="s">
        <v>1084</v>
      </c>
      <c r="I1568" s="119" t="s">
        <v>1749</v>
      </c>
      <c r="Q1568" s="119" t="s">
        <v>1075</v>
      </c>
      <c r="R1568" s="119" t="s">
        <v>1741</v>
      </c>
      <c r="S1568" s="119" t="s">
        <v>1074</v>
      </c>
      <c r="T1568" s="119" t="s">
        <v>1078</v>
      </c>
      <c r="U1568" s="119" t="s">
        <v>1084</v>
      </c>
      <c r="V1568" s="119" t="s">
        <v>1749</v>
      </c>
      <c r="AG1568" s="129" t="s">
        <v>1075</v>
      </c>
      <c r="AH1568" s="119" t="s">
        <v>1488</v>
      </c>
      <c r="AI1568" s="119" t="s">
        <v>1074</v>
      </c>
      <c r="AJ1568" s="119" t="s">
        <v>1490</v>
      </c>
      <c r="AK1568" s="119" t="s">
        <v>1078</v>
      </c>
      <c r="AL1568" s="119" t="s">
        <v>1488</v>
      </c>
      <c r="AM1568" s="119" t="s">
        <v>1084</v>
      </c>
      <c r="AN1568" s="119" t="s">
        <v>1491</v>
      </c>
      <c r="AX1568" s="119" t="s">
        <v>1075</v>
      </c>
      <c r="AY1568" s="119" t="s">
        <v>1488</v>
      </c>
      <c r="AZ1568" s="119" t="s">
        <v>1074</v>
      </c>
      <c r="BA1568" s="119" t="s">
        <v>1490</v>
      </c>
      <c r="BB1568" s="119" t="s">
        <v>1078</v>
      </c>
      <c r="BC1568" s="119" t="s">
        <v>1488</v>
      </c>
      <c r="BD1568" s="119" t="s">
        <v>1084</v>
      </c>
      <c r="BE1568" s="119" t="s">
        <v>1491</v>
      </c>
      <c r="BK1568" s="136"/>
      <c r="BM1568" s="119" t="s">
        <v>1075</v>
      </c>
      <c r="BN1568" s="119" t="s">
        <v>1741</v>
      </c>
      <c r="BO1568" s="119" t="s">
        <v>1074</v>
      </c>
      <c r="BP1568" s="119" t="s">
        <v>1078</v>
      </c>
      <c r="BQ1568" s="119" t="s">
        <v>1084</v>
      </c>
      <c r="BR1568" s="119" t="s">
        <v>1749</v>
      </c>
      <c r="BW1568" s="136"/>
      <c r="CC1568" s="119" t="s">
        <v>1075</v>
      </c>
      <c r="CD1568" s="119" t="s">
        <v>1488</v>
      </c>
      <c r="CE1568" s="119" t="s">
        <v>1074</v>
      </c>
      <c r="CF1568" s="119" t="s">
        <v>1078</v>
      </c>
      <c r="CG1568" s="119" t="s">
        <v>1488</v>
      </c>
      <c r="CH1568" s="119" t="s">
        <v>1084</v>
      </c>
      <c r="CI1568" s="119" t="s">
        <v>1491</v>
      </c>
      <c r="CN1568" s="136"/>
      <c r="DF1568" s="136"/>
      <c r="DV1568" s="136"/>
    </row>
    <row r="1570" spans="4:126" s="120" customFormat="1" ht="21" x14ac:dyDescent="0.2">
      <c r="D1570" s="126">
        <v>262</v>
      </c>
      <c r="E1570" s="121"/>
      <c r="F1570" s="121"/>
      <c r="G1570" s="121"/>
      <c r="H1570" s="121"/>
      <c r="I1570" s="121"/>
      <c r="J1570" s="121"/>
      <c r="K1570" s="121"/>
      <c r="L1570" s="121"/>
      <c r="M1570" s="121"/>
      <c r="N1570" s="121"/>
      <c r="O1570" s="121"/>
      <c r="P1570" s="121"/>
      <c r="Q1570" s="120">
        <v>262</v>
      </c>
      <c r="AG1570" s="126">
        <v>262</v>
      </c>
      <c r="AH1570" s="121"/>
      <c r="AI1570" s="121"/>
      <c r="AJ1570" s="121"/>
      <c r="AK1570" s="121"/>
      <c r="AL1570" s="121"/>
      <c r="AM1570" s="121"/>
      <c r="AN1570" s="121"/>
      <c r="AO1570" s="121"/>
      <c r="AP1570" s="121"/>
      <c r="AQ1570" s="121"/>
      <c r="AR1570" s="124"/>
      <c r="AS1570" s="121"/>
      <c r="AT1570" s="121"/>
      <c r="AU1570" s="121"/>
      <c r="AV1570" s="121"/>
      <c r="AX1570" s="120">
        <v>262</v>
      </c>
      <c r="BK1570" s="133"/>
      <c r="BM1570" s="120">
        <v>262</v>
      </c>
      <c r="BW1570" s="133"/>
      <c r="CC1570" s="120">
        <v>262</v>
      </c>
      <c r="CN1570" s="133"/>
      <c r="DF1570" s="133"/>
      <c r="DV1570" s="133"/>
    </row>
    <row r="1571" spans="4:126" s="14" customFormat="1" ht="18" customHeight="1" x14ac:dyDescent="0.2">
      <c r="D1571" s="127" t="s">
        <v>335</v>
      </c>
      <c r="E1571" s="14" t="s">
        <v>309</v>
      </c>
      <c r="F1571" s="14" t="s">
        <v>321</v>
      </c>
      <c r="G1571" s="14" t="s">
        <v>318</v>
      </c>
      <c r="Q1571" s="14" t="s">
        <v>335</v>
      </c>
      <c r="R1571" s="14" t="s">
        <v>309</v>
      </c>
      <c r="S1571" s="14" t="s">
        <v>321</v>
      </c>
      <c r="T1571" s="14" t="s">
        <v>318</v>
      </c>
      <c r="AG1571" s="127" t="s">
        <v>335</v>
      </c>
      <c r="AH1571" s="14" t="s">
        <v>309</v>
      </c>
      <c r="AI1571" s="14" t="s">
        <v>321</v>
      </c>
      <c r="AJ1571" s="14" t="s">
        <v>1743</v>
      </c>
      <c r="AK1571" s="14" t="s">
        <v>318</v>
      </c>
      <c r="AX1571" s="14" t="s">
        <v>335</v>
      </c>
      <c r="AY1571" s="14" t="s">
        <v>309</v>
      </c>
      <c r="AZ1571" s="14" t="s">
        <v>321</v>
      </c>
      <c r="BA1571" s="14" t="s">
        <v>1743</v>
      </c>
      <c r="BB1571" s="14" t="s">
        <v>318</v>
      </c>
      <c r="BK1571" s="134"/>
      <c r="BM1571" s="14" t="s">
        <v>335</v>
      </c>
      <c r="BN1571" s="14" t="s">
        <v>309</v>
      </c>
      <c r="BO1571" s="14" t="s">
        <v>321</v>
      </c>
      <c r="BP1571" s="14" t="s">
        <v>318</v>
      </c>
      <c r="BW1571" s="134"/>
      <c r="CC1571" s="14" t="s">
        <v>335</v>
      </c>
      <c r="CD1571" s="14" t="s">
        <v>309</v>
      </c>
      <c r="CE1571" s="14" t="s">
        <v>321</v>
      </c>
      <c r="CF1571" s="14" t="s">
        <v>318</v>
      </c>
      <c r="CN1571" s="134"/>
      <c r="DF1571" s="134"/>
      <c r="DV1571" s="134"/>
    </row>
    <row r="1572" spans="4:126" s="122" customFormat="1" ht="14" x14ac:dyDescent="0.2">
      <c r="D1572" s="128">
        <v>0</v>
      </c>
      <c r="E1572" s="122">
        <v>1</v>
      </c>
      <c r="F1572" s="122">
        <v>2</v>
      </c>
      <c r="G1572" s="122">
        <v>3</v>
      </c>
      <c r="Q1572" s="122">
        <v>0</v>
      </c>
      <c r="R1572" s="122">
        <v>1</v>
      </c>
      <c r="S1572" s="122">
        <v>2</v>
      </c>
      <c r="T1572" s="122">
        <v>3</v>
      </c>
      <c r="AG1572" s="128">
        <v>0</v>
      </c>
      <c r="AH1572" s="122">
        <v>1</v>
      </c>
      <c r="AI1572" s="122">
        <v>2</v>
      </c>
      <c r="AJ1572" s="122">
        <v>2</v>
      </c>
      <c r="AK1572" s="122">
        <v>3</v>
      </c>
      <c r="AX1572" s="122">
        <v>0</v>
      </c>
      <c r="AY1572" s="122">
        <v>1</v>
      </c>
      <c r="AZ1572" s="122">
        <v>2</v>
      </c>
      <c r="BA1572" s="122">
        <v>2</v>
      </c>
      <c r="BB1572" s="122">
        <v>3</v>
      </c>
      <c r="BK1572" s="135"/>
      <c r="BM1572" s="122">
        <v>0</v>
      </c>
      <c r="BN1572" s="122">
        <v>1</v>
      </c>
      <c r="BO1572" s="122">
        <v>2</v>
      </c>
      <c r="BP1572" s="122">
        <v>3</v>
      </c>
      <c r="BW1572" s="135"/>
      <c r="CC1572" s="122">
        <v>0</v>
      </c>
      <c r="CD1572" s="122">
        <v>1</v>
      </c>
      <c r="CE1572" s="122">
        <v>2</v>
      </c>
      <c r="CF1572" s="122">
        <v>3</v>
      </c>
      <c r="CN1572" s="135"/>
      <c r="DF1572" s="135"/>
      <c r="DV1572" s="135"/>
    </row>
    <row r="1573" spans="4:126" s="122" customFormat="1" ht="14" x14ac:dyDescent="0.2">
      <c r="D1573" s="128">
        <v>0</v>
      </c>
      <c r="E1573" s="122">
        <v>0</v>
      </c>
      <c r="F1573" s="122">
        <v>1</v>
      </c>
      <c r="G1573" s="122">
        <v>2</v>
      </c>
      <c r="Q1573" s="122">
        <v>0</v>
      </c>
      <c r="R1573" s="122">
        <v>0</v>
      </c>
      <c r="S1573" s="122">
        <v>1</v>
      </c>
      <c r="T1573" s="122">
        <v>2</v>
      </c>
      <c r="AG1573" s="128">
        <v>0</v>
      </c>
      <c r="AH1573" s="122">
        <v>1</v>
      </c>
      <c r="AI1573" s="122">
        <v>2</v>
      </c>
      <c r="AJ1573" s="122">
        <v>3</v>
      </c>
      <c r="AK1573" s="122">
        <v>4</v>
      </c>
      <c r="AX1573" s="122">
        <v>0</v>
      </c>
      <c r="AY1573" s="122">
        <v>1</v>
      </c>
      <c r="AZ1573" s="122">
        <v>2</v>
      </c>
      <c r="BA1573" s="122">
        <v>3</v>
      </c>
      <c r="BB1573" s="122">
        <v>4</v>
      </c>
      <c r="BK1573" s="135"/>
      <c r="BM1573" s="122">
        <v>0</v>
      </c>
      <c r="BN1573" s="122">
        <v>0</v>
      </c>
      <c r="BO1573" s="122">
        <v>1</v>
      </c>
      <c r="BP1573" s="122">
        <v>2</v>
      </c>
      <c r="BW1573" s="135"/>
      <c r="CC1573" s="122">
        <v>0</v>
      </c>
      <c r="CD1573" s="122">
        <v>1</v>
      </c>
      <c r="CE1573" s="122">
        <v>2</v>
      </c>
      <c r="CF1573" s="122">
        <v>3</v>
      </c>
      <c r="CN1573" s="135"/>
      <c r="DF1573" s="135"/>
      <c r="DV1573" s="135"/>
    </row>
    <row r="1574" spans="4:126" s="119" customFormat="1" x14ac:dyDescent="0.2">
      <c r="D1574" s="129" t="s">
        <v>739</v>
      </c>
      <c r="E1574" s="119" t="s">
        <v>1758</v>
      </c>
      <c r="F1574" s="119" t="s">
        <v>1054</v>
      </c>
      <c r="G1574" s="119" t="s">
        <v>740</v>
      </c>
      <c r="Q1574" s="119" t="s">
        <v>739</v>
      </c>
      <c r="R1574" s="119" t="s">
        <v>1758</v>
      </c>
      <c r="S1574" s="119" t="s">
        <v>1054</v>
      </c>
      <c r="T1574" s="119" t="s">
        <v>740</v>
      </c>
      <c r="AG1574" s="129" t="s">
        <v>739</v>
      </c>
      <c r="AH1574" s="119" t="s">
        <v>1488</v>
      </c>
      <c r="AI1574" s="119" t="s">
        <v>1054</v>
      </c>
      <c r="AJ1574" s="119" t="s">
        <v>1490</v>
      </c>
      <c r="AK1574" s="119" t="s">
        <v>740</v>
      </c>
      <c r="AX1574" s="119" t="s">
        <v>739</v>
      </c>
      <c r="AY1574" s="119" t="s">
        <v>1488</v>
      </c>
      <c r="AZ1574" s="119" t="s">
        <v>1054</v>
      </c>
      <c r="BA1574" s="119" t="s">
        <v>1490</v>
      </c>
      <c r="BB1574" s="119" t="s">
        <v>740</v>
      </c>
      <c r="BK1574" s="136"/>
      <c r="BM1574" s="119" t="s">
        <v>739</v>
      </c>
      <c r="BN1574" s="119" t="s">
        <v>1758</v>
      </c>
      <c r="BO1574" s="119" t="s">
        <v>1054</v>
      </c>
      <c r="BP1574" s="119" t="s">
        <v>740</v>
      </c>
      <c r="BW1574" s="136"/>
      <c r="CC1574" s="119" t="s">
        <v>739</v>
      </c>
      <c r="CD1574" s="119" t="s">
        <v>1488</v>
      </c>
      <c r="CE1574" s="119" t="s">
        <v>1054</v>
      </c>
      <c r="CF1574" s="119" t="s">
        <v>740</v>
      </c>
      <c r="CN1574" s="136"/>
      <c r="DF1574" s="136"/>
      <c r="DV1574" s="136"/>
    </row>
    <row r="1576" spans="4:126" s="120" customFormat="1" ht="21" x14ac:dyDescent="0.2">
      <c r="D1576" s="126">
        <v>263</v>
      </c>
      <c r="E1576" s="121"/>
      <c r="F1576" s="121"/>
      <c r="G1576" s="121"/>
      <c r="H1576" s="121"/>
      <c r="I1576" s="121"/>
      <c r="J1576" s="121"/>
      <c r="K1576" s="121"/>
      <c r="L1576" s="121"/>
      <c r="M1576" s="121"/>
      <c r="N1576" s="121"/>
      <c r="O1576" s="121"/>
      <c r="P1576" s="121"/>
      <c r="Q1576" s="120">
        <v>263</v>
      </c>
      <c r="AG1576" s="126">
        <v>263</v>
      </c>
      <c r="AH1576" s="121"/>
      <c r="AI1576" s="121"/>
      <c r="AJ1576" s="121"/>
      <c r="AK1576" s="121"/>
      <c r="AL1576" s="121"/>
      <c r="AM1576" s="121"/>
      <c r="AN1576" s="121"/>
      <c r="AO1576" s="121"/>
      <c r="AP1576" s="121"/>
      <c r="AQ1576" s="121"/>
      <c r="AR1576" s="124"/>
      <c r="AS1576" s="121"/>
      <c r="AT1576" s="121"/>
      <c r="AU1576" s="121"/>
      <c r="AV1576" s="121"/>
      <c r="AX1576" s="120">
        <v>263</v>
      </c>
      <c r="BK1576" s="133"/>
      <c r="BM1576" s="120">
        <v>263</v>
      </c>
      <c r="BW1576" s="133"/>
      <c r="CC1576" s="120">
        <v>263</v>
      </c>
      <c r="CN1576" s="133"/>
      <c r="DF1576" s="133"/>
      <c r="DV1576" s="133"/>
    </row>
    <row r="1577" spans="4:126" s="14" customFormat="1" ht="18" customHeight="1" x14ac:dyDescent="0.2">
      <c r="D1577" s="127" t="s">
        <v>310</v>
      </c>
      <c r="E1577" s="14" t="s">
        <v>313</v>
      </c>
      <c r="F1577" s="14" t="s">
        <v>319</v>
      </c>
      <c r="G1577" s="14" t="s">
        <v>313</v>
      </c>
      <c r="Q1577" s="14" t="s">
        <v>310</v>
      </c>
      <c r="R1577" s="14" t="s">
        <v>313</v>
      </c>
      <c r="S1577" s="14" t="s">
        <v>319</v>
      </c>
      <c r="T1577" s="14" t="s">
        <v>313</v>
      </c>
      <c r="AG1577" s="127" t="s">
        <v>310</v>
      </c>
      <c r="AH1577" s="14" t="s">
        <v>313</v>
      </c>
      <c r="AI1577" s="14" t="s">
        <v>319</v>
      </c>
      <c r="AJ1577" s="14" t="s">
        <v>313</v>
      </c>
      <c r="AK1577" s="14" t="s">
        <v>1745</v>
      </c>
      <c r="AX1577" s="14" t="s">
        <v>310</v>
      </c>
      <c r="AY1577" s="14" t="s">
        <v>313</v>
      </c>
      <c r="AZ1577" s="14" t="s">
        <v>319</v>
      </c>
      <c r="BA1577" s="14" t="s">
        <v>313</v>
      </c>
      <c r="BB1577" s="14" t="s">
        <v>1745</v>
      </c>
      <c r="BK1577" s="134"/>
      <c r="BM1577" s="14" t="s">
        <v>310</v>
      </c>
      <c r="BN1577" s="14" t="s">
        <v>313</v>
      </c>
      <c r="BO1577" s="14" t="s">
        <v>319</v>
      </c>
      <c r="BP1577" s="14" t="s">
        <v>313</v>
      </c>
      <c r="BW1577" s="134"/>
      <c r="CC1577" s="14" t="s">
        <v>310</v>
      </c>
      <c r="CD1577" s="14" t="s">
        <v>313</v>
      </c>
      <c r="CE1577" s="14" t="s">
        <v>319</v>
      </c>
      <c r="CF1577" s="14" t="s">
        <v>313</v>
      </c>
      <c r="CG1577" s="14" t="s">
        <v>1745</v>
      </c>
      <c r="CN1577" s="134"/>
      <c r="DF1577" s="134"/>
      <c r="DV1577" s="134"/>
    </row>
    <row r="1578" spans="4:126" s="122" customFormat="1" ht="14" x14ac:dyDescent="0.2">
      <c r="D1578" s="128">
        <v>0</v>
      </c>
      <c r="E1578" s="122">
        <v>1</v>
      </c>
      <c r="F1578" s="122">
        <v>2</v>
      </c>
      <c r="G1578" s="122">
        <v>3</v>
      </c>
      <c r="Q1578" s="122">
        <v>0</v>
      </c>
      <c r="R1578" s="122">
        <v>1</v>
      </c>
      <c r="S1578" s="122">
        <v>2</v>
      </c>
      <c r="T1578" s="122">
        <v>3</v>
      </c>
      <c r="AG1578" s="128">
        <v>0</v>
      </c>
      <c r="AH1578" s="122">
        <v>1</v>
      </c>
      <c r="AI1578" s="122">
        <v>2</v>
      </c>
      <c r="AJ1578" s="122">
        <v>3</v>
      </c>
      <c r="AK1578" s="122">
        <v>3</v>
      </c>
      <c r="AX1578" s="122">
        <v>0</v>
      </c>
      <c r="AY1578" s="122">
        <v>1</v>
      </c>
      <c r="AZ1578" s="122">
        <v>2</v>
      </c>
      <c r="BA1578" s="122">
        <v>3</v>
      </c>
      <c r="BB1578" s="122">
        <v>3</v>
      </c>
      <c r="BK1578" s="135"/>
      <c r="BM1578" s="122">
        <v>0</v>
      </c>
      <c r="BN1578" s="122">
        <v>1</v>
      </c>
      <c r="BO1578" s="122">
        <v>2</v>
      </c>
      <c r="BP1578" s="122">
        <v>3</v>
      </c>
      <c r="BW1578" s="135"/>
      <c r="CC1578" s="122">
        <v>0</v>
      </c>
      <c r="CD1578" s="122">
        <v>1</v>
      </c>
      <c r="CE1578" s="122">
        <v>2</v>
      </c>
      <c r="CF1578" s="122">
        <v>3</v>
      </c>
      <c r="CG1578" s="122">
        <v>3</v>
      </c>
      <c r="CN1578" s="135"/>
      <c r="DF1578" s="135"/>
      <c r="DV1578" s="135"/>
    </row>
    <row r="1579" spans="4:126" s="122" customFormat="1" ht="14" x14ac:dyDescent="0.2">
      <c r="D1579" s="128">
        <v>0</v>
      </c>
      <c r="E1579" s="122">
        <v>0</v>
      </c>
      <c r="F1579" s="122">
        <v>1</v>
      </c>
      <c r="G1579" s="122">
        <v>2</v>
      </c>
      <c r="Q1579" s="122">
        <v>0</v>
      </c>
      <c r="R1579" s="122">
        <v>0</v>
      </c>
      <c r="S1579" s="122">
        <v>1</v>
      </c>
      <c r="T1579" s="122">
        <v>2</v>
      </c>
      <c r="AG1579" s="128">
        <v>0</v>
      </c>
      <c r="AH1579" s="122">
        <v>1</v>
      </c>
      <c r="AI1579" s="122">
        <v>2</v>
      </c>
      <c r="AJ1579" s="122">
        <v>3</v>
      </c>
      <c r="AK1579" s="122">
        <v>4</v>
      </c>
      <c r="AX1579" s="122">
        <v>0</v>
      </c>
      <c r="AY1579" s="122">
        <v>1</v>
      </c>
      <c r="AZ1579" s="122">
        <v>2</v>
      </c>
      <c r="BA1579" s="122">
        <v>3</v>
      </c>
      <c r="BB1579" s="122">
        <v>4</v>
      </c>
      <c r="BK1579" s="135"/>
      <c r="BM1579" s="122">
        <v>0</v>
      </c>
      <c r="BN1579" s="122">
        <v>0</v>
      </c>
      <c r="BO1579" s="122">
        <v>1</v>
      </c>
      <c r="BP1579" s="122">
        <v>2</v>
      </c>
      <c r="BW1579" s="135"/>
      <c r="CC1579" s="122">
        <v>0</v>
      </c>
      <c r="CD1579" s="122">
        <v>1</v>
      </c>
      <c r="CE1579" s="122">
        <v>2</v>
      </c>
      <c r="CF1579" s="122">
        <v>3</v>
      </c>
      <c r="CG1579" s="122">
        <v>4</v>
      </c>
      <c r="CN1579" s="135"/>
      <c r="DF1579" s="135"/>
      <c r="DV1579" s="135"/>
    </row>
    <row r="1580" spans="4:126" s="119" customFormat="1" x14ac:dyDescent="0.2">
      <c r="D1580" s="129" t="s">
        <v>750</v>
      </c>
      <c r="E1580" s="119" t="s">
        <v>1740</v>
      </c>
      <c r="F1580" s="119" t="s">
        <v>1073</v>
      </c>
      <c r="G1580" s="119" t="s">
        <v>1072</v>
      </c>
      <c r="Q1580" s="119" t="s">
        <v>750</v>
      </c>
      <c r="R1580" s="119" t="s">
        <v>1740</v>
      </c>
      <c r="S1580" s="119" t="s">
        <v>1073</v>
      </c>
      <c r="T1580" s="119" t="s">
        <v>1072</v>
      </c>
      <c r="AG1580" s="129" t="s">
        <v>750</v>
      </c>
      <c r="AH1580" s="119" t="s">
        <v>1488</v>
      </c>
      <c r="AI1580" s="119" t="s">
        <v>1073</v>
      </c>
      <c r="AJ1580" s="119" t="s">
        <v>1488</v>
      </c>
      <c r="AK1580" s="119" t="s">
        <v>1072</v>
      </c>
      <c r="AX1580" s="119" t="s">
        <v>750</v>
      </c>
      <c r="AY1580" s="119" t="s">
        <v>1488</v>
      </c>
      <c r="AZ1580" s="119" t="s">
        <v>1073</v>
      </c>
      <c r="BA1580" s="119" t="s">
        <v>1488</v>
      </c>
      <c r="BB1580" s="119" t="s">
        <v>1072</v>
      </c>
      <c r="BK1580" s="136"/>
      <c r="BM1580" s="119" t="s">
        <v>750</v>
      </c>
      <c r="BN1580" s="119" t="s">
        <v>1740</v>
      </c>
      <c r="BO1580" s="119" t="s">
        <v>1073</v>
      </c>
      <c r="BP1580" s="119" t="s">
        <v>1072</v>
      </c>
      <c r="BW1580" s="136"/>
      <c r="CC1580" s="119" t="s">
        <v>750</v>
      </c>
      <c r="CD1580" s="119" t="s">
        <v>1488</v>
      </c>
      <c r="CE1580" s="119" t="s">
        <v>1073</v>
      </c>
      <c r="CF1580" s="119" t="s">
        <v>1488</v>
      </c>
      <c r="CG1580" s="119" t="s">
        <v>1072</v>
      </c>
      <c r="CN1580" s="136"/>
      <c r="DF1580" s="136"/>
      <c r="DV1580" s="136"/>
    </row>
    <row r="1582" spans="4:126" s="120" customFormat="1" ht="21" x14ac:dyDescent="0.2">
      <c r="D1582" s="126">
        <v>264</v>
      </c>
      <c r="E1582" s="121"/>
      <c r="F1582" s="121"/>
      <c r="G1582" s="121"/>
      <c r="H1582" s="121"/>
      <c r="I1582" s="121"/>
      <c r="J1582" s="121"/>
      <c r="K1582" s="121"/>
      <c r="L1582" s="121"/>
      <c r="M1582" s="121"/>
      <c r="N1582" s="121"/>
      <c r="O1582" s="121"/>
      <c r="P1582" s="121"/>
      <c r="Q1582" s="120">
        <v>264</v>
      </c>
      <c r="AG1582" s="126">
        <v>264</v>
      </c>
      <c r="AH1582" s="121"/>
      <c r="AI1582" s="121"/>
      <c r="AJ1582" s="121"/>
      <c r="AK1582" s="121"/>
      <c r="AL1582" s="121"/>
      <c r="AM1582" s="121"/>
      <c r="AN1582" s="121"/>
      <c r="AO1582" s="121"/>
      <c r="AP1582" s="121"/>
      <c r="AQ1582" s="121"/>
      <c r="AR1582" s="124"/>
      <c r="AS1582" s="121"/>
      <c r="AT1582" s="121"/>
      <c r="AU1582" s="121"/>
      <c r="AV1582" s="121"/>
      <c r="AX1582" s="120">
        <v>264</v>
      </c>
      <c r="BK1582" s="133"/>
      <c r="BM1582" s="120">
        <v>264</v>
      </c>
      <c r="BW1582" s="133"/>
      <c r="CC1582" s="120">
        <v>264</v>
      </c>
      <c r="CN1582" s="133"/>
      <c r="DF1582" s="133"/>
      <c r="DV1582" s="133"/>
    </row>
    <row r="1583" spans="4:126" s="14" customFormat="1" ht="18" customHeight="1" x14ac:dyDescent="0.2">
      <c r="D1583" s="127" t="s">
        <v>316</v>
      </c>
      <c r="E1583" s="14" t="s">
        <v>313</v>
      </c>
      <c r="F1583" s="14" t="s">
        <v>320</v>
      </c>
      <c r="G1583" s="14" t="s">
        <v>313</v>
      </c>
      <c r="H1583" s="14" t="s">
        <v>318</v>
      </c>
      <c r="I1583" s="14" t="s">
        <v>330</v>
      </c>
      <c r="J1583" s="14" t="s">
        <v>313</v>
      </c>
      <c r="K1583" s="14" t="s">
        <v>321</v>
      </c>
      <c r="Q1583" s="14" t="s">
        <v>316</v>
      </c>
      <c r="R1583" s="14" t="s">
        <v>313</v>
      </c>
      <c r="S1583" s="14" t="s">
        <v>320</v>
      </c>
      <c r="T1583" s="14" t="s">
        <v>313</v>
      </c>
      <c r="U1583" s="14" t="s">
        <v>318</v>
      </c>
      <c r="V1583" s="14" t="s">
        <v>330</v>
      </c>
      <c r="W1583" s="14" t="s">
        <v>313</v>
      </c>
      <c r="X1583" s="14" t="s">
        <v>321</v>
      </c>
      <c r="AG1583" s="127" t="s">
        <v>316</v>
      </c>
      <c r="AH1583" s="14" t="s">
        <v>313</v>
      </c>
      <c r="AI1583" s="14" t="s">
        <v>320</v>
      </c>
      <c r="AJ1583" s="14" t="s">
        <v>313</v>
      </c>
      <c r="AK1583" s="14" t="s">
        <v>318</v>
      </c>
      <c r="AL1583" s="14" t="s">
        <v>330</v>
      </c>
      <c r="AM1583" s="14" t="s">
        <v>313</v>
      </c>
      <c r="AN1583" s="14" t="s">
        <v>321</v>
      </c>
      <c r="AO1583" s="14" t="s">
        <v>1743</v>
      </c>
      <c r="AX1583" s="14" t="s">
        <v>316</v>
      </c>
      <c r="AY1583" s="14" t="s">
        <v>313</v>
      </c>
      <c r="AZ1583" s="14" t="s">
        <v>320</v>
      </c>
      <c r="BA1583" s="14" t="s">
        <v>313</v>
      </c>
      <c r="BB1583" s="14" t="s">
        <v>318</v>
      </c>
      <c r="BC1583" s="14" t="s">
        <v>330</v>
      </c>
      <c r="BD1583" s="14" t="s">
        <v>313</v>
      </c>
      <c r="BE1583" s="14" t="s">
        <v>321</v>
      </c>
      <c r="BF1583" s="14" t="s">
        <v>1743</v>
      </c>
      <c r="BK1583" s="134"/>
      <c r="BM1583" s="14" t="s">
        <v>316</v>
      </c>
      <c r="BN1583" s="14" t="s">
        <v>313</v>
      </c>
      <c r="BO1583" s="14" t="s">
        <v>320</v>
      </c>
      <c r="BP1583" s="14" t="s">
        <v>313</v>
      </c>
      <c r="BQ1583" s="14" t="s">
        <v>318</v>
      </c>
      <c r="BR1583" s="14" t="s">
        <v>330</v>
      </c>
      <c r="BS1583" s="14" t="s">
        <v>313</v>
      </c>
      <c r="BT1583" s="14" t="s">
        <v>321</v>
      </c>
      <c r="BW1583" s="134"/>
      <c r="CC1583" s="14" t="s">
        <v>316</v>
      </c>
      <c r="CD1583" s="14" t="s">
        <v>313</v>
      </c>
      <c r="CE1583" s="14" t="s">
        <v>320</v>
      </c>
      <c r="CF1583" s="14" t="s">
        <v>313</v>
      </c>
      <c r="CG1583" s="14" t="s">
        <v>318</v>
      </c>
      <c r="CH1583" s="14" t="s">
        <v>330</v>
      </c>
      <c r="CI1583" s="14" t="s">
        <v>313</v>
      </c>
      <c r="CJ1583" s="14" t="s">
        <v>321</v>
      </c>
      <c r="CN1583" s="134"/>
      <c r="DF1583" s="134"/>
      <c r="DV1583" s="134"/>
    </row>
    <row r="1584" spans="4:126" s="122" customFormat="1" ht="14" x14ac:dyDescent="0.2">
      <c r="D1584" s="128">
        <v>0</v>
      </c>
      <c r="E1584" s="122">
        <v>1</v>
      </c>
      <c r="F1584" s="122">
        <v>2</v>
      </c>
      <c r="G1584" s="122">
        <v>3</v>
      </c>
      <c r="H1584" s="122">
        <v>4</v>
      </c>
      <c r="I1584" s="122">
        <v>5</v>
      </c>
      <c r="J1584" s="122">
        <v>6</v>
      </c>
      <c r="K1584" s="122">
        <v>7</v>
      </c>
      <c r="Q1584" s="122">
        <v>0</v>
      </c>
      <c r="R1584" s="122">
        <v>1</v>
      </c>
      <c r="S1584" s="122">
        <v>2</v>
      </c>
      <c r="T1584" s="122">
        <v>3</v>
      </c>
      <c r="U1584" s="122">
        <v>4</v>
      </c>
      <c r="V1584" s="122">
        <v>5</v>
      </c>
      <c r="W1584" s="122">
        <v>6</v>
      </c>
      <c r="X1584" s="122">
        <v>7</v>
      </c>
      <c r="AG1584" s="128">
        <v>0</v>
      </c>
      <c r="AH1584" s="122">
        <v>1</v>
      </c>
      <c r="AI1584" s="122">
        <v>2</v>
      </c>
      <c r="AJ1584" s="122">
        <v>3</v>
      </c>
      <c r="AK1584" s="122">
        <v>4</v>
      </c>
      <c r="AL1584" s="122">
        <v>5</v>
      </c>
      <c r="AM1584" s="122">
        <v>6</v>
      </c>
      <c r="AN1584" s="122">
        <v>7</v>
      </c>
      <c r="AO1584" s="122">
        <v>7</v>
      </c>
      <c r="AX1584" s="122">
        <v>0</v>
      </c>
      <c r="AY1584" s="122">
        <v>1</v>
      </c>
      <c r="AZ1584" s="122">
        <v>2</v>
      </c>
      <c r="BA1584" s="122">
        <v>3</v>
      </c>
      <c r="BB1584" s="122">
        <v>4</v>
      </c>
      <c r="BC1584" s="122">
        <v>5</v>
      </c>
      <c r="BD1584" s="122">
        <v>6</v>
      </c>
      <c r="BE1584" s="122">
        <v>7</v>
      </c>
      <c r="BF1584" s="122">
        <v>7</v>
      </c>
      <c r="BK1584" s="135"/>
      <c r="BM1584" s="122">
        <v>0</v>
      </c>
      <c r="BN1584" s="122">
        <v>1</v>
      </c>
      <c r="BO1584" s="122">
        <v>2</v>
      </c>
      <c r="BP1584" s="122">
        <v>3</v>
      </c>
      <c r="BQ1584" s="122">
        <v>4</v>
      </c>
      <c r="BR1584" s="122">
        <v>5</v>
      </c>
      <c r="BS1584" s="122">
        <v>6</v>
      </c>
      <c r="BT1584" s="122">
        <v>7</v>
      </c>
      <c r="BW1584" s="135"/>
      <c r="CC1584" s="122">
        <v>0</v>
      </c>
      <c r="CD1584" s="122">
        <v>1</v>
      </c>
      <c r="CE1584" s="122">
        <v>2</v>
      </c>
      <c r="CF1584" s="122">
        <v>3</v>
      </c>
      <c r="CG1584" s="122">
        <v>4</v>
      </c>
      <c r="CH1584" s="122">
        <v>5</v>
      </c>
      <c r="CI1584" s="122">
        <v>6</v>
      </c>
      <c r="CJ1584" s="122">
        <v>7</v>
      </c>
      <c r="CN1584" s="135"/>
      <c r="DF1584" s="135"/>
      <c r="DV1584" s="135"/>
    </row>
    <row r="1585" spans="4:126" s="122" customFormat="1" ht="14" x14ac:dyDescent="0.2">
      <c r="D1585" s="128">
        <v>0</v>
      </c>
      <c r="E1585" s="122">
        <v>0</v>
      </c>
      <c r="F1585" s="122">
        <v>1</v>
      </c>
      <c r="G1585" s="122">
        <v>2</v>
      </c>
      <c r="H1585" s="122">
        <v>2</v>
      </c>
      <c r="I1585" s="122">
        <v>2</v>
      </c>
      <c r="J1585" s="122">
        <v>2</v>
      </c>
      <c r="K1585" s="122">
        <v>3</v>
      </c>
      <c r="Q1585" s="122">
        <v>0</v>
      </c>
      <c r="R1585" s="122">
        <v>0</v>
      </c>
      <c r="S1585" s="122">
        <v>0</v>
      </c>
      <c r="T1585" s="122">
        <v>0</v>
      </c>
      <c r="U1585" s="122">
        <v>1</v>
      </c>
      <c r="V1585" s="122">
        <v>2</v>
      </c>
      <c r="W1585" s="122">
        <v>3</v>
      </c>
      <c r="X1585" s="122">
        <v>3</v>
      </c>
      <c r="AG1585" s="128">
        <v>0</v>
      </c>
      <c r="AH1585" s="122">
        <v>1</v>
      </c>
      <c r="AI1585" s="122">
        <v>2</v>
      </c>
      <c r="AJ1585" s="122">
        <v>3</v>
      </c>
      <c r="AK1585" s="122">
        <v>4</v>
      </c>
      <c r="AL1585" s="122">
        <v>5</v>
      </c>
      <c r="AM1585" s="122">
        <v>6</v>
      </c>
      <c r="AN1585" s="122">
        <v>7</v>
      </c>
      <c r="AO1585" s="122">
        <v>8</v>
      </c>
      <c r="AX1585" s="122">
        <v>0</v>
      </c>
      <c r="AY1585" s="122">
        <v>1</v>
      </c>
      <c r="AZ1585" s="122">
        <v>2</v>
      </c>
      <c r="BA1585" s="122">
        <v>3</v>
      </c>
      <c r="BB1585" s="122">
        <v>4</v>
      </c>
      <c r="BC1585" s="122">
        <v>5</v>
      </c>
      <c r="BD1585" s="122">
        <v>6</v>
      </c>
      <c r="BE1585" s="122">
        <v>7</v>
      </c>
      <c r="BF1585" s="122">
        <v>8</v>
      </c>
      <c r="BK1585" s="135"/>
      <c r="BM1585" s="122">
        <v>0</v>
      </c>
      <c r="BN1585" s="122">
        <v>0</v>
      </c>
      <c r="BO1585" s="122">
        <v>0</v>
      </c>
      <c r="BP1585" s="122">
        <v>0</v>
      </c>
      <c r="BQ1585" s="122">
        <v>1</v>
      </c>
      <c r="BR1585" s="122">
        <v>2</v>
      </c>
      <c r="BS1585" s="122">
        <v>3</v>
      </c>
      <c r="BT1585" s="122">
        <v>3</v>
      </c>
      <c r="BW1585" s="135"/>
      <c r="CC1585" s="122">
        <v>0</v>
      </c>
      <c r="CD1585" s="122">
        <v>1</v>
      </c>
      <c r="CE1585" s="122">
        <v>2</v>
      </c>
      <c r="CF1585" s="122">
        <v>3</v>
      </c>
      <c r="CG1585" s="122">
        <v>4</v>
      </c>
      <c r="CH1585" s="122">
        <v>5</v>
      </c>
      <c r="CI1585" s="122">
        <v>6</v>
      </c>
      <c r="CJ1585" s="122">
        <v>7</v>
      </c>
      <c r="CN1585" s="135"/>
      <c r="DF1585" s="135"/>
      <c r="DV1585" s="135"/>
    </row>
    <row r="1586" spans="4:126" s="119" customFormat="1" x14ac:dyDescent="0.2">
      <c r="D1586" s="129" t="s">
        <v>748</v>
      </c>
      <c r="E1586" s="119" t="s">
        <v>1747</v>
      </c>
      <c r="F1586" s="119" t="s">
        <v>1076</v>
      </c>
      <c r="G1586" s="119" t="s">
        <v>740</v>
      </c>
      <c r="H1586" s="119" t="s">
        <v>1764</v>
      </c>
      <c r="I1586" s="119" t="s">
        <v>1764</v>
      </c>
      <c r="J1586" s="119" t="s">
        <v>1764</v>
      </c>
      <c r="K1586" s="119" t="s">
        <v>1054</v>
      </c>
      <c r="Q1586" s="119" t="s">
        <v>748</v>
      </c>
      <c r="R1586" s="119" t="s">
        <v>1747</v>
      </c>
      <c r="S1586" s="119" t="s">
        <v>1747</v>
      </c>
      <c r="T1586" s="119" t="s">
        <v>1747</v>
      </c>
      <c r="U1586" s="119" t="s">
        <v>1076</v>
      </c>
      <c r="V1586" s="119" t="s">
        <v>740</v>
      </c>
      <c r="W1586" s="119" t="s">
        <v>1054</v>
      </c>
      <c r="X1586" s="119" t="s">
        <v>1737</v>
      </c>
      <c r="AG1586" s="129" t="s">
        <v>748</v>
      </c>
      <c r="AH1586" s="119" t="s">
        <v>1488</v>
      </c>
      <c r="AI1586" s="119" t="s">
        <v>1076</v>
      </c>
      <c r="AJ1586" s="119" t="s">
        <v>1488</v>
      </c>
      <c r="AK1586" s="119" t="s">
        <v>740</v>
      </c>
      <c r="AL1586" s="119" t="s">
        <v>1488</v>
      </c>
      <c r="AM1586" s="119" t="s">
        <v>1736</v>
      </c>
      <c r="AN1586" s="119" t="s">
        <v>1054</v>
      </c>
      <c r="AO1586" s="119" t="s">
        <v>1490</v>
      </c>
      <c r="AX1586" s="119" t="s">
        <v>748</v>
      </c>
      <c r="AY1586" s="119" t="s">
        <v>1488</v>
      </c>
      <c r="AZ1586" s="119" t="s">
        <v>1076</v>
      </c>
      <c r="BA1586" s="119" t="s">
        <v>1488</v>
      </c>
      <c r="BB1586" s="119" t="s">
        <v>740</v>
      </c>
      <c r="BC1586" s="119" t="s">
        <v>1488</v>
      </c>
      <c r="BD1586" s="119" t="s">
        <v>1736</v>
      </c>
      <c r="BE1586" s="119" t="s">
        <v>1054</v>
      </c>
      <c r="BF1586" s="119" t="s">
        <v>1490</v>
      </c>
      <c r="BK1586" s="136"/>
      <c r="BM1586" s="119" t="s">
        <v>748</v>
      </c>
      <c r="BN1586" s="119" t="s">
        <v>1747</v>
      </c>
      <c r="BO1586" s="119" t="s">
        <v>1747</v>
      </c>
      <c r="BP1586" s="119" t="s">
        <v>1747</v>
      </c>
      <c r="BQ1586" s="119" t="s">
        <v>1076</v>
      </c>
      <c r="BR1586" s="119" t="s">
        <v>740</v>
      </c>
      <c r="BS1586" s="119" t="s">
        <v>1054</v>
      </c>
      <c r="BT1586" s="119" t="s">
        <v>1737</v>
      </c>
      <c r="BW1586" s="136"/>
      <c r="CC1586" s="119" t="s">
        <v>748</v>
      </c>
      <c r="CD1586" s="119" t="s">
        <v>1488</v>
      </c>
      <c r="CE1586" s="119" t="s">
        <v>1076</v>
      </c>
      <c r="CF1586" s="119" t="s">
        <v>1488</v>
      </c>
      <c r="CG1586" s="119" t="s">
        <v>740</v>
      </c>
      <c r="CH1586" s="119" t="s">
        <v>1488</v>
      </c>
      <c r="CI1586" s="119" t="s">
        <v>1736</v>
      </c>
      <c r="CJ1586" s="119" t="s">
        <v>1054</v>
      </c>
      <c r="CN1586" s="136"/>
      <c r="DF1586" s="136"/>
      <c r="DV1586" s="136"/>
    </row>
    <row r="1588" spans="4:126" s="120" customFormat="1" ht="21" x14ac:dyDescent="0.2">
      <c r="D1588" s="126">
        <v>265</v>
      </c>
      <c r="E1588" s="121"/>
      <c r="F1588" s="121"/>
      <c r="G1588" s="121"/>
      <c r="H1588" s="121"/>
      <c r="I1588" s="121"/>
      <c r="J1588" s="121"/>
      <c r="K1588" s="121"/>
      <c r="L1588" s="121"/>
      <c r="M1588" s="121"/>
      <c r="N1588" s="121"/>
      <c r="O1588" s="121"/>
      <c r="P1588" s="121"/>
      <c r="Q1588" s="120">
        <v>265</v>
      </c>
      <c r="AG1588" s="126">
        <v>265</v>
      </c>
      <c r="AH1588" s="121"/>
      <c r="AI1588" s="121"/>
      <c r="AJ1588" s="121"/>
      <c r="AK1588" s="121"/>
      <c r="AL1588" s="121"/>
      <c r="AM1588" s="121"/>
      <c r="AN1588" s="121"/>
      <c r="AO1588" s="121"/>
      <c r="AP1588" s="121"/>
      <c r="AQ1588" s="121"/>
      <c r="AR1588" s="124"/>
      <c r="AS1588" s="121"/>
      <c r="AT1588" s="121"/>
      <c r="AU1588" s="121"/>
      <c r="AV1588" s="121"/>
      <c r="AX1588" s="120">
        <v>265</v>
      </c>
      <c r="BK1588" s="133"/>
      <c r="BM1588" s="120">
        <v>265</v>
      </c>
      <c r="BW1588" s="133"/>
      <c r="CC1588" s="120">
        <v>265</v>
      </c>
      <c r="CN1588" s="133"/>
      <c r="DF1588" s="133"/>
      <c r="DV1588" s="133"/>
    </row>
    <row r="1589" spans="4:126" s="14" customFormat="1" ht="18" customHeight="1" x14ac:dyDescent="0.2">
      <c r="D1589" s="127" t="s">
        <v>313</v>
      </c>
      <c r="E1589" s="14" t="s">
        <v>324</v>
      </c>
      <c r="F1589" s="14" t="s">
        <v>313</v>
      </c>
      <c r="G1589" s="14" t="s">
        <v>312</v>
      </c>
      <c r="H1589" s="14" t="s">
        <v>313</v>
      </c>
      <c r="Q1589" s="14" t="s">
        <v>313</v>
      </c>
      <c r="R1589" s="14" t="s">
        <v>324</v>
      </c>
      <c r="S1589" s="14" t="s">
        <v>313</v>
      </c>
      <c r="T1589" s="14" t="s">
        <v>312</v>
      </c>
      <c r="U1589" s="14" t="s">
        <v>313</v>
      </c>
      <c r="AG1589" s="127" t="s">
        <v>313</v>
      </c>
      <c r="AH1589" s="14" t="s">
        <v>1745</v>
      </c>
      <c r="AI1589" s="14" t="s">
        <v>324</v>
      </c>
      <c r="AJ1589" s="14" t="s">
        <v>313</v>
      </c>
      <c r="AK1589" s="14" t="s">
        <v>312</v>
      </c>
      <c r="AL1589" s="14" t="s">
        <v>1786</v>
      </c>
      <c r="AM1589" s="14" t="s">
        <v>313</v>
      </c>
      <c r="AX1589" s="14" t="s">
        <v>313</v>
      </c>
      <c r="AY1589" s="14" t="s">
        <v>1745</v>
      </c>
      <c r="AZ1589" s="14" t="s">
        <v>324</v>
      </c>
      <c r="BA1589" s="14" t="s">
        <v>313</v>
      </c>
      <c r="BB1589" s="14" t="s">
        <v>312</v>
      </c>
      <c r="BC1589" s="14" t="s">
        <v>1786</v>
      </c>
      <c r="BD1589" s="14" t="s">
        <v>313</v>
      </c>
      <c r="BK1589" s="134"/>
      <c r="BM1589" s="14" t="s">
        <v>313</v>
      </c>
      <c r="BN1589" s="14" t="s">
        <v>324</v>
      </c>
      <c r="BO1589" s="14" t="s">
        <v>313</v>
      </c>
      <c r="BP1589" s="14" t="s">
        <v>312</v>
      </c>
      <c r="BQ1589" s="14" t="s">
        <v>313</v>
      </c>
      <c r="BW1589" s="134"/>
      <c r="CC1589" s="14" t="s">
        <v>313</v>
      </c>
      <c r="CD1589" s="14" t="s">
        <v>1745</v>
      </c>
      <c r="CE1589" s="14" t="s">
        <v>324</v>
      </c>
      <c r="CF1589" s="14" t="s">
        <v>313</v>
      </c>
      <c r="CG1589" s="14" t="s">
        <v>312</v>
      </c>
      <c r="CH1589" s="14" t="s">
        <v>1786</v>
      </c>
      <c r="CI1589" s="14" t="s">
        <v>313</v>
      </c>
      <c r="CN1589" s="134"/>
      <c r="DF1589" s="134"/>
      <c r="DV1589" s="134"/>
    </row>
    <row r="1590" spans="4:126" s="122" customFormat="1" ht="14" x14ac:dyDescent="0.2">
      <c r="D1590" s="128">
        <v>0</v>
      </c>
      <c r="E1590" s="122">
        <v>1</v>
      </c>
      <c r="F1590" s="122">
        <v>2</v>
      </c>
      <c r="G1590" s="122">
        <v>3</v>
      </c>
      <c r="H1590" s="122">
        <v>4</v>
      </c>
      <c r="Q1590" s="122">
        <v>0</v>
      </c>
      <c r="R1590" s="122">
        <v>1</v>
      </c>
      <c r="S1590" s="122">
        <v>2</v>
      </c>
      <c r="T1590" s="122">
        <v>3</v>
      </c>
      <c r="U1590" s="122">
        <v>4</v>
      </c>
      <c r="AG1590" s="128">
        <v>0</v>
      </c>
      <c r="AH1590" s="122">
        <v>0</v>
      </c>
      <c r="AI1590" s="122">
        <v>1</v>
      </c>
      <c r="AJ1590" s="122">
        <v>2</v>
      </c>
      <c r="AK1590" s="122">
        <v>3</v>
      </c>
      <c r="AL1590" s="122">
        <v>3</v>
      </c>
      <c r="AM1590" s="122">
        <v>4</v>
      </c>
      <c r="AX1590" s="122">
        <v>0</v>
      </c>
      <c r="AY1590" s="122">
        <v>0</v>
      </c>
      <c r="AZ1590" s="122">
        <v>1</v>
      </c>
      <c r="BA1590" s="122">
        <v>2</v>
      </c>
      <c r="BB1590" s="122">
        <v>3</v>
      </c>
      <c r="BC1590" s="122">
        <v>3</v>
      </c>
      <c r="BD1590" s="122">
        <v>4</v>
      </c>
      <c r="BK1590" s="135"/>
      <c r="BM1590" s="122">
        <v>0</v>
      </c>
      <c r="BN1590" s="122">
        <v>1</v>
      </c>
      <c r="BO1590" s="122">
        <v>2</v>
      </c>
      <c r="BP1590" s="122">
        <v>3</v>
      </c>
      <c r="BQ1590" s="122">
        <v>4</v>
      </c>
      <c r="BW1590" s="135"/>
      <c r="CC1590" s="122">
        <v>0</v>
      </c>
      <c r="CD1590" s="122">
        <v>0</v>
      </c>
      <c r="CE1590" s="122">
        <v>1</v>
      </c>
      <c r="CF1590" s="122">
        <v>2</v>
      </c>
      <c r="CG1590" s="122">
        <v>3</v>
      </c>
      <c r="CH1590" s="122">
        <v>3</v>
      </c>
      <c r="CI1590" s="122">
        <v>4</v>
      </c>
      <c r="CN1590" s="135"/>
      <c r="DF1590" s="135"/>
      <c r="DV1590" s="135"/>
    </row>
    <row r="1591" spans="4:126" s="122" customFormat="1" ht="14" x14ac:dyDescent="0.2">
      <c r="D1591" s="128">
        <v>0</v>
      </c>
      <c r="E1591" s="122">
        <v>1</v>
      </c>
      <c r="F1591" s="122">
        <v>1</v>
      </c>
      <c r="G1591" s="122">
        <v>2</v>
      </c>
      <c r="H1591" s="122">
        <v>3</v>
      </c>
      <c r="Q1591" s="122">
        <v>0</v>
      </c>
      <c r="R1591" s="122">
        <v>1</v>
      </c>
      <c r="S1591" s="122">
        <v>2</v>
      </c>
      <c r="T1591" s="122">
        <v>2</v>
      </c>
      <c r="U1591" s="122">
        <v>3</v>
      </c>
      <c r="AG1591" s="128">
        <v>0</v>
      </c>
      <c r="AH1591" s="122">
        <v>1</v>
      </c>
      <c r="AI1591" s="122">
        <v>2</v>
      </c>
      <c r="AJ1591" s="122">
        <v>3</v>
      </c>
      <c r="AK1591" s="122">
        <v>4</v>
      </c>
      <c r="AL1591" s="122">
        <v>5</v>
      </c>
      <c r="AM1591" s="122">
        <v>6</v>
      </c>
      <c r="AX1591" s="122">
        <v>0</v>
      </c>
      <c r="AY1591" s="122">
        <v>1</v>
      </c>
      <c r="AZ1591" s="122">
        <v>2</v>
      </c>
      <c r="BA1591" s="122">
        <v>3</v>
      </c>
      <c r="BB1591" s="122">
        <v>4</v>
      </c>
      <c r="BC1591" s="122">
        <v>5</v>
      </c>
      <c r="BD1591" s="122">
        <v>6</v>
      </c>
      <c r="BK1591" s="135"/>
      <c r="BM1591" s="122">
        <v>0</v>
      </c>
      <c r="BN1591" s="122">
        <v>1</v>
      </c>
      <c r="BO1591" s="122">
        <v>2</v>
      </c>
      <c r="BP1591" s="122">
        <v>2</v>
      </c>
      <c r="BQ1591" s="122">
        <v>3</v>
      </c>
      <c r="BW1591" s="135"/>
      <c r="CC1591" s="122">
        <v>0</v>
      </c>
      <c r="CD1591" s="122">
        <v>1</v>
      </c>
      <c r="CE1591" s="122">
        <v>2</v>
      </c>
      <c r="CF1591" s="122">
        <v>3</v>
      </c>
      <c r="CG1591" s="122">
        <v>4</v>
      </c>
      <c r="CH1591" s="122">
        <v>5</v>
      </c>
      <c r="CI1591" s="122">
        <v>6</v>
      </c>
      <c r="CN1591" s="135"/>
      <c r="DF1591" s="135"/>
      <c r="DV1591" s="135"/>
    </row>
    <row r="1592" spans="4:126" s="119" customFormat="1" x14ac:dyDescent="0.2">
      <c r="D1592" s="129" t="s">
        <v>1072</v>
      </c>
      <c r="E1592" s="119" t="s">
        <v>1084</v>
      </c>
      <c r="F1592" s="119" t="s">
        <v>1749</v>
      </c>
      <c r="G1592" s="119" t="s">
        <v>1083</v>
      </c>
      <c r="H1592" s="119" t="s">
        <v>1072</v>
      </c>
      <c r="Q1592" s="119" t="s">
        <v>1072</v>
      </c>
      <c r="R1592" s="119" t="s">
        <v>1084</v>
      </c>
      <c r="S1592" s="119" t="s">
        <v>1083</v>
      </c>
      <c r="T1592" s="119" t="s">
        <v>1754</v>
      </c>
      <c r="U1592" s="119" t="s">
        <v>1072</v>
      </c>
      <c r="AG1592" s="129" t="s">
        <v>738</v>
      </c>
      <c r="AH1592" s="119" t="s">
        <v>1488</v>
      </c>
      <c r="AI1592" s="119" t="s">
        <v>1084</v>
      </c>
      <c r="AJ1592" s="119" t="s">
        <v>1488</v>
      </c>
      <c r="AK1592" s="119" t="s">
        <v>1083</v>
      </c>
      <c r="AL1592" s="119" t="s">
        <v>1722</v>
      </c>
      <c r="AM1592" s="119" t="s">
        <v>1072</v>
      </c>
      <c r="AX1592" s="119" t="s">
        <v>738</v>
      </c>
      <c r="AY1592" s="119" t="s">
        <v>1488</v>
      </c>
      <c r="AZ1592" s="119" t="s">
        <v>1084</v>
      </c>
      <c r="BA1592" s="119" t="s">
        <v>1488</v>
      </c>
      <c r="BB1592" s="119" t="s">
        <v>1083</v>
      </c>
      <c r="BC1592" s="119" t="s">
        <v>1722</v>
      </c>
      <c r="BD1592" s="119" t="s">
        <v>1072</v>
      </c>
      <c r="BK1592" s="136"/>
      <c r="BM1592" s="119" t="s">
        <v>1072</v>
      </c>
      <c r="BN1592" s="119" t="s">
        <v>1084</v>
      </c>
      <c r="BO1592" s="119" t="s">
        <v>1083</v>
      </c>
      <c r="BP1592" s="119" t="s">
        <v>1754</v>
      </c>
      <c r="BQ1592" s="119" t="s">
        <v>1072</v>
      </c>
      <c r="BW1592" s="136"/>
      <c r="CC1592" s="119" t="s">
        <v>738</v>
      </c>
      <c r="CD1592" s="119" t="s">
        <v>1488</v>
      </c>
      <c r="CE1592" s="119" t="s">
        <v>1084</v>
      </c>
      <c r="CF1592" s="119" t="s">
        <v>1488</v>
      </c>
      <c r="CG1592" s="119" t="s">
        <v>1083</v>
      </c>
      <c r="CH1592" s="119" t="s">
        <v>1722</v>
      </c>
      <c r="CI1592" s="119" t="s">
        <v>1072</v>
      </c>
      <c r="CN1592" s="136"/>
      <c r="DF1592" s="136"/>
      <c r="DV1592" s="136"/>
    </row>
    <row r="1594" spans="4:126" s="120" customFormat="1" ht="21" x14ac:dyDescent="0.2">
      <c r="D1594" s="126">
        <v>266</v>
      </c>
      <c r="E1594" s="121"/>
      <c r="F1594" s="121"/>
      <c r="G1594" s="121"/>
      <c r="H1594" s="121"/>
      <c r="I1594" s="121"/>
      <c r="J1594" s="121"/>
      <c r="K1594" s="121"/>
      <c r="L1594" s="121"/>
      <c r="M1594" s="121"/>
      <c r="N1594" s="121"/>
      <c r="O1594" s="121"/>
      <c r="P1594" s="121"/>
      <c r="Q1594" s="120">
        <v>266</v>
      </c>
      <c r="AG1594" s="126">
        <v>266</v>
      </c>
      <c r="AH1594" s="121"/>
      <c r="AI1594" s="121"/>
      <c r="AJ1594" s="121"/>
      <c r="AK1594" s="121"/>
      <c r="AL1594" s="121"/>
      <c r="AM1594" s="121"/>
      <c r="AN1594" s="121"/>
      <c r="AO1594" s="121"/>
      <c r="AP1594" s="121"/>
      <c r="AQ1594" s="121"/>
      <c r="AR1594" s="124"/>
      <c r="AS1594" s="121"/>
      <c r="AT1594" s="121"/>
      <c r="AU1594" s="121"/>
      <c r="AV1594" s="121"/>
      <c r="AX1594" s="120">
        <v>266</v>
      </c>
      <c r="BK1594" s="133"/>
      <c r="BM1594" s="120">
        <v>266</v>
      </c>
      <c r="BW1594" s="133"/>
      <c r="CC1594" s="120">
        <v>266</v>
      </c>
      <c r="CN1594" s="133"/>
      <c r="DF1594" s="133"/>
      <c r="DV1594" s="133"/>
    </row>
    <row r="1595" spans="4:126" s="14" customFormat="1" ht="18" customHeight="1" x14ac:dyDescent="0.2">
      <c r="D1595" s="127" t="s">
        <v>342</v>
      </c>
      <c r="E1595" s="14" t="s">
        <v>322</v>
      </c>
      <c r="F1595" s="14" t="s">
        <v>320</v>
      </c>
      <c r="G1595" s="14" t="s">
        <v>320</v>
      </c>
      <c r="H1595" s="14" t="s">
        <v>309</v>
      </c>
      <c r="I1595" s="14" t="s">
        <v>318</v>
      </c>
      <c r="Q1595" s="14" t="s">
        <v>342</v>
      </c>
      <c r="R1595" s="14" t="s">
        <v>322</v>
      </c>
      <c r="S1595" s="14" t="s">
        <v>320</v>
      </c>
      <c r="T1595" s="14" t="s">
        <v>320</v>
      </c>
      <c r="U1595" s="14" t="s">
        <v>309</v>
      </c>
      <c r="V1595" s="14" t="s">
        <v>318</v>
      </c>
      <c r="AG1595" s="127" t="s">
        <v>342</v>
      </c>
      <c r="AH1595" s="14" t="s">
        <v>322</v>
      </c>
      <c r="AI1595" s="14" t="s">
        <v>320</v>
      </c>
      <c r="AJ1595" s="14" t="s">
        <v>320</v>
      </c>
      <c r="AK1595" s="14" t="s">
        <v>309</v>
      </c>
      <c r="AL1595" s="14" t="s">
        <v>318</v>
      </c>
      <c r="AX1595" s="14" t="s">
        <v>342</v>
      </c>
      <c r="AY1595" s="14" t="s">
        <v>322</v>
      </c>
      <c r="AZ1595" s="14" t="s">
        <v>320</v>
      </c>
      <c r="BA1595" s="14" t="s">
        <v>320</v>
      </c>
      <c r="BB1595" s="14" t="s">
        <v>309</v>
      </c>
      <c r="BC1595" s="14" t="s">
        <v>318</v>
      </c>
      <c r="BK1595" s="134"/>
      <c r="BM1595" s="14" t="s">
        <v>342</v>
      </c>
      <c r="BN1595" s="14" t="s">
        <v>322</v>
      </c>
      <c r="BO1595" s="14" t="s">
        <v>320</v>
      </c>
      <c r="BP1595" s="14" t="s">
        <v>320</v>
      </c>
      <c r="BQ1595" s="14" t="s">
        <v>309</v>
      </c>
      <c r="BR1595" s="14" t="s">
        <v>318</v>
      </c>
      <c r="BW1595" s="134"/>
      <c r="CC1595" s="14" t="s">
        <v>342</v>
      </c>
      <c r="CD1595" s="14" t="s">
        <v>322</v>
      </c>
      <c r="CE1595" s="14" t="s">
        <v>320</v>
      </c>
      <c r="CF1595" s="14" t="s">
        <v>320</v>
      </c>
      <c r="CG1595" s="14" t="s">
        <v>309</v>
      </c>
      <c r="CH1595" s="14" t="s">
        <v>318</v>
      </c>
      <c r="CN1595" s="134"/>
      <c r="DF1595" s="134"/>
      <c r="DV1595" s="134"/>
    </row>
    <row r="1596" spans="4:126" s="122" customFormat="1" ht="14" x14ac:dyDescent="0.2">
      <c r="D1596" s="128">
        <v>0</v>
      </c>
      <c r="E1596" s="122">
        <v>1</v>
      </c>
      <c r="F1596" s="122">
        <v>2</v>
      </c>
      <c r="G1596" s="122">
        <v>3</v>
      </c>
      <c r="H1596" s="122">
        <v>4</v>
      </c>
      <c r="I1596" s="122">
        <v>5</v>
      </c>
      <c r="Q1596" s="122">
        <v>0</v>
      </c>
      <c r="R1596" s="122">
        <v>1</v>
      </c>
      <c r="S1596" s="122">
        <v>2</v>
      </c>
      <c r="T1596" s="122">
        <v>3</v>
      </c>
      <c r="U1596" s="122">
        <v>4</v>
      </c>
      <c r="V1596" s="122">
        <v>5</v>
      </c>
      <c r="AG1596" s="128">
        <v>0</v>
      </c>
      <c r="AH1596" s="122">
        <v>1</v>
      </c>
      <c r="AI1596" s="122">
        <v>2</v>
      </c>
      <c r="AJ1596" s="122">
        <v>3</v>
      </c>
      <c r="AK1596" s="122">
        <v>4</v>
      </c>
      <c r="AL1596" s="122">
        <v>5</v>
      </c>
      <c r="AX1596" s="122">
        <v>0</v>
      </c>
      <c r="AY1596" s="122">
        <v>1</v>
      </c>
      <c r="AZ1596" s="122">
        <v>2</v>
      </c>
      <c r="BA1596" s="122">
        <v>3</v>
      </c>
      <c r="BB1596" s="122">
        <v>4</v>
      </c>
      <c r="BC1596" s="122">
        <v>5</v>
      </c>
      <c r="BK1596" s="135"/>
      <c r="BM1596" s="122">
        <v>0</v>
      </c>
      <c r="BN1596" s="122">
        <v>1</v>
      </c>
      <c r="BO1596" s="122">
        <v>2</v>
      </c>
      <c r="BP1596" s="122">
        <v>3</v>
      </c>
      <c r="BQ1596" s="122">
        <v>4</v>
      </c>
      <c r="BR1596" s="122">
        <v>5</v>
      </c>
      <c r="BW1596" s="135"/>
      <c r="CC1596" s="122">
        <v>0</v>
      </c>
      <c r="CD1596" s="122">
        <v>1</v>
      </c>
      <c r="CE1596" s="122">
        <v>2</v>
      </c>
      <c r="CF1596" s="122">
        <v>3</v>
      </c>
      <c r="CG1596" s="122">
        <v>4</v>
      </c>
      <c r="CH1596" s="122">
        <v>5</v>
      </c>
      <c r="CN1596" s="135"/>
      <c r="DF1596" s="135"/>
      <c r="DV1596" s="135"/>
    </row>
    <row r="1597" spans="4:126" s="122" customFormat="1" ht="14" x14ac:dyDescent="0.2">
      <c r="D1597" s="128">
        <v>0</v>
      </c>
      <c r="E1597" s="122">
        <v>0</v>
      </c>
      <c r="F1597" s="122">
        <v>0</v>
      </c>
      <c r="G1597" s="122">
        <v>0</v>
      </c>
      <c r="H1597" s="122">
        <v>1</v>
      </c>
      <c r="I1597" s="122">
        <v>2</v>
      </c>
      <c r="Q1597" s="122">
        <v>0</v>
      </c>
      <c r="R1597" s="122">
        <v>0</v>
      </c>
      <c r="S1597" s="122">
        <v>1</v>
      </c>
      <c r="T1597" s="122">
        <v>1</v>
      </c>
      <c r="U1597" s="122">
        <v>2</v>
      </c>
      <c r="V1597" s="122">
        <v>2</v>
      </c>
      <c r="AG1597" s="128">
        <v>0</v>
      </c>
      <c r="AH1597" s="122">
        <v>0</v>
      </c>
      <c r="AI1597" s="122">
        <v>1</v>
      </c>
      <c r="AJ1597" s="122">
        <v>2</v>
      </c>
      <c r="AK1597" s="122">
        <v>3</v>
      </c>
      <c r="AL1597" s="122">
        <v>4</v>
      </c>
      <c r="AX1597" s="122">
        <v>0</v>
      </c>
      <c r="AY1597" s="122">
        <v>1</v>
      </c>
      <c r="AZ1597" s="122">
        <v>2</v>
      </c>
      <c r="BA1597" s="122">
        <v>2</v>
      </c>
      <c r="BB1597" s="122">
        <v>3</v>
      </c>
      <c r="BC1597" s="122">
        <v>4</v>
      </c>
      <c r="BK1597" s="135"/>
      <c r="BM1597" s="122">
        <v>0</v>
      </c>
      <c r="BN1597" s="122">
        <v>0</v>
      </c>
      <c r="BO1597" s="122">
        <v>1</v>
      </c>
      <c r="BP1597" s="122">
        <v>1</v>
      </c>
      <c r="BQ1597" s="122">
        <v>2</v>
      </c>
      <c r="BR1597" s="122">
        <v>2</v>
      </c>
      <c r="BW1597" s="135"/>
      <c r="CC1597" s="122">
        <v>0</v>
      </c>
      <c r="CD1597" s="122">
        <v>1</v>
      </c>
      <c r="CE1597" s="122">
        <v>2</v>
      </c>
      <c r="CF1597" s="122">
        <v>2</v>
      </c>
      <c r="CG1597" s="122">
        <v>3</v>
      </c>
      <c r="CH1597" s="122">
        <v>4</v>
      </c>
      <c r="CN1597" s="135"/>
      <c r="DF1597" s="135"/>
      <c r="DV1597" s="135"/>
    </row>
    <row r="1598" spans="4:126" s="119" customFormat="1" x14ac:dyDescent="0.2">
      <c r="D1598" s="129" t="s">
        <v>769</v>
      </c>
      <c r="E1598" s="119" t="s">
        <v>1750</v>
      </c>
      <c r="F1598" s="119" t="s">
        <v>1750</v>
      </c>
      <c r="G1598" s="119" t="s">
        <v>1750</v>
      </c>
      <c r="H1598" s="119" t="s">
        <v>1076</v>
      </c>
      <c r="I1598" s="119" t="s">
        <v>740</v>
      </c>
      <c r="Q1598" s="119" t="s">
        <v>769</v>
      </c>
      <c r="R1598" s="119" t="s">
        <v>1750</v>
      </c>
      <c r="S1598" s="119" t="s">
        <v>1076</v>
      </c>
      <c r="T1598" s="119" t="s">
        <v>1748</v>
      </c>
      <c r="U1598" s="119" t="s">
        <v>740</v>
      </c>
      <c r="V1598" s="119" t="s">
        <v>1764</v>
      </c>
      <c r="AG1598" s="129" t="s">
        <v>769</v>
      </c>
      <c r="AH1598" s="119" t="s">
        <v>1750</v>
      </c>
      <c r="AI1598" s="119" t="s">
        <v>1488</v>
      </c>
      <c r="AJ1598" s="119" t="s">
        <v>1076</v>
      </c>
      <c r="AK1598" s="119" t="s">
        <v>1488</v>
      </c>
      <c r="AL1598" s="119" t="s">
        <v>740</v>
      </c>
      <c r="AX1598" s="119" t="s">
        <v>769</v>
      </c>
      <c r="AY1598" s="119" t="s">
        <v>1488</v>
      </c>
      <c r="AZ1598" s="119" t="s">
        <v>1076</v>
      </c>
      <c r="BA1598" s="119" t="s">
        <v>1748</v>
      </c>
      <c r="BB1598" s="119" t="s">
        <v>1488</v>
      </c>
      <c r="BC1598" s="119" t="s">
        <v>740</v>
      </c>
      <c r="BK1598" s="136"/>
      <c r="BM1598" s="119" t="s">
        <v>769</v>
      </c>
      <c r="BN1598" s="119" t="s">
        <v>1750</v>
      </c>
      <c r="BO1598" s="119" t="s">
        <v>1076</v>
      </c>
      <c r="BP1598" s="119" t="s">
        <v>1748</v>
      </c>
      <c r="BQ1598" s="119" t="s">
        <v>740</v>
      </c>
      <c r="BR1598" s="119" t="s">
        <v>1764</v>
      </c>
      <c r="BW1598" s="136"/>
      <c r="CC1598" s="119" t="s">
        <v>769</v>
      </c>
      <c r="CD1598" s="119" t="s">
        <v>1488</v>
      </c>
      <c r="CE1598" s="119" t="s">
        <v>1076</v>
      </c>
      <c r="CF1598" s="119" t="s">
        <v>1748</v>
      </c>
      <c r="CG1598" s="119" t="s">
        <v>1488</v>
      </c>
      <c r="CH1598" s="119" t="s">
        <v>740</v>
      </c>
      <c r="CN1598" s="136"/>
      <c r="DF1598" s="136"/>
      <c r="DV1598" s="136"/>
    </row>
    <row r="1600" spans="4:126" s="120" customFormat="1" ht="21" x14ac:dyDescent="0.2">
      <c r="D1600" s="126">
        <v>267</v>
      </c>
      <c r="E1600" s="121"/>
      <c r="F1600" s="121"/>
      <c r="G1600" s="121"/>
      <c r="H1600" s="121"/>
      <c r="I1600" s="121"/>
      <c r="J1600" s="121"/>
      <c r="K1600" s="121"/>
      <c r="L1600" s="121"/>
      <c r="M1600" s="121"/>
      <c r="N1600" s="121"/>
      <c r="O1600" s="121"/>
      <c r="P1600" s="121"/>
      <c r="Q1600" s="120">
        <v>267</v>
      </c>
      <c r="AG1600" s="126">
        <v>267</v>
      </c>
      <c r="AH1600" s="121"/>
      <c r="AI1600" s="121"/>
      <c r="AJ1600" s="121"/>
      <c r="AK1600" s="121"/>
      <c r="AL1600" s="121"/>
      <c r="AM1600" s="121"/>
      <c r="AN1600" s="121"/>
      <c r="AO1600" s="121"/>
      <c r="AP1600" s="121"/>
      <c r="AQ1600" s="121"/>
      <c r="AR1600" s="124"/>
      <c r="AS1600" s="121"/>
      <c r="AT1600" s="121"/>
      <c r="AU1600" s="121"/>
      <c r="AV1600" s="121"/>
      <c r="AX1600" s="120">
        <v>267</v>
      </c>
      <c r="BK1600" s="133"/>
      <c r="BM1600" s="120">
        <v>267</v>
      </c>
      <c r="BW1600" s="133"/>
      <c r="CC1600" s="120">
        <v>267</v>
      </c>
      <c r="CN1600" s="133"/>
      <c r="DF1600" s="133"/>
      <c r="DV1600" s="133"/>
    </row>
    <row r="1601" spans="4:126" s="14" customFormat="1" ht="18" customHeight="1" x14ac:dyDescent="0.2">
      <c r="D1601" s="127" t="s">
        <v>320</v>
      </c>
      <c r="E1601" s="14" t="s">
        <v>313</v>
      </c>
      <c r="F1601" s="14" t="s">
        <v>321</v>
      </c>
      <c r="Q1601" s="14" t="s">
        <v>320</v>
      </c>
      <c r="R1601" s="14" t="s">
        <v>313</v>
      </c>
      <c r="S1601" s="14" t="s">
        <v>321</v>
      </c>
      <c r="AG1601" s="127" t="s">
        <v>320</v>
      </c>
      <c r="AH1601" s="14" t="s">
        <v>1755</v>
      </c>
      <c r="AI1601" s="14" t="s">
        <v>313</v>
      </c>
      <c r="AJ1601" s="14" t="s">
        <v>321</v>
      </c>
      <c r="AX1601" s="14" t="s">
        <v>320</v>
      </c>
      <c r="AY1601" s="14" t="s">
        <v>313</v>
      </c>
      <c r="AZ1601" s="14" t="s">
        <v>321</v>
      </c>
      <c r="BA1601" s="14" t="s">
        <v>1743</v>
      </c>
      <c r="BK1601" s="134"/>
      <c r="BM1601" s="14" t="s">
        <v>320</v>
      </c>
      <c r="BN1601" s="14" t="s">
        <v>313</v>
      </c>
      <c r="BO1601" s="14" t="s">
        <v>321</v>
      </c>
      <c r="BW1601" s="134"/>
      <c r="CC1601" s="14" t="s">
        <v>320</v>
      </c>
      <c r="CD1601" s="14" t="s">
        <v>313</v>
      </c>
      <c r="CE1601" s="14" t="s">
        <v>321</v>
      </c>
      <c r="CN1601" s="134"/>
      <c r="DF1601" s="134"/>
      <c r="DV1601" s="134"/>
    </row>
    <row r="1602" spans="4:126" s="122" customFormat="1" ht="14" x14ac:dyDescent="0.2">
      <c r="D1602" s="128">
        <v>0</v>
      </c>
      <c r="E1602" s="122">
        <v>1</v>
      </c>
      <c r="F1602" s="122">
        <v>2</v>
      </c>
      <c r="Q1602" s="122">
        <v>0</v>
      </c>
      <c r="R1602" s="122">
        <v>1</v>
      </c>
      <c r="S1602" s="122">
        <v>2</v>
      </c>
      <c r="AG1602" s="128">
        <v>0</v>
      </c>
      <c r="AH1602" s="122">
        <v>0</v>
      </c>
      <c r="AI1602" s="122">
        <v>1</v>
      </c>
      <c r="AJ1602" s="122">
        <v>2</v>
      </c>
      <c r="AX1602" s="122">
        <v>0</v>
      </c>
      <c r="AY1602" s="122">
        <v>1</v>
      </c>
      <c r="AZ1602" s="122">
        <v>2</v>
      </c>
      <c r="BA1602" s="122">
        <v>2</v>
      </c>
      <c r="BK1602" s="135"/>
      <c r="BM1602" s="122">
        <v>0</v>
      </c>
      <c r="BN1602" s="122">
        <v>1</v>
      </c>
      <c r="BO1602" s="122">
        <v>2</v>
      </c>
      <c r="BW1602" s="135"/>
      <c r="CC1602" s="122">
        <v>0</v>
      </c>
      <c r="CD1602" s="122">
        <v>1</v>
      </c>
      <c r="CE1602" s="122">
        <v>2</v>
      </c>
      <c r="CN1602" s="135"/>
      <c r="DF1602" s="135"/>
      <c r="DV1602" s="135"/>
    </row>
    <row r="1603" spans="4:126" s="122" customFormat="1" ht="14" x14ac:dyDescent="0.2">
      <c r="D1603" s="128">
        <v>0</v>
      </c>
      <c r="E1603" s="122">
        <v>0</v>
      </c>
      <c r="F1603" s="122">
        <v>1</v>
      </c>
      <c r="Q1603" s="122">
        <v>0</v>
      </c>
      <c r="R1603" s="122">
        <v>0</v>
      </c>
      <c r="S1603" s="122">
        <v>1</v>
      </c>
      <c r="AG1603" s="128">
        <v>0</v>
      </c>
      <c r="AH1603" s="122">
        <v>1</v>
      </c>
      <c r="AI1603" s="122">
        <v>2</v>
      </c>
      <c r="AJ1603" s="122">
        <v>3</v>
      </c>
      <c r="AX1603" s="122">
        <v>0</v>
      </c>
      <c r="AY1603" s="122">
        <v>1</v>
      </c>
      <c r="AZ1603" s="122">
        <v>2</v>
      </c>
      <c r="BA1603" s="122">
        <v>3</v>
      </c>
      <c r="BK1603" s="135"/>
      <c r="BM1603" s="122">
        <v>0</v>
      </c>
      <c r="BN1603" s="122">
        <v>0</v>
      </c>
      <c r="BO1603" s="122">
        <v>1</v>
      </c>
      <c r="BW1603" s="135"/>
      <c r="CC1603" s="122">
        <v>0</v>
      </c>
      <c r="CD1603" s="122">
        <v>1</v>
      </c>
      <c r="CE1603" s="122">
        <v>2</v>
      </c>
      <c r="CN1603" s="135"/>
      <c r="DF1603" s="135"/>
      <c r="DV1603" s="135"/>
    </row>
    <row r="1604" spans="4:126" s="119" customFormat="1" x14ac:dyDescent="0.2">
      <c r="D1604" s="129" t="s">
        <v>1076</v>
      </c>
      <c r="E1604" s="119" t="s">
        <v>1748</v>
      </c>
      <c r="F1604" s="119" t="s">
        <v>1054</v>
      </c>
      <c r="Q1604" s="119" t="s">
        <v>1076</v>
      </c>
      <c r="R1604" s="119" t="s">
        <v>1748</v>
      </c>
      <c r="S1604" s="119" t="s">
        <v>1054</v>
      </c>
      <c r="AG1604" s="129" t="s">
        <v>1076</v>
      </c>
      <c r="AH1604" s="119" t="s">
        <v>1735</v>
      </c>
      <c r="AI1604" s="119" t="s">
        <v>1054</v>
      </c>
      <c r="AJ1604" s="119" t="s">
        <v>1490</v>
      </c>
      <c r="AX1604" s="119" t="s">
        <v>1076</v>
      </c>
      <c r="AY1604" s="119" t="s">
        <v>1735</v>
      </c>
      <c r="AZ1604" s="119" t="s">
        <v>1054</v>
      </c>
      <c r="BA1604" s="119" t="s">
        <v>1490</v>
      </c>
      <c r="BK1604" s="136"/>
      <c r="BM1604" s="119" t="s">
        <v>1076</v>
      </c>
      <c r="BN1604" s="119" t="s">
        <v>1748</v>
      </c>
      <c r="BO1604" s="119" t="s">
        <v>1054</v>
      </c>
      <c r="BW1604" s="136"/>
      <c r="CC1604" s="119" t="s">
        <v>1076</v>
      </c>
      <c r="CD1604" s="119" t="s">
        <v>1735</v>
      </c>
      <c r="CE1604" s="119" t="s">
        <v>1054</v>
      </c>
      <c r="CN1604" s="136"/>
      <c r="DF1604" s="136"/>
      <c r="DV1604" s="136"/>
    </row>
    <row r="1606" spans="4:126" s="120" customFormat="1" ht="21" x14ac:dyDescent="0.2">
      <c r="D1606" s="126">
        <v>268</v>
      </c>
      <c r="E1606" s="121"/>
      <c r="F1606" s="121"/>
      <c r="G1606" s="121"/>
      <c r="H1606" s="121"/>
      <c r="I1606" s="121"/>
      <c r="J1606" s="121"/>
      <c r="K1606" s="121"/>
      <c r="L1606" s="121"/>
      <c r="M1606" s="121"/>
      <c r="N1606" s="121"/>
      <c r="O1606" s="121"/>
      <c r="P1606" s="121"/>
      <c r="Q1606" s="120">
        <v>268</v>
      </c>
      <c r="AG1606" s="126">
        <v>268</v>
      </c>
      <c r="AH1606" s="121"/>
      <c r="AI1606" s="121"/>
      <c r="AJ1606" s="121"/>
      <c r="AK1606" s="121"/>
      <c r="AL1606" s="121"/>
      <c r="AM1606" s="121"/>
      <c r="AN1606" s="121"/>
      <c r="AO1606" s="121"/>
      <c r="AP1606" s="121"/>
      <c r="AQ1606" s="121"/>
      <c r="AR1606" s="124"/>
      <c r="AS1606" s="121"/>
      <c r="AT1606" s="121"/>
      <c r="AU1606" s="121"/>
      <c r="AV1606" s="121"/>
      <c r="AX1606" s="120">
        <v>268</v>
      </c>
      <c r="BK1606" s="133"/>
      <c r="BM1606" s="120">
        <v>268</v>
      </c>
      <c r="BW1606" s="133"/>
      <c r="CC1606" s="120">
        <v>268</v>
      </c>
      <c r="CN1606" s="133"/>
      <c r="DF1606" s="133"/>
      <c r="DV1606" s="133"/>
    </row>
    <row r="1607" spans="4:126" s="14" customFormat="1" ht="18" customHeight="1" x14ac:dyDescent="0.2">
      <c r="D1607" s="127" t="s">
        <v>313</v>
      </c>
      <c r="E1607" s="14" t="s">
        <v>1745</v>
      </c>
      <c r="F1607" s="14" t="s">
        <v>314</v>
      </c>
      <c r="G1607" s="14" t="s">
        <v>314</v>
      </c>
      <c r="H1607" s="14" t="s">
        <v>309</v>
      </c>
      <c r="I1607" s="14" t="s">
        <v>335</v>
      </c>
      <c r="J1607" s="14" t="s">
        <v>318</v>
      </c>
      <c r="Q1607" s="14" t="s">
        <v>313</v>
      </c>
      <c r="R1607" s="14" t="s">
        <v>1745</v>
      </c>
      <c r="S1607" s="14" t="s">
        <v>314</v>
      </c>
      <c r="T1607" s="14" t="s">
        <v>314</v>
      </c>
      <c r="U1607" s="14" t="s">
        <v>309</v>
      </c>
      <c r="V1607" s="14" t="s">
        <v>335</v>
      </c>
      <c r="W1607" s="14" t="s">
        <v>318</v>
      </c>
      <c r="AG1607" s="127" t="s">
        <v>313</v>
      </c>
      <c r="AH1607" s="14" t="s">
        <v>1745</v>
      </c>
      <c r="AI1607" s="14" t="s">
        <v>1745</v>
      </c>
      <c r="AJ1607" s="14" t="s">
        <v>1745</v>
      </c>
      <c r="AK1607" s="14" t="s">
        <v>314</v>
      </c>
      <c r="AL1607" s="14" t="s">
        <v>314</v>
      </c>
      <c r="AM1607" s="14" t="s">
        <v>309</v>
      </c>
      <c r="AN1607" s="14" t="s">
        <v>335</v>
      </c>
      <c r="AO1607" s="14" t="s">
        <v>318</v>
      </c>
      <c r="AX1607" s="14" t="s">
        <v>313</v>
      </c>
      <c r="AY1607" s="14" t="s">
        <v>1745</v>
      </c>
      <c r="AZ1607" s="14" t="s">
        <v>1745</v>
      </c>
      <c r="BA1607" s="14" t="s">
        <v>1745</v>
      </c>
      <c r="BB1607" s="14" t="s">
        <v>314</v>
      </c>
      <c r="BC1607" s="14" t="s">
        <v>314</v>
      </c>
      <c r="BD1607" s="14" t="s">
        <v>309</v>
      </c>
      <c r="BE1607" s="14" t="s">
        <v>335</v>
      </c>
      <c r="BF1607" s="14" t="s">
        <v>318</v>
      </c>
      <c r="BK1607" s="134"/>
      <c r="BM1607" s="14" t="s">
        <v>313</v>
      </c>
      <c r="BN1607" s="14" t="s">
        <v>1745</v>
      </c>
      <c r="BO1607" s="14" t="s">
        <v>314</v>
      </c>
      <c r="BP1607" s="14" t="s">
        <v>314</v>
      </c>
      <c r="BQ1607" s="14" t="s">
        <v>309</v>
      </c>
      <c r="BR1607" s="14" t="s">
        <v>335</v>
      </c>
      <c r="BS1607" s="14" t="s">
        <v>318</v>
      </c>
      <c r="BW1607" s="134"/>
      <c r="CC1607" s="14" t="s">
        <v>313</v>
      </c>
      <c r="CD1607" s="14" t="s">
        <v>1745</v>
      </c>
      <c r="CE1607" s="14" t="s">
        <v>1745</v>
      </c>
      <c r="CF1607" s="14" t="s">
        <v>1745</v>
      </c>
      <c r="CG1607" s="14" t="s">
        <v>314</v>
      </c>
      <c r="CH1607" s="14" t="s">
        <v>314</v>
      </c>
      <c r="CI1607" s="14" t="s">
        <v>309</v>
      </c>
      <c r="CJ1607" s="14" t="s">
        <v>335</v>
      </c>
      <c r="CK1607" s="14" t="s">
        <v>318</v>
      </c>
      <c r="CN1607" s="134"/>
      <c r="DF1607" s="134"/>
      <c r="DV1607" s="134"/>
    </row>
    <row r="1608" spans="4:126" s="122" customFormat="1" ht="14" x14ac:dyDescent="0.2">
      <c r="D1608" s="128">
        <v>0</v>
      </c>
      <c r="E1608" s="122">
        <v>0</v>
      </c>
      <c r="F1608" s="122">
        <v>1</v>
      </c>
      <c r="G1608" s="122">
        <v>2</v>
      </c>
      <c r="H1608" s="122">
        <v>3</v>
      </c>
      <c r="I1608" s="122">
        <v>4</v>
      </c>
      <c r="J1608" s="122">
        <v>5</v>
      </c>
      <c r="Q1608" s="122">
        <v>0</v>
      </c>
      <c r="R1608" s="122">
        <v>0</v>
      </c>
      <c r="S1608" s="122">
        <v>1</v>
      </c>
      <c r="T1608" s="122">
        <v>2</v>
      </c>
      <c r="U1608" s="122">
        <v>3</v>
      </c>
      <c r="V1608" s="122">
        <v>4</v>
      </c>
      <c r="W1608" s="122">
        <v>5</v>
      </c>
      <c r="AG1608" s="128">
        <v>0</v>
      </c>
      <c r="AH1608" s="122">
        <v>0</v>
      </c>
      <c r="AI1608" s="122">
        <v>0</v>
      </c>
      <c r="AJ1608" s="122">
        <v>0</v>
      </c>
      <c r="AK1608" s="122">
        <v>1</v>
      </c>
      <c r="AL1608" s="122">
        <v>2</v>
      </c>
      <c r="AM1608" s="122">
        <v>3</v>
      </c>
      <c r="AN1608" s="122">
        <v>4</v>
      </c>
      <c r="AO1608" s="122">
        <v>5</v>
      </c>
      <c r="AX1608" s="122">
        <v>0</v>
      </c>
      <c r="AY1608" s="122">
        <v>0</v>
      </c>
      <c r="AZ1608" s="122">
        <v>0</v>
      </c>
      <c r="BA1608" s="122">
        <v>0</v>
      </c>
      <c r="BB1608" s="122">
        <v>1</v>
      </c>
      <c r="BC1608" s="122">
        <v>2</v>
      </c>
      <c r="BD1608" s="122">
        <v>3</v>
      </c>
      <c r="BE1608" s="122">
        <v>4</v>
      </c>
      <c r="BF1608" s="122">
        <v>5</v>
      </c>
      <c r="BK1608" s="135"/>
      <c r="BM1608" s="122">
        <v>0</v>
      </c>
      <c r="BN1608" s="122">
        <v>0</v>
      </c>
      <c r="BO1608" s="122">
        <v>1</v>
      </c>
      <c r="BP1608" s="122">
        <v>2</v>
      </c>
      <c r="BQ1608" s="122">
        <v>3</v>
      </c>
      <c r="BR1608" s="122">
        <v>4</v>
      </c>
      <c r="BS1608" s="122">
        <v>5</v>
      </c>
      <c r="BW1608" s="135"/>
      <c r="CC1608" s="122">
        <v>0</v>
      </c>
      <c r="CD1608" s="122">
        <v>0</v>
      </c>
      <c r="CE1608" s="122">
        <v>0</v>
      </c>
      <c r="CF1608" s="122">
        <v>0</v>
      </c>
      <c r="CG1608" s="122">
        <v>1</v>
      </c>
      <c r="CH1608" s="122">
        <v>2</v>
      </c>
      <c r="CI1608" s="122">
        <v>3</v>
      </c>
      <c r="CJ1608" s="122">
        <v>4</v>
      </c>
      <c r="CK1608" s="122">
        <v>5</v>
      </c>
      <c r="CN1608" s="135"/>
      <c r="DF1608" s="135"/>
      <c r="DV1608" s="135"/>
    </row>
    <row r="1609" spans="4:126" s="122" customFormat="1" ht="14" x14ac:dyDescent="0.2">
      <c r="D1609" s="128">
        <v>0</v>
      </c>
      <c r="E1609" s="122">
        <v>1</v>
      </c>
      <c r="F1609" s="122">
        <v>2</v>
      </c>
      <c r="G1609" s="122">
        <v>2</v>
      </c>
      <c r="H1609" s="122">
        <v>2</v>
      </c>
      <c r="I1609" s="122">
        <v>3</v>
      </c>
      <c r="J1609" s="122">
        <v>4</v>
      </c>
      <c r="Q1609" s="122">
        <v>0</v>
      </c>
      <c r="R1609" s="122">
        <v>1</v>
      </c>
      <c r="S1609" s="122">
        <v>2</v>
      </c>
      <c r="T1609" s="122">
        <v>2</v>
      </c>
      <c r="U1609" s="122">
        <v>2</v>
      </c>
      <c r="V1609" s="122">
        <v>3</v>
      </c>
      <c r="W1609" s="122">
        <v>4</v>
      </c>
      <c r="AG1609" s="128">
        <v>0</v>
      </c>
      <c r="AH1609" s="122">
        <v>1</v>
      </c>
      <c r="AI1609" s="122">
        <v>2</v>
      </c>
      <c r="AJ1609" s="122">
        <v>3</v>
      </c>
      <c r="AK1609" s="122">
        <v>4</v>
      </c>
      <c r="AL1609" s="122">
        <v>5</v>
      </c>
      <c r="AM1609" s="122">
        <v>6</v>
      </c>
      <c r="AN1609" s="122">
        <v>7</v>
      </c>
      <c r="AO1609" s="122">
        <v>8</v>
      </c>
      <c r="AX1609" s="122">
        <v>0</v>
      </c>
      <c r="AY1609" s="122">
        <v>1</v>
      </c>
      <c r="AZ1609" s="122">
        <v>2</v>
      </c>
      <c r="BA1609" s="122">
        <v>3</v>
      </c>
      <c r="BB1609" s="122">
        <v>4</v>
      </c>
      <c r="BC1609" s="122">
        <v>5</v>
      </c>
      <c r="BD1609" s="122">
        <v>6</v>
      </c>
      <c r="BE1609" s="122">
        <v>7</v>
      </c>
      <c r="BF1609" s="122">
        <v>8</v>
      </c>
      <c r="BK1609" s="135"/>
      <c r="BM1609" s="122">
        <v>0</v>
      </c>
      <c r="BN1609" s="122">
        <v>1</v>
      </c>
      <c r="BO1609" s="122">
        <v>2</v>
      </c>
      <c r="BP1609" s="122">
        <v>2</v>
      </c>
      <c r="BQ1609" s="122">
        <v>2</v>
      </c>
      <c r="BR1609" s="122">
        <v>3</v>
      </c>
      <c r="BS1609" s="122">
        <v>4</v>
      </c>
      <c r="BW1609" s="135"/>
      <c r="CC1609" s="122">
        <v>0</v>
      </c>
      <c r="CD1609" s="122">
        <v>1</v>
      </c>
      <c r="CE1609" s="122">
        <v>2</v>
      </c>
      <c r="CF1609" s="122">
        <v>3</v>
      </c>
      <c r="CG1609" s="122">
        <v>4</v>
      </c>
      <c r="CH1609" s="122">
        <v>5</v>
      </c>
      <c r="CI1609" s="122">
        <v>6</v>
      </c>
      <c r="CJ1609" s="122">
        <v>7</v>
      </c>
      <c r="CK1609" s="122">
        <v>8</v>
      </c>
      <c r="CN1609" s="135"/>
      <c r="DF1609" s="135"/>
      <c r="DV1609" s="135"/>
    </row>
    <row r="1610" spans="4:126" s="119" customFormat="1" x14ac:dyDescent="0.2">
      <c r="D1610" s="129" t="s">
        <v>1072</v>
      </c>
      <c r="E1610" s="119" t="s">
        <v>1073</v>
      </c>
      <c r="F1610" s="119" t="s">
        <v>1089</v>
      </c>
      <c r="G1610" s="119" t="s">
        <v>1770</v>
      </c>
      <c r="H1610" s="119" t="s">
        <v>1770</v>
      </c>
      <c r="I1610" s="119" t="s">
        <v>749</v>
      </c>
      <c r="J1610" s="119" t="s">
        <v>740</v>
      </c>
      <c r="Q1610" s="119" t="s">
        <v>1072</v>
      </c>
      <c r="R1610" s="119" t="s">
        <v>1073</v>
      </c>
      <c r="S1610" s="119" t="s">
        <v>1089</v>
      </c>
      <c r="T1610" s="119" t="s">
        <v>1770</v>
      </c>
      <c r="U1610" s="119" t="s">
        <v>1770</v>
      </c>
      <c r="V1610" s="119" t="s">
        <v>749</v>
      </c>
      <c r="W1610" s="119" t="s">
        <v>740</v>
      </c>
      <c r="AG1610" s="129" t="s">
        <v>1072</v>
      </c>
      <c r="AH1610" s="119" t="s">
        <v>1073</v>
      </c>
      <c r="AI1610" s="119" t="s">
        <v>1089</v>
      </c>
      <c r="AJ1610" s="119" t="s">
        <v>1488</v>
      </c>
      <c r="AK1610" s="119" t="s">
        <v>1736</v>
      </c>
      <c r="AL1610" s="119" t="s">
        <v>749</v>
      </c>
      <c r="AM1610" s="119" t="s">
        <v>1735</v>
      </c>
      <c r="AN1610" s="119" t="s">
        <v>740</v>
      </c>
      <c r="AO1610" s="119" t="s">
        <v>1735</v>
      </c>
      <c r="AX1610" s="119" t="s">
        <v>1072</v>
      </c>
      <c r="AY1610" s="119" t="s">
        <v>1073</v>
      </c>
      <c r="AZ1610" s="119" t="s">
        <v>1089</v>
      </c>
      <c r="BA1610" s="119" t="s">
        <v>1488</v>
      </c>
      <c r="BB1610" s="119" t="s">
        <v>1736</v>
      </c>
      <c r="BC1610" s="119" t="s">
        <v>749</v>
      </c>
      <c r="BD1610" s="119" t="s">
        <v>1735</v>
      </c>
      <c r="BE1610" s="119" t="s">
        <v>740</v>
      </c>
      <c r="BF1610" s="119" t="s">
        <v>1735</v>
      </c>
      <c r="BK1610" s="136"/>
      <c r="BM1610" s="119" t="s">
        <v>1072</v>
      </c>
      <c r="BN1610" s="119" t="s">
        <v>1073</v>
      </c>
      <c r="BO1610" s="119" t="s">
        <v>1089</v>
      </c>
      <c r="BP1610" s="119" t="s">
        <v>1770</v>
      </c>
      <c r="BQ1610" s="119" t="s">
        <v>1770</v>
      </c>
      <c r="BR1610" s="119" t="s">
        <v>749</v>
      </c>
      <c r="BS1610" s="119" t="s">
        <v>740</v>
      </c>
      <c r="BW1610" s="136"/>
      <c r="CC1610" s="119" t="s">
        <v>1072</v>
      </c>
      <c r="CD1610" s="119" t="s">
        <v>1073</v>
      </c>
      <c r="CE1610" s="119" t="s">
        <v>1089</v>
      </c>
      <c r="CF1610" s="119" t="s">
        <v>1488</v>
      </c>
      <c r="CG1610" s="119" t="s">
        <v>1736</v>
      </c>
      <c r="CH1610" s="119" t="s">
        <v>749</v>
      </c>
      <c r="CI1610" s="119" t="s">
        <v>1735</v>
      </c>
      <c r="CJ1610" s="119" t="s">
        <v>740</v>
      </c>
      <c r="CK1610" s="119" t="s">
        <v>1735</v>
      </c>
      <c r="CN1610" s="136"/>
      <c r="DF1610" s="136"/>
      <c r="DV1610" s="136"/>
    </row>
    <row r="1612" spans="4:126" s="120" customFormat="1" ht="21" x14ac:dyDescent="0.2">
      <c r="D1612" s="126">
        <v>269</v>
      </c>
      <c r="E1612" s="121"/>
      <c r="F1612" s="121"/>
      <c r="G1612" s="121"/>
      <c r="H1612" s="121"/>
      <c r="I1612" s="121"/>
      <c r="J1612" s="121"/>
      <c r="K1612" s="121"/>
      <c r="L1612" s="121"/>
      <c r="M1612" s="121"/>
      <c r="N1612" s="121"/>
      <c r="O1612" s="121"/>
      <c r="P1612" s="121"/>
      <c r="Q1612" s="120">
        <v>269</v>
      </c>
      <c r="AG1612" s="126">
        <v>269</v>
      </c>
      <c r="AH1612" s="121"/>
      <c r="AI1612" s="121"/>
      <c r="AJ1612" s="121"/>
      <c r="AK1612" s="121"/>
      <c r="AL1612" s="121"/>
      <c r="AM1612" s="121"/>
      <c r="AN1612" s="121"/>
      <c r="AO1612" s="121"/>
      <c r="AP1612" s="121"/>
      <c r="AQ1612" s="121"/>
      <c r="AR1612" s="124"/>
      <c r="AS1612" s="121"/>
      <c r="AT1612" s="121"/>
      <c r="AU1612" s="121"/>
      <c r="AV1612" s="121"/>
      <c r="AX1612" s="120">
        <v>269</v>
      </c>
      <c r="BK1612" s="133"/>
      <c r="BM1612" s="120">
        <v>269</v>
      </c>
      <c r="BW1612" s="133"/>
      <c r="CC1612" s="120">
        <v>269</v>
      </c>
      <c r="CN1612" s="133"/>
      <c r="DF1612" s="133"/>
      <c r="DV1612" s="133"/>
    </row>
    <row r="1613" spans="4:126" s="14" customFormat="1" ht="18" customHeight="1" x14ac:dyDescent="0.2">
      <c r="D1613" s="127" t="s">
        <v>342</v>
      </c>
      <c r="E1613" s="14" t="s">
        <v>313</v>
      </c>
      <c r="F1613" s="14" t="s">
        <v>313</v>
      </c>
      <c r="G1613" s="14" t="s">
        <v>321</v>
      </c>
      <c r="Q1613" s="14" t="s">
        <v>342</v>
      </c>
      <c r="R1613" s="14" t="s">
        <v>313</v>
      </c>
      <c r="S1613" s="14" t="s">
        <v>313</v>
      </c>
      <c r="T1613" s="14" t="s">
        <v>321</v>
      </c>
      <c r="AG1613" s="127" t="s">
        <v>342</v>
      </c>
      <c r="AH1613" s="14" t="s">
        <v>1776</v>
      </c>
      <c r="AI1613" s="14" t="s">
        <v>313</v>
      </c>
      <c r="AJ1613" s="14" t="s">
        <v>313</v>
      </c>
      <c r="AK1613" s="14" t="s">
        <v>321</v>
      </c>
      <c r="AX1613" s="14" t="s">
        <v>342</v>
      </c>
      <c r="AY1613" s="14" t="s">
        <v>313</v>
      </c>
      <c r="AZ1613" s="14" t="s">
        <v>313</v>
      </c>
      <c r="BA1613" s="14" t="s">
        <v>321</v>
      </c>
      <c r="BB1613" s="14" t="s">
        <v>1743</v>
      </c>
      <c r="BK1613" s="134"/>
      <c r="BM1613" s="14" t="s">
        <v>342</v>
      </c>
      <c r="BN1613" s="14" t="s">
        <v>313</v>
      </c>
      <c r="BO1613" s="14" t="s">
        <v>313</v>
      </c>
      <c r="BP1613" s="14" t="s">
        <v>321</v>
      </c>
      <c r="BW1613" s="134"/>
      <c r="CC1613" s="14" t="s">
        <v>342</v>
      </c>
      <c r="CD1613" s="14" t="s">
        <v>313</v>
      </c>
      <c r="CE1613" s="14" t="s">
        <v>313</v>
      </c>
      <c r="CF1613" s="14" t="s">
        <v>321</v>
      </c>
      <c r="CG1613" s="14" t="s">
        <v>1743</v>
      </c>
      <c r="CN1613" s="134"/>
      <c r="DF1613" s="134"/>
      <c r="DV1613" s="134"/>
    </row>
    <row r="1614" spans="4:126" s="122" customFormat="1" ht="14" x14ac:dyDescent="0.2">
      <c r="D1614" s="128">
        <v>0</v>
      </c>
      <c r="E1614" s="122">
        <v>1</v>
      </c>
      <c r="F1614" s="122">
        <v>2</v>
      </c>
      <c r="G1614" s="122">
        <v>3</v>
      </c>
      <c r="Q1614" s="122">
        <v>0</v>
      </c>
      <c r="R1614" s="122">
        <v>1</v>
      </c>
      <c r="S1614" s="122">
        <v>2</v>
      </c>
      <c r="T1614" s="122">
        <v>3</v>
      </c>
      <c r="AG1614" s="128">
        <v>0</v>
      </c>
      <c r="AH1614" s="122">
        <v>0</v>
      </c>
      <c r="AI1614" s="122">
        <v>1</v>
      </c>
      <c r="AJ1614" s="122">
        <v>2</v>
      </c>
      <c r="AK1614" s="122">
        <v>3</v>
      </c>
      <c r="AX1614" s="122">
        <v>0</v>
      </c>
      <c r="AY1614" s="122">
        <v>1</v>
      </c>
      <c r="AZ1614" s="122">
        <v>2</v>
      </c>
      <c r="BA1614" s="122">
        <v>3</v>
      </c>
      <c r="BB1614" s="122">
        <v>3</v>
      </c>
      <c r="BK1614" s="135"/>
      <c r="BM1614" s="122">
        <v>0</v>
      </c>
      <c r="BN1614" s="122">
        <v>1</v>
      </c>
      <c r="BO1614" s="122">
        <v>2</v>
      </c>
      <c r="BP1614" s="122">
        <v>3</v>
      </c>
      <c r="BW1614" s="135"/>
      <c r="CC1614" s="122">
        <v>0</v>
      </c>
      <c r="CD1614" s="122">
        <v>1</v>
      </c>
      <c r="CE1614" s="122">
        <v>2</v>
      </c>
      <c r="CF1614" s="122">
        <v>3</v>
      </c>
      <c r="CG1614" s="122">
        <v>3</v>
      </c>
      <c r="CN1614" s="135"/>
      <c r="DF1614" s="135"/>
      <c r="DV1614" s="135"/>
    </row>
    <row r="1615" spans="4:126" s="122" customFormat="1" ht="14" x14ac:dyDescent="0.2">
      <c r="D1615" s="128">
        <v>0</v>
      </c>
      <c r="E1615" s="122">
        <v>0</v>
      </c>
      <c r="F1615" s="122">
        <v>1</v>
      </c>
      <c r="G1615" s="122">
        <v>2</v>
      </c>
      <c r="Q1615" s="122">
        <v>0</v>
      </c>
      <c r="R1615" s="122">
        <v>0</v>
      </c>
      <c r="S1615" s="122">
        <v>1</v>
      </c>
      <c r="T1615" s="122">
        <v>2</v>
      </c>
      <c r="AG1615" s="128">
        <v>0</v>
      </c>
      <c r="AH1615" s="122">
        <v>1</v>
      </c>
      <c r="AI1615" s="122">
        <v>2</v>
      </c>
      <c r="AJ1615" s="122">
        <v>3</v>
      </c>
      <c r="AK1615" s="122">
        <v>4</v>
      </c>
      <c r="AX1615" s="122">
        <v>0</v>
      </c>
      <c r="AY1615" s="122">
        <v>1</v>
      </c>
      <c r="AZ1615" s="122">
        <v>2</v>
      </c>
      <c r="BA1615" s="122">
        <v>3</v>
      </c>
      <c r="BB1615" s="122">
        <v>4</v>
      </c>
      <c r="BK1615" s="135"/>
      <c r="BM1615" s="122">
        <v>0</v>
      </c>
      <c r="BN1615" s="122">
        <v>0</v>
      </c>
      <c r="BO1615" s="122">
        <v>1</v>
      </c>
      <c r="BP1615" s="122">
        <v>2</v>
      </c>
      <c r="BW1615" s="135"/>
      <c r="CC1615" s="122">
        <v>0</v>
      </c>
      <c r="CD1615" s="122">
        <v>1</v>
      </c>
      <c r="CE1615" s="122">
        <v>2</v>
      </c>
      <c r="CF1615" s="122">
        <v>3</v>
      </c>
      <c r="CG1615" s="122">
        <v>4</v>
      </c>
      <c r="CN1615" s="135"/>
      <c r="DF1615" s="135"/>
      <c r="DV1615" s="135"/>
    </row>
    <row r="1616" spans="4:126" s="119" customFormat="1" x14ac:dyDescent="0.2">
      <c r="D1616" s="129" t="s">
        <v>769</v>
      </c>
      <c r="E1616" s="119" t="s">
        <v>1750</v>
      </c>
      <c r="F1616" s="119" t="s">
        <v>1072</v>
      </c>
      <c r="G1616" s="119" t="s">
        <v>1054</v>
      </c>
      <c r="Q1616" s="119" t="s">
        <v>769</v>
      </c>
      <c r="R1616" s="119" t="s">
        <v>1750</v>
      </c>
      <c r="S1616" s="119" t="s">
        <v>1072</v>
      </c>
      <c r="T1616" s="119" t="s">
        <v>1054</v>
      </c>
      <c r="AG1616" s="129" t="s">
        <v>769</v>
      </c>
      <c r="AH1616" s="119" t="s">
        <v>1488</v>
      </c>
      <c r="AI1616" s="119" t="s">
        <v>1072</v>
      </c>
      <c r="AJ1616" s="119" t="s">
        <v>1054</v>
      </c>
      <c r="AK1616" s="119" t="s">
        <v>1488</v>
      </c>
      <c r="AX1616" s="119" t="s">
        <v>769</v>
      </c>
      <c r="AY1616" s="119" t="s">
        <v>1488</v>
      </c>
      <c r="AZ1616" s="119" t="s">
        <v>1072</v>
      </c>
      <c r="BA1616" s="119" t="s">
        <v>1054</v>
      </c>
      <c r="BB1616" s="119" t="s">
        <v>1488</v>
      </c>
      <c r="BK1616" s="136"/>
      <c r="BM1616" s="119" t="s">
        <v>769</v>
      </c>
      <c r="BN1616" s="119" t="s">
        <v>1750</v>
      </c>
      <c r="BO1616" s="119" t="s">
        <v>1072</v>
      </c>
      <c r="BP1616" s="119" t="s">
        <v>1054</v>
      </c>
      <c r="BW1616" s="136"/>
      <c r="CC1616" s="119" t="s">
        <v>769</v>
      </c>
      <c r="CD1616" s="119" t="s">
        <v>1488</v>
      </c>
      <c r="CE1616" s="119" t="s">
        <v>1072</v>
      </c>
      <c r="CF1616" s="119" t="s">
        <v>1054</v>
      </c>
      <c r="CG1616" s="119" t="s">
        <v>1488</v>
      </c>
      <c r="CN1616" s="136"/>
      <c r="DF1616" s="136"/>
      <c r="DV1616" s="136"/>
    </row>
    <row r="1618" spans="4:126" s="120" customFormat="1" ht="21" x14ac:dyDescent="0.2">
      <c r="D1618" s="126">
        <v>270</v>
      </c>
      <c r="E1618" s="121"/>
      <c r="F1618" s="121"/>
      <c r="G1618" s="121"/>
      <c r="H1618" s="121"/>
      <c r="I1618" s="121"/>
      <c r="J1618" s="121"/>
      <c r="K1618" s="121"/>
      <c r="L1618" s="121"/>
      <c r="M1618" s="121"/>
      <c r="N1618" s="121"/>
      <c r="O1618" s="121"/>
      <c r="P1618" s="121"/>
      <c r="Q1618" s="120">
        <v>270</v>
      </c>
      <c r="AG1618" s="126">
        <v>270</v>
      </c>
      <c r="AH1618" s="121"/>
      <c r="AI1618" s="121"/>
      <c r="AJ1618" s="121"/>
      <c r="AK1618" s="121"/>
      <c r="AL1618" s="121"/>
      <c r="AM1618" s="121"/>
      <c r="AN1618" s="121"/>
      <c r="AO1618" s="121"/>
      <c r="AP1618" s="121"/>
      <c r="AQ1618" s="121"/>
      <c r="AR1618" s="124"/>
      <c r="AS1618" s="121"/>
      <c r="AT1618" s="121"/>
      <c r="AU1618" s="121"/>
      <c r="AV1618" s="121"/>
      <c r="AX1618" s="120">
        <v>270</v>
      </c>
      <c r="BK1618" s="133"/>
      <c r="BM1618" s="120">
        <v>270</v>
      </c>
      <c r="BW1618" s="133"/>
      <c r="CC1618" s="120">
        <v>270</v>
      </c>
      <c r="CN1618" s="133"/>
      <c r="DF1618" s="133"/>
      <c r="DV1618" s="133"/>
    </row>
    <row r="1619" spans="4:126" s="14" customFormat="1" ht="18" customHeight="1" x14ac:dyDescent="0.2">
      <c r="D1619" s="127" t="s">
        <v>313</v>
      </c>
      <c r="E1619" s="14" t="s">
        <v>1745</v>
      </c>
      <c r="F1619" s="14" t="s">
        <v>314</v>
      </c>
      <c r="G1619" s="14" t="s">
        <v>314</v>
      </c>
      <c r="H1619" s="14" t="s">
        <v>309</v>
      </c>
      <c r="I1619" s="14" t="s">
        <v>335</v>
      </c>
      <c r="J1619" s="14" t="s">
        <v>318</v>
      </c>
      <c r="Q1619" s="14" t="s">
        <v>313</v>
      </c>
      <c r="R1619" s="14" t="s">
        <v>1745</v>
      </c>
      <c r="S1619" s="14" t="s">
        <v>314</v>
      </c>
      <c r="T1619" s="14" t="s">
        <v>314</v>
      </c>
      <c r="U1619" s="14" t="s">
        <v>309</v>
      </c>
      <c r="V1619" s="14" t="s">
        <v>335</v>
      </c>
      <c r="W1619" s="14" t="s">
        <v>318</v>
      </c>
      <c r="AG1619" s="127" t="s">
        <v>313</v>
      </c>
      <c r="AH1619" s="14" t="s">
        <v>1745</v>
      </c>
      <c r="AI1619" s="14" t="s">
        <v>1745</v>
      </c>
      <c r="AJ1619" s="14" t="s">
        <v>1745</v>
      </c>
      <c r="AK1619" s="14" t="s">
        <v>314</v>
      </c>
      <c r="AL1619" s="14" t="s">
        <v>314</v>
      </c>
      <c r="AM1619" s="14" t="s">
        <v>309</v>
      </c>
      <c r="AN1619" s="14" t="s">
        <v>335</v>
      </c>
      <c r="AO1619" s="14" t="s">
        <v>318</v>
      </c>
      <c r="AX1619" s="14" t="s">
        <v>313</v>
      </c>
      <c r="AY1619" s="14" t="s">
        <v>1745</v>
      </c>
      <c r="AZ1619" s="14" t="s">
        <v>1745</v>
      </c>
      <c r="BA1619" s="14" t="s">
        <v>1745</v>
      </c>
      <c r="BB1619" s="14" t="s">
        <v>314</v>
      </c>
      <c r="BC1619" s="14" t="s">
        <v>314</v>
      </c>
      <c r="BD1619" s="14" t="s">
        <v>309</v>
      </c>
      <c r="BE1619" s="14" t="s">
        <v>335</v>
      </c>
      <c r="BF1619" s="14" t="s">
        <v>318</v>
      </c>
      <c r="BK1619" s="134"/>
      <c r="BM1619" s="14" t="s">
        <v>313</v>
      </c>
      <c r="BN1619" s="14" t="s">
        <v>1745</v>
      </c>
      <c r="BO1619" s="14" t="s">
        <v>314</v>
      </c>
      <c r="BP1619" s="14" t="s">
        <v>314</v>
      </c>
      <c r="BQ1619" s="14" t="s">
        <v>309</v>
      </c>
      <c r="BR1619" s="14" t="s">
        <v>335</v>
      </c>
      <c r="BS1619" s="14" t="s">
        <v>318</v>
      </c>
      <c r="BW1619" s="134"/>
      <c r="CC1619" s="14" t="s">
        <v>313</v>
      </c>
      <c r="CD1619" s="14" t="s">
        <v>1745</v>
      </c>
      <c r="CE1619" s="14" t="s">
        <v>1745</v>
      </c>
      <c r="CF1619" s="14" t="s">
        <v>1745</v>
      </c>
      <c r="CG1619" s="14" t="s">
        <v>314</v>
      </c>
      <c r="CH1619" s="14" t="s">
        <v>314</v>
      </c>
      <c r="CI1619" s="14" t="s">
        <v>309</v>
      </c>
      <c r="CJ1619" s="14" t="s">
        <v>335</v>
      </c>
      <c r="CK1619" s="14" t="s">
        <v>318</v>
      </c>
      <c r="CN1619" s="134"/>
      <c r="DF1619" s="134"/>
      <c r="DV1619" s="134"/>
    </row>
    <row r="1620" spans="4:126" s="122" customFormat="1" ht="14" x14ac:dyDescent="0.2">
      <c r="D1620" s="128">
        <v>0</v>
      </c>
      <c r="E1620" s="122">
        <v>0</v>
      </c>
      <c r="F1620" s="122">
        <v>1</v>
      </c>
      <c r="G1620" s="122">
        <v>2</v>
      </c>
      <c r="H1620" s="122">
        <v>3</v>
      </c>
      <c r="I1620" s="122">
        <v>4</v>
      </c>
      <c r="J1620" s="122">
        <v>5</v>
      </c>
      <c r="Q1620" s="122">
        <v>0</v>
      </c>
      <c r="R1620" s="122">
        <v>0</v>
      </c>
      <c r="S1620" s="122">
        <v>1</v>
      </c>
      <c r="T1620" s="122">
        <v>2</v>
      </c>
      <c r="U1620" s="122">
        <v>3</v>
      </c>
      <c r="V1620" s="122">
        <v>4</v>
      </c>
      <c r="W1620" s="122">
        <v>5</v>
      </c>
      <c r="AG1620" s="128">
        <v>0</v>
      </c>
      <c r="AH1620" s="122">
        <v>0</v>
      </c>
      <c r="AI1620" s="122">
        <v>0</v>
      </c>
      <c r="AJ1620" s="122">
        <v>0</v>
      </c>
      <c r="AK1620" s="122">
        <v>1</v>
      </c>
      <c r="AL1620" s="122">
        <v>2</v>
      </c>
      <c r="AM1620" s="122">
        <v>3</v>
      </c>
      <c r="AN1620" s="122">
        <v>4</v>
      </c>
      <c r="AO1620" s="122">
        <v>5</v>
      </c>
      <c r="AX1620" s="122">
        <v>0</v>
      </c>
      <c r="AY1620" s="122">
        <v>0</v>
      </c>
      <c r="AZ1620" s="122">
        <v>0</v>
      </c>
      <c r="BA1620" s="122">
        <v>0</v>
      </c>
      <c r="BB1620" s="122">
        <v>1</v>
      </c>
      <c r="BC1620" s="122">
        <v>2</v>
      </c>
      <c r="BD1620" s="122">
        <v>3</v>
      </c>
      <c r="BE1620" s="122">
        <v>4</v>
      </c>
      <c r="BF1620" s="122">
        <v>5</v>
      </c>
      <c r="BK1620" s="135"/>
      <c r="BM1620" s="122">
        <v>0</v>
      </c>
      <c r="BN1620" s="122">
        <v>0</v>
      </c>
      <c r="BO1620" s="122">
        <v>1</v>
      </c>
      <c r="BP1620" s="122">
        <v>2</v>
      </c>
      <c r="BQ1620" s="122">
        <v>3</v>
      </c>
      <c r="BR1620" s="122">
        <v>4</v>
      </c>
      <c r="BS1620" s="122">
        <v>5</v>
      </c>
      <c r="BW1620" s="135"/>
      <c r="CC1620" s="122">
        <v>0</v>
      </c>
      <c r="CD1620" s="122">
        <v>0</v>
      </c>
      <c r="CE1620" s="122">
        <v>0</v>
      </c>
      <c r="CF1620" s="122">
        <v>0</v>
      </c>
      <c r="CG1620" s="122">
        <v>1</v>
      </c>
      <c r="CH1620" s="122">
        <v>2</v>
      </c>
      <c r="CI1620" s="122">
        <v>3</v>
      </c>
      <c r="CJ1620" s="122">
        <v>4</v>
      </c>
      <c r="CK1620" s="122">
        <v>5</v>
      </c>
      <c r="CN1620" s="135"/>
      <c r="DF1620" s="135"/>
      <c r="DV1620" s="135"/>
    </row>
    <row r="1621" spans="4:126" s="122" customFormat="1" ht="14" x14ac:dyDescent="0.2">
      <c r="D1621" s="128">
        <v>0</v>
      </c>
      <c r="E1621" s="122">
        <v>1</v>
      </c>
      <c r="F1621" s="122">
        <v>2</v>
      </c>
      <c r="G1621" s="122">
        <v>2</v>
      </c>
      <c r="H1621" s="122">
        <v>2</v>
      </c>
      <c r="I1621" s="122">
        <v>3</v>
      </c>
      <c r="J1621" s="122">
        <v>4</v>
      </c>
      <c r="Q1621" s="122">
        <v>0</v>
      </c>
      <c r="R1621" s="122">
        <v>1</v>
      </c>
      <c r="S1621" s="122">
        <v>2</v>
      </c>
      <c r="T1621" s="122">
        <v>2</v>
      </c>
      <c r="U1621" s="122">
        <v>2</v>
      </c>
      <c r="V1621" s="122">
        <v>3</v>
      </c>
      <c r="W1621" s="122">
        <v>4</v>
      </c>
      <c r="AG1621" s="128">
        <v>0</v>
      </c>
      <c r="AH1621" s="122">
        <v>1</v>
      </c>
      <c r="AI1621" s="122">
        <v>2</v>
      </c>
      <c r="AJ1621" s="122">
        <v>3</v>
      </c>
      <c r="AK1621" s="122">
        <v>4</v>
      </c>
      <c r="AL1621" s="122">
        <v>5</v>
      </c>
      <c r="AM1621" s="122">
        <v>6</v>
      </c>
      <c r="AN1621" s="122">
        <v>7</v>
      </c>
      <c r="AO1621" s="122">
        <v>8</v>
      </c>
      <c r="AX1621" s="122">
        <v>0</v>
      </c>
      <c r="AY1621" s="122">
        <v>1</v>
      </c>
      <c r="AZ1621" s="122">
        <v>2</v>
      </c>
      <c r="BA1621" s="122">
        <v>3</v>
      </c>
      <c r="BB1621" s="122">
        <v>4</v>
      </c>
      <c r="BC1621" s="122">
        <v>5</v>
      </c>
      <c r="BD1621" s="122">
        <v>6</v>
      </c>
      <c r="BE1621" s="122">
        <v>7</v>
      </c>
      <c r="BF1621" s="122">
        <v>8</v>
      </c>
      <c r="BK1621" s="135"/>
      <c r="BM1621" s="122">
        <v>0</v>
      </c>
      <c r="BN1621" s="122">
        <v>1</v>
      </c>
      <c r="BO1621" s="122">
        <v>2</v>
      </c>
      <c r="BP1621" s="122">
        <v>2</v>
      </c>
      <c r="BQ1621" s="122">
        <v>2</v>
      </c>
      <c r="BR1621" s="122">
        <v>3</v>
      </c>
      <c r="BS1621" s="122">
        <v>4</v>
      </c>
      <c r="BW1621" s="135"/>
      <c r="CC1621" s="122">
        <v>0</v>
      </c>
      <c r="CD1621" s="122">
        <v>1</v>
      </c>
      <c r="CE1621" s="122">
        <v>2</v>
      </c>
      <c r="CF1621" s="122">
        <v>3</v>
      </c>
      <c r="CG1621" s="122">
        <v>4</v>
      </c>
      <c r="CH1621" s="122">
        <v>5</v>
      </c>
      <c r="CI1621" s="122">
        <v>6</v>
      </c>
      <c r="CJ1621" s="122">
        <v>7</v>
      </c>
      <c r="CK1621" s="122">
        <v>8</v>
      </c>
      <c r="CN1621" s="135"/>
      <c r="DF1621" s="135"/>
      <c r="DV1621" s="135"/>
    </row>
    <row r="1622" spans="4:126" s="119" customFormat="1" x14ac:dyDescent="0.2">
      <c r="D1622" s="129" t="s">
        <v>1072</v>
      </c>
      <c r="E1622" s="119" t="s">
        <v>1073</v>
      </c>
      <c r="F1622" s="119" t="s">
        <v>1089</v>
      </c>
      <c r="G1622" s="119" t="s">
        <v>1770</v>
      </c>
      <c r="H1622" s="119" t="s">
        <v>1770</v>
      </c>
      <c r="I1622" s="119" t="s">
        <v>749</v>
      </c>
      <c r="J1622" s="119" t="s">
        <v>740</v>
      </c>
      <c r="Q1622" s="119" t="s">
        <v>1072</v>
      </c>
      <c r="R1622" s="119" t="s">
        <v>1073</v>
      </c>
      <c r="S1622" s="119" t="s">
        <v>1089</v>
      </c>
      <c r="T1622" s="119" t="s">
        <v>1770</v>
      </c>
      <c r="U1622" s="119" t="s">
        <v>1770</v>
      </c>
      <c r="V1622" s="119" t="s">
        <v>749</v>
      </c>
      <c r="W1622" s="119" t="s">
        <v>740</v>
      </c>
      <c r="AG1622" s="129" t="s">
        <v>1072</v>
      </c>
      <c r="AH1622" s="119" t="s">
        <v>1073</v>
      </c>
      <c r="AI1622" s="119" t="s">
        <v>1089</v>
      </c>
      <c r="AJ1622" s="119" t="s">
        <v>1488</v>
      </c>
      <c r="AK1622" s="119" t="s">
        <v>1736</v>
      </c>
      <c r="AL1622" s="119" t="s">
        <v>749</v>
      </c>
      <c r="AM1622" s="119" t="s">
        <v>1735</v>
      </c>
      <c r="AN1622" s="119" t="s">
        <v>740</v>
      </c>
      <c r="AO1622" s="119" t="s">
        <v>1491</v>
      </c>
      <c r="AX1622" s="119" t="s">
        <v>1072</v>
      </c>
      <c r="AY1622" s="119" t="s">
        <v>1073</v>
      </c>
      <c r="AZ1622" s="119" t="s">
        <v>1089</v>
      </c>
      <c r="BA1622" s="119" t="s">
        <v>1488</v>
      </c>
      <c r="BB1622" s="119" t="s">
        <v>1736</v>
      </c>
      <c r="BC1622" s="119" t="s">
        <v>749</v>
      </c>
      <c r="BD1622" s="119" t="s">
        <v>1735</v>
      </c>
      <c r="BE1622" s="119" t="s">
        <v>740</v>
      </c>
      <c r="BF1622" s="119" t="s">
        <v>1491</v>
      </c>
      <c r="BK1622" s="136"/>
      <c r="BM1622" s="119" t="s">
        <v>1072</v>
      </c>
      <c r="BN1622" s="119" t="s">
        <v>1073</v>
      </c>
      <c r="BO1622" s="119" t="s">
        <v>1089</v>
      </c>
      <c r="BP1622" s="119" t="s">
        <v>1770</v>
      </c>
      <c r="BQ1622" s="119" t="s">
        <v>1770</v>
      </c>
      <c r="BR1622" s="119" t="s">
        <v>749</v>
      </c>
      <c r="BS1622" s="119" t="s">
        <v>740</v>
      </c>
      <c r="BW1622" s="136"/>
      <c r="CC1622" s="119" t="s">
        <v>1072</v>
      </c>
      <c r="CD1622" s="119" t="s">
        <v>1073</v>
      </c>
      <c r="CE1622" s="119" t="s">
        <v>1089</v>
      </c>
      <c r="CF1622" s="119" t="s">
        <v>1488</v>
      </c>
      <c r="CG1622" s="119" t="s">
        <v>1736</v>
      </c>
      <c r="CH1622" s="119" t="s">
        <v>749</v>
      </c>
      <c r="CI1622" s="119" t="s">
        <v>1735</v>
      </c>
      <c r="CJ1622" s="119" t="s">
        <v>740</v>
      </c>
      <c r="CK1622" s="119" t="s">
        <v>1491</v>
      </c>
      <c r="CN1622" s="136"/>
      <c r="DF1622" s="136"/>
      <c r="DV1622" s="136"/>
    </row>
    <row r="1624" spans="4:126" s="120" customFormat="1" ht="21" x14ac:dyDescent="0.2">
      <c r="D1624" s="126">
        <v>271</v>
      </c>
      <c r="E1624" s="121"/>
      <c r="F1624" s="121"/>
      <c r="G1624" s="121"/>
      <c r="H1624" s="121"/>
      <c r="I1624" s="121"/>
      <c r="J1624" s="121"/>
      <c r="K1624" s="121"/>
      <c r="L1624" s="121"/>
      <c r="M1624" s="121"/>
      <c r="N1624" s="121"/>
      <c r="O1624" s="121"/>
      <c r="P1624" s="121"/>
      <c r="Q1624" s="120">
        <v>271</v>
      </c>
      <c r="AG1624" s="126">
        <v>271</v>
      </c>
      <c r="AH1624" s="121"/>
      <c r="AI1624" s="121"/>
      <c r="AJ1624" s="121"/>
      <c r="AK1624" s="121"/>
      <c r="AL1624" s="121"/>
      <c r="AM1624" s="121"/>
      <c r="AN1624" s="121"/>
      <c r="AO1624" s="121"/>
      <c r="AP1624" s="121"/>
      <c r="AQ1624" s="121"/>
      <c r="AR1624" s="124"/>
      <c r="AS1624" s="121"/>
      <c r="AT1624" s="121"/>
      <c r="AU1624" s="121"/>
      <c r="AV1624" s="121"/>
      <c r="AX1624" s="120">
        <v>271</v>
      </c>
      <c r="BK1624" s="133"/>
      <c r="BM1624" s="120">
        <v>271</v>
      </c>
      <c r="BW1624" s="133"/>
      <c r="CC1624" s="120">
        <v>271</v>
      </c>
      <c r="CN1624" s="133"/>
      <c r="DF1624" s="133"/>
      <c r="DV1624" s="133"/>
    </row>
    <row r="1625" spans="4:126" s="14" customFormat="1" ht="18" customHeight="1" x14ac:dyDescent="0.2">
      <c r="D1625" s="127" t="s">
        <v>317</v>
      </c>
      <c r="E1625" s="14" t="s">
        <v>313</v>
      </c>
      <c r="F1625" s="14" t="s">
        <v>312</v>
      </c>
      <c r="G1625" s="14" t="s">
        <v>313</v>
      </c>
      <c r="H1625" s="14" t="s">
        <v>319</v>
      </c>
      <c r="Q1625" s="14" t="s">
        <v>317</v>
      </c>
      <c r="R1625" s="14" t="s">
        <v>313</v>
      </c>
      <c r="S1625" s="14" t="s">
        <v>312</v>
      </c>
      <c r="T1625" s="14" t="s">
        <v>313</v>
      </c>
      <c r="U1625" s="14" t="s">
        <v>319</v>
      </c>
      <c r="AG1625" s="127" t="s">
        <v>317</v>
      </c>
      <c r="AH1625" s="14" t="s">
        <v>313</v>
      </c>
      <c r="AI1625" s="14" t="s">
        <v>312</v>
      </c>
      <c r="AJ1625" s="14" t="s">
        <v>1786</v>
      </c>
      <c r="AK1625" s="14" t="s">
        <v>313</v>
      </c>
      <c r="AL1625" s="14" t="s">
        <v>1745</v>
      </c>
      <c r="AM1625" s="14" t="s">
        <v>319</v>
      </c>
      <c r="AX1625" s="14" t="s">
        <v>317</v>
      </c>
      <c r="AY1625" s="14" t="s">
        <v>313</v>
      </c>
      <c r="AZ1625" s="14" t="s">
        <v>312</v>
      </c>
      <c r="BA1625" s="14" t="s">
        <v>313</v>
      </c>
      <c r="BB1625" s="14" t="s">
        <v>319</v>
      </c>
      <c r="BC1625" s="14" t="s">
        <v>1768</v>
      </c>
      <c r="BD1625" s="14" t="s">
        <v>1768</v>
      </c>
      <c r="BK1625" s="134"/>
      <c r="BM1625" s="14" t="s">
        <v>317</v>
      </c>
      <c r="BN1625" s="14" t="s">
        <v>313</v>
      </c>
      <c r="BO1625" s="14" t="s">
        <v>312</v>
      </c>
      <c r="BP1625" s="14" t="s">
        <v>313</v>
      </c>
      <c r="BQ1625" s="14" t="s">
        <v>319</v>
      </c>
      <c r="BW1625" s="134"/>
      <c r="CC1625" s="14" t="s">
        <v>317</v>
      </c>
      <c r="CD1625" s="14" t="s">
        <v>313</v>
      </c>
      <c r="CE1625" s="14" t="s">
        <v>312</v>
      </c>
      <c r="CF1625" s="14" t="s">
        <v>313</v>
      </c>
      <c r="CG1625" s="14" t="s">
        <v>319</v>
      </c>
      <c r="CH1625" s="14" t="s">
        <v>1768</v>
      </c>
      <c r="CI1625" s="14" t="s">
        <v>1768</v>
      </c>
      <c r="CN1625" s="134"/>
      <c r="DF1625" s="134"/>
      <c r="DV1625" s="134"/>
    </row>
    <row r="1626" spans="4:126" s="122" customFormat="1" ht="14" x14ac:dyDescent="0.2">
      <c r="D1626" s="128">
        <v>0</v>
      </c>
      <c r="E1626" s="122">
        <v>1</v>
      </c>
      <c r="F1626" s="122">
        <v>2</v>
      </c>
      <c r="G1626" s="122">
        <v>3</v>
      </c>
      <c r="H1626" s="122">
        <v>4</v>
      </c>
      <c r="Q1626" s="122">
        <v>0</v>
      </c>
      <c r="R1626" s="122">
        <v>1</v>
      </c>
      <c r="S1626" s="122">
        <v>2</v>
      </c>
      <c r="T1626" s="122">
        <v>3</v>
      </c>
      <c r="U1626" s="122">
        <v>4</v>
      </c>
      <c r="AG1626" s="128">
        <v>0</v>
      </c>
      <c r="AH1626" s="122">
        <v>1</v>
      </c>
      <c r="AI1626" s="122">
        <v>2</v>
      </c>
      <c r="AJ1626" s="122">
        <v>2</v>
      </c>
      <c r="AK1626" s="122">
        <v>3</v>
      </c>
      <c r="AL1626" s="122">
        <v>3</v>
      </c>
      <c r="AM1626" s="122">
        <v>4</v>
      </c>
      <c r="AX1626" s="122">
        <v>0</v>
      </c>
      <c r="AY1626" s="122">
        <v>1</v>
      </c>
      <c r="AZ1626" s="122">
        <v>2</v>
      </c>
      <c r="BA1626" s="122">
        <v>3</v>
      </c>
      <c r="BB1626" s="122">
        <v>4</v>
      </c>
      <c r="BC1626" s="122">
        <v>4</v>
      </c>
      <c r="BD1626" s="122">
        <v>4</v>
      </c>
      <c r="BK1626" s="135"/>
      <c r="BM1626" s="122">
        <v>0</v>
      </c>
      <c r="BN1626" s="122">
        <v>1</v>
      </c>
      <c r="BO1626" s="122">
        <v>2</v>
      </c>
      <c r="BP1626" s="122">
        <v>3</v>
      </c>
      <c r="BQ1626" s="122">
        <v>4</v>
      </c>
      <c r="BW1626" s="135"/>
      <c r="CC1626" s="122">
        <v>0</v>
      </c>
      <c r="CD1626" s="122">
        <v>1</v>
      </c>
      <c r="CE1626" s="122">
        <v>2</v>
      </c>
      <c r="CF1626" s="122">
        <v>3</v>
      </c>
      <c r="CG1626" s="122">
        <v>4</v>
      </c>
      <c r="CH1626" s="122">
        <v>4</v>
      </c>
      <c r="CI1626" s="122">
        <v>4</v>
      </c>
      <c r="CN1626" s="135"/>
      <c r="DF1626" s="135"/>
      <c r="DV1626" s="135"/>
    </row>
    <row r="1627" spans="4:126" s="122" customFormat="1" ht="14" x14ac:dyDescent="0.2">
      <c r="D1627" s="128">
        <v>0</v>
      </c>
      <c r="E1627" s="122">
        <v>0</v>
      </c>
      <c r="F1627" s="122">
        <v>1</v>
      </c>
      <c r="G1627" s="122">
        <v>2</v>
      </c>
      <c r="H1627" s="122">
        <v>2</v>
      </c>
      <c r="Q1627" s="122">
        <v>0</v>
      </c>
      <c r="R1627" s="122">
        <v>0</v>
      </c>
      <c r="S1627" s="122">
        <v>1</v>
      </c>
      <c r="T1627" s="122">
        <v>2</v>
      </c>
      <c r="U1627" s="122">
        <v>2</v>
      </c>
      <c r="AG1627" s="128">
        <v>0</v>
      </c>
      <c r="AH1627" s="122">
        <v>1</v>
      </c>
      <c r="AI1627" s="122">
        <v>2</v>
      </c>
      <c r="AJ1627" s="122">
        <v>3</v>
      </c>
      <c r="AK1627" s="122">
        <v>4</v>
      </c>
      <c r="AL1627" s="122">
        <v>5</v>
      </c>
      <c r="AM1627" s="122">
        <v>6</v>
      </c>
      <c r="AX1627" s="122">
        <v>0</v>
      </c>
      <c r="AY1627" s="122">
        <v>1</v>
      </c>
      <c r="AZ1627" s="122">
        <v>2</v>
      </c>
      <c r="BA1627" s="122">
        <v>3</v>
      </c>
      <c r="BB1627" s="122">
        <v>4</v>
      </c>
      <c r="BC1627" s="122">
        <v>5</v>
      </c>
      <c r="BD1627" s="122">
        <v>6</v>
      </c>
      <c r="BK1627" s="135"/>
      <c r="BM1627" s="122">
        <v>0</v>
      </c>
      <c r="BN1627" s="122">
        <v>0</v>
      </c>
      <c r="BO1627" s="122">
        <v>1</v>
      </c>
      <c r="BP1627" s="122">
        <v>2</v>
      </c>
      <c r="BQ1627" s="122">
        <v>2</v>
      </c>
      <c r="BW1627" s="135"/>
      <c r="CC1627" s="122">
        <v>0</v>
      </c>
      <c r="CD1627" s="122">
        <v>1</v>
      </c>
      <c r="CE1627" s="122">
        <v>2</v>
      </c>
      <c r="CF1627" s="122">
        <v>3</v>
      </c>
      <c r="CG1627" s="122">
        <v>4</v>
      </c>
      <c r="CH1627" s="122">
        <v>5</v>
      </c>
      <c r="CI1627" s="122">
        <v>6</v>
      </c>
      <c r="CN1627" s="135"/>
      <c r="DF1627" s="135"/>
      <c r="DV1627" s="135"/>
    </row>
    <row r="1628" spans="4:126" s="119" customFormat="1" x14ac:dyDescent="0.2">
      <c r="D1628" s="129" t="s">
        <v>1075</v>
      </c>
      <c r="E1628" s="119" t="s">
        <v>1741</v>
      </c>
      <c r="F1628" s="119" t="s">
        <v>1083</v>
      </c>
      <c r="G1628" s="119" t="s">
        <v>1073</v>
      </c>
      <c r="H1628" s="119" t="s">
        <v>1738</v>
      </c>
      <c r="Q1628" s="119" t="s">
        <v>1075</v>
      </c>
      <c r="R1628" s="119" t="s">
        <v>1741</v>
      </c>
      <c r="S1628" s="119" t="s">
        <v>1083</v>
      </c>
      <c r="T1628" s="119" t="s">
        <v>1073</v>
      </c>
      <c r="U1628" s="119" t="s">
        <v>1738</v>
      </c>
      <c r="AG1628" s="129" t="s">
        <v>1075</v>
      </c>
      <c r="AH1628" s="119" t="s">
        <v>1488</v>
      </c>
      <c r="AI1628" s="119" t="s">
        <v>1083</v>
      </c>
      <c r="AJ1628" s="119" t="s">
        <v>1491</v>
      </c>
      <c r="AK1628" s="119" t="s">
        <v>1073</v>
      </c>
      <c r="AL1628" s="119" t="s">
        <v>1491</v>
      </c>
      <c r="AM1628" s="119" t="s">
        <v>1736</v>
      </c>
      <c r="AX1628" s="119" t="s">
        <v>1075</v>
      </c>
      <c r="AY1628" s="119" t="s">
        <v>1488</v>
      </c>
      <c r="AZ1628" s="119" t="s">
        <v>1083</v>
      </c>
      <c r="BA1628" s="119" t="s">
        <v>1491</v>
      </c>
      <c r="BB1628" s="119" t="s">
        <v>1073</v>
      </c>
      <c r="BC1628" s="119" t="s">
        <v>1491</v>
      </c>
      <c r="BD1628" s="119" t="s">
        <v>1736</v>
      </c>
      <c r="BK1628" s="136"/>
      <c r="BM1628" s="119" t="s">
        <v>1075</v>
      </c>
      <c r="BN1628" s="119" t="s">
        <v>1741</v>
      </c>
      <c r="BO1628" s="119" t="s">
        <v>1083</v>
      </c>
      <c r="BP1628" s="119" t="s">
        <v>1073</v>
      </c>
      <c r="BQ1628" s="119" t="s">
        <v>1738</v>
      </c>
      <c r="BW1628" s="136"/>
      <c r="CC1628" s="119" t="s">
        <v>1075</v>
      </c>
      <c r="CD1628" s="119" t="s">
        <v>1488</v>
      </c>
      <c r="CE1628" s="119" t="s">
        <v>1083</v>
      </c>
      <c r="CF1628" s="119" t="s">
        <v>1491</v>
      </c>
      <c r="CG1628" s="119" t="s">
        <v>1073</v>
      </c>
      <c r="CH1628" s="119" t="s">
        <v>1491</v>
      </c>
      <c r="CI1628" s="119" t="s">
        <v>1736</v>
      </c>
      <c r="CN1628" s="136"/>
      <c r="DF1628" s="136"/>
      <c r="DV1628" s="136"/>
    </row>
    <row r="1630" spans="4:126" s="120" customFormat="1" ht="21" x14ac:dyDescent="0.2">
      <c r="D1630" s="126">
        <v>272</v>
      </c>
      <c r="E1630" s="121"/>
      <c r="F1630" s="121"/>
      <c r="G1630" s="121"/>
      <c r="H1630" s="121"/>
      <c r="I1630" s="121"/>
      <c r="J1630" s="121"/>
      <c r="K1630" s="121"/>
      <c r="L1630" s="121"/>
      <c r="M1630" s="121"/>
      <c r="N1630" s="121"/>
      <c r="O1630" s="121"/>
      <c r="P1630" s="121"/>
      <c r="Q1630" s="120">
        <v>272</v>
      </c>
      <c r="AG1630" s="126">
        <v>272</v>
      </c>
      <c r="AH1630" s="121"/>
      <c r="AI1630" s="121"/>
      <c r="AJ1630" s="121"/>
      <c r="AK1630" s="121"/>
      <c r="AL1630" s="121"/>
      <c r="AM1630" s="121"/>
      <c r="AN1630" s="121"/>
      <c r="AO1630" s="121"/>
      <c r="AP1630" s="121"/>
      <c r="AQ1630" s="121"/>
      <c r="AR1630" s="124"/>
      <c r="AS1630" s="121"/>
      <c r="AT1630" s="121"/>
      <c r="AU1630" s="121"/>
      <c r="AV1630" s="121"/>
      <c r="AX1630" s="120">
        <v>272</v>
      </c>
      <c r="BK1630" s="133"/>
      <c r="BM1630" s="120">
        <v>272</v>
      </c>
      <c r="BW1630" s="133"/>
      <c r="CC1630" s="120">
        <v>272</v>
      </c>
      <c r="CN1630" s="133"/>
      <c r="DF1630" s="133"/>
      <c r="DV1630" s="133"/>
    </row>
    <row r="1631" spans="4:126" s="14" customFormat="1" ht="18" customHeight="1" x14ac:dyDescent="0.2">
      <c r="D1631" s="127" t="s">
        <v>335</v>
      </c>
      <c r="E1631" s="14" t="s">
        <v>309</v>
      </c>
      <c r="F1631" s="14" t="s">
        <v>319</v>
      </c>
      <c r="G1631" s="14" t="s">
        <v>313</v>
      </c>
      <c r="Q1631" s="14" t="s">
        <v>335</v>
      </c>
      <c r="R1631" s="14" t="s">
        <v>309</v>
      </c>
      <c r="S1631" s="14" t="s">
        <v>319</v>
      </c>
      <c r="T1631" s="14" t="s">
        <v>313</v>
      </c>
      <c r="AG1631" s="127" t="s">
        <v>335</v>
      </c>
      <c r="AH1631" s="14" t="s">
        <v>309</v>
      </c>
      <c r="AI1631" s="14" t="s">
        <v>319</v>
      </c>
      <c r="AJ1631" s="14" t="s">
        <v>1768</v>
      </c>
      <c r="AK1631" s="14" t="s">
        <v>313</v>
      </c>
      <c r="AX1631" s="14" t="s">
        <v>335</v>
      </c>
      <c r="AY1631" s="14" t="s">
        <v>309</v>
      </c>
      <c r="AZ1631" s="14" t="s">
        <v>319</v>
      </c>
      <c r="BA1631" s="14" t="s">
        <v>1768</v>
      </c>
      <c r="BB1631" s="14" t="s">
        <v>313</v>
      </c>
      <c r="BK1631" s="134"/>
      <c r="BM1631" s="14" t="s">
        <v>335</v>
      </c>
      <c r="BN1631" s="14" t="s">
        <v>309</v>
      </c>
      <c r="BO1631" s="14" t="s">
        <v>319</v>
      </c>
      <c r="BP1631" s="14" t="s">
        <v>313</v>
      </c>
      <c r="BW1631" s="134"/>
      <c r="CC1631" s="14" t="s">
        <v>335</v>
      </c>
      <c r="CD1631" s="14" t="s">
        <v>309</v>
      </c>
      <c r="CE1631" s="14" t="s">
        <v>319</v>
      </c>
      <c r="CF1631" s="14" t="s">
        <v>1768</v>
      </c>
      <c r="CG1631" s="14" t="s">
        <v>313</v>
      </c>
      <c r="CN1631" s="134"/>
      <c r="DF1631" s="134"/>
      <c r="DV1631" s="134"/>
    </row>
    <row r="1632" spans="4:126" s="122" customFormat="1" ht="14" x14ac:dyDescent="0.2">
      <c r="D1632" s="128">
        <v>0</v>
      </c>
      <c r="E1632" s="122">
        <v>1</v>
      </c>
      <c r="F1632" s="122">
        <v>2</v>
      </c>
      <c r="G1632" s="122">
        <v>3</v>
      </c>
      <c r="Q1632" s="122">
        <v>0</v>
      </c>
      <c r="R1632" s="122">
        <v>1</v>
      </c>
      <c r="S1632" s="122">
        <v>2</v>
      </c>
      <c r="T1632" s="122">
        <v>3</v>
      </c>
      <c r="AG1632" s="128">
        <v>0</v>
      </c>
      <c r="AH1632" s="122">
        <v>1</v>
      </c>
      <c r="AI1632" s="122">
        <v>2</v>
      </c>
      <c r="AJ1632" s="122">
        <v>2</v>
      </c>
      <c r="AK1632" s="122">
        <v>3</v>
      </c>
      <c r="AX1632" s="122">
        <v>0</v>
      </c>
      <c r="AY1632" s="122">
        <v>1</v>
      </c>
      <c r="AZ1632" s="122">
        <v>2</v>
      </c>
      <c r="BA1632" s="122">
        <v>2</v>
      </c>
      <c r="BB1632" s="122">
        <v>3</v>
      </c>
      <c r="BK1632" s="135"/>
      <c r="BM1632" s="122">
        <v>0</v>
      </c>
      <c r="BN1632" s="122">
        <v>1</v>
      </c>
      <c r="BO1632" s="122">
        <v>2</v>
      </c>
      <c r="BP1632" s="122">
        <v>3</v>
      </c>
      <c r="BW1632" s="135"/>
      <c r="CC1632" s="122">
        <v>0</v>
      </c>
      <c r="CD1632" s="122">
        <v>1</v>
      </c>
      <c r="CE1632" s="122">
        <v>2</v>
      </c>
      <c r="CF1632" s="122">
        <v>2</v>
      </c>
      <c r="CG1632" s="122">
        <v>3</v>
      </c>
      <c r="CN1632" s="135"/>
      <c r="DF1632" s="135"/>
      <c r="DV1632" s="135"/>
    </row>
    <row r="1633" spans="4:126" s="122" customFormat="1" ht="14" x14ac:dyDescent="0.2">
      <c r="D1633" s="128">
        <v>0</v>
      </c>
      <c r="E1633" s="122">
        <v>0</v>
      </c>
      <c r="F1633" s="122">
        <v>1</v>
      </c>
      <c r="G1633" s="122">
        <v>2</v>
      </c>
      <c r="Q1633" s="122">
        <v>0</v>
      </c>
      <c r="R1633" s="122">
        <v>0</v>
      </c>
      <c r="S1633" s="122">
        <v>1</v>
      </c>
      <c r="T1633" s="122">
        <v>2</v>
      </c>
      <c r="AG1633" s="128">
        <v>0</v>
      </c>
      <c r="AH1633" s="122">
        <v>1</v>
      </c>
      <c r="AI1633" s="122">
        <v>2</v>
      </c>
      <c r="AJ1633" s="122">
        <v>3</v>
      </c>
      <c r="AK1633" s="122">
        <v>4</v>
      </c>
      <c r="AX1633" s="122">
        <v>0</v>
      </c>
      <c r="AY1633" s="122">
        <v>1</v>
      </c>
      <c r="AZ1633" s="122">
        <v>2</v>
      </c>
      <c r="BA1633" s="122">
        <v>3</v>
      </c>
      <c r="BB1633" s="122">
        <v>4</v>
      </c>
      <c r="BK1633" s="135"/>
      <c r="BM1633" s="122">
        <v>0</v>
      </c>
      <c r="BN1633" s="122">
        <v>0</v>
      </c>
      <c r="BO1633" s="122">
        <v>1</v>
      </c>
      <c r="BP1633" s="122">
        <v>2</v>
      </c>
      <c r="BW1633" s="135"/>
      <c r="CC1633" s="122">
        <v>0</v>
      </c>
      <c r="CD1633" s="122">
        <v>1</v>
      </c>
      <c r="CE1633" s="122">
        <v>2</v>
      </c>
      <c r="CF1633" s="122">
        <v>3</v>
      </c>
      <c r="CG1633" s="122">
        <v>4</v>
      </c>
      <c r="CN1633" s="135"/>
      <c r="DF1633" s="135"/>
      <c r="DV1633" s="135"/>
    </row>
    <row r="1634" spans="4:126" s="119" customFormat="1" x14ac:dyDescent="0.2">
      <c r="D1634" s="129" t="s">
        <v>739</v>
      </c>
      <c r="E1634" s="119" t="s">
        <v>1758</v>
      </c>
      <c r="F1634" s="119" t="s">
        <v>1073</v>
      </c>
      <c r="G1634" s="119" t="s">
        <v>1086</v>
      </c>
      <c r="Q1634" s="119" t="s">
        <v>739</v>
      </c>
      <c r="R1634" s="119" t="s">
        <v>1758</v>
      </c>
      <c r="S1634" s="119" t="s">
        <v>1073</v>
      </c>
      <c r="T1634" s="119" t="s">
        <v>1086</v>
      </c>
      <c r="AG1634" s="129" t="s">
        <v>739</v>
      </c>
      <c r="AH1634" s="119" t="s">
        <v>1488</v>
      </c>
      <c r="AI1634" s="119" t="s">
        <v>1073</v>
      </c>
      <c r="AJ1634" s="119" t="s">
        <v>1488</v>
      </c>
      <c r="AK1634" s="119" t="s">
        <v>1086</v>
      </c>
      <c r="AX1634" s="119" t="s">
        <v>739</v>
      </c>
      <c r="AY1634" s="119" t="s">
        <v>1488</v>
      </c>
      <c r="AZ1634" s="119" t="s">
        <v>1073</v>
      </c>
      <c r="BA1634" s="119" t="s">
        <v>1488</v>
      </c>
      <c r="BB1634" s="119" t="s">
        <v>1086</v>
      </c>
      <c r="BK1634" s="136"/>
      <c r="BM1634" s="119" t="s">
        <v>739</v>
      </c>
      <c r="BN1634" s="119" t="s">
        <v>1758</v>
      </c>
      <c r="BO1634" s="119" t="s">
        <v>1073</v>
      </c>
      <c r="BP1634" s="119" t="s">
        <v>1086</v>
      </c>
      <c r="BW1634" s="136"/>
      <c r="CC1634" s="119" t="s">
        <v>739</v>
      </c>
      <c r="CD1634" s="119" t="s">
        <v>1488</v>
      </c>
      <c r="CE1634" s="119" t="s">
        <v>1073</v>
      </c>
      <c r="CF1634" s="119" t="s">
        <v>1488</v>
      </c>
      <c r="CG1634" s="119" t="s">
        <v>1086</v>
      </c>
      <c r="CN1634" s="136"/>
      <c r="DF1634" s="136"/>
      <c r="DV1634" s="136"/>
    </row>
    <row r="1636" spans="4:126" s="120" customFormat="1" ht="21" x14ac:dyDescent="0.2">
      <c r="D1636" s="126">
        <v>273</v>
      </c>
      <c r="E1636" s="121"/>
      <c r="F1636" s="121"/>
      <c r="G1636" s="121"/>
      <c r="H1636" s="121"/>
      <c r="I1636" s="121"/>
      <c r="J1636" s="121"/>
      <c r="K1636" s="121"/>
      <c r="L1636" s="121"/>
      <c r="M1636" s="121"/>
      <c r="N1636" s="121"/>
      <c r="O1636" s="121"/>
      <c r="P1636" s="121"/>
      <c r="Q1636" s="120">
        <v>273</v>
      </c>
      <c r="AG1636" s="126">
        <v>273</v>
      </c>
      <c r="AH1636" s="121"/>
      <c r="AI1636" s="121"/>
      <c r="AJ1636" s="121"/>
      <c r="AK1636" s="121"/>
      <c r="AL1636" s="121"/>
      <c r="AM1636" s="121"/>
      <c r="AN1636" s="121"/>
      <c r="AO1636" s="121"/>
      <c r="AP1636" s="121"/>
      <c r="AQ1636" s="121"/>
      <c r="AR1636" s="124"/>
      <c r="AS1636" s="121"/>
      <c r="AT1636" s="121"/>
      <c r="AU1636" s="121"/>
      <c r="AV1636" s="121"/>
      <c r="AX1636" s="120">
        <v>273</v>
      </c>
      <c r="BK1636" s="133"/>
      <c r="BM1636" s="120">
        <v>273</v>
      </c>
      <c r="BW1636" s="133"/>
      <c r="CC1636" s="120">
        <v>273</v>
      </c>
      <c r="CN1636" s="133"/>
      <c r="DF1636" s="133"/>
      <c r="DV1636" s="133"/>
    </row>
    <row r="1637" spans="4:126" s="14" customFormat="1" ht="18" customHeight="1" x14ac:dyDescent="0.2">
      <c r="D1637" s="127" t="s">
        <v>318</v>
      </c>
      <c r="E1637" s="14" t="s">
        <v>313</v>
      </c>
      <c r="F1637" s="14" t="s">
        <v>319</v>
      </c>
      <c r="G1637" s="14" t="s">
        <v>319</v>
      </c>
      <c r="H1637" s="14" t="s">
        <v>313</v>
      </c>
      <c r="I1637" s="14" t="s">
        <v>316</v>
      </c>
      <c r="Q1637" s="14" t="s">
        <v>318</v>
      </c>
      <c r="R1637" s="14" t="s">
        <v>313</v>
      </c>
      <c r="S1637" s="14" t="s">
        <v>319</v>
      </c>
      <c r="T1637" s="14" t="s">
        <v>319</v>
      </c>
      <c r="U1637" s="14" t="s">
        <v>313</v>
      </c>
      <c r="V1637" s="14" t="s">
        <v>316</v>
      </c>
      <c r="AG1637" s="127" t="s">
        <v>318</v>
      </c>
      <c r="AH1637" s="14" t="s">
        <v>1772</v>
      </c>
      <c r="AI1637" s="14" t="s">
        <v>313</v>
      </c>
      <c r="AJ1637" s="14" t="s">
        <v>319</v>
      </c>
      <c r="AK1637" s="14" t="s">
        <v>319</v>
      </c>
      <c r="AL1637" s="14" t="s">
        <v>313</v>
      </c>
      <c r="AM1637" s="14" t="s">
        <v>316</v>
      </c>
      <c r="AX1637" s="14" t="s">
        <v>318</v>
      </c>
      <c r="AY1637" s="14" t="s">
        <v>313</v>
      </c>
      <c r="AZ1637" s="14" t="s">
        <v>319</v>
      </c>
      <c r="BA1637" s="14" t="s">
        <v>319</v>
      </c>
      <c r="BB1637" s="14" t="s">
        <v>313</v>
      </c>
      <c r="BC1637" s="14" t="s">
        <v>316</v>
      </c>
      <c r="BD1637" s="14" t="s">
        <v>1779</v>
      </c>
      <c r="BK1637" s="134"/>
      <c r="BM1637" s="14" t="s">
        <v>318</v>
      </c>
      <c r="BN1637" s="14" t="s">
        <v>313</v>
      </c>
      <c r="BO1637" s="14" t="s">
        <v>319</v>
      </c>
      <c r="BP1637" s="14" t="s">
        <v>319</v>
      </c>
      <c r="BQ1637" s="14" t="s">
        <v>313</v>
      </c>
      <c r="BR1637" s="14" t="s">
        <v>316</v>
      </c>
      <c r="BW1637" s="134"/>
      <c r="CC1637" s="14" t="s">
        <v>318</v>
      </c>
      <c r="CD1637" s="14" t="s">
        <v>313</v>
      </c>
      <c r="CE1637" s="14" t="s">
        <v>319</v>
      </c>
      <c r="CF1637" s="14" t="s">
        <v>319</v>
      </c>
      <c r="CG1637" s="14" t="s">
        <v>313</v>
      </c>
      <c r="CH1637" s="14" t="s">
        <v>316</v>
      </c>
      <c r="CI1637" s="14" t="s">
        <v>1779</v>
      </c>
      <c r="CN1637" s="134"/>
      <c r="DF1637" s="134"/>
      <c r="DV1637" s="134"/>
    </row>
    <row r="1638" spans="4:126" s="122" customFormat="1" ht="14" x14ac:dyDescent="0.2">
      <c r="D1638" s="128">
        <v>0</v>
      </c>
      <c r="E1638" s="122">
        <v>1</v>
      </c>
      <c r="F1638" s="122">
        <v>2</v>
      </c>
      <c r="G1638" s="122">
        <v>3</v>
      </c>
      <c r="H1638" s="122">
        <v>4</v>
      </c>
      <c r="I1638" s="122">
        <v>5</v>
      </c>
      <c r="Q1638" s="122">
        <v>0</v>
      </c>
      <c r="R1638" s="122">
        <v>1</v>
      </c>
      <c r="S1638" s="122">
        <v>2</v>
      </c>
      <c r="T1638" s="122">
        <v>3</v>
      </c>
      <c r="U1638" s="122">
        <v>4</v>
      </c>
      <c r="V1638" s="122">
        <v>5</v>
      </c>
      <c r="AG1638" s="128">
        <v>0</v>
      </c>
      <c r="AH1638" s="122">
        <v>0</v>
      </c>
      <c r="AI1638" s="122">
        <v>1</v>
      </c>
      <c r="AJ1638" s="122">
        <v>2</v>
      </c>
      <c r="AK1638" s="122">
        <v>3</v>
      </c>
      <c r="AL1638" s="122">
        <v>4</v>
      </c>
      <c r="AM1638" s="122">
        <v>5</v>
      </c>
      <c r="AX1638" s="122">
        <v>0</v>
      </c>
      <c r="AY1638" s="122">
        <v>1</v>
      </c>
      <c r="AZ1638" s="122">
        <v>2</v>
      </c>
      <c r="BA1638" s="122">
        <v>3</v>
      </c>
      <c r="BB1638" s="122">
        <v>4</v>
      </c>
      <c r="BC1638" s="122">
        <v>5</v>
      </c>
      <c r="BD1638" s="122">
        <v>5</v>
      </c>
      <c r="BK1638" s="135"/>
      <c r="BM1638" s="122">
        <v>0</v>
      </c>
      <c r="BN1638" s="122">
        <v>1</v>
      </c>
      <c r="BO1638" s="122">
        <v>2</v>
      </c>
      <c r="BP1638" s="122">
        <v>3</v>
      </c>
      <c r="BQ1638" s="122">
        <v>4</v>
      </c>
      <c r="BR1638" s="122">
        <v>5</v>
      </c>
      <c r="BW1638" s="135"/>
      <c r="CC1638" s="122">
        <v>0</v>
      </c>
      <c r="CD1638" s="122">
        <v>1</v>
      </c>
      <c r="CE1638" s="122">
        <v>2</v>
      </c>
      <c r="CF1638" s="122">
        <v>3</v>
      </c>
      <c r="CG1638" s="122">
        <v>4</v>
      </c>
      <c r="CH1638" s="122">
        <v>5</v>
      </c>
      <c r="CI1638" s="122">
        <v>5</v>
      </c>
      <c r="CN1638" s="135"/>
      <c r="DF1638" s="135"/>
      <c r="DV1638" s="135"/>
    </row>
    <row r="1639" spans="4:126" s="122" customFormat="1" ht="14" x14ac:dyDescent="0.2">
      <c r="D1639" s="128">
        <v>0</v>
      </c>
      <c r="E1639" s="122">
        <v>0</v>
      </c>
      <c r="F1639" s="122">
        <v>0</v>
      </c>
      <c r="G1639" s="122">
        <v>1</v>
      </c>
      <c r="H1639" s="122">
        <v>1</v>
      </c>
      <c r="I1639" s="122">
        <v>2</v>
      </c>
      <c r="Q1639" s="122">
        <v>0</v>
      </c>
      <c r="R1639" s="122">
        <v>0</v>
      </c>
      <c r="S1639" s="122">
        <v>1</v>
      </c>
      <c r="T1639" s="122">
        <v>1</v>
      </c>
      <c r="U1639" s="122">
        <v>1</v>
      </c>
      <c r="V1639" s="122">
        <v>2</v>
      </c>
      <c r="AG1639" s="128">
        <v>0</v>
      </c>
      <c r="AH1639" s="122">
        <v>1</v>
      </c>
      <c r="AI1639" s="122">
        <v>2</v>
      </c>
      <c r="AJ1639" s="122">
        <v>3</v>
      </c>
      <c r="AK1639" s="122">
        <v>4</v>
      </c>
      <c r="AL1639" s="122">
        <v>5</v>
      </c>
      <c r="AM1639" s="122">
        <v>6</v>
      </c>
      <c r="AX1639" s="122">
        <v>0</v>
      </c>
      <c r="AY1639" s="122">
        <v>1</v>
      </c>
      <c r="AZ1639" s="122">
        <v>2</v>
      </c>
      <c r="BA1639" s="122">
        <v>3</v>
      </c>
      <c r="BB1639" s="122">
        <v>4</v>
      </c>
      <c r="BC1639" s="122">
        <v>5</v>
      </c>
      <c r="BD1639" s="122">
        <v>6</v>
      </c>
      <c r="BK1639" s="135"/>
      <c r="BM1639" s="122">
        <v>0</v>
      </c>
      <c r="BN1639" s="122">
        <v>0</v>
      </c>
      <c r="BO1639" s="122">
        <v>1</v>
      </c>
      <c r="BP1639" s="122">
        <v>1</v>
      </c>
      <c r="BQ1639" s="122">
        <v>1</v>
      </c>
      <c r="BR1639" s="122">
        <v>2</v>
      </c>
      <c r="BW1639" s="135"/>
      <c r="CC1639" s="122">
        <v>0</v>
      </c>
      <c r="CD1639" s="122">
        <v>1</v>
      </c>
      <c r="CE1639" s="122">
        <v>2</v>
      </c>
      <c r="CF1639" s="122">
        <v>3</v>
      </c>
      <c r="CG1639" s="122">
        <v>4</v>
      </c>
      <c r="CH1639" s="122">
        <v>5</v>
      </c>
      <c r="CI1639" s="122">
        <v>6</v>
      </c>
      <c r="CN1639" s="135"/>
      <c r="DF1639" s="135"/>
      <c r="DV1639" s="135"/>
    </row>
    <row r="1640" spans="4:126" s="119" customFormat="1" x14ac:dyDescent="0.2">
      <c r="D1640" s="129" t="s">
        <v>736</v>
      </c>
      <c r="E1640" s="119" t="s">
        <v>1752</v>
      </c>
      <c r="F1640" s="119" t="s">
        <v>1752</v>
      </c>
      <c r="G1640" s="119" t="s">
        <v>1073</v>
      </c>
      <c r="H1640" s="119" t="s">
        <v>1738</v>
      </c>
      <c r="I1640" s="119" t="s">
        <v>1090</v>
      </c>
      <c r="Q1640" s="119" t="s">
        <v>736</v>
      </c>
      <c r="R1640" s="119" t="s">
        <v>1752</v>
      </c>
      <c r="S1640" s="119" t="s">
        <v>1073</v>
      </c>
      <c r="T1640" s="119" t="s">
        <v>1738</v>
      </c>
      <c r="U1640" s="119" t="s">
        <v>1738</v>
      </c>
      <c r="V1640" s="119" t="s">
        <v>1090</v>
      </c>
      <c r="AG1640" s="129" t="s">
        <v>736</v>
      </c>
      <c r="AH1640" s="119" t="s">
        <v>1735</v>
      </c>
      <c r="AI1640" s="119" t="s">
        <v>1073</v>
      </c>
      <c r="AJ1640" s="119" t="s">
        <v>1488</v>
      </c>
      <c r="AK1640" s="119" t="s">
        <v>1736</v>
      </c>
      <c r="AL1640" s="119" t="s">
        <v>1090</v>
      </c>
      <c r="AM1640" s="119" t="s">
        <v>1735</v>
      </c>
      <c r="AX1640" s="119" t="s">
        <v>736</v>
      </c>
      <c r="AY1640" s="119" t="s">
        <v>1735</v>
      </c>
      <c r="AZ1640" s="119" t="s">
        <v>1073</v>
      </c>
      <c r="BA1640" s="119" t="s">
        <v>1488</v>
      </c>
      <c r="BB1640" s="119" t="s">
        <v>1736</v>
      </c>
      <c r="BC1640" s="119" t="s">
        <v>1090</v>
      </c>
      <c r="BD1640" s="119" t="s">
        <v>1735</v>
      </c>
      <c r="BK1640" s="136"/>
      <c r="BM1640" s="119" t="s">
        <v>736</v>
      </c>
      <c r="BN1640" s="119" t="s">
        <v>1752</v>
      </c>
      <c r="BO1640" s="119" t="s">
        <v>1073</v>
      </c>
      <c r="BP1640" s="119" t="s">
        <v>1738</v>
      </c>
      <c r="BQ1640" s="119" t="s">
        <v>1738</v>
      </c>
      <c r="BR1640" s="119" t="s">
        <v>1090</v>
      </c>
      <c r="BW1640" s="136"/>
      <c r="CC1640" s="119" t="s">
        <v>736</v>
      </c>
      <c r="CD1640" s="119" t="s">
        <v>1735</v>
      </c>
      <c r="CE1640" s="119" t="s">
        <v>1073</v>
      </c>
      <c r="CF1640" s="119" t="s">
        <v>1488</v>
      </c>
      <c r="CG1640" s="119" t="s">
        <v>1736</v>
      </c>
      <c r="CH1640" s="119" t="s">
        <v>1090</v>
      </c>
      <c r="CI1640" s="119" t="s">
        <v>1735</v>
      </c>
      <c r="CN1640" s="136"/>
      <c r="DF1640" s="136"/>
      <c r="DV1640" s="136"/>
    </row>
    <row r="1642" spans="4:126" s="120" customFormat="1" ht="21" x14ac:dyDescent="0.2">
      <c r="D1642" s="126">
        <v>274</v>
      </c>
      <c r="E1642" s="121"/>
      <c r="F1642" s="121"/>
      <c r="G1642" s="121"/>
      <c r="H1642" s="121"/>
      <c r="I1642" s="121"/>
      <c r="J1642" s="121"/>
      <c r="K1642" s="121"/>
      <c r="L1642" s="121"/>
      <c r="M1642" s="121"/>
      <c r="N1642" s="121"/>
      <c r="O1642" s="121"/>
      <c r="P1642" s="121"/>
      <c r="Q1642" s="120">
        <v>274</v>
      </c>
      <c r="AG1642" s="126">
        <v>274</v>
      </c>
      <c r="AH1642" s="121"/>
      <c r="AI1642" s="121"/>
      <c r="AJ1642" s="121"/>
      <c r="AK1642" s="121"/>
      <c r="AL1642" s="121"/>
      <c r="AM1642" s="121"/>
      <c r="AN1642" s="121"/>
      <c r="AO1642" s="121"/>
      <c r="AP1642" s="121"/>
      <c r="AQ1642" s="121"/>
      <c r="AR1642" s="124"/>
      <c r="AS1642" s="121"/>
      <c r="AT1642" s="121"/>
      <c r="AU1642" s="121"/>
      <c r="AV1642" s="121"/>
      <c r="AX1642" s="120">
        <v>274</v>
      </c>
      <c r="BK1642" s="133"/>
      <c r="BM1642" s="120">
        <v>274</v>
      </c>
      <c r="BW1642" s="133"/>
      <c r="CC1642" s="120">
        <v>274</v>
      </c>
      <c r="CN1642" s="133"/>
      <c r="DF1642" s="133"/>
      <c r="DV1642" s="133"/>
    </row>
    <row r="1643" spans="4:126" s="14" customFormat="1" ht="18" customHeight="1" x14ac:dyDescent="0.2">
      <c r="D1643" s="127" t="s">
        <v>320</v>
      </c>
      <c r="E1643" s="14" t="s">
        <v>313</v>
      </c>
      <c r="F1643" s="14" t="s">
        <v>334</v>
      </c>
      <c r="G1643" s="14" t="s">
        <v>309</v>
      </c>
      <c r="H1643" s="14" t="s">
        <v>342</v>
      </c>
      <c r="I1643" s="14" t="s">
        <v>313</v>
      </c>
      <c r="J1643" s="14" t="s">
        <v>316</v>
      </c>
      <c r="Q1643" s="14" t="s">
        <v>320</v>
      </c>
      <c r="R1643" s="14" t="s">
        <v>313</v>
      </c>
      <c r="S1643" s="14" t="s">
        <v>334</v>
      </c>
      <c r="T1643" s="14" t="s">
        <v>309</v>
      </c>
      <c r="U1643" s="14" t="s">
        <v>342</v>
      </c>
      <c r="V1643" s="14" t="s">
        <v>313</v>
      </c>
      <c r="W1643" s="14" t="s">
        <v>316</v>
      </c>
      <c r="AG1643" s="127" t="s">
        <v>320</v>
      </c>
      <c r="AH1643" s="14" t="s">
        <v>313</v>
      </c>
      <c r="AI1643" s="14" t="s">
        <v>334</v>
      </c>
      <c r="AJ1643" s="14" t="s">
        <v>1777</v>
      </c>
      <c r="AK1643" s="14" t="s">
        <v>309</v>
      </c>
      <c r="AL1643" s="14" t="s">
        <v>342</v>
      </c>
      <c r="AM1643" s="14" t="s">
        <v>313</v>
      </c>
      <c r="AN1643" s="14" t="s">
        <v>316</v>
      </c>
      <c r="AO1643" s="14" t="s">
        <v>1779</v>
      </c>
      <c r="AX1643" s="14" t="s">
        <v>320</v>
      </c>
      <c r="AY1643" s="14" t="s">
        <v>313</v>
      </c>
      <c r="AZ1643" s="14" t="s">
        <v>334</v>
      </c>
      <c r="BA1643" s="14" t="s">
        <v>309</v>
      </c>
      <c r="BB1643" s="14" t="s">
        <v>1773</v>
      </c>
      <c r="BC1643" s="14" t="s">
        <v>342</v>
      </c>
      <c r="BD1643" s="14" t="s">
        <v>313</v>
      </c>
      <c r="BE1643" s="14" t="s">
        <v>316</v>
      </c>
      <c r="BF1643" s="14" t="s">
        <v>1779</v>
      </c>
      <c r="BK1643" s="134"/>
      <c r="BM1643" s="14" t="s">
        <v>320</v>
      </c>
      <c r="BN1643" s="14" t="s">
        <v>313</v>
      </c>
      <c r="BO1643" s="14" t="s">
        <v>334</v>
      </c>
      <c r="BP1643" s="14" t="s">
        <v>309</v>
      </c>
      <c r="BQ1643" s="14" t="s">
        <v>342</v>
      </c>
      <c r="BR1643" s="14" t="s">
        <v>313</v>
      </c>
      <c r="BS1643" s="14" t="s">
        <v>316</v>
      </c>
      <c r="BW1643" s="134"/>
      <c r="CC1643" s="14" t="s">
        <v>320</v>
      </c>
      <c r="CD1643" s="14" t="s">
        <v>313</v>
      </c>
      <c r="CE1643" s="14" t="s">
        <v>334</v>
      </c>
      <c r="CF1643" s="14" t="s">
        <v>309</v>
      </c>
      <c r="CG1643" s="14" t="s">
        <v>1773</v>
      </c>
      <c r="CH1643" s="14" t="s">
        <v>342</v>
      </c>
      <c r="CI1643" s="14" t="s">
        <v>313</v>
      </c>
      <c r="CJ1643" s="14" t="s">
        <v>316</v>
      </c>
      <c r="CK1643" s="14" t="s">
        <v>1779</v>
      </c>
      <c r="CN1643" s="134"/>
      <c r="DF1643" s="134"/>
      <c r="DV1643" s="134"/>
    </row>
    <row r="1644" spans="4:126" s="122" customFormat="1" ht="14" x14ac:dyDescent="0.2">
      <c r="D1644" s="128">
        <v>0</v>
      </c>
      <c r="E1644" s="122">
        <v>1</v>
      </c>
      <c r="F1644" s="122">
        <v>2</v>
      </c>
      <c r="G1644" s="122">
        <v>3</v>
      </c>
      <c r="H1644" s="122">
        <v>4</v>
      </c>
      <c r="I1644" s="122">
        <v>5</v>
      </c>
      <c r="J1644" s="122">
        <v>6</v>
      </c>
      <c r="Q1644" s="122">
        <v>0</v>
      </c>
      <c r="R1644" s="122">
        <v>1</v>
      </c>
      <c r="S1644" s="122">
        <v>2</v>
      </c>
      <c r="T1644" s="122">
        <v>3</v>
      </c>
      <c r="U1644" s="122">
        <v>4</v>
      </c>
      <c r="V1644" s="122">
        <v>5</v>
      </c>
      <c r="W1644" s="122">
        <v>6</v>
      </c>
      <c r="AG1644" s="128">
        <v>0</v>
      </c>
      <c r="AH1644" s="122">
        <v>1</v>
      </c>
      <c r="AI1644" s="122">
        <v>2</v>
      </c>
      <c r="AJ1644" s="122">
        <v>2</v>
      </c>
      <c r="AK1644" s="122">
        <v>3</v>
      </c>
      <c r="AL1644" s="122">
        <v>4</v>
      </c>
      <c r="AM1644" s="122">
        <v>5</v>
      </c>
      <c r="AN1644" s="122">
        <v>6</v>
      </c>
      <c r="AO1644" s="122">
        <v>6</v>
      </c>
      <c r="AX1644" s="122">
        <v>0</v>
      </c>
      <c r="AY1644" s="122">
        <v>1</v>
      </c>
      <c r="AZ1644" s="122">
        <v>2</v>
      </c>
      <c r="BA1644" s="122">
        <v>3</v>
      </c>
      <c r="BB1644" s="122">
        <v>3</v>
      </c>
      <c r="BC1644" s="122">
        <v>4</v>
      </c>
      <c r="BD1644" s="122">
        <v>5</v>
      </c>
      <c r="BE1644" s="122">
        <v>6</v>
      </c>
      <c r="BF1644" s="122">
        <v>6</v>
      </c>
      <c r="BK1644" s="135"/>
      <c r="BM1644" s="122">
        <v>0</v>
      </c>
      <c r="BN1644" s="122">
        <v>1</v>
      </c>
      <c r="BO1644" s="122">
        <v>2</v>
      </c>
      <c r="BP1644" s="122">
        <v>3</v>
      </c>
      <c r="BQ1644" s="122">
        <v>4</v>
      </c>
      <c r="BR1644" s="122">
        <v>5</v>
      </c>
      <c r="BS1644" s="122">
        <v>6</v>
      </c>
      <c r="BW1644" s="135"/>
      <c r="CC1644" s="122">
        <v>0</v>
      </c>
      <c r="CD1644" s="122">
        <v>1</v>
      </c>
      <c r="CE1644" s="122">
        <v>2</v>
      </c>
      <c r="CF1644" s="122">
        <v>3</v>
      </c>
      <c r="CG1644" s="122">
        <v>3</v>
      </c>
      <c r="CH1644" s="122">
        <v>4</v>
      </c>
      <c r="CI1644" s="122">
        <v>5</v>
      </c>
      <c r="CJ1644" s="122">
        <v>6</v>
      </c>
      <c r="CK1644" s="122">
        <v>6</v>
      </c>
      <c r="CN1644" s="135"/>
      <c r="DF1644" s="135"/>
      <c r="DV1644" s="135"/>
    </row>
    <row r="1645" spans="4:126" s="122" customFormat="1" ht="14" x14ac:dyDescent="0.2">
      <c r="D1645" s="128">
        <v>0</v>
      </c>
      <c r="E1645" s="122">
        <v>0</v>
      </c>
      <c r="F1645" s="122">
        <v>1</v>
      </c>
      <c r="G1645" s="122">
        <v>2</v>
      </c>
      <c r="H1645" s="122">
        <v>3</v>
      </c>
      <c r="I1645" s="122">
        <v>3</v>
      </c>
      <c r="J1645" s="122">
        <v>4</v>
      </c>
      <c r="Q1645" s="122">
        <v>0</v>
      </c>
      <c r="R1645" s="122">
        <v>0</v>
      </c>
      <c r="S1645" s="122">
        <v>1</v>
      </c>
      <c r="T1645" s="122">
        <v>2</v>
      </c>
      <c r="U1645" s="122">
        <v>3</v>
      </c>
      <c r="V1645" s="122">
        <v>3</v>
      </c>
      <c r="W1645" s="122">
        <v>4</v>
      </c>
      <c r="AG1645" s="128">
        <v>0</v>
      </c>
      <c r="AH1645" s="122">
        <v>1</v>
      </c>
      <c r="AI1645" s="122">
        <v>2</v>
      </c>
      <c r="AJ1645" s="122">
        <v>3</v>
      </c>
      <c r="AK1645" s="122">
        <v>4</v>
      </c>
      <c r="AL1645" s="122">
        <v>5</v>
      </c>
      <c r="AM1645" s="122">
        <v>6</v>
      </c>
      <c r="AN1645" s="122">
        <v>7</v>
      </c>
      <c r="AO1645" s="122">
        <v>8</v>
      </c>
      <c r="AX1645" s="122">
        <v>0</v>
      </c>
      <c r="AY1645" s="122">
        <v>1</v>
      </c>
      <c r="AZ1645" s="122">
        <v>2</v>
      </c>
      <c r="BA1645" s="122">
        <v>3</v>
      </c>
      <c r="BB1645" s="122">
        <v>4</v>
      </c>
      <c r="BC1645" s="122">
        <v>5</v>
      </c>
      <c r="BD1645" s="122">
        <v>6</v>
      </c>
      <c r="BE1645" s="122">
        <v>7</v>
      </c>
      <c r="BF1645" s="122">
        <v>8</v>
      </c>
      <c r="BK1645" s="135"/>
      <c r="BM1645" s="122">
        <v>0</v>
      </c>
      <c r="BN1645" s="122">
        <v>0</v>
      </c>
      <c r="BO1645" s="122">
        <v>1</v>
      </c>
      <c r="BP1645" s="122">
        <v>2</v>
      </c>
      <c r="BQ1645" s="122">
        <v>3</v>
      </c>
      <c r="BR1645" s="122">
        <v>3</v>
      </c>
      <c r="BS1645" s="122">
        <v>4</v>
      </c>
      <c r="BW1645" s="135"/>
      <c r="CC1645" s="122">
        <v>0</v>
      </c>
      <c r="CD1645" s="122">
        <v>1</v>
      </c>
      <c r="CE1645" s="122">
        <v>2</v>
      </c>
      <c r="CF1645" s="122">
        <v>3</v>
      </c>
      <c r="CG1645" s="122">
        <v>4</v>
      </c>
      <c r="CH1645" s="122">
        <v>5</v>
      </c>
      <c r="CI1645" s="122">
        <v>6</v>
      </c>
      <c r="CJ1645" s="122">
        <v>7</v>
      </c>
      <c r="CK1645" s="122">
        <v>8</v>
      </c>
      <c r="CN1645" s="135"/>
      <c r="DF1645" s="135"/>
      <c r="DV1645" s="135"/>
    </row>
    <row r="1646" spans="4:126" s="119" customFormat="1" x14ac:dyDescent="0.2">
      <c r="D1646" s="129" t="s">
        <v>1076</v>
      </c>
      <c r="E1646" s="119" t="s">
        <v>1748</v>
      </c>
      <c r="F1646" s="119" t="s">
        <v>1081</v>
      </c>
      <c r="G1646" s="119" t="s">
        <v>1072</v>
      </c>
      <c r="H1646" s="119" t="s">
        <v>769</v>
      </c>
      <c r="I1646" s="119" t="s">
        <v>1750</v>
      </c>
      <c r="J1646" s="119" t="s">
        <v>1090</v>
      </c>
      <c r="Q1646" s="119" t="s">
        <v>1076</v>
      </c>
      <c r="R1646" s="119" t="s">
        <v>1748</v>
      </c>
      <c r="S1646" s="119" t="s">
        <v>1081</v>
      </c>
      <c r="T1646" s="119" t="s">
        <v>1072</v>
      </c>
      <c r="U1646" s="119" t="s">
        <v>769</v>
      </c>
      <c r="V1646" s="119" t="s">
        <v>1750</v>
      </c>
      <c r="W1646" s="119" t="s">
        <v>1090</v>
      </c>
      <c r="AG1646" s="129" t="s">
        <v>1076</v>
      </c>
      <c r="AH1646" s="119" t="s">
        <v>1488</v>
      </c>
      <c r="AI1646" s="119" t="s">
        <v>1081</v>
      </c>
      <c r="AJ1646" s="119" t="s">
        <v>1488</v>
      </c>
      <c r="AK1646" s="119" t="s">
        <v>1072</v>
      </c>
      <c r="AL1646" s="119" t="s">
        <v>769</v>
      </c>
      <c r="AM1646" s="119" t="s">
        <v>1488</v>
      </c>
      <c r="AN1646" s="119" t="s">
        <v>1090</v>
      </c>
      <c r="AO1646" s="119" t="s">
        <v>1735</v>
      </c>
      <c r="AX1646" s="119" t="s">
        <v>1076</v>
      </c>
      <c r="AY1646" s="119" t="s">
        <v>1488</v>
      </c>
      <c r="AZ1646" s="119" t="s">
        <v>1081</v>
      </c>
      <c r="BA1646" s="119" t="s">
        <v>1488</v>
      </c>
      <c r="BB1646" s="119" t="s">
        <v>1072</v>
      </c>
      <c r="BC1646" s="119" t="s">
        <v>769</v>
      </c>
      <c r="BD1646" s="119" t="s">
        <v>1488</v>
      </c>
      <c r="BE1646" s="119" t="s">
        <v>1090</v>
      </c>
      <c r="BF1646" s="119" t="s">
        <v>1735</v>
      </c>
      <c r="BK1646" s="136"/>
      <c r="BM1646" s="119" t="s">
        <v>1076</v>
      </c>
      <c r="BN1646" s="119" t="s">
        <v>1748</v>
      </c>
      <c r="BO1646" s="119" t="s">
        <v>1081</v>
      </c>
      <c r="BP1646" s="119" t="s">
        <v>1072</v>
      </c>
      <c r="BQ1646" s="119" t="s">
        <v>769</v>
      </c>
      <c r="BR1646" s="119" t="s">
        <v>1750</v>
      </c>
      <c r="BS1646" s="119" t="s">
        <v>1090</v>
      </c>
      <c r="BW1646" s="136"/>
      <c r="CC1646" s="119" t="s">
        <v>1076</v>
      </c>
      <c r="CD1646" s="119" t="s">
        <v>1488</v>
      </c>
      <c r="CE1646" s="119" t="s">
        <v>1081</v>
      </c>
      <c r="CF1646" s="119" t="s">
        <v>1488</v>
      </c>
      <c r="CG1646" s="119" t="s">
        <v>1072</v>
      </c>
      <c r="CH1646" s="119" t="s">
        <v>769</v>
      </c>
      <c r="CI1646" s="119" t="s">
        <v>1488</v>
      </c>
      <c r="CJ1646" s="119" t="s">
        <v>1090</v>
      </c>
      <c r="CK1646" s="119" t="s">
        <v>1735</v>
      </c>
      <c r="CN1646" s="136"/>
      <c r="DF1646" s="136"/>
      <c r="DV1646" s="136"/>
    </row>
    <row r="1648" spans="4:126" s="120" customFormat="1" ht="21" x14ac:dyDescent="0.2">
      <c r="D1648" s="126">
        <v>275</v>
      </c>
      <c r="E1648" s="121"/>
      <c r="F1648" s="121"/>
      <c r="G1648" s="121"/>
      <c r="H1648" s="121"/>
      <c r="I1648" s="121"/>
      <c r="J1648" s="121"/>
      <c r="K1648" s="121"/>
      <c r="L1648" s="121"/>
      <c r="M1648" s="121"/>
      <c r="N1648" s="121"/>
      <c r="O1648" s="121"/>
      <c r="P1648" s="121"/>
      <c r="Q1648" s="120">
        <v>275</v>
      </c>
      <c r="AG1648" s="126">
        <v>275</v>
      </c>
      <c r="AH1648" s="121"/>
      <c r="AI1648" s="121"/>
      <c r="AJ1648" s="121"/>
      <c r="AK1648" s="121"/>
      <c r="AL1648" s="121"/>
      <c r="AM1648" s="121"/>
      <c r="AN1648" s="121"/>
      <c r="AO1648" s="121"/>
      <c r="AP1648" s="121"/>
      <c r="AQ1648" s="121"/>
      <c r="AR1648" s="124"/>
      <c r="AS1648" s="121"/>
      <c r="AT1648" s="121"/>
      <c r="AU1648" s="121"/>
      <c r="AV1648" s="121"/>
      <c r="AX1648" s="120">
        <v>275</v>
      </c>
      <c r="BK1648" s="133"/>
      <c r="BM1648" s="120">
        <v>275</v>
      </c>
      <c r="BW1648" s="133"/>
      <c r="CC1648" s="120">
        <v>275</v>
      </c>
      <c r="CN1648" s="133"/>
      <c r="DF1648" s="133"/>
      <c r="DV1648" s="133"/>
    </row>
    <row r="1649" spans="4:126" s="14" customFormat="1" ht="18" customHeight="1" x14ac:dyDescent="0.2">
      <c r="D1649" s="127" t="s">
        <v>309</v>
      </c>
      <c r="E1649" s="14" t="s">
        <v>319</v>
      </c>
      <c r="F1649" s="14" t="s">
        <v>1768</v>
      </c>
      <c r="G1649" s="14" t="s">
        <v>319</v>
      </c>
      <c r="H1649" s="14" t="s">
        <v>309</v>
      </c>
      <c r="Q1649" s="14" t="s">
        <v>309</v>
      </c>
      <c r="R1649" s="14" t="s">
        <v>319</v>
      </c>
      <c r="S1649" s="14" t="s">
        <v>319</v>
      </c>
      <c r="T1649" s="14" t="s">
        <v>309</v>
      </c>
      <c r="AG1649" s="127" t="s">
        <v>309</v>
      </c>
      <c r="AH1649" s="14" t="s">
        <v>319</v>
      </c>
      <c r="AI1649" s="14" t="s">
        <v>1768</v>
      </c>
      <c r="AJ1649" s="14" t="s">
        <v>1768</v>
      </c>
      <c r="AK1649" s="14" t="s">
        <v>1768</v>
      </c>
      <c r="AL1649" s="14" t="s">
        <v>1768</v>
      </c>
      <c r="AM1649" s="14" t="s">
        <v>319</v>
      </c>
      <c r="AN1649" s="14" t="s">
        <v>309</v>
      </c>
      <c r="AX1649" s="14" t="s">
        <v>309</v>
      </c>
      <c r="AY1649" s="14" t="s">
        <v>319</v>
      </c>
      <c r="AZ1649" s="14" t="s">
        <v>1768</v>
      </c>
      <c r="BA1649" s="14" t="s">
        <v>1768</v>
      </c>
      <c r="BB1649" s="14" t="s">
        <v>1768</v>
      </c>
      <c r="BC1649" s="14" t="s">
        <v>319</v>
      </c>
      <c r="BD1649" s="14" t="s">
        <v>309</v>
      </c>
      <c r="BK1649" s="134"/>
      <c r="BM1649" s="14" t="s">
        <v>309</v>
      </c>
      <c r="BN1649" s="14" t="s">
        <v>319</v>
      </c>
      <c r="BO1649" s="14" t="s">
        <v>319</v>
      </c>
      <c r="BP1649" s="14" t="s">
        <v>309</v>
      </c>
      <c r="BW1649" s="134"/>
      <c r="CC1649" s="14" t="s">
        <v>309</v>
      </c>
      <c r="CD1649" s="14" t="s">
        <v>319</v>
      </c>
      <c r="CE1649" s="14" t="s">
        <v>1768</v>
      </c>
      <c r="CF1649" s="14" t="s">
        <v>1768</v>
      </c>
      <c r="CG1649" s="14" t="s">
        <v>1768</v>
      </c>
      <c r="CH1649" s="14" t="s">
        <v>319</v>
      </c>
      <c r="CI1649" s="14" t="s">
        <v>309</v>
      </c>
      <c r="CN1649" s="134"/>
      <c r="DF1649" s="134"/>
      <c r="DV1649" s="134"/>
    </row>
    <row r="1650" spans="4:126" s="122" customFormat="1" ht="14" x14ac:dyDescent="0.2">
      <c r="D1650" s="128">
        <v>0</v>
      </c>
      <c r="E1650" s="122">
        <v>1</v>
      </c>
      <c r="F1650" s="122">
        <v>1</v>
      </c>
      <c r="G1650" s="122">
        <v>2</v>
      </c>
      <c r="H1650" s="122">
        <v>3</v>
      </c>
      <c r="Q1650" s="122">
        <v>0</v>
      </c>
      <c r="R1650" s="122">
        <v>1</v>
      </c>
      <c r="S1650" s="122">
        <v>2</v>
      </c>
      <c r="T1650" s="122">
        <v>3</v>
      </c>
      <c r="AG1650" s="128">
        <v>0</v>
      </c>
      <c r="AH1650" s="122">
        <v>1</v>
      </c>
      <c r="AI1650" s="122">
        <v>1</v>
      </c>
      <c r="AJ1650" s="122">
        <v>1</v>
      </c>
      <c r="AK1650" s="122">
        <v>1</v>
      </c>
      <c r="AL1650" s="122">
        <v>1</v>
      </c>
      <c r="AM1650" s="122">
        <v>2</v>
      </c>
      <c r="AN1650" s="122">
        <v>3</v>
      </c>
      <c r="AX1650" s="122">
        <v>0</v>
      </c>
      <c r="AY1650" s="122">
        <v>1</v>
      </c>
      <c r="AZ1650" s="122">
        <v>1</v>
      </c>
      <c r="BA1650" s="122">
        <v>1</v>
      </c>
      <c r="BB1650" s="122">
        <v>1</v>
      </c>
      <c r="BC1650" s="122">
        <v>2</v>
      </c>
      <c r="BD1650" s="122">
        <v>3</v>
      </c>
      <c r="BK1650" s="135"/>
      <c r="BM1650" s="122">
        <v>0</v>
      </c>
      <c r="BN1650" s="122">
        <v>1</v>
      </c>
      <c r="BO1650" s="122">
        <v>2</v>
      </c>
      <c r="BP1650" s="122">
        <v>3</v>
      </c>
      <c r="BW1650" s="135"/>
      <c r="CC1650" s="122">
        <v>0</v>
      </c>
      <c r="CD1650" s="122">
        <v>1</v>
      </c>
      <c r="CE1650" s="122">
        <v>1</v>
      </c>
      <c r="CF1650" s="122">
        <v>1</v>
      </c>
      <c r="CG1650" s="122">
        <v>1</v>
      </c>
      <c r="CH1650" s="122">
        <v>2</v>
      </c>
      <c r="CI1650" s="122">
        <v>3</v>
      </c>
      <c r="CN1650" s="135"/>
      <c r="DF1650" s="135"/>
      <c r="DV1650" s="135"/>
    </row>
    <row r="1651" spans="4:126" s="122" customFormat="1" ht="14" x14ac:dyDescent="0.2">
      <c r="D1651" s="128">
        <v>0</v>
      </c>
      <c r="E1651" s="122">
        <v>0</v>
      </c>
      <c r="F1651" s="122">
        <v>1</v>
      </c>
      <c r="G1651" s="122">
        <v>2</v>
      </c>
      <c r="H1651" s="122">
        <v>3</v>
      </c>
      <c r="Q1651" s="122">
        <v>0</v>
      </c>
      <c r="R1651" s="122">
        <v>1</v>
      </c>
      <c r="S1651" s="122">
        <v>2</v>
      </c>
      <c r="T1651" s="122">
        <v>3</v>
      </c>
      <c r="AG1651" s="128">
        <v>0</v>
      </c>
      <c r="AH1651" s="122">
        <v>0</v>
      </c>
      <c r="AI1651" s="122">
        <v>1</v>
      </c>
      <c r="AJ1651" s="122">
        <v>2</v>
      </c>
      <c r="AK1651" s="122">
        <v>3</v>
      </c>
      <c r="AL1651" s="122">
        <v>4</v>
      </c>
      <c r="AM1651" s="122">
        <v>5</v>
      </c>
      <c r="AN1651" s="122">
        <v>6</v>
      </c>
      <c r="AX1651" s="122">
        <v>0</v>
      </c>
      <c r="AY1651" s="122">
        <v>1</v>
      </c>
      <c r="AZ1651" s="122">
        <v>2</v>
      </c>
      <c r="BA1651" s="122">
        <v>3</v>
      </c>
      <c r="BB1651" s="122">
        <v>4</v>
      </c>
      <c r="BC1651" s="122">
        <v>5</v>
      </c>
      <c r="BD1651" s="122">
        <v>6</v>
      </c>
      <c r="BK1651" s="135"/>
      <c r="BM1651" s="122">
        <v>0</v>
      </c>
      <c r="BN1651" s="122">
        <v>1</v>
      </c>
      <c r="BO1651" s="122">
        <v>2</v>
      </c>
      <c r="BP1651" s="122">
        <v>3</v>
      </c>
      <c r="BW1651" s="135"/>
      <c r="CC1651" s="122">
        <v>0</v>
      </c>
      <c r="CD1651" s="122">
        <v>1</v>
      </c>
      <c r="CE1651" s="122">
        <v>2</v>
      </c>
      <c r="CF1651" s="122">
        <v>3</v>
      </c>
      <c r="CG1651" s="122">
        <v>4</v>
      </c>
      <c r="CH1651" s="122">
        <v>5</v>
      </c>
      <c r="CI1651" s="122">
        <v>6</v>
      </c>
      <c r="CN1651" s="135"/>
      <c r="DF1651" s="135"/>
      <c r="DV1651" s="135"/>
    </row>
    <row r="1652" spans="4:126" s="119" customFormat="1" x14ac:dyDescent="0.2">
      <c r="D1652" s="129" t="s">
        <v>1072</v>
      </c>
      <c r="E1652" s="119" t="s">
        <v>1769</v>
      </c>
      <c r="F1652" s="119" t="s">
        <v>1073</v>
      </c>
      <c r="G1652" s="119" t="s">
        <v>1073</v>
      </c>
      <c r="H1652" s="119" t="s">
        <v>1078</v>
      </c>
      <c r="Q1652" s="119" t="s">
        <v>1072</v>
      </c>
      <c r="R1652" s="119" t="s">
        <v>1073</v>
      </c>
      <c r="S1652" s="119" t="s">
        <v>1073</v>
      </c>
      <c r="T1652" s="119" t="s">
        <v>1078</v>
      </c>
      <c r="AG1652" s="129" t="s">
        <v>1072</v>
      </c>
      <c r="AH1652" s="119" t="s">
        <v>1769</v>
      </c>
      <c r="AI1652" s="119" t="s">
        <v>1073</v>
      </c>
      <c r="AJ1652" s="119" t="s">
        <v>1073</v>
      </c>
      <c r="AK1652" s="119" t="s">
        <v>1488</v>
      </c>
      <c r="AL1652" s="119" t="s">
        <v>1736</v>
      </c>
      <c r="AM1652" s="119" t="s">
        <v>1078</v>
      </c>
      <c r="AN1652" s="119" t="s">
        <v>1735</v>
      </c>
      <c r="AX1652" s="119" t="s">
        <v>1072</v>
      </c>
      <c r="AY1652" s="119" t="s">
        <v>1073</v>
      </c>
      <c r="AZ1652" s="119" t="s">
        <v>1073</v>
      </c>
      <c r="BA1652" s="119" t="s">
        <v>1488</v>
      </c>
      <c r="BB1652" s="119" t="s">
        <v>1736</v>
      </c>
      <c r="BC1652" s="119" t="s">
        <v>1078</v>
      </c>
      <c r="BD1652" s="119" t="s">
        <v>1735</v>
      </c>
      <c r="BK1652" s="136"/>
      <c r="BM1652" s="119" t="s">
        <v>1072</v>
      </c>
      <c r="BN1652" s="119" t="s">
        <v>1073</v>
      </c>
      <c r="BO1652" s="119" t="s">
        <v>1073</v>
      </c>
      <c r="BP1652" s="119" t="s">
        <v>1078</v>
      </c>
      <c r="BW1652" s="136"/>
      <c r="CC1652" s="119" t="s">
        <v>1072</v>
      </c>
      <c r="CD1652" s="119" t="s">
        <v>1073</v>
      </c>
      <c r="CE1652" s="119" t="s">
        <v>1073</v>
      </c>
      <c r="CF1652" s="119" t="s">
        <v>1488</v>
      </c>
      <c r="CG1652" s="119" t="s">
        <v>1736</v>
      </c>
      <c r="CH1652" s="119" t="s">
        <v>1078</v>
      </c>
      <c r="CI1652" s="119" t="s">
        <v>1735</v>
      </c>
      <c r="CN1652" s="136"/>
      <c r="DF1652" s="136"/>
      <c r="DV1652" s="136"/>
    </row>
    <row r="1654" spans="4:126" s="120" customFormat="1" ht="21" x14ac:dyDescent="0.2">
      <c r="D1654" s="126">
        <v>276</v>
      </c>
      <c r="E1654" s="121"/>
      <c r="F1654" s="121"/>
      <c r="G1654" s="121"/>
      <c r="H1654" s="121"/>
      <c r="I1654" s="121"/>
      <c r="J1654" s="121"/>
      <c r="K1654" s="121"/>
      <c r="L1654" s="121"/>
      <c r="M1654" s="121"/>
      <c r="N1654" s="121"/>
      <c r="O1654" s="121"/>
      <c r="P1654" s="121"/>
      <c r="Q1654" s="120">
        <v>276</v>
      </c>
      <c r="AG1654" s="126">
        <v>276</v>
      </c>
      <c r="AH1654" s="121"/>
      <c r="AI1654" s="121"/>
      <c r="AJ1654" s="121"/>
      <c r="AK1654" s="121"/>
      <c r="AL1654" s="121"/>
      <c r="AM1654" s="121"/>
      <c r="AN1654" s="121"/>
      <c r="AO1654" s="121"/>
      <c r="AP1654" s="121"/>
      <c r="AQ1654" s="121"/>
      <c r="AR1654" s="124"/>
      <c r="AS1654" s="121"/>
      <c r="AT1654" s="121"/>
      <c r="AU1654" s="121"/>
      <c r="AV1654" s="121"/>
      <c r="AX1654" s="120">
        <v>276</v>
      </c>
      <c r="BK1654" s="133"/>
      <c r="BM1654" s="120">
        <v>276</v>
      </c>
      <c r="BW1654" s="133"/>
      <c r="CC1654" s="120">
        <v>276</v>
      </c>
      <c r="CN1654" s="133"/>
      <c r="DF1654" s="133"/>
      <c r="DV1654" s="133"/>
    </row>
    <row r="1655" spans="4:126" s="14" customFormat="1" ht="18" customHeight="1" x14ac:dyDescent="0.2">
      <c r="D1655" s="127" t="s">
        <v>326</v>
      </c>
      <c r="E1655" s="14" t="s">
        <v>322</v>
      </c>
      <c r="F1655" s="14" t="s">
        <v>324</v>
      </c>
      <c r="G1655" s="14" t="s">
        <v>335</v>
      </c>
      <c r="H1655" s="14" t="s">
        <v>309</v>
      </c>
      <c r="I1655" s="14" t="s">
        <v>321</v>
      </c>
      <c r="J1655" s="14" t="s">
        <v>1138</v>
      </c>
      <c r="Q1655" s="14" t="s">
        <v>326</v>
      </c>
      <c r="R1655" s="14" t="s">
        <v>322</v>
      </c>
      <c r="S1655" s="14" t="s">
        <v>324</v>
      </c>
      <c r="T1655" s="14" t="s">
        <v>335</v>
      </c>
      <c r="U1655" s="14" t="s">
        <v>309</v>
      </c>
      <c r="V1655" s="14" t="s">
        <v>321</v>
      </c>
      <c r="W1655" s="14" t="s">
        <v>1138</v>
      </c>
      <c r="AG1655" s="127" t="s">
        <v>326</v>
      </c>
      <c r="AH1655" s="14" t="s">
        <v>322</v>
      </c>
      <c r="AI1655" s="14" t="s">
        <v>324</v>
      </c>
      <c r="AJ1655" s="14" t="s">
        <v>335</v>
      </c>
      <c r="AK1655" s="14" t="s">
        <v>1789</v>
      </c>
      <c r="AL1655" s="14" t="s">
        <v>309</v>
      </c>
      <c r="AM1655" s="14" t="s">
        <v>1773</v>
      </c>
      <c r="AN1655" s="14" t="s">
        <v>321</v>
      </c>
      <c r="AO1655" s="14" t="s">
        <v>1138</v>
      </c>
      <c r="AP1655" s="14" t="s">
        <v>1763</v>
      </c>
      <c r="AQ1655" s="14" t="s">
        <v>1763</v>
      </c>
      <c r="AX1655" s="14" t="s">
        <v>326</v>
      </c>
      <c r="AY1655" s="14" t="s">
        <v>322</v>
      </c>
      <c r="AZ1655" s="14" t="s">
        <v>324</v>
      </c>
      <c r="BA1655" s="14" t="s">
        <v>335</v>
      </c>
      <c r="BB1655" s="14" t="s">
        <v>1789</v>
      </c>
      <c r="BC1655" s="14" t="s">
        <v>309</v>
      </c>
      <c r="BD1655" s="14" t="s">
        <v>1773</v>
      </c>
      <c r="BE1655" s="14" t="s">
        <v>321</v>
      </c>
      <c r="BF1655" s="14" t="s">
        <v>1743</v>
      </c>
      <c r="BG1655" s="14" t="s">
        <v>1138</v>
      </c>
      <c r="BH1655" s="14" t="s">
        <v>1763</v>
      </c>
      <c r="BK1655" s="134"/>
      <c r="BM1655" s="14" t="s">
        <v>326</v>
      </c>
      <c r="BN1655" s="14" t="s">
        <v>322</v>
      </c>
      <c r="BO1655" s="14" t="s">
        <v>324</v>
      </c>
      <c r="BP1655" s="14" t="s">
        <v>335</v>
      </c>
      <c r="BQ1655" s="14" t="s">
        <v>309</v>
      </c>
      <c r="BR1655" s="14" t="s">
        <v>321</v>
      </c>
      <c r="BS1655" s="14" t="s">
        <v>1138</v>
      </c>
      <c r="BW1655" s="134"/>
      <c r="CC1655" s="14" t="s">
        <v>326</v>
      </c>
      <c r="CD1655" s="14" t="s">
        <v>322</v>
      </c>
      <c r="CE1655" s="14" t="s">
        <v>324</v>
      </c>
      <c r="CF1655" s="14" t="s">
        <v>335</v>
      </c>
      <c r="CG1655" s="14" t="s">
        <v>309</v>
      </c>
      <c r="CH1655" s="14" t="s">
        <v>1773</v>
      </c>
      <c r="CI1655" s="14" t="s">
        <v>321</v>
      </c>
      <c r="CJ1655" s="14" t="s">
        <v>1743</v>
      </c>
      <c r="CK1655" s="14" t="s">
        <v>1138</v>
      </c>
      <c r="CL1655" s="14" t="s">
        <v>1763</v>
      </c>
      <c r="CN1655" s="134"/>
      <c r="DF1655" s="134"/>
      <c r="DV1655" s="134"/>
    </row>
    <row r="1656" spans="4:126" s="122" customFormat="1" ht="14" x14ac:dyDescent="0.2">
      <c r="D1656" s="128">
        <v>0</v>
      </c>
      <c r="E1656" s="122">
        <v>1</v>
      </c>
      <c r="F1656" s="122">
        <v>2</v>
      </c>
      <c r="G1656" s="122">
        <v>3</v>
      </c>
      <c r="H1656" s="122">
        <v>4</v>
      </c>
      <c r="I1656" s="122">
        <v>5</v>
      </c>
      <c r="J1656" s="122">
        <v>6</v>
      </c>
      <c r="Q1656" s="122">
        <v>0</v>
      </c>
      <c r="R1656" s="122">
        <v>1</v>
      </c>
      <c r="S1656" s="122">
        <v>2</v>
      </c>
      <c r="T1656" s="122">
        <v>3</v>
      </c>
      <c r="U1656" s="122">
        <v>4</v>
      </c>
      <c r="V1656" s="122">
        <v>5</v>
      </c>
      <c r="W1656" s="122">
        <v>6</v>
      </c>
      <c r="AG1656" s="128">
        <v>0</v>
      </c>
      <c r="AH1656" s="122">
        <v>1</v>
      </c>
      <c r="AI1656" s="122">
        <v>2</v>
      </c>
      <c r="AJ1656" s="122">
        <v>3</v>
      </c>
      <c r="AK1656" s="122">
        <v>3</v>
      </c>
      <c r="AL1656" s="122">
        <v>4</v>
      </c>
      <c r="AM1656" s="122">
        <v>4</v>
      </c>
      <c r="AN1656" s="122">
        <v>5</v>
      </c>
      <c r="AO1656" s="122">
        <v>6</v>
      </c>
      <c r="AP1656" s="122">
        <v>6</v>
      </c>
      <c r="AQ1656" s="122">
        <v>6</v>
      </c>
      <c r="AX1656" s="122">
        <v>0</v>
      </c>
      <c r="AY1656" s="122">
        <v>1</v>
      </c>
      <c r="AZ1656" s="122">
        <v>2</v>
      </c>
      <c r="BA1656" s="122">
        <v>3</v>
      </c>
      <c r="BB1656" s="122">
        <v>3</v>
      </c>
      <c r="BC1656" s="122">
        <v>4</v>
      </c>
      <c r="BD1656" s="122">
        <v>4</v>
      </c>
      <c r="BE1656" s="122">
        <v>5</v>
      </c>
      <c r="BF1656" s="122">
        <v>5</v>
      </c>
      <c r="BG1656" s="122">
        <v>6</v>
      </c>
      <c r="BH1656" s="122">
        <v>6</v>
      </c>
      <c r="BK1656" s="135"/>
      <c r="BM1656" s="122">
        <v>0</v>
      </c>
      <c r="BN1656" s="122">
        <v>1</v>
      </c>
      <c r="BO1656" s="122">
        <v>2</v>
      </c>
      <c r="BP1656" s="122">
        <v>3</v>
      </c>
      <c r="BQ1656" s="122">
        <v>4</v>
      </c>
      <c r="BR1656" s="122">
        <v>5</v>
      </c>
      <c r="BS1656" s="122">
        <v>6</v>
      </c>
      <c r="BW1656" s="135"/>
      <c r="CC1656" s="122">
        <v>0</v>
      </c>
      <c r="CD1656" s="122">
        <v>1</v>
      </c>
      <c r="CE1656" s="122">
        <v>2</v>
      </c>
      <c r="CF1656" s="122">
        <v>3</v>
      </c>
      <c r="CG1656" s="122">
        <v>4</v>
      </c>
      <c r="CH1656" s="122">
        <v>4</v>
      </c>
      <c r="CI1656" s="122">
        <v>5</v>
      </c>
      <c r="CJ1656" s="122">
        <v>5</v>
      </c>
      <c r="CK1656" s="122">
        <v>6</v>
      </c>
      <c r="CL1656" s="122">
        <v>6</v>
      </c>
      <c r="CN1656" s="135"/>
      <c r="DF1656" s="135"/>
      <c r="DV1656" s="135"/>
    </row>
    <row r="1657" spans="4:126" s="122" customFormat="1" ht="14" x14ac:dyDescent="0.2">
      <c r="D1657" s="128">
        <v>0</v>
      </c>
      <c r="E1657" s="122">
        <v>0</v>
      </c>
      <c r="F1657" s="122">
        <v>1</v>
      </c>
      <c r="G1657" s="122">
        <v>2</v>
      </c>
      <c r="H1657" s="122">
        <v>3</v>
      </c>
      <c r="I1657" s="122">
        <v>4</v>
      </c>
      <c r="J1657" s="122">
        <v>5</v>
      </c>
      <c r="Q1657" s="122">
        <v>0</v>
      </c>
      <c r="R1657" s="122">
        <v>0</v>
      </c>
      <c r="S1657" s="122">
        <v>1</v>
      </c>
      <c r="T1657" s="122">
        <v>2</v>
      </c>
      <c r="U1657" s="122">
        <v>3</v>
      </c>
      <c r="V1657" s="122">
        <v>4</v>
      </c>
      <c r="W1657" s="122">
        <v>5</v>
      </c>
      <c r="AG1657" s="128">
        <v>0</v>
      </c>
      <c r="AH1657" s="122">
        <v>1</v>
      </c>
      <c r="AI1657" s="122">
        <v>2</v>
      </c>
      <c r="AJ1657" s="122">
        <v>3</v>
      </c>
      <c r="AK1657" s="122">
        <v>4</v>
      </c>
      <c r="AL1657" s="122">
        <v>5</v>
      </c>
      <c r="AM1657" s="122">
        <v>6</v>
      </c>
      <c r="AN1657" s="122">
        <v>7</v>
      </c>
      <c r="AO1657" s="122">
        <v>8</v>
      </c>
      <c r="AP1657" s="122">
        <v>9</v>
      </c>
      <c r="AQ1657" s="122">
        <v>10</v>
      </c>
      <c r="AX1657" s="122">
        <v>0</v>
      </c>
      <c r="AY1657" s="122">
        <v>1</v>
      </c>
      <c r="AZ1657" s="122">
        <v>2</v>
      </c>
      <c r="BA1657" s="122">
        <v>3</v>
      </c>
      <c r="BB1657" s="122">
        <v>4</v>
      </c>
      <c r="BC1657" s="122">
        <v>5</v>
      </c>
      <c r="BD1657" s="122">
        <v>6</v>
      </c>
      <c r="BE1657" s="122">
        <v>7</v>
      </c>
      <c r="BF1657" s="122">
        <v>8</v>
      </c>
      <c r="BG1657" s="122">
        <v>9</v>
      </c>
      <c r="BH1657" s="122">
        <v>10</v>
      </c>
      <c r="BK1657" s="135"/>
      <c r="BM1657" s="122">
        <v>0</v>
      </c>
      <c r="BN1657" s="122">
        <v>0</v>
      </c>
      <c r="BO1657" s="122">
        <v>1</v>
      </c>
      <c r="BP1657" s="122">
        <v>2</v>
      </c>
      <c r="BQ1657" s="122">
        <v>3</v>
      </c>
      <c r="BR1657" s="122">
        <v>4</v>
      </c>
      <c r="BS1657" s="122">
        <v>5</v>
      </c>
      <c r="BW1657" s="135"/>
      <c r="CC1657" s="122">
        <v>0</v>
      </c>
      <c r="CD1657" s="122">
        <v>1</v>
      </c>
      <c r="CE1657" s="122">
        <v>2</v>
      </c>
      <c r="CF1657" s="122">
        <v>3</v>
      </c>
      <c r="CG1657" s="122">
        <v>4</v>
      </c>
      <c r="CH1657" s="122">
        <v>5</v>
      </c>
      <c r="CI1657" s="122">
        <v>6</v>
      </c>
      <c r="CJ1657" s="122">
        <v>7</v>
      </c>
      <c r="CK1657" s="122">
        <v>8</v>
      </c>
      <c r="CL1657" s="122">
        <v>9</v>
      </c>
      <c r="CN1657" s="135"/>
      <c r="DF1657" s="135"/>
      <c r="DV1657" s="135"/>
    </row>
    <row r="1658" spans="4:126" s="119" customFormat="1" x14ac:dyDescent="0.2">
      <c r="D1658" s="129" t="s">
        <v>1087</v>
      </c>
      <c r="E1658" s="119" t="s">
        <v>1765</v>
      </c>
      <c r="F1658" s="119" t="s">
        <v>1084</v>
      </c>
      <c r="G1658" s="119" t="s">
        <v>749</v>
      </c>
      <c r="H1658" s="119" t="s">
        <v>1072</v>
      </c>
      <c r="I1658" s="119" t="s">
        <v>1054</v>
      </c>
      <c r="J1658" s="119" t="s">
        <v>1078</v>
      </c>
      <c r="Q1658" s="119" t="s">
        <v>1087</v>
      </c>
      <c r="R1658" s="119" t="s">
        <v>1765</v>
      </c>
      <c r="S1658" s="119" t="s">
        <v>1084</v>
      </c>
      <c r="T1658" s="119" t="s">
        <v>749</v>
      </c>
      <c r="U1658" s="119" t="s">
        <v>1072</v>
      </c>
      <c r="V1658" s="119" t="s">
        <v>1054</v>
      </c>
      <c r="W1658" s="119" t="s">
        <v>1078</v>
      </c>
      <c r="AG1658" s="129" t="s">
        <v>1087</v>
      </c>
      <c r="AH1658" s="119" t="s">
        <v>1491</v>
      </c>
      <c r="AI1658" s="119" t="s">
        <v>1084</v>
      </c>
      <c r="AJ1658" s="119" t="s">
        <v>1490</v>
      </c>
      <c r="AK1658" s="119" t="s">
        <v>749</v>
      </c>
      <c r="AL1658" s="119" t="s">
        <v>1488</v>
      </c>
      <c r="AM1658" s="119" t="s">
        <v>1072</v>
      </c>
      <c r="AN1658" s="119" t="s">
        <v>1054</v>
      </c>
      <c r="AO1658" s="119" t="s">
        <v>1488</v>
      </c>
      <c r="AP1658" s="119" t="s">
        <v>1078</v>
      </c>
      <c r="AQ1658" s="119" t="s">
        <v>1491</v>
      </c>
      <c r="AX1658" s="119" t="s">
        <v>1087</v>
      </c>
      <c r="AY1658" s="119" t="s">
        <v>1491</v>
      </c>
      <c r="AZ1658" s="119" t="s">
        <v>1084</v>
      </c>
      <c r="BA1658" s="119" t="s">
        <v>1490</v>
      </c>
      <c r="BB1658" s="119" t="s">
        <v>749</v>
      </c>
      <c r="BC1658" s="119" t="s">
        <v>1488</v>
      </c>
      <c r="BD1658" s="119" t="s">
        <v>1072</v>
      </c>
      <c r="BE1658" s="119" t="s">
        <v>1054</v>
      </c>
      <c r="BF1658" s="119" t="s">
        <v>1488</v>
      </c>
      <c r="BG1658" s="119" t="s">
        <v>1078</v>
      </c>
      <c r="BH1658" s="119" t="s">
        <v>1491</v>
      </c>
      <c r="BK1658" s="136"/>
      <c r="BM1658" s="119" t="s">
        <v>1087</v>
      </c>
      <c r="BN1658" s="119" t="s">
        <v>1765</v>
      </c>
      <c r="BO1658" s="119" t="s">
        <v>1084</v>
      </c>
      <c r="BP1658" s="119" t="s">
        <v>749</v>
      </c>
      <c r="BQ1658" s="119" t="s">
        <v>1072</v>
      </c>
      <c r="BR1658" s="119" t="s">
        <v>1054</v>
      </c>
      <c r="BS1658" s="119" t="s">
        <v>1078</v>
      </c>
      <c r="BW1658" s="136"/>
      <c r="CC1658" s="119" t="s">
        <v>1087</v>
      </c>
      <c r="CD1658" s="119" t="s">
        <v>1491</v>
      </c>
      <c r="CE1658" s="119" t="s">
        <v>1084</v>
      </c>
      <c r="CF1658" s="119" t="s">
        <v>749</v>
      </c>
      <c r="CG1658" s="119" t="s">
        <v>1488</v>
      </c>
      <c r="CH1658" s="119" t="s">
        <v>1072</v>
      </c>
      <c r="CI1658" s="119" t="s">
        <v>1054</v>
      </c>
      <c r="CJ1658" s="119" t="s">
        <v>1488</v>
      </c>
      <c r="CK1658" s="119" t="s">
        <v>1078</v>
      </c>
      <c r="CL1658" s="119" t="s">
        <v>1491</v>
      </c>
      <c r="CN1658" s="136"/>
      <c r="DF1658" s="136"/>
      <c r="DV1658" s="136"/>
    </row>
    <row r="1660" spans="4:126" s="120" customFormat="1" ht="21" x14ac:dyDescent="0.2">
      <c r="D1660" s="126">
        <v>277</v>
      </c>
      <c r="E1660" s="121"/>
      <c r="F1660" s="121"/>
      <c r="G1660" s="121"/>
      <c r="H1660" s="121"/>
      <c r="I1660" s="121"/>
      <c r="J1660" s="121"/>
      <c r="K1660" s="121"/>
      <c r="L1660" s="121"/>
      <c r="M1660" s="121"/>
      <c r="N1660" s="121"/>
      <c r="O1660" s="121"/>
      <c r="P1660" s="121"/>
      <c r="Q1660" s="120">
        <v>277</v>
      </c>
      <c r="AG1660" s="126">
        <v>277</v>
      </c>
      <c r="AH1660" s="121"/>
      <c r="AI1660" s="121"/>
      <c r="AJ1660" s="121"/>
      <c r="AK1660" s="121"/>
      <c r="AL1660" s="121"/>
      <c r="AM1660" s="121"/>
      <c r="AN1660" s="121"/>
      <c r="AO1660" s="121"/>
      <c r="AP1660" s="121"/>
      <c r="AQ1660" s="121"/>
      <c r="AR1660" s="124"/>
      <c r="AS1660" s="121"/>
      <c r="AT1660" s="121"/>
      <c r="AU1660" s="121"/>
      <c r="AV1660" s="121"/>
      <c r="AX1660" s="120">
        <v>277</v>
      </c>
      <c r="BK1660" s="133"/>
      <c r="BM1660" s="120">
        <v>277</v>
      </c>
      <c r="BW1660" s="133"/>
      <c r="CC1660" s="120">
        <v>277</v>
      </c>
      <c r="CN1660" s="133"/>
      <c r="DF1660" s="133"/>
      <c r="DV1660" s="133"/>
    </row>
    <row r="1661" spans="4:126" s="14" customFormat="1" ht="18" customHeight="1" x14ac:dyDescent="0.2">
      <c r="D1661" s="127" t="s">
        <v>310</v>
      </c>
      <c r="E1661" s="14" t="s">
        <v>313</v>
      </c>
      <c r="F1661" s="14" t="s">
        <v>319</v>
      </c>
      <c r="G1661" s="14" t="s">
        <v>313</v>
      </c>
      <c r="Q1661" s="14" t="s">
        <v>310</v>
      </c>
      <c r="R1661" s="14" t="s">
        <v>313</v>
      </c>
      <c r="S1661" s="14" t="s">
        <v>319</v>
      </c>
      <c r="T1661" s="14" t="s">
        <v>313</v>
      </c>
      <c r="AG1661" s="127" t="s">
        <v>310</v>
      </c>
      <c r="AH1661" s="14" t="s">
        <v>313</v>
      </c>
      <c r="AI1661" s="14" t="s">
        <v>319</v>
      </c>
      <c r="AJ1661" s="14" t="s">
        <v>313</v>
      </c>
      <c r="AX1661" s="14" t="s">
        <v>310</v>
      </c>
      <c r="AY1661" s="14" t="s">
        <v>313</v>
      </c>
      <c r="AZ1661" s="14" t="s">
        <v>319</v>
      </c>
      <c r="BA1661" s="14" t="s">
        <v>313</v>
      </c>
      <c r="BK1661" s="134"/>
      <c r="BM1661" s="14" t="s">
        <v>310</v>
      </c>
      <c r="BN1661" s="14" t="s">
        <v>313</v>
      </c>
      <c r="BO1661" s="14" t="s">
        <v>319</v>
      </c>
      <c r="BP1661" s="14" t="s">
        <v>313</v>
      </c>
      <c r="BW1661" s="134"/>
      <c r="CC1661" s="14" t="s">
        <v>310</v>
      </c>
      <c r="CD1661" s="14" t="s">
        <v>313</v>
      </c>
      <c r="CE1661" s="14" t="s">
        <v>319</v>
      </c>
      <c r="CF1661" s="14" t="s">
        <v>313</v>
      </c>
      <c r="CN1661" s="134"/>
      <c r="DF1661" s="134"/>
      <c r="DV1661" s="134"/>
    </row>
    <row r="1662" spans="4:126" s="122" customFormat="1" ht="14" x14ac:dyDescent="0.2">
      <c r="D1662" s="128">
        <v>0</v>
      </c>
      <c r="E1662" s="122">
        <v>1</v>
      </c>
      <c r="F1662" s="122">
        <v>2</v>
      </c>
      <c r="G1662" s="122">
        <v>3</v>
      </c>
      <c r="Q1662" s="122">
        <v>0</v>
      </c>
      <c r="R1662" s="122">
        <v>1</v>
      </c>
      <c r="S1662" s="122">
        <v>2</v>
      </c>
      <c r="T1662" s="122">
        <v>3</v>
      </c>
      <c r="AG1662" s="128">
        <v>0</v>
      </c>
      <c r="AH1662" s="122">
        <v>1</v>
      </c>
      <c r="AI1662" s="122">
        <v>2</v>
      </c>
      <c r="AJ1662" s="122">
        <v>3</v>
      </c>
      <c r="AX1662" s="122">
        <v>0</v>
      </c>
      <c r="AY1662" s="122">
        <v>1</v>
      </c>
      <c r="AZ1662" s="122">
        <v>2</v>
      </c>
      <c r="BA1662" s="122">
        <v>3</v>
      </c>
      <c r="BK1662" s="135"/>
      <c r="BM1662" s="122">
        <v>0</v>
      </c>
      <c r="BN1662" s="122">
        <v>1</v>
      </c>
      <c r="BO1662" s="122">
        <v>2</v>
      </c>
      <c r="BP1662" s="122">
        <v>3</v>
      </c>
      <c r="BW1662" s="135"/>
      <c r="CC1662" s="122">
        <v>0</v>
      </c>
      <c r="CD1662" s="122">
        <v>1</v>
      </c>
      <c r="CE1662" s="122">
        <v>2</v>
      </c>
      <c r="CF1662" s="122">
        <v>3</v>
      </c>
      <c r="CN1662" s="135"/>
      <c r="DF1662" s="135"/>
      <c r="DV1662" s="135"/>
    </row>
    <row r="1663" spans="4:126" s="122" customFormat="1" ht="14" x14ac:dyDescent="0.2">
      <c r="D1663" s="128">
        <v>0</v>
      </c>
      <c r="E1663" s="122">
        <v>0</v>
      </c>
      <c r="F1663" s="122">
        <v>1</v>
      </c>
      <c r="G1663" s="122">
        <v>2</v>
      </c>
      <c r="Q1663" s="122">
        <v>0</v>
      </c>
      <c r="R1663" s="122">
        <v>0</v>
      </c>
      <c r="S1663" s="122">
        <v>1</v>
      </c>
      <c r="T1663" s="122">
        <v>2</v>
      </c>
      <c r="AG1663" s="128">
        <v>0</v>
      </c>
      <c r="AH1663" s="122">
        <v>0</v>
      </c>
      <c r="AI1663" s="122">
        <v>1</v>
      </c>
      <c r="AJ1663" s="122">
        <v>2</v>
      </c>
      <c r="AX1663" s="122">
        <v>0</v>
      </c>
      <c r="AY1663" s="122">
        <v>0</v>
      </c>
      <c r="AZ1663" s="122">
        <v>1</v>
      </c>
      <c r="BA1663" s="122">
        <v>2</v>
      </c>
      <c r="BK1663" s="135"/>
      <c r="BM1663" s="122">
        <v>0</v>
      </c>
      <c r="BN1663" s="122">
        <v>0</v>
      </c>
      <c r="BO1663" s="122">
        <v>1</v>
      </c>
      <c r="BP1663" s="122">
        <v>2</v>
      </c>
      <c r="BW1663" s="135"/>
      <c r="CC1663" s="122">
        <v>0</v>
      </c>
      <c r="CD1663" s="122">
        <v>0</v>
      </c>
      <c r="CE1663" s="122">
        <v>1</v>
      </c>
      <c r="CF1663" s="122">
        <v>2</v>
      </c>
      <c r="CN1663" s="135"/>
      <c r="DF1663" s="135"/>
      <c r="DV1663" s="135"/>
    </row>
    <row r="1664" spans="4:126" s="119" customFormat="1" x14ac:dyDescent="0.2">
      <c r="D1664" s="129" t="s">
        <v>750</v>
      </c>
      <c r="E1664" s="119" t="s">
        <v>1740</v>
      </c>
      <c r="F1664" s="119" t="s">
        <v>1073</v>
      </c>
      <c r="G1664" s="119" t="s">
        <v>1072</v>
      </c>
      <c r="Q1664" s="119" t="s">
        <v>750</v>
      </c>
      <c r="R1664" s="119" t="s">
        <v>1740</v>
      </c>
      <c r="S1664" s="119" t="s">
        <v>1073</v>
      </c>
      <c r="T1664" s="119" t="s">
        <v>1072</v>
      </c>
      <c r="AG1664" s="129" t="s">
        <v>750</v>
      </c>
      <c r="AH1664" s="119" t="s">
        <v>1740</v>
      </c>
      <c r="AI1664" s="119" t="s">
        <v>1073</v>
      </c>
      <c r="AJ1664" s="119" t="s">
        <v>1072</v>
      </c>
      <c r="AX1664" s="119" t="s">
        <v>750</v>
      </c>
      <c r="AY1664" s="119" t="s">
        <v>1740</v>
      </c>
      <c r="AZ1664" s="119" t="s">
        <v>1073</v>
      </c>
      <c r="BA1664" s="119" t="s">
        <v>1072</v>
      </c>
      <c r="BK1664" s="136"/>
      <c r="BM1664" s="119" t="s">
        <v>750</v>
      </c>
      <c r="BN1664" s="119" t="s">
        <v>1740</v>
      </c>
      <c r="BO1664" s="119" t="s">
        <v>1073</v>
      </c>
      <c r="BP1664" s="119" t="s">
        <v>1072</v>
      </c>
      <c r="BW1664" s="136"/>
      <c r="CC1664" s="119" t="s">
        <v>750</v>
      </c>
      <c r="CD1664" s="119" t="s">
        <v>1740</v>
      </c>
      <c r="CE1664" s="119" t="s">
        <v>1073</v>
      </c>
      <c r="CF1664" s="119" t="s">
        <v>1072</v>
      </c>
      <c r="CN1664" s="136"/>
      <c r="DF1664" s="136"/>
      <c r="DV1664" s="136"/>
    </row>
    <row r="1666" spans="4:126" s="120" customFormat="1" ht="21" x14ac:dyDescent="0.2">
      <c r="D1666" s="126">
        <v>278</v>
      </c>
      <c r="E1666" s="121"/>
      <c r="F1666" s="121"/>
      <c r="G1666" s="121"/>
      <c r="H1666" s="121"/>
      <c r="I1666" s="121"/>
      <c r="J1666" s="121"/>
      <c r="K1666" s="121"/>
      <c r="L1666" s="121"/>
      <c r="M1666" s="121"/>
      <c r="N1666" s="121"/>
      <c r="O1666" s="121"/>
      <c r="P1666" s="121"/>
      <c r="Q1666" s="120">
        <v>278</v>
      </c>
      <c r="AG1666" s="126">
        <v>278</v>
      </c>
      <c r="AH1666" s="121"/>
      <c r="AI1666" s="121"/>
      <c r="AJ1666" s="121"/>
      <c r="AK1666" s="121"/>
      <c r="AL1666" s="121"/>
      <c r="AM1666" s="121"/>
      <c r="AN1666" s="121"/>
      <c r="AO1666" s="121"/>
      <c r="AP1666" s="121"/>
      <c r="AQ1666" s="121"/>
      <c r="AR1666" s="124"/>
      <c r="AS1666" s="121"/>
      <c r="AT1666" s="121"/>
      <c r="AU1666" s="121"/>
      <c r="AV1666" s="121"/>
      <c r="AX1666" s="120">
        <v>278</v>
      </c>
      <c r="BK1666" s="133"/>
      <c r="BM1666" s="120">
        <v>278</v>
      </c>
      <c r="BW1666" s="133"/>
      <c r="CC1666" s="120">
        <v>278</v>
      </c>
      <c r="CN1666" s="133"/>
      <c r="DF1666" s="133"/>
      <c r="DV1666" s="133"/>
    </row>
    <row r="1667" spans="4:126" s="14" customFormat="1" ht="18" customHeight="1" x14ac:dyDescent="0.2">
      <c r="D1667" s="127" t="s">
        <v>316</v>
      </c>
      <c r="E1667" s="14" t="s">
        <v>313</v>
      </c>
      <c r="F1667" s="14" t="s">
        <v>333</v>
      </c>
      <c r="G1667" s="14" t="s">
        <v>316</v>
      </c>
      <c r="H1667" s="14" t="s">
        <v>313</v>
      </c>
      <c r="I1667" s="14" t="s">
        <v>335</v>
      </c>
      <c r="Q1667" s="14" t="s">
        <v>316</v>
      </c>
      <c r="R1667" s="14" t="s">
        <v>313</v>
      </c>
      <c r="S1667" s="14" t="s">
        <v>333</v>
      </c>
      <c r="T1667" s="14" t="s">
        <v>316</v>
      </c>
      <c r="U1667" s="14" t="s">
        <v>313</v>
      </c>
      <c r="V1667" s="14" t="s">
        <v>335</v>
      </c>
      <c r="AG1667" s="127" t="s">
        <v>316</v>
      </c>
      <c r="AH1667" s="14" t="s">
        <v>313</v>
      </c>
      <c r="AI1667" s="14" t="s">
        <v>333</v>
      </c>
      <c r="AJ1667" s="14" t="s">
        <v>316</v>
      </c>
      <c r="AK1667" s="14" t="s">
        <v>313</v>
      </c>
      <c r="AL1667" s="14" t="s">
        <v>335</v>
      </c>
      <c r="AX1667" s="14" t="s">
        <v>316</v>
      </c>
      <c r="AY1667" s="14" t="s">
        <v>313</v>
      </c>
      <c r="AZ1667" s="14" t="s">
        <v>333</v>
      </c>
      <c r="BA1667" s="14" t="s">
        <v>316</v>
      </c>
      <c r="BB1667" s="14" t="s">
        <v>313</v>
      </c>
      <c r="BC1667" s="14" t="s">
        <v>335</v>
      </c>
      <c r="BK1667" s="134"/>
      <c r="BM1667" s="14" t="s">
        <v>316</v>
      </c>
      <c r="BN1667" s="14" t="s">
        <v>313</v>
      </c>
      <c r="BO1667" s="14" t="s">
        <v>333</v>
      </c>
      <c r="BP1667" s="14" t="s">
        <v>316</v>
      </c>
      <c r="BQ1667" s="14" t="s">
        <v>313</v>
      </c>
      <c r="BR1667" s="14" t="s">
        <v>335</v>
      </c>
      <c r="BW1667" s="134"/>
      <c r="CC1667" s="14" t="s">
        <v>316</v>
      </c>
      <c r="CD1667" s="14" t="s">
        <v>313</v>
      </c>
      <c r="CE1667" s="14" t="s">
        <v>333</v>
      </c>
      <c r="CF1667" s="14" t="s">
        <v>316</v>
      </c>
      <c r="CG1667" s="14" t="s">
        <v>313</v>
      </c>
      <c r="CH1667" s="14" t="s">
        <v>335</v>
      </c>
      <c r="CN1667" s="134"/>
      <c r="DF1667" s="134"/>
      <c r="DV1667" s="134"/>
    </row>
    <row r="1668" spans="4:126" s="122" customFormat="1" ht="14" x14ac:dyDescent="0.2">
      <c r="D1668" s="128">
        <v>0</v>
      </c>
      <c r="E1668" s="122">
        <v>1</v>
      </c>
      <c r="F1668" s="122">
        <v>2</v>
      </c>
      <c r="G1668" s="122">
        <v>3</v>
      </c>
      <c r="H1668" s="122">
        <v>4</v>
      </c>
      <c r="I1668" s="122">
        <v>5</v>
      </c>
      <c r="Q1668" s="122">
        <v>0</v>
      </c>
      <c r="R1668" s="122">
        <v>1</v>
      </c>
      <c r="S1668" s="122">
        <v>2</v>
      </c>
      <c r="T1668" s="122">
        <v>3</v>
      </c>
      <c r="U1668" s="122">
        <v>4</v>
      </c>
      <c r="V1668" s="122">
        <v>5</v>
      </c>
      <c r="AG1668" s="128">
        <v>0</v>
      </c>
      <c r="AH1668" s="122">
        <v>1</v>
      </c>
      <c r="AI1668" s="122">
        <v>2</v>
      </c>
      <c r="AJ1668" s="122">
        <v>3</v>
      </c>
      <c r="AK1668" s="122">
        <v>4</v>
      </c>
      <c r="AL1668" s="122">
        <v>5</v>
      </c>
      <c r="AX1668" s="122">
        <v>0</v>
      </c>
      <c r="AY1668" s="122">
        <v>1</v>
      </c>
      <c r="AZ1668" s="122">
        <v>2</v>
      </c>
      <c r="BA1668" s="122">
        <v>3</v>
      </c>
      <c r="BB1668" s="122">
        <v>4</v>
      </c>
      <c r="BC1668" s="122">
        <v>5</v>
      </c>
      <c r="BK1668" s="135"/>
      <c r="BM1668" s="122">
        <v>0</v>
      </c>
      <c r="BN1668" s="122">
        <v>1</v>
      </c>
      <c r="BO1668" s="122">
        <v>2</v>
      </c>
      <c r="BP1668" s="122">
        <v>3</v>
      </c>
      <c r="BQ1668" s="122">
        <v>4</v>
      </c>
      <c r="BR1668" s="122">
        <v>5</v>
      </c>
      <c r="BW1668" s="135"/>
      <c r="CC1668" s="122">
        <v>0</v>
      </c>
      <c r="CD1668" s="122">
        <v>1</v>
      </c>
      <c r="CE1668" s="122">
        <v>2</v>
      </c>
      <c r="CF1668" s="122">
        <v>3</v>
      </c>
      <c r="CG1668" s="122">
        <v>4</v>
      </c>
      <c r="CH1668" s="122">
        <v>5</v>
      </c>
      <c r="CN1668" s="135"/>
      <c r="DF1668" s="135"/>
      <c r="DV1668" s="135"/>
    </row>
    <row r="1669" spans="4:126" s="122" customFormat="1" ht="14" x14ac:dyDescent="0.2">
      <c r="D1669" s="128">
        <v>0</v>
      </c>
      <c r="E1669" s="122">
        <v>0</v>
      </c>
      <c r="F1669" s="122">
        <v>1</v>
      </c>
      <c r="G1669" s="122">
        <v>2</v>
      </c>
      <c r="H1669" s="122">
        <v>2</v>
      </c>
      <c r="I1669" s="122">
        <v>3</v>
      </c>
      <c r="Q1669" s="122">
        <v>0</v>
      </c>
      <c r="R1669" s="122">
        <v>0</v>
      </c>
      <c r="S1669" s="122">
        <v>1</v>
      </c>
      <c r="T1669" s="122">
        <v>2</v>
      </c>
      <c r="U1669" s="122">
        <v>2</v>
      </c>
      <c r="V1669" s="122">
        <v>3</v>
      </c>
      <c r="AG1669" s="128">
        <v>0</v>
      </c>
      <c r="AH1669" s="122">
        <v>0</v>
      </c>
      <c r="AI1669" s="122">
        <v>1</v>
      </c>
      <c r="AJ1669" s="122">
        <v>2</v>
      </c>
      <c r="AK1669" s="122">
        <v>2</v>
      </c>
      <c r="AL1669" s="122">
        <v>3</v>
      </c>
      <c r="AX1669" s="122">
        <v>0</v>
      </c>
      <c r="AY1669" s="122">
        <v>0</v>
      </c>
      <c r="AZ1669" s="122">
        <v>1</v>
      </c>
      <c r="BA1669" s="122">
        <v>2</v>
      </c>
      <c r="BB1669" s="122">
        <v>2</v>
      </c>
      <c r="BC1669" s="122">
        <v>3</v>
      </c>
      <c r="BK1669" s="135"/>
      <c r="BM1669" s="122">
        <v>0</v>
      </c>
      <c r="BN1669" s="122">
        <v>0</v>
      </c>
      <c r="BO1669" s="122">
        <v>1</v>
      </c>
      <c r="BP1669" s="122">
        <v>2</v>
      </c>
      <c r="BQ1669" s="122">
        <v>2</v>
      </c>
      <c r="BR1669" s="122">
        <v>3</v>
      </c>
      <c r="BW1669" s="135"/>
      <c r="CC1669" s="122">
        <v>0</v>
      </c>
      <c r="CD1669" s="122">
        <v>0</v>
      </c>
      <c r="CE1669" s="122">
        <v>1</v>
      </c>
      <c r="CF1669" s="122">
        <v>2</v>
      </c>
      <c r="CG1669" s="122">
        <v>2</v>
      </c>
      <c r="CH1669" s="122">
        <v>3</v>
      </c>
      <c r="CN1669" s="135"/>
      <c r="DF1669" s="135"/>
      <c r="DV1669" s="135"/>
    </row>
    <row r="1670" spans="4:126" s="119" customFormat="1" x14ac:dyDescent="0.2">
      <c r="D1670" s="129" t="s">
        <v>748</v>
      </c>
      <c r="E1670" s="119" t="s">
        <v>1747</v>
      </c>
      <c r="F1670" s="119" t="s">
        <v>1077</v>
      </c>
      <c r="G1670" s="119" t="s">
        <v>748</v>
      </c>
      <c r="H1670" s="119" t="s">
        <v>1747</v>
      </c>
      <c r="I1670" s="119" t="s">
        <v>1078</v>
      </c>
      <c r="Q1670" s="119" t="s">
        <v>748</v>
      </c>
      <c r="R1670" s="119" t="s">
        <v>1747</v>
      </c>
      <c r="S1670" s="119" t="s">
        <v>1077</v>
      </c>
      <c r="T1670" s="119" t="s">
        <v>748</v>
      </c>
      <c r="U1670" s="119" t="s">
        <v>1747</v>
      </c>
      <c r="V1670" s="119" t="s">
        <v>1078</v>
      </c>
      <c r="AG1670" s="129" t="s">
        <v>748</v>
      </c>
      <c r="AH1670" s="119" t="s">
        <v>1747</v>
      </c>
      <c r="AI1670" s="119" t="s">
        <v>1077</v>
      </c>
      <c r="AJ1670" s="119" t="s">
        <v>748</v>
      </c>
      <c r="AK1670" s="119" t="s">
        <v>1747</v>
      </c>
      <c r="AL1670" s="119" t="s">
        <v>1078</v>
      </c>
      <c r="AX1670" s="119" t="s">
        <v>748</v>
      </c>
      <c r="AY1670" s="119" t="s">
        <v>1747</v>
      </c>
      <c r="AZ1670" s="119" t="s">
        <v>1077</v>
      </c>
      <c r="BA1670" s="119" t="s">
        <v>748</v>
      </c>
      <c r="BB1670" s="119" t="s">
        <v>1747</v>
      </c>
      <c r="BC1670" s="119" t="s">
        <v>1078</v>
      </c>
      <c r="BK1670" s="136"/>
      <c r="BM1670" s="119" t="s">
        <v>748</v>
      </c>
      <c r="BN1670" s="119" t="s">
        <v>1747</v>
      </c>
      <c r="BO1670" s="119" t="s">
        <v>1077</v>
      </c>
      <c r="BP1670" s="119" t="s">
        <v>748</v>
      </c>
      <c r="BQ1670" s="119" t="s">
        <v>1747</v>
      </c>
      <c r="BR1670" s="119" t="s">
        <v>1078</v>
      </c>
      <c r="BW1670" s="136"/>
      <c r="CC1670" s="119" t="s">
        <v>748</v>
      </c>
      <c r="CD1670" s="119" t="s">
        <v>1747</v>
      </c>
      <c r="CE1670" s="119" t="s">
        <v>1077</v>
      </c>
      <c r="CF1670" s="119" t="s">
        <v>748</v>
      </c>
      <c r="CG1670" s="119" t="s">
        <v>1747</v>
      </c>
      <c r="CH1670" s="119" t="s">
        <v>1078</v>
      </c>
      <c r="CN1670" s="136"/>
      <c r="DF1670" s="136"/>
      <c r="DV1670" s="136"/>
    </row>
    <row r="1672" spans="4:126" s="120" customFormat="1" ht="21" x14ac:dyDescent="0.2">
      <c r="D1672" s="126">
        <v>279</v>
      </c>
      <c r="E1672" s="121"/>
      <c r="F1672" s="121"/>
      <c r="G1672" s="121"/>
      <c r="H1672" s="121"/>
      <c r="I1672" s="121"/>
      <c r="J1672" s="121"/>
      <c r="K1672" s="121"/>
      <c r="L1672" s="121"/>
      <c r="M1672" s="121"/>
      <c r="N1672" s="121"/>
      <c r="O1672" s="121"/>
      <c r="P1672" s="121"/>
      <c r="Q1672" s="120">
        <v>279</v>
      </c>
      <c r="AG1672" s="126">
        <v>279</v>
      </c>
      <c r="AH1672" s="121"/>
      <c r="AI1672" s="121"/>
      <c r="AJ1672" s="121"/>
      <c r="AK1672" s="121"/>
      <c r="AL1672" s="121"/>
      <c r="AM1672" s="121"/>
      <c r="AN1672" s="121"/>
      <c r="AO1672" s="121"/>
      <c r="AP1672" s="121"/>
      <c r="AQ1672" s="121"/>
      <c r="AR1672" s="124"/>
      <c r="AS1672" s="121"/>
      <c r="AT1672" s="121"/>
      <c r="AU1672" s="121"/>
      <c r="AV1672" s="121"/>
      <c r="AX1672" s="120">
        <v>279</v>
      </c>
      <c r="BK1672" s="133"/>
      <c r="BM1672" s="120">
        <v>279</v>
      </c>
      <c r="BW1672" s="133"/>
      <c r="CC1672" s="120">
        <v>279</v>
      </c>
      <c r="CN1672" s="133"/>
      <c r="DF1672" s="133"/>
      <c r="DV1672" s="133"/>
    </row>
    <row r="1673" spans="4:126" s="14" customFormat="1" ht="18" customHeight="1" x14ac:dyDescent="0.2">
      <c r="D1673" s="127" t="s">
        <v>333</v>
      </c>
      <c r="E1673" s="14" t="s">
        <v>315</v>
      </c>
      <c r="F1673" s="14" t="s">
        <v>317</v>
      </c>
      <c r="Q1673" s="14" t="s">
        <v>333</v>
      </c>
      <c r="R1673" s="14" t="s">
        <v>315</v>
      </c>
      <c r="S1673" s="14" t="s">
        <v>317</v>
      </c>
      <c r="AG1673" s="127" t="s">
        <v>333</v>
      </c>
      <c r="AH1673" s="14" t="s">
        <v>1785</v>
      </c>
      <c r="AI1673" s="14" t="s">
        <v>1785</v>
      </c>
      <c r="AJ1673" s="14" t="s">
        <v>315</v>
      </c>
      <c r="AK1673" s="14" t="s">
        <v>317</v>
      </c>
      <c r="AX1673" s="14" t="s">
        <v>333</v>
      </c>
      <c r="AY1673" s="14" t="s">
        <v>1785</v>
      </c>
      <c r="AZ1673" s="14" t="s">
        <v>1785</v>
      </c>
      <c r="BA1673" s="14" t="s">
        <v>315</v>
      </c>
      <c r="BB1673" s="14" t="s">
        <v>317</v>
      </c>
      <c r="BK1673" s="134"/>
      <c r="BM1673" s="14" t="s">
        <v>333</v>
      </c>
      <c r="BN1673" s="14" t="s">
        <v>315</v>
      </c>
      <c r="BO1673" s="14" t="s">
        <v>317</v>
      </c>
      <c r="BW1673" s="134"/>
      <c r="CC1673" s="14" t="s">
        <v>333</v>
      </c>
      <c r="CD1673" s="14" t="s">
        <v>1785</v>
      </c>
      <c r="CE1673" s="14" t="s">
        <v>1785</v>
      </c>
      <c r="CF1673" s="14" t="s">
        <v>315</v>
      </c>
      <c r="CG1673" s="14" t="s">
        <v>317</v>
      </c>
      <c r="CN1673" s="134"/>
      <c r="DF1673" s="134"/>
      <c r="DV1673" s="134"/>
    </row>
    <row r="1674" spans="4:126" s="122" customFormat="1" ht="14" x14ac:dyDescent="0.2">
      <c r="D1674" s="128">
        <v>0</v>
      </c>
      <c r="E1674" s="122">
        <v>1</v>
      </c>
      <c r="F1674" s="122">
        <v>2</v>
      </c>
      <c r="Q1674" s="122">
        <v>0</v>
      </c>
      <c r="R1674" s="122">
        <v>1</v>
      </c>
      <c r="S1674" s="122">
        <v>2</v>
      </c>
      <c r="AG1674" s="128">
        <v>0</v>
      </c>
      <c r="AH1674" s="122">
        <v>0</v>
      </c>
      <c r="AI1674" s="122">
        <v>0</v>
      </c>
      <c r="AJ1674" s="122">
        <v>1</v>
      </c>
      <c r="AK1674" s="122">
        <v>2</v>
      </c>
      <c r="AX1674" s="122">
        <v>0</v>
      </c>
      <c r="AY1674" s="122">
        <v>0</v>
      </c>
      <c r="AZ1674" s="122">
        <v>0</v>
      </c>
      <c r="BA1674" s="122">
        <v>1</v>
      </c>
      <c r="BB1674" s="122">
        <v>2</v>
      </c>
      <c r="BK1674" s="135"/>
      <c r="BM1674" s="122">
        <v>0</v>
      </c>
      <c r="BN1674" s="122">
        <v>1</v>
      </c>
      <c r="BO1674" s="122">
        <v>2</v>
      </c>
      <c r="BW1674" s="135"/>
      <c r="CC1674" s="122">
        <v>0</v>
      </c>
      <c r="CD1674" s="122">
        <v>0</v>
      </c>
      <c r="CE1674" s="122">
        <v>0</v>
      </c>
      <c r="CF1674" s="122">
        <v>1</v>
      </c>
      <c r="CG1674" s="122">
        <v>2</v>
      </c>
      <c r="CN1674" s="135"/>
      <c r="DF1674" s="135"/>
      <c r="DV1674" s="135"/>
    </row>
    <row r="1675" spans="4:126" s="122" customFormat="1" ht="14" x14ac:dyDescent="0.2">
      <c r="D1675" s="128">
        <v>0</v>
      </c>
      <c r="E1675" s="122">
        <v>0</v>
      </c>
      <c r="F1675" s="122">
        <v>1</v>
      </c>
      <c r="Q1675" s="122">
        <v>0</v>
      </c>
      <c r="R1675" s="122">
        <v>0</v>
      </c>
      <c r="S1675" s="122">
        <v>1</v>
      </c>
      <c r="AG1675" s="128">
        <v>0</v>
      </c>
      <c r="AH1675" s="122">
        <v>1</v>
      </c>
      <c r="AI1675" s="122">
        <v>2</v>
      </c>
      <c r="AJ1675" s="122">
        <v>3</v>
      </c>
      <c r="AK1675" s="122">
        <v>4</v>
      </c>
      <c r="AX1675" s="122">
        <v>0</v>
      </c>
      <c r="AY1675" s="122">
        <v>1</v>
      </c>
      <c r="AZ1675" s="122">
        <v>2</v>
      </c>
      <c r="BA1675" s="122">
        <v>3</v>
      </c>
      <c r="BB1675" s="122">
        <v>4</v>
      </c>
      <c r="BK1675" s="135"/>
      <c r="BM1675" s="122">
        <v>0</v>
      </c>
      <c r="BN1675" s="122">
        <v>0</v>
      </c>
      <c r="BO1675" s="122">
        <v>1</v>
      </c>
      <c r="BW1675" s="135"/>
      <c r="CC1675" s="122">
        <v>0</v>
      </c>
      <c r="CD1675" s="122">
        <v>1</v>
      </c>
      <c r="CE1675" s="122">
        <v>2</v>
      </c>
      <c r="CF1675" s="122">
        <v>3</v>
      </c>
      <c r="CG1675" s="122">
        <v>4</v>
      </c>
      <c r="CN1675" s="135"/>
      <c r="DF1675" s="135"/>
      <c r="DV1675" s="135"/>
    </row>
    <row r="1676" spans="4:126" s="119" customFormat="1" x14ac:dyDescent="0.2">
      <c r="D1676" s="129" t="s">
        <v>1077</v>
      </c>
      <c r="E1676" s="119" t="s">
        <v>1746</v>
      </c>
      <c r="F1676" s="119" t="s">
        <v>1075</v>
      </c>
      <c r="Q1676" s="119" t="s">
        <v>1077</v>
      </c>
      <c r="R1676" s="119" t="s">
        <v>1746</v>
      </c>
      <c r="S1676" s="119" t="s">
        <v>1075</v>
      </c>
      <c r="AG1676" s="129" t="s">
        <v>1077</v>
      </c>
      <c r="AH1676" s="119" t="s">
        <v>1488</v>
      </c>
      <c r="AI1676" s="119" t="s">
        <v>1075</v>
      </c>
      <c r="AJ1676" s="119" t="s">
        <v>1735</v>
      </c>
      <c r="AK1676" s="119" t="s">
        <v>1736</v>
      </c>
      <c r="AX1676" s="119" t="s">
        <v>1077</v>
      </c>
      <c r="AY1676" s="119" t="s">
        <v>1488</v>
      </c>
      <c r="AZ1676" s="119" t="s">
        <v>1075</v>
      </c>
      <c r="BA1676" s="119" t="s">
        <v>1735</v>
      </c>
      <c r="BB1676" s="119" t="s">
        <v>1736</v>
      </c>
      <c r="BK1676" s="136"/>
      <c r="BM1676" s="119" t="s">
        <v>1077</v>
      </c>
      <c r="BN1676" s="119" t="s">
        <v>1746</v>
      </c>
      <c r="BO1676" s="119" t="s">
        <v>1075</v>
      </c>
      <c r="BW1676" s="136"/>
      <c r="CC1676" s="119" t="s">
        <v>1077</v>
      </c>
      <c r="CD1676" s="119" t="s">
        <v>1488</v>
      </c>
      <c r="CE1676" s="119" t="s">
        <v>1075</v>
      </c>
      <c r="CF1676" s="119" t="s">
        <v>1735</v>
      </c>
      <c r="CG1676" s="119" t="s">
        <v>1736</v>
      </c>
      <c r="CN1676" s="136"/>
      <c r="DF1676" s="136"/>
      <c r="DV1676" s="136"/>
    </row>
    <row r="1678" spans="4:126" s="120" customFormat="1" ht="21" x14ac:dyDescent="0.2">
      <c r="D1678" s="126">
        <v>280</v>
      </c>
      <c r="E1678" s="121"/>
      <c r="F1678" s="121"/>
      <c r="G1678" s="121"/>
      <c r="H1678" s="121"/>
      <c r="I1678" s="121"/>
      <c r="J1678" s="121"/>
      <c r="K1678" s="121"/>
      <c r="L1678" s="121"/>
      <c r="M1678" s="121"/>
      <c r="N1678" s="121"/>
      <c r="O1678" s="121"/>
      <c r="P1678" s="121"/>
      <c r="Q1678" s="120">
        <v>280</v>
      </c>
      <c r="AG1678" s="126">
        <v>280</v>
      </c>
      <c r="AH1678" s="121"/>
      <c r="AI1678" s="121"/>
      <c r="AJ1678" s="121"/>
      <c r="AK1678" s="121"/>
      <c r="AL1678" s="121"/>
      <c r="AM1678" s="121"/>
      <c r="AN1678" s="121"/>
      <c r="AO1678" s="121"/>
      <c r="AP1678" s="121"/>
      <c r="AQ1678" s="121"/>
      <c r="AR1678" s="124"/>
      <c r="AS1678" s="121"/>
      <c r="AT1678" s="121"/>
      <c r="AU1678" s="121"/>
      <c r="AV1678" s="121"/>
      <c r="AX1678" s="120">
        <v>280</v>
      </c>
      <c r="BK1678" s="133"/>
      <c r="BM1678" s="120">
        <v>280</v>
      </c>
      <c r="BW1678" s="133"/>
      <c r="CC1678" s="120">
        <v>280</v>
      </c>
      <c r="CN1678" s="133"/>
      <c r="DF1678" s="133"/>
      <c r="DV1678" s="133"/>
    </row>
    <row r="1679" spans="4:126" s="14" customFormat="1" ht="18" customHeight="1" x14ac:dyDescent="0.2">
      <c r="D1679" s="127" t="s">
        <v>320</v>
      </c>
      <c r="E1679" s="14" t="s">
        <v>313</v>
      </c>
      <c r="F1679" s="14" t="s">
        <v>321</v>
      </c>
      <c r="Q1679" s="14" t="s">
        <v>320</v>
      </c>
      <c r="R1679" s="14" t="s">
        <v>313</v>
      </c>
      <c r="S1679" s="14" t="s">
        <v>321</v>
      </c>
      <c r="AG1679" s="127" t="s">
        <v>320</v>
      </c>
      <c r="AH1679" s="14" t="s">
        <v>313</v>
      </c>
      <c r="AI1679" s="14" t="s">
        <v>321</v>
      </c>
      <c r="AX1679" s="14" t="s">
        <v>320</v>
      </c>
      <c r="AY1679" s="14" t="s">
        <v>313</v>
      </c>
      <c r="AZ1679" s="14" t="s">
        <v>321</v>
      </c>
      <c r="BK1679" s="134"/>
      <c r="BM1679" s="14" t="s">
        <v>320</v>
      </c>
      <c r="BN1679" s="14" t="s">
        <v>313</v>
      </c>
      <c r="BO1679" s="14" t="s">
        <v>321</v>
      </c>
      <c r="BW1679" s="134"/>
      <c r="CC1679" s="14" t="s">
        <v>320</v>
      </c>
      <c r="CD1679" s="14" t="s">
        <v>313</v>
      </c>
      <c r="CE1679" s="14" t="s">
        <v>321</v>
      </c>
      <c r="CN1679" s="134"/>
      <c r="DF1679" s="134"/>
      <c r="DV1679" s="134"/>
    </row>
    <row r="1680" spans="4:126" s="122" customFormat="1" ht="14" x14ac:dyDescent="0.2">
      <c r="D1680" s="128">
        <v>0</v>
      </c>
      <c r="E1680" s="122">
        <v>1</v>
      </c>
      <c r="F1680" s="122">
        <v>2</v>
      </c>
      <c r="Q1680" s="122">
        <v>0</v>
      </c>
      <c r="R1680" s="122">
        <v>1</v>
      </c>
      <c r="S1680" s="122">
        <v>2</v>
      </c>
      <c r="AG1680" s="128">
        <v>0</v>
      </c>
      <c r="AH1680" s="122">
        <v>1</v>
      </c>
      <c r="AI1680" s="122">
        <v>2</v>
      </c>
      <c r="AX1680" s="122">
        <v>0</v>
      </c>
      <c r="AY1680" s="122">
        <v>1</v>
      </c>
      <c r="AZ1680" s="122">
        <v>2</v>
      </c>
      <c r="BK1680" s="135"/>
      <c r="BM1680" s="122">
        <v>0</v>
      </c>
      <c r="BN1680" s="122">
        <v>1</v>
      </c>
      <c r="BO1680" s="122">
        <v>2</v>
      </c>
      <c r="BW1680" s="135"/>
      <c r="CC1680" s="122">
        <v>0</v>
      </c>
      <c r="CD1680" s="122">
        <v>1</v>
      </c>
      <c r="CE1680" s="122">
        <v>2</v>
      </c>
      <c r="CN1680" s="135"/>
      <c r="DF1680" s="135"/>
      <c r="DV1680" s="135"/>
    </row>
    <row r="1681" spans="4:126" s="122" customFormat="1" ht="14" x14ac:dyDescent="0.2">
      <c r="D1681" s="128">
        <v>0</v>
      </c>
      <c r="E1681" s="122">
        <v>0</v>
      </c>
      <c r="F1681" s="122">
        <v>1</v>
      </c>
      <c r="Q1681" s="122">
        <v>0</v>
      </c>
      <c r="R1681" s="122">
        <v>0</v>
      </c>
      <c r="S1681" s="122">
        <v>1</v>
      </c>
      <c r="AG1681" s="128">
        <v>0</v>
      </c>
      <c r="AH1681" s="122">
        <v>0</v>
      </c>
      <c r="AI1681" s="122">
        <v>1</v>
      </c>
      <c r="AX1681" s="122">
        <v>0</v>
      </c>
      <c r="AY1681" s="122">
        <v>0</v>
      </c>
      <c r="AZ1681" s="122">
        <v>1</v>
      </c>
      <c r="BK1681" s="135"/>
      <c r="BM1681" s="122">
        <v>0</v>
      </c>
      <c r="BN1681" s="122">
        <v>0</v>
      </c>
      <c r="BO1681" s="122">
        <v>1</v>
      </c>
      <c r="BW1681" s="135"/>
      <c r="CC1681" s="122">
        <v>0</v>
      </c>
      <c r="CD1681" s="122">
        <v>0</v>
      </c>
      <c r="CE1681" s="122">
        <v>1</v>
      </c>
      <c r="CN1681" s="135"/>
      <c r="DF1681" s="135"/>
      <c r="DV1681" s="135"/>
    </row>
    <row r="1682" spans="4:126" s="119" customFormat="1" x14ac:dyDescent="0.2">
      <c r="D1682" s="129" t="s">
        <v>1076</v>
      </c>
      <c r="E1682" s="119" t="s">
        <v>1748</v>
      </c>
      <c r="F1682" s="119" t="s">
        <v>1054</v>
      </c>
      <c r="Q1682" s="119" t="s">
        <v>1076</v>
      </c>
      <c r="R1682" s="119" t="s">
        <v>1748</v>
      </c>
      <c r="S1682" s="119" t="s">
        <v>1054</v>
      </c>
      <c r="AG1682" s="129" t="s">
        <v>1076</v>
      </c>
      <c r="AH1682" s="119" t="s">
        <v>1748</v>
      </c>
      <c r="AI1682" s="119" t="s">
        <v>1054</v>
      </c>
      <c r="AX1682" s="119" t="s">
        <v>1076</v>
      </c>
      <c r="AY1682" s="119" t="s">
        <v>1748</v>
      </c>
      <c r="AZ1682" s="119" t="s">
        <v>1054</v>
      </c>
      <c r="BK1682" s="136"/>
      <c r="BM1682" s="119" t="s">
        <v>1076</v>
      </c>
      <c r="BN1682" s="119" t="s">
        <v>1748</v>
      </c>
      <c r="BO1682" s="119" t="s">
        <v>1054</v>
      </c>
      <c r="BW1682" s="136"/>
      <c r="CC1682" s="119" t="s">
        <v>1076</v>
      </c>
      <c r="CD1682" s="119" t="s">
        <v>1748</v>
      </c>
      <c r="CE1682" s="119" t="s">
        <v>1054</v>
      </c>
      <c r="CN1682" s="136"/>
      <c r="DF1682" s="136"/>
      <c r="DV1682" s="136"/>
    </row>
    <row r="1684" spans="4:126" s="120" customFormat="1" ht="21" x14ac:dyDescent="0.2">
      <c r="D1684" s="126">
        <v>281</v>
      </c>
      <c r="E1684" s="121"/>
      <c r="F1684" s="121"/>
      <c r="G1684" s="121"/>
      <c r="H1684" s="121"/>
      <c r="I1684" s="121"/>
      <c r="J1684" s="121"/>
      <c r="K1684" s="121"/>
      <c r="L1684" s="121"/>
      <c r="M1684" s="121"/>
      <c r="N1684" s="121"/>
      <c r="O1684" s="121"/>
      <c r="P1684" s="121"/>
      <c r="Q1684" s="120">
        <v>281</v>
      </c>
      <c r="AG1684" s="126">
        <v>281</v>
      </c>
      <c r="AH1684" s="121"/>
      <c r="AI1684" s="121"/>
      <c r="AJ1684" s="121"/>
      <c r="AK1684" s="121"/>
      <c r="AL1684" s="121"/>
      <c r="AM1684" s="121"/>
      <c r="AN1684" s="121"/>
      <c r="AO1684" s="121"/>
      <c r="AP1684" s="121"/>
      <c r="AQ1684" s="121"/>
      <c r="AR1684" s="124"/>
      <c r="AS1684" s="121"/>
      <c r="AT1684" s="121"/>
      <c r="AU1684" s="121"/>
      <c r="AV1684" s="121"/>
      <c r="AX1684" s="120">
        <v>281</v>
      </c>
      <c r="BK1684" s="133"/>
      <c r="BM1684" s="120">
        <v>281</v>
      </c>
      <c r="BW1684" s="133"/>
      <c r="CC1684" s="120">
        <v>281</v>
      </c>
      <c r="CN1684" s="133"/>
      <c r="DF1684" s="133"/>
      <c r="DV1684" s="133"/>
    </row>
    <row r="1685" spans="4:126" s="14" customFormat="1" ht="18" customHeight="1" x14ac:dyDescent="0.2">
      <c r="D1685" s="127" t="s">
        <v>320</v>
      </c>
      <c r="E1685" s="14" t="s">
        <v>313</v>
      </c>
      <c r="F1685" s="14" t="s">
        <v>316</v>
      </c>
      <c r="G1685" s="14" t="s">
        <v>309</v>
      </c>
      <c r="H1685" s="14" t="s">
        <v>335</v>
      </c>
      <c r="Q1685" s="14" t="s">
        <v>320</v>
      </c>
      <c r="R1685" s="14" t="s">
        <v>313</v>
      </c>
      <c r="S1685" s="14" t="s">
        <v>316</v>
      </c>
      <c r="T1685" s="14" t="s">
        <v>309</v>
      </c>
      <c r="U1685" s="14" t="s">
        <v>335</v>
      </c>
      <c r="AG1685" s="127" t="s">
        <v>320</v>
      </c>
      <c r="AH1685" s="14" t="s">
        <v>313</v>
      </c>
      <c r="AI1685" s="14" t="s">
        <v>316</v>
      </c>
      <c r="AJ1685" s="14" t="s">
        <v>309</v>
      </c>
      <c r="AK1685" s="14" t="s">
        <v>335</v>
      </c>
      <c r="AX1685" s="14" t="s">
        <v>320</v>
      </c>
      <c r="AY1685" s="14" t="s">
        <v>313</v>
      </c>
      <c r="AZ1685" s="14" t="s">
        <v>316</v>
      </c>
      <c r="BA1685" s="14" t="s">
        <v>309</v>
      </c>
      <c r="BB1685" s="14" t="s">
        <v>335</v>
      </c>
      <c r="BK1685" s="134"/>
      <c r="BM1685" s="14" t="s">
        <v>320</v>
      </c>
      <c r="BN1685" s="14" t="s">
        <v>313</v>
      </c>
      <c r="BO1685" s="14" t="s">
        <v>316</v>
      </c>
      <c r="BP1685" s="14" t="s">
        <v>309</v>
      </c>
      <c r="BQ1685" s="14" t="s">
        <v>335</v>
      </c>
      <c r="BW1685" s="134"/>
      <c r="CC1685" s="14" t="s">
        <v>320</v>
      </c>
      <c r="CD1685" s="14" t="s">
        <v>313</v>
      </c>
      <c r="CE1685" s="14" t="s">
        <v>316</v>
      </c>
      <c r="CF1685" s="14" t="s">
        <v>309</v>
      </c>
      <c r="CG1685" s="14" t="s">
        <v>335</v>
      </c>
      <c r="CN1685" s="134"/>
      <c r="DF1685" s="134"/>
      <c r="DV1685" s="134"/>
    </row>
    <row r="1686" spans="4:126" s="122" customFormat="1" ht="14" x14ac:dyDescent="0.2">
      <c r="D1686" s="128">
        <v>0</v>
      </c>
      <c r="E1686" s="122">
        <v>1</v>
      </c>
      <c r="F1686" s="122">
        <v>2</v>
      </c>
      <c r="G1686" s="122">
        <v>3</v>
      </c>
      <c r="H1686" s="122">
        <v>4</v>
      </c>
      <c r="Q1686" s="122">
        <v>0</v>
      </c>
      <c r="R1686" s="122">
        <v>1</v>
      </c>
      <c r="S1686" s="122">
        <v>2</v>
      </c>
      <c r="T1686" s="122">
        <v>3</v>
      </c>
      <c r="U1686" s="122">
        <v>4</v>
      </c>
      <c r="AG1686" s="128">
        <v>0</v>
      </c>
      <c r="AH1686" s="122">
        <v>1</v>
      </c>
      <c r="AI1686" s="122">
        <v>2</v>
      </c>
      <c r="AJ1686" s="122">
        <v>3</v>
      </c>
      <c r="AK1686" s="122">
        <v>4</v>
      </c>
      <c r="AX1686" s="122">
        <v>0</v>
      </c>
      <c r="AY1686" s="122">
        <v>1</v>
      </c>
      <c r="AZ1686" s="122">
        <v>2</v>
      </c>
      <c r="BA1686" s="122">
        <v>3</v>
      </c>
      <c r="BB1686" s="122">
        <v>4</v>
      </c>
      <c r="BK1686" s="135"/>
      <c r="BM1686" s="122">
        <v>0</v>
      </c>
      <c r="BN1686" s="122">
        <v>1</v>
      </c>
      <c r="BO1686" s="122">
        <v>2</v>
      </c>
      <c r="BP1686" s="122">
        <v>3</v>
      </c>
      <c r="BQ1686" s="122">
        <v>4</v>
      </c>
      <c r="BW1686" s="135"/>
      <c r="CC1686" s="122">
        <v>0</v>
      </c>
      <c r="CD1686" s="122">
        <v>1</v>
      </c>
      <c r="CE1686" s="122">
        <v>2</v>
      </c>
      <c r="CF1686" s="122">
        <v>3</v>
      </c>
      <c r="CG1686" s="122">
        <v>4</v>
      </c>
      <c r="CN1686" s="135"/>
      <c r="DF1686" s="135"/>
      <c r="DV1686" s="135"/>
    </row>
    <row r="1687" spans="4:126" s="122" customFormat="1" ht="14" x14ac:dyDescent="0.2">
      <c r="D1687" s="128">
        <v>0</v>
      </c>
      <c r="E1687" s="122">
        <v>0</v>
      </c>
      <c r="F1687" s="122">
        <v>1</v>
      </c>
      <c r="G1687" s="122">
        <v>2</v>
      </c>
      <c r="H1687" s="122">
        <v>3</v>
      </c>
      <c r="Q1687" s="122">
        <v>0</v>
      </c>
      <c r="R1687" s="122">
        <v>0</v>
      </c>
      <c r="S1687" s="122">
        <v>1</v>
      </c>
      <c r="T1687" s="122">
        <v>2</v>
      </c>
      <c r="U1687" s="122">
        <v>3</v>
      </c>
      <c r="AG1687" s="128">
        <v>0</v>
      </c>
      <c r="AH1687" s="122">
        <v>0</v>
      </c>
      <c r="AI1687" s="122">
        <v>1</v>
      </c>
      <c r="AJ1687" s="122">
        <v>2</v>
      </c>
      <c r="AK1687" s="122">
        <v>3</v>
      </c>
      <c r="AX1687" s="122">
        <v>0</v>
      </c>
      <c r="AY1687" s="122">
        <v>0</v>
      </c>
      <c r="AZ1687" s="122">
        <v>1</v>
      </c>
      <c r="BA1687" s="122">
        <v>2</v>
      </c>
      <c r="BB1687" s="122">
        <v>3</v>
      </c>
      <c r="BK1687" s="135"/>
      <c r="BM1687" s="122">
        <v>0</v>
      </c>
      <c r="BN1687" s="122">
        <v>0</v>
      </c>
      <c r="BO1687" s="122">
        <v>1</v>
      </c>
      <c r="BP1687" s="122">
        <v>2</v>
      </c>
      <c r="BQ1687" s="122">
        <v>3</v>
      </c>
      <c r="BW1687" s="135"/>
      <c r="CC1687" s="122">
        <v>0</v>
      </c>
      <c r="CD1687" s="122">
        <v>0</v>
      </c>
      <c r="CE1687" s="122">
        <v>1</v>
      </c>
      <c r="CF1687" s="122">
        <v>2</v>
      </c>
      <c r="CG1687" s="122">
        <v>3</v>
      </c>
      <c r="CN1687" s="135"/>
      <c r="DF1687" s="135"/>
      <c r="DV1687" s="135"/>
    </row>
    <row r="1688" spans="4:126" s="119" customFormat="1" x14ac:dyDescent="0.2">
      <c r="D1688" s="129" t="s">
        <v>1076</v>
      </c>
      <c r="E1688" s="119" t="s">
        <v>1748</v>
      </c>
      <c r="F1688" s="119" t="s">
        <v>748</v>
      </c>
      <c r="G1688" s="119" t="s">
        <v>1072</v>
      </c>
      <c r="H1688" s="119" t="s">
        <v>739</v>
      </c>
      <c r="Q1688" s="119" t="s">
        <v>1076</v>
      </c>
      <c r="R1688" s="119" t="s">
        <v>1748</v>
      </c>
      <c r="S1688" s="119" t="s">
        <v>748</v>
      </c>
      <c r="T1688" s="119" t="s">
        <v>1072</v>
      </c>
      <c r="U1688" s="119" t="s">
        <v>739</v>
      </c>
      <c r="AG1688" s="129" t="s">
        <v>1076</v>
      </c>
      <c r="AH1688" s="119" t="s">
        <v>1748</v>
      </c>
      <c r="AI1688" s="119" t="s">
        <v>748</v>
      </c>
      <c r="AJ1688" s="119" t="s">
        <v>1072</v>
      </c>
      <c r="AK1688" s="119" t="s">
        <v>739</v>
      </c>
      <c r="AX1688" s="119" t="s">
        <v>1076</v>
      </c>
      <c r="AY1688" s="119" t="s">
        <v>1748</v>
      </c>
      <c r="AZ1688" s="119" t="s">
        <v>748</v>
      </c>
      <c r="BA1688" s="119" t="s">
        <v>1072</v>
      </c>
      <c r="BB1688" s="119" t="s">
        <v>739</v>
      </c>
      <c r="BK1688" s="136"/>
      <c r="BM1688" s="119" t="s">
        <v>1076</v>
      </c>
      <c r="BN1688" s="119" t="s">
        <v>1748</v>
      </c>
      <c r="BO1688" s="119" t="s">
        <v>748</v>
      </c>
      <c r="BP1688" s="119" t="s">
        <v>1072</v>
      </c>
      <c r="BQ1688" s="119" t="s">
        <v>739</v>
      </c>
      <c r="BW1688" s="136"/>
      <c r="CC1688" s="119" t="s">
        <v>1076</v>
      </c>
      <c r="CD1688" s="119" t="s">
        <v>1748</v>
      </c>
      <c r="CE1688" s="119" t="s">
        <v>748</v>
      </c>
      <c r="CF1688" s="119" t="s">
        <v>1072</v>
      </c>
      <c r="CG1688" s="119" t="s">
        <v>739</v>
      </c>
      <c r="CN1688" s="136"/>
      <c r="DF1688" s="136"/>
      <c r="DV1688" s="136"/>
    </row>
    <row r="1690" spans="4:126" s="120" customFormat="1" ht="21" x14ac:dyDescent="0.2">
      <c r="D1690" s="126">
        <v>282</v>
      </c>
      <c r="E1690" s="121"/>
      <c r="F1690" s="121"/>
      <c r="G1690" s="121"/>
      <c r="H1690" s="121"/>
      <c r="I1690" s="121"/>
      <c r="J1690" s="121"/>
      <c r="K1690" s="121"/>
      <c r="L1690" s="121"/>
      <c r="M1690" s="121"/>
      <c r="N1690" s="121"/>
      <c r="O1690" s="121"/>
      <c r="P1690" s="121"/>
      <c r="Q1690" s="120">
        <v>282</v>
      </c>
      <c r="AG1690" s="126">
        <v>282</v>
      </c>
      <c r="AH1690" s="121"/>
      <c r="AI1690" s="121"/>
      <c r="AJ1690" s="121"/>
      <c r="AK1690" s="121"/>
      <c r="AL1690" s="121"/>
      <c r="AM1690" s="121"/>
      <c r="AN1690" s="121"/>
      <c r="AO1690" s="121"/>
      <c r="AP1690" s="121"/>
      <c r="AQ1690" s="121"/>
      <c r="AR1690" s="124"/>
      <c r="AS1690" s="121"/>
      <c r="AT1690" s="121"/>
      <c r="AU1690" s="121"/>
      <c r="AV1690" s="121"/>
      <c r="AX1690" s="120">
        <v>282</v>
      </c>
      <c r="BK1690" s="133"/>
      <c r="BM1690" s="120">
        <v>282</v>
      </c>
      <c r="BW1690" s="133"/>
      <c r="CC1690" s="120">
        <v>282</v>
      </c>
      <c r="CN1690" s="133"/>
      <c r="DF1690" s="133"/>
      <c r="DV1690" s="133"/>
    </row>
    <row r="1691" spans="4:126" s="14" customFormat="1" ht="18" customHeight="1" x14ac:dyDescent="0.2">
      <c r="D1691" s="127" t="s">
        <v>326</v>
      </c>
      <c r="E1691" s="14" t="s">
        <v>309</v>
      </c>
      <c r="F1691" s="14" t="s">
        <v>335</v>
      </c>
      <c r="G1691" s="14" t="s">
        <v>313</v>
      </c>
      <c r="H1691" s="14" t="s">
        <v>324</v>
      </c>
      <c r="I1691" s="14" t="s">
        <v>309</v>
      </c>
      <c r="J1691" s="14" t="s">
        <v>318</v>
      </c>
      <c r="Q1691" s="14" t="s">
        <v>326</v>
      </c>
      <c r="R1691" s="14" t="s">
        <v>309</v>
      </c>
      <c r="S1691" s="14" t="s">
        <v>335</v>
      </c>
      <c r="T1691" s="14" t="s">
        <v>313</v>
      </c>
      <c r="U1691" s="14" t="s">
        <v>324</v>
      </c>
      <c r="V1691" s="14" t="s">
        <v>309</v>
      </c>
      <c r="W1691" s="14" t="s">
        <v>318</v>
      </c>
      <c r="AG1691" s="127" t="s">
        <v>326</v>
      </c>
      <c r="AH1691" s="14" t="s">
        <v>309</v>
      </c>
      <c r="AI1691" s="14" t="s">
        <v>335</v>
      </c>
      <c r="AJ1691" s="14" t="s">
        <v>313</v>
      </c>
      <c r="AK1691" s="14" t="s">
        <v>324</v>
      </c>
      <c r="AL1691" s="14" t="s">
        <v>309</v>
      </c>
      <c r="AM1691" s="14" t="s">
        <v>318</v>
      </c>
      <c r="AX1691" s="14" t="s">
        <v>326</v>
      </c>
      <c r="AY1691" s="14" t="s">
        <v>309</v>
      </c>
      <c r="AZ1691" s="14" t="s">
        <v>335</v>
      </c>
      <c r="BA1691" s="14" t="s">
        <v>313</v>
      </c>
      <c r="BB1691" s="14" t="s">
        <v>324</v>
      </c>
      <c r="BC1691" s="14" t="s">
        <v>309</v>
      </c>
      <c r="BD1691" s="14" t="s">
        <v>318</v>
      </c>
      <c r="BK1691" s="134"/>
      <c r="BM1691" s="14" t="s">
        <v>326</v>
      </c>
      <c r="BN1691" s="14" t="s">
        <v>309</v>
      </c>
      <c r="BO1691" s="14" t="s">
        <v>335</v>
      </c>
      <c r="BP1691" s="14" t="s">
        <v>313</v>
      </c>
      <c r="BQ1691" s="14" t="s">
        <v>324</v>
      </c>
      <c r="BR1691" s="14" t="s">
        <v>309</v>
      </c>
      <c r="BS1691" s="14" t="s">
        <v>318</v>
      </c>
      <c r="BW1691" s="134"/>
      <c r="CC1691" s="14" t="s">
        <v>326</v>
      </c>
      <c r="CD1691" s="14" t="s">
        <v>309</v>
      </c>
      <c r="CE1691" s="14" t="s">
        <v>335</v>
      </c>
      <c r="CF1691" s="14" t="s">
        <v>313</v>
      </c>
      <c r="CG1691" s="14" t="s">
        <v>324</v>
      </c>
      <c r="CH1691" s="14" t="s">
        <v>309</v>
      </c>
      <c r="CI1691" s="14" t="s">
        <v>318</v>
      </c>
      <c r="CN1691" s="134"/>
      <c r="DF1691" s="134"/>
      <c r="DV1691" s="134"/>
    </row>
    <row r="1692" spans="4:126" s="122" customFormat="1" ht="14" x14ac:dyDescent="0.2">
      <c r="D1692" s="128">
        <v>0</v>
      </c>
      <c r="E1692" s="122">
        <v>1</v>
      </c>
      <c r="F1692" s="122">
        <v>2</v>
      </c>
      <c r="G1692" s="122">
        <v>3</v>
      </c>
      <c r="H1692" s="122">
        <v>4</v>
      </c>
      <c r="I1692" s="122">
        <v>5</v>
      </c>
      <c r="J1692" s="122">
        <v>6</v>
      </c>
      <c r="Q1692" s="122">
        <v>0</v>
      </c>
      <c r="R1692" s="122">
        <v>1</v>
      </c>
      <c r="S1692" s="122">
        <v>2</v>
      </c>
      <c r="T1692" s="122">
        <v>3</v>
      </c>
      <c r="U1692" s="122">
        <v>4</v>
      </c>
      <c r="V1692" s="122">
        <v>5</v>
      </c>
      <c r="W1692" s="122">
        <v>6</v>
      </c>
      <c r="AG1692" s="128">
        <v>0</v>
      </c>
      <c r="AH1692" s="122">
        <v>1</v>
      </c>
      <c r="AI1692" s="122">
        <v>2</v>
      </c>
      <c r="AJ1692" s="122">
        <v>3</v>
      </c>
      <c r="AK1692" s="122">
        <v>4</v>
      </c>
      <c r="AL1692" s="122">
        <v>5</v>
      </c>
      <c r="AM1692" s="122">
        <v>6</v>
      </c>
      <c r="AX1692" s="122">
        <v>0</v>
      </c>
      <c r="AY1692" s="122">
        <v>1</v>
      </c>
      <c r="AZ1692" s="122">
        <v>2</v>
      </c>
      <c r="BA1692" s="122">
        <v>3</v>
      </c>
      <c r="BB1692" s="122">
        <v>4</v>
      </c>
      <c r="BC1692" s="122">
        <v>5</v>
      </c>
      <c r="BD1692" s="122">
        <v>6</v>
      </c>
      <c r="BK1692" s="135"/>
      <c r="BM1692" s="122">
        <v>0</v>
      </c>
      <c r="BN1692" s="122">
        <v>1</v>
      </c>
      <c r="BO1692" s="122">
        <v>2</v>
      </c>
      <c r="BP1692" s="122">
        <v>3</v>
      </c>
      <c r="BQ1692" s="122">
        <v>4</v>
      </c>
      <c r="BR1692" s="122">
        <v>5</v>
      </c>
      <c r="BS1692" s="122">
        <v>6</v>
      </c>
      <c r="BW1692" s="135"/>
      <c r="CC1692" s="122">
        <v>0</v>
      </c>
      <c r="CD1692" s="122">
        <v>1</v>
      </c>
      <c r="CE1692" s="122">
        <v>2</v>
      </c>
      <c r="CF1692" s="122">
        <v>3</v>
      </c>
      <c r="CG1692" s="122">
        <v>4</v>
      </c>
      <c r="CH1692" s="122">
        <v>5</v>
      </c>
      <c r="CI1692" s="122">
        <v>6</v>
      </c>
      <c r="CN1692" s="135"/>
      <c r="DF1692" s="135"/>
      <c r="DV1692" s="135"/>
    </row>
    <row r="1693" spans="4:126" s="122" customFormat="1" ht="14" x14ac:dyDescent="0.2">
      <c r="D1693" s="128">
        <v>0</v>
      </c>
      <c r="E1693" s="122">
        <v>0</v>
      </c>
      <c r="F1693" s="122">
        <v>0</v>
      </c>
      <c r="G1693" s="122">
        <v>1</v>
      </c>
      <c r="H1693" s="122">
        <v>2</v>
      </c>
      <c r="I1693" s="122">
        <v>3</v>
      </c>
      <c r="J1693" s="122">
        <v>4</v>
      </c>
      <c r="Q1693" s="122">
        <v>0</v>
      </c>
      <c r="R1693" s="122">
        <v>0</v>
      </c>
      <c r="S1693" s="122">
        <v>0</v>
      </c>
      <c r="T1693" s="122">
        <v>1</v>
      </c>
      <c r="U1693" s="122">
        <v>2</v>
      </c>
      <c r="V1693" s="122">
        <v>3</v>
      </c>
      <c r="W1693" s="122">
        <v>4</v>
      </c>
      <c r="AG1693" s="128">
        <v>0</v>
      </c>
      <c r="AH1693" s="122">
        <v>0</v>
      </c>
      <c r="AI1693" s="122">
        <v>0</v>
      </c>
      <c r="AJ1693" s="122">
        <v>1</v>
      </c>
      <c r="AK1693" s="122">
        <v>2</v>
      </c>
      <c r="AL1693" s="122">
        <v>3</v>
      </c>
      <c r="AM1693" s="122">
        <v>4</v>
      </c>
      <c r="AX1693" s="122">
        <v>0</v>
      </c>
      <c r="AY1693" s="122">
        <v>0</v>
      </c>
      <c r="AZ1693" s="122">
        <v>0</v>
      </c>
      <c r="BA1693" s="122">
        <v>1</v>
      </c>
      <c r="BB1693" s="122">
        <v>2</v>
      </c>
      <c r="BC1693" s="122">
        <v>3</v>
      </c>
      <c r="BD1693" s="122">
        <v>4</v>
      </c>
      <c r="BK1693" s="135"/>
      <c r="BM1693" s="122">
        <v>0</v>
      </c>
      <c r="BN1693" s="122">
        <v>0</v>
      </c>
      <c r="BO1693" s="122">
        <v>0</v>
      </c>
      <c r="BP1693" s="122">
        <v>1</v>
      </c>
      <c r="BQ1693" s="122">
        <v>2</v>
      </c>
      <c r="BR1693" s="122">
        <v>3</v>
      </c>
      <c r="BS1693" s="122">
        <v>4</v>
      </c>
      <c r="BW1693" s="135"/>
      <c r="CC1693" s="122">
        <v>0</v>
      </c>
      <c r="CD1693" s="122">
        <v>0</v>
      </c>
      <c r="CE1693" s="122">
        <v>0</v>
      </c>
      <c r="CF1693" s="122">
        <v>1</v>
      </c>
      <c r="CG1693" s="122">
        <v>2</v>
      </c>
      <c r="CH1693" s="122">
        <v>3</v>
      </c>
      <c r="CI1693" s="122">
        <v>4</v>
      </c>
      <c r="CN1693" s="135"/>
      <c r="DF1693" s="135"/>
      <c r="DV1693" s="135"/>
    </row>
    <row r="1694" spans="4:126" s="119" customFormat="1" x14ac:dyDescent="0.2">
      <c r="D1694" s="129" t="s">
        <v>1085</v>
      </c>
      <c r="E1694" s="119" t="s">
        <v>1751</v>
      </c>
      <c r="F1694" s="119" t="s">
        <v>1751</v>
      </c>
      <c r="G1694" s="119" t="s">
        <v>1072</v>
      </c>
      <c r="H1694" s="119" t="s">
        <v>749</v>
      </c>
      <c r="I1694" s="119" t="s">
        <v>1084</v>
      </c>
      <c r="J1694" s="119" t="s">
        <v>740</v>
      </c>
      <c r="Q1694" s="119" t="s">
        <v>1085</v>
      </c>
      <c r="R1694" s="119" t="s">
        <v>1751</v>
      </c>
      <c r="S1694" s="119" t="s">
        <v>1751</v>
      </c>
      <c r="T1694" s="119" t="s">
        <v>1072</v>
      </c>
      <c r="U1694" s="119" t="s">
        <v>749</v>
      </c>
      <c r="V1694" s="119" t="s">
        <v>1084</v>
      </c>
      <c r="W1694" s="119" t="s">
        <v>740</v>
      </c>
      <c r="AG1694" s="129" t="s">
        <v>1085</v>
      </c>
      <c r="AH1694" s="119" t="s">
        <v>1751</v>
      </c>
      <c r="AI1694" s="119" t="s">
        <v>1751</v>
      </c>
      <c r="AJ1694" s="119" t="s">
        <v>1072</v>
      </c>
      <c r="AK1694" s="119" t="s">
        <v>749</v>
      </c>
      <c r="AL1694" s="119" t="s">
        <v>1084</v>
      </c>
      <c r="AM1694" s="119" t="s">
        <v>740</v>
      </c>
      <c r="AX1694" s="119" t="s">
        <v>1085</v>
      </c>
      <c r="AY1694" s="119" t="s">
        <v>1751</v>
      </c>
      <c r="AZ1694" s="119" t="s">
        <v>1751</v>
      </c>
      <c r="BA1694" s="119" t="s">
        <v>1072</v>
      </c>
      <c r="BB1694" s="119" t="s">
        <v>749</v>
      </c>
      <c r="BC1694" s="119" t="s">
        <v>1084</v>
      </c>
      <c r="BD1694" s="119" t="s">
        <v>740</v>
      </c>
      <c r="BK1694" s="136"/>
      <c r="BM1694" s="119" t="s">
        <v>1085</v>
      </c>
      <c r="BN1694" s="119" t="s">
        <v>1751</v>
      </c>
      <c r="BO1694" s="119" t="s">
        <v>1751</v>
      </c>
      <c r="BP1694" s="119" t="s">
        <v>1072</v>
      </c>
      <c r="BQ1694" s="119" t="s">
        <v>749</v>
      </c>
      <c r="BR1694" s="119" t="s">
        <v>1084</v>
      </c>
      <c r="BS1694" s="119" t="s">
        <v>740</v>
      </c>
      <c r="BW1694" s="136"/>
      <c r="CC1694" s="119" t="s">
        <v>1085</v>
      </c>
      <c r="CD1694" s="119" t="s">
        <v>1751</v>
      </c>
      <c r="CE1694" s="119" t="s">
        <v>1751</v>
      </c>
      <c r="CF1694" s="119" t="s">
        <v>1072</v>
      </c>
      <c r="CG1694" s="119" t="s">
        <v>749</v>
      </c>
      <c r="CH1694" s="119" t="s">
        <v>1084</v>
      </c>
      <c r="CI1694" s="119" t="s">
        <v>740</v>
      </c>
      <c r="CN1694" s="136"/>
      <c r="DF1694" s="136"/>
      <c r="DV1694" s="136"/>
    </row>
    <row r="1696" spans="4:126" s="120" customFormat="1" ht="21" x14ac:dyDescent="0.2">
      <c r="D1696" s="126">
        <v>283</v>
      </c>
      <c r="E1696" s="121"/>
      <c r="F1696" s="121"/>
      <c r="G1696" s="121"/>
      <c r="H1696" s="121"/>
      <c r="I1696" s="121"/>
      <c r="J1696" s="121"/>
      <c r="K1696" s="121"/>
      <c r="L1696" s="121"/>
      <c r="M1696" s="121"/>
      <c r="N1696" s="121"/>
      <c r="O1696" s="121"/>
      <c r="P1696" s="121"/>
      <c r="Q1696" s="120">
        <v>283</v>
      </c>
      <c r="AG1696" s="126">
        <v>283</v>
      </c>
      <c r="AH1696" s="121"/>
      <c r="AI1696" s="121"/>
      <c r="AJ1696" s="121"/>
      <c r="AK1696" s="121"/>
      <c r="AL1696" s="121"/>
      <c r="AM1696" s="121"/>
      <c r="AN1696" s="121"/>
      <c r="AO1696" s="121"/>
      <c r="AP1696" s="121"/>
      <c r="AQ1696" s="121"/>
      <c r="AR1696" s="124"/>
      <c r="AS1696" s="121"/>
      <c r="AT1696" s="121"/>
      <c r="AU1696" s="121"/>
      <c r="AV1696" s="121"/>
      <c r="AX1696" s="120">
        <v>283</v>
      </c>
      <c r="BK1696" s="133"/>
      <c r="BM1696" s="120">
        <v>283</v>
      </c>
      <c r="BW1696" s="133"/>
      <c r="CC1696" s="120">
        <v>283</v>
      </c>
      <c r="CN1696" s="133"/>
      <c r="DF1696" s="133"/>
      <c r="DV1696" s="133"/>
    </row>
    <row r="1697" spans="4:126" s="14" customFormat="1" ht="18" customHeight="1" x14ac:dyDescent="0.2">
      <c r="D1697" s="127" t="s">
        <v>319</v>
      </c>
      <c r="E1697" s="14" t="s">
        <v>313</v>
      </c>
      <c r="Q1697" s="14" t="s">
        <v>319</v>
      </c>
      <c r="R1697" s="14" t="s">
        <v>313</v>
      </c>
      <c r="AG1697" s="127" t="s">
        <v>319</v>
      </c>
      <c r="AH1697" s="14" t="s">
        <v>313</v>
      </c>
      <c r="AX1697" s="14" t="s">
        <v>319</v>
      </c>
      <c r="AY1697" s="14" t="s">
        <v>313</v>
      </c>
      <c r="BK1697" s="134"/>
      <c r="BM1697" s="14" t="s">
        <v>319</v>
      </c>
      <c r="BN1697" s="14" t="s">
        <v>313</v>
      </c>
      <c r="BW1697" s="134"/>
      <c r="CC1697" s="14" t="s">
        <v>319</v>
      </c>
      <c r="CD1697" s="14" t="s">
        <v>313</v>
      </c>
      <c r="CN1697" s="134"/>
      <c r="DF1697" s="134"/>
      <c r="DV1697" s="134"/>
    </row>
    <row r="1698" spans="4:126" s="122" customFormat="1" ht="14" x14ac:dyDescent="0.2">
      <c r="D1698" s="128">
        <v>0</v>
      </c>
      <c r="E1698" s="122">
        <v>1</v>
      </c>
      <c r="Q1698" s="122">
        <v>0</v>
      </c>
      <c r="R1698" s="122">
        <v>1</v>
      </c>
      <c r="AG1698" s="128">
        <v>0</v>
      </c>
      <c r="AH1698" s="122">
        <v>1</v>
      </c>
      <c r="AX1698" s="122">
        <v>0</v>
      </c>
      <c r="AY1698" s="122">
        <v>1</v>
      </c>
      <c r="BK1698" s="135"/>
      <c r="BM1698" s="122">
        <v>0</v>
      </c>
      <c r="BN1698" s="122">
        <v>1</v>
      </c>
      <c r="BW1698" s="135"/>
      <c r="CC1698" s="122">
        <v>0</v>
      </c>
      <c r="CD1698" s="122">
        <v>1</v>
      </c>
      <c r="CN1698" s="135"/>
      <c r="DF1698" s="135"/>
      <c r="DV1698" s="135"/>
    </row>
    <row r="1699" spans="4:126" s="122" customFormat="1" ht="14" x14ac:dyDescent="0.2">
      <c r="D1699" s="128">
        <v>0</v>
      </c>
      <c r="E1699" s="122">
        <v>1</v>
      </c>
      <c r="Q1699" s="122">
        <v>0</v>
      </c>
      <c r="R1699" s="122">
        <v>1</v>
      </c>
      <c r="AG1699" s="128">
        <v>0</v>
      </c>
      <c r="AH1699" s="122">
        <v>1</v>
      </c>
      <c r="AX1699" s="122">
        <v>0</v>
      </c>
      <c r="AY1699" s="122">
        <v>1</v>
      </c>
      <c r="BK1699" s="135"/>
      <c r="BM1699" s="122">
        <v>0</v>
      </c>
      <c r="BN1699" s="122">
        <v>1</v>
      </c>
      <c r="BW1699" s="135"/>
      <c r="CC1699" s="122">
        <v>0</v>
      </c>
      <c r="CD1699" s="122">
        <v>1</v>
      </c>
      <c r="CN1699" s="135"/>
      <c r="DF1699" s="135"/>
      <c r="DV1699" s="135"/>
    </row>
    <row r="1700" spans="4:126" s="119" customFormat="1" x14ac:dyDescent="0.2">
      <c r="D1700" s="129" t="s">
        <v>1073</v>
      </c>
      <c r="E1700" s="119" t="s">
        <v>1072</v>
      </c>
      <c r="Q1700" s="119" t="s">
        <v>1073</v>
      </c>
      <c r="R1700" s="119" t="s">
        <v>1072</v>
      </c>
      <c r="AG1700" s="129" t="s">
        <v>1073</v>
      </c>
      <c r="AH1700" s="119" t="s">
        <v>1072</v>
      </c>
      <c r="AX1700" s="119" t="s">
        <v>1073</v>
      </c>
      <c r="AY1700" s="119" t="s">
        <v>1072</v>
      </c>
      <c r="BK1700" s="136"/>
      <c r="BM1700" s="119" t="s">
        <v>1073</v>
      </c>
      <c r="BN1700" s="119" t="s">
        <v>1072</v>
      </c>
      <c r="BW1700" s="136"/>
      <c r="CC1700" s="119" t="s">
        <v>1073</v>
      </c>
      <c r="CD1700" s="119" t="s">
        <v>1072</v>
      </c>
      <c r="CN1700" s="136"/>
      <c r="DF1700" s="136"/>
      <c r="DV1700" s="136"/>
    </row>
    <row r="1702" spans="4:126" s="120" customFormat="1" ht="21" x14ac:dyDescent="0.2">
      <c r="D1702" s="126">
        <v>284</v>
      </c>
      <c r="E1702" s="121"/>
      <c r="F1702" s="121"/>
      <c r="G1702" s="121"/>
      <c r="H1702" s="121"/>
      <c r="I1702" s="121"/>
      <c r="J1702" s="121"/>
      <c r="K1702" s="121"/>
      <c r="L1702" s="121"/>
      <c r="M1702" s="121"/>
      <c r="N1702" s="121"/>
      <c r="O1702" s="121"/>
      <c r="P1702" s="121"/>
      <c r="Q1702" s="120">
        <v>284</v>
      </c>
      <c r="AG1702" s="126">
        <v>284</v>
      </c>
      <c r="AH1702" s="121"/>
      <c r="AI1702" s="121"/>
      <c r="AJ1702" s="121"/>
      <c r="AK1702" s="121"/>
      <c r="AL1702" s="121"/>
      <c r="AM1702" s="121"/>
      <c r="AN1702" s="121"/>
      <c r="AO1702" s="121"/>
      <c r="AP1702" s="121"/>
      <c r="AQ1702" s="121"/>
      <c r="AR1702" s="124"/>
      <c r="AS1702" s="121"/>
      <c r="AT1702" s="121"/>
      <c r="AU1702" s="121"/>
      <c r="AV1702" s="121"/>
      <c r="AX1702" s="120">
        <v>284</v>
      </c>
      <c r="BK1702" s="133"/>
      <c r="BM1702" s="120">
        <v>284</v>
      </c>
      <c r="BW1702" s="133"/>
      <c r="CC1702" s="120">
        <v>284</v>
      </c>
      <c r="CN1702" s="133"/>
      <c r="DF1702" s="133"/>
      <c r="DV1702" s="133"/>
    </row>
    <row r="1703" spans="4:126" s="14" customFormat="1" ht="18" customHeight="1" x14ac:dyDescent="0.2">
      <c r="D1703" s="127" t="s">
        <v>316</v>
      </c>
      <c r="E1703" s="14" t="s">
        <v>309</v>
      </c>
      <c r="F1703" s="14" t="s">
        <v>328</v>
      </c>
      <c r="G1703" s="14" t="s">
        <v>324</v>
      </c>
      <c r="Q1703" s="14" t="s">
        <v>316</v>
      </c>
      <c r="R1703" s="14" t="s">
        <v>309</v>
      </c>
      <c r="S1703" s="14" t="s">
        <v>328</v>
      </c>
      <c r="T1703" s="14" t="s">
        <v>324</v>
      </c>
      <c r="AG1703" s="127" t="s">
        <v>316</v>
      </c>
      <c r="AH1703" s="14" t="s">
        <v>309</v>
      </c>
      <c r="AI1703" s="14" t="s">
        <v>328</v>
      </c>
      <c r="AJ1703" s="14" t="s">
        <v>324</v>
      </c>
      <c r="AX1703" s="14" t="s">
        <v>316</v>
      </c>
      <c r="AY1703" s="14" t="s">
        <v>309</v>
      </c>
      <c r="AZ1703" s="14" t="s">
        <v>328</v>
      </c>
      <c r="BA1703" s="14" t="s">
        <v>324</v>
      </c>
      <c r="BK1703" s="134"/>
      <c r="BM1703" s="14" t="s">
        <v>316</v>
      </c>
      <c r="BN1703" s="14" t="s">
        <v>309</v>
      </c>
      <c r="BO1703" s="14" t="s">
        <v>328</v>
      </c>
      <c r="BP1703" s="14" t="s">
        <v>324</v>
      </c>
      <c r="BW1703" s="134"/>
      <c r="CC1703" s="14" t="s">
        <v>316</v>
      </c>
      <c r="CD1703" s="14" t="s">
        <v>309</v>
      </c>
      <c r="CE1703" s="14" t="s">
        <v>328</v>
      </c>
      <c r="CF1703" s="14" t="s">
        <v>324</v>
      </c>
      <c r="CN1703" s="134"/>
      <c r="DF1703" s="134"/>
      <c r="DV1703" s="134"/>
    </row>
    <row r="1704" spans="4:126" s="122" customFormat="1" ht="14" x14ac:dyDescent="0.2">
      <c r="D1704" s="128">
        <v>0</v>
      </c>
      <c r="E1704" s="122">
        <v>1</v>
      </c>
      <c r="F1704" s="122">
        <v>2</v>
      </c>
      <c r="G1704" s="122">
        <v>3</v>
      </c>
      <c r="Q1704" s="122">
        <v>0</v>
      </c>
      <c r="R1704" s="122">
        <v>1</v>
      </c>
      <c r="S1704" s="122">
        <v>2</v>
      </c>
      <c r="T1704" s="122">
        <v>3</v>
      </c>
      <c r="AG1704" s="128">
        <v>0</v>
      </c>
      <c r="AH1704" s="122">
        <v>1</v>
      </c>
      <c r="AI1704" s="122">
        <v>2</v>
      </c>
      <c r="AJ1704" s="122">
        <v>3</v>
      </c>
      <c r="AX1704" s="122">
        <v>0</v>
      </c>
      <c r="AY1704" s="122">
        <v>1</v>
      </c>
      <c r="AZ1704" s="122">
        <v>2</v>
      </c>
      <c r="BA1704" s="122">
        <v>3</v>
      </c>
      <c r="BK1704" s="135"/>
      <c r="BM1704" s="122">
        <v>0</v>
      </c>
      <c r="BN1704" s="122">
        <v>1</v>
      </c>
      <c r="BO1704" s="122">
        <v>2</v>
      </c>
      <c r="BP1704" s="122">
        <v>3</v>
      </c>
      <c r="BW1704" s="135"/>
      <c r="CC1704" s="122">
        <v>0</v>
      </c>
      <c r="CD1704" s="122">
        <v>1</v>
      </c>
      <c r="CE1704" s="122">
        <v>2</v>
      </c>
      <c r="CF1704" s="122">
        <v>3</v>
      </c>
      <c r="CN1704" s="135"/>
      <c r="DF1704" s="135"/>
      <c r="DV1704" s="135"/>
    </row>
    <row r="1705" spans="4:126" s="122" customFormat="1" ht="14" x14ac:dyDescent="0.2">
      <c r="D1705" s="128">
        <v>0</v>
      </c>
      <c r="E1705" s="122">
        <v>0</v>
      </c>
      <c r="F1705" s="122">
        <v>1</v>
      </c>
      <c r="G1705" s="122">
        <v>2</v>
      </c>
      <c r="Q1705" s="122">
        <v>0</v>
      </c>
      <c r="R1705" s="122">
        <v>0</v>
      </c>
      <c r="S1705" s="122">
        <v>1</v>
      </c>
      <c r="T1705" s="122">
        <v>2</v>
      </c>
      <c r="AG1705" s="128">
        <v>0</v>
      </c>
      <c r="AH1705" s="122">
        <v>0</v>
      </c>
      <c r="AI1705" s="122">
        <v>1</v>
      </c>
      <c r="AJ1705" s="122">
        <v>2</v>
      </c>
      <c r="AX1705" s="122">
        <v>0</v>
      </c>
      <c r="AY1705" s="122">
        <v>0</v>
      </c>
      <c r="AZ1705" s="122">
        <v>1</v>
      </c>
      <c r="BA1705" s="122">
        <v>2</v>
      </c>
      <c r="BK1705" s="135"/>
      <c r="BM1705" s="122">
        <v>0</v>
      </c>
      <c r="BN1705" s="122">
        <v>0</v>
      </c>
      <c r="BO1705" s="122">
        <v>1</v>
      </c>
      <c r="BP1705" s="122">
        <v>2</v>
      </c>
      <c r="BW1705" s="135"/>
      <c r="CC1705" s="122">
        <v>0</v>
      </c>
      <c r="CD1705" s="122">
        <v>0</v>
      </c>
      <c r="CE1705" s="122">
        <v>1</v>
      </c>
      <c r="CF1705" s="122">
        <v>2</v>
      </c>
      <c r="CN1705" s="135"/>
      <c r="DF1705" s="135"/>
      <c r="DV1705" s="135"/>
    </row>
    <row r="1706" spans="4:126" s="119" customFormat="1" x14ac:dyDescent="0.2">
      <c r="D1706" s="129" t="s">
        <v>760</v>
      </c>
      <c r="E1706" s="119" t="s">
        <v>1780</v>
      </c>
      <c r="F1706" s="119" t="s">
        <v>750</v>
      </c>
      <c r="G1706" s="119" t="s">
        <v>1084</v>
      </c>
      <c r="Q1706" s="119" t="s">
        <v>760</v>
      </c>
      <c r="R1706" s="119" t="s">
        <v>1780</v>
      </c>
      <c r="S1706" s="119" t="s">
        <v>750</v>
      </c>
      <c r="T1706" s="119" t="s">
        <v>1084</v>
      </c>
      <c r="AG1706" s="129" t="s">
        <v>760</v>
      </c>
      <c r="AH1706" s="119" t="s">
        <v>1780</v>
      </c>
      <c r="AI1706" s="119" t="s">
        <v>750</v>
      </c>
      <c r="AJ1706" s="119" t="s">
        <v>1084</v>
      </c>
      <c r="AX1706" s="119" t="s">
        <v>760</v>
      </c>
      <c r="AY1706" s="119" t="s">
        <v>1780</v>
      </c>
      <c r="AZ1706" s="119" t="s">
        <v>750</v>
      </c>
      <c r="BA1706" s="119" t="s">
        <v>1084</v>
      </c>
      <c r="BK1706" s="136"/>
      <c r="BM1706" s="119" t="s">
        <v>760</v>
      </c>
      <c r="BN1706" s="119" t="s">
        <v>1780</v>
      </c>
      <c r="BO1706" s="119" t="s">
        <v>750</v>
      </c>
      <c r="BP1706" s="119" t="s">
        <v>1084</v>
      </c>
      <c r="BW1706" s="136"/>
      <c r="CC1706" s="119" t="s">
        <v>760</v>
      </c>
      <c r="CD1706" s="119" t="s">
        <v>1780</v>
      </c>
      <c r="CE1706" s="119" t="s">
        <v>750</v>
      </c>
      <c r="CF1706" s="119" t="s">
        <v>1084</v>
      </c>
      <c r="CN1706" s="136"/>
      <c r="DF1706" s="136"/>
      <c r="DV1706" s="136"/>
    </row>
    <row r="1708" spans="4:126" s="120" customFormat="1" ht="21" x14ac:dyDescent="0.2">
      <c r="D1708" s="126">
        <v>285</v>
      </c>
      <c r="E1708" s="121"/>
      <c r="F1708" s="121"/>
      <c r="G1708" s="121"/>
      <c r="H1708" s="121"/>
      <c r="I1708" s="121"/>
      <c r="J1708" s="121"/>
      <c r="K1708" s="121"/>
      <c r="L1708" s="121"/>
      <c r="M1708" s="121"/>
      <c r="N1708" s="121"/>
      <c r="O1708" s="121"/>
      <c r="P1708" s="121"/>
      <c r="Q1708" s="120">
        <v>285</v>
      </c>
      <c r="AG1708" s="126">
        <v>285</v>
      </c>
      <c r="AH1708" s="121"/>
      <c r="AI1708" s="121"/>
      <c r="AJ1708" s="121"/>
      <c r="AK1708" s="121"/>
      <c r="AL1708" s="121"/>
      <c r="AM1708" s="121"/>
      <c r="AN1708" s="121"/>
      <c r="AO1708" s="121"/>
      <c r="AP1708" s="121"/>
      <c r="AQ1708" s="121"/>
      <c r="AR1708" s="124"/>
      <c r="AS1708" s="121"/>
      <c r="AT1708" s="121"/>
      <c r="AU1708" s="121"/>
      <c r="AV1708" s="121"/>
      <c r="AX1708" s="120">
        <v>285</v>
      </c>
      <c r="BK1708" s="133"/>
      <c r="BM1708" s="120">
        <v>285</v>
      </c>
      <c r="BW1708" s="133"/>
      <c r="CC1708" s="120">
        <v>285</v>
      </c>
      <c r="CN1708" s="133"/>
      <c r="DF1708" s="133"/>
      <c r="DV1708" s="133"/>
    </row>
    <row r="1709" spans="4:126" s="14" customFormat="1" ht="18" customHeight="1" x14ac:dyDescent="0.2">
      <c r="D1709" s="127" t="s">
        <v>310</v>
      </c>
      <c r="E1709" s="14" t="s">
        <v>313</v>
      </c>
      <c r="F1709" s="14" t="s">
        <v>319</v>
      </c>
      <c r="G1709" s="14" t="s">
        <v>313</v>
      </c>
      <c r="Q1709" s="14" t="s">
        <v>310</v>
      </c>
      <c r="R1709" s="14" t="s">
        <v>313</v>
      </c>
      <c r="S1709" s="14" t="s">
        <v>319</v>
      </c>
      <c r="T1709" s="14" t="s">
        <v>313</v>
      </c>
      <c r="AG1709" s="127" t="s">
        <v>310</v>
      </c>
      <c r="AH1709" s="14" t="s">
        <v>313</v>
      </c>
      <c r="AI1709" s="14" t="s">
        <v>319</v>
      </c>
      <c r="AJ1709" s="14" t="s">
        <v>313</v>
      </c>
      <c r="AX1709" s="14" t="s">
        <v>310</v>
      </c>
      <c r="AY1709" s="14" t="s">
        <v>313</v>
      </c>
      <c r="AZ1709" s="14" t="s">
        <v>319</v>
      </c>
      <c r="BA1709" s="14" t="s">
        <v>313</v>
      </c>
      <c r="BK1709" s="134"/>
      <c r="BM1709" s="14" t="s">
        <v>310</v>
      </c>
      <c r="BN1709" s="14" t="s">
        <v>313</v>
      </c>
      <c r="BO1709" s="14" t="s">
        <v>319</v>
      </c>
      <c r="BP1709" s="14" t="s">
        <v>313</v>
      </c>
      <c r="BW1709" s="134"/>
      <c r="CC1709" s="14" t="s">
        <v>310</v>
      </c>
      <c r="CD1709" s="14" t="s">
        <v>313</v>
      </c>
      <c r="CE1709" s="14" t="s">
        <v>319</v>
      </c>
      <c r="CF1709" s="14" t="s">
        <v>313</v>
      </c>
      <c r="CN1709" s="134"/>
      <c r="DF1709" s="134"/>
      <c r="DV1709" s="134"/>
    </row>
    <row r="1710" spans="4:126" s="122" customFormat="1" ht="14" x14ac:dyDescent="0.2">
      <c r="D1710" s="128">
        <v>0</v>
      </c>
      <c r="E1710" s="122">
        <v>1</v>
      </c>
      <c r="F1710" s="122">
        <v>2</v>
      </c>
      <c r="G1710" s="122">
        <v>3</v>
      </c>
      <c r="Q1710" s="122">
        <v>0</v>
      </c>
      <c r="R1710" s="122">
        <v>1</v>
      </c>
      <c r="S1710" s="122">
        <v>2</v>
      </c>
      <c r="T1710" s="122">
        <v>3</v>
      </c>
      <c r="AG1710" s="128">
        <v>0</v>
      </c>
      <c r="AH1710" s="122">
        <v>1</v>
      </c>
      <c r="AI1710" s="122">
        <v>2</v>
      </c>
      <c r="AJ1710" s="122">
        <v>3</v>
      </c>
      <c r="AX1710" s="122">
        <v>0</v>
      </c>
      <c r="AY1710" s="122">
        <v>1</v>
      </c>
      <c r="AZ1710" s="122">
        <v>2</v>
      </c>
      <c r="BA1710" s="122">
        <v>3</v>
      </c>
      <c r="BK1710" s="135"/>
      <c r="BM1710" s="122">
        <v>0</v>
      </c>
      <c r="BN1710" s="122">
        <v>1</v>
      </c>
      <c r="BO1710" s="122">
        <v>2</v>
      </c>
      <c r="BP1710" s="122">
        <v>3</v>
      </c>
      <c r="BW1710" s="135"/>
      <c r="CC1710" s="122">
        <v>0</v>
      </c>
      <c r="CD1710" s="122">
        <v>1</v>
      </c>
      <c r="CE1710" s="122">
        <v>2</v>
      </c>
      <c r="CF1710" s="122">
        <v>3</v>
      </c>
      <c r="CN1710" s="135"/>
      <c r="DF1710" s="135"/>
      <c r="DV1710" s="135"/>
    </row>
    <row r="1711" spans="4:126" s="122" customFormat="1" ht="14" x14ac:dyDescent="0.2">
      <c r="D1711" s="128">
        <v>0</v>
      </c>
      <c r="E1711" s="122">
        <v>0</v>
      </c>
      <c r="F1711" s="122">
        <v>1</v>
      </c>
      <c r="G1711" s="122">
        <v>2</v>
      </c>
      <c r="Q1711" s="122">
        <v>0</v>
      </c>
      <c r="R1711" s="122">
        <v>0</v>
      </c>
      <c r="S1711" s="122">
        <v>1</v>
      </c>
      <c r="T1711" s="122">
        <v>2</v>
      </c>
      <c r="AG1711" s="128">
        <v>0</v>
      </c>
      <c r="AH1711" s="122">
        <v>0</v>
      </c>
      <c r="AI1711" s="122">
        <v>1</v>
      </c>
      <c r="AJ1711" s="122">
        <v>2</v>
      </c>
      <c r="AX1711" s="122">
        <v>0</v>
      </c>
      <c r="AY1711" s="122">
        <v>0</v>
      </c>
      <c r="AZ1711" s="122">
        <v>1</v>
      </c>
      <c r="BA1711" s="122">
        <v>2</v>
      </c>
      <c r="BK1711" s="135"/>
      <c r="BM1711" s="122">
        <v>0</v>
      </c>
      <c r="BN1711" s="122">
        <v>0</v>
      </c>
      <c r="BO1711" s="122">
        <v>1</v>
      </c>
      <c r="BP1711" s="122">
        <v>2</v>
      </c>
      <c r="BW1711" s="135"/>
      <c r="CC1711" s="122">
        <v>0</v>
      </c>
      <c r="CD1711" s="122">
        <v>0</v>
      </c>
      <c r="CE1711" s="122">
        <v>1</v>
      </c>
      <c r="CF1711" s="122">
        <v>2</v>
      </c>
      <c r="CN1711" s="135"/>
      <c r="DF1711" s="135"/>
      <c r="DV1711" s="135"/>
    </row>
    <row r="1712" spans="4:126" s="119" customFormat="1" x14ac:dyDescent="0.2">
      <c r="D1712" s="129" t="s">
        <v>750</v>
      </c>
      <c r="E1712" s="119" t="s">
        <v>1740</v>
      </c>
      <c r="F1712" s="119" t="s">
        <v>1073</v>
      </c>
      <c r="G1712" s="119" t="s">
        <v>1072</v>
      </c>
      <c r="Q1712" s="119" t="s">
        <v>750</v>
      </c>
      <c r="R1712" s="119" t="s">
        <v>1740</v>
      </c>
      <c r="S1712" s="119" t="s">
        <v>1073</v>
      </c>
      <c r="T1712" s="119" t="s">
        <v>1072</v>
      </c>
      <c r="AG1712" s="129" t="s">
        <v>750</v>
      </c>
      <c r="AH1712" s="119" t="s">
        <v>1740</v>
      </c>
      <c r="AI1712" s="119" t="s">
        <v>1073</v>
      </c>
      <c r="AJ1712" s="119" t="s">
        <v>1072</v>
      </c>
      <c r="AX1712" s="119" t="s">
        <v>750</v>
      </c>
      <c r="AY1712" s="119" t="s">
        <v>1740</v>
      </c>
      <c r="AZ1712" s="119" t="s">
        <v>1073</v>
      </c>
      <c r="BA1712" s="119" t="s">
        <v>1072</v>
      </c>
      <c r="BK1712" s="136"/>
      <c r="BM1712" s="119" t="s">
        <v>750</v>
      </c>
      <c r="BN1712" s="119" t="s">
        <v>1740</v>
      </c>
      <c r="BO1712" s="119" t="s">
        <v>1073</v>
      </c>
      <c r="BP1712" s="119" t="s">
        <v>1072</v>
      </c>
      <c r="BW1712" s="136"/>
      <c r="CC1712" s="119" t="s">
        <v>750</v>
      </c>
      <c r="CD1712" s="119" t="s">
        <v>1740</v>
      </c>
      <c r="CE1712" s="119" t="s">
        <v>1073</v>
      </c>
      <c r="CF1712" s="119" t="s">
        <v>1072</v>
      </c>
      <c r="CN1712" s="136"/>
      <c r="DF1712" s="136"/>
      <c r="DV1712" s="136"/>
    </row>
    <row r="1714" spans="4:126" s="120" customFormat="1" ht="21" x14ac:dyDescent="0.2">
      <c r="D1714" s="126">
        <v>286</v>
      </c>
      <c r="E1714" s="121"/>
      <c r="F1714" s="121"/>
      <c r="G1714" s="121"/>
      <c r="H1714" s="121"/>
      <c r="I1714" s="121"/>
      <c r="J1714" s="121"/>
      <c r="K1714" s="121"/>
      <c r="L1714" s="121"/>
      <c r="M1714" s="121"/>
      <c r="N1714" s="121"/>
      <c r="O1714" s="121"/>
      <c r="P1714" s="121"/>
      <c r="Q1714" s="120">
        <v>286</v>
      </c>
      <c r="AG1714" s="126">
        <v>286</v>
      </c>
      <c r="AH1714" s="121"/>
      <c r="AI1714" s="121"/>
      <c r="AJ1714" s="121"/>
      <c r="AK1714" s="121"/>
      <c r="AL1714" s="121"/>
      <c r="AM1714" s="121"/>
      <c r="AN1714" s="121"/>
      <c r="AO1714" s="121"/>
      <c r="AP1714" s="121"/>
      <c r="AQ1714" s="121"/>
      <c r="AR1714" s="124"/>
      <c r="AS1714" s="121"/>
      <c r="AT1714" s="121"/>
      <c r="AU1714" s="121"/>
      <c r="AV1714" s="121"/>
      <c r="AX1714" s="120">
        <v>286</v>
      </c>
      <c r="BK1714" s="133"/>
      <c r="BM1714" s="120">
        <v>286</v>
      </c>
      <c r="BW1714" s="133"/>
      <c r="CC1714" s="120">
        <v>286</v>
      </c>
      <c r="CN1714" s="133"/>
      <c r="DF1714" s="133"/>
      <c r="DV1714" s="133"/>
    </row>
    <row r="1715" spans="4:126" s="14" customFormat="1" ht="18" customHeight="1" x14ac:dyDescent="0.2">
      <c r="D1715" s="127" t="s">
        <v>318</v>
      </c>
      <c r="E1715" s="14" t="s">
        <v>309</v>
      </c>
      <c r="F1715" s="14" t="s">
        <v>319</v>
      </c>
      <c r="G1715" s="14" t="s">
        <v>313</v>
      </c>
      <c r="H1715" s="14" t="s">
        <v>326</v>
      </c>
      <c r="I1715" s="14" t="s">
        <v>310</v>
      </c>
      <c r="J1715" s="14" t="s">
        <v>313</v>
      </c>
      <c r="Q1715" s="14" t="s">
        <v>318</v>
      </c>
      <c r="R1715" s="14" t="s">
        <v>309</v>
      </c>
      <c r="S1715" s="14" t="s">
        <v>319</v>
      </c>
      <c r="T1715" s="14" t="s">
        <v>313</v>
      </c>
      <c r="U1715" s="14" t="s">
        <v>326</v>
      </c>
      <c r="V1715" s="14" t="s">
        <v>310</v>
      </c>
      <c r="W1715" s="14" t="s">
        <v>313</v>
      </c>
      <c r="AG1715" s="127" t="s">
        <v>318</v>
      </c>
      <c r="AH1715" s="14" t="s">
        <v>309</v>
      </c>
      <c r="AI1715" s="14" t="s">
        <v>319</v>
      </c>
      <c r="AJ1715" s="14" t="s">
        <v>313</v>
      </c>
      <c r="AK1715" s="14" t="s">
        <v>326</v>
      </c>
      <c r="AL1715" s="14" t="s">
        <v>310</v>
      </c>
      <c r="AM1715" s="14" t="s">
        <v>313</v>
      </c>
      <c r="AX1715" s="14" t="s">
        <v>318</v>
      </c>
      <c r="AY1715" s="14" t="s">
        <v>309</v>
      </c>
      <c r="AZ1715" s="14" t="s">
        <v>319</v>
      </c>
      <c r="BA1715" s="14" t="s">
        <v>313</v>
      </c>
      <c r="BB1715" s="14" t="s">
        <v>326</v>
      </c>
      <c r="BC1715" s="14" t="s">
        <v>310</v>
      </c>
      <c r="BD1715" s="14" t="s">
        <v>313</v>
      </c>
      <c r="BK1715" s="134"/>
      <c r="BM1715" s="14" t="s">
        <v>318</v>
      </c>
      <c r="BN1715" s="14" t="s">
        <v>309</v>
      </c>
      <c r="BO1715" s="14" t="s">
        <v>319</v>
      </c>
      <c r="BP1715" s="14" t="s">
        <v>313</v>
      </c>
      <c r="BQ1715" s="14" t="s">
        <v>326</v>
      </c>
      <c r="BR1715" s="14" t="s">
        <v>310</v>
      </c>
      <c r="BS1715" s="14" t="s">
        <v>313</v>
      </c>
      <c r="BW1715" s="134"/>
      <c r="CC1715" s="14" t="s">
        <v>318</v>
      </c>
      <c r="CD1715" s="14" t="s">
        <v>309</v>
      </c>
      <c r="CE1715" s="14" t="s">
        <v>319</v>
      </c>
      <c r="CF1715" s="14" t="s">
        <v>313</v>
      </c>
      <c r="CG1715" s="14" t="s">
        <v>326</v>
      </c>
      <c r="CH1715" s="14" t="s">
        <v>310</v>
      </c>
      <c r="CI1715" s="14" t="s">
        <v>313</v>
      </c>
      <c r="CN1715" s="134"/>
      <c r="DF1715" s="134"/>
      <c r="DV1715" s="134"/>
    </row>
    <row r="1716" spans="4:126" s="122" customFormat="1" ht="14" x14ac:dyDescent="0.2">
      <c r="D1716" s="128">
        <v>0</v>
      </c>
      <c r="E1716" s="122">
        <v>1</v>
      </c>
      <c r="F1716" s="122">
        <v>2</v>
      </c>
      <c r="G1716" s="122">
        <v>3</v>
      </c>
      <c r="H1716" s="122">
        <v>4</v>
      </c>
      <c r="I1716" s="122">
        <v>5</v>
      </c>
      <c r="J1716" s="122">
        <v>6</v>
      </c>
      <c r="Q1716" s="122">
        <v>0</v>
      </c>
      <c r="R1716" s="122">
        <v>1</v>
      </c>
      <c r="S1716" s="122">
        <v>2</v>
      </c>
      <c r="T1716" s="122">
        <v>3</v>
      </c>
      <c r="U1716" s="122">
        <v>4</v>
      </c>
      <c r="V1716" s="122">
        <v>5</v>
      </c>
      <c r="W1716" s="122">
        <v>6</v>
      </c>
      <c r="AG1716" s="128">
        <v>0</v>
      </c>
      <c r="AH1716" s="122">
        <v>1</v>
      </c>
      <c r="AI1716" s="122">
        <v>2</v>
      </c>
      <c r="AJ1716" s="122">
        <v>3</v>
      </c>
      <c r="AK1716" s="122">
        <v>4</v>
      </c>
      <c r="AL1716" s="122">
        <v>5</v>
      </c>
      <c r="AM1716" s="122">
        <v>6</v>
      </c>
      <c r="AX1716" s="122">
        <v>0</v>
      </c>
      <c r="AY1716" s="122">
        <v>1</v>
      </c>
      <c r="AZ1716" s="122">
        <v>2</v>
      </c>
      <c r="BA1716" s="122">
        <v>3</v>
      </c>
      <c r="BB1716" s="122">
        <v>4</v>
      </c>
      <c r="BC1716" s="122">
        <v>5</v>
      </c>
      <c r="BD1716" s="122">
        <v>6</v>
      </c>
      <c r="BK1716" s="135"/>
      <c r="BM1716" s="122">
        <v>0</v>
      </c>
      <c r="BN1716" s="122">
        <v>1</v>
      </c>
      <c r="BO1716" s="122">
        <v>2</v>
      </c>
      <c r="BP1716" s="122">
        <v>3</v>
      </c>
      <c r="BQ1716" s="122">
        <v>4</v>
      </c>
      <c r="BR1716" s="122">
        <v>5</v>
      </c>
      <c r="BS1716" s="122">
        <v>6</v>
      </c>
      <c r="BW1716" s="135"/>
      <c r="CC1716" s="122">
        <v>0</v>
      </c>
      <c r="CD1716" s="122">
        <v>1</v>
      </c>
      <c r="CE1716" s="122">
        <v>2</v>
      </c>
      <c r="CF1716" s="122">
        <v>3</v>
      </c>
      <c r="CG1716" s="122">
        <v>4</v>
      </c>
      <c r="CH1716" s="122">
        <v>5</v>
      </c>
      <c r="CI1716" s="122">
        <v>6</v>
      </c>
      <c r="CN1716" s="135"/>
      <c r="DF1716" s="135"/>
      <c r="DV1716" s="135"/>
    </row>
    <row r="1717" spans="4:126" s="122" customFormat="1" ht="14" x14ac:dyDescent="0.2">
      <c r="D1717" s="128">
        <v>0</v>
      </c>
      <c r="E1717" s="122">
        <v>0</v>
      </c>
      <c r="F1717" s="122">
        <v>1</v>
      </c>
      <c r="G1717" s="122">
        <v>2</v>
      </c>
      <c r="H1717" s="122">
        <v>3</v>
      </c>
      <c r="I1717" s="122">
        <v>4</v>
      </c>
      <c r="J1717" s="122">
        <v>5</v>
      </c>
      <c r="Q1717" s="122">
        <v>0</v>
      </c>
      <c r="R1717" s="122">
        <v>0</v>
      </c>
      <c r="S1717" s="122">
        <v>1</v>
      </c>
      <c r="T1717" s="122">
        <v>2</v>
      </c>
      <c r="U1717" s="122">
        <v>3</v>
      </c>
      <c r="V1717" s="122">
        <v>4</v>
      </c>
      <c r="W1717" s="122">
        <v>5</v>
      </c>
      <c r="AG1717" s="128">
        <v>0</v>
      </c>
      <c r="AH1717" s="122">
        <v>0</v>
      </c>
      <c r="AI1717" s="122">
        <v>1</v>
      </c>
      <c r="AJ1717" s="122">
        <v>2</v>
      </c>
      <c r="AK1717" s="122">
        <v>3</v>
      </c>
      <c r="AL1717" s="122">
        <v>4</v>
      </c>
      <c r="AM1717" s="122">
        <v>5</v>
      </c>
      <c r="AX1717" s="122">
        <v>0</v>
      </c>
      <c r="AY1717" s="122">
        <v>0</v>
      </c>
      <c r="AZ1717" s="122">
        <v>1</v>
      </c>
      <c r="BA1717" s="122">
        <v>2</v>
      </c>
      <c r="BB1717" s="122">
        <v>3</v>
      </c>
      <c r="BC1717" s="122">
        <v>4</v>
      </c>
      <c r="BD1717" s="122">
        <v>5</v>
      </c>
      <c r="BK1717" s="135"/>
      <c r="BM1717" s="122">
        <v>0</v>
      </c>
      <c r="BN1717" s="122">
        <v>0</v>
      </c>
      <c r="BO1717" s="122">
        <v>1</v>
      </c>
      <c r="BP1717" s="122">
        <v>2</v>
      </c>
      <c r="BQ1717" s="122">
        <v>3</v>
      </c>
      <c r="BR1717" s="122">
        <v>4</v>
      </c>
      <c r="BS1717" s="122">
        <v>5</v>
      </c>
      <c r="BW1717" s="135"/>
      <c r="CC1717" s="122">
        <v>0</v>
      </c>
      <c r="CD1717" s="122">
        <v>0</v>
      </c>
      <c r="CE1717" s="122">
        <v>1</v>
      </c>
      <c r="CF1717" s="122">
        <v>2</v>
      </c>
      <c r="CG1717" s="122">
        <v>3</v>
      </c>
      <c r="CH1717" s="122">
        <v>4</v>
      </c>
      <c r="CI1717" s="122">
        <v>5</v>
      </c>
      <c r="CN1717" s="135"/>
      <c r="DF1717" s="135"/>
      <c r="DV1717" s="135"/>
    </row>
    <row r="1718" spans="4:126" s="119" customFormat="1" x14ac:dyDescent="0.2">
      <c r="D1718" s="129" t="s">
        <v>736</v>
      </c>
      <c r="E1718" s="119" t="s">
        <v>1752</v>
      </c>
      <c r="F1718" s="119" t="s">
        <v>1073</v>
      </c>
      <c r="G1718" s="119" t="s">
        <v>1054</v>
      </c>
      <c r="H1718" s="119" t="s">
        <v>1087</v>
      </c>
      <c r="I1718" s="119" t="s">
        <v>750</v>
      </c>
      <c r="J1718" s="119" t="s">
        <v>1090</v>
      </c>
      <c r="Q1718" s="119" t="s">
        <v>736</v>
      </c>
      <c r="R1718" s="119" t="s">
        <v>1752</v>
      </c>
      <c r="S1718" s="119" t="s">
        <v>1073</v>
      </c>
      <c r="T1718" s="119" t="s">
        <v>1054</v>
      </c>
      <c r="U1718" s="119" t="s">
        <v>1087</v>
      </c>
      <c r="V1718" s="119" t="s">
        <v>750</v>
      </c>
      <c r="W1718" s="119" t="s">
        <v>1090</v>
      </c>
      <c r="AG1718" s="129" t="s">
        <v>736</v>
      </c>
      <c r="AH1718" s="119" t="s">
        <v>1752</v>
      </c>
      <c r="AI1718" s="119" t="s">
        <v>1073</v>
      </c>
      <c r="AJ1718" s="119" t="s">
        <v>1054</v>
      </c>
      <c r="AK1718" s="119" t="s">
        <v>1087</v>
      </c>
      <c r="AL1718" s="119" t="s">
        <v>750</v>
      </c>
      <c r="AM1718" s="119" t="s">
        <v>1090</v>
      </c>
      <c r="AX1718" s="119" t="s">
        <v>736</v>
      </c>
      <c r="AY1718" s="119" t="s">
        <v>1752</v>
      </c>
      <c r="AZ1718" s="119" t="s">
        <v>1073</v>
      </c>
      <c r="BA1718" s="119" t="s">
        <v>1054</v>
      </c>
      <c r="BB1718" s="119" t="s">
        <v>1087</v>
      </c>
      <c r="BC1718" s="119" t="s">
        <v>750</v>
      </c>
      <c r="BD1718" s="119" t="s">
        <v>1090</v>
      </c>
      <c r="BK1718" s="136"/>
      <c r="BM1718" s="119" t="s">
        <v>736</v>
      </c>
      <c r="BN1718" s="119" t="s">
        <v>1752</v>
      </c>
      <c r="BO1718" s="119" t="s">
        <v>1073</v>
      </c>
      <c r="BP1718" s="119" t="s">
        <v>1054</v>
      </c>
      <c r="BQ1718" s="119" t="s">
        <v>1087</v>
      </c>
      <c r="BR1718" s="119" t="s">
        <v>750</v>
      </c>
      <c r="BS1718" s="119" t="s">
        <v>1090</v>
      </c>
      <c r="BW1718" s="136"/>
      <c r="CC1718" s="119" t="s">
        <v>736</v>
      </c>
      <c r="CD1718" s="119" t="s">
        <v>1752</v>
      </c>
      <c r="CE1718" s="119" t="s">
        <v>1073</v>
      </c>
      <c r="CF1718" s="119" t="s">
        <v>1054</v>
      </c>
      <c r="CG1718" s="119" t="s">
        <v>1087</v>
      </c>
      <c r="CH1718" s="119" t="s">
        <v>750</v>
      </c>
      <c r="CI1718" s="119" t="s">
        <v>1090</v>
      </c>
      <c r="CN1718" s="136"/>
      <c r="DF1718" s="136"/>
      <c r="DV1718" s="136"/>
    </row>
    <row r="1720" spans="4:126" s="120" customFormat="1" ht="21" x14ac:dyDescent="0.2">
      <c r="D1720" s="126">
        <v>287</v>
      </c>
      <c r="E1720" s="121"/>
      <c r="F1720" s="121"/>
      <c r="G1720" s="121"/>
      <c r="H1720" s="121"/>
      <c r="I1720" s="121"/>
      <c r="J1720" s="121"/>
      <c r="K1720" s="121"/>
      <c r="L1720" s="121"/>
      <c r="M1720" s="121"/>
      <c r="N1720" s="121"/>
      <c r="O1720" s="121"/>
      <c r="P1720" s="121"/>
      <c r="Q1720" s="120">
        <v>287</v>
      </c>
      <c r="AG1720" s="126">
        <v>287</v>
      </c>
      <c r="AH1720" s="121"/>
      <c r="AI1720" s="121"/>
      <c r="AJ1720" s="121"/>
      <c r="AK1720" s="121"/>
      <c r="AL1720" s="121"/>
      <c r="AM1720" s="121"/>
      <c r="AN1720" s="121"/>
      <c r="AO1720" s="121"/>
      <c r="AP1720" s="121"/>
      <c r="AQ1720" s="121"/>
      <c r="AR1720" s="124"/>
      <c r="AS1720" s="121"/>
      <c r="AT1720" s="121"/>
      <c r="AU1720" s="121"/>
      <c r="AV1720" s="121"/>
      <c r="AX1720" s="120">
        <v>287</v>
      </c>
      <c r="BK1720" s="133"/>
      <c r="BM1720" s="120">
        <v>287</v>
      </c>
      <c r="BW1720" s="133"/>
      <c r="CC1720" s="120">
        <v>287</v>
      </c>
      <c r="CN1720" s="133"/>
      <c r="DF1720" s="133"/>
      <c r="DV1720" s="133"/>
    </row>
    <row r="1721" spans="4:126" s="14" customFormat="1" ht="18" customHeight="1" x14ac:dyDescent="0.2">
      <c r="D1721" s="127" t="s">
        <v>310</v>
      </c>
      <c r="E1721" s="14" t="s">
        <v>313</v>
      </c>
      <c r="F1721" s="14" t="s">
        <v>319</v>
      </c>
      <c r="G1721" s="14" t="s">
        <v>313</v>
      </c>
      <c r="Q1721" s="14" t="s">
        <v>310</v>
      </c>
      <c r="R1721" s="14" t="s">
        <v>313</v>
      </c>
      <c r="S1721" s="14" t="s">
        <v>319</v>
      </c>
      <c r="T1721" s="14" t="s">
        <v>313</v>
      </c>
      <c r="AG1721" s="127" t="s">
        <v>310</v>
      </c>
      <c r="AH1721" s="14" t="s">
        <v>313</v>
      </c>
      <c r="AI1721" s="14" t="s">
        <v>319</v>
      </c>
      <c r="AJ1721" s="14" t="s">
        <v>313</v>
      </c>
      <c r="AX1721" s="14" t="s">
        <v>310</v>
      </c>
      <c r="AY1721" s="14" t="s">
        <v>313</v>
      </c>
      <c r="AZ1721" s="14" t="s">
        <v>319</v>
      </c>
      <c r="BA1721" s="14" t="s">
        <v>313</v>
      </c>
      <c r="BK1721" s="134"/>
      <c r="BM1721" s="14" t="s">
        <v>310</v>
      </c>
      <c r="BN1721" s="14" t="s">
        <v>313</v>
      </c>
      <c r="BO1721" s="14" t="s">
        <v>319</v>
      </c>
      <c r="BP1721" s="14" t="s">
        <v>313</v>
      </c>
      <c r="BW1721" s="134"/>
      <c r="CC1721" s="14" t="s">
        <v>310</v>
      </c>
      <c r="CD1721" s="14" t="s">
        <v>313</v>
      </c>
      <c r="CE1721" s="14" t="s">
        <v>319</v>
      </c>
      <c r="CF1721" s="14" t="s">
        <v>313</v>
      </c>
      <c r="CN1721" s="134"/>
      <c r="DF1721" s="134"/>
      <c r="DV1721" s="134"/>
    </row>
    <row r="1722" spans="4:126" s="122" customFormat="1" ht="14" x14ac:dyDescent="0.2">
      <c r="D1722" s="128">
        <v>0</v>
      </c>
      <c r="E1722" s="122">
        <v>1</v>
      </c>
      <c r="F1722" s="122">
        <v>2</v>
      </c>
      <c r="G1722" s="122">
        <v>3</v>
      </c>
      <c r="Q1722" s="122">
        <v>0</v>
      </c>
      <c r="R1722" s="122">
        <v>1</v>
      </c>
      <c r="S1722" s="122">
        <v>2</v>
      </c>
      <c r="T1722" s="122">
        <v>3</v>
      </c>
      <c r="AG1722" s="128">
        <v>0</v>
      </c>
      <c r="AH1722" s="122">
        <v>1</v>
      </c>
      <c r="AI1722" s="122">
        <v>2</v>
      </c>
      <c r="AJ1722" s="122">
        <v>3</v>
      </c>
      <c r="AX1722" s="122">
        <v>0</v>
      </c>
      <c r="AY1722" s="122">
        <v>1</v>
      </c>
      <c r="AZ1722" s="122">
        <v>2</v>
      </c>
      <c r="BA1722" s="122">
        <v>3</v>
      </c>
      <c r="BK1722" s="135"/>
      <c r="BM1722" s="122">
        <v>0</v>
      </c>
      <c r="BN1722" s="122">
        <v>1</v>
      </c>
      <c r="BO1722" s="122">
        <v>2</v>
      </c>
      <c r="BP1722" s="122">
        <v>3</v>
      </c>
      <c r="BW1722" s="135"/>
      <c r="CC1722" s="122">
        <v>0</v>
      </c>
      <c r="CD1722" s="122">
        <v>1</v>
      </c>
      <c r="CE1722" s="122">
        <v>2</v>
      </c>
      <c r="CF1722" s="122">
        <v>3</v>
      </c>
      <c r="CN1722" s="135"/>
      <c r="DF1722" s="135"/>
      <c r="DV1722" s="135"/>
    </row>
    <row r="1723" spans="4:126" s="122" customFormat="1" ht="14" x14ac:dyDescent="0.2">
      <c r="D1723" s="128">
        <v>0</v>
      </c>
      <c r="E1723" s="122">
        <v>0</v>
      </c>
      <c r="F1723" s="122">
        <v>1</v>
      </c>
      <c r="G1723" s="122">
        <v>2</v>
      </c>
      <c r="Q1723" s="122">
        <v>0</v>
      </c>
      <c r="R1723" s="122">
        <v>0</v>
      </c>
      <c r="S1723" s="122">
        <v>1</v>
      </c>
      <c r="T1723" s="122">
        <v>2</v>
      </c>
      <c r="AG1723" s="128">
        <v>0</v>
      </c>
      <c r="AH1723" s="122">
        <v>0</v>
      </c>
      <c r="AI1723" s="122">
        <v>1</v>
      </c>
      <c r="AJ1723" s="122">
        <v>2</v>
      </c>
      <c r="AX1723" s="122">
        <v>0</v>
      </c>
      <c r="AY1723" s="122">
        <v>0</v>
      </c>
      <c r="AZ1723" s="122">
        <v>1</v>
      </c>
      <c r="BA1723" s="122">
        <v>2</v>
      </c>
      <c r="BK1723" s="135"/>
      <c r="BM1723" s="122">
        <v>0</v>
      </c>
      <c r="BN1723" s="122">
        <v>0</v>
      </c>
      <c r="BO1723" s="122">
        <v>1</v>
      </c>
      <c r="BP1723" s="122">
        <v>2</v>
      </c>
      <c r="BW1723" s="135"/>
      <c r="CC1723" s="122">
        <v>0</v>
      </c>
      <c r="CD1723" s="122">
        <v>0</v>
      </c>
      <c r="CE1723" s="122">
        <v>1</v>
      </c>
      <c r="CF1723" s="122">
        <v>2</v>
      </c>
      <c r="CN1723" s="135"/>
      <c r="DF1723" s="135"/>
      <c r="DV1723" s="135"/>
    </row>
    <row r="1724" spans="4:126" s="119" customFormat="1" x14ac:dyDescent="0.2">
      <c r="D1724" s="129" t="s">
        <v>750</v>
      </c>
      <c r="E1724" s="119" t="s">
        <v>1740</v>
      </c>
      <c r="F1724" s="119" t="s">
        <v>1073</v>
      </c>
      <c r="G1724" s="119" t="s">
        <v>1072</v>
      </c>
      <c r="Q1724" s="119" t="s">
        <v>750</v>
      </c>
      <c r="R1724" s="119" t="s">
        <v>1740</v>
      </c>
      <c r="S1724" s="119" t="s">
        <v>1073</v>
      </c>
      <c r="T1724" s="119" t="s">
        <v>1072</v>
      </c>
      <c r="AG1724" s="129" t="s">
        <v>750</v>
      </c>
      <c r="AH1724" s="119" t="s">
        <v>1740</v>
      </c>
      <c r="AI1724" s="119" t="s">
        <v>1073</v>
      </c>
      <c r="AJ1724" s="119" t="s">
        <v>1072</v>
      </c>
      <c r="AX1724" s="119" t="s">
        <v>750</v>
      </c>
      <c r="AY1724" s="119" t="s">
        <v>1740</v>
      </c>
      <c r="AZ1724" s="119" t="s">
        <v>1073</v>
      </c>
      <c r="BA1724" s="119" t="s">
        <v>1072</v>
      </c>
      <c r="BK1724" s="136"/>
      <c r="BM1724" s="119" t="s">
        <v>750</v>
      </c>
      <c r="BN1724" s="119" t="s">
        <v>1740</v>
      </c>
      <c r="BO1724" s="119" t="s">
        <v>1073</v>
      </c>
      <c r="BP1724" s="119" t="s">
        <v>1072</v>
      </c>
      <c r="BW1724" s="136"/>
      <c r="CC1724" s="119" t="s">
        <v>750</v>
      </c>
      <c r="CD1724" s="119" t="s">
        <v>1740</v>
      </c>
      <c r="CE1724" s="119" t="s">
        <v>1073</v>
      </c>
      <c r="CF1724" s="119" t="s">
        <v>1072</v>
      </c>
      <c r="CN1724" s="136"/>
      <c r="DF1724" s="136"/>
      <c r="DV1724" s="136"/>
    </row>
    <row r="1726" spans="4:126" s="120" customFormat="1" ht="21" x14ac:dyDescent="0.2">
      <c r="D1726" s="126">
        <v>288</v>
      </c>
      <c r="E1726" s="121"/>
      <c r="F1726" s="121"/>
      <c r="G1726" s="121"/>
      <c r="H1726" s="121"/>
      <c r="I1726" s="121"/>
      <c r="J1726" s="121"/>
      <c r="K1726" s="121"/>
      <c r="L1726" s="121"/>
      <c r="M1726" s="121"/>
      <c r="N1726" s="121"/>
      <c r="O1726" s="121"/>
      <c r="P1726" s="121"/>
      <c r="Q1726" s="120">
        <v>288</v>
      </c>
      <c r="AG1726" s="126">
        <v>288</v>
      </c>
      <c r="AH1726" s="121"/>
      <c r="AI1726" s="121"/>
      <c r="AJ1726" s="121"/>
      <c r="AK1726" s="121"/>
      <c r="AL1726" s="121"/>
      <c r="AM1726" s="121"/>
      <c r="AN1726" s="121"/>
      <c r="AO1726" s="121"/>
      <c r="AP1726" s="121"/>
      <c r="AQ1726" s="121"/>
      <c r="AR1726" s="124"/>
      <c r="AS1726" s="121"/>
      <c r="AT1726" s="121"/>
      <c r="AU1726" s="121"/>
      <c r="AV1726" s="121"/>
      <c r="AX1726" s="120">
        <v>288</v>
      </c>
      <c r="BK1726" s="133"/>
      <c r="BM1726" s="120">
        <v>288</v>
      </c>
      <c r="BW1726" s="133"/>
      <c r="CC1726" s="120">
        <v>288</v>
      </c>
      <c r="CN1726" s="133"/>
      <c r="DF1726" s="133"/>
      <c r="DV1726" s="133"/>
    </row>
    <row r="1727" spans="4:126" s="14" customFormat="1" ht="18" customHeight="1" x14ac:dyDescent="0.2">
      <c r="D1727" s="127" t="s">
        <v>320</v>
      </c>
      <c r="E1727" s="14" t="s">
        <v>313</v>
      </c>
      <c r="Q1727" s="14" t="s">
        <v>320</v>
      </c>
      <c r="R1727" s="14" t="s">
        <v>313</v>
      </c>
      <c r="AG1727" s="127" t="s">
        <v>320</v>
      </c>
      <c r="AH1727" s="14" t="s">
        <v>313</v>
      </c>
      <c r="AX1727" s="14" t="s">
        <v>320</v>
      </c>
      <c r="AY1727" s="14" t="s">
        <v>313</v>
      </c>
      <c r="BK1727" s="134"/>
      <c r="BM1727" s="14" t="s">
        <v>320</v>
      </c>
      <c r="BN1727" s="14" t="s">
        <v>313</v>
      </c>
      <c r="BW1727" s="134"/>
      <c r="CC1727" s="14" t="s">
        <v>320</v>
      </c>
      <c r="CD1727" s="14" t="s">
        <v>313</v>
      </c>
      <c r="CN1727" s="134"/>
      <c r="DF1727" s="134"/>
      <c r="DV1727" s="134"/>
    </row>
    <row r="1728" spans="4:126" s="122" customFormat="1" ht="14" x14ac:dyDescent="0.2">
      <c r="D1728" s="128">
        <v>0</v>
      </c>
      <c r="E1728" s="122">
        <v>1</v>
      </c>
      <c r="Q1728" s="122">
        <v>0</v>
      </c>
      <c r="R1728" s="122">
        <v>1</v>
      </c>
      <c r="AG1728" s="128">
        <v>0</v>
      </c>
      <c r="AH1728" s="122">
        <v>1</v>
      </c>
      <c r="AX1728" s="122">
        <v>0</v>
      </c>
      <c r="AY1728" s="122">
        <v>1</v>
      </c>
      <c r="BK1728" s="135"/>
      <c r="BM1728" s="122">
        <v>0</v>
      </c>
      <c r="BN1728" s="122">
        <v>1</v>
      </c>
      <c r="BW1728" s="135"/>
      <c r="CC1728" s="122">
        <v>0</v>
      </c>
      <c r="CD1728" s="122">
        <v>1</v>
      </c>
      <c r="CN1728" s="135"/>
      <c r="DF1728" s="135"/>
      <c r="DV1728" s="135"/>
    </row>
    <row r="1729" spans="4:126" s="122" customFormat="1" ht="14" x14ac:dyDescent="0.2">
      <c r="D1729" s="128">
        <v>0</v>
      </c>
      <c r="E1729" s="122">
        <v>1</v>
      </c>
      <c r="Q1729" s="122">
        <v>0</v>
      </c>
      <c r="R1729" s="122">
        <v>1</v>
      </c>
      <c r="AG1729" s="128">
        <v>0</v>
      </c>
      <c r="AH1729" s="122">
        <v>1</v>
      </c>
      <c r="AX1729" s="122">
        <v>0</v>
      </c>
      <c r="AY1729" s="122">
        <v>1</v>
      </c>
      <c r="BK1729" s="135"/>
      <c r="BM1729" s="122">
        <v>0</v>
      </c>
      <c r="BN1729" s="122">
        <v>1</v>
      </c>
      <c r="BW1729" s="135"/>
      <c r="CC1729" s="122">
        <v>0</v>
      </c>
      <c r="CD1729" s="122">
        <v>1</v>
      </c>
      <c r="CN1729" s="135"/>
      <c r="DF1729" s="135"/>
      <c r="DV1729" s="135"/>
    </row>
    <row r="1730" spans="4:126" s="119" customFormat="1" x14ac:dyDescent="0.2">
      <c r="D1730" s="129" t="s">
        <v>1076</v>
      </c>
      <c r="E1730" s="119" t="s">
        <v>1072</v>
      </c>
      <c r="Q1730" s="119" t="s">
        <v>1076</v>
      </c>
      <c r="R1730" s="119" t="s">
        <v>1072</v>
      </c>
      <c r="AG1730" s="129" t="s">
        <v>1076</v>
      </c>
      <c r="AH1730" s="119" t="s">
        <v>1072</v>
      </c>
      <c r="AX1730" s="119" t="s">
        <v>1076</v>
      </c>
      <c r="AY1730" s="119" t="s">
        <v>1072</v>
      </c>
      <c r="BK1730" s="136"/>
      <c r="BM1730" s="119" t="s">
        <v>1076</v>
      </c>
      <c r="BN1730" s="119" t="s">
        <v>1072</v>
      </c>
      <c r="BW1730" s="136"/>
      <c r="CC1730" s="119" t="s">
        <v>1076</v>
      </c>
      <c r="CD1730" s="119" t="s">
        <v>1072</v>
      </c>
      <c r="CN1730" s="136"/>
      <c r="DF1730" s="136"/>
      <c r="DV1730" s="136"/>
    </row>
    <row r="1732" spans="4:126" s="120" customFormat="1" ht="21" x14ac:dyDescent="0.2">
      <c r="D1732" s="126">
        <v>289</v>
      </c>
      <c r="E1732" s="121"/>
      <c r="F1732" s="121"/>
      <c r="G1732" s="121"/>
      <c r="H1732" s="121"/>
      <c r="I1732" s="121"/>
      <c r="J1732" s="121"/>
      <c r="K1732" s="121"/>
      <c r="L1732" s="121"/>
      <c r="M1732" s="121"/>
      <c r="N1732" s="121"/>
      <c r="O1732" s="121"/>
      <c r="P1732" s="121"/>
      <c r="Q1732" s="120">
        <v>289</v>
      </c>
      <c r="AG1732" s="126">
        <v>289</v>
      </c>
      <c r="AH1732" s="121"/>
      <c r="AI1732" s="121"/>
      <c r="AJ1732" s="121"/>
      <c r="AK1732" s="121"/>
      <c r="AL1732" s="121"/>
      <c r="AM1732" s="121"/>
      <c r="AN1732" s="121"/>
      <c r="AO1732" s="121"/>
      <c r="AP1732" s="121"/>
      <c r="AQ1732" s="121"/>
      <c r="AR1732" s="124"/>
      <c r="AS1732" s="121"/>
      <c r="AT1732" s="121"/>
      <c r="AU1732" s="121"/>
      <c r="AV1732" s="121"/>
      <c r="AX1732" s="120">
        <v>289</v>
      </c>
      <c r="BK1732" s="133"/>
      <c r="BM1732" s="120">
        <v>289</v>
      </c>
      <c r="BW1732" s="133"/>
      <c r="CC1732" s="120">
        <v>289</v>
      </c>
      <c r="CN1732" s="133"/>
      <c r="DF1732" s="133"/>
      <c r="DV1732" s="133"/>
    </row>
    <row r="1733" spans="4:126" s="14" customFormat="1" ht="18" customHeight="1" x14ac:dyDescent="0.2">
      <c r="D1733" s="127" t="s">
        <v>317</v>
      </c>
      <c r="E1733" s="14" t="s">
        <v>313</v>
      </c>
      <c r="F1733" s="14" t="s">
        <v>333</v>
      </c>
      <c r="G1733" s="14" t="s">
        <v>313</v>
      </c>
      <c r="H1733" s="14" t="s">
        <v>330</v>
      </c>
      <c r="I1733" s="14" t="s">
        <v>313</v>
      </c>
      <c r="J1733" s="14" t="s">
        <v>319</v>
      </c>
      <c r="Q1733" s="14" t="s">
        <v>317</v>
      </c>
      <c r="R1733" s="14" t="s">
        <v>313</v>
      </c>
      <c r="S1733" s="14" t="s">
        <v>333</v>
      </c>
      <c r="T1733" s="14" t="s">
        <v>313</v>
      </c>
      <c r="U1733" s="14" t="s">
        <v>330</v>
      </c>
      <c r="V1733" s="14" t="s">
        <v>313</v>
      </c>
      <c r="W1733" s="14" t="s">
        <v>319</v>
      </c>
      <c r="AG1733" s="127" t="s">
        <v>317</v>
      </c>
      <c r="AH1733" s="14" t="s">
        <v>313</v>
      </c>
      <c r="AI1733" s="14" t="s">
        <v>333</v>
      </c>
      <c r="AJ1733" s="14" t="s">
        <v>313</v>
      </c>
      <c r="AK1733" s="14" t="s">
        <v>330</v>
      </c>
      <c r="AL1733" s="14" t="s">
        <v>313</v>
      </c>
      <c r="AM1733" s="14" t="s">
        <v>319</v>
      </c>
      <c r="AX1733" s="14" t="s">
        <v>317</v>
      </c>
      <c r="AY1733" s="14" t="s">
        <v>313</v>
      </c>
      <c r="AZ1733" s="14" t="s">
        <v>333</v>
      </c>
      <c r="BA1733" s="14" t="s">
        <v>313</v>
      </c>
      <c r="BB1733" s="14" t="s">
        <v>330</v>
      </c>
      <c r="BC1733" s="14" t="s">
        <v>313</v>
      </c>
      <c r="BD1733" s="14" t="s">
        <v>319</v>
      </c>
      <c r="BK1733" s="134"/>
      <c r="BM1733" s="14" t="s">
        <v>317</v>
      </c>
      <c r="BN1733" s="14" t="s">
        <v>313</v>
      </c>
      <c r="BO1733" s="14" t="s">
        <v>333</v>
      </c>
      <c r="BP1733" s="14" t="s">
        <v>313</v>
      </c>
      <c r="BQ1733" s="14" t="s">
        <v>330</v>
      </c>
      <c r="BR1733" s="14" t="s">
        <v>313</v>
      </c>
      <c r="BS1733" s="14" t="s">
        <v>319</v>
      </c>
      <c r="BW1733" s="134"/>
      <c r="CC1733" s="14" t="s">
        <v>317</v>
      </c>
      <c r="CD1733" s="14" t="s">
        <v>313</v>
      </c>
      <c r="CE1733" s="14" t="s">
        <v>333</v>
      </c>
      <c r="CF1733" s="14" t="s">
        <v>313</v>
      </c>
      <c r="CG1733" s="14" t="s">
        <v>330</v>
      </c>
      <c r="CH1733" s="14" t="s">
        <v>313</v>
      </c>
      <c r="CI1733" s="14" t="s">
        <v>319</v>
      </c>
      <c r="CN1733" s="134"/>
      <c r="DF1733" s="134"/>
      <c r="DV1733" s="134"/>
    </row>
    <row r="1734" spans="4:126" s="122" customFormat="1" ht="14" x14ac:dyDescent="0.2">
      <c r="D1734" s="128">
        <v>0</v>
      </c>
      <c r="E1734" s="122">
        <v>1</v>
      </c>
      <c r="F1734" s="122">
        <v>2</v>
      </c>
      <c r="G1734" s="122">
        <v>3</v>
      </c>
      <c r="H1734" s="122">
        <v>4</v>
      </c>
      <c r="I1734" s="122">
        <v>5</v>
      </c>
      <c r="J1734" s="122">
        <v>6</v>
      </c>
      <c r="Q1734" s="122">
        <v>0</v>
      </c>
      <c r="R1734" s="122">
        <v>1</v>
      </c>
      <c r="S1734" s="122">
        <v>2</v>
      </c>
      <c r="T1734" s="122">
        <v>3</v>
      </c>
      <c r="U1734" s="122">
        <v>4</v>
      </c>
      <c r="V1734" s="122">
        <v>5</v>
      </c>
      <c r="W1734" s="122">
        <v>6</v>
      </c>
      <c r="AG1734" s="128">
        <v>0</v>
      </c>
      <c r="AH1734" s="122">
        <v>1</v>
      </c>
      <c r="AI1734" s="122">
        <v>2</v>
      </c>
      <c r="AJ1734" s="122">
        <v>3</v>
      </c>
      <c r="AK1734" s="122">
        <v>4</v>
      </c>
      <c r="AL1734" s="122">
        <v>5</v>
      </c>
      <c r="AM1734" s="122">
        <v>6</v>
      </c>
      <c r="AX1734" s="122">
        <v>0</v>
      </c>
      <c r="AY1734" s="122">
        <v>1</v>
      </c>
      <c r="AZ1734" s="122">
        <v>2</v>
      </c>
      <c r="BA1734" s="122">
        <v>3</v>
      </c>
      <c r="BB1734" s="122">
        <v>4</v>
      </c>
      <c r="BC1734" s="122">
        <v>5</v>
      </c>
      <c r="BD1734" s="122">
        <v>6</v>
      </c>
      <c r="BK1734" s="135"/>
      <c r="BM1734" s="122">
        <v>0</v>
      </c>
      <c r="BN1734" s="122">
        <v>1</v>
      </c>
      <c r="BO1734" s="122">
        <v>2</v>
      </c>
      <c r="BP1734" s="122">
        <v>3</v>
      </c>
      <c r="BQ1734" s="122">
        <v>4</v>
      </c>
      <c r="BR1734" s="122">
        <v>5</v>
      </c>
      <c r="BS1734" s="122">
        <v>6</v>
      </c>
      <c r="BW1734" s="135"/>
      <c r="CC1734" s="122">
        <v>0</v>
      </c>
      <c r="CD1734" s="122">
        <v>1</v>
      </c>
      <c r="CE1734" s="122">
        <v>2</v>
      </c>
      <c r="CF1734" s="122">
        <v>3</v>
      </c>
      <c r="CG1734" s="122">
        <v>4</v>
      </c>
      <c r="CH1734" s="122">
        <v>5</v>
      </c>
      <c r="CI1734" s="122">
        <v>6</v>
      </c>
      <c r="CN1734" s="135"/>
      <c r="DF1734" s="135"/>
      <c r="DV1734" s="135"/>
    </row>
    <row r="1735" spans="4:126" s="122" customFormat="1" ht="14" x14ac:dyDescent="0.2">
      <c r="D1735" s="128">
        <v>0</v>
      </c>
      <c r="E1735" s="122">
        <v>0</v>
      </c>
      <c r="F1735" s="122">
        <v>1</v>
      </c>
      <c r="G1735" s="122">
        <v>2</v>
      </c>
      <c r="H1735" s="122">
        <v>2</v>
      </c>
      <c r="I1735" s="122">
        <v>3</v>
      </c>
      <c r="J1735" s="122">
        <v>3</v>
      </c>
      <c r="Q1735" s="122">
        <v>0</v>
      </c>
      <c r="R1735" s="122">
        <v>0</v>
      </c>
      <c r="S1735" s="122">
        <v>1</v>
      </c>
      <c r="T1735" s="122">
        <v>1</v>
      </c>
      <c r="U1735" s="122">
        <v>2</v>
      </c>
      <c r="V1735" s="122">
        <v>3</v>
      </c>
      <c r="W1735" s="122">
        <v>3</v>
      </c>
      <c r="AG1735" s="128">
        <v>0</v>
      </c>
      <c r="AH1735" s="122">
        <v>0</v>
      </c>
      <c r="AI1735" s="122">
        <v>1</v>
      </c>
      <c r="AJ1735" s="122">
        <v>2</v>
      </c>
      <c r="AK1735" s="122">
        <v>2</v>
      </c>
      <c r="AL1735" s="122">
        <v>2</v>
      </c>
      <c r="AM1735" s="122">
        <v>3</v>
      </c>
      <c r="AX1735" s="122">
        <v>0</v>
      </c>
      <c r="AY1735" s="122">
        <v>0</v>
      </c>
      <c r="AZ1735" s="122">
        <v>1</v>
      </c>
      <c r="BA1735" s="122">
        <v>1</v>
      </c>
      <c r="BB1735" s="122">
        <v>2</v>
      </c>
      <c r="BC1735" s="122">
        <v>3</v>
      </c>
      <c r="BD1735" s="122">
        <v>3</v>
      </c>
      <c r="BK1735" s="135"/>
      <c r="BM1735" s="122">
        <v>0</v>
      </c>
      <c r="BN1735" s="122">
        <v>0</v>
      </c>
      <c r="BO1735" s="122">
        <v>1</v>
      </c>
      <c r="BP1735" s="122">
        <v>1</v>
      </c>
      <c r="BQ1735" s="122">
        <v>2</v>
      </c>
      <c r="BR1735" s="122">
        <v>3</v>
      </c>
      <c r="BS1735" s="122">
        <v>3</v>
      </c>
      <c r="BW1735" s="135"/>
      <c r="CC1735" s="122">
        <v>0</v>
      </c>
      <c r="CD1735" s="122">
        <v>0</v>
      </c>
      <c r="CE1735" s="122">
        <v>1</v>
      </c>
      <c r="CF1735" s="122">
        <v>1</v>
      </c>
      <c r="CG1735" s="122">
        <v>2</v>
      </c>
      <c r="CH1735" s="122">
        <v>2</v>
      </c>
      <c r="CI1735" s="122">
        <v>3</v>
      </c>
      <c r="CN1735" s="135"/>
      <c r="DF1735" s="135"/>
      <c r="DV1735" s="135"/>
    </row>
    <row r="1736" spans="4:126" s="119" customFormat="1" x14ac:dyDescent="0.2">
      <c r="D1736" s="129" t="s">
        <v>1075</v>
      </c>
      <c r="E1736" s="119" t="s">
        <v>1741</v>
      </c>
      <c r="F1736" s="119" t="s">
        <v>1077</v>
      </c>
      <c r="G1736" s="119" t="s">
        <v>740</v>
      </c>
      <c r="H1736" s="119" t="s">
        <v>1764</v>
      </c>
      <c r="I1736" s="119" t="s">
        <v>1073</v>
      </c>
      <c r="J1736" s="119" t="s">
        <v>1738</v>
      </c>
      <c r="Q1736" s="119" t="s">
        <v>1075</v>
      </c>
      <c r="R1736" s="119" t="s">
        <v>1741</v>
      </c>
      <c r="S1736" s="119" t="s">
        <v>1077</v>
      </c>
      <c r="T1736" s="119" t="s">
        <v>1746</v>
      </c>
      <c r="U1736" s="119" t="s">
        <v>740</v>
      </c>
      <c r="V1736" s="119" t="s">
        <v>1073</v>
      </c>
      <c r="W1736" s="119" t="s">
        <v>1738</v>
      </c>
      <c r="AG1736" s="129" t="s">
        <v>1075</v>
      </c>
      <c r="AH1736" s="119" t="s">
        <v>1741</v>
      </c>
      <c r="AI1736" s="119" t="s">
        <v>1077</v>
      </c>
      <c r="AJ1736" s="119" t="s">
        <v>740</v>
      </c>
      <c r="AK1736" s="119" t="s">
        <v>1764</v>
      </c>
      <c r="AL1736" s="119" t="s">
        <v>1764</v>
      </c>
      <c r="AM1736" s="119" t="s">
        <v>1073</v>
      </c>
      <c r="AX1736" s="119" t="s">
        <v>1075</v>
      </c>
      <c r="AY1736" s="119" t="s">
        <v>1741</v>
      </c>
      <c r="AZ1736" s="119" t="s">
        <v>1077</v>
      </c>
      <c r="BA1736" s="119" t="s">
        <v>1746</v>
      </c>
      <c r="BB1736" s="119" t="s">
        <v>740</v>
      </c>
      <c r="BC1736" s="119" t="s">
        <v>1073</v>
      </c>
      <c r="BD1736" s="119" t="s">
        <v>1738</v>
      </c>
      <c r="BK1736" s="136"/>
      <c r="BM1736" s="119" t="s">
        <v>1075</v>
      </c>
      <c r="BN1736" s="119" t="s">
        <v>1741</v>
      </c>
      <c r="BO1736" s="119" t="s">
        <v>1077</v>
      </c>
      <c r="BP1736" s="119" t="s">
        <v>1746</v>
      </c>
      <c r="BQ1736" s="119" t="s">
        <v>740</v>
      </c>
      <c r="BR1736" s="119" t="s">
        <v>1073</v>
      </c>
      <c r="BS1736" s="119" t="s">
        <v>1738</v>
      </c>
      <c r="BW1736" s="136"/>
      <c r="CC1736" s="119" t="s">
        <v>1075</v>
      </c>
      <c r="CD1736" s="119" t="s">
        <v>1741</v>
      </c>
      <c r="CE1736" s="119" t="s">
        <v>1077</v>
      </c>
      <c r="CF1736" s="119" t="s">
        <v>1746</v>
      </c>
      <c r="CG1736" s="119" t="s">
        <v>740</v>
      </c>
      <c r="CH1736" s="119" t="s">
        <v>1764</v>
      </c>
      <c r="CI1736" s="119" t="s">
        <v>1073</v>
      </c>
      <c r="CN1736" s="136"/>
      <c r="DF1736" s="136"/>
      <c r="DV1736" s="136"/>
    </row>
    <row r="1738" spans="4:126" s="120" customFormat="1" ht="21" x14ac:dyDescent="0.2">
      <c r="D1738" s="126">
        <v>290</v>
      </c>
      <c r="E1738" s="121"/>
      <c r="F1738" s="121"/>
      <c r="G1738" s="121"/>
      <c r="H1738" s="121"/>
      <c r="I1738" s="121"/>
      <c r="J1738" s="121"/>
      <c r="K1738" s="121"/>
      <c r="L1738" s="121"/>
      <c r="M1738" s="121"/>
      <c r="N1738" s="121"/>
      <c r="O1738" s="121"/>
      <c r="P1738" s="121"/>
      <c r="Q1738" s="120">
        <v>290</v>
      </c>
      <c r="AG1738" s="126">
        <v>290</v>
      </c>
      <c r="AH1738" s="121"/>
      <c r="AI1738" s="121"/>
      <c r="AJ1738" s="121"/>
      <c r="AK1738" s="121"/>
      <c r="AL1738" s="121"/>
      <c r="AM1738" s="121"/>
      <c r="AN1738" s="121"/>
      <c r="AO1738" s="121"/>
      <c r="AP1738" s="121"/>
      <c r="AQ1738" s="121"/>
      <c r="AR1738" s="124"/>
      <c r="AS1738" s="121"/>
      <c r="AT1738" s="121"/>
      <c r="AU1738" s="121"/>
      <c r="AV1738" s="121"/>
      <c r="AX1738" s="120">
        <v>290</v>
      </c>
      <c r="BK1738" s="133"/>
      <c r="BM1738" s="120">
        <v>290</v>
      </c>
      <c r="BW1738" s="133"/>
      <c r="CC1738" s="120">
        <v>290</v>
      </c>
      <c r="CN1738" s="133"/>
      <c r="DF1738" s="133"/>
      <c r="DV1738" s="133"/>
    </row>
    <row r="1739" spans="4:126" s="14" customFormat="1" ht="18" customHeight="1" x14ac:dyDescent="0.2">
      <c r="D1739" s="127" t="s">
        <v>312</v>
      </c>
      <c r="E1739" s="14" t="s">
        <v>313</v>
      </c>
      <c r="F1739" s="14" t="s">
        <v>319</v>
      </c>
      <c r="G1739" s="14" t="s">
        <v>313</v>
      </c>
      <c r="H1739" s="14" t="s">
        <v>318</v>
      </c>
      <c r="Q1739" s="14" t="s">
        <v>312</v>
      </c>
      <c r="R1739" s="14" t="s">
        <v>313</v>
      </c>
      <c r="S1739" s="14" t="s">
        <v>319</v>
      </c>
      <c r="T1739" s="14" t="s">
        <v>313</v>
      </c>
      <c r="U1739" s="14" t="s">
        <v>318</v>
      </c>
      <c r="AG1739" s="127" t="s">
        <v>312</v>
      </c>
      <c r="AH1739" s="14" t="s">
        <v>313</v>
      </c>
      <c r="AI1739" s="14" t="s">
        <v>319</v>
      </c>
      <c r="AJ1739" s="14" t="s">
        <v>313</v>
      </c>
      <c r="AK1739" s="14" t="s">
        <v>318</v>
      </c>
      <c r="AX1739" s="14" t="s">
        <v>312</v>
      </c>
      <c r="AY1739" s="14" t="s">
        <v>313</v>
      </c>
      <c r="AZ1739" s="14" t="s">
        <v>319</v>
      </c>
      <c r="BA1739" s="14" t="s">
        <v>313</v>
      </c>
      <c r="BB1739" s="14" t="s">
        <v>318</v>
      </c>
      <c r="BK1739" s="134"/>
      <c r="BM1739" s="14" t="s">
        <v>312</v>
      </c>
      <c r="BN1739" s="14" t="s">
        <v>313</v>
      </c>
      <c r="BO1739" s="14" t="s">
        <v>319</v>
      </c>
      <c r="BP1739" s="14" t="s">
        <v>313</v>
      </c>
      <c r="BQ1739" s="14" t="s">
        <v>318</v>
      </c>
      <c r="BW1739" s="134"/>
      <c r="CC1739" s="14" t="s">
        <v>312</v>
      </c>
      <c r="CD1739" s="14" t="s">
        <v>313</v>
      </c>
      <c r="CE1739" s="14" t="s">
        <v>319</v>
      </c>
      <c r="CF1739" s="14" t="s">
        <v>313</v>
      </c>
      <c r="CG1739" s="14" t="s">
        <v>318</v>
      </c>
      <c r="CN1739" s="134"/>
      <c r="DF1739" s="134"/>
      <c r="DV1739" s="134"/>
    </row>
    <row r="1740" spans="4:126" s="122" customFormat="1" ht="14" x14ac:dyDescent="0.2">
      <c r="D1740" s="128">
        <v>0</v>
      </c>
      <c r="E1740" s="122">
        <v>1</v>
      </c>
      <c r="F1740" s="122">
        <v>2</v>
      </c>
      <c r="G1740" s="122">
        <v>3</v>
      </c>
      <c r="H1740" s="122">
        <v>4</v>
      </c>
      <c r="Q1740" s="122">
        <v>0</v>
      </c>
      <c r="R1740" s="122">
        <v>1</v>
      </c>
      <c r="S1740" s="122">
        <v>2</v>
      </c>
      <c r="T1740" s="122">
        <v>3</v>
      </c>
      <c r="U1740" s="122">
        <v>4</v>
      </c>
      <c r="AG1740" s="128">
        <v>0</v>
      </c>
      <c r="AH1740" s="122">
        <v>1</v>
      </c>
      <c r="AI1740" s="122">
        <v>2</v>
      </c>
      <c r="AJ1740" s="122">
        <v>3</v>
      </c>
      <c r="AK1740" s="122">
        <v>4</v>
      </c>
      <c r="AX1740" s="122">
        <v>0</v>
      </c>
      <c r="AY1740" s="122">
        <v>1</v>
      </c>
      <c r="AZ1740" s="122">
        <v>2</v>
      </c>
      <c r="BA1740" s="122">
        <v>3</v>
      </c>
      <c r="BB1740" s="122">
        <v>4</v>
      </c>
      <c r="BK1740" s="135"/>
      <c r="BM1740" s="122">
        <v>0</v>
      </c>
      <c r="BN1740" s="122">
        <v>1</v>
      </c>
      <c r="BO1740" s="122">
        <v>2</v>
      </c>
      <c r="BP1740" s="122">
        <v>3</v>
      </c>
      <c r="BQ1740" s="122">
        <v>4</v>
      </c>
      <c r="BW1740" s="135"/>
      <c r="CC1740" s="122">
        <v>0</v>
      </c>
      <c r="CD1740" s="122">
        <v>1</v>
      </c>
      <c r="CE1740" s="122">
        <v>2</v>
      </c>
      <c r="CF1740" s="122">
        <v>3</v>
      </c>
      <c r="CG1740" s="122">
        <v>4</v>
      </c>
      <c r="CN1740" s="135"/>
      <c r="DF1740" s="135"/>
      <c r="DV1740" s="135"/>
    </row>
    <row r="1741" spans="4:126" s="122" customFormat="1" ht="14" x14ac:dyDescent="0.2">
      <c r="D1741" s="128">
        <v>0</v>
      </c>
      <c r="E1741" s="122">
        <v>0</v>
      </c>
      <c r="F1741" s="122">
        <v>1</v>
      </c>
      <c r="G1741" s="122">
        <v>1</v>
      </c>
      <c r="H1741" s="122">
        <v>2</v>
      </c>
      <c r="Q1741" s="122">
        <v>0</v>
      </c>
      <c r="R1741" s="122">
        <v>0</v>
      </c>
      <c r="S1741" s="122">
        <v>1</v>
      </c>
      <c r="T1741" s="122">
        <v>1</v>
      </c>
      <c r="U1741" s="122">
        <v>2</v>
      </c>
      <c r="AG1741" s="128">
        <v>0</v>
      </c>
      <c r="AH1741" s="122">
        <v>0</v>
      </c>
      <c r="AI1741" s="122">
        <v>1</v>
      </c>
      <c r="AJ1741" s="122">
        <v>1</v>
      </c>
      <c r="AK1741" s="122">
        <v>2</v>
      </c>
      <c r="AX1741" s="122">
        <v>0</v>
      </c>
      <c r="AY1741" s="122">
        <v>0</v>
      </c>
      <c r="AZ1741" s="122">
        <v>1</v>
      </c>
      <c r="BA1741" s="122">
        <v>1</v>
      </c>
      <c r="BB1741" s="122">
        <v>2</v>
      </c>
      <c r="BK1741" s="135"/>
      <c r="BM1741" s="122">
        <v>0</v>
      </c>
      <c r="BN1741" s="122">
        <v>0</v>
      </c>
      <c r="BO1741" s="122">
        <v>1</v>
      </c>
      <c r="BP1741" s="122">
        <v>1</v>
      </c>
      <c r="BQ1741" s="122">
        <v>2</v>
      </c>
      <c r="BW1741" s="135"/>
      <c r="CC1741" s="122">
        <v>0</v>
      </c>
      <c r="CD1741" s="122">
        <v>0</v>
      </c>
      <c r="CE1741" s="122">
        <v>1</v>
      </c>
      <c r="CF1741" s="122">
        <v>1</v>
      </c>
      <c r="CG1741" s="122">
        <v>2</v>
      </c>
      <c r="CN1741" s="135"/>
      <c r="DF1741" s="135"/>
      <c r="DV1741" s="135"/>
    </row>
    <row r="1742" spans="4:126" s="119" customFormat="1" x14ac:dyDescent="0.2">
      <c r="D1742" s="129" t="s">
        <v>1074</v>
      </c>
      <c r="E1742" s="119" t="s">
        <v>1739</v>
      </c>
      <c r="F1742" s="119" t="s">
        <v>1073</v>
      </c>
      <c r="G1742" s="119" t="s">
        <v>1738</v>
      </c>
      <c r="H1742" s="119" t="s">
        <v>740</v>
      </c>
      <c r="Q1742" s="119" t="s">
        <v>1074</v>
      </c>
      <c r="R1742" s="119" t="s">
        <v>1739</v>
      </c>
      <c r="S1742" s="119" t="s">
        <v>1073</v>
      </c>
      <c r="T1742" s="119" t="s">
        <v>1738</v>
      </c>
      <c r="U1742" s="119" t="s">
        <v>740</v>
      </c>
      <c r="AG1742" s="129" t="s">
        <v>1074</v>
      </c>
      <c r="AH1742" s="119" t="s">
        <v>1739</v>
      </c>
      <c r="AI1742" s="119" t="s">
        <v>1073</v>
      </c>
      <c r="AJ1742" s="119" t="s">
        <v>1738</v>
      </c>
      <c r="AK1742" s="119" t="s">
        <v>740</v>
      </c>
      <c r="AX1742" s="119" t="s">
        <v>1074</v>
      </c>
      <c r="AY1742" s="119" t="s">
        <v>1739</v>
      </c>
      <c r="AZ1742" s="119" t="s">
        <v>1073</v>
      </c>
      <c r="BA1742" s="119" t="s">
        <v>1738</v>
      </c>
      <c r="BB1742" s="119" t="s">
        <v>740</v>
      </c>
      <c r="BK1742" s="136"/>
      <c r="BM1742" s="119" t="s">
        <v>1074</v>
      </c>
      <c r="BN1742" s="119" t="s">
        <v>1739</v>
      </c>
      <c r="BO1742" s="119" t="s">
        <v>1073</v>
      </c>
      <c r="BP1742" s="119" t="s">
        <v>1738</v>
      </c>
      <c r="BQ1742" s="119" t="s">
        <v>740</v>
      </c>
      <c r="BW1742" s="136"/>
      <c r="CC1742" s="119" t="s">
        <v>1074</v>
      </c>
      <c r="CD1742" s="119" t="s">
        <v>1739</v>
      </c>
      <c r="CE1742" s="119" t="s">
        <v>1073</v>
      </c>
      <c r="CF1742" s="119" t="s">
        <v>1738</v>
      </c>
      <c r="CG1742" s="119" t="s">
        <v>740</v>
      </c>
      <c r="CN1742" s="136"/>
      <c r="DF1742" s="136"/>
      <c r="DV1742" s="136"/>
    </row>
    <row r="1744" spans="4:126" s="120" customFormat="1" ht="21" x14ac:dyDescent="0.2">
      <c r="D1744" s="126">
        <v>291</v>
      </c>
      <c r="E1744" s="121"/>
      <c r="F1744" s="121"/>
      <c r="G1744" s="121"/>
      <c r="H1744" s="121"/>
      <c r="I1744" s="121"/>
      <c r="J1744" s="121"/>
      <c r="K1744" s="121"/>
      <c r="L1744" s="121"/>
      <c r="M1744" s="121"/>
      <c r="N1744" s="121"/>
      <c r="O1744" s="121"/>
      <c r="P1744" s="121"/>
      <c r="Q1744" s="120">
        <v>291</v>
      </c>
      <c r="AG1744" s="126">
        <v>291</v>
      </c>
      <c r="AH1744" s="121"/>
      <c r="AI1744" s="121"/>
      <c r="AJ1744" s="121"/>
      <c r="AK1744" s="121"/>
      <c r="AL1744" s="121"/>
      <c r="AM1744" s="121"/>
      <c r="AN1744" s="121"/>
      <c r="AO1744" s="121"/>
      <c r="AP1744" s="121"/>
      <c r="AQ1744" s="121"/>
      <c r="AR1744" s="124"/>
      <c r="AS1744" s="121"/>
      <c r="AT1744" s="121"/>
      <c r="AU1744" s="121"/>
      <c r="AV1744" s="121"/>
      <c r="AX1744" s="120">
        <v>291</v>
      </c>
      <c r="BK1744" s="133"/>
      <c r="BM1744" s="120">
        <v>291</v>
      </c>
      <c r="BW1744" s="133"/>
      <c r="CC1744" s="120">
        <v>291</v>
      </c>
      <c r="CN1744" s="133"/>
      <c r="DF1744" s="133"/>
      <c r="DV1744" s="133"/>
    </row>
    <row r="1745" spans="4:126" s="14" customFormat="1" ht="18" customHeight="1" x14ac:dyDescent="0.2">
      <c r="D1745" s="127" t="s">
        <v>310</v>
      </c>
      <c r="E1745" s="14" t="s">
        <v>313</v>
      </c>
      <c r="F1745" s="14" t="s">
        <v>319</v>
      </c>
      <c r="G1745" s="14" t="s">
        <v>313</v>
      </c>
      <c r="Q1745" s="14" t="s">
        <v>310</v>
      </c>
      <c r="R1745" s="14" t="s">
        <v>313</v>
      </c>
      <c r="S1745" s="14" t="s">
        <v>319</v>
      </c>
      <c r="T1745" s="14" t="s">
        <v>313</v>
      </c>
      <c r="AG1745" s="127" t="s">
        <v>310</v>
      </c>
      <c r="AH1745" s="14" t="s">
        <v>313</v>
      </c>
      <c r="AI1745" s="14" t="s">
        <v>319</v>
      </c>
      <c r="AJ1745" s="14" t="s">
        <v>313</v>
      </c>
      <c r="AX1745" s="14" t="s">
        <v>310</v>
      </c>
      <c r="AY1745" s="14" t="s">
        <v>313</v>
      </c>
      <c r="AZ1745" s="14" t="s">
        <v>319</v>
      </c>
      <c r="BA1745" s="14" t="s">
        <v>313</v>
      </c>
      <c r="BK1745" s="134"/>
      <c r="BM1745" s="14" t="s">
        <v>310</v>
      </c>
      <c r="BN1745" s="14" t="s">
        <v>313</v>
      </c>
      <c r="BO1745" s="14" t="s">
        <v>319</v>
      </c>
      <c r="BP1745" s="14" t="s">
        <v>313</v>
      </c>
      <c r="BW1745" s="134"/>
      <c r="CC1745" s="14" t="s">
        <v>310</v>
      </c>
      <c r="CD1745" s="14" t="s">
        <v>313</v>
      </c>
      <c r="CE1745" s="14" t="s">
        <v>319</v>
      </c>
      <c r="CF1745" s="14" t="s">
        <v>313</v>
      </c>
      <c r="CN1745" s="134"/>
      <c r="DF1745" s="134"/>
      <c r="DV1745" s="134"/>
    </row>
    <row r="1746" spans="4:126" s="122" customFormat="1" ht="14" x14ac:dyDescent="0.2">
      <c r="D1746" s="128">
        <v>0</v>
      </c>
      <c r="E1746" s="122">
        <v>1</v>
      </c>
      <c r="F1746" s="122">
        <v>2</v>
      </c>
      <c r="G1746" s="122">
        <v>3</v>
      </c>
      <c r="Q1746" s="122">
        <v>0</v>
      </c>
      <c r="R1746" s="122">
        <v>1</v>
      </c>
      <c r="S1746" s="122">
        <v>2</v>
      </c>
      <c r="T1746" s="122">
        <v>3</v>
      </c>
      <c r="AG1746" s="128">
        <v>0</v>
      </c>
      <c r="AH1746" s="122">
        <v>1</v>
      </c>
      <c r="AI1746" s="122">
        <v>2</v>
      </c>
      <c r="AJ1746" s="122">
        <v>3</v>
      </c>
      <c r="AX1746" s="122">
        <v>0</v>
      </c>
      <c r="AY1746" s="122">
        <v>1</v>
      </c>
      <c r="AZ1746" s="122">
        <v>2</v>
      </c>
      <c r="BA1746" s="122">
        <v>3</v>
      </c>
      <c r="BK1746" s="135"/>
      <c r="BM1746" s="122">
        <v>0</v>
      </c>
      <c r="BN1746" s="122">
        <v>1</v>
      </c>
      <c r="BO1746" s="122">
        <v>2</v>
      </c>
      <c r="BP1746" s="122">
        <v>3</v>
      </c>
      <c r="BW1746" s="135"/>
      <c r="CC1746" s="122">
        <v>0</v>
      </c>
      <c r="CD1746" s="122">
        <v>1</v>
      </c>
      <c r="CE1746" s="122">
        <v>2</v>
      </c>
      <c r="CF1746" s="122">
        <v>3</v>
      </c>
      <c r="CN1746" s="135"/>
      <c r="DF1746" s="135"/>
      <c r="DV1746" s="135"/>
    </row>
    <row r="1747" spans="4:126" s="122" customFormat="1" ht="14" x14ac:dyDescent="0.2">
      <c r="D1747" s="128">
        <v>0</v>
      </c>
      <c r="E1747" s="122">
        <v>0</v>
      </c>
      <c r="F1747" s="122">
        <v>1</v>
      </c>
      <c r="G1747" s="122">
        <v>2</v>
      </c>
      <c r="Q1747" s="122">
        <v>0</v>
      </c>
      <c r="R1747" s="122">
        <v>0</v>
      </c>
      <c r="S1747" s="122">
        <v>1</v>
      </c>
      <c r="T1747" s="122">
        <v>2</v>
      </c>
      <c r="AG1747" s="128">
        <v>0</v>
      </c>
      <c r="AH1747" s="122">
        <v>0</v>
      </c>
      <c r="AI1747" s="122">
        <v>1</v>
      </c>
      <c r="AJ1747" s="122">
        <v>2</v>
      </c>
      <c r="AX1747" s="122">
        <v>0</v>
      </c>
      <c r="AY1747" s="122">
        <v>0</v>
      </c>
      <c r="AZ1747" s="122">
        <v>1</v>
      </c>
      <c r="BA1747" s="122">
        <v>2</v>
      </c>
      <c r="BK1747" s="135"/>
      <c r="BM1747" s="122">
        <v>0</v>
      </c>
      <c r="BN1747" s="122">
        <v>0</v>
      </c>
      <c r="BO1747" s="122">
        <v>1</v>
      </c>
      <c r="BP1747" s="122">
        <v>2</v>
      </c>
      <c r="BW1747" s="135"/>
      <c r="CC1747" s="122">
        <v>0</v>
      </c>
      <c r="CD1747" s="122">
        <v>0</v>
      </c>
      <c r="CE1747" s="122">
        <v>1</v>
      </c>
      <c r="CF1747" s="122">
        <v>2</v>
      </c>
      <c r="CN1747" s="135"/>
      <c r="DF1747" s="135"/>
      <c r="DV1747" s="135"/>
    </row>
    <row r="1748" spans="4:126" s="119" customFormat="1" x14ac:dyDescent="0.2">
      <c r="D1748" s="129" t="s">
        <v>750</v>
      </c>
      <c r="E1748" s="119" t="s">
        <v>1740</v>
      </c>
      <c r="F1748" s="119" t="s">
        <v>1073</v>
      </c>
      <c r="G1748" s="119" t="s">
        <v>1072</v>
      </c>
      <c r="Q1748" s="119" t="s">
        <v>750</v>
      </c>
      <c r="R1748" s="119" t="s">
        <v>1740</v>
      </c>
      <c r="S1748" s="119" t="s">
        <v>1073</v>
      </c>
      <c r="T1748" s="119" t="s">
        <v>1072</v>
      </c>
      <c r="AG1748" s="129" t="s">
        <v>750</v>
      </c>
      <c r="AH1748" s="119" t="s">
        <v>1740</v>
      </c>
      <c r="AI1748" s="119" t="s">
        <v>1073</v>
      </c>
      <c r="AJ1748" s="119" t="s">
        <v>1072</v>
      </c>
      <c r="AX1748" s="119" t="s">
        <v>750</v>
      </c>
      <c r="AY1748" s="119" t="s">
        <v>1740</v>
      </c>
      <c r="AZ1748" s="119" t="s">
        <v>1073</v>
      </c>
      <c r="BA1748" s="119" t="s">
        <v>1072</v>
      </c>
      <c r="BK1748" s="136"/>
      <c r="BM1748" s="119" t="s">
        <v>750</v>
      </c>
      <c r="BN1748" s="119" t="s">
        <v>1740</v>
      </c>
      <c r="BO1748" s="119" t="s">
        <v>1073</v>
      </c>
      <c r="BP1748" s="119" t="s">
        <v>1072</v>
      </c>
      <c r="BW1748" s="136"/>
      <c r="CC1748" s="119" t="s">
        <v>750</v>
      </c>
      <c r="CD1748" s="119" t="s">
        <v>1740</v>
      </c>
      <c r="CE1748" s="119" t="s">
        <v>1073</v>
      </c>
      <c r="CF1748" s="119" t="s">
        <v>1072</v>
      </c>
      <c r="CN1748" s="136"/>
      <c r="DF1748" s="136"/>
      <c r="DV1748" s="136"/>
    </row>
    <row r="1750" spans="4:126" s="120" customFormat="1" ht="21" x14ac:dyDescent="0.2">
      <c r="D1750" s="126">
        <v>292</v>
      </c>
      <c r="E1750" s="121"/>
      <c r="F1750" s="121"/>
      <c r="G1750" s="121"/>
      <c r="H1750" s="121"/>
      <c r="I1750" s="121"/>
      <c r="J1750" s="121"/>
      <c r="K1750" s="121"/>
      <c r="L1750" s="121"/>
      <c r="M1750" s="121"/>
      <c r="N1750" s="121"/>
      <c r="O1750" s="121"/>
      <c r="P1750" s="121"/>
      <c r="Q1750" s="120">
        <v>292</v>
      </c>
      <c r="AG1750" s="126">
        <v>292</v>
      </c>
      <c r="AH1750" s="121"/>
      <c r="AI1750" s="121"/>
      <c r="AJ1750" s="121"/>
      <c r="AK1750" s="121"/>
      <c r="AL1750" s="121"/>
      <c r="AM1750" s="121"/>
      <c r="AN1750" s="121"/>
      <c r="AO1750" s="121"/>
      <c r="AP1750" s="121"/>
      <c r="AQ1750" s="121"/>
      <c r="AR1750" s="124"/>
      <c r="AS1750" s="121"/>
      <c r="AT1750" s="121"/>
      <c r="AU1750" s="121"/>
      <c r="AV1750" s="121"/>
      <c r="AX1750" s="120">
        <v>292</v>
      </c>
      <c r="BK1750" s="133"/>
      <c r="BM1750" s="120">
        <v>292</v>
      </c>
      <c r="BW1750" s="133"/>
      <c r="CC1750" s="120">
        <v>292</v>
      </c>
      <c r="CN1750" s="133"/>
      <c r="DF1750" s="133"/>
      <c r="DV1750" s="133"/>
    </row>
    <row r="1751" spans="4:126" s="14" customFormat="1" ht="18" customHeight="1" x14ac:dyDescent="0.2">
      <c r="D1751" s="127" t="s">
        <v>316</v>
      </c>
      <c r="E1751" s="14" t="s">
        <v>313</v>
      </c>
      <c r="F1751" s="14" t="s">
        <v>316</v>
      </c>
      <c r="G1751" s="14" t="s">
        <v>322</v>
      </c>
      <c r="H1751" s="14" t="s">
        <v>320</v>
      </c>
      <c r="Q1751" s="14" t="s">
        <v>316</v>
      </c>
      <c r="R1751" s="14" t="s">
        <v>313</v>
      </c>
      <c r="S1751" s="14" t="s">
        <v>316</v>
      </c>
      <c r="T1751" s="14" t="s">
        <v>322</v>
      </c>
      <c r="U1751" s="14" t="s">
        <v>320</v>
      </c>
      <c r="AG1751" s="127" t="s">
        <v>316</v>
      </c>
      <c r="AH1751" s="14" t="s">
        <v>313</v>
      </c>
      <c r="AI1751" s="14" t="s">
        <v>316</v>
      </c>
      <c r="AJ1751" s="14" t="s">
        <v>322</v>
      </c>
      <c r="AK1751" s="14" t="s">
        <v>320</v>
      </c>
      <c r="AX1751" s="14" t="s">
        <v>316</v>
      </c>
      <c r="AY1751" s="14" t="s">
        <v>313</v>
      </c>
      <c r="AZ1751" s="14" t="s">
        <v>316</v>
      </c>
      <c r="BA1751" s="14" t="s">
        <v>322</v>
      </c>
      <c r="BB1751" s="14" t="s">
        <v>320</v>
      </c>
      <c r="BK1751" s="134"/>
      <c r="BM1751" s="14" t="s">
        <v>316</v>
      </c>
      <c r="BN1751" s="14" t="s">
        <v>313</v>
      </c>
      <c r="BO1751" s="14" t="s">
        <v>316</v>
      </c>
      <c r="BP1751" s="14" t="s">
        <v>322</v>
      </c>
      <c r="BQ1751" s="14" t="s">
        <v>320</v>
      </c>
      <c r="BW1751" s="134"/>
      <c r="CC1751" s="14" t="s">
        <v>316</v>
      </c>
      <c r="CD1751" s="14" t="s">
        <v>313</v>
      </c>
      <c r="CE1751" s="14" t="s">
        <v>316</v>
      </c>
      <c r="CF1751" s="14" t="s">
        <v>322</v>
      </c>
      <c r="CG1751" s="14" t="s">
        <v>320</v>
      </c>
      <c r="CN1751" s="134"/>
      <c r="DF1751" s="134"/>
      <c r="DV1751" s="134"/>
    </row>
    <row r="1752" spans="4:126" s="122" customFormat="1" ht="14" x14ac:dyDescent="0.2">
      <c r="D1752" s="128">
        <v>0</v>
      </c>
      <c r="E1752" s="122">
        <v>1</v>
      </c>
      <c r="F1752" s="122">
        <v>2</v>
      </c>
      <c r="G1752" s="122">
        <v>3</v>
      </c>
      <c r="H1752" s="122">
        <v>4</v>
      </c>
      <c r="Q1752" s="122">
        <v>0</v>
      </c>
      <c r="R1752" s="122">
        <v>1</v>
      </c>
      <c r="S1752" s="122">
        <v>2</v>
      </c>
      <c r="T1752" s="122">
        <v>3</v>
      </c>
      <c r="U1752" s="122">
        <v>4</v>
      </c>
      <c r="AG1752" s="128">
        <v>0</v>
      </c>
      <c r="AH1752" s="122">
        <v>1</v>
      </c>
      <c r="AI1752" s="122">
        <v>2</v>
      </c>
      <c r="AJ1752" s="122">
        <v>3</v>
      </c>
      <c r="AK1752" s="122">
        <v>4</v>
      </c>
      <c r="AX1752" s="122">
        <v>0</v>
      </c>
      <c r="AY1752" s="122">
        <v>1</v>
      </c>
      <c r="AZ1752" s="122">
        <v>2</v>
      </c>
      <c r="BA1752" s="122">
        <v>3</v>
      </c>
      <c r="BB1752" s="122">
        <v>4</v>
      </c>
      <c r="BK1752" s="135"/>
      <c r="BM1752" s="122">
        <v>0</v>
      </c>
      <c r="BN1752" s="122">
        <v>1</v>
      </c>
      <c r="BO1752" s="122">
        <v>2</v>
      </c>
      <c r="BP1752" s="122">
        <v>3</v>
      </c>
      <c r="BQ1752" s="122">
        <v>4</v>
      </c>
      <c r="BW1752" s="135"/>
      <c r="CC1752" s="122">
        <v>0</v>
      </c>
      <c r="CD1752" s="122">
        <v>1</v>
      </c>
      <c r="CE1752" s="122">
        <v>2</v>
      </c>
      <c r="CF1752" s="122">
        <v>3</v>
      </c>
      <c r="CG1752" s="122">
        <v>4</v>
      </c>
      <c r="CN1752" s="135"/>
      <c r="DF1752" s="135"/>
      <c r="DV1752" s="135"/>
    </row>
    <row r="1753" spans="4:126" s="122" customFormat="1" ht="14" x14ac:dyDescent="0.2">
      <c r="D1753" s="128">
        <v>0</v>
      </c>
      <c r="E1753" s="122">
        <v>0</v>
      </c>
      <c r="F1753" s="122">
        <v>0</v>
      </c>
      <c r="G1753" s="122">
        <v>1</v>
      </c>
      <c r="H1753" s="122">
        <v>2</v>
      </c>
      <c r="Q1753" s="122">
        <v>0</v>
      </c>
      <c r="R1753" s="122">
        <v>0</v>
      </c>
      <c r="S1753" s="122">
        <v>0</v>
      </c>
      <c r="T1753" s="122">
        <v>1</v>
      </c>
      <c r="U1753" s="122">
        <v>2</v>
      </c>
      <c r="AG1753" s="128">
        <v>0</v>
      </c>
      <c r="AH1753" s="122">
        <v>0</v>
      </c>
      <c r="AI1753" s="122">
        <v>0</v>
      </c>
      <c r="AJ1753" s="122">
        <v>1</v>
      </c>
      <c r="AK1753" s="122">
        <v>2</v>
      </c>
      <c r="AX1753" s="122">
        <v>0</v>
      </c>
      <c r="AY1753" s="122">
        <v>0</v>
      </c>
      <c r="AZ1753" s="122">
        <v>0</v>
      </c>
      <c r="BA1753" s="122">
        <v>1</v>
      </c>
      <c r="BB1753" s="122">
        <v>2</v>
      </c>
      <c r="BK1753" s="135"/>
      <c r="BM1753" s="122">
        <v>0</v>
      </c>
      <c r="BN1753" s="122">
        <v>0</v>
      </c>
      <c r="BO1753" s="122">
        <v>0</v>
      </c>
      <c r="BP1753" s="122">
        <v>1</v>
      </c>
      <c r="BQ1753" s="122">
        <v>2</v>
      </c>
      <c r="BW1753" s="135"/>
      <c r="CC1753" s="122">
        <v>0</v>
      </c>
      <c r="CD1753" s="122">
        <v>0</v>
      </c>
      <c r="CE1753" s="122">
        <v>0</v>
      </c>
      <c r="CF1753" s="122">
        <v>1</v>
      </c>
      <c r="CG1753" s="122">
        <v>2</v>
      </c>
      <c r="CN1753" s="135"/>
      <c r="DF1753" s="135"/>
      <c r="DV1753" s="135"/>
    </row>
    <row r="1754" spans="4:126" s="119" customFormat="1" x14ac:dyDescent="0.2">
      <c r="D1754" s="129" t="s">
        <v>748</v>
      </c>
      <c r="E1754" s="119" t="s">
        <v>1747</v>
      </c>
      <c r="F1754" s="119" t="s">
        <v>1747</v>
      </c>
      <c r="G1754" s="119" t="s">
        <v>748</v>
      </c>
      <c r="H1754" s="119" t="s">
        <v>1076</v>
      </c>
      <c r="Q1754" s="119" t="s">
        <v>748</v>
      </c>
      <c r="R1754" s="119" t="s">
        <v>1747</v>
      </c>
      <c r="S1754" s="119" t="s">
        <v>1747</v>
      </c>
      <c r="T1754" s="119" t="s">
        <v>748</v>
      </c>
      <c r="U1754" s="119" t="s">
        <v>1076</v>
      </c>
      <c r="AG1754" s="129" t="s">
        <v>748</v>
      </c>
      <c r="AH1754" s="119" t="s">
        <v>1747</v>
      </c>
      <c r="AI1754" s="119" t="s">
        <v>1747</v>
      </c>
      <c r="AJ1754" s="119" t="s">
        <v>748</v>
      </c>
      <c r="AK1754" s="119" t="s">
        <v>1076</v>
      </c>
      <c r="AX1754" s="119" t="s">
        <v>748</v>
      </c>
      <c r="AY1754" s="119" t="s">
        <v>1747</v>
      </c>
      <c r="AZ1754" s="119" t="s">
        <v>1747</v>
      </c>
      <c r="BA1754" s="119" t="s">
        <v>748</v>
      </c>
      <c r="BB1754" s="119" t="s">
        <v>1076</v>
      </c>
      <c r="BK1754" s="136"/>
      <c r="BM1754" s="119" t="s">
        <v>748</v>
      </c>
      <c r="BN1754" s="119" t="s">
        <v>1747</v>
      </c>
      <c r="BO1754" s="119" t="s">
        <v>1747</v>
      </c>
      <c r="BP1754" s="119" t="s">
        <v>748</v>
      </c>
      <c r="BQ1754" s="119" t="s">
        <v>1076</v>
      </c>
      <c r="BW1754" s="136"/>
      <c r="CC1754" s="119" t="s">
        <v>748</v>
      </c>
      <c r="CD1754" s="119" t="s">
        <v>1747</v>
      </c>
      <c r="CE1754" s="119" t="s">
        <v>1747</v>
      </c>
      <c r="CF1754" s="119" t="s">
        <v>748</v>
      </c>
      <c r="CG1754" s="119" t="s">
        <v>1076</v>
      </c>
      <c r="CN1754" s="136"/>
      <c r="DF1754" s="136"/>
      <c r="DV1754" s="136"/>
    </row>
    <row r="1756" spans="4:126" s="120" customFormat="1" ht="21" x14ac:dyDescent="0.2">
      <c r="D1756" s="126">
        <v>293</v>
      </c>
      <c r="E1756" s="121"/>
      <c r="F1756" s="121"/>
      <c r="G1756" s="121"/>
      <c r="H1756" s="121"/>
      <c r="I1756" s="121"/>
      <c r="J1756" s="121"/>
      <c r="K1756" s="121"/>
      <c r="L1756" s="121"/>
      <c r="M1756" s="121"/>
      <c r="N1756" s="121"/>
      <c r="O1756" s="121"/>
      <c r="P1756" s="121"/>
      <c r="Q1756" s="120">
        <v>293</v>
      </c>
      <c r="AG1756" s="126">
        <v>293</v>
      </c>
      <c r="AH1756" s="121"/>
      <c r="AI1756" s="121"/>
      <c r="AJ1756" s="121"/>
      <c r="AK1756" s="121"/>
      <c r="AL1756" s="121"/>
      <c r="AM1756" s="121"/>
      <c r="AN1756" s="121"/>
      <c r="AO1756" s="121"/>
      <c r="AP1756" s="121"/>
      <c r="AQ1756" s="121"/>
      <c r="AR1756" s="124"/>
      <c r="AS1756" s="121"/>
      <c r="AT1756" s="121"/>
      <c r="AU1756" s="121"/>
      <c r="AV1756" s="121"/>
      <c r="AX1756" s="120">
        <v>293</v>
      </c>
      <c r="BK1756" s="133"/>
      <c r="BM1756" s="120">
        <v>293</v>
      </c>
      <c r="BW1756" s="133"/>
      <c r="CC1756" s="120">
        <v>293</v>
      </c>
      <c r="CN1756" s="133"/>
      <c r="DF1756" s="133"/>
      <c r="DV1756" s="133"/>
    </row>
    <row r="1757" spans="4:126" s="14" customFormat="1" ht="18" customHeight="1" x14ac:dyDescent="0.2">
      <c r="D1757" s="127" t="s">
        <v>333</v>
      </c>
      <c r="E1757" s="14" t="s">
        <v>313</v>
      </c>
      <c r="F1757" s="14" t="s">
        <v>335</v>
      </c>
      <c r="G1757" s="14" t="s">
        <v>310</v>
      </c>
      <c r="H1757" s="14" t="s">
        <v>313</v>
      </c>
      <c r="I1757" s="14" t="s">
        <v>316</v>
      </c>
      <c r="J1757" s="14" t="s">
        <v>309</v>
      </c>
      <c r="K1757" s="14" t="s">
        <v>318</v>
      </c>
      <c r="Q1757" s="14" t="s">
        <v>333</v>
      </c>
      <c r="R1757" s="14" t="s">
        <v>313</v>
      </c>
      <c r="S1757" s="14" t="s">
        <v>335</v>
      </c>
      <c r="T1757" s="14" t="s">
        <v>310</v>
      </c>
      <c r="U1757" s="14" t="s">
        <v>313</v>
      </c>
      <c r="V1757" s="14" t="s">
        <v>316</v>
      </c>
      <c r="W1757" s="14" t="s">
        <v>309</v>
      </c>
      <c r="X1757" s="14" t="s">
        <v>318</v>
      </c>
      <c r="AG1757" s="127" t="s">
        <v>333</v>
      </c>
      <c r="AH1757" s="14" t="s">
        <v>313</v>
      </c>
      <c r="AI1757" s="14" t="s">
        <v>335</v>
      </c>
      <c r="AJ1757" s="14" t="s">
        <v>310</v>
      </c>
      <c r="AK1757" s="14" t="s">
        <v>313</v>
      </c>
      <c r="AL1757" s="14" t="s">
        <v>316</v>
      </c>
      <c r="AM1757" s="14" t="s">
        <v>309</v>
      </c>
      <c r="AN1757" s="14" t="s">
        <v>318</v>
      </c>
      <c r="AX1757" s="14" t="s">
        <v>333</v>
      </c>
      <c r="AY1757" s="14" t="s">
        <v>313</v>
      </c>
      <c r="AZ1757" s="14" t="s">
        <v>335</v>
      </c>
      <c r="BA1757" s="14" t="s">
        <v>310</v>
      </c>
      <c r="BB1757" s="14" t="s">
        <v>313</v>
      </c>
      <c r="BC1757" s="14" t="s">
        <v>316</v>
      </c>
      <c r="BD1757" s="14" t="s">
        <v>309</v>
      </c>
      <c r="BE1757" s="14" t="s">
        <v>318</v>
      </c>
      <c r="BK1757" s="134"/>
      <c r="BM1757" s="14" t="s">
        <v>333</v>
      </c>
      <c r="BN1757" s="14" t="s">
        <v>313</v>
      </c>
      <c r="BO1757" s="14" t="s">
        <v>335</v>
      </c>
      <c r="BP1757" s="14" t="s">
        <v>310</v>
      </c>
      <c r="BQ1757" s="14" t="s">
        <v>313</v>
      </c>
      <c r="BR1757" s="14" t="s">
        <v>316</v>
      </c>
      <c r="BS1757" s="14" t="s">
        <v>309</v>
      </c>
      <c r="BT1757" s="14" t="s">
        <v>318</v>
      </c>
      <c r="BW1757" s="134"/>
      <c r="CC1757" s="14" t="s">
        <v>333</v>
      </c>
      <c r="CD1757" s="14" t="s">
        <v>313</v>
      </c>
      <c r="CE1757" s="14" t="s">
        <v>335</v>
      </c>
      <c r="CF1757" s="14" t="s">
        <v>310</v>
      </c>
      <c r="CG1757" s="14" t="s">
        <v>313</v>
      </c>
      <c r="CH1757" s="14" t="s">
        <v>316</v>
      </c>
      <c r="CI1757" s="14" t="s">
        <v>309</v>
      </c>
      <c r="CJ1757" s="14" t="s">
        <v>318</v>
      </c>
      <c r="CN1757" s="134"/>
      <c r="DF1757" s="134"/>
      <c r="DV1757" s="134"/>
    </row>
    <row r="1758" spans="4:126" s="122" customFormat="1" ht="14" x14ac:dyDescent="0.2">
      <c r="D1758" s="128">
        <v>0</v>
      </c>
      <c r="E1758" s="122">
        <v>1</v>
      </c>
      <c r="F1758" s="122">
        <v>2</v>
      </c>
      <c r="G1758" s="122">
        <v>3</v>
      </c>
      <c r="H1758" s="122">
        <v>4</v>
      </c>
      <c r="I1758" s="122">
        <v>5</v>
      </c>
      <c r="J1758" s="122">
        <v>6</v>
      </c>
      <c r="K1758" s="122">
        <v>7</v>
      </c>
      <c r="Q1758" s="122">
        <v>0</v>
      </c>
      <c r="R1758" s="122">
        <v>1</v>
      </c>
      <c r="S1758" s="122">
        <v>2</v>
      </c>
      <c r="T1758" s="122">
        <v>3</v>
      </c>
      <c r="U1758" s="122">
        <v>4</v>
      </c>
      <c r="V1758" s="122">
        <v>5</v>
      </c>
      <c r="W1758" s="122">
        <v>6</v>
      </c>
      <c r="X1758" s="122">
        <v>7</v>
      </c>
      <c r="AG1758" s="128">
        <v>0</v>
      </c>
      <c r="AH1758" s="122">
        <v>1</v>
      </c>
      <c r="AI1758" s="122">
        <v>2</v>
      </c>
      <c r="AJ1758" s="122">
        <v>3</v>
      </c>
      <c r="AK1758" s="122">
        <v>4</v>
      </c>
      <c r="AL1758" s="122">
        <v>5</v>
      </c>
      <c r="AM1758" s="122">
        <v>6</v>
      </c>
      <c r="AN1758" s="122">
        <v>7</v>
      </c>
      <c r="AX1758" s="122">
        <v>0</v>
      </c>
      <c r="AY1758" s="122">
        <v>1</v>
      </c>
      <c r="AZ1758" s="122">
        <v>2</v>
      </c>
      <c r="BA1758" s="122">
        <v>3</v>
      </c>
      <c r="BB1758" s="122">
        <v>4</v>
      </c>
      <c r="BC1758" s="122">
        <v>5</v>
      </c>
      <c r="BD1758" s="122">
        <v>6</v>
      </c>
      <c r="BE1758" s="122">
        <v>7</v>
      </c>
      <c r="BK1758" s="135"/>
      <c r="BM1758" s="122">
        <v>0</v>
      </c>
      <c r="BN1758" s="122">
        <v>1</v>
      </c>
      <c r="BO1758" s="122">
        <v>2</v>
      </c>
      <c r="BP1758" s="122">
        <v>3</v>
      </c>
      <c r="BQ1758" s="122">
        <v>4</v>
      </c>
      <c r="BR1758" s="122">
        <v>5</v>
      </c>
      <c r="BS1758" s="122">
        <v>6</v>
      </c>
      <c r="BT1758" s="122">
        <v>7</v>
      </c>
      <c r="BW1758" s="135"/>
      <c r="CC1758" s="122">
        <v>0</v>
      </c>
      <c r="CD1758" s="122">
        <v>1</v>
      </c>
      <c r="CE1758" s="122">
        <v>2</v>
      </c>
      <c r="CF1758" s="122">
        <v>3</v>
      </c>
      <c r="CG1758" s="122">
        <v>4</v>
      </c>
      <c r="CH1758" s="122">
        <v>5</v>
      </c>
      <c r="CI1758" s="122">
        <v>6</v>
      </c>
      <c r="CJ1758" s="122">
        <v>7</v>
      </c>
      <c r="CN1758" s="135"/>
      <c r="DF1758" s="135"/>
      <c r="DV1758" s="135"/>
    </row>
    <row r="1759" spans="4:126" s="122" customFormat="1" ht="14" x14ac:dyDescent="0.2">
      <c r="D1759" s="128">
        <v>0</v>
      </c>
      <c r="E1759" s="122">
        <v>0</v>
      </c>
      <c r="F1759" s="122">
        <v>1</v>
      </c>
      <c r="G1759" s="122">
        <v>2</v>
      </c>
      <c r="H1759" s="122">
        <v>2</v>
      </c>
      <c r="I1759" s="122">
        <v>3</v>
      </c>
      <c r="J1759" s="122">
        <v>4</v>
      </c>
      <c r="K1759" s="122">
        <v>4</v>
      </c>
      <c r="Q1759" s="122">
        <v>0</v>
      </c>
      <c r="R1759" s="122">
        <v>0</v>
      </c>
      <c r="S1759" s="122">
        <v>1</v>
      </c>
      <c r="T1759" s="122">
        <v>2</v>
      </c>
      <c r="U1759" s="122">
        <v>3</v>
      </c>
      <c r="V1759" s="122">
        <v>3</v>
      </c>
      <c r="W1759" s="122">
        <v>4</v>
      </c>
      <c r="X1759" s="122">
        <v>4</v>
      </c>
      <c r="AG1759" s="128">
        <v>0</v>
      </c>
      <c r="AH1759" s="122">
        <v>0</v>
      </c>
      <c r="AI1759" s="122">
        <v>1</v>
      </c>
      <c r="AJ1759" s="122">
        <v>2</v>
      </c>
      <c r="AK1759" s="122">
        <v>2</v>
      </c>
      <c r="AL1759" s="122">
        <v>3</v>
      </c>
      <c r="AM1759" s="122">
        <v>3</v>
      </c>
      <c r="AN1759" s="122">
        <v>4</v>
      </c>
      <c r="AX1759" s="122">
        <v>0</v>
      </c>
      <c r="AY1759" s="122">
        <v>0</v>
      </c>
      <c r="AZ1759" s="122">
        <v>1</v>
      </c>
      <c r="BA1759" s="122">
        <v>2</v>
      </c>
      <c r="BB1759" s="122">
        <v>3</v>
      </c>
      <c r="BC1759" s="122">
        <v>3</v>
      </c>
      <c r="BD1759" s="122">
        <v>4</v>
      </c>
      <c r="BE1759" s="122">
        <v>4</v>
      </c>
      <c r="BK1759" s="135"/>
      <c r="BM1759" s="122">
        <v>0</v>
      </c>
      <c r="BN1759" s="122">
        <v>0</v>
      </c>
      <c r="BO1759" s="122">
        <v>1</v>
      </c>
      <c r="BP1759" s="122">
        <v>2</v>
      </c>
      <c r="BQ1759" s="122">
        <v>3</v>
      </c>
      <c r="BR1759" s="122">
        <v>3</v>
      </c>
      <c r="BS1759" s="122">
        <v>4</v>
      </c>
      <c r="BT1759" s="122">
        <v>4</v>
      </c>
      <c r="BW1759" s="135"/>
      <c r="CC1759" s="122">
        <v>0</v>
      </c>
      <c r="CD1759" s="122">
        <v>0</v>
      </c>
      <c r="CE1759" s="122">
        <v>1</v>
      </c>
      <c r="CF1759" s="122">
        <v>2</v>
      </c>
      <c r="CG1759" s="122">
        <v>3</v>
      </c>
      <c r="CH1759" s="122">
        <v>3</v>
      </c>
      <c r="CI1759" s="122">
        <v>4</v>
      </c>
      <c r="CJ1759" s="122">
        <v>4</v>
      </c>
      <c r="CN1759" s="135"/>
      <c r="DF1759" s="135"/>
      <c r="DV1759" s="135"/>
    </row>
    <row r="1760" spans="4:126" s="119" customFormat="1" x14ac:dyDescent="0.2">
      <c r="D1760" s="129" t="s">
        <v>1077</v>
      </c>
      <c r="E1760" s="119" t="s">
        <v>1746</v>
      </c>
      <c r="F1760" s="119" t="s">
        <v>1078</v>
      </c>
      <c r="G1760" s="119" t="s">
        <v>750</v>
      </c>
      <c r="H1760" s="119" t="s">
        <v>1740</v>
      </c>
      <c r="I1760" s="119" t="s">
        <v>748</v>
      </c>
      <c r="J1760" s="119" t="s">
        <v>740</v>
      </c>
      <c r="K1760" s="119" t="s">
        <v>1764</v>
      </c>
      <c r="Q1760" s="119" t="s">
        <v>1077</v>
      </c>
      <c r="R1760" s="119" t="s">
        <v>1746</v>
      </c>
      <c r="S1760" s="119" t="s">
        <v>1078</v>
      </c>
      <c r="T1760" s="119" t="s">
        <v>750</v>
      </c>
      <c r="U1760" s="119" t="s">
        <v>748</v>
      </c>
      <c r="V1760" s="119" t="s">
        <v>1747</v>
      </c>
      <c r="W1760" s="119" t="s">
        <v>740</v>
      </c>
      <c r="X1760" s="119" t="s">
        <v>1764</v>
      </c>
      <c r="AG1760" s="129" t="s">
        <v>1077</v>
      </c>
      <c r="AH1760" s="119" t="s">
        <v>1746</v>
      </c>
      <c r="AI1760" s="119" t="s">
        <v>1078</v>
      </c>
      <c r="AJ1760" s="119" t="s">
        <v>750</v>
      </c>
      <c r="AK1760" s="119" t="s">
        <v>1740</v>
      </c>
      <c r="AL1760" s="119" t="s">
        <v>748</v>
      </c>
      <c r="AM1760" s="119" t="s">
        <v>1747</v>
      </c>
      <c r="AN1760" s="119" t="s">
        <v>740</v>
      </c>
      <c r="AX1760" s="119" t="s">
        <v>1077</v>
      </c>
      <c r="AY1760" s="119" t="s">
        <v>1746</v>
      </c>
      <c r="AZ1760" s="119" t="s">
        <v>1078</v>
      </c>
      <c r="BA1760" s="119" t="s">
        <v>750</v>
      </c>
      <c r="BB1760" s="119" t="s">
        <v>748</v>
      </c>
      <c r="BC1760" s="119" t="s">
        <v>1747</v>
      </c>
      <c r="BD1760" s="119" t="s">
        <v>740</v>
      </c>
      <c r="BE1760" s="119" t="s">
        <v>1764</v>
      </c>
      <c r="BK1760" s="136"/>
      <c r="BM1760" s="119" t="s">
        <v>1077</v>
      </c>
      <c r="BN1760" s="119" t="s">
        <v>1746</v>
      </c>
      <c r="BO1760" s="119" t="s">
        <v>1078</v>
      </c>
      <c r="BP1760" s="119" t="s">
        <v>750</v>
      </c>
      <c r="BQ1760" s="119" t="s">
        <v>748</v>
      </c>
      <c r="BR1760" s="119" t="s">
        <v>1747</v>
      </c>
      <c r="BS1760" s="119" t="s">
        <v>740</v>
      </c>
      <c r="BT1760" s="119" t="s">
        <v>1764</v>
      </c>
      <c r="BW1760" s="136"/>
      <c r="CC1760" s="119" t="s">
        <v>1077</v>
      </c>
      <c r="CD1760" s="119" t="s">
        <v>1746</v>
      </c>
      <c r="CE1760" s="119" t="s">
        <v>1078</v>
      </c>
      <c r="CF1760" s="119" t="s">
        <v>750</v>
      </c>
      <c r="CG1760" s="119" t="s">
        <v>748</v>
      </c>
      <c r="CH1760" s="119" t="s">
        <v>1747</v>
      </c>
      <c r="CI1760" s="119" t="s">
        <v>740</v>
      </c>
      <c r="CJ1760" s="119" t="s">
        <v>1764</v>
      </c>
      <c r="CN1760" s="136"/>
      <c r="DF1760" s="136"/>
      <c r="DV1760" s="136"/>
    </row>
    <row r="1762" spans="4:126" s="120" customFormat="1" ht="21" x14ac:dyDescent="0.2">
      <c r="D1762" s="126">
        <v>294</v>
      </c>
      <c r="E1762" s="121"/>
      <c r="F1762" s="121"/>
      <c r="G1762" s="121"/>
      <c r="H1762" s="121"/>
      <c r="I1762" s="121"/>
      <c r="J1762" s="121"/>
      <c r="K1762" s="121"/>
      <c r="L1762" s="121"/>
      <c r="M1762" s="121"/>
      <c r="N1762" s="121"/>
      <c r="O1762" s="121"/>
      <c r="P1762" s="121"/>
      <c r="Q1762" s="120">
        <v>294</v>
      </c>
      <c r="AG1762" s="126">
        <v>294</v>
      </c>
      <c r="AH1762" s="121"/>
      <c r="AI1762" s="121"/>
      <c r="AJ1762" s="121"/>
      <c r="AK1762" s="121"/>
      <c r="AL1762" s="121"/>
      <c r="AM1762" s="121"/>
      <c r="AN1762" s="121"/>
      <c r="AO1762" s="121"/>
      <c r="AP1762" s="121"/>
      <c r="AQ1762" s="121"/>
      <c r="AR1762" s="124"/>
      <c r="AS1762" s="121"/>
      <c r="AT1762" s="121"/>
      <c r="AU1762" s="121"/>
      <c r="AV1762" s="121"/>
      <c r="AX1762" s="120">
        <v>294</v>
      </c>
      <c r="BK1762" s="133"/>
      <c r="BM1762" s="120">
        <v>294</v>
      </c>
      <c r="BW1762" s="133"/>
      <c r="CC1762" s="120">
        <v>294</v>
      </c>
      <c r="CN1762" s="133"/>
      <c r="DF1762" s="133"/>
      <c r="DV1762" s="133"/>
    </row>
    <row r="1763" spans="4:126" s="14" customFormat="1" ht="18" customHeight="1" x14ac:dyDescent="0.2">
      <c r="D1763" s="127" t="s">
        <v>313</v>
      </c>
      <c r="E1763" s="14" t="s">
        <v>321</v>
      </c>
      <c r="Q1763" s="14" t="s">
        <v>313</v>
      </c>
      <c r="R1763" s="14" t="s">
        <v>321</v>
      </c>
      <c r="AG1763" s="127" t="s">
        <v>313</v>
      </c>
      <c r="AH1763" s="14" t="s">
        <v>321</v>
      </c>
      <c r="AX1763" s="14" t="s">
        <v>313</v>
      </c>
      <c r="AY1763" s="14" t="s">
        <v>321</v>
      </c>
      <c r="BK1763" s="134"/>
      <c r="BM1763" s="14" t="s">
        <v>313</v>
      </c>
      <c r="BN1763" s="14" t="s">
        <v>321</v>
      </c>
      <c r="BW1763" s="134"/>
      <c r="CC1763" s="14" t="s">
        <v>313</v>
      </c>
      <c r="CD1763" s="14" t="s">
        <v>321</v>
      </c>
      <c r="CN1763" s="134"/>
      <c r="DF1763" s="134"/>
      <c r="DV1763" s="134"/>
    </row>
    <row r="1764" spans="4:126" s="122" customFormat="1" ht="14" x14ac:dyDescent="0.2">
      <c r="D1764" s="128">
        <v>0</v>
      </c>
      <c r="E1764" s="122">
        <v>1</v>
      </c>
      <c r="Q1764" s="122">
        <v>0</v>
      </c>
      <c r="R1764" s="122">
        <v>1</v>
      </c>
      <c r="AG1764" s="128">
        <v>0</v>
      </c>
      <c r="AH1764" s="122">
        <v>1</v>
      </c>
      <c r="AX1764" s="122">
        <v>0</v>
      </c>
      <c r="AY1764" s="122">
        <v>1</v>
      </c>
      <c r="BK1764" s="135"/>
      <c r="BM1764" s="122">
        <v>0</v>
      </c>
      <c r="BN1764" s="122">
        <v>1</v>
      </c>
      <c r="BW1764" s="135"/>
      <c r="CC1764" s="122">
        <v>0</v>
      </c>
      <c r="CD1764" s="122">
        <v>1</v>
      </c>
      <c r="CN1764" s="135"/>
      <c r="DF1764" s="135"/>
      <c r="DV1764" s="135"/>
    </row>
    <row r="1765" spans="4:126" s="122" customFormat="1" ht="14" x14ac:dyDescent="0.2">
      <c r="D1765" s="128">
        <v>0</v>
      </c>
      <c r="E1765" s="122">
        <v>1</v>
      </c>
      <c r="Q1765" s="122">
        <v>0</v>
      </c>
      <c r="R1765" s="122">
        <v>1</v>
      </c>
      <c r="AG1765" s="128">
        <v>0</v>
      </c>
      <c r="AH1765" s="122">
        <v>1</v>
      </c>
      <c r="AX1765" s="122">
        <v>0</v>
      </c>
      <c r="AY1765" s="122">
        <v>1</v>
      </c>
      <c r="BK1765" s="135"/>
      <c r="BM1765" s="122">
        <v>0</v>
      </c>
      <c r="BN1765" s="122">
        <v>1</v>
      </c>
      <c r="BW1765" s="135"/>
      <c r="CC1765" s="122">
        <v>0</v>
      </c>
      <c r="CD1765" s="122">
        <v>1</v>
      </c>
      <c r="CN1765" s="135"/>
      <c r="DF1765" s="135"/>
      <c r="DV1765" s="135"/>
    </row>
    <row r="1766" spans="4:126" s="119" customFormat="1" x14ac:dyDescent="0.2">
      <c r="D1766" s="129" t="s">
        <v>1072</v>
      </c>
      <c r="E1766" s="119" t="s">
        <v>1054</v>
      </c>
      <c r="Q1766" s="119" t="s">
        <v>1072</v>
      </c>
      <c r="R1766" s="119" t="s">
        <v>1054</v>
      </c>
      <c r="AG1766" s="129" t="s">
        <v>1072</v>
      </c>
      <c r="AH1766" s="119" t="s">
        <v>1054</v>
      </c>
      <c r="AX1766" s="119" t="s">
        <v>1072</v>
      </c>
      <c r="AY1766" s="119" t="s">
        <v>1054</v>
      </c>
      <c r="BK1766" s="136"/>
      <c r="BM1766" s="119" t="s">
        <v>1072</v>
      </c>
      <c r="BN1766" s="119" t="s">
        <v>1054</v>
      </c>
      <c r="BW1766" s="136"/>
      <c r="CC1766" s="119" t="s">
        <v>1072</v>
      </c>
      <c r="CD1766" s="119" t="s">
        <v>1054</v>
      </c>
      <c r="CN1766" s="136"/>
      <c r="DF1766" s="136"/>
      <c r="DV1766" s="136"/>
    </row>
    <row r="1768" spans="4:126" s="120" customFormat="1" ht="21" x14ac:dyDescent="0.2">
      <c r="D1768" s="126">
        <v>295</v>
      </c>
      <c r="E1768" s="121"/>
      <c r="F1768" s="121"/>
      <c r="G1768" s="121"/>
      <c r="H1768" s="121"/>
      <c r="I1768" s="121"/>
      <c r="J1768" s="121"/>
      <c r="K1768" s="121"/>
      <c r="L1768" s="121"/>
      <c r="M1768" s="121"/>
      <c r="N1768" s="121"/>
      <c r="O1768" s="121"/>
      <c r="P1768" s="121"/>
      <c r="Q1768" s="120">
        <v>295</v>
      </c>
      <c r="AG1768" s="126">
        <v>295</v>
      </c>
      <c r="AH1768" s="121"/>
      <c r="AI1768" s="121"/>
      <c r="AJ1768" s="121"/>
      <c r="AK1768" s="121"/>
      <c r="AL1768" s="121"/>
      <c r="AM1768" s="121"/>
      <c r="AN1768" s="121"/>
      <c r="AO1768" s="121"/>
      <c r="AP1768" s="121"/>
      <c r="AQ1768" s="121"/>
      <c r="AR1768" s="124"/>
      <c r="AS1768" s="121"/>
      <c r="AT1768" s="121"/>
      <c r="AU1768" s="121"/>
      <c r="AV1768" s="121"/>
      <c r="AX1768" s="120">
        <v>295</v>
      </c>
      <c r="BK1768" s="133"/>
      <c r="BM1768" s="120">
        <v>295</v>
      </c>
      <c r="BW1768" s="133"/>
      <c r="CC1768" s="120">
        <v>295</v>
      </c>
      <c r="CN1768" s="133"/>
      <c r="DF1768" s="133"/>
      <c r="DV1768" s="133"/>
    </row>
    <row r="1769" spans="4:126" s="14" customFormat="1" ht="18" customHeight="1" x14ac:dyDescent="0.2">
      <c r="D1769" s="127" t="s">
        <v>316</v>
      </c>
      <c r="E1769" s="14" t="s">
        <v>313</v>
      </c>
      <c r="F1769" s="14" t="s">
        <v>326</v>
      </c>
      <c r="G1769" s="14" t="s">
        <v>321</v>
      </c>
      <c r="H1769" s="14" t="s">
        <v>309</v>
      </c>
      <c r="I1769" s="14" t="s">
        <v>335</v>
      </c>
      <c r="Q1769" s="14" t="s">
        <v>316</v>
      </c>
      <c r="R1769" s="14" t="s">
        <v>313</v>
      </c>
      <c r="S1769" s="14" t="s">
        <v>326</v>
      </c>
      <c r="T1769" s="14" t="s">
        <v>321</v>
      </c>
      <c r="U1769" s="14" t="s">
        <v>309</v>
      </c>
      <c r="V1769" s="14" t="s">
        <v>335</v>
      </c>
      <c r="AG1769" s="127" t="s">
        <v>316</v>
      </c>
      <c r="AH1769" s="14" t="s">
        <v>313</v>
      </c>
      <c r="AI1769" s="14" t="s">
        <v>326</v>
      </c>
      <c r="AJ1769" s="14" t="s">
        <v>321</v>
      </c>
      <c r="AK1769" s="14" t="s">
        <v>309</v>
      </c>
      <c r="AL1769" s="14" t="s">
        <v>335</v>
      </c>
      <c r="AX1769" s="14" t="s">
        <v>316</v>
      </c>
      <c r="AY1769" s="14" t="s">
        <v>313</v>
      </c>
      <c r="AZ1769" s="14" t="s">
        <v>326</v>
      </c>
      <c r="BA1769" s="14" t="s">
        <v>321</v>
      </c>
      <c r="BB1769" s="14" t="s">
        <v>309</v>
      </c>
      <c r="BC1769" s="14" t="s">
        <v>335</v>
      </c>
      <c r="BK1769" s="134"/>
      <c r="BM1769" s="14" t="s">
        <v>316</v>
      </c>
      <c r="BN1769" s="14" t="s">
        <v>313</v>
      </c>
      <c r="BO1769" s="14" t="s">
        <v>326</v>
      </c>
      <c r="BP1769" s="14" t="s">
        <v>321</v>
      </c>
      <c r="BQ1769" s="14" t="s">
        <v>309</v>
      </c>
      <c r="BR1769" s="14" t="s">
        <v>335</v>
      </c>
      <c r="BW1769" s="134"/>
      <c r="CC1769" s="14" t="s">
        <v>316</v>
      </c>
      <c r="CD1769" s="14" t="s">
        <v>313</v>
      </c>
      <c r="CE1769" s="14" t="s">
        <v>326</v>
      </c>
      <c r="CF1769" s="14" t="s">
        <v>321</v>
      </c>
      <c r="CG1769" s="14" t="s">
        <v>309</v>
      </c>
      <c r="CH1769" s="14" t="s">
        <v>335</v>
      </c>
      <c r="CN1769" s="134"/>
      <c r="DF1769" s="134"/>
      <c r="DV1769" s="134"/>
    </row>
    <row r="1770" spans="4:126" s="122" customFormat="1" ht="14" x14ac:dyDescent="0.2">
      <c r="D1770" s="128">
        <v>0</v>
      </c>
      <c r="E1770" s="122">
        <v>1</v>
      </c>
      <c r="F1770" s="122">
        <v>2</v>
      </c>
      <c r="G1770" s="122">
        <v>3</v>
      </c>
      <c r="H1770" s="122">
        <v>4</v>
      </c>
      <c r="I1770" s="122">
        <v>5</v>
      </c>
      <c r="Q1770" s="122">
        <v>0</v>
      </c>
      <c r="R1770" s="122">
        <v>1</v>
      </c>
      <c r="S1770" s="122">
        <v>2</v>
      </c>
      <c r="T1770" s="122">
        <v>3</v>
      </c>
      <c r="U1770" s="122">
        <v>4</v>
      </c>
      <c r="V1770" s="122">
        <v>5</v>
      </c>
      <c r="AG1770" s="128">
        <v>0</v>
      </c>
      <c r="AH1770" s="122">
        <v>1</v>
      </c>
      <c r="AI1770" s="122">
        <v>2</v>
      </c>
      <c r="AJ1770" s="122">
        <v>3</v>
      </c>
      <c r="AK1770" s="122">
        <v>4</v>
      </c>
      <c r="AL1770" s="122">
        <v>5</v>
      </c>
      <c r="AX1770" s="122">
        <v>0</v>
      </c>
      <c r="AY1770" s="122">
        <v>1</v>
      </c>
      <c r="AZ1770" s="122">
        <v>2</v>
      </c>
      <c r="BA1770" s="122">
        <v>3</v>
      </c>
      <c r="BB1770" s="122">
        <v>4</v>
      </c>
      <c r="BC1770" s="122">
        <v>5</v>
      </c>
      <c r="BK1770" s="135"/>
      <c r="BM1770" s="122">
        <v>0</v>
      </c>
      <c r="BN1770" s="122">
        <v>1</v>
      </c>
      <c r="BO1770" s="122">
        <v>2</v>
      </c>
      <c r="BP1770" s="122">
        <v>3</v>
      </c>
      <c r="BQ1770" s="122">
        <v>4</v>
      </c>
      <c r="BR1770" s="122">
        <v>5</v>
      </c>
      <c r="BW1770" s="135"/>
      <c r="CC1770" s="122">
        <v>0</v>
      </c>
      <c r="CD1770" s="122">
        <v>1</v>
      </c>
      <c r="CE1770" s="122">
        <v>2</v>
      </c>
      <c r="CF1770" s="122">
        <v>3</v>
      </c>
      <c r="CG1770" s="122">
        <v>4</v>
      </c>
      <c r="CH1770" s="122">
        <v>5</v>
      </c>
      <c r="CN1770" s="135"/>
      <c r="DF1770" s="135"/>
      <c r="DV1770" s="135"/>
    </row>
    <row r="1771" spans="4:126" s="122" customFormat="1" ht="14" x14ac:dyDescent="0.2">
      <c r="D1771" s="128">
        <v>0</v>
      </c>
      <c r="E1771" s="122">
        <v>0</v>
      </c>
      <c r="F1771" s="122">
        <v>1</v>
      </c>
      <c r="G1771" s="122">
        <v>2</v>
      </c>
      <c r="H1771" s="122">
        <v>3</v>
      </c>
      <c r="I1771" s="122">
        <v>3</v>
      </c>
      <c r="Q1771" s="122">
        <v>0</v>
      </c>
      <c r="R1771" s="122">
        <v>0</v>
      </c>
      <c r="S1771" s="122">
        <v>1</v>
      </c>
      <c r="T1771" s="122">
        <v>2</v>
      </c>
      <c r="U1771" s="122">
        <v>3</v>
      </c>
      <c r="V1771" s="122">
        <v>3</v>
      </c>
      <c r="AG1771" s="128">
        <v>0</v>
      </c>
      <c r="AH1771" s="122">
        <v>0</v>
      </c>
      <c r="AI1771" s="122">
        <v>1</v>
      </c>
      <c r="AJ1771" s="122">
        <v>2</v>
      </c>
      <c r="AK1771" s="122">
        <v>3</v>
      </c>
      <c r="AL1771" s="122">
        <v>3</v>
      </c>
      <c r="AX1771" s="122">
        <v>0</v>
      </c>
      <c r="AY1771" s="122">
        <v>0</v>
      </c>
      <c r="AZ1771" s="122">
        <v>1</v>
      </c>
      <c r="BA1771" s="122">
        <v>2</v>
      </c>
      <c r="BB1771" s="122">
        <v>3</v>
      </c>
      <c r="BC1771" s="122">
        <v>3</v>
      </c>
      <c r="BK1771" s="135"/>
      <c r="BM1771" s="122">
        <v>0</v>
      </c>
      <c r="BN1771" s="122">
        <v>0</v>
      </c>
      <c r="BO1771" s="122">
        <v>1</v>
      </c>
      <c r="BP1771" s="122">
        <v>2</v>
      </c>
      <c r="BQ1771" s="122">
        <v>3</v>
      </c>
      <c r="BR1771" s="122">
        <v>3</v>
      </c>
      <c r="BW1771" s="135"/>
      <c r="CC1771" s="122">
        <v>0</v>
      </c>
      <c r="CD1771" s="122">
        <v>0</v>
      </c>
      <c r="CE1771" s="122">
        <v>1</v>
      </c>
      <c r="CF1771" s="122">
        <v>2</v>
      </c>
      <c r="CG1771" s="122">
        <v>3</v>
      </c>
      <c r="CH1771" s="122">
        <v>3</v>
      </c>
      <c r="CN1771" s="135"/>
      <c r="DF1771" s="135"/>
      <c r="DV1771" s="135"/>
    </row>
    <row r="1772" spans="4:126" s="119" customFormat="1" x14ac:dyDescent="0.2">
      <c r="D1772" s="129" t="s">
        <v>748</v>
      </c>
      <c r="E1772" s="119" t="s">
        <v>1747</v>
      </c>
      <c r="F1772" s="119" t="s">
        <v>1085</v>
      </c>
      <c r="G1772" s="119" t="s">
        <v>1054</v>
      </c>
      <c r="H1772" s="119" t="s">
        <v>739</v>
      </c>
      <c r="I1772" s="119" t="s">
        <v>1758</v>
      </c>
      <c r="Q1772" s="119" t="s">
        <v>748</v>
      </c>
      <c r="R1772" s="119" t="s">
        <v>1747</v>
      </c>
      <c r="S1772" s="119" t="s">
        <v>1085</v>
      </c>
      <c r="T1772" s="119" t="s">
        <v>1054</v>
      </c>
      <c r="U1772" s="119" t="s">
        <v>739</v>
      </c>
      <c r="V1772" s="119" t="s">
        <v>1758</v>
      </c>
      <c r="AG1772" s="129" t="s">
        <v>748</v>
      </c>
      <c r="AH1772" s="119" t="s">
        <v>1747</v>
      </c>
      <c r="AI1772" s="119" t="s">
        <v>1085</v>
      </c>
      <c r="AJ1772" s="119" t="s">
        <v>1054</v>
      </c>
      <c r="AK1772" s="119" t="s">
        <v>739</v>
      </c>
      <c r="AL1772" s="119" t="s">
        <v>1758</v>
      </c>
      <c r="AX1772" s="119" t="s">
        <v>748</v>
      </c>
      <c r="AY1772" s="119" t="s">
        <v>1747</v>
      </c>
      <c r="AZ1772" s="119" t="s">
        <v>1085</v>
      </c>
      <c r="BA1772" s="119" t="s">
        <v>1054</v>
      </c>
      <c r="BB1772" s="119" t="s">
        <v>739</v>
      </c>
      <c r="BC1772" s="119" t="s">
        <v>1758</v>
      </c>
      <c r="BK1772" s="136"/>
      <c r="BM1772" s="119" t="s">
        <v>748</v>
      </c>
      <c r="BN1772" s="119" t="s">
        <v>1747</v>
      </c>
      <c r="BO1772" s="119" t="s">
        <v>1085</v>
      </c>
      <c r="BP1772" s="119" t="s">
        <v>1054</v>
      </c>
      <c r="BQ1772" s="119" t="s">
        <v>739</v>
      </c>
      <c r="BR1772" s="119" t="s">
        <v>1758</v>
      </c>
      <c r="BW1772" s="136"/>
      <c r="CC1772" s="119" t="s">
        <v>748</v>
      </c>
      <c r="CD1772" s="119" t="s">
        <v>1747</v>
      </c>
      <c r="CE1772" s="119" t="s">
        <v>1085</v>
      </c>
      <c r="CF1772" s="119" t="s">
        <v>1054</v>
      </c>
      <c r="CG1772" s="119" t="s">
        <v>739</v>
      </c>
      <c r="CH1772" s="119" t="s">
        <v>1758</v>
      </c>
      <c r="CN1772" s="136"/>
      <c r="DF1772" s="136"/>
      <c r="DV1772" s="136"/>
    </row>
    <row r="1774" spans="4:126" s="120" customFormat="1" ht="21" x14ac:dyDescent="0.2">
      <c r="D1774" s="126">
        <v>296</v>
      </c>
      <c r="E1774" s="121"/>
      <c r="F1774" s="121"/>
      <c r="G1774" s="121"/>
      <c r="H1774" s="121"/>
      <c r="I1774" s="121"/>
      <c r="J1774" s="121"/>
      <c r="K1774" s="121"/>
      <c r="L1774" s="121"/>
      <c r="M1774" s="121"/>
      <c r="N1774" s="121"/>
      <c r="O1774" s="121"/>
      <c r="P1774" s="121"/>
      <c r="Q1774" s="120">
        <v>296</v>
      </c>
      <c r="AG1774" s="126">
        <v>296</v>
      </c>
      <c r="AH1774" s="121"/>
      <c r="AI1774" s="121"/>
      <c r="AJ1774" s="121"/>
      <c r="AK1774" s="121"/>
      <c r="AL1774" s="121"/>
      <c r="AM1774" s="121"/>
      <c r="AN1774" s="121"/>
      <c r="AO1774" s="121"/>
      <c r="AP1774" s="121"/>
      <c r="AQ1774" s="121"/>
      <c r="AR1774" s="124"/>
      <c r="AS1774" s="121"/>
      <c r="AT1774" s="121"/>
      <c r="AU1774" s="121"/>
      <c r="AV1774" s="121"/>
      <c r="AX1774" s="120">
        <v>296</v>
      </c>
      <c r="BK1774" s="133"/>
      <c r="BM1774" s="120">
        <v>296</v>
      </c>
      <c r="BW1774" s="133"/>
      <c r="CC1774" s="120">
        <v>296</v>
      </c>
      <c r="CN1774" s="133"/>
      <c r="DF1774" s="133"/>
      <c r="DV1774" s="133"/>
    </row>
    <row r="1775" spans="4:126" s="14" customFormat="1" ht="18" customHeight="1" x14ac:dyDescent="0.2">
      <c r="D1775" s="127" t="s">
        <v>319</v>
      </c>
      <c r="E1775" s="14" t="s">
        <v>309</v>
      </c>
      <c r="F1775" s="14" t="s">
        <v>318</v>
      </c>
      <c r="Q1775" s="14" t="s">
        <v>319</v>
      </c>
      <c r="R1775" s="14" t="s">
        <v>309</v>
      </c>
      <c r="S1775" s="14" t="s">
        <v>318</v>
      </c>
      <c r="AG1775" s="127" t="s">
        <v>319</v>
      </c>
      <c r="AH1775" s="14" t="s">
        <v>309</v>
      </c>
      <c r="AI1775" s="14" t="s">
        <v>318</v>
      </c>
      <c r="AX1775" s="14" t="s">
        <v>319</v>
      </c>
      <c r="AY1775" s="14" t="s">
        <v>309</v>
      </c>
      <c r="AZ1775" s="14" t="s">
        <v>318</v>
      </c>
      <c r="BK1775" s="134"/>
      <c r="BM1775" s="14" t="s">
        <v>319</v>
      </c>
      <c r="BN1775" s="14" t="s">
        <v>309</v>
      </c>
      <c r="BO1775" s="14" t="s">
        <v>318</v>
      </c>
      <c r="BW1775" s="134"/>
      <c r="CC1775" s="14" t="s">
        <v>319</v>
      </c>
      <c r="CD1775" s="14" t="s">
        <v>309</v>
      </c>
      <c r="CE1775" s="14" t="s">
        <v>318</v>
      </c>
      <c r="CN1775" s="134"/>
      <c r="DF1775" s="134"/>
      <c r="DV1775" s="134"/>
    </row>
    <row r="1776" spans="4:126" s="122" customFormat="1" ht="14" x14ac:dyDescent="0.2">
      <c r="D1776" s="128">
        <v>0</v>
      </c>
      <c r="E1776" s="122">
        <v>1</v>
      </c>
      <c r="F1776" s="122">
        <v>2</v>
      </c>
      <c r="Q1776" s="122">
        <v>0</v>
      </c>
      <c r="R1776" s="122">
        <v>1</v>
      </c>
      <c r="S1776" s="122">
        <v>2</v>
      </c>
      <c r="AG1776" s="128">
        <v>0</v>
      </c>
      <c r="AH1776" s="122">
        <v>1</v>
      </c>
      <c r="AI1776" s="122">
        <v>2</v>
      </c>
      <c r="AX1776" s="122">
        <v>0</v>
      </c>
      <c r="AY1776" s="122">
        <v>1</v>
      </c>
      <c r="AZ1776" s="122">
        <v>2</v>
      </c>
      <c r="BK1776" s="135"/>
      <c r="BM1776" s="122">
        <v>0</v>
      </c>
      <c r="BN1776" s="122">
        <v>1</v>
      </c>
      <c r="BO1776" s="122">
        <v>2</v>
      </c>
      <c r="BW1776" s="135"/>
      <c r="CC1776" s="122">
        <v>0</v>
      </c>
      <c r="CD1776" s="122">
        <v>1</v>
      </c>
      <c r="CE1776" s="122">
        <v>2</v>
      </c>
      <c r="CN1776" s="135"/>
      <c r="DF1776" s="135"/>
      <c r="DV1776" s="135"/>
    </row>
    <row r="1777" spans="4:126" s="122" customFormat="1" ht="14" x14ac:dyDescent="0.2">
      <c r="D1777" s="128">
        <v>0</v>
      </c>
      <c r="E1777" s="122">
        <v>0</v>
      </c>
      <c r="F1777" s="122">
        <v>1</v>
      </c>
      <c r="Q1777" s="122">
        <v>0</v>
      </c>
      <c r="R1777" s="122">
        <v>0</v>
      </c>
      <c r="S1777" s="122">
        <v>1</v>
      </c>
      <c r="AG1777" s="128">
        <v>0</v>
      </c>
      <c r="AH1777" s="122">
        <v>0</v>
      </c>
      <c r="AI1777" s="122">
        <v>1</v>
      </c>
      <c r="AX1777" s="122">
        <v>0</v>
      </c>
      <c r="AY1777" s="122">
        <v>0</v>
      </c>
      <c r="AZ1777" s="122">
        <v>1</v>
      </c>
      <c r="BK1777" s="135"/>
      <c r="BM1777" s="122">
        <v>0</v>
      </c>
      <c r="BN1777" s="122">
        <v>0</v>
      </c>
      <c r="BO1777" s="122">
        <v>1</v>
      </c>
      <c r="BW1777" s="135"/>
      <c r="CC1777" s="122">
        <v>0</v>
      </c>
      <c r="CD1777" s="122">
        <v>0</v>
      </c>
      <c r="CE1777" s="122">
        <v>1</v>
      </c>
      <c r="CN1777" s="135"/>
      <c r="DF1777" s="135"/>
      <c r="DV1777" s="135"/>
    </row>
    <row r="1778" spans="4:126" s="119" customFormat="1" x14ac:dyDescent="0.2">
      <c r="D1778" s="129" t="s">
        <v>1073</v>
      </c>
      <c r="E1778" s="119" t="s">
        <v>1738</v>
      </c>
      <c r="F1778" s="119" t="s">
        <v>740</v>
      </c>
      <c r="Q1778" s="119" t="s">
        <v>1073</v>
      </c>
      <c r="R1778" s="119" t="s">
        <v>1738</v>
      </c>
      <c r="S1778" s="119" t="s">
        <v>740</v>
      </c>
      <c r="AG1778" s="129" t="s">
        <v>1073</v>
      </c>
      <c r="AH1778" s="119" t="s">
        <v>1738</v>
      </c>
      <c r="AI1778" s="119" t="s">
        <v>740</v>
      </c>
      <c r="AX1778" s="119" t="s">
        <v>1073</v>
      </c>
      <c r="AY1778" s="119" t="s">
        <v>1738</v>
      </c>
      <c r="AZ1778" s="119" t="s">
        <v>740</v>
      </c>
      <c r="BK1778" s="136"/>
      <c r="BM1778" s="119" t="s">
        <v>1073</v>
      </c>
      <c r="BN1778" s="119" t="s">
        <v>1738</v>
      </c>
      <c r="BO1778" s="119" t="s">
        <v>740</v>
      </c>
      <c r="BW1778" s="136"/>
      <c r="CC1778" s="119" t="s">
        <v>1073</v>
      </c>
      <c r="CD1778" s="119" t="s">
        <v>1738</v>
      </c>
      <c r="CE1778" s="119" t="s">
        <v>740</v>
      </c>
      <c r="CN1778" s="136"/>
      <c r="DF1778" s="136"/>
      <c r="DV1778" s="136"/>
    </row>
    <row r="1780" spans="4:126" s="120" customFormat="1" ht="21" x14ac:dyDescent="0.2">
      <c r="D1780" s="126">
        <v>297</v>
      </c>
      <c r="E1780" s="121"/>
      <c r="F1780" s="121"/>
      <c r="G1780" s="121"/>
      <c r="H1780" s="121"/>
      <c r="I1780" s="121"/>
      <c r="J1780" s="121"/>
      <c r="K1780" s="121"/>
      <c r="L1780" s="121"/>
      <c r="M1780" s="121"/>
      <c r="N1780" s="121"/>
      <c r="O1780" s="121"/>
      <c r="P1780" s="121"/>
      <c r="Q1780" s="120">
        <v>297</v>
      </c>
      <c r="AG1780" s="126">
        <v>297</v>
      </c>
      <c r="AH1780" s="121"/>
      <c r="AI1780" s="121"/>
      <c r="AJ1780" s="121"/>
      <c r="AK1780" s="121"/>
      <c r="AL1780" s="121"/>
      <c r="AM1780" s="121"/>
      <c r="AN1780" s="121"/>
      <c r="AO1780" s="121"/>
      <c r="AP1780" s="121"/>
      <c r="AQ1780" s="121"/>
      <c r="AR1780" s="124"/>
      <c r="AS1780" s="121"/>
      <c r="AT1780" s="121"/>
      <c r="AU1780" s="121"/>
      <c r="AV1780" s="121"/>
      <c r="AX1780" s="120">
        <v>297</v>
      </c>
      <c r="BK1780" s="133"/>
      <c r="BM1780" s="120">
        <v>297</v>
      </c>
      <c r="BW1780" s="133"/>
      <c r="CC1780" s="120">
        <v>297</v>
      </c>
      <c r="CN1780" s="133"/>
      <c r="DF1780" s="133"/>
      <c r="DV1780" s="133"/>
    </row>
    <row r="1781" spans="4:126" s="14" customFormat="1" ht="18" customHeight="1" x14ac:dyDescent="0.2">
      <c r="D1781" s="127" t="s">
        <v>320</v>
      </c>
      <c r="E1781" s="14" t="s">
        <v>313</v>
      </c>
      <c r="F1781" s="14" t="s">
        <v>316</v>
      </c>
      <c r="G1781" s="14" t="s">
        <v>319</v>
      </c>
      <c r="Q1781" s="14" t="s">
        <v>320</v>
      </c>
      <c r="R1781" s="14" t="s">
        <v>313</v>
      </c>
      <c r="S1781" s="14" t="s">
        <v>316</v>
      </c>
      <c r="T1781" s="14" t="s">
        <v>319</v>
      </c>
      <c r="AG1781" s="127" t="s">
        <v>320</v>
      </c>
      <c r="AH1781" s="14" t="s">
        <v>313</v>
      </c>
      <c r="AI1781" s="14" t="s">
        <v>316</v>
      </c>
      <c r="AJ1781" s="14" t="s">
        <v>319</v>
      </c>
      <c r="AX1781" s="14" t="s">
        <v>320</v>
      </c>
      <c r="AY1781" s="14" t="s">
        <v>313</v>
      </c>
      <c r="AZ1781" s="14" t="s">
        <v>316</v>
      </c>
      <c r="BA1781" s="14" t="s">
        <v>319</v>
      </c>
      <c r="BK1781" s="134"/>
      <c r="BM1781" s="14" t="s">
        <v>320</v>
      </c>
      <c r="BN1781" s="14" t="s">
        <v>313</v>
      </c>
      <c r="BO1781" s="14" t="s">
        <v>316</v>
      </c>
      <c r="BP1781" s="14" t="s">
        <v>319</v>
      </c>
      <c r="BW1781" s="134"/>
      <c r="CC1781" s="14" t="s">
        <v>320</v>
      </c>
      <c r="CD1781" s="14" t="s">
        <v>313</v>
      </c>
      <c r="CE1781" s="14" t="s">
        <v>316</v>
      </c>
      <c r="CF1781" s="14" t="s">
        <v>319</v>
      </c>
      <c r="CN1781" s="134"/>
      <c r="DF1781" s="134"/>
      <c r="DV1781" s="134"/>
    </row>
    <row r="1782" spans="4:126" s="122" customFormat="1" ht="14" x14ac:dyDescent="0.2">
      <c r="D1782" s="128">
        <v>0</v>
      </c>
      <c r="E1782" s="122">
        <v>1</v>
      </c>
      <c r="F1782" s="122">
        <v>2</v>
      </c>
      <c r="G1782" s="122">
        <v>3</v>
      </c>
      <c r="Q1782" s="122">
        <v>0</v>
      </c>
      <c r="R1782" s="122">
        <v>1</v>
      </c>
      <c r="S1782" s="122">
        <v>2</v>
      </c>
      <c r="T1782" s="122">
        <v>3</v>
      </c>
      <c r="AG1782" s="128">
        <v>0</v>
      </c>
      <c r="AH1782" s="122">
        <v>1</v>
      </c>
      <c r="AI1782" s="122">
        <v>2</v>
      </c>
      <c r="AJ1782" s="122">
        <v>3</v>
      </c>
      <c r="AX1782" s="122">
        <v>0</v>
      </c>
      <c r="AY1782" s="122">
        <v>1</v>
      </c>
      <c r="AZ1782" s="122">
        <v>2</v>
      </c>
      <c r="BA1782" s="122">
        <v>3</v>
      </c>
      <c r="BK1782" s="135"/>
      <c r="BM1782" s="122">
        <v>0</v>
      </c>
      <c r="BN1782" s="122">
        <v>1</v>
      </c>
      <c r="BO1782" s="122">
        <v>2</v>
      </c>
      <c r="BP1782" s="122">
        <v>3</v>
      </c>
      <c r="BW1782" s="135"/>
      <c r="CC1782" s="122">
        <v>0</v>
      </c>
      <c r="CD1782" s="122">
        <v>1</v>
      </c>
      <c r="CE1782" s="122">
        <v>2</v>
      </c>
      <c r="CF1782" s="122">
        <v>3</v>
      </c>
      <c r="CN1782" s="135"/>
      <c r="DF1782" s="135"/>
      <c r="DV1782" s="135"/>
    </row>
    <row r="1783" spans="4:126" s="122" customFormat="1" ht="14" x14ac:dyDescent="0.2">
      <c r="D1783" s="128">
        <v>0</v>
      </c>
      <c r="E1783" s="122">
        <v>0</v>
      </c>
      <c r="F1783" s="122">
        <v>1</v>
      </c>
      <c r="G1783" s="122">
        <v>2</v>
      </c>
      <c r="Q1783" s="122">
        <v>0</v>
      </c>
      <c r="R1783" s="122">
        <v>0</v>
      </c>
      <c r="S1783" s="122">
        <v>1</v>
      </c>
      <c r="T1783" s="122">
        <v>2</v>
      </c>
      <c r="AG1783" s="128">
        <v>0</v>
      </c>
      <c r="AH1783" s="122">
        <v>0</v>
      </c>
      <c r="AI1783" s="122">
        <v>1</v>
      </c>
      <c r="AJ1783" s="122">
        <v>2</v>
      </c>
      <c r="AX1783" s="122">
        <v>0</v>
      </c>
      <c r="AY1783" s="122">
        <v>0</v>
      </c>
      <c r="AZ1783" s="122">
        <v>1</v>
      </c>
      <c r="BA1783" s="122">
        <v>2</v>
      </c>
      <c r="BK1783" s="135"/>
      <c r="BM1783" s="122">
        <v>0</v>
      </c>
      <c r="BN1783" s="122">
        <v>0</v>
      </c>
      <c r="BO1783" s="122">
        <v>1</v>
      </c>
      <c r="BP1783" s="122">
        <v>2</v>
      </c>
      <c r="BW1783" s="135"/>
      <c r="CC1783" s="122">
        <v>0</v>
      </c>
      <c r="CD1783" s="122">
        <v>0</v>
      </c>
      <c r="CE1783" s="122">
        <v>1</v>
      </c>
      <c r="CF1783" s="122">
        <v>2</v>
      </c>
      <c r="CN1783" s="135"/>
      <c r="DF1783" s="135"/>
      <c r="DV1783" s="135"/>
    </row>
    <row r="1784" spans="4:126" s="119" customFormat="1" x14ac:dyDescent="0.2">
      <c r="D1784" s="129" t="s">
        <v>1076</v>
      </c>
      <c r="E1784" s="119" t="s">
        <v>1748</v>
      </c>
      <c r="F1784" s="119" t="s">
        <v>760</v>
      </c>
      <c r="G1784" s="119" t="s">
        <v>1073</v>
      </c>
      <c r="Q1784" s="119" t="s">
        <v>1076</v>
      </c>
      <c r="R1784" s="119" t="s">
        <v>1748</v>
      </c>
      <c r="S1784" s="119" t="s">
        <v>760</v>
      </c>
      <c r="T1784" s="119" t="s">
        <v>1073</v>
      </c>
      <c r="AG1784" s="129" t="s">
        <v>1076</v>
      </c>
      <c r="AH1784" s="119" t="s">
        <v>1748</v>
      </c>
      <c r="AI1784" s="119" t="s">
        <v>760</v>
      </c>
      <c r="AJ1784" s="119" t="s">
        <v>1073</v>
      </c>
      <c r="AX1784" s="119" t="s">
        <v>1076</v>
      </c>
      <c r="AY1784" s="119" t="s">
        <v>1748</v>
      </c>
      <c r="AZ1784" s="119" t="s">
        <v>760</v>
      </c>
      <c r="BA1784" s="119" t="s">
        <v>1073</v>
      </c>
      <c r="BK1784" s="136"/>
      <c r="BM1784" s="119" t="s">
        <v>1076</v>
      </c>
      <c r="BN1784" s="119" t="s">
        <v>1748</v>
      </c>
      <c r="BO1784" s="119" t="s">
        <v>760</v>
      </c>
      <c r="BP1784" s="119" t="s">
        <v>1073</v>
      </c>
      <c r="BW1784" s="136"/>
      <c r="CC1784" s="119" t="s">
        <v>1076</v>
      </c>
      <c r="CD1784" s="119" t="s">
        <v>1748</v>
      </c>
      <c r="CE1784" s="119" t="s">
        <v>760</v>
      </c>
      <c r="CF1784" s="119" t="s">
        <v>1073</v>
      </c>
      <c r="CN1784" s="136"/>
      <c r="DF1784" s="136"/>
      <c r="DV1784" s="136"/>
    </row>
    <row r="1786" spans="4:126" s="120" customFormat="1" ht="21" x14ac:dyDescent="0.2">
      <c r="D1786" s="126">
        <v>298</v>
      </c>
      <c r="E1786" s="121"/>
      <c r="F1786" s="121"/>
      <c r="G1786" s="121"/>
      <c r="H1786" s="121"/>
      <c r="I1786" s="121"/>
      <c r="J1786" s="121"/>
      <c r="K1786" s="121"/>
      <c r="L1786" s="121"/>
      <c r="M1786" s="121"/>
      <c r="N1786" s="121"/>
      <c r="O1786" s="121"/>
      <c r="P1786" s="121"/>
      <c r="Q1786" s="120">
        <v>298</v>
      </c>
      <c r="AG1786" s="126">
        <v>298</v>
      </c>
      <c r="AH1786" s="121"/>
      <c r="AI1786" s="121"/>
      <c r="AJ1786" s="121"/>
      <c r="AK1786" s="121"/>
      <c r="AL1786" s="121"/>
      <c r="AM1786" s="121"/>
      <c r="AN1786" s="121"/>
      <c r="AO1786" s="121"/>
      <c r="AP1786" s="121"/>
      <c r="AQ1786" s="121"/>
      <c r="AR1786" s="124"/>
      <c r="AS1786" s="121"/>
      <c r="AT1786" s="121"/>
      <c r="AU1786" s="121"/>
      <c r="AV1786" s="121"/>
      <c r="AX1786" s="120">
        <v>298</v>
      </c>
      <c r="BK1786" s="133"/>
      <c r="BM1786" s="120">
        <v>298</v>
      </c>
      <c r="BW1786" s="133"/>
      <c r="CC1786" s="120">
        <v>298</v>
      </c>
      <c r="CN1786" s="133"/>
      <c r="DF1786" s="133"/>
      <c r="DV1786" s="133"/>
    </row>
    <row r="1787" spans="4:126" s="14" customFormat="1" ht="18" customHeight="1" x14ac:dyDescent="0.2">
      <c r="D1787" s="127" t="s">
        <v>312</v>
      </c>
      <c r="E1787" s="14" t="s">
        <v>313</v>
      </c>
      <c r="F1787" s="14" t="s">
        <v>319</v>
      </c>
      <c r="G1787" s="14" t="s">
        <v>313</v>
      </c>
      <c r="H1787" s="14" t="s">
        <v>318</v>
      </c>
      <c r="Q1787" s="14" t="s">
        <v>312</v>
      </c>
      <c r="R1787" s="14" t="s">
        <v>313</v>
      </c>
      <c r="S1787" s="14" t="s">
        <v>319</v>
      </c>
      <c r="T1787" s="14" t="s">
        <v>313</v>
      </c>
      <c r="U1787" s="14" t="s">
        <v>318</v>
      </c>
      <c r="AG1787" s="127" t="s">
        <v>312</v>
      </c>
      <c r="AH1787" s="14" t="s">
        <v>313</v>
      </c>
      <c r="AI1787" s="14" t="s">
        <v>319</v>
      </c>
      <c r="AJ1787" s="14" t="s">
        <v>313</v>
      </c>
      <c r="AK1787" s="14" t="s">
        <v>318</v>
      </c>
      <c r="AX1787" s="14" t="s">
        <v>312</v>
      </c>
      <c r="AY1787" s="14" t="s">
        <v>313</v>
      </c>
      <c r="AZ1787" s="14" t="s">
        <v>319</v>
      </c>
      <c r="BA1787" s="14" t="s">
        <v>313</v>
      </c>
      <c r="BB1787" s="14" t="s">
        <v>318</v>
      </c>
      <c r="BK1787" s="134"/>
      <c r="BM1787" s="14" t="s">
        <v>312</v>
      </c>
      <c r="BN1787" s="14" t="s">
        <v>313</v>
      </c>
      <c r="BO1787" s="14" t="s">
        <v>319</v>
      </c>
      <c r="BP1787" s="14" t="s">
        <v>313</v>
      </c>
      <c r="BQ1787" s="14" t="s">
        <v>318</v>
      </c>
      <c r="BW1787" s="134"/>
      <c r="CC1787" s="14" t="s">
        <v>312</v>
      </c>
      <c r="CD1787" s="14" t="s">
        <v>313</v>
      </c>
      <c r="CE1787" s="14" t="s">
        <v>319</v>
      </c>
      <c r="CF1787" s="14" t="s">
        <v>313</v>
      </c>
      <c r="CG1787" s="14" t="s">
        <v>318</v>
      </c>
      <c r="CN1787" s="134"/>
      <c r="DF1787" s="134"/>
      <c r="DV1787" s="134"/>
    </row>
    <row r="1788" spans="4:126" s="122" customFormat="1" ht="14" x14ac:dyDescent="0.2">
      <c r="D1788" s="128">
        <v>0</v>
      </c>
      <c r="E1788" s="122">
        <v>1</v>
      </c>
      <c r="F1788" s="122">
        <v>2</v>
      </c>
      <c r="G1788" s="122">
        <v>3</v>
      </c>
      <c r="H1788" s="122">
        <v>4</v>
      </c>
      <c r="Q1788" s="122">
        <v>0</v>
      </c>
      <c r="R1788" s="122">
        <v>1</v>
      </c>
      <c r="S1788" s="122">
        <v>2</v>
      </c>
      <c r="T1788" s="122">
        <v>3</v>
      </c>
      <c r="U1788" s="122">
        <v>4</v>
      </c>
      <c r="AG1788" s="128">
        <v>0</v>
      </c>
      <c r="AH1788" s="122">
        <v>1</v>
      </c>
      <c r="AI1788" s="122">
        <v>2</v>
      </c>
      <c r="AJ1788" s="122">
        <v>3</v>
      </c>
      <c r="AK1788" s="122">
        <v>4</v>
      </c>
      <c r="AX1788" s="122">
        <v>0</v>
      </c>
      <c r="AY1788" s="122">
        <v>1</v>
      </c>
      <c r="AZ1788" s="122">
        <v>2</v>
      </c>
      <c r="BA1788" s="122">
        <v>3</v>
      </c>
      <c r="BB1788" s="122">
        <v>4</v>
      </c>
      <c r="BK1788" s="135"/>
      <c r="BM1788" s="122">
        <v>0</v>
      </c>
      <c r="BN1788" s="122">
        <v>1</v>
      </c>
      <c r="BO1788" s="122">
        <v>2</v>
      </c>
      <c r="BP1788" s="122">
        <v>3</v>
      </c>
      <c r="BQ1788" s="122">
        <v>4</v>
      </c>
      <c r="BW1788" s="135"/>
      <c r="CC1788" s="122">
        <v>0</v>
      </c>
      <c r="CD1788" s="122">
        <v>1</v>
      </c>
      <c r="CE1788" s="122">
        <v>2</v>
      </c>
      <c r="CF1788" s="122">
        <v>3</v>
      </c>
      <c r="CG1788" s="122">
        <v>4</v>
      </c>
      <c r="CN1788" s="135"/>
      <c r="DF1788" s="135"/>
      <c r="DV1788" s="135"/>
    </row>
    <row r="1789" spans="4:126" s="122" customFormat="1" ht="14" x14ac:dyDescent="0.2">
      <c r="D1789" s="128">
        <v>0</v>
      </c>
      <c r="E1789" s="122">
        <v>0</v>
      </c>
      <c r="F1789" s="122">
        <v>1</v>
      </c>
      <c r="G1789" s="122">
        <v>1</v>
      </c>
      <c r="H1789" s="122">
        <v>2</v>
      </c>
      <c r="Q1789" s="122">
        <v>0</v>
      </c>
      <c r="R1789" s="122">
        <v>0</v>
      </c>
      <c r="S1789" s="122">
        <v>1</v>
      </c>
      <c r="T1789" s="122">
        <v>1</v>
      </c>
      <c r="U1789" s="122">
        <v>2</v>
      </c>
      <c r="AG1789" s="128">
        <v>0</v>
      </c>
      <c r="AH1789" s="122">
        <v>0</v>
      </c>
      <c r="AI1789" s="122">
        <v>1</v>
      </c>
      <c r="AJ1789" s="122">
        <v>1</v>
      </c>
      <c r="AK1789" s="122">
        <v>2</v>
      </c>
      <c r="AX1789" s="122">
        <v>0</v>
      </c>
      <c r="AY1789" s="122">
        <v>0</v>
      </c>
      <c r="AZ1789" s="122">
        <v>1</v>
      </c>
      <c r="BA1789" s="122">
        <v>1</v>
      </c>
      <c r="BB1789" s="122">
        <v>2</v>
      </c>
      <c r="BK1789" s="135"/>
      <c r="BM1789" s="122">
        <v>0</v>
      </c>
      <c r="BN1789" s="122">
        <v>0</v>
      </c>
      <c r="BO1789" s="122">
        <v>1</v>
      </c>
      <c r="BP1789" s="122">
        <v>1</v>
      </c>
      <c r="BQ1789" s="122">
        <v>2</v>
      </c>
      <c r="BW1789" s="135"/>
      <c r="CC1789" s="122">
        <v>0</v>
      </c>
      <c r="CD1789" s="122">
        <v>0</v>
      </c>
      <c r="CE1789" s="122">
        <v>1</v>
      </c>
      <c r="CF1789" s="122">
        <v>1</v>
      </c>
      <c r="CG1789" s="122">
        <v>2</v>
      </c>
      <c r="CN1789" s="135"/>
      <c r="DF1789" s="135"/>
      <c r="DV1789" s="135"/>
    </row>
    <row r="1790" spans="4:126" s="119" customFormat="1" x14ac:dyDescent="0.2">
      <c r="D1790" s="129" t="s">
        <v>1074</v>
      </c>
      <c r="E1790" s="119" t="s">
        <v>1739</v>
      </c>
      <c r="F1790" s="119" t="s">
        <v>1073</v>
      </c>
      <c r="G1790" s="119" t="s">
        <v>1738</v>
      </c>
      <c r="H1790" s="119" t="s">
        <v>740</v>
      </c>
      <c r="Q1790" s="119" t="s">
        <v>1074</v>
      </c>
      <c r="R1790" s="119" t="s">
        <v>1739</v>
      </c>
      <c r="S1790" s="119" t="s">
        <v>1073</v>
      </c>
      <c r="T1790" s="119" t="s">
        <v>1738</v>
      </c>
      <c r="U1790" s="119" t="s">
        <v>740</v>
      </c>
      <c r="AG1790" s="129" t="s">
        <v>1074</v>
      </c>
      <c r="AH1790" s="119" t="s">
        <v>1739</v>
      </c>
      <c r="AI1790" s="119" t="s">
        <v>1073</v>
      </c>
      <c r="AJ1790" s="119" t="s">
        <v>1738</v>
      </c>
      <c r="AK1790" s="119" t="s">
        <v>740</v>
      </c>
      <c r="AX1790" s="119" t="s">
        <v>1074</v>
      </c>
      <c r="AY1790" s="119" t="s">
        <v>1739</v>
      </c>
      <c r="AZ1790" s="119" t="s">
        <v>1073</v>
      </c>
      <c r="BA1790" s="119" t="s">
        <v>1738</v>
      </c>
      <c r="BB1790" s="119" t="s">
        <v>740</v>
      </c>
      <c r="BK1790" s="136"/>
      <c r="BM1790" s="119" t="s">
        <v>1074</v>
      </c>
      <c r="BN1790" s="119" t="s">
        <v>1739</v>
      </c>
      <c r="BO1790" s="119" t="s">
        <v>1073</v>
      </c>
      <c r="BP1790" s="119" t="s">
        <v>1738</v>
      </c>
      <c r="BQ1790" s="119" t="s">
        <v>740</v>
      </c>
      <c r="BW1790" s="136"/>
      <c r="CC1790" s="119" t="s">
        <v>1074</v>
      </c>
      <c r="CD1790" s="119" t="s">
        <v>1739</v>
      </c>
      <c r="CE1790" s="119" t="s">
        <v>1073</v>
      </c>
      <c r="CF1790" s="119" t="s">
        <v>1738</v>
      </c>
      <c r="CG1790" s="119" t="s">
        <v>740</v>
      </c>
      <c r="CN1790" s="136"/>
      <c r="DF1790" s="136"/>
      <c r="DV1790" s="136"/>
    </row>
    <row r="1792" spans="4:126" s="120" customFormat="1" ht="21" x14ac:dyDescent="0.2">
      <c r="D1792" s="126">
        <v>299</v>
      </c>
      <c r="E1792" s="121"/>
      <c r="F1792" s="121"/>
      <c r="G1792" s="121"/>
      <c r="H1792" s="121"/>
      <c r="I1792" s="121"/>
      <c r="J1792" s="121"/>
      <c r="K1792" s="121"/>
      <c r="L1792" s="121"/>
      <c r="M1792" s="121"/>
      <c r="N1792" s="121"/>
      <c r="O1792" s="121"/>
      <c r="P1792" s="121"/>
      <c r="Q1792" s="120">
        <v>299</v>
      </c>
      <c r="AG1792" s="126">
        <v>299</v>
      </c>
      <c r="AH1792" s="121"/>
      <c r="AI1792" s="121"/>
      <c r="AJ1792" s="121"/>
      <c r="AK1792" s="121"/>
      <c r="AL1792" s="121"/>
      <c r="AM1792" s="121"/>
      <c r="AN1792" s="121"/>
      <c r="AO1792" s="121"/>
      <c r="AP1792" s="121"/>
      <c r="AQ1792" s="121"/>
      <c r="AR1792" s="124"/>
      <c r="AS1792" s="121"/>
      <c r="AT1792" s="121"/>
      <c r="AU1792" s="121"/>
      <c r="AV1792" s="121"/>
      <c r="AX1792" s="120">
        <v>299</v>
      </c>
      <c r="BK1792" s="133"/>
      <c r="BM1792" s="120">
        <v>299</v>
      </c>
      <c r="BW1792" s="133"/>
      <c r="CC1792" s="120">
        <v>299</v>
      </c>
      <c r="CN1792" s="133"/>
      <c r="DF1792" s="133"/>
      <c r="DV1792" s="133"/>
    </row>
    <row r="1793" spans="4:126" s="14" customFormat="1" ht="18" customHeight="1" x14ac:dyDescent="0.2">
      <c r="D1793" s="127" t="s">
        <v>310</v>
      </c>
      <c r="E1793" s="14" t="s">
        <v>313</v>
      </c>
      <c r="F1793" s="14" t="s">
        <v>317</v>
      </c>
      <c r="G1793" s="14" t="s">
        <v>312</v>
      </c>
      <c r="H1793" s="14" t="s">
        <v>313</v>
      </c>
      <c r="Q1793" s="14" t="s">
        <v>310</v>
      </c>
      <c r="R1793" s="14" t="s">
        <v>313</v>
      </c>
      <c r="S1793" s="14" t="s">
        <v>317</v>
      </c>
      <c r="T1793" s="14" t="s">
        <v>312</v>
      </c>
      <c r="U1793" s="14" t="s">
        <v>313</v>
      </c>
      <c r="AG1793" s="127" t="s">
        <v>310</v>
      </c>
      <c r="AH1793" s="14" t="s">
        <v>313</v>
      </c>
      <c r="AI1793" s="14" t="s">
        <v>317</v>
      </c>
      <c r="AJ1793" s="14" t="s">
        <v>312</v>
      </c>
      <c r="AK1793" s="14" t="s">
        <v>313</v>
      </c>
      <c r="AX1793" s="14" t="s">
        <v>310</v>
      </c>
      <c r="AY1793" s="14" t="s">
        <v>313</v>
      </c>
      <c r="AZ1793" s="14" t="s">
        <v>317</v>
      </c>
      <c r="BA1793" s="14" t="s">
        <v>312</v>
      </c>
      <c r="BB1793" s="14" t="s">
        <v>313</v>
      </c>
      <c r="BK1793" s="134"/>
      <c r="BM1793" s="14" t="s">
        <v>310</v>
      </c>
      <c r="BN1793" s="14" t="s">
        <v>313</v>
      </c>
      <c r="BO1793" s="14" t="s">
        <v>317</v>
      </c>
      <c r="BP1793" s="14" t="s">
        <v>312</v>
      </c>
      <c r="BQ1793" s="14" t="s">
        <v>313</v>
      </c>
      <c r="BW1793" s="134"/>
      <c r="CC1793" s="14" t="s">
        <v>310</v>
      </c>
      <c r="CD1793" s="14" t="s">
        <v>313</v>
      </c>
      <c r="CE1793" s="14" t="s">
        <v>317</v>
      </c>
      <c r="CF1793" s="14" t="s">
        <v>312</v>
      </c>
      <c r="CG1793" s="14" t="s">
        <v>313</v>
      </c>
      <c r="CN1793" s="134"/>
      <c r="DF1793" s="134"/>
      <c r="DV1793" s="134"/>
    </row>
    <row r="1794" spans="4:126" s="122" customFormat="1" ht="14" x14ac:dyDescent="0.2">
      <c r="D1794" s="128">
        <v>0</v>
      </c>
      <c r="E1794" s="122">
        <v>1</v>
      </c>
      <c r="F1794" s="122">
        <v>2</v>
      </c>
      <c r="G1794" s="122">
        <v>3</v>
      </c>
      <c r="H1794" s="122">
        <v>4</v>
      </c>
      <c r="Q1794" s="122">
        <v>0</v>
      </c>
      <c r="R1794" s="122">
        <v>1</v>
      </c>
      <c r="S1794" s="122">
        <v>2</v>
      </c>
      <c r="T1794" s="122">
        <v>3</v>
      </c>
      <c r="U1794" s="122">
        <v>4</v>
      </c>
      <c r="AG1794" s="128">
        <v>0</v>
      </c>
      <c r="AH1794" s="122">
        <v>1</v>
      </c>
      <c r="AI1794" s="122">
        <v>2</v>
      </c>
      <c r="AJ1794" s="122">
        <v>3</v>
      </c>
      <c r="AK1794" s="122">
        <v>4</v>
      </c>
      <c r="AX1794" s="122">
        <v>0</v>
      </c>
      <c r="AY1794" s="122">
        <v>1</v>
      </c>
      <c r="AZ1794" s="122">
        <v>2</v>
      </c>
      <c r="BA1794" s="122">
        <v>3</v>
      </c>
      <c r="BB1794" s="122">
        <v>4</v>
      </c>
      <c r="BK1794" s="135"/>
      <c r="BM1794" s="122">
        <v>0</v>
      </c>
      <c r="BN1794" s="122">
        <v>1</v>
      </c>
      <c r="BO1794" s="122">
        <v>2</v>
      </c>
      <c r="BP1794" s="122">
        <v>3</v>
      </c>
      <c r="BQ1794" s="122">
        <v>4</v>
      </c>
      <c r="BW1794" s="135"/>
      <c r="CC1794" s="122">
        <v>0</v>
      </c>
      <c r="CD1794" s="122">
        <v>1</v>
      </c>
      <c r="CE1794" s="122">
        <v>2</v>
      </c>
      <c r="CF1794" s="122">
        <v>3</v>
      </c>
      <c r="CG1794" s="122">
        <v>4</v>
      </c>
      <c r="CN1794" s="135"/>
      <c r="DF1794" s="135"/>
      <c r="DV1794" s="135"/>
    </row>
    <row r="1795" spans="4:126" s="122" customFormat="1" ht="14" x14ac:dyDescent="0.2">
      <c r="D1795" s="128">
        <v>0</v>
      </c>
      <c r="E1795" s="122">
        <v>0</v>
      </c>
      <c r="F1795" s="122">
        <v>1</v>
      </c>
      <c r="G1795" s="122">
        <v>2</v>
      </c>
      <c r="H1795" s="122">
        <v>3</v>
      </c>
      <c r="Q1795" s="122">
        <v>0</v>
      </c>
      <c r="R1795" s="122">
        <v>0</v>
      </c>
      <c r="S1795" s="122">
        <v>1</v>
      </c>
      <c r="T1795" s="122">
        <v>2</v>
      </c>
      <c r="U1795" s="122">
        <v>3</v>
      </c>
      <c r="AG1795" s="128">
        <v>0</v>
      </c>
      <c r="AH1795" s="122">
        <v>0</v>
      </c>
      <c r="AI1795" s="122">
        <v>1</v>
      </c>
      <c r="AJ1795" s="122">
        <v>2</v>
      </c>
      <c r="AK1795" s="122">
        <v>3</v>
      </c>
      <c r="AX1795" s="122">
        <v>0</v>
      </c>
      <c r="AY1795" s="122">
        <v>0</v>
      </c>
      <c r="AZ1795" s="122">
        <v>1</v>
      </c>
      <c r="BA1795" s="122">
        <v>2</v>
      </c>
      <c r="BB1795" s="122">
        <v>3</v>
      </c>
      <c r="BK1795" s="135"/>
      <c r="BM1795" s="122">
        <v>0</v>
      </c>
      <c r="BN1795" s="122">
        <v>0</v>
      </c>
      <c r="BO1795" s="122">
        <v>1</v>
      </c>
      <c r="BP1795" s="122">
        <v>2</v>
      </c>
      <c r="BQ1795" s="122">
        <v>3</v>
      </c>
      <c r="BW1795" s="135"/>
      <c r="CC1795" s="122">
        <v>0</v>
      </c>
      <c r="CD1795" s="122">
        <v>0</v>
      </c>
      <c r="CE1795" s="122">
        <v>1</v>
      </c>
      <c r="CF1795" s="122">
        <v>2</v>
      </c>
      <c r="CG1795" s="122">
        <v>3</v>
      </c>
      <c r="CN1795" s="135"/>
      <c r="DF1795" s="135"/>
      <c r="DV1795" s="135"/>
    </row>
    <row r="1796" spans="4:126" s="119" customFormat="1" x14ac:dyDescent="0.2">
      <c r="D1796" s="129" t="s">
        <v>750</v>
      </c>
      <c r="E1796" s="119" t="s">
        <v>1740</v>
      </c>
      <c r="F1796" s="119" t="s">
        <v>1072</v>
      </c>
      <c r="G1796" s="119" t="s">
        <v>1074</v>
      </c>
      <c r="H1796" s="119" t="s">
        <v>1072</v>
      </c>
      <c r="Q1796" s="119" t="s">
        <v>750</v>
      </c>
      <c r="R1796" s="119" t="s">
        <v>1740</v>
      </c>
      <c r="S1796" s="119" t="s">
        <v>1072</v>
      </c>
      <c r="T1796" s="119" t="s">
        <v>1074</v>
      </c>
      <c r="U1796" s="119" t="s">
        <v>1072</v>
      </c>
      <c r="AG1796" s="129" t="s">
        <v>750</v>
      </c>
      <c r="AH1796" s="119" t="s">
        <v>1740</v>
      </c>
      <c r="AI1796" s="119" t="s">
        <v>1072</v>
      </c>
      <c r="AJ1796" s="119" t="s">
        <v>1074</v>
      </c>
      <c r="AK1796" s="119" t="s">
        <v>1072</v>
      </c>
      <c r="AX1796" s="119" t="s">
        <v>750</v>
      </c>
      <c r="AY1796" s="119" t="s">
        <v>1740</v>
      </c>
      <c r="AZ1796" s="119" t="s">
        <v>1072</v>
      </c>
      <c r="BA1796" s="119" t="s">
        <v>1074</v>
      </c>
      <c r="BB1796" s="119" t="s">
        <v>1072</v>
      </c>
      <c r="BK1796" s="136"/>
      <c r="BM1796" s="119" t="s">
        <v>750</v>
      </c>
      <c r="BN1796" s="119" t="s">
        <v>1740</v>
      </c>
      <c r="BO1796" s="119" t="s">
        <v>1072</v>
      </c>
      <c r="BP1796" s="119" t="s">
        <v>1074</v>
      </c>
      <c r="BQ1796" s="119" t="s">
        <v>1072</v>
      </c>
      <c r="BW1796" s="136"/>
      <c r="CC1796" s="119" t="s">
        <v>750</v>
      </c>
      <c r="CD1796" s="119" t="s">
        <v>1740</v>
      </c>
      <c r="CE1796" s="119" t="s">
        <v>1072</v>
      </c>
      <c r="CF1796" s="119" t="s">
        <v>1074</v>
      </c>
      <c r="CG1796" s="119" t="s">
        <v>1072</v>
      </c>
      <c r="CN1796" s="136"/>
      <c r="DF1796" s="136"/>
      <c r="DV1796" s="136"/>
    </row>
    <row r="1798" spans="4:126" s="120" customFormat="1" ht="21" x14ac:dyDescent="0.2">
      <c r="D1798" s="126">
        <v>300</v>
      </c>
      <c r="E1798" s="121"/>
      <c r="F1798" s="121"/>
      <c r="G1798" s="121"/>
      <c r="H1798" s="121"/>
      <c r="I1798" s="121"/>
      <c r="J1798" s="121"/>
      <c r="K1798" s="121"/>
      <c r="L1798" s="121"/>
      <c r="M1798" s="121"/>
      <c r="N1798" s="121"/>
      <c r="O1798" s="121"/>
      <c r="P1798" s="121"/>
      <c r="Q1798" s="120">
        <v>300</v>
      </c>
      <c r="AG1798" s="126">
        <v>300</v>
      </c>
      <c r="AH1798" s="121"/>
      <c r="AI1798" s="121"/>
      <c r="AJ1798" s="121"/>
      <c r="AK1798" s="121"/>
      <c r="AL1798" s="121"/>
      <c r="AM1798" s="121"/>
      <c r="AN1798" s="121"/>
      <c r="AO1798" s="121"/>
      <c r="AP1798" s="121"/>
      <c r="AQ1798" s="121"/>
      <c r="AR1798" s="124"/>
      <c r="AS1798" s="121"/>
      <c r="AT1798" s="121"/>
      <c r="AU1798" s="121"/>
      <c r="AV1798" s="121"/>
      <c r="AX1798" s="120">
        <v>300</v>
      </c>
      <c r="BK1798" s="133"/>
      <c r="BM1798" s="120">
        <v>300</v>
      </c>
      <c r="BW1798" s="133"/>
      <c r="CC1798" s="120">
        <v>300</v>
      </c>
      <c r="CN1798" s="133"/>
      <c r="DF1798" s="133"/>
      <c r="DV1798" s="133"/>
    </row>
    <row r="1799" spans="4:126" s="14" customFormat="1" ht="18" customHeight="1" x14ac:dyDescent="0.2">
      <c r="D1799" s="127" t="s">
        <v>309</v>
      </c>
      <c r="E1799" s="14" t="s">
        <v>334</v>
      </c>
      <c r="F1799" s="14" t="s">
        <v>1777</v>
      </c>
      <c r="G1799" s="14" t="s">
        <v>327</v>
      </c>
      <c r="H1799" s="14" t="s">
        <v>309</v>
      </c>
      <c r="I1799" s="14" t="s">
        <v>317</v>
      </c>
      <c r="J1799" s="14" t="s">
        <v>316</v>
      </c>
      <c r="Q1799" s="14" t="s">
        <v>309</v>
      </c>
      <c r="R1799" s="14" t="s">
        <v>334</v>
      </c>
      <c r="S1799" s="14" t="s">
        <v>327</v>
      </c>
      <c r="T1799" s="14" t="s">
        <v>309</v>
      </c>
      <c r="U1799" s="14" t="s">
        <v>317</v>
      </c>
      <c r="V1799" s="14" t="s">
        <v>316</v>
      </c>
      <c r="AG1799" s="127" t="s">
        <v>309</v>
      </c>
      <c r="AH1799" s="14" t="s">
        <v>334</v>
      </c>
      <c r="AI1799" s="14" t="s">
        <v>1777</v>
      </c>
      <c r="AJ1799" s="14" t="s">
        <v>327</v>
      </c>
      <c r="AK1799" s="14" t="s">
        <v>309</v>
      </c>
      <c r="AL1799" s="14" t="s">
        <v>317</v>
      </c>
      <c r="AM1799" s="14" t="s">
        <v>316</v>
      </c>
      <c r="AX1799" s="14" t="s">
        <v>309</v>
      </c>
      <c r="AY1799" s="14" t="s">
        <v>334</v>
      </c>
      <c r="AZ1799" s="14" t="s">
        <v>327</v>
      </c>
      <c r="BA1799" s="14" t="s">
        <v>309</v>
      </c>
      <c r="BB1799" s="14" t="s">
        <v>317</v>
      </c>
      <c r="BC1799" s="14" t="s">
        <v>316</v>
      </c>
      <c r="BK1799" s="134"/>
      <c r="BM1799" s="14" t="s">
        <v>309</v>
      </c>
      <c r="BN1799" s="14" t="s">
        <v>334</v>
      </c>
      <c r="BO1799" s="14" t="s">
        <v>327</v>
      </c>
      <c r="BP1799" s="14" t="s">
        <v>309</v>
      </c>
      <c r="BQ1799" s="14" t="s">
        <v>317</v>
      </c>
      <c r="BR1799" s="14" t="s">
        <v>316</v>
      </c>
      <c r="BW1799" s="134"/>
      <c r="CC1799" s="14" t="s">
        <v>309</v>
      </c>
      <c r="CD1799" s="14" t="s">
        <v>334</v>
      </c>
      <c r="CE1799" s="14" t="s">
        <v>327</v>
      </c>
      <c r="CF1799" s="14" t="s">
        <v>309</v>
      </c>
      <c r="CG1799" s="14" t="s">
        <v>317</v>
      </c>
      <c r="CH1799" s="14" t="s">
        <v>316</v>
      </c>
      <c r="CN1799" s="134"/>
      <c r="DF1799" s="134"/>
      <c r="DV1799" s="134"/>
    </row>
    <row r="1800" spans="4:126" s="122" customFormat="1" ht="14" x14ac:dyDescent="0.2">
      <c r="D1800" s="128">
        <v>0</v>
      </c>
      <c r="E1800" s="122">
        <v>1</v>
      </c>
      <c r="F1800" s="122">
        <v>1</v>
      </c>
      <c r="G1800" s="122">
        <v>2</v>
      </c>
      <c r="H1800" s="122">
        <v>3</v>
      </c>
      <c r="I1800" s="122">
        <v>4</v>
      </c>
      <c r="J1800" s="122">
        <v>5</v>
      </c>
      <c r="Q1800" s="122">
        <v>0</v>
      </c>
      <c r="R1800" s="122">
        <v>1</v>
      </c>
      <c r="S1800" s="122">
        <v>2</v>
      </c>
      <c r="T1800" s="122">
        <v>3</v>
      </c>
      <c r="U1800" s="122">
        <v>4</v>
      </c>
      <c r="V1800" s="122">
        <v>5</v>
      </c>
      <c r="AG1800" s="128">
        <v>0</v>
      </c>
      <c r="AH1800" s="122">
        <v>1</v>
      </c>
      <c r="AI1800" s="122">
        <v>1</v>
      </c>
      <c r="AJ1800" s="122">
        <v>2</v>
      </c>
      <c r="AK1800" s="122">
        <v>3</v>
      </c>
      <c r="AL1800" s="122">
        <v>4</v>
      </c>
      <c r="AM1800" s="122">
        <v>5</v>
      </c>
      <c r="AX1800" s="122">
        <v>0</v>
      </c>
      <c r="AY1800" s="122">
        <v>1</v>
      </c>
      <c r="AZ1800" s="122">
        <v>2</v>
      </c>
      <c r="BA1800" s="122">
        <v>3</v>
      </c>
      <c r="BB1800" s="122">
        <v>4</v>
      </c>
      <c r="BC1800" s="122">
        <v>5</v>
      </c>
      <c r="BK1800" s="135"/>
      <c r="BM1800" s="122">
        <v>0</v>
      </c>
      <c r="BN1800" s="122">
        <v>1</v>
      </c>
      <c r="BO1800" s="122">
        <v>2</v>
      </c>
      <c r="BP1800" s="122">
        <v>3</v>
      </c>
      <c r="BQ1800" s="122">
        <v>4</v>
      </c>
      <c r="BR1800" s="122">
        <v>5</v>
      </c>
      <c r="BW1800" s="135"/>
      <c r="CC1800" s="122">
        <v>0</v>
      </c>
      <c r="CD1800" s="122">
        <v>1</v>
      </c>
      <c r="CE1800" s="122">
        <v>2</v>
      </c>
      <c r="CF1800" s="122">
        <v>3</v>
      </c>
      <c r="CG1800" s="122">
        <v>4</v>
      </c>
      <c r="CH1800" s="122">
        <v>5</v>
      </c>
      <c r="CN1800" s="135"/>
      <c r="DF1800" s="135"/>
      <c r="DV1800" s="135"/>
    </row>
    <row r="1801" spans="4:126" s="122" customFormat="1" ht="14" x14ac:dyDescent="0.2">
      <c r="D1801" s="128">
        <v>0</v>
      </c>
      <c r="E1801" s="122">
        <v>0</v>
      </c>
      <c r="F1801" s="122">
        <v>1</v>
      </c>
      <c r="G1801" s="122">
        <v>1</v>
      </c>
      <c r="H1801" s="122">
        <v>2</v>
      </c>
      <c r="I1801" s="122">
        <v>3</v>
      </c>
      <c r="J1801" s="122">
        <v>4</v>
      </c>
      <c r="Q1801" s="122">
        <v>0</v>
      </c>
      <c r="R1801" s="122">
        <v>1</v>
      </c>
      <c r="S1801" s="122">
        <v>2</v>
      </c>
      <c r="T1801" s="122">
        <v>3</v>
      </c>
      <c r="U1801" s="122">
        <v>4</v>
      </c>
      <c r="V1801" s="122">
        <v>4</v>
      </c>
      <c r="AG1801" s="128">
        <v>0</v>
      </c>
      <c r="AH1801" s="122">
        <v>0</v>
      </c>
      <c r="AI1801" s="122">
        <v>1</v>
      </c>
      <c r="AJ1801" s="122">
        <v>1</v>
      </c>
      <c r="AK1801" s="122">
        <v>2</v>
      </c>
      <c r="AL1801" s="122">
        <v>3</v>
      </c>
      <c r="AM1801" s="122">
        <v>4</v>
      </c>
      <c r="AX1801" s="122">
        <v>0</v>
      </c>
      <c r="AY1801" s="122">
        <v>1</v>
      </c>
      <c r="AZ1801" s="122">
        <v>2</v>
      </c>
      <c r="BA1801" s="122">
        <v>3</v>
      </c>
      <c r="BB1801" s="122">
        <v>4</v>
      </c>
      <c r="BC1801" s="122">
        <v>4</v>
      </c>
      <c r="BK1801" s="135"/>
      <c r="BM1801" s="122">
        <v>0</v>
      </c>
      <c r="BN1801" s="122">
        <v>1</v>
      </c>
      <c r="BO1801" s="122">
        <v>2</v>
      </c>
      <c r="BP1801" s="122">
        <v>3</v>
      </c>
      <c r="BQ1801" s="122">
        <v>4</v>
      </c>
      <c r="BR1801" s="122">
        <v>4</v>
      </c>
      <c r="BW1801" s="135"/>
      <c r="CC1801" s="122">
        <v>0</v>
      </c>
      <c r="CD1801" s="122">
        <v>1</v>
      </c>
      <c r="CE1801" s="122">
        <v>2</v>
      </c>
      <c r="CF1801" s="122">
        <v>3</v>
      </c>
      <c r="CG1801" s="122">
        <v>4</v>
      </c>
      <c r="CH1801" s="122">
        <v>4</v>
      </c>
      <c r="CN1801" s="135"/>
      <c r="DF1801" s="135"/>
      <c r="DV1801" s="135"/>
    </row>
    <row r="1802" spans="4:126" s="119" customFormat="1" x14ac:dyDescent="0.2">
      <c r="D1802" s="129" t="s">
        <v>1072</v>
      </c>
      <c r="E1802" s="119" t="s">
        <v>1769</v>
      </c>
      <c r="F1802" s="119" t="s">
        <v>1081</v>
      </c>
      <c r="G1802" s="119" t="s">
        <v>1753</v>
      </c>
      <c r="H1802" s="119" t="s">
        <v>737</v>
      </c>
      <c r="I1802" s="119" t="s">
        <v>1072</v>
      </c>
      <c r="J1802" s="119" t="s">
        <v>748</v>
      </c>
      <c r="Q1802" s="119" t="s">
        <v>1072</v>
      </c>
      <c r="R1802" s="119" t="s">
        <v>1081</v>
      </c>
      <c r="S1802" s="119" t="s">
        <v>737</v>
      </c>
      <c r="T1802" s="119" t="s">
        <v>1072</v>
      </c>
      <c r="U1802" s="119" t="s">
        <v>748</v>
      </c>
      <c r="V1802" s="119" t="s">
        <v>1747</v>
      </c>
      <c r="AG1802" s="129" t="s">
        <v>1072</v>
      </c>
      <c r="AH1802" s="119" t="s">
        <v>1769</v>
      </c>
      <c r="AI1802" s="119" t="s">
        <v>1081</v>
      </c>
      <c r="AJ1802" s="119" t="s">
        <v>1753</v>
      </c>
      <c r="AK1802" s="119" t="s">
        <v>737</v>
      </c>
      <c r="AL1802" s="119" t="s">
        <v>1072</v>
      </c>
      <c r="AM1802" s="119" t="s">
        <v>748</v>
      </c>
      <c r="AX1802" s="119" t="s">
        <v>1072</v>
      </c>
      <c r="AY1802" s="119" t="s">
        <v>1081</v>
      </c>
      <c r="AZ1802" s="119" t="s">
        <v>737</v>
      </c>
      <c r="BA1802" s="119" t="s">
        <v>1072</v>
      </c>
      <c r="BB1802" s="119" t="s">
        <v>748</v>
      </c>
      <c r="BC1802" s="119" t="s">
        <v>1747</v>
      </c>
      <c r="BK1802" s="136"/>
      <c r="BM1802" s="119" t="s">
        <v>1072</v>
      </c>
      <c r="BN1802" s="119" t="s">
        <v>1081</v>
      </c>
      <c r="BO1802" s="119" t="s">
        <v>737</v>
      </c>
      <c r="BP1802" s="119" t="s">
        <v>1072</v>
      </c>
      <c r="BQ1802" s="119" t="s">
        <v>748</v>
      </c>
      <c r="BR1802" s="119" t="s">
        <v>1747</v>
      </c>
      <c r="BW1802" s="136"/>
      <c r="CC1802" s="119" t="s">
        <v>1072</v>
      </c>
      <c r="CD1802" s="119" t="s">
        <v>1081</v>
      </c>
      <c r="CE1802" s="119" t="s">
        <v>737</v>
      </c>
      <c r="CF1802" s="119" t="s">
        <v>1072</v>
      </c>
      <c r="CG1802" s="119" t="s">
        <v>748</v>
      </c>
      <c r="CH1802" s="119" t="s">
        <v>1747</v>
      </c>
      <c r="CN1802" s="136"/>
      <c r="DF1802" s="136"/>
      <c r="DV1802" s="136"/>
    </row>
    <row r="1804" spans="4:126" s="120" customFormat="1" ht="21" x14ac:dyDescent="0.2">
      <c r="D1804" s="126">
        <v>301</v>
      </c>
      <c r="E1804" s="121"/>
      <c r="F1804" s="121"/>
      <c r="G1804" s="121"/>
      <c r="H1804" s="121"/>
      <c r="I1804" s="121"/>
      <c r="J1804" s="121"/>
      <c r="K1804" s="121"/>
      <c r="L1804" s="121"/>
      <c r="M1804" s="121"/>
      <c r="N1804" s="121"/>
      <c r="O1804" s="121"/>
      <c r="P1804" s="121"/>
      <c r="Q1804" s="120">
        <v>301</v>
      </c>
      <c r="AG1804" s="126">
        <v>301</v>
      </c>
      <c r="AH1804" s="121"/>
      <c r="AI1804" s="121"/>
      <c r="AJ1804" s="121"/>
      <c r="AK1804" s="121"/>
      <c r="AL1804" s="121"/>
      <c r="AM1804" s="121"/>
      <c r="AN1804" s="121"/>
      <c r="AO1804" s="121"/>
      <c r="AP1804" s="121"/>
      <c r="AQ1804" s="121"/>
      <c r="AR1804" s="124"/>
      <c r="AS1804" s="121"/>
      <c r="AT1804" s="121"/>
      <c r="AU1804" s="121"/>
      <c r="AV1804" s="121"/>
      <c r="AX1804" s="120">
        <v>301</v>
      </c>
      <c r="BK1804" s="133"/>
      <c r="BM1804" s="120">
        <v>301</v>
      </c>
      <c r="BW1804" s="133"/>
      <c r="CC1804" s="120">
        <v>301</v>
      </c>
      <c r="CN1804" s="133"/>
      <c r="DF1804" s="133"/>
      <c r="DV1804" s="133"/>
    </row>
    <row r="1805" spans="4:126" s="14" customFormat="1" ht="18" customHeight="1" x14ac:dyDescent="0.2">
      <c r="D1805" s="127" t="s">
        <v>342</v>
      </c>
      <c r="E1805" s="14" t="s">
        <v>317</v>
      </c>
      <c r="Q1805" s="14" t="s">
        <v>342</v>
      </c>
      <c r="R1805" s="14" t="s">
        <v>317</v>
      </c>
      <c r="AG1805" s="127" t="s">
        <v>342</v>
      </c>
      <c r="AH1805" s="14" t="s">
        <v>317</v>
      </c>
      <c r="AX1805" s="14" t="s">
        <v>342</v>
      </c>
      <c r="AY1805" s="14" t="s">
        <v>317</v>
      </c>
      <c r="BK1805" s="134"/>
      <c r="BM1805" s="14" t="s">
        <v>342</v>
      </c>
      <c r="BN1805" s="14" t="s">
        <v>317</v>
      </c>
      <c r="BW1805" s="134"/>
      <c r="CC1805" s="14" t="s">
        <v>342</v>
      </c>
      <c r="CD1805" s="14" t="s">
        <v>317</v>
      </c>
      <c r="CN1805" s="134"/>
      <c r="DF1805" s="134"/>
      <c r="DV1805" s="134"/>
    </row>
    <row r="1806" spans="4:126" s="122" customFormat="1" ht="14" x14ac:dyDescent="0.2">
      <c r="D1806" s="128">
        <v>0</v>
      </c>
      <c r="E1806" s="122">
        <v>1</v>
      </c>
      <c r="Q1806" s="122">
        <v>0</v>
      </c>
      <c r="R1806" s="122">
        <v>1</v>
      </c>
      <c r="AG1806" s="128">
        <v>0</v>
      </c>
      <c r="AH1806" s="122">
        <v>1</v>
      </c>
      <c r="AX1806" s="122">
        <v>0</v>
      </c>
      <c r="AY1806" s="122">
        <v>1</v>
      </c>
      <c r="BK1806" s="135"/>
      <c r="BM1806" s="122">
        <v>0</v>
      </c>
      <c r="BN1806" s="122">
        <v>1</v>
      </c>
      <c r="BW1806" s="135"/>
      <c r="CC1806" s="122">
        <v>0</v>
      </c>
      <c r="CD1806" s="122">
        <v>1</v>
      </c>
      <c r="CN1806" s="135"/>
      <c r="DF1806" s="135"/>
      <c r="DV1806" s="135"/>
    </row>
    <row r="1807" spans="4:126" s="122" customFormat="1" ht="14" x14ac:dyDescent="0.2">
      <c r="D1807" s="128">
        <v>0</v>
      </c>
      <c r="E1807" s="122">
        <v>1</v>
      </c>
      <c r="Q1807" s="122">
        <v>0</v>
      </c>
      <c r="R1807" s="122">
        <v>1</v>
      </c>
      <c r="AG1807" s="128">
        <v>0</v>
      </c>
      <c r="AH1807" s="122">
        <v>1</v>
      </c>
      <c r="AX1807" s="122">
        <v>0</v>
      </c>
      <c r="AY1807" s="122">
        <v>1</v>
      </c>
      <c r="BK1807" s="135"/>
      <c r="BM1807" s="122">
        <v>0</v>
      </c>
      <c r="BN1807" s="122">
        <v>1</v>
      </c>
      <c r="BW1807" s="135"/>
      <c r="CC1807" s="122">
        <v>0</v>
      </c>
      <c r="CD1807" s="122">
        <v>1</v>
      </c>
      <c r="CN1807" s="135"/>
      <c r="DF1807" s="135"/>
      <c r="DV1807" s="135"/>
    </row>
    <row r="1808" spans="4:126" s="119" customFormat="1" x14ac:dyDescent="0.2">
      <c r="D1808" s="129" t="s">
        <v>769</v>
      </c>
      <c r="E1808" s="119" t="s">
        <v>1075</v>
      </c>
      <c r="Q1808" s="119" t="s">
        <v>769</v>
      </c>
      <c r="R1808" s="119" t="s">
        <v>1075</v>
      </c>
      <c r="AG1808" s="129" t="s">
        <v>769</v>
      </c>
      <c r="AH1808" s="119" t="s">
        <v>1075</v>
      </c>
      <c r="AX1808" s="119" t="s">
        <v>769</v>
      </c>
      <c r="AY1808" s="119" t="s">
        <v>1075</v>
      </c>
      <c r="BK1808" s="136"/>
      <c r="BM1808" s="119" t="s">
        <v>769</v>
      </c>
      <c r="BN1808" s="119" t="s">
        <v>1075</v>
      </c>
      <c r="BW1808" s="136"/>
      <c r="CC1808" s="119" t="s">
        <v>769</v>
      </c>
      <c r="CD1808" s="119" t="s">
        <v>1075</v>
      </c>
      <c r="CN1808" s="136"/>
      <c r="DF1808" s="136"/>
      <c r="DV1808" s="136"/>
    </row>
    <row r="1810" spans="4:126" s="120" customFormat="1" ht="21" x14ac:dyDescent="0.2">
      <c r="D1810" s="126">
        <v>302</v>
      </c>
      <c r="E1810" s="121"/>
      <c r="F1810" s="121"/>
      <c r="G1810" s="121"/>
      <c r="H1810" s="121"/>
      <c r="I1810" s="121"/>
      <c r="J1810" s="121"/>
      <c r="K1810" s="121"/>
      <c r="L1810" s="121"/>
      <c r="M1810" s="121"/>
      <c r="N1810" s="121"/>
      <c r="O1810" s="121"/>
      <c r="P1810" s="121"/>
      <c r="Q1810" s="120">
        <v>302</v>
      </c>
      <c r="AG1810" s="126">
        <v>302</v>
      </c>
      <c r="AH1810" s="121"/>
      <c r="AI1810" s="121"/>
      <c r="AJ1810" s="121"/>
      <c r="AK1810" s="121"/>
      <c r="AL1810" s="121"/>
      <c r="AM1810" s="121"/>
      <c r="AN1810" s="121"/>
      <c r="AO1810" s="121"/>
      <c r="AP1810" s="121"/>
      <c r="AQ1810" s="121"/>
      <c r="AR1810" s="124"/>
      <c r="AS1810" s="121"/>
      <c r="AT1810" s="121"/>
      <c r="AU1810" s="121"/>
      <c r="AV1810" s="121"/>
      <c r="AX1810" s="120">
        <v>302</v>
      </c>
      <c r="BK1810" s="133"/>
      <c r="BM1810" s="120">
        <v>302</v>
      </c>
      <c r="BW1810" s="133"/>
      <c r="CC1810" s="120">
        <v>302</v>
      </c>
      <c r="CN1810" s="133"/>
      <c r="DF1810" s="133"/>
      <c r="DV1810" s="133"/>
    </row>
    <row r="1811" spans="4:126" s="14" customFormat="1" ht="18" customHeight="1" x14ac:dyDescent="0.2">
      <c r="D1811" s="127" t="s">
        <v>330</v>
      </c>
      <c r="E1811" s="14" t="s">
        <v>322</v>
      </c>
      <c r="F1811" s="14" t="s">
        <v>319</v>
      </c>
      <c r="Q1811" s="14" t="s">
        <v>330</v>
      </c>
      <c r="R1811" s="14" t="s">
        <v>322</v>
      </c>
      <c r="S1811" s="14" t="s">
        <v>319</v>
      </c>
      <c r="AG1811" s="127" t="s">
        <v>330</v>
      </c>
      <c r="AH1811" s="14" t="s">
        <v>322</v>
      </c>
      <c r="AI1811" s="14" t="s">
        <v>319</v>
      </c>
      <c r="AX1811" s="14" t="s">
        <v>330</v>
      </c>
      <c r="AY1811" s="14" t="s">
        <v>322</v>
      </c>
      <c r="AZ1811" s="14" t="s">
        <v>319</v>
      </c>
      <c r="BK1811" s="134"/>
      <c r="BM1811" s="14" t="s">
        <v>330</v>
      </c>
      <c r="BN1811" s="14" t="s">
        <v>322</v>
      </c>
      <c r="BO1811" s="14" t="s">
        <v>319</v>
      </c>
      <c r="BW1811" s="134"/>
      <c r="CC1811" s="14" t="s">
        <v>330</v>
      </c>
      <c r="CD1811" s="14" t="s">
        <v>322</v>
      </c>
      <c r="CE1811" s="14" t="s">
        <v>319</v>
      </c>
      <c r="CN1811" s="134"/>
      <c r="DF1811" s="134"/>
      <c r="DV1811" s="134"/>
    </row>
    <row r="1812" spans="4:126" s="122" customFormat="1" ht="14" x14ac:dyDescent="0.2">
      <c r="D1812" s="128">
        <v>0</v>
      </c>
      <c r="E1812" s="122">
        <v>1</v>
      </c>
      <c r="F1812" s="122">
        <v>2</v>
      </c>
      <c r="Q1812" s="122">
        <v>0</v>
      </c>
      <c r="R1812" s="122">
        <v>1</v>
      </c>
      <c r="S1812" s="122">
        <v>2</v>
      </c>
      <c r="AG1812" s="128">
        <v>0</v>
      </c>
      <c r="AH1812" s="122">
        <v>1</v>
      </c>
      <c r="AI1812" s="122">
        <v>2</v>
      </c>
      <c r="AX1812" s="122">
        <v>0</v>
      </c>
      <c r="AY1812" s="122">
        <v>1</v>
      </c>
      <c r="AZ1812" s="122">
        <v>2</v>
      </c>
      <c r="BK1812" s="135"/>
      <c r="BM1812" s="122">
        <v>0</v>
      </c>
      <c r="BN1812" s="122">
        <v>1</v>
      </c>
      <c r="BO1812" s="122">
        <v>2</v>
      </c>
      <c r="BW1812" s="135"/>
      <c r="CC1812" s="122">
        <v>0</v>
      </c>
      <c r="CD1812" s="122">
        <v>1</v>
      </c>
      <c r="CE1812" s="122">
        <v>2</v>
      </c>
      <c r="CN1812" s="135"/>
      <c r="DF1812" s="135"/>
      <c r="DV1812" s="135"/>
    </row>
    <row r="1813" spans="4:126" s="122" customFormat="1" ht="14" x14ac:dyDescent="0.2">
      <c r="D1813" s="128">
        <v>0</v>
      </c>
      <c r="E1813" s="122">
        <v>0</v>
      </c>
      <c r="F1813" s="122">
        <v>1</v>
      </c>
      <c r="Q1813" s="122">
        <v>0</v>
      </c>
      <c r="R1813" s="122">
        <v>0</v>
      </c>
      <c r="S1813" s="122">
        <v>1</v>
      </c>
      <c r="AG1813" s="128">
        <v>0</v>
      </c>
      <c r="AH1813" s="122">
        <v>0</v>
      </c>
      <c r="AI1813" s="122">
        <v>1</v>
      </c>
      <c r="AX1813" s="122">
        <v>0</v>
      </c>
      <c r="AY1813" s="122">
        <v>0</v>
      </c>
      <c r="AZ1813" s="122">
        <v>1</v>
      </c>
      <c r="BK1813" s="135"/>
      <c r="BM1813" s="122">
        <v>0</v>
      </c>
      <c r="BN1813" s="122">
        <v>0</v>
      </c>
      <c r="BO1813" s="122">
        <v>1</v>
      </c>
      <c r="BW1813" s="135"/>
      <c r="CC1813" s="122">
        <v>0</v>
      </c>
      <c r="CD1813" s="122">
        <v>0</v>
      </c>
      <c r="CE1813" s="122">
        <v>1</v>
      </c>
      <c r="CN1813" s="135"/>
      <c r="DF1813" s="135"/>
      <c r="DV1813" s="135"/>
    </row>
    <row r="1814" spans="4:126" s="119" customFormat="1" x14ac:dyDescent="0.2">
      <c r="D1814" s="129" t="s">
        <v>740</v>
      </c>
      <c r="E1814" s="119" t="s">
        <v>1764</v>
      </c>
      <c r="F1814" s="119" t="s">
        <v>1073</v>
      </c>
      <c r="Q1814" s="119" t="s">
        <v>740</v>
      </c>
      <c r="R1814" s="119" t="s">
        <v>1764</v>
      </c>
      <c r="S1814" s="119" t="s">
        <v>1073</v>
      </c>
      <c r="AG1814" s="129" t="s">
        <v>740</v>
      </c>
      <c r="AH1814" s="119" t="s">
        <v>1764</v>
      </c>
      <c r="AI1814" s="119" t="s">
        <v>1073</v>
      </c>
      <c r="AX1814" s="119" t="s">
        <v>740</v>
      </c>
      <c r="AY1814" s="119" t="s">
        <v>1764</v>
      </c>
      <c r="AZ1814" s="119" t="s">
        <v>1073</v>
      </c>
      <c r="BK1814" s="136"/>
      <c r="BM1814" s="119" t="s">
        <v>740</v>
      </c>
      <c r="BN1814" s="119" t="s">
        <v>1764</v>
      </c>
      <c r="BO1814" s="119" t="s">
        <v>1073</v>
      </c>
      <c r="BW1814" s="136"/>
      <c r="CC1814" s="119" t="s">
        <v>740</v>
      </c>
      <c r="CD1814" s="119" t="s">
        <v>1764</v>
      </c>
      <c r="CE1814" s="119" t="s">
        <v>1073</v>
      </c>
      <c r="CN1814" s="136"/>
      <c r="DF1814" s="136"/>
      <c r="DV1814" s="136"/>
    </row>
    <row r="1816" spans="4:126" s="120" customFormat="1" ht="21" x14ac:dyDescent="0.2">
      <c r="D1816" s="126">
        <v>303</v>
      </c>
      <c r="E1816" s="121"/>
      <c r="F1816" s="121"/>
      <c r="G1816" s="121"/>
      <c r="H1816" s="121"/>
      <c r="I1816" s="121"/>
      <c r="J1816" s="121"/>
      <c r="K1816" s="121"/>
      <c r="L1816" s="121"/>
      <c r="M1816" s="121"/>
      <c r="N1816" s="121"/>
      <c r="O1816" s="121"/>
      <c r="P1816" s="121"/>
      <c r="Q1816" s="120">
        <v>303</v>
      </c>
      <c r="AG1816" s="126">
        <v>303</v>
      </c>
      <c r="AH1816" s="121"/>
      <c r="AI1816" s="121"/>
      <c r="AJ1816" s="121"/>
      <c r="AK1816" s="121"/>
      <c r="AL1816" s="121"/>
      <c r="AM1816" s="121"/>
      <c r="AN1816" s="121"/>
      <c r="AO1816" s="121"/>
      <c r="AP1816" s="121"/>
      <c r="AQ1816" s="121"/>
      <c r="AR1816" s="124"/>
      <c r="AS1816" s="121"/>
      <c r="AT1816" s="121"/>
      <c r="AU1816" s="121"/>
      <c r="AV1816" s="121"/>
      <c r="AX1816" s="120">
        <v>303</v>
      </c>
      <c r="BK1816" s="133"/>
      <c r="BM1816" s="120">
        <v>303</v>
      </c>
      <c r="BW1816" s="133"/>
      <c r="CC1816" s="120">
        <v>303</v>
      </c>
      <c r="CN1816" s="133"/>
      <c r="DF1816" s="133"/>
      <c r="DV1816" s="133"/>
    </row>
    <row r="1817" spans="4:126" s="14" customFormat="1" ht="18" customHeight="1" x14ac:dyDescent="0.2">
      <c r="D1817" s="127" t="s">
        <v>310</v>
      </c>
      <c r="E1817" s="14" t="s">
        <v>313</v>
      </c>
      <c r="F1817" s="14" t="s">
        <v>330</v>
      </c>
      <c r="G1817" s="14" t="s">
        <v>313</v>
      </c>
      <c r="H1817" s="14" t="s">
        <v>321</v>
      </c>
      <c r="I1817" s="14" t="s">
        <v>313</v>
      </c>
      <c r="J1817" s="14" t="s">
        <v>316</v>
      </c>
      <c r="Q1817" s="14" t="s">
        <v>310</v>
      </c>
      <c r="R1817" s="14" t="s">
        <v>313</v>
      </c>
      <c r="S1817" s="14" t="s">
        <v>330</v>
      </c>
      <c r="T1817" s="14" t="s">
        <v>313</v>
      </c>
      <c r="U1817" s="14" t="s">
        <v>321</v>
      </c>
      <c r="V1817" s="14" t="s">
        <v>313</v>
      </c>
      <c r="W1817" s="14" t="s">
        <v>316</v>
      </c>
      <c r="AG1817" s="127" t="s">
        <v>310</v>
      </c>
      <c r="AH1817" s="14" t="s">
        <v>313</v>
      </c>
      <c r="AI1817" s="14" t="s">
        <v>330</v>
      </c>
      <c r="AJ1817" s="14" t="s">
        <v>313</v>
      </c>
      <c r="AK1817" s="14" t="s">
        <v>321</v>
      </c>
      <c r="AL1817" s="14" t="s">
        <v>313</v>
      </c>
      <c r="AM1817" s="14" t="s">
        <v>316</v>
      </c>
      <c r="AX1817" s="14" t="s">
        <v>310</v>
      </c>
      <c r="AY1817" s="14" t="s">
        <v>313</v>
      </c>
      <c r="AZ1817" s="14" t="s">
        <v>330</v>
      </c>
      <c r="BA1817" s="14" t="s">
        <v>313</v>
      </c>
      <c r="BB1817" s="14" t="s">
        <v>321</v>
      </c>
      <c r="BC1817" s="14" t="s">
        <v>313</v>
      </c>
      <c r="BD1817" s="14" t="s">
        <v>316</v>
      </c>
      <c r="BK1817" s="134"/>
      <c r="BM1817" s="14" t="s">
        <v>310</v>
      </c>
      <c r="BN1817" s="14" t="s">
        <v>313</v>
      </c>
      <c r="BO1817" s="14" t="s">
        <v>330</v>
      </c>
      <c r="BP1817" s="14" t="s">
        <v>313</v>
      </c>
      <c r="BQ1817" s="14" t="s">
        <v>321</v>
      </c>
      <c r="BR1817" s="14" t="s">
        <v>313</v>
      </c>
      <c r="BS1817" s="14" t="s">
        <v>316</v>
      </c>
      <c r="BW1817" s="134"/>
      <c r="CC1817" s="14" t="s">
        <v>310</v>
      </c>
      <c r="CD1817" s="14" t="s">
        <v>313</v>
      </c>
      <c r="CE1817" s="14" t="s">
        <v>330</v>
      </c>
      <c r="CF1817" s="14" t="s">
        <v>313</v>
      </c>
      <c r="CG1817" s="14" t="s">
        <v>321</v>
      </c>
      <c r="CH1817" s="14" t="s">
        <v>313</v>
      </c>
      <c r="CI1817" s="14" t="s">
        <v>316</v>
      </c>
      <c r="CN1817" s="134"/>
      <c r="DF1817" s="134"/>
      <c r="DV1817" s="134"/>
    </row>
    <row r="1818" spans="4:126" s="122" customFormat="1" ht="14" x14ac:dyDescent="0.2">
      <c r="D1818" s="128">
        <v>0</v>
      </c>
      <c r="E1818" s="122">
        <v>1</v>
      </c>
      <c r="F1818" s="122">
        <v>2</v>
      </c>
      <c r="G1818" s="122">
        <v>3</v>
      </c>
      <c r="H1818" s="122">
        <v>4</v>
      </c>
      <c r="I1818" s="122">
        <v>5</v>
      </c>
      <c r="J1818" s="122">
        <v>6</v>
      </c>
      <c r="Q1818" s="122">
        <v>0</v>
      </c>
      <c r="R1818" s="122">
        <v>1</v>
      </c>
      <c r="S1818" s="122">
        <v>2</v>
      </c>
      <c r="T1818" s="122">
        <v>3</v>
      </c>
      <c r="U1818" s="122">
        <v>4</v>
      </c>
      <c r="V1818" s="122">
        <v>5</v>
      </c>
      <c r="W1818" s="122">
        <v>6</v>
      </c>
      <c r="AG1818" s="128">
        <v>0</v>
      </c>
      <c r="AH1818" s="122">
        <v>1</v>
      </c>
      <c r="AI1818" s="122">
        <v>2</v>
      </c>
      <c r="AJ1818" s="122">
        <v>3</v>
      </c>
      <c r="AK1818" s="122">
        <v>4</v>
      </c>
      <c r="AL1818" s="122">
        <v>5</v>
      </c>
      <c r="AM1818" s="122">
        <v>6</v>
      </c>
      <c r="AX1818" s="122">
        <v>0</v>
      </c>
      <c r="AY1818" s="122">
        <v>1</v>
      </c>
      <c r="AZ1818" s="122">
        <v>2</v>
      </c>
      <c r="BA1818" s="122">
        <v>3</v>
      </c>
      <c r="BB1818" s="122">
        <v>4</v>
      </c>
      <c r="BC1818" s="122">
        <v>5</v>
      </c>
      <c r="BD1818" s="122">
        <v>6</v>
      </c>
      <c r="BK1818" s="135"/>
      <c r="BM1818" s="122">
        <v>0</v>
      </c>
      <c r="BN1818" s="122">
        <v>1</v>
      </c>
      <c r="BO1818" s="122">
        <v>2</v>
      </c>
      <c r="BP1818" s="122">
        <v>3</v>
      </c>
      <c r="BQ1818" s="122">
        <v>4</v>
      </c>
      <c r="BR1818" s="122">
        <v>5</v>
      </c>
      <c r="BS1818" s="122">
        <v>6</v>
      </c>
      <c r="BW1818" s="135"/>
      <c r="CC1818" s="122">
        <v>0</v>
      </c>
      <c r="CD1818" s="122">
        <v>1</v>
      </c>
      <c r="CE1818" s="122">
        <v>2</v>
      </c>
      <c r="CF1818" s="122">
        <v>3</v>
      </c>
      <c r="CG1818" s="122">
        <v>4</v>
      </c>
      <c r="CH1818" s="122">
        <v>5</v>
      </c>
      <c r="CI1818" s="122">
        <v>6</v>
      </c>
      <c r="CN1818" s="135"/>
      <c r="DF1818" s="135"/>
      <c r="DV1818" s="135"/>
    </row>
    <row r="1819" spans="4:126" s="122" customFormat="1" ht="14" x14ac:dyDescent="0.2">
      <c r="D1819" s="128">
        <v>0</v>
      </c>
      <c r="E1819" s="122">
        <v>0</v>
      </c>
      <c r="F1819" s="122">
        <v>1</v>
      </c>
      <c r="G1819" s="122">
        <v>2</v>
      </c>
      <c r="H1819" s="122">
        <v>3</v>
      </c>
      <c r="I1819" s="122">
        <v>4</v>
      </c>
      <c r="J1819" s="122">
        <v>4</v>
      </c>
      <c r="Q1819" s="122">
        <v>0</v>
      </c>
      <c r="R1819" s="122">
        <v>0</v>
      </c>
      <c r="S1819" s="122">
        <v>1</v>
      </c>
      <c r="T1819" s="122">
        <v>2</v>
      </c>
      <c r="U1819" s="122">
        <v>3</v>
      </c>
      <c r="V1819" s="122">
        <v>4</v>
      </c>
      <c r="W1819" s="122">
        <v>4</v>
      </c>
      <c r="AG1819" s="128">
        <v>0</v>
      </c>
      <c r="AH1819" s="122">
        <v>0</v>
      </c>
      <c r="AI1819" s="122">
        <v>1</v>
      </c>
      <c r="AJ1819" s="122">
        <v>2</v>
      </c>
      <c r="AK1819" s="122">
        <v>3</v>
      </c>
      <c r="AL1819" s="122">
        <v>4</v>
      </c>
      <c r="AM1819" s="122">
        <v>4</v>
      </c>
      <c r="AX1819" s="122">
        <v>0</v>
      </c>
      <c r="AY1819" s="122">
        <v>0</v>
      </c>
      <c r="AZ1819" s="122">
        <v>1</v>
      </c>
      <c r="BA1819" s="122">
        <v>2</v>
      </c>
      <c r="BB1819" s="122">
        <v>3</v>
      </c>
      <c r="BC1819" s="122">
        <v>3</v>
      </c>
      <c r="BD1819" s="122">
        <v>4</v>
      </c>
      <c r="BK1819" s="135"/>
      <c r="BM1819" s="122">
        <v>0</v>
      </c>
      <c r="BN1819" s="122">
        <v>0</v>
      </c>
      <c r="BO1819" s="122">
        <v>1</v>
      </c>
      <c r="BP1819" s="122">
        <v>2</v>
      </c>
      <c r="BQ1819" s="122">
        <v>3</v>
      </c>
      <c r="BR1819" s="122">
        <v>4</v>
      </c>
      <c r="BS1819" s="122">
        <v>4</v>
      </c>
      <c r="BW1819" s="135"/>
      <c r="CC1819" s="122">
        <v>0</v>
      </c>
      <c r="CD1819" s="122">
        <v>0</v>
      </c>
      <c r="CE1819" s="122">
        <v>1</v>
      </c>
      <c r="CF1819" s="122">
        <v>2</v>
      </c>
      <c r="CG1819" s="122">
        <v>3</v>
      </c>
      <c r="CH1819" s="122">
        <v>3</v>
      </c>
      <c r="CI1819" s="122">
        <v>4</v>
      </c>
      <c r="CN1819" s="135"/>
      <c r="DF1819" s="135"/>
      <c r="DV1819" s="135"/>
    </row>
    <row r="1820" spans="4:126" s="119" customFormat="1" x14ac:dyDescent="0.2">
      <c r="D1820" s="129" t="s">
        <v>750</v>
      </c>
      <c r="E1820" s="119" t="s">
        <v>1740</v>
      </c>
      <c r="F1820" s="119" t="s">
        <v>740</v>
      </c>
      <c r="G1820" s="119" t="s">
        <v>1072</v>
      </c>
      <c r="H1820" s="119" t="s">
        <v>1054</v>
      </c>
      <c r="I1820" s="119" t="s">
        <v>748</v>
      </c>
      <c r="J1820" s="119" t="s">
        <v>1747</v>
      </c>
      <c r="Q1820" s="119" t="s">
        <v>750</v>
      </c>
      <c r="R1820" s="119" t="s">
        <v>1740</v>
      </c>
      <c r="S1820" s="119" t="s">
        <v>740</v>
      </c>
      <c r="T1820" s="119" t="s">
        <v>1072</v>
      </c>
      <c r="U1820" s="119" t="s">
        <v>1054</v>
      </c>
      <c r="V1820" s="119" t="s">
        <v>748</v>
      </c>
      <c r="W1820" s="119" t="s">
        <v>1747</v>
      </c>
      <c r="AG1820" s="129" t="s">
        <v>750</v>
      </c>
      <c r="AH1820" s="119" t="s">
        <v>1740</v>
      </c>
      <c r="AI1820" s="119" t="s">
        <v>740</v>
      </c>
      <c r="AJ1820" s="119" t="s">
        <v>1072</v>
      </c>
      <c r="AK1820" s="119" t="s">
        <v>1054</v>
      </c>
      <c r="AL1820" s="119" t="s">
        <v>748</v>
      </c>
      <c r="AM1820" s="119" t="s">
        <v>1747</v>
      </c>
      <c r="AX1820" s="119" t="s">
        <v>750</v>
      </c>
      <c r="AY1820" s="119" t="s">
        <v>1740</v>
      </c>
      <c r="AZ1820" s="119" t="s">
        <v>740</v>
      </c>
      <c r="BA1820" s="119" t="s">
        <v>1072</v>
      </c>
      <c r="BB1820" s="119" t="s">
        <v>1054</v>
      </c>
      <c r="BC1820" s="119" t="s">
        <v>1737</v>
      </c>
      <c r="BD1820" s="119" t="s">
        <v>748</v>
      </c>
      <c r="BK1820" s="136"/>
      <c r="BM1820" s="119" t="s">
        <v>750</v>
      </c>
      <c r="BN1820" s="119" t="s">
        <v>1740</v>
      </c>
      <c r="BO1820" s="119" t="s">
        <v>740</v>
      </c>
      <c r="BP1820" s="119" t="s">
        <v>1072</v>
      </c>
      <c r="BQ1820" s="119" t="s">
        <v>1054</v>
      </c>
      <c r="BR1820" s="119" t="s">
        <v>748</v>
      </c>
      <c r="BS1820" s="119" t="s">
        <v>1747</v>
      </c>
      <c r="BW1820" s="136"/>
      <c r="CC1820" s="119" t="s">
        <v>750</v>
      </c>
      <c r="CD1820" s="119" t="s">
        <v>1740</v>
      </c>
      <c r="CE1820" s="119" t="s">
        <v>740</v>
      </c>
      <c r="CF1820" s="119" t="s">
        <v>1072</v>
      </c>
      <c r="CG1820" s="119" t="s">
        <v>1054</v>
      </c>
      <c r="CH1820" s="119" t="s">
        <v>1737</v>
      </c>
      <c r="CI1820" s="119" t="s">
        <v>748</v>
      </c>
      <c r="CN1820" s="136"/>
      <c r="DF1820" s="136"/>
      <c r="DV1820" s="136"/>
    </row>
    <row r="1822" spans="4:126" s="120" customFormat="1" ht="21" x14ac:dyDescent="0.2">
      <c r="D1822" s="126">
        <v>304</v>
      </c>
      <c r="E1822" s="121"/>
      <c r="F1822" s="121"/>
      <c r="G1822" s="121"/>
      <c r="H1822" s="121"/>
      <c r="I1822" s="121"/>
      <c r="J1822" s="121"/>
      <c r="K1822" s="121"/>
      <c r="L1822" s="121"/>
      <c r="M1822" s="121"/>
      <c r="N1822" s="121"/>
      <c r="O1822" s="121"/>
      <c r="P1822" s="121"/>
      <c r="Q1822" s="120">
        <v>304</v>
      </c>
      <c r="AG1822" s="126">
        <v>304</v>
      </c>
      <c r="AH1822" s="121"/>
      <c r="AI1822" s="121"/>
      <c r="AJ1822" s="121"/>
      <c r="AK1822" s="121"/>
      <c r="AL1822" s="121"/>
      <c r="AM1822" s="121"/>
      <c r="AN1822" s="121"/>
      <c r="AO1822" s="121"/>
      <c r="AP1822" s="121"/>
      <c r="AQ1822" s="121"/>
      <c r="AR1822" s="124"/>
      <c r="AS1822" s="121"/>
      <c r="AT1822" s="121"/>
      <c r="AU1822" s="121"/>
      <c r="AV1822" s="121"/>
      <c r="AX1822" s="120">
        <v>304</v>
      </c>
      <c r="BK1822" s="133"/>
      <c r="BM1822" s="120">
        <v>304</v>
      </c>
      <c r="BW1822" s="133"/>
      <c r="CC1822" s="120">
        <v>304</v>
      </c>
      <c r="CN1822" s="133"/>
      <c r="DF1822" s="133"/>
      <c r="DV1822" s="133"/>
    </row>
    <row r="1823" spans="4:126" s="14" customFormat="1" ht="18" customHeight="1" x14ac:dyDescent="0.2">
      <c r="D1823" s="127" t="s">
        <v>335</v>
      </c>
      <c r="E1823" s="14" t="s">
        <v>309</v>
      </c>
      <c r="F1823" s="14" t="s">
        <v>312</v>
      </c>
      <c r="G1823" s="14" t="s">
        <v>313</v>
      </c>
      <c r="H1823" s="14" t="s">
        <v>316</v>
      </c>
      <c r="Q1823" s="14" t="s">
        <v>335</v>
      </c>
      <c r="R1823" s="14" t="s">
        <v>309</v>
      </c>
      <c r="S1823" s="14" t="s">
        <v>312</v>
      </c>
      <c r="T1823" s="14" t="s">
        <v>313</v>
      </c>
      <c r="U1823" s="14" t="s">
        <v>316</v>
      </c>
      <c r="AG1823" s="127" t="s">
        <v>335</v>
      </c>
      <c r="AH1823" s="14" t="s">
        <v>309</v>
      </c>
      <c r="AI1823" s="14" t="s">
        <v>312</v>
      </c>
      <c r="AJ1823" s="14" t="s">
        <v>313</v>
      </c>
      <c r="AK1823" s="14" t="s">
        <v>316</v>
      </c>
      <c r="AX1823" s="14" t="s">
        <v>335</v>
      </c>
      <c r="AY1823" s="14" t="s">
        <v>309</v>
      </c>
      <c r="AZ1823" s="14" t="s">
        <v>312</v>
      </c>
      <c r="BA1823" s="14" t="s">
        <v>313</v>
      </c>
      <c r="BB1823" s="14" t="s">
        <v>316</v>
      </c>
      <c r="BK1823" s="134"/>
      <c r="BM1823" s="14" t="s">
        <v>335</v>
      </c>
      <c r="BN1823" s="14" t="s">
        <v>309</v>
      </c>
      <c r="BO1823" s="14" t="s">
        <v>312</v>
      </c>
      <c r="BP1823" s="14" t="s">
        <v>313</v>
      </c>
      <c r="BQ1823" s="14" t="s">
        <v>316</v>
      </c>
      <c r="BW1823" s="134"/>
      <c r="CC1823" s="14" t="s">
        <v>335</v>
      </c>
      <c r="CD1823" s="14" t="s">
        <v>309</v>
      </c>
      <c r="CE1823" s="14" t="s">
        <v>312</v>
      </c>
      <c r="CF1823" s="14" t="s">
        <v>313</v>
      </c>
      <c r="CG1823" s="14" t="s">
        <v>316</v>
      </c>
      <c r="CN1823" s="134"/>
      <c r="DF1823" s="134"/>
      <c r="DV1823" s="134"/>
    </row>
    <row r="1824" spans="4:126" s="122" customFormat="1" ht="14" x14ac:dyDescent="0.2">
      <c r="D1824" s="128">
        <v>0</v>
      </c>
      <c r="E1824" s="122">
        <v>1</v>
      </c>
      <c r="F1824" s="122">
        <v>2</v>
      </c>
      <c r="G1824" s="122">
        <v>3</v>
      </c>
      <c r="H1824" s="122">
        <v>4</v>
      </c>
      <c r="Q1824" s="122">
        <v>0</v>
      </c>
      <c r="R1824" s="122">
        <v>1</v>
      </c>
      <c r="S1824" s="122">
        <v>2</v>
      </c>
      <c r="T1824" s="122">
        <v>3</v>
      </c>
      <c r="U1824" s="122">
        <v>4</v>
      </c>
      <c r="AG1824" s="128">
        <v>0</v>
      </c>
      <c r="AH1824" s="122">
        <v>1</v>
      </c>
      <c r="AI1824" s="122">
        <v>2</v>
      </c>
      <c r="AJ1824" s="122">
        <v>3</v>
      </c>
      <c r="AK1824" s="122">
        <v>4</v>
      </c>
      <c r="AX1824" s="122">
        <v>0</v>
      </c>
      <c r="AY1824" s="122">
        <v>1</v>
      </c>
      <c r="AZ1824" s="122">
        <v>2</v>
      </c>
      <c r="BA1824" s="122">
        <v>3</v>
      </c>
      <c r="BB1824" s="122">
        <v>4</v>
      </c>
      <c r="BK1824" s="135"/>
      <c r="BM1824" s="122">
        <v>0</v>
      </c>
      <c r="BN1824" s="122">
        <v>1</v>
      </c>
      <c r="BO1824" s="122">
        <v>2</v>
      </c>
      <c r="BP1824" s="122">
        <v>3</v>
      </c>
      <c r="BQ1824" s="122">
        <v>4</v>
      </c>
      <c r="BW1824" s="135"/>
      <c r="CC1824" s="122">
        <v>0</v>
      </c>
      <c r="CD1824" s="122">
        <v>1</v>
      </c>
      <c r="CE1824" s="122">
        <v>2</v>
      </c>
      <c r="CF1824" s="122">
        <v>3</v>
      </c>
      <c r="CG1824" s="122">
        <v>4</v>
      </c>
      <c r="CN1824" s="135"/>
      <c r="DF1824" s="135"/>
      <c r="DV1824" s="135"/>
    </row>
    <row r="1825" spans="4:126" s="122" customFormat="1" ht="14" x14ac:dyDescent="0.2">
      <c r="D1825" s="128">
        <v>0</v>
      </c>
      <c r="E1825" s="122">
        <v>0</v>
      </c>
      <c r="F1825" s="122">
        <v>1</v>
      </c>
      <c r="G1825" s="122">
        <v>2</v>
      </c>
      <c r="H1825" s="122">
        <v>3</v>
      </c>
      <c r="Q1825" s="122">
        <v>0</v>
      </c>
      <c r="R1825" s="122">
        <v>1</v>
      </c>
      <c r="S1825" s="122">
        <v>2</v>
      </c>
      <c r="T1825" s="122">
        <v>3</v>
      </c>
      <c r="U1825" s="122">
        <v>3</v>
      </c>
      <c r="AG1825" s="128">
        <v>0</v>
      </c>
      <c r="AH1825" s="122">
        <v>0</v>
      </c>
      <c r="AI1825" s="122">
        <v>1</v>
      </c>
      <c r="AJ1825" s="122">
        <v>2</v>
      </c>
      <c r="AK1825" s="122">
        <v>3</v>
      </c>
      <c r="AX1825" s="122">
        <v>0</v>
      </c>
      <c r="AY1825" s="122">
        <v>1</v>
      </c>
      <c r="AZ1825" s="122">
        <v>2</v>
      </c>
      <c r="BA1825" s="122">
        <v>3</v>
      </c>
      <c r="BB1825" s="122">
        <v>3</v>
      </c>
      <c r="BK1825" s="135"/>
      <c r="BM1825" s="122">
        <v>0</v>
      </c>
      <c r="BN1825" s="122">
        <v>1</v>
      </c>
      <c r="BO1825" s="122">
        <v>2</v>
      </c>
      <c r="BP1825" s="122">
        <v>3</v>
      </c>
      <c r="BQ1825" s="122">
        <v>3</v>
      </c>
      <c r="BW1825" s="135"/>
      <c r="CC1825" s="122">
        <v>0</v>
      </c>
      <c r="CD1825" s="122">
        <v>1</v>
      </c>
      <c r="CE1825" s="122">
        <v>2</v>
      </c>
      <c r="CF1825" s="122">
        <v>3</v>
      </c>
      <c r="CG1825" s="122">
        <v>3</v>
      </c>
      <c r="CN1825" s="135"/>
      <c r="DF1825" s="135"/>
      <c r="DV1825" s="135"/>
    </row>
    <row r="1826" spans="4:126" s="119" customFormat="1" x14ac:dyDescent="0.2">
      <c r="D1826" s="129" t="s">
        <v>739</v>
      </c>
      <c r="E1826" s="119" t="s">
        <v>1758</v>
      </c>
      <c r="F1826" s="119" t="s">
        <v>1072</v>
      </c>
      <c r="G1826" s="119" t="s">
        <v>1083</v>
      </c>
      <c r="H1826" s="119" t="s">
        <v>1090</v>
      </c>
      <c r="Q1826" s="119" t="s">
        <v>739</v>
      </c>
      <c r="R1826" s="119" t="s">
        <v>1072</v>
      </c>
      <c r="S1826" s="119" t="s">
        <v>1083</v>
      </c>
      <c r="T1826" s="119" t="s">
        <v>1090</v>
      </c>
      <c r="U1826" s="119" t="s">
        <v>1771</v>
      </c>
      <c r="AG1826" s="129" t="s">
        <v>739</v>
      </c>
      <c r="AH1826" s="119" t="s">
        <v>1758</v>
      </c>
      <c r="AI1826" s="119" t="s">
        <v>1072</v>
      </c>
      <c r="AJ1826" s="119" t="s">
        <v>1083</v>
      </c>
      <c r="AK1826" s="119" t="s">
        <v>1090</v>
      </c>
      <c r="AX1826" s="119" t="s">
        <v>739</v>
      </c>
      <c r="AY1826" s="119" t="s">
        <v>1072</v>
      </c>
      <c r="AZ1826" s="119" t="s">
        <v>1083</v>
      </c>
      <c r="BA1826" s="119" t="s">
        <v>1090</v>
      </c>
      <c r="BB1826" s="119" t="s">
        <v>1771</v>
      </c>
      <c r="BK1826" s="136"/>
      <c r="BM1826" s="119" t="s">
        <v>739</v>
      </c>
      <c r="BN1826" s="119" t="s">
        <v>1072</v>
      </c>
      <c r="BO1826" s="119" t="s">
        <v>1083</v>
      </c>
      <c r="BP1826" s="119" t="s">
        <v>1090</v>
      </c>
      <c r="BQ1826" s="119" t="s">
        <v>1771</v>
      </c>
      <c r="BW1826" s="136"/>
      <c r="CC1826" s="119" t="s">
        <v>739</v>
      </c>
      <c r="CD1826" s="119" t="s">
        <v>1072</v>
      </c>
      <c r="CE1826" s="119" t="s">
        <v>1083</v>
      </c>
      <c r="CF1826" s="119" t="s">
        <v>1090</v>
      </c>
      <c r="CG1826" s="119" t="s">
        <v>1771</v>
      </c>
      <c r="CN1826" s="136"/>
      <c r="DF1826" s="136"/>
      <c r="DV1826" s="136"/>
    </row>
    <row r="1828" spans="4:126" s="120" customFormat="1" ht="21" x14ac:dyDescent="0.2">
      <c r="D1828" s="126">
        <v>305</v>
      </c>
      <c r="E1828" s="121"/>
      <c r="F1828" s="121"/>
      <c r="G1828" s="121"/>
      <c r="H1828" s="121"/>
      <c r="I1828" s="121"/>
      <c r="J1828" s="121"/>
      <c r="K1828" s="121"/>
      <c r="L1828" s="121"/>
      <c r="M1828" s="121"/>
      <c r="N1828" s="121"/>
      <c r="O1828" s="121"/>
      <c r="P1828" s="121"/>
      <c r="Q1828" s="120">
        <v>305</v>
      </c>
      <c r="AG1828" s="126">
        <v>305</v>
      </c>
      <c r="AH1828" s="121"/>
      <c r="AI1828" s="121"/>
      <c r="AJ1828" s="121"/>
      <c r="AK1828" s="121"/>
      <c r="AL1828" s="121"/>
      <c r="AM1828" s="121"/>
      <c r="AN1828" s="121"/>
      <c r="AO1828" s="121"/>
      <c r="AP1828" s="121"/>
      <c r="AQ1828" s="121"/>
      <c r="AR1828" s="124"/>
      <c r="AS1828" s="121"/>
      <c r="AT1828" s="121"/>
      <c r="AU1828" s="121"/>
      <c r="AV1828" s="121"/>
      <c r="AX1828" s="120">
        <v>305</v>
      </c>
      <c r="BK1828" s="133"/>
      <c r="BM1828" s="120">
        <v>305</v>
      </c>
      <c r="BW1828" s="133"/>
      <c r="CC1828" s="120">
        <v>305</v>
      </c>
      <c r="CN1828" s="133"/>
      <c r="DF1828" s="133"/>
      <c r="DV1828" s="133"/>
    </row>
    <row r="1829" spans="4:126" s="14" customFormat="1" ht="18" customHeight="1" x14ac:dyDescent="0.2">
      <c r="D1829" s="127" t="s">
        <v>313</v>
      </c>
      <c r="E1829" s="14" t="s">
        <v>1745</v>
      </c>
      <c r="F1829" s="14" t="s">
        <v>333</v>
      </c>
      <c r="G1829" s="14" t="s">
        <v>333</v>
      </c>
      <c r="H1829" s="14" t="s">
        <v>313</v>
      </c>
      <c r="I1829" s="14" t="s">
        <v>317</v>
      </c>
      <c r="J1829" s="14" t="s">
        <v>334</v>
      </c>
      <c r="Q1829" s="14" t="s">
        <v>313</v>
      </c>
      <c r="R1829" s="14" t="s">
        <v>1745</v>
      </c>
      <c r="S1829" s="14" t="s">
        <v>333</v>
      </c>
      <c r="T1829" s="14" t="s">
        <v>333</v>
      </c>
      <c r="U1829" s="14" t="s">
        <v>313</v>
      </c>
      <c r="V1829" s="14" t="s">
        <v>317</v>
      </c>
      <c r="W1829" s="14" t="s">
        <v>334</v>
      </c>
      <c r="AG1829" s="127" t="s">
        <v>313</v>
      </c>
      <c r="AH1829" s="14" t="s">
        <v>1745</v>
      </c>
      <c r="AI1829" s="14" t="s">
        <v>333</v>
      </c>
      <c r="AJ1829" s="14" t="s">
        <v>333</v>
      </c>
      <c r="AK1829" s="14" t="s">
        <v>313</v>
      </c>
      <c r="AL1829" s="14" t="s">
        <v>317</v>
      </c>
      <c r="AM1829" s="14" t="s">
        <v>334</v>
      </c>
      <c r="AX1829" s="14" t="s">
        <v>313</v>
      </c>
      <c r="AY1829" s="14" t="s">
        <v>1745</v>
      </c>
      <c r="AZ1829" s="14" t="s">
        <v>333</v>
      </c>
      <c r="BA1829" s="14" t="s">
        <v>333</v>
      </c>
      <c r="BB1829" s="14" t="s">
        <v>313</v>
      </c>
      <c r="BC1829" s="14" t="s">
        <v>317</v>
      </c>
      <c r="BD1829" s="14" t="s">
        <v>334</v>
      </c>
      <c r="BK1829" s="134"/>
      <c r="BM1829" s="14" t="s">
        <v>313</v>
      </c>
      <c r="BN1829" s="14" t="s">
        <v>1745</v>
      </c>
      <c r="BO1829" s="14" t="s">
        <v>333</v>
      </c>
      <c r="BP1829" s="14" t="s">
        <v>333</v>
      </c>
      <c r="BQ1829" s="14" t="s">
        <v>313</v>
      </c>
      <c r="BR1829" s="14" t="s">
        <v>317</v>
      </c>
      <c r="BS1829" s="14" t="s">
        <v>334</v>
      </c>
      <c r="BW1829" s="134"/>
      <c r="CC1829" s="14" t="s">
        <v>313</v>
      </c>
      <c r="CD1829" s="14" t="s">
        <v>1745</v>
      </c>
      <c r="CE1829" s="14" t="s">
        <v>333</v>
      </c>
      <c r="CF1829" s="14" t="s">
        <v>333</v>
      </c>
      <c r="CG1829" s="14" t="s">
        <v>313</v>
      </c>
      <c r="CH1829" s="14" t="s">
        <v>317</v>
      </c>
      <c r="CI1829" s="14" t="s">
        <v>334</v>
      </c>
      <c r="CN1829" s="134"/>
      <c r="DF1829" s="134"/>
      <c r="DV1829" s="134"/>
    </row>
    <row r="1830" spans="4:126" s="122" customFormat="1" ht="14" x14ac:dyDescent="0.2">
      <c r="D1830" s="128">
        <v>0</v>
      </c>
      <c r="E1830" s="122">
        <v>0</v>
      </c>
      <c r="F1830" s="122">
        <v>1</v>
      </c>
      <c r="G1830" s="122">
        <v>2</v>
      </c>
      <c r="H1830" s="122">
        <v>3</v>
      </c>
      <c r="I1830" s="122">
        <v>4</v>
      </c>
      <c r="J1830" s="122">
        <v>5</v>
      </c>
      <c r="Q1830" s="122">
        <v>0</v>
      </c>
      <c r="R1830" s="122">
        <v>0</v>
      </c>
      <c r="S1830" s="122">
        <v>1</v>
      </c>
      <c r="T1830" s="122">
        <v>2</v>
      </c>
      <c r="U1830" s="122">
        <v>3</v>
      </c>
      <c r="V1830" s="122">
        <v>4</v>
      </c>
      <c r="W1830" s="122">
        <v>5</v>
      </c>
      <c r="AG1830" s="128">
        <v>0</v>
      </c>
      <c r="AH1830" s="122">
        <v>0</v>
      </c>
      <c r="AI1830" s="122">
        <v>1</v>
      </c>
      <c r="AJ1830" s="122">
        <v>2</v>
      </c>
      <c r="AK1830" s="122">
        <v>3</v>
      </c>
      <c r="AL1830" s="122">
        <v>4</v>
      </c>
      <c r="AM1830" s="122">
        <v>5</v>
      </c>
      <c r="AX1830" s="122">
        <v>0</v>
      </c>
      <c r="AY1830" s="122">
        <v>0</v>
      </c>
      <c r="AZ1830" s="122">
        <v>1</v>
      </c>
      <c r="BA1830" s="122">
        <v>2</v>
      </c>
      <c r="BB1830" s="122">
        <v>3</v>
      </c>
      <c r="BC1830" s="122">
        <v>4</v>
      </c>
      <c r="BD1830" s="122">
        <v>5</v>
      </c>
      <c r="BK1830" s="135"/>
      <c r="BM1830" s="122">
        <v>0</v>
      </c>
      <c r="BN1830" s="122">
        <v>0</v>
      </c>
      <c r="BO1830" s="122">
        <v>1</v>
      </c>
      <c r="BP1830" s="122">
        <v>2</v>
      </c>
      <c r="BQ1830" s="122">
        <v>3</v>
      </c>
      <c r="BR1830" s="122">
        <v>4</v>
      </c>
      <c r="BS1830" s="122">
        <v>5</v>
      </c>
      <c r="BW1830" s="135"/>
      <c r="CC1830" s="122">
        <v>0</v>
      </c>
      <c r="CD1830" s="122">
        <v>0</v>
      </c>
      <c r="CE1830" s="122">
        <v>1</v>
      </c>
      <c r="CF1830" s="122">
        <v>2</v>
      </c>
      <c r="CG1830" s="122">
        <v>3</v>
      </c>
      <c r="CH1830" s="122">
        <v>4</v>
      </c>
      <c r="CI1830" s="122">
        <v>5</v>
      </c>
      <c r="CN1830" s="135"/>
      <c r="DF1830" s="135"/>
      <c r="DV1830" s="135"/>
    </row>
    <row r="1831" spans="4:126" s="122" customFormat="1" ht="14" x14ac:dyDescent="0.2">
      <c r="D1831" s="128">
        <v>0</v>
      </c>
      <c r="E1831" s="122">
        <v>1</v>
      </c>
      <c r="F1831" s="122">
        <v>2</v>
      </c>
      <c r="G1831" s="122">
        <v>2</v>
      </c>
      <c r="H1831" s="122">
        <v>2</v>
      </c>
      <c r="I1831" s="122">
        <v>3</v>
      </c>
      <c r="J1831" s="122">
        <v>4</v>
      </c>
      <c r="Q1831" s="122">
        <v>0</v>
      </c>
      <c r="R1831" s="122">
        <v>1</v>
      </c>
      <c r="S1831" s="122">
        <v>2</v>
      </c>
      <c r="T1831" s="122">
        <v>2</v>
      </c>
      <c r="U1831" s="122">
        <v>2</v>
      </c>
      <c r="V1831" s="122">
        <v>3</v>
      </c>
      <c r="W1831" s="122">
        <v>4</v>
      </c>
      <c r="AG1831" s="128">
        <v>0</v>
      </c>
      <c r="AH1831" s="122">
        <v>1</v>
      </c>
      <c r="AI1831" s="122">
        <v>2</v>
      </c>
      <c r="AJ1831" s="122">
        <v>2</v>
      </c>
      <c r="AK1831" s="122">
        <v>2</v>
      </c>
      <c r="AL1831" s="122">
        <v>3</v>
      </c>
      <c r="AM1831" s="122">
        <v>4</v>
      </c>
      <c r="AX1831" s="122">
        <v>0</v>
      </c>
      <c r="AY1831" s="122">
        <v>1</v>
      </c>
      <c r="AZ1831" s="122">
        <v>2</v>
      </c>
      <c r="BA1831" s="122">
        <v>2</v>
      </c>
      <c r="BB1831" s="122">
        <v>2</v>
      </c>
      <c r="BC1831" s="122">
        <v>3</v>
      </c>
      <c r="BD1831" s="122">
        <v>4</v>
      </c>
      <c r="BK1831" s="135"/>
      <c r="BM1831" s="122">
        <v>0</v>
      </c>
      <c r="BN1831" s="122">
        <v>1</v>
      </c>
      <c r="BO1831" s="122">
        <v>2</v>
      </c>
      <c r="BP1831" s="122">
        <v>2</v>
      </c>
      <c r="BQ1831" s="122">
        <v>2</v>
      </c>
      <c r="BR1831" s="122">
        <v>3</v>
      </c>
      <c r="BS1831" s="122">
        <v>4</v>
      </c>
      <c r="BW1831" s="135"/>
      <c r="CC1831" s="122">
        <v>0</v>
      </c>
      <c r="CD1831" s="122">
        <v>1</v>
      </c>
      <c r="CE1831" s="122">
        <v>2</v>
      </c>
      <c r="CF1831" s="122">
        <v>2</v>
      </c>
      <c r="CG1831" s="122">
        <v>2</v>
      </c>
      <c r="CH1831" s="122">
        <v>3</v>
      </c>
      <c r="CI1831" s="122">
        <v>4</v>
      </c>
      <c r="CN1831" s="135"/>
      <c r="DF1831" s="135"/>
      <c r="DV1831" s="135"/>
    </row>
    <row r="1832" spans="4:126" s="119" customFormat="1" x14ac:dyDescent="0.2">
      <c r="D1832" s="129" t="s">
        <v>1072</v>
      </c>
      <c r="E1832" s="119" t="s">
        <v>1073</v>
      </c>
      <c r="F1832" s="119" t="s">
        <v>1077</v>
      </c>
      <c r="G1832" s="119" t="s">
        <v>1746</v>
      </c>
      <c r="H1832" s="119" t="s">
        <v>1746</v>
      </c>
      <c r="I1832" s="119" t="s">
        <v>1075</v>
      </c>
      <c r="J1832" s="119" t="s">
        <v>1081</v>
      </c>
      <c r="Q1832" s="119" t="s">
        <v>1072</v>
      </c>
      <c r="R1832" s="119" t="s">
        <v>1073</v>
      </c>
      <c r="S1832" s="119" t="s">
        <v>1077</v>
      </c>
      <c r="T1832" s="119" t="s">
        <v>1746</v>
      </c>
      <c r="U1832" s="119" t="s">
        <v>1746</v>
      </c>
      <c r="V1832" s="119" t="s">
        <v>1075</v>
      </c>
      <c r="W1832" s="119" t="s">
        <v>1081</v>
      </c>
      <c r="AG1832" s="129" t="s">
        <v>1072</v>
      </c>
      <c r="AH1832" s="119" t="s">
        <v>1073</v>
      </c>
      <c r="AI1832" s="119" t="s">
        <v>1077</v>
      </c>
      <c r="AJ1832" s="119" t="s">
        <v>1746</v>
      </c>
      <c r="AK1832" s="119" t="s">
        <v>1746</v>
      </c>
      <c r="AL1832" s="119" t="s">
        <v>1075</v>
      </c>
      <c r="AM1832" s="119" t="s">
        <v>1081</v>
      </c>
      <c r="AX1832" s="119" t="s">
        <v>1072</v>
      </c>
      <c r="AY1832" s="119" t="s">
        <v>1073</v>
      </c>
      <c r="AZ1832" s="119" t="s">
        <v>1077</v>
      </c>
      <c r="BA1832" s="119" t="s">
        <v>1746</v>
      </c>
      <c r="BB1832" s="119" t="s">
        <v>1746</v>
      </c>
      <c r="BC1832" s="119" t="s">
        <v>1075</v>
      </c>
      <c r="BD1832" s="119" t="s">
        <v>1081</v>
      </c>
      <c r="BK1832" s="136"/>
      <c r="BM1832" s="119" t="s">
        <v>1072</v>
      </c>
      <c r="BN1832" s="119" t="s">
        <v>1073</v>
      </c>
      <c r="BO1832" s="119" t="s">
        <v>1077</v>
      </c>
      <c r="BP1832" s="119" t="s">
        <v>1746</v>
      </c>
      <c r="BQ1832" s="119" t="s">
        <v>1746</v>
      </c>
      <c r="BR1832" s="119" t="s">
        <v>1075</v>
      </c>
      <c r="BS1832" s="119" t="s">
        <v>1081</v>
      </c>
      <c r="BW1832" s="136"/>
      <c r="CC1832" s="119" t="s">
        <v>1072</v>
      </c>
      <c r="CD1832" s="119" t="s">
        <v>1073</v>
      </c>
      <c r="CE1832" s="119" t="s">
        <v>1077</v>
      </c>
      <c r="CF1832" s="119" t="s">
        <v>1746</v>
      </c>
      <c r="CG1832" s="119" t="s">
        <v>1746</v>
      </c>
      <c r="CH1832" s="119" t="s">
        <v>1075</v>
      </c>
      <c r="CI1832" s="119" t="s">
        <v>1081</v>
      </c>
      <c r="CN1832" s="136"/>
      <c r="DF1832" s="136"/>
      <c r="DV1832" s="136"/>
    </row>
    <row r="1834" spans="4:126" s="120" customFormat="1" ht="21" x14ac:dyDescent="0.2">
      <c r="D1834" s="126">
        <v>306</v>
      </c>
      <c r="E1834" s="121"/>
      <c r="F1834" s="121"/>
      <c r="G1834" s="121"/>
      <c r="H1834" s="121"/>
      <c r="I1834" s="121"/>
      <c r="J1834" s="121"/>
      <c r="K1834" s="121"/>
      <c r="L1834" s="121"/>
      <c r="M1834" s="121"/>
      <c r="N1834" s="121"/>
      <c r="O1834" s="121"/>
      <c r="P1834" s="121"/>
      <c r="Q1834" s="120">
        <v>306</v>
      </c>
      <c r="AG1834" s="126">
        <v>306</v>
      </c>
      <c r="AH1834" s="121"/>
      <c r="AI1834" s="121"/>
      <c r="AJ1834" s="121"/>
      <c r="AK1834" s="121"/>
      <c r="AL1834" s="121"/>
      <c r="AM1834" s="121"/>
      <c r="AN1834" s="121"/>
      <c r="AO1834" s="121"/>
      <c r="AP1834" s="121"/>
      <c r="AQ1834" s="121"/>
      <c r="AR1834" s="124"/>
      <c r="AS1834" s="121"/>
      <c r="AT1834" s="121"/>
      <c r="AU1834" s="121"/>
      <c r="AV1834" s="121"/>
      <c r="AX1834" s="120">
        <v>306</v>
      </c>
      <c r="BK1834" s="133"/>
      <c r="BM1834" s="120">
        <v>306</v>
      </c>
      <c r="BW1834" s="133"/>
      <c r="CC1834" s="120">
        <v>306</v>
      </c>
      <c r="CN1834" s="133"/>
      <c r="DF1834" s="133"/>
      <c r="DV1834" s="133"/>
    </row>
    <row r="1835" spans="4:126" s="14" customFormat="1" ht="18" customHeight="1" x14ac:dyDescent="0.2">
      <c r="D1835" s="127" t="s">
        <v>324</v>
      </c>
      <c r="E1835" s="14" t="s">
        <v>313</v>
      </c>
      <c r="F1835" s="14" t="s">
        <v>319</v>
      </c>
      <c r="G1835" s="14" t="s">
        <v>335</v>
      </c>
      <c r="H1835" s="14" t="s">
        <v>309</v>
      </c>
      <c r="I1835" s="14" t="s">
        <v>333</v>
      </c>
      <c r="J1835" s="14" t="s">
        <v>313</v>
      </c>
      <c r="Q1835" s="14" t="s">
        <v>324</v>
      </c>
      <c r="R1835" s="14" t="s">
        <v>313</v>
      </c>
      <c r="S1835" s="14" t="s">
        <v>319</v>
      </c>
      <c r="T1835" s="14" t="s">
        <v>335</v>
      </c>
      <c r="U1835" s="14" t="s">
        <v>309</v>
      </c>
      <c r="V1835" s="14" t="s">
        <v>333</v>
      </c>
      <c r="W1835" s="14" t="s">
        <v>313</v>
      </c>
      <c r="AG1835" s="127" t="s">
        <v>324</v>
      </c>
      <c r="AH1835" s="14" t="s">
        <v>313</v>
      </c>
      <c r="AI1835" s="14" t="s">
        <v>319</v>
      </c>
      <c r="AJ1835" s="14" t="s">
        <v>335</v>
      </c>
      <c r="AK1835" s="14" t="s">
        <v>309</v>
      </c>
      <c r="AL1835" s="14" t="s">
        <v>333</v>
      </c>
      <c r="AM1835" s="14" t="s">
        <v>313</v>
      </c>
      <c r="AX1835" s="14" t="s">
        <v>324</v>
      </c>
      <c r="AY1835" s="14" t="s">
        <v>313</v>
      </c>
      <c r="AZ1835" s="14" t="s">
        <v>319</v>
      </c>
      <c r="BA1835" s="14" t="s">
        <v>335</v>
      </c>
      <c r="BB1835" s="14" t="s">
        <v>309</v>
      </c>
      <c r="BC1835" s="14" t="s">
        <v>333</v>
      </c>
      <c r="BD1835" s="14" t="s">
        <v>313</v>
      </c>
      <c r="BK1835" s="134"/>
      <c r="BM1835" s="14" t="s">
        <v>324</v>
      </c>
      <c r="BN1835" s="14" t="s">
        <v>313</v>
      </c>
      <c r="BO1835" s="14" t="s">
        <v>319</v>
      </c>
      <c r="BP1835" s="14" t="s">
        <v>335</v>
      </c>
      <c r="BQ1835" s="14" t="s">
        <v>309</v>
      </c>
      <c r="BR1835" s="14" t="s">
        <v>333</v>
      </c>
      <c r="BS1835" s="14" t="s">
        <v>313</v>
      </c>
      <c r="BW1835" s="134"/>
      <c r="CC1835" s="14" t="s">
        <v>324</v>
      </c>
      <c r="CD1835" s="14" t="s">
        <v>313</v>
      </c>
      <c r="CE1835" s="14" t="s">
        <v>319</v>
      </c>
      <c r="CF1835" s="14" t="s">
        <v>335</v>
      </c>
      <c r="CG1835" s="14" t="s">
        <v>309</v>
      </c>
      <c r="CH1835" s="14" t="s">
        <v>333</v>
      </c>
      <c r="CI1835" s="14" t="s">
        <v>313</v>
      </c>
      <c r="CN1835" s="134"/>
      <c r="DF1835" s="134"/>
      <c r="DV1835" s="134"/>
    </row>
    <row r="1836" spans="4:126" s="122" customFormat="1" ht="14" x14ac:dyDescent="0.2">
      <c r="D1836" s="128">
        <v>0</v>
      </c>
      <c r="E1836" s="122">
        <v>1</v>
      </c>
      <c r="F1836" s="122">
        <v>2</v>
      </c>
      <c r="G1836" s="122">
        <v>3</v>
      </c>
      <c r="H1836" s="122">
        <v>4</v>
      </c>
      <c r="I1836" s="122">
        <v>5</v>
      </c>
      <c r="J1836" s="122">
        <v>6</v>
      </c>
      <c r="Q1836" s="122">
        <v>0</v>
      </c>
      <c r="R1836" s="122">
        <v>1</v>
      </c>
      <c r="S1836" s="122">
        <v>2</v>
      </c>
      <c r="T1836" s="122">
        <v>3</v>
      </c>
      <c r="U1836" s="122">
        <v>4</v>
      </c>
      <c r="V1836" s="122">
        <v>5</v>
      </c>
      <c r="W1836" s="122">
        <v>6</v>
      </c>
      <c r="AG1836" s="128">
        <v>0</v>
      </c>
      <c r="AH1836" s="122">
        <v>1</v>
      </c>
      <c r="AI1836" s="122">
        <v>2</v>
      </c>
      <c r="AJ1836" s="122">
        <v>3</v>
      </c>
      <c r="AK1836" s="122">
        <v>4</v>
      </c>
      <c r="AL1836" s="122">
        <v>5</v>
      </c>
      <c r="AM1836" s="122">
        <v>6</v>
      </c>
      <c r="AX1836" s="122">
        <v>0</v>
      </c>
      <c r="AY1836" s="122">
        <v>1</v>
      </c>
      <c r="AZ1836" s="122">
        <v>2</v>
      </c>
      <c r="BA1836" s="122">
        <v>3</v>
      </c>
      <c r="BB1836" s="122">
        <v>4</v>
      </c>
      <c r="BC1836" s="122">
        <v>5</v>
      </c>
      <c r="BD1836" s="122">
        <v>6</v>
      </c>
      <c r="BK1836" s="135"/>
      <c r="BM1836" s="122">
        <v>0</v>
      </c>
      <c r="BN1836" s="122">
        <v>1</v>
      </c>
      <c r="BO1836" s="122">
        <v>2</v>
      </c>
      <c r="BP1836" s="122">
        <v>3</v>
      </c>
      <c r="BQ1836" s="122">
        <v>4</v>
      </c>
      <c r="BR1836" s="122">
        <v>5</v>
      </c>
      <c r="BS1836" s="122">
        <v>6</v>
      </c>
      <c r="BW1836" s="135"/>
      <c r="CC1836" s="122">
        <v>0</v>
      </c>
      <c r="CD1836" s="122">
        <v>1</v>
      </c>
      <c r="CE1836" s="122">
        <v>2</v>
      </c>
      <c r="CF1836" s="122">
        <v>3</v>
      </c>
      <c r="CG1836" s="122">
        <v>4</v>
      </c>
      <c r="CH1836" s="122">
        <v>5</v>
      </c>
      <c r="CI1836" s="122">
        <v>6</v>
      </c>
      <c r="CN1836" s="135"/>
      <c r="DF1836" s="135"/>
      <c r="DV1836" s="135"/>
    </row>
    <row r="1837" spans="4:126" s="122" customFormat="1" ht="14" x14ac:dyDescent="0.2">
      <c r="D1837" s="128">
        <v>0</v>
      </c>
      <c r="E1837" s="122">
        <v>1</v>
      </c>
      <c r="F1837" s="122">
        <v>2</v>
      </c>
      <c r="G1837" s="122">
        <v>3</v>
      </c>
      <c r="H1837" s="122">
        <v>3</v>
      </c>
      <c r="I1837" s="122">
        <v>4</v>
      </c>
      <c r="J1837" s="122">
        <v>5</v>
      </c>
      <c r="Q1837" s="122">
        <v>0</v>
      </c>
      <c r="R1837" s="122">
        <v>1</v>
      </c>
      <c r="S1837" s="122">
        <v>2</v>
      </c>
      <c r="T1837" s="122">
        <v>3</v>
      </c>
      <c r="U1837" s="122">
        <v>3</v>
      </c>
      <c r="V1837" s="122">
        <v>4</v>
      </c>
      <c r="W1837" s="122">
        <v>5</v>
      </c>
      <c r="AG1837" s="128">
        <v>0</v>
      </c>
      <c r="AH1837" s="122">
        <v>1</v>
      </c>
      <c r="AI1837" s="122">
        <v>2</v>
      </c>
      <c r="AJ1837" s="122">
        <v>3</v>
      </c>
      <c r="AK1837" s="122">
        <v>3</v>
      </c>
      <c r="AL1837" s="122">
        <v>4</v>
      </c>
      <c r="AM1837" s="122">
        <v>5</v>
      </c>
      <c r="AX1837" s="122">
        <v>0</v>
      </c>
      <c r="AY1837" s="122">
        <v>1</v>
      </c>
      <c r="AZ1837" s="122">
        <v>2</v>
      </c>
      <c r="BA1837" s="122">
        <v>3</v>
      </c>
      <c r="BB1837" s="122">
        <v>3</v>
      </c>
      <c r="BC1837" s="122">
        <v>4</v>
      </c>
      <c r="BD1837" s="122">
        <v>5</v>
      </c>
      <c r="BK1837" s="135"/>
      <c r="BM1837" s="122">
        <v>0</v>
      </c>
      <c r="BN1837" s="122">
        <v>1</v>
      </c>
      <c r="BO1837" s="122">
        <v>2</v>
      </c>
      <c r="BP1837" s="122">
        <v>3</v>
      </c>
      <c r="BQ1837" s="122">
        <v>3</v>
      </c>
      <c r="BR1837" s="122">
        <v>4</v>
      </c>
      <c r="BS1837" s="122">
        <v>5</v>
      </c>
      <c r="BW1837" s="135"/>
      <c r="CC1837" s="122">
        <v>0</v>
      </c>
      <c r="CD1837" s="122">
        <v>1</v>
      </c>
      <c r="CE1837" s="122">
        <v>2</v>
      </c>
      <c r="CF1837" s="122">
        <v>3</v>
      </c>
      <c r="CG1837" s="122">
        <v>3</v>
      </c>
      <c r="CH1837" s="122">
        <v>4</v>
      </c>
      <c r="CI1837" s="122">
        <v>5</v>
      </c>
      <c r="CN1837" s="135"/>
      <c r="DF1837" s="135"/>
      <c r="DV1837" s="135"/>
    </row>
    <row r="1838" spans="4:126" s="119" customFormat="1" x14ac:dyDescent="0.2">
      <c r="D1838" s="129" t="s">
        <v>1084</v>
      </c>
      <c r="E1838" s="119" t="s">
        <v>1072</v>
      </c>
      <c r="F1838" s="119" t="s">
        <v>1073</v>
      </c>
      <c r="G1838" s="119" t="s">
        <v>739</v>
      </c>
      <c r="H1838" s="119" t="s">
        <v>1758</v>
      </c>
      <c r="I1838" s="119" t="s">
        <v>1077</v>
      </c>
      <c r="J1838" s="119" t="s">
        <v>1072</v>
      </c>
      <c r="Q1838" s="119" t="s">
        <v>1084</v>
      </c>
      <c r="R1838" s="119" t="s">
        <v>1072</v>
      </c>
      <c r="S1838" s="119" t="s">
        <v>1073</v>
      </c>
      <c r="T1838" s="119" t="s">
        <v>739</v>
      </c>
      <c r="U1838" s="119" t="s">
        <v>1758</v>
      </c>
      <c r="V1838" s="119" t="s">
        <v>1077</v>
      </c>
      <c r="W1838" s="119" t="s">
        <v>1072</v>
      </c>
      <c r="AG1838" s="129" t="s">
        <v>1084</v>
      </c>
      <c r="AH1838" s="119" t="s">
        <v>1072</v>
      </c>
      <c r="AI1838" s="119" t="s">
        <v>1073</v>
      </c>
      <c r="AJ1838" s="119" t="s">
        <v>739</v>
      </c>
      <c r="AK1838" s="119" t="s">
        <v>1758</v>
      </c>
      <c r="AL1838" s="119" t="s">
        <v>1077</v>
      </c>
      <c r="AM1838" s="119" t="s">
        <v>1072</v>
      </c>
      <c r="AX1838" s="119" t="s">
        <v>1084</v>
      </c>
      <c r="AY1838" s="119" t="s">
        <v>1072</v>
      </c>
      <c r="AZ1838" s="119" t="s">
        <v>1073</v>
      </c>
      <c r="BA1838" s="119" t="s">
        <v>739</v>
      </c>
      <c r="BB1838" s="119" t="s">
        <v>1758</v>
      </c>
      <c r="BC1838" s="119" t="s">
        <v>1077</v>
      </c>
      <c r="BD1838" s="119" t="s">
        <v>1072</v>
      </c>
      <c r="BK1838" s="136"/>
      <c r="BM1838" s="119" t="s">
        <v>1084</v>
      </c>
      <c r="BN1838" s="119" t="s">
        <v>1072</v>
      </c>
      <c r="BO1838" s="119" t="s">
        <v>1073</v>
      </c>
      <c r="BP1838" s="119" t="s">
        <v>739</v>
      </c>
      <c r="BQ1838" s="119" t="s">
        <v>1758</v>
      </c>
      <c r="BR1838" s="119" t="s">
        <v>1077</v>
      </c>
      <c r="BS1838" s="119" t="s">
        <v>1072</v>
      </c>
      <c r="BW1838" s="136"/>
      <c r="CC1838" s="119" t="s">
        <v>1084</v>
      </c>
      <c r="CD1838" s="119" t="s">
        <v>1072</v>
      </c>
      <c r="CE1838" s="119" t="s">
        <v>1073</v>
      </c>
      <c r="CF1838" s="119" t="s">
        <v>739</v>
      </c>
      <c r="CG1838" s="119" t="s">
        <v>1758</v>
      </c>
      <c r="CH1838" s="119" t="s">
        <v>1077</v>
      </c>
      <c r="CI1838" s="119" t="s">
        <v>1072</v>
      </c>
      <c r="CN1838" s="136"/>
      <c r="DF1838" s="136"/>
      <c r="DV1838" s="136"/>
    </row>
    <row r="1840" spans="4:126" s="120" customFormat="1" ht="21" x14ac:dyDescent="0.2">
      <c r="D1840" s="126">
        <v>307</v>
      </c>
      <c r="E1840" s="121"/>
      <c r="F1840" s="121"/>
      <c r="G1840" s="121"/>
      <c r="H1840" s="121"/>
      <c r="I1840" s="121"/>
      <c r="J1840" s="121"/>
      <c r="K1840" s="121"/>
      <c r="L1840" s="121"/>
      <c r="M1840" s="121"/>
      <c r="N1840" s="121"/>
      <c r="O1840" s="121"/>
      <c r="P1840" s="121"/>
      <c r="Q1840" s="120">
        <v>307</v>
      </c>
      <c r="AG1840" s="126">
        <v>307</v>
      </c>
      <c r="AH1840" s="121"/>
      <c r="AI1840" s="121"/>
      <c r="AJ1840" s="121"/>
      <c r="AK1840" s="121"/>
      <c r="AL1840" s="121"/>
      <c r="AM1840" s="121"/>
      <c r="AN1840" s="121"/>
      <c r="AO1840" s="121"/>
      <c r="AP1840" s="121"/>
      <c r="AQ1840" s="121"/>
      <c r="AR1840" s="124"/>
      <c r="AS1840" s="121"/>
      <c r="AT1840" s="121"/>
      <c r="AU1840" s="121"/>
      <c r="AV1840" s="121"/>
      <c r="AX1840" s="120">
        <v>307</v>
      </c>
      <c r="BK1840" s="133"/>
      <c r="BM1840" s="120">
        <v>307</v>
      </c>
      <c r="BW1840" s="133"/>
      <c r="CC1840" s="120">
        <v>307</v>
      </c>
      <c r="CN1840" s="133"/>
      <c r="DF1840" s="133"/>
      <c r="DV1840" s="133"/>
    </row>
    <row r="1841" spans="4:126" s="14" customFormat="1" ht="18" customHeight="1" x14ac:dyDescent="0.2">
      <c r="D1841" s="127" t="s">
        <v>330</v>
      </c>
      <c r="E1841" s="14" t="s">
        <v>322</v>
      </c>
      <c r="F1841" s="14" t="s">
        <v>319</v>
      </c>
      <c r="Q1841" s="14" t="s">
        <v>330</v>
      </c>
      <c r="R1841" s="14" t="s">
        <v>322</v>
      </c>
      <c r="S1841" s="14" t="s">
        <v>319</v>
      </c>
      <c r="AG1841" s="127" t="s">
        <v>330</v>
      </c>
      <c r="AH1841" s="14" t="s">
        <v>322</v>
      </c>
      <c r="AI1841" s="14" t="s">
        <v>319</v>
      </c>
      <c r="AX1841" s="14" t="s">
        <v>330</v>
      </c>
      <c r="AY1841" s="14" t="s">
        <v>322</v>
      </c>
      <c r="AZ1841" s="14" t="s">
        <v>319</v>
      </c>
      <c r="BK1841" s="134"/>
      <c r="BM1841" s="14" t="s">
        <v>330</v>
      </c>
      <c r="BN1841" s="14" t="s">
        <v>322</v>
      </c>
      <c r="BO1841" s="14" t="s">
        <v>319</v>
      </c>
      <c r="BW1841" s="134"/>
      <c r="CC1841" s="14" t="s">
        <v>330</v>
      </c>
      <c r="CD1841" s="14" t="s">
        <v>322</v>
      </c>
      <c r="CE1841" s="14" t="s">
        <v>319</v>
      </c>
      <c r="CN1841" s="134"/>
      <c r="DF1841" s="134"/>
      <c r="DV1841" s="134"/>
    </row>
    <row r="1842" spans="4:126" s="122" customFormat="1" ht="14" x14ac:dyDescent="0.2">
      <c r="D1842" s="128">
        <v>0</v>
      </c>
      <c r="E1842" s="122">
        <v>1</v>
      </c>
      <c r="F1842" s="122">
        <v>2</v>
      </c>
      <c r="Q1842" s="122">
        <v>0</v>
      </c>
      <c r="R1842" s="122">
        <v>1</v>
      </c>
      <c r="S1842" s="122">
        <v>2</v>
      </c>
      <c r="AG1842" s="128">
        <v>0</v>
      </c>
      <c r="AH1842" s="122">
        <v>1</v>
      </c>
      <c r="AI1842" s="122">
        <v>2</v>
      </c>
      <c r="AX1842" s="122">
        <v>0</v>
      </c>
      <c r="AY1842" s="122">
        <v>1</v>
      </c>
      <c r="AZ1842" s="122">
        <v>2</v>
      </c>
      <c r="BK1842" s="135"/>
      <c r="BM1842" s="122">
        <v>0</v>
      </c>
      <c r="BN1842" s="122">
        <v>1</v>
      </c>
      <c r="BO1842" s="122">
        <v>2</v>
      </c>
      <c r="BW1842" s="135"/>
      <c r="CC1842" s="122">
        <v>0</v>
      </c>
      <c r="CD1842" s="122">
        <v>1</v>
      </c>
      <c r="CE1842" s="122">
        <v>2</v>
      </c>
      <c r="CN1842" s="135"/>
      <c r="DF1842" s="135"/>
      <c r="DV1842" s="135"/>
    </row>
    <row r="1843" spans="4:126" s="122" customFormat="1" ht="14" x14ac:dyDescent="0.2">
      <c r="D1843" s="128">
        <v>0</v>
      </c>
      <c r="E1843" s="122">
        <v>0</v>
      </c>
      <c r="F1843" s="122">
        <v>1</v>
      </c>
      <c r="Q1843" s="122">
        <v>0</v>
      </c>
      <c r="R1843" s="122">
        <v>0</v>
      </c>
      <c r="S1843" s="122">
        <v>1</v>
      </c>
      <c r="AG1843" s="128">
        <v>0</v>
      </c>
      <c r="AH1843" s="122">
        <v>0</v>
      </c>
      <c r="AI1843" s="122">
        <v>1</v>
      </c>
      <c r="AX1843" s="122">
        <v>0</v>
      </c>
      <c r="AY1843" s="122">
        <v>0</v>
      </c>
      <c r="AZ1843" s="122">
        <v>1</v>
      </c>
      <c r="BK1843" s="135"/>
      <c r="BM1843" s="122">
        <v>0</v>
      </c>
      <c r="BN1843" s="122">
        <v>0</v>
      </c>
      <c r="BO1843" s="122">
        <v>1</v>
      </c>
      <c r="BW1843" s="135"/>
      <c r="CC1843" s="122">
        <v>0</v>
      </c>
      <c r="CD1843" s="122">
        <v>0</v>
      </c>
      <c r="CE1843" s="122">
        <v>1</v>
      </c>
      <c r="CN1843" s="135"/>
      <c r="DF1843" s="135"/>
      <c r="DV1843" s="135"/>
    </row>
    <row r="1844" spans="4:126" s="119" customFormat="1" x14ac:dyDescent="0.2">
      <c r="D1844" s="129" t="s">
        <v>740</v>
      </c>
      <c r="E1844" s="119" t="s">
        <v>1764</v>
      </c>
      <c r="F1844" s="119" t="s">
        <v>1073</v>
      </c>
      <c r="Q1844" s="119" t="s">
        <v>740</v>
      </c>
      <c r="R1844" s="119" t="s">
        <v>1764</v>
      </c>
      <c r="S1844" s="119" t="s">
        <v>1073</v>
      </c>
      <c r="AG1844" s="129" t="s">
        <v>740</v>
      </c>
      <c r="AH1844" s="119" t="s">
        <v>1764</v>
      </c>
      <c r="AI1844" s="119" t="s">
        <v>1073</v>
      </c>
      <c r="AX1844" s="119" t="s">
        <v>740</v>
      </c>
      <c r="AY1844" s="119" t="s">
        <v>1764</v>
      </c>
      <c r="AZ1844" s="119" t="s">
        <v>1073</v>
      </c>
      <c r="BK1844" s="136"/>
      <c r="BM1844" s="119" t="s">
        <v>740</v>
      </c>
      <c r="BN1844" s="119" t="s">
        <v>1764</v>
      </c>
      <c r="BO1844" s="119" t="s">
        <v>1073</v>
      </c>
      <c r="BW1844" s="136"/>
      <c r="CC1844" s="119" t="s">
        <v>740</v>
      </c>
      <c r="CD1844" s="119" t="s">
        <v>1764</v>
      </c>
      <c r="CE1844" s="119" t="s">
        <v>1073</v>
      </c>
      <c r="CN1844" s="136"/>
      <c r="DF1844" s="136"/>
      <c r="DV1844" s="136"/>
    </row>
    <row r="1846" spans="4:126" s="120" customFormat="1" ht="21" x14ac:dyDescent="0.2">
      <c r="D1846" s="126">
        <v>308</v>
      </c>
      <c r="E1846" s="121"/>
      <c r="F1846" s="121"/>
      <c r="G1846" s="121"/>
      <c r="H1846" s="121"/>
      <c r="I1846" s="121"/>
      <c r="J1846" s="121"/>
      <c r="K1846" s="121"/>
      <c r="L1846" s="121"/>
      <c r="M1846" s="121"/>
      <c r="N1846" s="121"/>
      <c r="O1846" s="121"/>
      <c r="P1846" s="121"/>
      <c r="Q1846" s="120">
        <v>308</v>
      </c>
      <c r="AG1846" s="126">
        <v>308</v>
      </c>
      <c r="AH1846" s="121"/>
      <c r="AI1846" s="121"/>
      <c r="AJ1846" s="121"/>
      <c r="AK1846" s="121"/>
      <c r="AL1846" s="121"/>
      <c r="AM1846" s="121"/>
      <c r="AN1846" s="121"/>
      <c r="AO1846" s="121"/>
      <c r="AP1846" s="121"/>
      <c r="AQ1846" s="121"/>
      <c r="AR1846" s="124"/>
      <c r="AS1846" s="121"/>
      <c r="AT1846" s="121"/>
      <c r="AU1846" s="121"/>
      <c r="AV1846" s="121"/>
      <c r="AX1846" s="120">
        <v>308</v>
      </c>
      <c r="BK1846" s="133"/>
      <c r="BM1846" s="120">
        <v>308</v>
      </c>
      <c r="BW1846" s="133"/>
      <c r="CC1846" s="120">
        <v>308</v>
      </c>
      <c r="CN1846" s="133"/>
      <c r="DF1846" s="133"/>
      <c r="DV1846" s="133"/>
    </row>
    <row r="1847" spans="4:126" s="14" customFormat="1" ht="18" customHeight="1" x14ac:dyDescent="0.2">
      <c r="D1847" s="127" t="s">
        <v>317</v>
      </c>
      <c r="E1847" s="14" t="s">
        <v>309</v>
      </c>
      <c r="F1847" s="14" t="s">
        <v>328</v>
      </c>
      <c r="G1847" s="14" t="s">
        <v>320</v>
      </c>
      <c r="Q1847" s="14" t="s">
        <v>317</v>
      </c>
      <c r="R1847" s="14" t="s">
        <v>309</v>
      </c>
      <c r="S1847" s="14" t="s">
        <v>328</v>
      </c>
      <c r="T1847" s="14" t="s">
        <v>320</v>
      </c>
      <c r="AG1847" s="127" t="s">
        <v>317</v>
      </c>
      <c r="AH1847" s="14" t="s">
        <v>309</v>
      </c>
      <c r="AI1847" s="14" t="s">
        <v>328</v>
      </c>
      <c r="AJ1847" s="14" t="s">
        <v>320</v>
      </c>
      <c r="AX1847" s="14" t="s">
        <v>317</v>
      </c>
      <c r="AY1847" s="14" t="s">
        <v>309</v>
      </c>
      <c r="AZ1847" s="14" t="s">
        <v>328</v>
      </c>
      <c r="BA1847" s="14" t="s">
        <v>320</v>
      </c>
      <c r="BK1847" s="134"/>
      <c r="BM1847" s="14" t="s">
        <v>317</v>
      </c>
      <c r="BN1847" s="14" t="s">
        <v>309</v>
      </c>
      <c r="BO1847" s="14" t="s">
        <v>328</v>
      </c>
      <c r="BP1847" s="14" t="s">
        <v>320</v>
      </c>
      <c r="BW1847" s="134"/>
      <c r="CC1847" s="14" t="s">
        <v>317</v>
      </c>
      <c r="CD1847" s="14" t="s">
        <v>309</v>
      </c>
      <c r="CE1847" s="14" t="s">
        <v>328</v>
      </c>
      <c r="CF1847" s="14" t="s">
        <v>320</v>
      </c>
      <c r="CN1847" s="134"/>
      <c r="DF1847" s="134"/>
      <c r="DV1847" s="134"/>
    </row>
    <row r="1848" spans="4:126" s="122" customFormat="1" ht="14" x14ac:dyDescent="0.2">
      <c r="D1848" s="128">
        <v>0</v>
      </c>
      <c r="E1848" s="122">
        <v>1</v>
      </c>
      <c r="F1848" s="122">
        <v>2</v>
      </c>
      <c r="G1848" s="122">
        <v>3</v>
      </c>
      <c r="Q1848" s="122">
        <v>0</v>
      </c>
      <c r="R1848" s="122">
        <v>1</v>
      </c>
      <c r="S1848" s="122">
        <v>2</v>
      </c>
      <c r="T1848" s="122">
        <v>3</v>
      </c>
      <c r="AG1848" s="128">
        <v>0</v>
      </c>
      <c r="AH1848" s="122">
        <v>1</v>
      </c>
      <c r="AI1848" s="122">
        <v>2</v>
      </c>
      <c r="AJ1848" s="122">
        <v>3</v>
      </c>
      <c r="AX1848" s="122">
        <v>0</v>
      </c>
      <c r="AY1848" s="122">
        <v>1</v>
      </c>
      <c r="AZ1848" s="122">
        <v>2</v>
      </c>
      <c r="BA1848" s="122">
        <v>3</v>
      </c>
      <c r="BK1848" s="135"/>
      <c r="BM1848" s="122">
        <v>0</v>
      </c>
      <c r="BN1848" s="122">
        <v>1</v>
      </c>
      <c r="BO1848" s="122">
        <v>2</v>
      </c>
      <c r="BP1848" s="122">
        <v>3</v>
      </c>
      <c r="BW1848" s="135"/>
      <c r="CC1848" s="122">
        <v>0</v>
      </c>
      <c r="CD1848" s="122">
        <v>1</v>
      </c>
      <c r="CE1848" s="122">
        <v>2</v>
      </c>
      <c r="CF1848" s="122">
        <v>3</v>
      </c>
      <c r="CN1848" s="135"/>
      <c r="DF1848" s="135"/>
      <c r="DV1848" s="135"/>
    </row>
    <row r="1849" spans="4:126" s="122" customFormat="1" ht="14" x14ac:dyDescent="0.2">
      <c r="D1849" s="128">
        <v>0</v>
      </c>
      <c r="E1849" s="122">
        <v>0</v>
      </c>
      <c r="F1849" s="122">
        <v>1</v>
      </c>
      <c r="G1849" s="122">
        <v>2</v>
      </c>
      <c r="Q1849" s="122">
        <v>0</v>
      </c>
      <c r="R1849" s="122">
        <v>0</v>
      </c>
      <c r="S1849" s="122">
        <v>1</v>
      </c>
      <c r="T1849" s="122">
        <v>2</v>
      </c>
      <c r="AG1849" s="128">
        <v>0</v>
      </c>
      <c r="AH1849" s="122">
        <v>0</v>
      </c>
      <c r="AI1849" s="122">
        <v>1</v>
      </c>
      <c r="AJ1849" s="122">
        <v>2</v>
      </c>
      <c r="AX1849" s="122">
        <v>0</v>
      </c>
      <c r="AY1849" s="122">
        <v>0</v>
      </c>
      <c r="AZ1849" s="122">
        <v>1</v>
      </c>
      <c r="BA1849" s="122">
        <v>2</v>
      </c>
      <c r="BK1849" s="135"/>
      <c r="BM1849" s="122">
        <v>0</v>
      </c>
      <c r="BN1849" s="122">
        <v>0</v>
      </c>
      <c r="BO1849" s="122">
        <v>1</v>
      </c>
      <c r="BP1849" s="122">
        <v>2</v>
      </c>
      <c r="BW1849" s="135"/>
      <c r="CC1849" s="122">
        <v>0</v>
      </c>
      <c r="CD1849" s="122">
        <v>0</v>
      </c>
      <c r="CE1849" s="122">
        <v>1</v>
      </c>
      <c r="CF1849" s="122">
        <v>2</v>
      </c>
      <c r="CN1849" s="135"/>
      <c r="DF1849" s="135"/>
      <c r="DV1849" s="135"/>
    </row>
    <row r="1850" spans="4:126" s="119" customFormat="1" x14ac:dyDescent="0.2">
      <c r="D1850" s="129" t="s">
        <v>1075</v>
      </c>
      <c r="E1850" s="119" t="s">
        <v>1741</v>
      </c>
      <c r="F1850" s="119" t="s">
        <v>750</v>
      </c>
      <c r="G1850" s="119" t="s">
        <v>1076</v>
      </c>
      <c r="Q1850" s="119" t="s">
        <v>1075</v>
      </c>
      <c r="R1850" s="119" t="s">
        <v>1741</v>
      </c>
      <c r="S1850" s="119" t="s">
        <v>750</v>
      </c>
      <c r="T1850" s="119" t="s">
        <v>1076</v>
      </c>
      <c r="AG1850" s="129" t="s">
        <v>1075</v>
      </c>
      <c r="AH1850" s="119" t="s">
        <v>1741</v>
      </c>
      <c r="AI1850" s="119" t="s">
        <v>750</v>
      </c>
      <c r="AJ1850" s="119" t="s">
        <v>1076</v>
      </c>
      <c r="AX1850" s="119" t="s">
        <v>1075</v>
      </c>
      <c r="AY1850" s="119" t="s">
        <v>1741</v>
      </c>
      <c r="AZ1850" s="119" t="s">
        <v>750</v>
      </c>
      <c r="BA1850" s="119" t="s">
        <v>1076</v>
      </c>
      <c r="BK1850" s="136"/>
      <c r="BM1850" s="119" t="s">
        <v>1075</v>
      </c>
      <c r="BN1850" s="119" t="s">
        <v>1741</v>
      </c>
      <c r="BO1850" s="119" t="s">
        <v>750</v>
      </c>
      <c r="BP1850" s="119" t="s">
        <v>1076</v>
      </c>
      <c r="BW1850" s="136"/>
      <c r="CC1850" s="119" t="s">
        <v>1075</v>
      </c>
      <c r="CD1850" s="119" t="s">
        <v>1741</v>
      </c>
      <c r="CE1850" s="119" t="s">
        <v>750</v>
      </c>
      <c r="CF1850" s="119" t="s">
        <v>1076</v>
      </c>
      <c r="CN1850" s="136"/>
      <c r="DF1850" s="136"/>
      <c r="DV1850" s="136"/>
    </row>
    <row r="1852" spans="4:126" s="120" customFormat="1" ht="21" x14ac:dyDescent="0.2">
      <c r="D1852" s="126">
        <v>309</v>
      </c>
      <c r="E1852" s="121"/>
      <c r="F1852" s="121"/>
      <c r="G1852" s="121"/>
      <c r="H1852" s="121"/>
      <c r="I1852" s="121"/>
      <c r="J1852" s="121"/>
      <c r="K1852" s="121"/>
      <c r="L1852" s="121"/>
      <c r="M1852" s="121"/>
      <c r="N1852" s="121"/>
      <c r="O1852" s="121"/>
      <c r="P1852" s="121"/>
      <c r="Q1852" s="120">
        <v>309</v>
      </c>
      <c r="AG1852" s="126">
        <v>309</v>
      </c>
      <c r="AH1852" s="121"/>
      <c r="AI1852" s="121"/>
      <c r="AJ1852" s="121"/>
      <c r="AK1852" s="121"/>
      <c r="AL1852" s="121"/>
      <c r="AM1852" s="121"/>
      <c r="AN1852" s="121"/>
      <c r="AO1852" s="121"/>
      <c r="AP1852" s="121"/>
      <c r="AQ1852" s="121"/>
      <c r="AR1852" s="124"/>
      <c r="AS1852" s="121"/>
      <c r="AT1852" s="121"/>
      <c r="AU1852" s="121"/>
      <c r="AV1852" s="121"/>
      <c r="AX1852" s="120">
        <v>309</v>
      </c>
      <c r="BK1852" s="133"/>
      <c r="BM1852" s="120">
        <v>309</v>
      </c>
      <c r="BW1852" s="133"/>
      <c r="CC1852" s="120">
        <v>309</v>
      </c>
      <c r="CN1852" s="133"/>
      <c r="DF1852" s="133"/>
      <c r="DV1852" s="133"/>
    </row>
    <row r="1853" spans="4:126" s="14" customFormat="1" ht="18" customHeight="1" x14ac:dyDescent="0.2">
      <c r="D1853" s="127" t="s">
        <v>317</v>
      </c>
      <c r="E1853" s="14" t="s">
        <v>313</v>
      </c>
      <c r="F1853" s="14" t="s">
        <v>335</v>
      </c>
      <c r="G1853" s="14" t="s">
        <v>309</v>
      </c>
      <c r="H1853" s="14" t="s">
        <v>319</v>
      </c>
      <c r="I1853" s="14" t="s">
        <v>319</v>
      </c>
      <c r="J1853" s="14" t="s">
        <v>313</v>
      </c>
      <c r="K1853" s="14" t="s">
        <v>320</v>
      </c>
      <c r="L1853" s="14" t="s">
        <v>322</v>
      </c>
      <c r="M1853" s="14" t="s">
        <v>335</v>
      </c>
      <c r="Q1853" s="14" t="s">
        <v>317</v>
      </c>
      <c r="R1853" s="14" t="s">
        <v>313</v>
      </c>
      <c r="S1853" s="14" t="s">
        <v>335</v>
      </c>
      <c r="T1853" s="14" t="s">
        <v>309</v>
      </c>
      <c r="U1853" s="14" t="s">
        <v>319</v>
      </c>
      <c r="V1853" s="14" t="s">
        <v>319</v>
      </c>
      <c r="W1853" s="14" t="s">
        <v>313</v>
      </c>
      <c r="X1853" s="14" t="s">
        <v>320</v>
      </c>
      <c r="Y1853" s="14" t="s">
        <v>322</v>
      </c>
      <c r="Z1853" s="14" t="s">
        <v>335</v>
      </c>
      <c r="AG1853" s="127" t="s">
        <v>317</v>
      </c>
      <c r="AH1853" s="14" t="s">
        <v>313</v>
      </c>
      <c r="AI1853" s="14" t="s">
        <v>335</v>
      </c>
      <c r="AJ1853" s="14" t="s">
        <v>309</v>
      </c>
      <c r="AK1853" s="14" t="s">
        <v>319</v>
      </c>
      <c r="AL1853" s="14" t="s">
        <v>319</v>
      </c>
      <c r="AM1853" s="14" t="s">
        <v>313</v>
      </c>
      <c r="AN1853" s="14" t="s">
        <v>320</v>
      </c>
      <c r="AO1853" s="14" t="s">
        <v>322</v>
      </c>
      <c r="AP1853" s="14" t="s">
        <v>335</v>
      </c>
      <c r="AX1853" s="14" t="s">
        <v>317</v>
      </c>
      <c r="AY1853" s="14" t="s">
        <v>313</v>
      </c>
      <c r="AZ1853" s="14" t="s">
        <v>335</v>
      </c>
      <c r="BA1853" s="14" t="s">
        <v>309</v>
      </c>
      <c r="BB1853" s="14" t="s">
        <v>319</v>
      </c>
      <c r="BC1853" s="14" t="s">
        <v>319</v>
      </c>
      <c r="BD1853" s="14" t="s">
        <v>313</v>
      </c>
      <c r="BE1853" s="14" t="s">
        <v>320</v>
      </c>
      <c r="BF1853" s="14" t="s">
        <v>322</v>
      </c>
      <c r="BG1853" s="14" t="s">
        <v>335</v>
      </c>
      <c r="BK1853" s="134"/>
      <c r="BM1853" s="14" t="s">
        <v>317</v>
      </c>
      <c r="BN1853" s="14" t="s">
        <v>313</v>
      </c>
      <c r="BO1853" s="14" t="s">
        <v>335</v>
      </c>
      <c r="BP1853" s="14" t="s">
        <v>309</v>
      </c>
      <c r="BQ1853" s="14" t="s">
        <v>319</v>
      </c>
      <c r="BR1853" s="14" t="s">
        <v>319</v>
      </c>
      <c r="BS1853" s="14" t="s">
        <v>313</v>
      </c>
      <c r="BT1853" s="14" t="s">
        <v>320</v>
      </c>
      <c r="BU1853" s="14" t="s">
        <v>322</v>
      </c>
      <c r="BV1853" s="14" t="s">
        <v>335</v>
      </c>
      <c r="BW1853" s="134"/>
      <c r="CC1853" s="14" t="s">
        <v>317</v>
      </c>
      <c r="CD1853" s="14" t="s">
        <v>313</v>
      </c>
      <c r="CE1853" s="14" t="s">
        <v>335</v>
      </c>
      <c r="CF1853" s="14" t="s">
        <v>309</v>
      </c>
      <c r="CG1853" s="14" t="s">
        <v>319</v>
      </c>
      <c r="CH1853" s="14" t="s">
        <v>319</v>
      </c>
      <c r="CI1853" s="14" t="s">
        <v>313</v>
      </c>
      <c r="CJ1853" s="14" t="s">
        <v>320</v>
      </c>
      <c r="CK1853" s="14" t="s">
        <v>322</v>
      </c>
      <c r="CL1853" s="14" t="s">
        <v>335</v>
      </c>
      <c r="CN1853" s="134"/>
      <c r="DF1853" s="134"/>
      <c r="DV1853" s="134"/>
    </row>
    <row r="1854" spans="4:126" s="122" customFormat="1" ht="14" x14ac:dyDescent="0.2">
      <c r="D1854" s="128">
        <v>0</v>
      </c>
      <c r="E1854" s="122">
        <v>1</v>
      </c>
      <c r="F1854" s="122">
        <v>2</v>
      </c>
      <c r="G1854" s="122">
        <v>3</v>
      </c>
      <c r="H1854" s="122">
        <v>4</v>
      </c>
      <c r="I1854" s="122">
        <v>5</v>
      </c>
      <c r="J1854" s="122">
        <v>6</v>
      </c>
      <c r="K1854" s="122">
        <v>7</v>
      </c>
      <c r="L1854" s="122">
        <v>8</v>
      </c>
      <c r="M1854" s="122">
        <v>9</v>
      </c>
      <c r="Q1854" s="122">
        <v>0</v>
      </c>
      <c r="R1854" s="122">
        <v>1</v>
      </c>
      <c r="S1854" s="122">
        <v>2</v>
      </c>
      <c r="T1854" s="122">
        <v>3</v>
      </c>
      <c r="U1854" s="122">
        <v>4</v>
      </c>
      <c r="V1854" s="122">
        <v>5</v>
      </c>
      <c r="W1854" s="122">
        <v>6</v>
      </c>
      <c r="X1854" s="122">
        <v>7</v>
      </c>
      <c r="Y1854" s="122">
        <v>8</v>
      </c>
      <c r="Z1854" s="122">
        <v>9</v>
      </c>
      <c r="AG1854" s="128">
        <v>0</v>
      </c>
      <c r="AH1854" s="122">
        <v>1</v>
      </c>
      <c r="AI1854" s="122">
        <v>2</v>
      </c>
      <c r="AJ1854" s="122">
        <v>3</v>
      </c>
      <c r="AK1854" s="122">
        <v>4</v>
      </c>
      <c r="AL1854" s="122">
        <v>5</v>
      </c>
      <c r="AM1854" s="122">
        <v>6</v>
      </c>
      <c r="AN1854" s="122">
        <v>7</v>
      </c>
      <c r="AO1854" s="122">
        <v>8</v>
      </c>
      <c r="AP1854" s="122">
        <v>9</v>
      </c>
      <c r="AX1854" s="122">
        <v>0</v>
      </c>
      <c r="AY1854" s="122">
        <v>1</v>
      </c>
      <c r="AZ1854" s="122">
        <v>2</v>
      </c>
      <c r="BA1854" s="122">
        <v>3</v>
      </c>
      <c r="BB1854" s="122">
        <v>4</v>
      </c>
      <c r="BC1854" s="122">
        <v>5</v>
      </c>
      <c r="BD1854" s="122">
        <v>6</v>
      </c>
      <c r="BE1854" s="122">
        <v>7</v>
      </c>
      <c r="BF1854" s="122">
        <v>8</v>
      </c>
      <c r="BG1854" s="122">
        <v>9</v>
      </c>
      <c r="BK1854" s="135"/>
      <c r="BM1854" s="122">
        <v>0</v>
      </c>
      <c r="BN1854" s="122">
        <v>1</v>
      </c>
      <c r="BO1854" s="122">
        <v>2</v>
      </c>
      <c r="BP1854" s="122">
        <v>3</v>
      </c>
      <c r="BQ1854" s="122">
        <v>4</v>
      </c>
      <c r="BR1854" s="122">
        <v>5</v>
      </c>
      <c r="BS1854" s="122">
        <v>6</v>
      </c>
      <c r="BT1854" s="122">
        <v>7</v>
      </c>
      <c r="BU1854" s="122">
        <v>8</v>
      </c>
      <c r="BV1854" s="122">
        <v>9</v>
      </c>
      <c r="BW1854" s="135"/>
      <c r="CC1854" s="122">
        <v>0</v>
      </c>
      <c r="CD1854" s="122">
        <v>1</v>
      </c>
      <c r="CE1854" s="122">
        <v>2</v>
      </c>
      <c r="CF1854" s="122">
        <v>3</v>
      </c>
      <c r="CG1854" s="122">
        <v>4</v>
      </c>
      <c r="CH1854" s="122">
        <v>5</v>
      </c>
      <c r="CI1854" s="122">
        <v>6</v>
      </c>
      <c r="CJ1854" s="122">
        <v>7</v>
      </c>
      <c r="CK1854" s="122">
        <v>8</v>
      </c>
      <c r="CL1854" s="122">
        <v>9</v>
      </c>
      <c r="CN1854" s="135"/>
      <c r="DF1854" s="135"/>
      <c r="DV1854" s="135"/>
    </row>
    <row r="1855" spans="4:126" s="122" customFormat="1" ht="14" x14ac:dyDescent="0.2">
      <c r="D1855" s="128">
        <v>0</v>
      </c>
      <c r="E1855" s="122">
        <v>0</v>
      </c>
      <c r="F1855" s="122">
        <v>1</v>
      </c>
      <c r="G1855" s="122">
        <v>1</v>
      </c>
      <c r="H1855" s="122">
        <v>2</v>
      </c>
      <c r="I1855" s="122">
        <v>2</v>
      </c>
      <c r="J1855" s="122">
        <v>2</v>
      </c>
      <c r="K1855" s="122">
        <v>2</v>
      </c>
      <c r="L1855" s="122">
        <v>3</v>
      </c>
      <c r="M1855" s="122">
        <v>4</v>
      </c>
      <c r="Q1855" s="122">
        <v>0</v>
      </c>
      <c r="R1855" s="122">
        <v>0</v>
      </c>
      <c r="S1855" s="122">
        <v>0</v>
      </c>
      <c r="T1855" s="122">
        <v>1</v>
      </c>
      <c r="U1855" s="122">
        <v>2</v>
      </c>
      <c r="V1855" s="122">
        <v>2</v>
      </c>
      <c r="W1855" s="122">
        <v>2</v>
      </c>
      <c r="X1855" s="122">
        <v>3</v>
      </c>
      <c r="Y1855" s="122">
        <v>4</v>
      </c>
      <c r="Z1855" s="122">
        <v>4</v>
      </c>
      <c r="AG1855" s="128">
        <v>0</v>
      </c>
      <c r="AH1855" s="122">
        <v>0</v>
      </c>
      <c r="AI1855" s="122">
        <v>1</v>
      </c>
      <c r="AJ1855" s="122">
        <v>1</v>
      </c>
      <c r="AK1855" s="122">
        <v>2</v>
      </c>
      <c r="AL1855" s="122">
        <v>2</v>
      </c>
      <c r="AM1855" s="122">
        <v>2</v>
      </c>
      <c r="AN1855" s="122">
        <v>2</v>
      </c>
      <c r="AO1855" s="122">
        <v>3</v>
      </c>
      <c r="AP1855" s="122">
        <v>4</v>
      </c>
      <c r="AX1855" s="122">
        <v>0</v>
      </c>
      <c r="AY1855" s="122">
        <v>0</v>
      </c>
      <c r="AZ1855" s="122">
        <v>0</v>
      </c>
      <c r="BA1855" s="122">
        <v>1</v>
      </c>
      <c r="BB1855" s="122">
        <v>2</v>
      </c>
      <c r="BC1855" s="122">
        <v>2</v>
      </c>
      <c r="BD1855" s="122">
        <v>2</v>
      </c>
      <c r="BE1855" s="122">
        <v>3</v>
      </c>
      <c r="BF1855" s="122">
        <v>3</v>
      </c>
      <c r="BG1855" s="122">
        <v>4</v>
      </c>
      <c r="BK1855" s="135"/>
      <c r="BM1855" s="122">
        <v>0</v>
      </c>
      <c r="BN1855" s="122">
        <v>0</v>
      </c>
      <c r="BO1855" s="122">
        <v>0</v>
      </c>
      <c r="BP1855" s="122">
        <v>1</v>
      </c>
      <c r="BQ1855" s="122">
        <v>2</v>
      </c>
      <c r="BR1855" s="122">
        <v>2</v>
      </c>
      <c r="BS1855" s="122">
        <v>2</v>
      </c>
      <c r="BT1855" s="122">
        <v>3</v>
      </c>
      <c r="BU1855" s="122">
        <v>4</v>
      </c>
      <c r="BV1855" s="122">
        <v>4</v>
      </c>
      <c r="BW1855" s="135"/>
      <c r="CC1855" s="122">
        <v>0</v>
      </c>
      <c r="CD1855" s="122">
        <v>0</v>
      </c>
      <c r="CE1855" s="122">
        <v>0</v>
      </c>
      <c r="CF1855" s="122">
        <v>1</v>
      </c>
      <c r="CG1855" s="122">
        <v>2</v>
      </c>
      <c r="CH1855" s="122">
        <v>2</v>
      </c>
      <c r="CI1855" s="122">
        <v>2</v>
      </c>
      <c r="CJ1855" s="122">
        <v>3</v>
      </c>
      <c r="CK1855" s="122">
        <v>3</v>
      </c>
      <c r="CL1855" s="122">
        <v>4</v>
      </c>
      <c r="CN1855" s="135"/>
      <c r="DF1855" s="135"/>
      <c r="DV1855" s="135"/>
    </row>
    <row r="1856" spans="4:126" s="119" customFormat="1" x14ac:dyDescent="0.2">
      <c r="D1856" s="129" t="s">
        <v>1075</v>
      </c>
      <c r="E1856" s="119" t="s">
        <v>1741</v>
      </c>
      <c r="F1856" s="119" t="s">
        <v>739</v>
      </c>
      <c r="G1856" s="119" t="s">
        <v>1758</v>
      </c>
      <c r="H1856" s="119" t="s">
        <v>1073</v>
      </c>
      <c r="I1856" s="119" t="s">
        <v>1738</v>
      </c>
      <c r="J1856" s="119" t="s">
        <v>1738</v>
      </c>
      <c r="K1856" s="119" t="s">
        <v>1738</v>
      </c>
      <c r="L1856" s="119" t="s">
        <v>1076</v>
      </c>
      <c r="M1856" s="119" t="s">
        <v>1078</v>
      </c>
      <c r="Q1856" s="119" t="s">
        <v>1075</v>
      </c>
      <c r="R1856" s="119" t="s">
        <v>1741</v>
      </c>
      <c r="S1856" s="119" t="s">
        <v>1741</v>
      </c>
      <c r="T1856" s="119" t="s">
        <v>739</v>
      </c>
      <c r="U1856" s="119" t="s">
        <v>1073</v>
      </c>
      <c r="V1856" s="119" t="s">
        <v>1738</v>
      </c>
      <c r="W1856" s="119" t="s">
        <v>1738</v>
      </c>
      <c r="X1856" s="119" t="s">
        <v>1076</v>
      </c>
      <c r="Y1856" s="119" t="s">
        <v>1078</v>
      </c>
      <c r="Z1856" s="119" t="s">
        <v>1742</v>
      </c>
      <c r="AG1856" s="129" t="s">
        <v>1075</v>
      </c>
      <c r="AH1856" s="119" t="s">
        <v>1741</v>
      </c>
      <c r="AI1856" s="119" t="s">
        <v>739</v>
      </c>
      <c r="AJ1856" s="119" t="s">
        <v>1758</v>
      </c>
      <c r="AK1856" s="119" t="s">
        <v>1073</v>
      </c>
      <c r="AL1856" s="119" t="s">
        <v>1738</v>
      </c>
      <c r="AM1856" s="119" t="s">
        <v>1738</v>
      </c>
      <c r="AN1856" s="119" t="s">
        <v>1738</v>
      </c>
      <c r="AO1856" s="119" t="s">
        <v>1076</v>
      </c>
      <c r="AP1856" s="119" t="s">
        <v>1078</v>
      </c>
      <c r="AX1856" s="119" t="s">
        <v>1075</v>
      </c>
      <c r="AY1856" s="119" t="s">
        <v>1741</v>
      </c>
      <c r="AZ1856" s="119" t="s">
        <v>1741</v>
      </c>
      <c r="BA1856" s="119" t="s">
        <v>739</v>
      </c>
      <c r="BB1856" s="119" t="s">
        <v>1073</v>
      </c>
      <c r="BC1856" s="119" t="s">
        <v>1738</v>
      </c>
      <c r="BD1856" s="119" t="s">
        <v>1738</v>
      </c>
      <c r="BE1856" s="119" t="s">
        <v>1076</v>
      </c>
      <c r="BF1856" s="119" t="s">
        <v>1748</v>
      </c>
      <c r="BG1856" s="119" t="s">
        <v>1078</v>
      </c>
      <c r="BK1856" s="136"/>
      <c r="BM1856" s="119" t="s">
        <v>1075</v>
      </c>
      <c r="BN1856" s="119" t="s">
        <v>1741</v>
      </c>
      <c r="BO1856" s="119" t="s">
        <v>1741</v>
      </c>
      <c r="BP1856" s="119" t="s">
        <v>739</v>
      </c>
      <c r="BQ1856" s="119" t="s">
        <v>1073</v>
      </c>
      <c r="BR1856" s="119" t="s">
        <v>1738</v>
      </c>
      <c r="BS1856" s="119" t="s">
        <v>1738</v>
      </c>
      <c r="BT1856" s="119" t="s">
        <v>1076</v>
      </c>
      <c r="BU1856" s="119" t="s">
        <v>1078</v>
      </c>
      <c r="BV1856" s="119" t="s">
        <v>1742</v>
      </c>
      <c r="BW1856" s="136"/>
      <c r="CC1856" s="119" t="s">
        <v>1075</v>
      </c>
      <c r="CD1856" s="119" t="s">
        <v>1741</v>
      </c>
      <c r="CE1856" s="119" t="s">
        <v>1741</v>
      </c>
      <c r="CF1856" s="119" t="s">
        <v>739</v>
      </c>
      <c r="CG1856" s="119" t="s">
        <v>1073</v>
      </c>
      <c r="CH1856" s="119" t="s">
        <v>1738</v>
      </c>
      <c r="CI1856" s="119" t="s">
        <v>1738</v>
      </c>
      <c r="CJ1856" s="119" t="s">
        <v>1076</v>
      </c>
      <c r="CK1856" s="119" t="s">
        <v>1748</v>
      </c>
      <c r="CL1856" s="119" t="s">
        <v>1078</v>
      </c>
      <c r="CN1856" s="136"/>
      <c r="DF1856" s="136"/>
      <c r="DV1856" s="136"/>
    </row>
    <row r="1858" spans="4:126" s="120" customFormat="1" ht="21" x14ac:dyDescent="0.2">
      <c r="D1858" s="126">
        <v>310</v>
      </c>
      <c r="E1858" s="121"/>
      <c r="F1858" s="121"/>
      <c r="G1858" s="121"/>
      <c r="H1858" s="121"/>
      <c r="I1858" s="121"/>
      <c r="J1858" s="121"/>
      <c r="K1858" s="121"/>
      <c r="L1858" s="121"/>
      <c r="M1858" s="121"/>
      <c r="N1858" s="121"/>
      <c r="O1858" s="121"/>
      <c r="P1858" s="121"/>
      <c r="Q1858" s="120">
        <v>310</v>
      </c>
      <c r="AG1858" s="126">
        <v>310</v>
      </c>
      <c r="AH1858" s="121"/>
      <c r="AI1858" s="121"/>
      <c r="AJ1858" s="121"/>
      <c r="AK1858" s="121"/>
      <c r="AL1858" s="121"/>
      <c r="AM1858" s="121"/>
      <c r="AN1858" s="121"/>
      <c r="AO1858" s="121"/>
      <c r="AP1858" s="121"/>
      <c r="AQ1858" s="121"/>
      <c r="AR1858" s="124"/>
      <c r="AS1858" s="121"/>
      <c r="AT1858" s="121"/>
      <c r="AU1858" s="121"/>
      <c r="AV1858" s="121"/>
      <c r="AX1858" s="120">
        <v>310</v>
      </c>
      <c r="BK1858" s="133"/>
      <c r="BM1858" s="120">
        <v>310</v>
      </c>
      <c r="BW1858" s="133"/>
      <c r="CC1858" s="120">
        <v>310</v>
      </c>
      <c r="CN1858" s="133"/>
      <c r="DF1858" s="133"/>
      <c r="DV1858" s="133"/>
    </row>
    <row r="1859" spans="4:126" s="14" customFormat="1" ht="18" customHeight="1" x14ac:dyDescent="0.2">
      <c r="D1859" s="127" t="s">
        <v>320</v>
      </c>
      <c r="E1859" s="14" t="s">
        <v>313</v>
      </c>
      <c r="Q1859" s="14" t="s">
        <v>320</v>
      </c>
      <c r="R1859" s="14" t="s">
        <v>313</v>
      </c>
      <c r="AG1859" s="127" t="s">
        <v>320</v>
      </c>
      <c r="AH1859" s="14" t="s">
        <v>313</v>
      </c>
      <c r="AX1859" s="14" t="s">
        <v>320</v>
      </c>
      <c r="AY1859" s="14" t="s">
        <v>313</v>
      </c>
      <c r="BK1859" s="134"/>
      <c r="BM1859" s="14" t="s">
        <v>320</v>
      </c>
      <c r="BN1859" s="14" t="s">
        <v>313</v>
      </c>
      <c r="BW1859" s="134"/>
      <c r="CC1859" s="14" t="s">
        <v>320</v>
      </c>
      <c r="CD1859" s="14" t="s">
        <v>313</v>
      </c>
      <c r="CN1859" s="134"/>
      <c r="DF1859" s="134"/>
      <c r="DV1859" s="134"/>
    </row>
    <row r="1860" spans="4:126" s="122" customFormat="1" ht="14" x14ac:dyDescent="0.2">
      <c r="D1860" s="128">
        <v>0</v>
      </c>
      <c r="E1860" s="122">
        <v>1</v>
      </c>
      <c r="Q1860" s="122">
        <v>0</v>
      </c>
      <c r="R1860" s="122">
        <v>1</v>
      </c>
      <c r="AG1860" s="128">
        <v>0</v>
      </c>
      <c r="AH1860" s="122">
        <v>1</v>
      </c>
      <c r="AX1860" s="122">
        <v>0</v>
      </c>
      <c r="AY1860" s="122">
        <v>1</v>
      </c>
      <c r="BK1860" s="135"/>
      <c r="BM1860" s="122">
        <v>0</v>
      </c>
      <c r="BN1860" s="122">
        <v>1</v>
      </c>
      <c r="BW1860" s="135"/>
      <c r="CC1860" s="122">
        <v>0</v>
      </c>
      <c r="CD1860" s="122">
        <v>1</v>
      </c>
      <c r="CN1860" s="135"/>
      <c r="DF1860" s="135"/>
      <c r="DV1860" s="135"/>
    </row>
    <row r="1861" spans="4:126" s="122" customFormat="1" ht="14" x14ac:dyDescent="0.2">
      <c r="D1861" s="128">
        <v>0</v>
      </c>
      <c r="E1861" s="122">
        <v>1</v>
      </c>
      <c r="Q1861" s="122">
        <v>0</v>
      </c>
      <c r="R1861" s="122">
        <v>1</v>
      </c>
      <c r="AG1861" s="128">
        <v>0</v>
      </c>
      <c r="AH1861" s="122">
        <v>1</v>
      </c>
      <c r="AX1861" s="122">
        <v>0</v>
      </c>
      <c r="AY1861" s="122">
        <v>1</v>
      </c>
      <c r="BK1861" s="135"/>
      <c r="BM1861" s="122">
        <v>0</v>
      </c>
      <c r="BN1861" s="122">
        <v>1</v>
      </c>
      <c r="BW1861" s="135"/>
      <c r="CC1861" s="122">
        <v>0</v>
      </c>
      <c r="CD1861" s="122">
        <v>1</v>
      </c>
      <c r="CN1861" s="135"/>
      <c r="DF1861" s="135"/>
      <c r="DV1861" s="135"/>
    </row>
    <row r="1862" spans="4:126" s="119" customFormat="1" x14ac:dyDescent="0.2">
      <c r="D1862" s="129" t="s">
        <v>1076</v>
      </c>
      <c r="E1862" s="119" t="s">
        <v>1072</v>
      </c>
      <c r="Q1862" s="119" t="s">
        <v>1076</v>
      </c>
      <c r="R1862" s="119" t="s">
        <v>1072</v>
      </c>
      <c r="AG1862" s="129" t="s">
        <v>1076</v>
      </c>
      <c r="AH1862" s="119" t="s">
        <v>1072</v>
      </c>
      <c r="AX1862" s="119" t="s">
        <v>1076</v>
      </c>
      <c r="AY1862" s="119" t="s">
        <v>1072</v>
      </c>
      <c r="BK1862" s="136"/>
      <c r="BM1862" s="119" t="s">
        <v>1076</v>
      </c>
      <c r="BN1862" s="119" t="s">
        <v>1072</v>
      </c>
      <c r="BW1862" s="136"/>
      <c r="CC1862" s="119" t="s">
        <v>1076</v>
      </c>
      <c r="CD1862" s="119" t="s">
        <v>1072</v>
      </c>
      <c r="CN1862" s="136"/>
      <c r="DF1862" s="136"/>
      <c r="DV1862" s="136"/>
    </row>
    <row r="1864" spans="4:126" s="120" customFormat="1" ht="21" x14ac:dyDescent="0.2">
      <c r="D1864" s="126">
        <v>311</v>
      </c>
      <c r="E1864" s="121"/>
      <c r="F1864" s="121"/>
      <c r="G1864" s="121"/>
      <c r="H1864" s="121"/>
      <c r="I1864" s="121"/>
      <c r="J1864" s="121"/>
      <c r="K1864" s="121"/>
      <c r="L1864" s="121"/>
      <c r="M1864" s="121"/>
      <c r="N1864" s="121"/>
      <c r="O1864" s="121"/>
      <c r="P1864" s="121"/>
      <c r="Q1864" s="120">
        <v>311</v>
      </c>
      <c r="AG1864" s="126">
        <v>311</v>
      </c>
      <c r="AH1864" s="121"/>
      <c r="AI1864" s="121"/>
      <c r="AJ1864" s="121"/>
      <c r="AK1864" s="121"/>
      <c r="AL1864" s="121"/>
      <c r="AM1864" s="121"/>
      <c r="AN1864" s="121"/>
      <c r="AO1864" s="121"/>
      <c r="AP1864" s="121"/>
      <c r="AQ1864" s="121"/>
      <c r="AR1864" s="124"/>
      <c r="AS1864" s="121"/>
      <c r="AT1864" s="121"/>
      <c r="AU1864" s="121"/>
      <c r="AV1864" s="121"/>
      <c r="AX1864" s="120">
        <v>311</v>
      </c>
      <c r="BK1864" s="133"/>
      <c r="BM1864" s="120">
        <v>311</v>
      </c>
      <c r="BW1864" s="133"/>
      <c r="CC1864" s="120">
        <v>311</v>
      </c>
      <c r="CN1864" s="133"/>
      <c r="DF1864" s="133"/>
      <c r="DV1864" s="133"/>
    </row>
    <row r="1865" spans="4:126" s="14" customFormat="1" ht="18" customHeight="1" x14ac:dyDescent="0.2">
      <c r="D1865" s="127" t="s">
        <v>317</v>
      </c>
      <c r="E1865" s="14" t="s">
        <v>313</v>
      </c>
      <c r="F1865" s="14" t="s">
        <v>321</v>
      </c>
      <c r="G1865" s="14" t="s">
        <v>342</v>
      </c>
      <c r="H1865" s="14" t="s">
        <v>309</v>
      </c>
      <c r="I1865" s="14" t="s">
        <v>335</v>
      </c>
      <c r="Q1865" s="14" t="s">
        <v>317</v>
      </c>
      <c r="R1865" s="14" t="s">
        <v>313</v>
      </c>
      <c r="S1865" s="14" t="s">
        <v>321</v>
      </c>
      <c r="T1865" s="14" t="s">
        <v>342</v>
      </c>
      <c r="U1865" s="14" t="s">
        <v>309</v>
      </c>
      <c r="V1865" s="14" t="s">
        <v>335</v>
      </c>
      <c r="AG1865" s="127" t="s">
        <v>317</v>
      </c>
      <c r="AH1865" s="14" t="s">
        <v>313</v>
      </c>
      <c r="AI1865" s="14" t="s">
        <v>321</v>
      </c>
      <c r="AJ1865" s="14" t="s">
        <v>342</v>
      </c>
      <c r="AK1865" s="14" t="s">
        <v>309</v>
      </c>
      <c r="AL1865" s="14" t="s">
        <v>335</v>
      </c>
      <c r="AX1865" s="14" t="s">
        <v>317</v>
      </c>
      <c r="AY1865" s="14" t="s">
        <v>313</v>
      </c>
      <c r="AZ1865" s="14" t="s">
        <v>321</v>
      </c>
      <c r="BA1865" s="14" t="s">
        <v>342</v>
      </c>
      <c r="BB1865" s="14" t="s">
        <v>309</v>
      </c>
      <c r="BC1865" s="14" t="s">
        <v>335</v>
      </c>
      <c r="BK1865" s="134"/>
      <c r="BM1865" s="14" t="s">
        <v>317</v>
      </c>
      <c r="BN1865" s="14" t="s">
        <v>313</v>
      </c>
      <c r="BO1865" s="14" t="s">
        <v>321</v>
      </c>
      <c r="BP1865" s="14" t="s">
        <v>342</v>
      </c>
      <c r="BQ1865" s="14" t="s">
        <v>309</v>
      </c>
      <c r="BR1865" s="14" t="s">
        <v>335</v>
      </c>
      <c r="BW1865" s="134"/>
      <c r="CC1865" s="14" t="s">
        <v>317</v>
      </c>
      <c r="CD1865" s="14" t="s">
        <v>313</v>
      </c>
      <c r="CE1865" s="14" t="s">
        <v>321</v>
      </c>
      <c r="CF1865" s="14" t="s">
        <v>342</v>
      </c>
      <c r="CG1865" s="14" t="s">
        <v>309</v>
      </c>
      <c r="CH1865" s="14" t="s">
        <v>335</v>
      </c>
      <c r="CN1865" s="134"/>
      <c r="DF1865" s="134"/>
      <c r="DV1865" s="134"/>
    </row>
    <row r="1866" spans="4:126" s="122" customFormat="1" ht="14" x14ac:dyDescent="0.2">
      <c r="D1866" s="128">
        <v>0</v>
      </c>
      <c r="E1866" s="122">
        <v>1</v>
      </c>
      <c r="F1866" s="122">
        <v>2</v>
      </c>
      <c r="G1866" s="122">
        <v>3</v>
      </c>
      <c r="H1866" s="122">
        <v>4</v>
      </c>
      <c r="I1866" s="122">
        <v>5</v>
      </c>
      <c r="Q1866" s="122">
        <v>0</v>
      </c>
      <c r="R1866" s="122">
        <v>1</v>
      </c>
      <c r="S1866" s="122">
        <v>2</v>
      </c>
      <c r="T1866" s="122">
        <v>3</v>
      </c>
      <c r="U1866" s="122">
        <v>4</v>
      </c>
      <c r="V1866" s="122">
        <v>5</v>
      </c>
      <c r="AG1866" s="128">
        <v>0</v>
      </c>
      <c r="AH1866" s="122">
        <v>1</v>
      </c>
      <c r="AI1866" s="122">
        <v>2</v>
      </c>
      <c r="AJ1866" s="122">
        <v>3</v>
      </c>
      <c r="AK1866" s="122">
        <v>4</v>
      </c>
      <c r="AL1866" s="122">
        <v>5</v>
      </c>
      <c r="AX1866" s="122">
        <v>0</v>
      </c>
      <c r="AY1866" s="122">
        <v>1</v>
      </c>
      <c r="AZ1866" s="122">
        <v>2</v>
      </c>
      <c r="BA1866" s="122">
        <v>3</v>
      </c>
      <c r="BB1866" s="122">
        <v>4</v>
      </c>
      <c r="BC1866" s="122">
        <v>5</v>
      </c>
      <c r="BK1866" s="135"/>
      <c r="BM1866" s="122">
        <v>0</v>
      </c>
      <c r="BN1866" s="122">
        <v>1</v>
      </c>
      <c r="BO1866" s="122">
        <v>2</v>
      </c>
      <c r="BP1866" s="122">
        <v>3</v>
      </c>
      <c r="BQ1866" s="122">
        <v>4</v>
      </c>
      <c r="BR1866" s="122">
        <v>5</v>
      </c>
      <c r="BW1866" s="135"/>
      <c r="CC1866" s="122">
        <v>0</v>
      </c>
      <c r="CD1866" s="122">
        <v>1</v>
      </c>
      <c r="CE1866" s="122">
        <v>2</v>
      </c>
      <c r="CF1866" s="122">
        <v>3</v>
      </c>
      <c r="CG1866" s="122">
        <v>4</v>
      </c>
      <c r="CH1866" s="122">
        <v>5</v>
      </c>
      <c r="CN1866" s="135"/>
      <c r="DF1866" s="135"/>
      <c r="DV1866" s="135"/>
    </row>
    <row r="1867" spans="4:126" s="122" customFormat="1" ht="14" x14ac:dyDescent="0.2">
      <c r="D1867" s="128">
        <v>0</v>
      </c>
      <c r="E1867" s="122">
        <v>0</v>
      </c>
      <c r="F1867" s="122">
        <v>1</v>
      </c>
      <c r="G1867" s="122">
        <v>2</v>
      </c>
      <c r="H1867" s="122">
        <v>2</v>
      </c>
      <c r="I1867" s="122">
        <v>3</v>
      </c>
      <c r="Q1867" s="122">
        <v>0</v>
      </c>
      <c r="R1867" s="122">
        <v>0</v>
      </c>
      <c r="S1867" s="122">
        <v>1</v>
      </c>
      <c r="T1867" s="122">
        <v>2</v>
      </c>
      <c r="U1867" s="122">
        <v>2</v>
      </c>
      <c r="V1867" s="122">
        <v>3</v>
      </c>
      <c r="AG1867" s="128">
        <v>0</v>
      </c>
      <c r="AH1867" s="122">
        <v>0</v>
      </c>
      <c r="AI1867" s="122">
        <v>1</v>
      </c>
      <c r="AJ1867" s="122">
        <v>2</v>
      </c>
      <c r="AK1867" s="122">
        <v>2</v>
      </c>
      <c r="AL1867" s="122">
        <v>3</v>
      </c>
      <c r="AX1867" s="122">
        <v>0</v>
      </c>
      <c r="AY1867" s="122">
        <v>0</v>
      </c>
      <c r="AZ1867" s="122">
        <v>1</v>
      </c>
      <c r="BA1867" s="122">
        <v>2</v>
      </c>
      <c r="BB1867" s="122">
        <v>2</v>
      </c>
      <c r="BC1867" s="122">
        <v>3</v>
      </c>
      <c r="BK1867" s="135"/>
      <c r="BM1867" s="122">
        <v>0</v>
      </c>
      <c r="BN1867" s="122">
        <v>0</v>
      </c>
      <c r="BO1867" s="122">
        <v>1</v>
      </c>
      <c r="BP1867" s="122">
        <v>2</v>
      </c>
      <c r="BQ1867" s="122">
        <v>2</v>
      </c>
      <c r="BR1867" s="122">
        <v>3</v>
      </c>
      <c r="BW1867" s="135"/>
      <c r="CC1867" s="122">
        <v>0</v>
      </c>
      <c r="CD1867" s="122">
        <v>0</v>
      </c>
      <c r="CE1867" s="122">
        <v>1</v>
      </c>
      <c r="CF1867" s="122">
        <v>2</v>
      </c>
      <c r="CG1867" s="122">
        <v>2</v>
      </c>
      <c r="CH1867" s="122">
        <v>3</v>
      </c>
      <c r="CN1867" s="135"/>
      <c r="DF1867" s="135"/>
      <c r="DV1867" s="135"/>
    </row>
    <row r="1868" spans="4:126" s="119" customFormat="1" x14ac:dyDescent="0.2">
      <c r="D1868" s="129" t="s">
        <v>1075</v>
      </c>
      <c r="E1868" s="119" t="s">
        <v>1741</v>
      </c>
      <c r="F1868" s="119" t="s">
        <v>1054</v>
      </c>
      <c r="G1868" s="119" t="s">
        <v>769</v>
      </c>
      <c r="H1868" s="119" t="s">
        <v>1750</v>
      </c>
      <c r="I1868" s="119" t="s">
        <v>739</v>
      </c>
      <c r="Q1868" s="119" t="s">
        <v>1075</v>
      </c>
      <c r="R1868" s="119" t="s">
        <v>1741</v>
      </c>
      <c r="S1868" s="119" t="s">
        <v>1054</v>
      </c>
      <c r="T1868" s="119" t="s">
        <v>769</v>
      </c>
      <c r="U1868" s="119" t="s">
        <v>1750</v>
      </c>
      <c r="V1868" s="119" t="s">
        <v>739</v>
      </c>
      <c r="AG1868" s="129" t="s">
        <v>1075</v>
      </c>
      <c r="AH1868" s="119" t="s">
        <v>1741</v>
      </c>
      <c r="AI1868" s="119" t="s">
        <v>1054</v>
      </c>
      <c r="AJ1868" s="119" t="s">
        <v>769</v>
      </c>
      <c r="AK1868" s="119" t="s">
        <v>1750</v>
      </c>
      <c r="AL1868" s="119" t="s">
        <v>739</v>
      </c>
      <c r="AX1868" s="119" t="s">
        <v>1075</v>
      </c>
      <c r="AY1868" s="119" t="s">
        <v>1741</v>
      </c>
      <c r="AZ1868" s="119" t="s">
        <v>1054</v>
      </c>
      <c r="BA1868" s="119" t="s">
        <v>769</v>
      </c>
      <c r="BB1868" s="119" t="s">
        <v>1750</v>
      </c>
      <c r="BC1868" s="119" t="s">
        <v>739</v>
      </c>
      <c r="BK1868" s="136"/>
      <c r="BM1868" s="119" t="s">
        <v>1075</v>
      </c>
      <c r="BN1868" s="119" t="s">
        <v>1741</v>
      </c>
      <c r="BO1868" s="119" t="s">
        <v>1054</v>
      </c>
      <c r="BP1868" s="119" t="s">
        <v>769</v>
      </c>
      <c r="BQ1868" s="119" t="s">
        <v>1750</v>
      </c>
      <c r="BR1868" s="119" t="s">
        <v>739</v>
      </c>
      <c r="BW1868" s="136"/>
      <c r="CC1868" s="119" t="s">
        <v>1075</v>
      </c>
      <c r="CD1868" s="119" t="s">
        <v>1741</v>
      </c>
      <c r="CE1868" s="119" t="s">
        <v>1054</v>
      </c>
      <c r="CF1868" s="119" t="s">
        <v>769</v>
      </c>
      <c r="CG1868" s="119" t="s">
        <v>1750</v>
      </c>
      <c r="CH1868" s="119" t="s">
        <v>739</v>
      </c>
      <c r="CN1868" s="136"/>
      <c r="DF1868" s="136"/>
      <c r="DV1868" s="136"/>
    </row>
    <row r="1870" spans="4:126" s="120" customFormat="1" ht="21" x14ac:dyDescent="0.2">
      <c r="D1870" s="126">
        <v>312</v>
      </c>
      <c r="E1870" s="121"/>
      <c r="F1870" s="121"/>
      <c r="G1870" s="121"/>
      <c r="H1870" s="121"/>
      <c r="I1870" s="121"/>
      <c r="J1870" s="121"/>
      <c r="K1870" s="121"/>
      <c r="L1870" s="121"/>
      <c r="M1870" s="121"/>
      <c r="N1870" s="121"/>
      <c r="O1870" s="121"/>
      <c r="P1870" s="121"/>
      <c r="Q1870" s="120">
        <v>312</v>
      </c>
      <c r="AG1870" s="126">
        <v>312</v>
      </c>
      <c r="AH1870" s="121"/>
      <c r="AI1870" s="121"/>
      <c r="AJ1870" s="121"/>
      <c r="AK1870" s="121"/>
      <c r="AL1870" s="121"/>
      <c r="AM1870" s="121"/>
      <c r="AN1870" s="121"/>
      <c r="AO1870" s="121"/>
      <c r="AP1870" s="121"/>
      <c r="AQ1870" s="121"/>
      <c r="AR1870" s="124"/>
      <c r="AS1870" s="121"/>
      <c r="AT1870" s="121"/>
      <c r="AU1870" s="121"/>
      <c r="AV1870" s="121"/>
      <c r="AX1870" s="120">
        <v>312</v>
      </c>
      <c r="BK1870" s="133"/>
      <c r="BM1870" s="120">
        <v>312</v>
      </c>
      <c r="BW1870" s="133"/>
      <c r="CC1870" s="120">
        <v>312</v>
      </c>
      <c r="CN1870" s="133"/>
      <c r="DF1870" s="133"/>
      <c r="DV1870" s="133"/>
    </row>
    <row r="1871" spans="4:126" s="14" customFormat="1" ht="18" customHeight="1" x14ac:dyDescent="0.2">
      <c r="D1871" s="127" t="s">
        <v>321</v>
      </c>
      <c r="E1871" s="14" t="s">
        <v>313</v>
      </c>
      <c r="F1871" s="14" t="s">
        <v>342</v>
      </c>
      <c r="G1871" s="14" t="s">
        <v>326</v>
      </c>
      <c r="H1871" s="14" t="s">
        <v>322</v>
      </c>
      <c r="I1871" s="14" t="s">
        <v>335</v>
      </c>
      <c r="Q1871" s="14" t="s">
        <v>321</v>
      </c>
      <c r="R1871" s="14" t="s">
        <v>313</v>
      </c>
      <c r="S1871" s="14" t="s">
        <v>342</v>
      </c>
      <c r="T1871" s="14" t="s">
        <v>326</v>
      </c>
      <c r="U1871" s="14" t="s">
        <v>322</v>
      </c>
      <c r="V1871" s="14" t="s">
        <v>335</v>
      </c>
      <c r="AG1871" s="127" t="s">
        <v>321</v>
      </c>
      <c r="AH1871" s="14" t="s">
        <v>313</v>
      </c>
      <c r="AI1871" s="14" t="s">
        <v>342</v>
      </c>
      <c r="AJ1871" s="14" t="s">
        <v>326</v>
      </c>
      <c r="AK1871" s="14" t="s">
        <v>322</v>
      </c>
      <c r="AL1871" s="14" t="s">
        <v>335</v>
      </c>
      <c r="AX1871" s="14" t="s">
        <v>321</v>
      </c>
      <c r="AY1871" s="14" t="s">
        <v>313</v>
      </c>
      <c r="AZ1871" s="14" t="s">
        <v>342</v>
      </c>
      <c r="BA1871" s="14" t="s">
        <v>326</v>
      </c>
      <c r="BB1871" s="14" t="s">
        <v>322</v>
      </c>
      <c r="BC1871" s="14" t="s">
        <v>335</v>
      </c>
      <c r="BK1871" s="134"/>
      <c r="BM1871" s="14" t="s">
        <v>321</v>
      </c>
      <c r="BN1871" s="14" t="s">
        <v>313</v>
      </c>
      <c r="BO1871" s="14" t="s">
        <v>342</v>
      </c>
      <c r="BP1871" s="14" t="s">
        <v>326</v>
      </c>
      <c r="BQ1871" s="14" t="s">
        <v>322</v>
      </c>
      <c r="BR1871" s="14" t="s">
        <v>335</v>
      </c>
      <c r="BW1871" s="134"/>
      <c r="CC1871" s="14" t="s">
        <v>321</v>
      </c>
      <c r="CD1871" s="14" t="s">
        <v>313</v>
      </c>
      <c r="CE1871" s="14" t="s">
        <v>342</v>
      </c>
      <c r="CF1871" s="14" t="s">
        <v>326</v>
      </c>
      <c r="CG1871" s="14" t="s">
        <v>322</v>
      </c>
      <c r="CH1871" s="14" t="s">
        <v>335</v>
      </c>
      <c r="CN1871" s="134"/>
      <c r="DF1871" s="134"/>
      <c r="DV1871" s="134"/>
    </row>
    <row r="1872" spans="4:126" s="122" customFormat="1" ht="14" x14ac:dyDescent="0.2">
      <c r="D1872" s="128">
        <v>0</v>
      </c>
      <c r="E1872" s="122">
        <v>1</v>
      </c>
      <c r="F1872" s="122">
        <v>2</v>
      </c>
      <c r="G1872" s="122">
        <v>3</v>
      </c>
      <c r="H1872" s="122">
        <v>4</v>
      </c>
      <c r="I1872" s="122">
        <v>5</v>
      </c>
      <c r="Q1872" s="122">
        <v>0</v>
      </c>
      <c r="R1872" s="122">
        <v>1</v>
      </c>
      <c r="S1872" s="122">
        <v>2</v>
      </c>
      <c r="T1872" s="122">
        <v>3</v>
      </c>
      <c r="U1872" s="122">
        <v>4</v>
      </c>
      <c r="V1872" s="122">
        <v>5</v>
      </c>
      <c r="AG1872" s="128">
        <v>0</v>
      </c>
      <c r="AH1872" s="122">
        <v>1</v>
      </c>
      <c r="AI1872" s="122">
        <v>2</v>
      </c>
      <c r="AJ1872" s="122">
        <v>3</v>
      </c>
      <c r="AK1872" s="122">
        <v>4</v>
      </c>
      <c r="AL1872" s="122">
        <v>5</v>
      </c>
      <c r="AX1872" s="122">
        <v>0</v>
      </c>
      <c r="AY1872" s="122">
        <v>1</v>
      </c>
      <c r="AZ1872" s="122">
        <v>2</v>
      </c>
      <c r="BA1872" s="122">
        <v>3</v>
      </c>
      <c r="BB1872" s="122">
        <v>4</v>
      </c>
      <c r="BC1872" s="122">
        <v>5</v>
      </c>
      <c r="BK1872" s="135"/>
      <c r="BM1872" s="122">
        <v>0</v>
      </c>
      <c r="BN1872" s="122">
        <v>1</v>
      </c>
      <c r="BO1872" s="122">
        <v>2</v>
      </c>
      <c r="BP1872" s="122">
        <v>3</v>
      </c>
      <c r="BQ1872" s="122">
        <v>4</v>
      </c>
      <c r="BR1872" s="122">
        <v>5</v>
      </c>
      <c r="BW1872" s="135"/>
      <c r="CC1872" s="122">
        <v>0</v>
      </c>
      <c r="CD1872" s="122">
        <v>1</v>
      </c>
      <c r="CE1872" s="122">
        <v>2</v>
      </c>
      <c r="CF1872" s="122">
        <v>3</v>
      </c>
      <c r="CG1872" s="122">
        <v>4</v>
      </c>
      <c r="CH1872" s="122">
        <v>5</v>
      </c>
      <c r="CN1872" s="135"/>
      <c r="DF1872" s="135"/>
      <c r="DV1872" s="135"/>
    </row>
    <row r="1873" spans="4:126" s="122" customFormat="1" ht="14" x14ac:dyDescent="0.2">
      <c r="D1873" s="128">
        <v>0</v>
      </c>
      <c r="E1873" s="122">
        <v>0</v>
      </c>
      <c r="F1873" s="122">
        <v>1</v>
      </c>
      <c r="G1873" s="122">
        <v>2</v>
      </c>
      <c r="H1873" s="122">
        <v>3</v>
      </c>
      <c r="I1873" s="122">
        <v>3</v>
      </c>
      <c r="Q1873" s="122">
        <v>0</v>
      </c>
      <c r="R1873" s="122">
        <v>0</v>
      </c>
      <c r="S1873" s="122">
        <v>1</v>
      </c>
      <c r="T1873" s="122">
        <v>2</v>
      </c>
      <c r="U1873" s="122">
        <v>3</v>
      </c>
      <c r="V1873" s="122">
        <v>3</v>
      </c>
      <c r="AG1873" s="128">
        <v>0</v>
      </c>
      <c r="AH1873" s="122">
        <v>0</v>
      </c>
      <c r="AI1873" s="122">
        <v>1</v>
      </c>
      <c r="AJ1873" s="122">
        <v>2</v>
      </c>
      <c r="AK1873" s="122">
        <v>3</v>
      </c>
      <c r="AL1873" s="122">
        <v>3</v>
      </c>
      <c r="AX1873" s="122">
        <v>0</v>
      </c>
      <c r="AY1873" s="122">
        <v>0</v>
      </c>
      <c r="AZ1873" s="122">
        <v>1</v>
      </c>
      <c r="BA1873" s="122">
        <v>2</v>
      </c>
      <c r="BB1873" s="122">
        <v>2</v>
      </c>
      <c r="BC1873" s="122">
        <v>3</v>
      </c>
      <c r="BK1873" s="135"/>
      <c r="BM1873" s="122">
        <v>0</v>
      </c>
      <c r="BN1873" s="122">
        <v>0</v>
      </c>
      <c r="BO1873" s="122">
        <v>1</v>
      </c>
      <c r="BP1873" s="122">
        <v>2</v>
      </c>
      <c r="BQ1873" s="122">
        <v>3</v>
      </c>
      <c r="BR1873" s="122">
        <v>3</v>
      </c>
      <c r="BW1873" s="135"/>
      <c r="CC1873" s="122">
        <v>0</v>
      </c>
      <c r="CD1873" s="122">
        <v>0</v>
      </c>
      <c r="CE1873" s="122">
        <v>1</v>
      </c>
      <c r="CF1873" s="122">
        <v>2</v>
      </c>
      <c r="CG1873" s="122">
        <v>2</v>
      </c>
      <c r="CH1873" s="122">
        <v>3</v>
      </c>
      <c r="CN1873" s="135"/>
      <c r="DF1873" s="135"/>
      <c r="DV1873" s="135"/>
    </row>
    <row r="1874" spans="4:126" s="119" customFormat="1" x14ac:dyDescent="0.2">
      <c r="D1874" s="129" t="s">
        <v>1054</v>
      </c>
      <c r="E1874" s="119" t="s">
        <v>1737</v>
      </c>
      <c r="F1874" s="119" t="s">
        <v>769</v>
      </c>
      <c r="G1874" s="119" t="s">
        <v>1087</v>
      </c>
      <c r="H1874" s="119" t="s">
        <v>1078</v>
      </c>
      <c r="I1874" s="119" t="s">
        <v>1742</v>
      </c>
      <c r="Q1874" s="119" t="s">
        <v>1054</v>
      </c>
      <c r="R1874" s="119" t="s">
        <v>1737</v>
      </c>
      <c r="S1874" s="119" t="s">
        <v>769</v>
      </c>
      <c r="T1874" s="119" t="s">
        <v>1087</v>
      </c>
      <c r="U1874" s="119" t="s">
        <v>1078</v>
      </c>
      <c r="V1874" s="119" t="s">
        <v>1742</v>
      </c>
      <c r="AG1874" s="129" t="s">
        <v>1054</v>
      </c>
      <c r="AH1874" s="119" t="s">
        <v>1737</v>
      </c>
      <c r="AI1874" s="119" t="s">
        <v>769</v>
      </c>
      <c r="AJ1874" s="119" t="s">
        <v>1087</v>
      </c>
      <c r="AK1874" s="119" t="s">
        <v>1078</v>
      </c>
      <c r="AL1874" s="119" t="s">
        <v>1742</v>
      </c>
      <c r="AX1874" s="119" t="s">
        <v>1054</v>
      </c>
      <c r="AY1874" s="119" t="s">
        <v>1737</v>
      </c>
      <c r="AZ1874" s="119" t="s">
        <v>769</v>
      </c>
      <c r="BA1874" s="119" t="s">
        <v>1087</v>
      </c>
      <c r="BB1874" s="119" t="s">
        <v>1765</v>
      </c>
      <c r="BC1874" s="119" t="s">
        <v>1078</v>
      </c>
      <c r="BK1874" s="136"/>
      <c r="BM1874" s="119" t="s">
        <v>1054</v>
      </c>
      <c r="BN1874" s="119" t="s">
        <v>1737</v>
      </c>
      <c r="BO1874" s="119" t="s">
        <v>769</v>
      </c>
      <c r="BP1874" s="119" t="s">
        <v>1087</v>
      </c>
      <c r="BQ1874" s="119" t="s">
        <v>1078</v>
      </c>
      <c r="BR1874" s="119" t="s">
        <v>1742</v>
      </c>
      <c r="BW1874" s="136"/>
      <c r="CC1874" s="119" t="s">
        <v>1054</v>
      </c>
      <c r="CD1874" s="119" t="s">
        <v>1737</v>
      </c>
      <c r="CE1874" s="119" t="s">
        <v>769</v>
      </c>
      <c r="CF1874" s="119" t="s">
        <v>1087</v>
      </c>
      <c r="CG1874" s="119" t="s">
        <v>1765</v>
      </c>
      <c r="CH1874" s="119" t="s">
        <v>1078</v>
      </c>
      <c r="CN1874" s="136"/>
      <c r="DF1874" s="136"/>
      <c r="DV1874" s="136"/>
    </row>
    <row r="1876" spans="4:126" s="120" customFormat="1" ht="21" x14ac:dyDescent="0.2">
      <c r="D1876" s="126">
        <v>313</v>
      </c>
      <c r="E1876" s="121"/>
      <c r="F1876" s="121"/>
      <c r="G1876" s="121"/>
      <c r="H1876" s="121"/>
      <c r="I1876" s="121"/>
      <c r="J1876" s="121"/>
      <c r="K1876" s="121"/>
      <c r="L1876" s="121"/>
      <c r="M1876" s="121"/>
      <c r="N1876" s="121"/>
      <c r="O1876" s="121"/>
      <c r="P1876" s="121"/>
      <c r="Q1876" s="120">
        <v>313</v>
      </c>
      <c r="AG1876" s="126">
        <v>313</v>
      </c>
      <c r="AH1876" s="121"/>
      <c r="AI1876" s="121"/>
      <c r="AJ1876" s="121"/>
      <c r="AK1876" s="121"/>
      <c r="AL1876" s="121"/>
      <c r="AM1876" s="121"/>
      <c r="AN1876" s="121"/>
      <c r="AO1876" s="121"/>
      <c r="AP1876" s="121"/>
      <c r="AQ1876" s="121"/>
      <c r="AR1876" s="124"/>
      <c r="AS1876" s="121"/>
      <c r="AT1876" s="121"/>
      <c r="AU1876" s="121"/>
      <c r="AV1876" s="121"/>
      <c r="AX1876" s="120">
        <v>313</v>
      </c>
      <c r="BK1876" s="133"/>
      <c r="BM1876" s="120">
        <v>313</v>
      </c>
      <c r="BW1876" s="133"/>
      <c r="CC1876" s="120">
        <v>313</v>
      </c>
      <c r="CN1876" s="133"/>
      <c r="DF1876" s="133"/>
      <c r="DV1876" s="133"/>
    </row>
    <row r="1877" spans="4:126" s="14" customFormat="1" ht="18" customHeight="1" x14ac:dyDescent="0.2">
      <c r="D1877" s="127" t="s">
        <v>310</v>
      </c>
      <c r="E1877" s="14" t="s">
        <v>313</v>
      </c>
      <c r="F1877" s="14" t="s">
        <v>320</v>
      </c>
      <c r="G1877" s="14" t="s">
        <v>313</v>
      </c>
      <c r="H1877" s="14" t="s">
        <v>321</v>
      </c>
      <c r="Q1877" s="14" t="s">
        <v>310</v>
      </c>
      <c r="R1877" s="14" t="s">
        <v>313</v>
      </c>
      <c r="S1877" s="14" t="s">
        <v>320</v>
      </c>
      <c r="T1877" s="14" t="s">
        <v>313</v>
      </c>
      <c r="U1877" s="14" t="s">
        <v>321</v>
      </c>
      <c r="AG1877" s="127" t="s">
        <v>310</v>
      </c>
      <c r="AH1877" s="14" t="s">
        <v>313</v>
      </c>
      <c r="AI1877" s="14" t="s">
        <v>320</v>
      </c>
      <c r="AJ1877" s="14" t="s">
        <v>313</v>
      </c>
      <c r="AK1877" s="14" t="s">
        <v>321</v>
      </c>
      <c r="AX1877" s="14" t="s">
        <v>310</v>
      </c>
      <c r="AY1877" s="14" t="s">
        <v>313</v>
      </c>
      <c r="AZ1877" s="14" t="s">
        <v>320</v>
      </c>
      <c r="BA1877" s="14" t="s">
        <v>313</v>
      </c>
      <c r="BB1877" s="14" t="s">
        <v>321</v>
      </c>
      <c r="BK1877" s="134"/>
      <c r="BM1877" s="14" t="s">
        <v>310</v>
      </c>
      <c r="BN1877" s="14" t="s">
        <v>313</v>
      </c>
      <c r="BO1877" s="14" t="s">
        <v>320</v>
      </c>
      <c r="BP1877" s="14" t="s">
        <v>313</v>
      </c>
      <c r="BQ1877" s="14" t="s">
        <v>321</v>
      </c>
      <c r="BW1877" s="134"/>
      <c r="CC1877" s="14" t="s">
        <v>310</v>
      </c>
      <c r="CD1877" s="14" t="s">
        <v>313</v>
      </c>
      <c r="CE1877" s="14" t="s">
        <v>320</v>
      </c>
      <c r="CF1877" s="14" t="s">
        <v>313</v>
      </c>
      <c r="CG1877" s="14" t="s">
        <v>321</v>
      </c>
      <c r="CN1877" s="134"/>
      <c r="DF1877" s="134"/>
      <c r="DV1877" s="134"/>
    </row>
    <row r="1878" spans="4:126" s="122" customFormat="1" ht="14" x14ac:dyDescent="0.2">
      <c r="D1878" s="128">
        <v>0</v>
      </c>
      <c r="E1878" s="122">
        <v>1</v>
      </c>
      <c r="F1878" s="122">
        <v>2</v>
      </c>
      <c r="G1878" s="122">
        <v>3</v>
      </c>
      <c r="H1878" s="122">
        <v>4</v>
      </c>
      <c r="Q1878" s="122">
        <v>0</v>
      </c>
      <c r="R1878" s="122">
        <v>1</v>
      </c>
      <c r="S1878" s="122">
        <v>2</v>
      </c>
      <c r="T1878" s="122">
        <v>3</v>
      </c>
      <c r="U1878" s="122">
        <v>4</v>
      </c>
      <c r="AG1878" s="128">
        <v>0</v>
      </c>
      <c r="AH1878" s="122">
        <v>1</v>
      </c>
      <c r="AI1878" s="122">
        <v>2</v>
      </c>
      <c r="AJ1878" s="122">
        <v>3</v>
      </c>
      <c r="AK1878" s="122">
        <v>4</v>
      </c>
      <c r="AX1878" s="122">
        <v>0</v>
      </c>
      <c r="AY1878" s="122">
        <v>1</v>
      </c>
      <c r="AZ1878" s="122">
        <v>2</v>
      </c>
      <c r="BA1878" s="122">
        <v>3</v>
      </c>
      <c r="BB1878" s="122">
        <v>4</v>
      </c>
      <c r="BK1878" s="135"/>
      <c r="BM1878" s="122">
        <v>0</v>
      </c>
      <c r="BN1878" s="122">
        <v>1</v>
      </c>
      <c r="BO1878" s="122">
        <v>2</v>
      </c>
      <c r="BP1878" s="122">
        <v>3</v>
      </c>
      <c r="BQ1878" s="122">
        <v>4</v>
      </c>
      <c r="BW1878" s="135"/>
      <c r="CC1878" s="122">
        <v>0</v>
      </c>
      <c r="CD1878" s="122">
        <v>1</v>
      </c>
      <c r="CE1878" s="122">
        <v>2</v>
      </c>
      <c r="CF1878" s="122">
        <v>3</v>
      </c>
      <c r="CG1878" s="122">
        <v>4</v>
      </c>
      <c r="CN1878" s="135"/>
      <c r="DF1878" s="135"/>
      <c r="DV1878" s="135"/>
    </row>
    <row r="1879" spans="4:126" s="122" customFormat="1" ht="14" x14ac:dyDescent="0.2">
      <c r="D1879" s="128">
        <v>0</v>
      </c>
      <c r="E1879" s="122">
        <v>0</v>
      </c>
      <c r="F1879" s="122">
        <v>1</v>
      </c>
      <c r="G1879" s="122">
        <v>1</v>
      </c>
      <c r="H1879" s="122">
        <v>2</v>
      </c>
      <c r="Q1879" s="122">
        <v>0</v>
      </c>
      <c r="R1879" s="122">
        <v>0</v>
      </c>
      <c r="S1879" s="122">
        <v>1</v>
      </c>
      <c r="T1879" s="122">
        <v>2</v>
      </c>
      <c r="U1879" s="122">
        <v>2</v>
      </c>
      <c r="AG1879" s="128">
        <v>0</v>
      </c>
      <c r="AH1879" s="122">
        <v>0</v>
      </c>
      <c r="AI1879" s="122">
        <v>1</v>
      </c>
      <c r="AJ1879" s="122">
        <v>1</v>
      </c>
      <c r="AK1879" s="122">
        <v>2</v>
      </c>
      <c r="AX1879" s="122">
        <v>0</v>
      </c>
      <c r="AY1879" s="122">
        <v>0</v>
      </c>
      <c r="AZ1879" s="122">
        <v>1</v>
      </c>
      <c r="BA1879" s="122">
        <v>2</v>
      </c>
      <c r="BB1879" s="122">
        <v>2</v>
      </c>
      <c r="BK1879" s="135"/>
      <c r="BM1879" s="122">
        <v>0</v>
      </c>
      <c r="BN1879" s="122">
        <v>0</v>
      </c>
      <c r="BO1879" s="122">
        <v>1</v>
      </c>
      <c r="BP1879" s="122">
        <v>2</v>
      </c>
      <c r="BQ1879" s="122">
        <v>2</v>
      </c>
      <c r="BW1879" s="135"/>
      <c r="CC1879" s="122">
        <v>0</v>
      </c>
      <c r="CD1879" s="122">
        <v>0</v>
      </c>
      <c r="CE1879" s="122">
        <v>1</v>
      </c>
      <c r="CF1879" s="122">
        <v>2</v>
      </c>
      <c r="CG1879" s="122">
        <v>2</v>
      </c>
      <c r="CN1879" s="135"/>
      <c r="DF1879" s="135"/>
      <c r="DV1879" s="135"/>
    </row>
    <row r="1880" spans="4:126" s="119" customFormat="1" x14ac:dyDescent="0.2">
      <c r="D1880" s="129" t="s">
        <v>750</v>
      </c>
      <c r="E1880" s="119" t="s">
        <v>1740</v>
      </c>
      <c r="F1880" s="119" t="s">
        <v>1076</v>
      </c>
      <c r="G1880" s="119" t="s">
        <v>1748</v>
      </c>
      <c r="H1880" s="119" t="s">
        <v>1054</v>
      </c>
      <c r="Q1880" s="119" t="s">
        <v>750</v>
      </c>
      <c r="R1880" s="119" t="s">
        <v>1740</v>
      </c>
      <c r="S1880" s="119" t="s">
        <v>1076</v>
      </c>
      <c r="T1880" s="119" t="s">
        <v>1054</v>
      </c>
      <c r="U1880" s="119" t="s">
        <v>1737</v>
      </c>
      <c r="AG1880" s="129" t="s">
        <v>750</v>
      </c>
      <c r="AH1880" s="119" t="s">
        <v>1740</v>
      </c>
      <c r="AI1880" s="119" t="s">
        <v>1076</v>
      </c>
      <c r="AJ1880" s="119" t="s">
        <v>1748</v>
      </c>
      <c r="AK1880" s="119" t="s">
        <v>1054</v>
      </c>
      <c r="AX1880" s="119" t="s">
        <v>750</v>
      </c>
      <c r="AY1880" s="119" t="s">
        <v>1740</v>
      </c>
      <c r="AZ1880" s="119" t="s">
        <v>1076</v>
      </c>
      <c r="BA1880" s="119" t="s">
        <v>1054</v>
      </c>
      <c r="BB1880" s="119" t="s">
        <v>1737</v>
      </c>
      <c r="BK1880" s="136"/>
      <c r="BM1880" s="119" t="s">
        <v>750</v>
      </c>
      <c r="BN1880" s="119" t="s">
        <v>1740</v>
      </c>
      <c r="BO1880" s="119" t="s">
        <v>1076</v>
      </c>
      <c r="BP1880" s="119" t="s">
        <v>1054</v>
      </c>
      <c r="BQ1880" s="119" t="s">
        <v>1737</v>
      </c>
      <c r="BW1880" s="136"/>
      <c r="CC1880" s="119" t="s">
        <v>750</v>
      </c>
      <c r="CD1880" s="119" t="s">
        <v>1740</v>
      </c>
      <c r="CE1880" s="119" t="s">
        <v>1076</v>
      </c>
      <c r="CF1880" s="119" t="s">
        <v>1054</v>
      </c>
      <c r="CG1880" s="119" t="s">
        <v>1737</v>
      </c>
      <c r="CN1880" s="136"/>
      <c r="DF1880" s="136"/>
      <c r="DV1880" s="136"/>
    </row>
    <row r="1882" spans="4:126" s="120" customFormat="1" ht="21" x14ac:dyDescent="0.2">
      <c r="D1882" s="126">
        <v>314</v>
      </c>
      <c r="E1882" s="121"/>
      <c r="F1882" s="121"/>
      <c r="G1882" s="121"/>
      <c r="H1882" s="121"/>
      <c r="I1882" s="121"/>
      <c r="J1882" s="121"/>
      <c r="K1882" s="121"/>
      <c r="L1882" s="121"/>
      <c r="M1882" s="121"/>
      <c r="N1882" s="121"/>
      <c r="O1882" s="121"/>
      <c r="P1882" s="121"/>
      <c r="Q1882" s="120">
        <v>314</v>
      </c>
      <c r="AG1882" s="126">
        <v>314</v>
      </c>
      <c r="AH1882" s="121"/>
      <c r="AI1882" s="121"/>
      <c r="AJ1882" s="121"/>
      <c r="AK1882" s="121"/>
      <c r="AL1882" s="121"/>
      <c r="AM1882" s="121"/>
      <c r="AN1882" s="121"/>
      <c r="AO1882" s="121"/>
      <c r="AP1882" s="121"/>
      <c r="AQ1882" s="121"/>
      <c r="AR1882" s="124"/>
      <c r="AS1882" s="121"/>
      <c r="AT1882" s="121"/>
      <c r="AU1882" s="121"/>
      <c r="AV1882" s="121"/>
      <c r="AX1882" s="120">
        <v>314</v>
      </c>
      <c r="BK1882" s="133"/>
      <c r="BM1882" s="120">
        <v>314</v>
      </c>
      <c r="BW1882" s="133"/>
      <c r="CC1882" s="120">
        <v>314</v>
      </c>
      <c r="CN1882" s="133"/>
      <c r="DF1882" s="133"/>
      <c r="DV1882" s="133"/>
    </row>
    <row r="1883" spans="4:126" s="14" customFormat="1" ht="18" customHeight="1" x14ac:dyDescent="0.2">
      <c r="D1883" s="127" t="s">
        <v>324</v>
      </c>
      <c r="E1883" s="14" t="s">
        <v>309</v>
      </c>
      <c r="F1883" s="14" t="s">
        <v>335</v>
      </c>
      <c r="G1883" s="14" t="s">
        <v>312</v>
      </c>
      <c r="Q1883" s="14" t="s">
        <v>324</v>
      </c>
      <c r="R1883" s="14" t="s">
        <v>309</v>
      </c>
      <c r="S1883" s="14" t="s">
        <v>335</v>
      </c>
      <c r="T1883" s="14" t="s">
        <v>312</v>
      </c>
      <c r="AG1883" s="127" t="s">
        <v>324</v>
      </c>
      <c r="AH1883" s="14" t="s">
        <v>309</v>
      </c>
      <c r="AI1883" s="14" t="s">
        <v>335</v>
      </c>
      <c r="AJ1883" s="14" t="s">
        <v>312</v>
      </c>
      <c r="AX1883" s="14" t="s">
        <v>324</v>
      </c>
      <c r="AY1883" s="14" t="s">
        <v>309</v>
      </c>
      <c r="AZ1883" s="14" t="s">
        <v>335</v>
      </c>
      <c r="BA1883" s="14" t="s">
        <v>312</v>
      </c>
      <c r="BK1883" s="134"/>
      <c r="BM1883" s="14" t="s">
        <v>324</v>
      </c>
      <c r="BN1883" s="14" t="s">
        <v>309</v>
      </c>
      <c r="BO1883" s="14" t="s">
        <v>335</v>
      </c>
      <c r="BP1883" s="14" t="s">
        <v>312</v>
      </c>
      <c r="BW1883" s="134"/>
      <c r="CC1883" s="14" t="s">
        <v>324</v>
      </c>
      <c r="CD1883" s="14" t="s">
        <v>309</v>
      </c>
      <c r="CE1883" s="14" t="s">
        <v>335</v>
      </c>
      <c r="CF1883" s="14" t="s">
        <v>312</v>
      </c>
      <c r="CN1883" s="134"/>
      <c r="DF1883" s="134"/>
      <c r="DV1883" s="134"/>
    </row>
    <row r="1884" spans="4:126" s="122" customFormat="1" ht="14" x14ac:dyDescent="0.2">
      <c r="D1884" s="128">
        <v>0</v>
      </c>
      <c r="E1884" s="122">
        <v>1</v>
      </c>
      <c r="F1884" s="122">
        <v>2</v>
      </c>
      <c r="G1884" s="122">
        <v>3</v>
      </c>
      <c r="Q1884" s="122">
        <v>0</v>
      </c>
      <c r="R1884" s="122">
        <v>1</v>
      </c>
      <c r="S1884" s="122">
        <v>2</v>
      </c>
      <c r="T1884" s="122">
        <v>3</v>
      </c>
      <c r="AG1884" s="128">
        <v>0</v>
      </c>
      <c r="AH1884" s="122">
        <v>1</v>
      </c>
      <c r="AI1884" s="122">
        <v>2</v>
      </c>
      <c r="AJ1884" s="122">
        <v>3</v>
      </c>
      <c r="AX1884" s="122">
        <v>0</v>
      </c>
      <c r="AY1884" s="122">
        <v>1</v>
      </c>
      <c r="AZ1884" s="122">
        <v>2</v>
      </c>
      <c r="BA1884" s="122">
        <v>3</v>
      </c>
      <c r="BK1884" s="135"/>
      <c r="BM1884" s="122">
        <v>0</v>
      </c>
      <c r="BN1884" s="122">
        <v>1</v>
      </c>
      <c r="BO1884" s="122">
        <v>2</v>
      </c>
      <c r="BP1884" s="122">
        <v>3</v>
      </c>
      <c r="BW1884" s="135"/>
      <c r="CC1884" s="122">
        <v>0</v>
      </c>
      <c r="CD1884" s="122">
        <v>1</v>
      </c>
      <c r="CE1884" s="122">
        <v>2</v>
      </c>
      <c r="CF1884" s="122">
        <v>3</v>
      </c>
      <c r="CN1884" s="135"/>
      <c r="DF1884" s="135"/>
      <c r="DV1884" s="135"/>
    </row>
    <row r="1885" spans="4:126" s="122" customFormat="1" ht="14" x14ac:dyDescent="0.2">
      <c r="D1885" s="128">
        <v>0</v>
      </c>
      <c r="E1885" s="122">
        <v>0</v>
      </c>
      <c r="F1885" s="122">
        <v>1</v>
      </c>
      <c r="G1885" s="122">
        <v>2</v>
      </c>
      <c r="Q1885" s="122">
        <v>0</v>
      </c>
      <c r="R1885" s="122">
        <v>0</v>
      </c>
      <c r="S1885" s="122">
        <v>1</v>
      </c>
      <c r="T1885" s="122">
        <v>2</v>
      </c>
      <c r="AG1885" s="128">
        <v>0</v>
      </c>
      <c r="AH1885" s="122">
        <v>0</v>
      </c>
      <c r="AI1885" s="122">
        <v>1</v>
      </c>
      <c r="AJ1885" s="122">
        <v>2</v>
      </c>
      <c r="AX1885" s="122">
        <v>0</v>
      </c>
      <c r="AY1885" s="122">
        <v>0</v>
      </c>
      <c r="AZ1885" s="122">
        <v>1</v>
      </c>
      <c r="BA1885" s="122">
        <v>2</v>
      </c>
      <c r="BK1885" s="135"/>
      <c r="BM1885" s="122">
        <v>0</v>
      </c>
      <c r="BN1885" s="122">
        <v>0</v>
      </c>
      <c r="BO1885" s="122">
        <v>1</v>
      </c>
      <c r="BP1885" s="122">
        <v>2</v>
      </c>
      <c r="BW1885" s="135"/>
      <c r="CC1885" s="122">
        <v>0</v>
      </c>
      <c r="CD1885" s="122">
        <v>0</v>
      </c>
      <c r="CE1885" s="122">
        <v>1</v>
      </c>
      <c r="CF1885" s="122">
        <v>2</v>
      </c>
      <c r="CN1885" s="135"/>
      <c r="DF1885" s="135"/>
      <c r="DV1885" s="135"/>
    </row>
    <row r="1886" spans="4:126" s="119" customFormat="1" x14ac:dyDescent="0.2">
      <c r="D1886" s="129" t="s">
        <v>1084</v>
      </c>
      <c r="E1886" s="119" t="s">
        <v>1749</v>
      </c>
      <c r="F1886" s="119" t="s">
        <v>739</v>
      </c>
      <c r="G1886" s="119" t="s">
        <v>1083</v>
      </c>
      <c r="Q1886" s="119" t="s">
        <v>1084</v>
      </c>
      <c r="R1886" s="119" t="s">
        <v>1749</v>
      </c>
      <c r="S1886" s="119" t="s">
        <v>739</v>
      </c>
      <c r="T1886" s="119" t="s">
        <v>1083</v>
      </c>
      <c r="AG1886" s="129" t="s">
        <v>1084</v>
      </c>
      <c r="AH1886" s="119" t="s">
        <v>1749</v>
      </c>
      <c r="AI1886" s="119" t="s">
        <v>739</v>
      </c>
      <c r="AJ1886" s="119" t="s">
        <v>1083</v>
      </c>
      <c r="AX1886" s="119" t="s">
        <v>1084</v>
      </c>
      <c r="AY1886" s="119" t="s">
        <v>1749</v>
      </c>
      <c r="AZ1886" s="119" t="s">
        <v>739</v>
      </c>
      <c r="BA1886" s="119" t="s">
        <v>1083</v>
      </c>
      <c r="BK1886" s="136"/>
      <c r="BM1886" s="119" t="s">
        <v>1084</v>
      </c>
      <c r="BN1886" s="119" t="s">
        <v>1749</v>
      </c>
      <c r="BO1886" s="119" t="s">
        <v>739</v>
      </c>
      <c r="BP1886" s="119" t="s">
        <v>1083</v>
      </c>
      <c r="BW1886" s="136"/>
      <c r="CC1886" s="119" t="s">
        <v>1084</v>
      </c>
      <c r="CD1886" s="119" t="s">
        <v>1749</v>
      </c>
      <c r="CE1886" s="119" t="s">
        <v>739</v>
      </c>
      <c r="CF1886" s="119" t="s">
        <v>1083</v>
      </c>
      <c r="CN1886" s="136"/>
      <c r="DF1886" s="136"/>
      <c r="DV1886" s="136"/>
    </row>
    <row r="1888" spans="4:126" s="120" customFormat="1" ht="21" x14ac:dyDescent="0.2">
      <c r="D1888" s="126">
        <v>315</v>
      </c>
      <c r="E1888" s="121"/>
      <c r="F1888" s="121"/>
      <c r="G1888" s="121"/>
      <c r="H1888" s="121"/>
      <c r="I1888" s="121"/>
      <c r="J1888" s="121"/>
      <c r="K1888" s="121"/>
      <c r="L1888" s="121"/>
      <c r="M1888" s="121"/>
      <c r="N1888" s="121"/>
      <c r="O1888" s="121"/>
      <c r="P1888" s="121"/>
      <c r="Q1888" s="120">
        <v>315</v>
      </c>
      <c r="AG1888" s="126">
        <v>315</v>
      </c>
      <c r="AH1888" s="121"/>
      <c r="AI1888" s="121"/>
      <c r="AJ1888" s="121"/>
      <c r="AK1888" s="121"/>
      <c r="AL1888" s="121"/>
      <c r="AM1888" s="121"/>
      <c r="AN1888" s="121"/>
      <c r="AO1888" s="121"/>
      <c r="AP1888" s="121"/>
      <c r="AQ1888" s="121"/>
      <c r="AR1888" s="124"/>
      <c r="AS1888" s="121"/>
      <c r="AT1888" s="121"/>
      <c r="AU1888" s="121"/>
      <c r="AV1888" s="121"/>
      <c r="AX1888" s="120">
        <v>315</v>
      </c>
      <c r="BK1888" s="133"/>
      <c r="BM1888" s="120">
        <v>315</v>
      </c>
      <c r="BW1888" s="133"/>
      <c r="CC1888" s="120">
        <v>315</v>
      </c>
      <c r="CN1888" s="133"/>
      <c r="DF1888" s="133"/>
      <c r="DV1888" s="133"/>
    </row>
    <row r="1889" spans="4:126" s="14" customFormat="1" ht="18" customHeight="1" x14ac:dyDescent="0.2">
      <c r="D1889" s="127" t="s">
        <v>313</v>
      </c>
      <c r="E1889" s="14" t="s">
        <v>1745</v>
      </c>
      <c r="F1889" s="14" t="s">
        <v>316</v>
      </c>
      <c r="G1889" s="14" t="s">
        <v>316</v>
      </c>
      <c r="H1889" s="14" t="s">
        <v>309</v>
      </c>
      <c r="I1889" s="14" t="s">
        <v>335</v>
      </c>
      <c r="J1889" s="14" t="s">
        <v>319</v>
      </c>
      <c r="K1889" s="14" t="s">
        <v>317</v>
      </c>
      <c r="L1889" s="14" t="s">
        <v>320</v>
      </c>
      <c r="Q1889" s="14" t="s">
        <v>313</v>
      </c>
      <c r="R1889" s="14" t="s">
        <v>1745</v>
      </c>
      <c r="S1889" s="14" t="s">
        <v>316</v>
      </c>
      <c r="T1889" s="14" t="s">
        <v>316</v>
      </c>
      <c r="U1889" s="14" t="s">
        <v>309</v>
      </c>
      <c r="V1889" s="14" t="s">
        <v>335</v>
      </c>
      <c r="W1889" s="14" t="s">
        <v>319</v>
      </c>
      <c r="X1889" s="14" t="s">
        <v>317</v>
      </c>
      <c r="Y1889" s="14" t="s">
        <v>320</v>
      </c>
      <c r="AG1889" s="127" t="s">
        <v>313</v>
      </c>
      <c r="AH1889" s="14" t="s">
        <v>1745</v>
      </c>
      <c r="AI1889" s="14" t="s">
        <v>316</v>
      </c>
      <c r="AJ1889" s="14" t="s">
        <v>316</v>
      </c>
      <c r="AK1889" s="14" t="s">
        <v>309</v>
      </c>
      <c r="AL1889" s="14" t="s">
        <v>335</v>
      </c>
      <c r="AM1889" s="14" t="s">
        <v>319</v>
      </c>
      <c r="AN1889" s="14" t="s">
        <v>317</v>
      </c>
      <c r="AO1889" s="14" t="s">
        <v>320</v>
      </c>
      <c r="AX1889" s="14" t="s">
        <v>313</v>
      </c>
      <c r="AY1889" s="14" t="s">
        <v>1745</v>
      </c>
      <c r="AZ1889" s="14" t="s">
        <v>316</v>
      </c>
      <c r="BA1889" s="14" t="s">
        <v>316</v>
      </c>
      <c r="BB1889" s="14" t="s">
        <v>309</v>
      </c>
      <c r="BC1889" s="14" t="s">
        <v>335</v>
      </c>
      <c r="BD1889" s="14" t="s">
        <v>319</v>
      </c>
      <c r="BE1889" s="14" t="s">
        <v>317</v>
      </c>
      <c r="BF1889" s="14" t="s">
        <v>320</v>
      </c>
      <c r="BK1889" s="134"/>
      <c r="BM1889" s="14" t="s">
        <v>313</v>
      </c>
      <c r="BN1889" s="14" t="s">
        <v>1745</v>
      </c>
      <c r="BO1889" s="14" t="s">
        <v>316</v>
      </c>
      <c r="BP1889" s="14" t="s">
        <v>316</v>
      </c>
      <c r="BQ1889" s="14" t="s">
        <v>309</v>
      </c>
      <c r="BR1889" s="14" t="s">
        <v>335</v>
      </c>
      <c r="BS1889" s="14" t="s">
        <v>319</v>
      </c>
      <c r="BT1889" s="14" t="s">
        <v>317</v>
      </c>
      <c r="BU1889" s="14" t="s">
        <v>320</v>
      </c>
      <c r="BW1889" s="134"/>
      <c r="CC1889" s="14" t="s">
        <v>313</v>
      </c>
      <c r="CD1889" s="14" t="s">
        <v>1745</v>
      </c>
      <c r="CE1889" s="14" t="s">
        <v>316</v>
      </c>
      <c r="CF1889" s="14" t="s">
        <v>316</v>
      </c>
      <c r="CG1889" s="14" t="s">
        <v>309</v>
      </c>
      <c r="CH1889" s="14" t="s">
        <v>335</v>
      </c>
      <c r="CI1889" s="14" t="s">
        <v>319</v>
      </c>
      <c r="CJ1889" s="14" t="s">
        <v>317</v>
      </c>
      <c r="CK1889" s="14" t="s">
        <v>320</v>
      </c>
      <c r="CN1889" s="134"/>
      <c r="DF1889" s="134"/>
      <c r="DV1889" s="134"/>
    </row>
    <row r="1890" spans="4:126" s="122" customFormat="1" ht="14" x14ac:dyDescent="0.2">
      <c r="D1890" s="128">
        <v>0</v>
      </c>
      <c r="E1890" s="122">
        <v>0</v>
      </c>
      <c r="F1890" s="122">
        <v>1</v>
      </c>
      <c r="G1890" s="122">
        <v>2</v>
      </c>
      <c r="H1890" s="122">
        <v>3</v>
      </c>
      <c r="I1890" s="122">
        <v>4</v>
      </c>
      <c r="J1890" s="122">
        <v>5</v>
      </c>
      <c r="K1890" s="122">
        <v>6</v>
      </c>
      <c r="L1890" s="122">
        <v>7</v>
      </c>
      <c r="Q1890" s="122">
        <v>0</v>
      </c>
      <c r="R1890" s="122">
        <v>0</v>
      </c>
      <c r="S1890" s="122">
        <v>1</v>
      </c>
      <c r="T1890" s="122">
        <v>2</v>
      </c>
      <c r="U1890" s="122">
        <v>3</v>
      </c>
      <c r="V1890" s="122">
        <v>4</v>
      </c>
      <c r="W1890" s="122">
        <v>5</v>
      </c>
      <c r="X1890" s="122">
        <v>6</v>
      </c>
      <c r="Y1890" s="122">
        <v>7</v>
      </c>
      <c r="AG1890" s="128">
        <v>0</v>
      </c>
      <c r="AH1890" s="122">
        <v>0</v>
      </c>
      <c r="AI1890" s="122">
        <v>1</v>
      </c>
      <c r="AJ1890" s="122">
        <v>2</v>
      </c>
      <c r="AK1890" s="122">
        <v>3</v>
      </c>
      <c r="AL1890" s="122">
        <v>4</v>
      </c>
      <c r="AM1890" s="122">
        <v>5</v>
      </c>
      <c r="AN1890" s="122">
        <v>6</v>
      </c>
      <c r="AO1890" s="122">
        <v>7</v>
      </c>
      <c r="AX1890" s="122">
        <v>0</v>
      </c>
      <c r="AY1890" s="122">
        <v>0</v>
      </c>
      <c r="AZ1890" s="122">
        <v>1</v>
      </c>
      <c r="BA1890" s="122">
        <v>2</v>
      </c>
      <c r="BB1890" s="122">
        <v>3</v>
      </c>
      <c r="BC1890" s="122">
        <v>4</v>
      </c>
      <c r="BD1890" s="122">
        <v>5</v>
      </c>
      <c r="BE1890" s="122">
        <v>6</v>
      </c>
      <c r="BF1890" s="122">
        <v>7</v>
      </c>
      <c r="BK1890" s="135"/>
      <c r="BM1890" s="122">
        <v>0</v>
      </c>
      <c r="BN1890" s="122">
        <v>0</v>
      </c>
      <c r="BO1890" s="122">
        <v>1</v>
      </c>
      <c r="BP1890" s="122">
        <v>2</v>
      </c>
      <c r="BQ1890" s="122">
        <v>3</v>
      </c>
      <c r="BR1890" s="122">
        <v>4</v>
      </c>
      <c r="BS1890" s="122">
        <v>5</v>
      </c>
      <c r="BT1890" s="122">
        <v>6</v>
      </c>
      <c r="BU1890" s="122">
        <v>7</v>
      </c>
      <c r="BW1890" s="135"/>
      <c r="CC1890" s="122">
        <v>0</v>
      </c>
      <c r="CD1890" s="122">
        <v>0</v>
      </c>
      <c r="CE1890" s="122">
        <v>1</v>
      </c>
      <c r="CF1890" s="122">
        <v>2</v>
      </c>
      <c r="CG1890" s="122">
        <v>3</v>
      </c>
      <c r="CH1890" s="122">
        <v>4</v>
      </c>
      <c r="CI1890" s="122">
        <v>5</v>
      </c>
      <c r="CJ1890" s="122">
        <v>6</v>
      </c>
      <c r="CK1890" s="122">
        <v>7</v>
      </c>
      <c r="CN1890" s="135"/>
      <c r="DF1890" s="135"/>
      <c r="DV1890" s="135"/>
    </row>
    <row r="1891" spans="4:126" s="122" customFormat="1" ht="14" x14ac:dyDescent="0.2">
      <c r="D1891" s="128">
        <v>0</v>
      </c>
      <c r="E1891" s="122">
        <v>1</v>
      </c>
      <c r="F1891" s="122">
        <v>2</v>
      </c>
      <c r="G1891" s="122">
        <v>2</v>
      </c>
      <c r="H1891" s="122">
        <v>2</v>
      </c>
      <c r="I1891" s="122">
        <v>3</v>
      </c>
      <c r="J1891" s="122">
        <v>4</v>
      </c>
      <c r="K1891" s="122">
        <v>5</v>
      </c>
      <c r="L1891" s="122">
        <v>6</v>
      </c>
      <c r="Q1891" s="122">
        <v>0</v>
      </c>
      <c r="R1891" s="122">
        <v>1</v>
      </c>
      <c r="S1891" s="122">
        <v>2</v>
      </c>
      <c r="T1891" s="122">
        <v>2</v>
      </c>
      <c r="U1891" s="122">
        <v>2</v>
      </c>
      <c r="V1891" s="122">
        <v>3</v>
      </c>
      <c r="W1891" s="122">
        <v>4</v>
      </c>
      <c r="X1891" s="122">
        <v>5</v>
      </c>
      <c r="Y1891" s="122">
        <v>6</v>
      </c>
      <c r="AG1891" s="128">
        <v>0</v>
      </c>
      <c r="AH1891" s="122">
        <v>1</v>
      </c>
      <c r="AI1891" s="122">
        <v>2</v>
      </c>
      <c r="AJ1891" s="122">
        <v>2</v>
      </c>
      <c r="AK1891" s="122">
        <v>2</v>
      </c>
      <c r="AL1891" s="122">
        <v>3</v>
      </c>
      <c r="AM1891" s="122">
        <v>4</v>
      </c>
      <c r="AN1891" s="122">
        <v>5</v>
      </c>
      <c r="AO1891" s="122">
        <v>6</v>
      </c>
      <c r="AX1891" s="122">
        <v>0</v>
      </c>
      <c r="AY1891" s="122">
        <v>1</v>
      </c>
      <c r="AZ1891" s="122">
        <v>2</v>
      </c>
      <c r="BA1891" s="122">
        <v>2</v>
      </c>
      <c r="BB1891" s="122">
        <v>2</v>
      </c>
      <c r="BC1891" s="122">
        <v>3</v>
      </c>
      <c r="BD1891" s="122">
        <v>4</v>
      </c>
      <c r="BE1891" s="122">
        <v>5</v>
      </c>
      <c r="BF1891" s="122">
        <v>6</v>
      </c>
      <c r="BK1891" s="135"/>
      <c r="BM1891" s="122">
        <v>0</v>
      </c>
      <c r="BN1891" s="122">
        <v>1</v>
      </c>
      <c r="BO1891" s="122">
        <v>2</v>
      </c>
      <c r="BP1891" s="122">
        <v>2</v>
      </c>
      <c r="BQ1891" s="122">
        <v>2</v>
      </c>
      <c r="BR1891" s="122">
        <v>3</v>
      </c>
      <c r="BS1891" s="122">
        <v>4</v>
      </c>
      <c r="BT1891" s="122">
        <v>5</v>
      </c>
      <c r="BU1891" s="122">
        <v>6</v>
      </c>
      <c r="BW1891" s="135"/>
      <c r="CC1891" s="122">
        <v>0</v>
      </c>
      <c r="CD1891" s="122">
        <v>1</v>
      </c>
      <c r="CE1891" s="122">
        <v>2</v>
      </c>
      <c r="CF1891" s="122">
        <v>2</v>
      </c>
      <c r="CG1891" s="122">
        <v>2</v>
      </c>
      <c r="CH1891" s="122">
        <v>3</v>
      </c>
      <c r="CI1891" s="122">
        <v>4</v>
      </c>
      <c r="CJ1891" s="122">
        <v>5</v>
      </c>
      <c r="CK1891" s="122">
        <v>6</v>
      </c>
      <c r="CN1891" s="135"/>
      <c r="DF1891" s="135"/>
      <c r="DV1891" s="135"/>
    </row>
    <row r="1892" spans="4:126" s="119" customFormat="1" x14ac:dyDescent="0.2">
      <c r="D1892" s="129" t="s">
        <v>1072</v>
      </c>
      <c r="E1892" s="119" t="s">
        <v>1073</v>
      </c>
      <c r="F1892" s="119" t="s">
        <v>748</v>
      </c>
      <c r="G1892" s="119" t="s">
        <v>1747</v>
      </c>
      <c r="H1892" s="119" t="s">
        <v>1747</v>
      </c>
      <c r="I1892" s="119" t="s">
        <v>739</v>
      </c>
      <c r="J1892" s="119" t="s">
        <v>1073</v>
      </c>
      <c r="K1892" s="119" t="s">
        <v>1075</v>
      </c>
      <c r="L1892" s="119" t="s">
        <v>1076</v>
      </c>
      <c r="Q1892" s="119" t="s">
        <v>1072</v>
      </c>
      <c r="R1892" s="119" t="s">
        <v>1073</v>
      </c>
      <c r="S1892" s="119" t="s">
        <v>748</v>
      </c>
      <c r="T1892" s="119" t="s">
        <v>1747</v>
      </c>
      <c r="U1892" s="119" t="s">
        <v>1747</v>
      </c>
      <c r="V1892" s="119" t="s">
        <v>739</v>
      </c>
      <c r="W1892" s="119" t="s">
        <v>1073</v>
      </c>
      <c r="X1892" s="119" t="s">
        <v>1075</v>
      </c>
      <c r="Y1892" s="119" t="s">
        <v>1076</v>
      </c>
      <c r="AG1892" s="129" t="s">
        <v>1072</v>
      </c>
      <c r="AH1892" s="119" t="s">
        <v>1073</v>
      </c>
      <c r="AI1892" s="119" t="s">
        <v>748</v>
      </c>
      <c r="AJ1892" s="119" t="s">
        <v>1747</v>
      </c>
      <c r="AK1892" s="119" t="s">
        <v>1747</v>
      </c>
      <c r="AL1892" s="119" t="s">
        <v>739</v>
      </c>
      <c r="AM1892" s="119" t="s">
        <v>1073</v>
      </c>
      <c r="AN1892" s="119" t="s">
        <v>1075</v>
      </c>
      <c r="AO1892" s="119" t="s">
        <v>1076</v>
      </c>
      <c r="AX1892" s="119" t="s">
        <v>1072</v>
      </c>
      <c r="AY1892" s="119" t="s">
        <v>1073</v>
      </c>
      <c r="AZ1892" s="119" t="s">
        <v>748</v>
      </c>
      <c r="BA1892" s="119" t="s">
        <v>1747</v>
      </c>
      <c r="BB1892" s="119" t="s">
        <v>1747</v>
      </c>
      <c r="BC1892" s="119" t="s">
        <v>739</v>
      </c>
      <c r="BD1892" s="119" t="s">
        <v>1073</v>
      </c>
      <c r="BE1892" s="119" t="s">
        <v>1075</v>
      </c>
      <c r="BF1892" s="119" t="s">
        <v>1076</v>
      </c>
      <c r="BK1892" s="136"/>
      <c r="BM1892" s="119" t="s">
        <v>1072</v>
      </c>
      <c r="BN1892" s="119" t="s">
        <v>1073</v>
      </c>
      <c r="BO1892" s="119" t="s">
        <v>748</v>
      </c>
      <c r="BP1892" s="119" t="s">
        <v>1747</v>
      </c>
      <c r="BQ1892" s="119" t="s">
        <v>1747</v>
      </c>
      <c r="BR1892" s="119" t="s">
        <v>739</v>
      </c>
      <c r="BS1892" s="119" t="s">
        <v>1073</v>
      </c>
      <c r="BT1892" s="119" t="s">
        <v>1075</v>
      </c>
      <c r="BU1892" s="119" t="s">
        <v>1076</v>
      </c>
      <c r="BW1892" s="136"/>
      <c r="CC1892" s="119" t="s">
        <v>1072</v>
      </c>
      <c r="CD1892" s="119" t="s">
        <v>1073</v>
      </c>
      <c r="CE1892" s="119" t="s">
        <v>748</v>
      </c>
      <c r="CF1892" s="119" t="s">
        <v>1747</v>
      </c>
      <c r="CG1892" s="119" t="s">
        <v>1747</v>
      </c>
      <c r="CH1892" s="119" t="s">
        <v>739</v>
      </c>
      <c r="CI1892" s="119" t="s">
        <v>1073</v>
      </c>
      <c r="CJ1892" s="119" t="s">
        <v>1075</v>
      </c>
      <c r="CK1892" s="119" t="s">
        <v>1076</v>
      </c>
      <c r="CN1892" s="136"/>
      <c r="DF1892" s="136"/>
      <c r="DV1892" s="136"/>
    </row>
    <row r="1894" spans="4:126" s="120" customFormat="1" ht="21" x14ac:dyDescent="0.2">
      <c r="D1894" s="126">
        <v>316</v>
      </c>
      <c r="E1894" s="121"/>
      <c r="F1894" s="121"/>
      <c r="G1894" s="121"/>
      <c r="H1894" s="121"/>
      <c r="I1894" s="121"/>
      <c r="J1894" s="121"/>
      <c r="K1894" s="121"/>
      <c r="L1894" s="121"/>
      <c r="M1894" s="121"/>
      <c r="N1894" s="121"/>
      <c r="O1894" s="121"/>
      <c r="P1894" s="121"/>
      <c r="Q1894" s="120">
        <v>316</v>
      </c>
      <c r="AG1894" s="126">
        <v>316</v>
      </c>
      <c r="AH1894" s="121"/>
      <c r="AI1894" s="121"/>
      <c r="AJ1894" s="121"/>
      <c r="AK1894" s="121"/>
      <c r="AL1894" s="121"/>
      <c r="AM1894" s="121"/>
      <c r="AN1894" s="121"/>
      <c r="AO1894" s="121"/>
      <c r="AP1894" s="121"/>
      <c r="AQ1894" s="121"/>
      <c r="AR1894" s="124"/>
      <c r="AS1894" s="121"/>
      <c r="AT1894" s="121"/>
      <c r="AU1894" s="121"/>
      <c r="AV1894" s="121"/>
      <c r="AX1894" s="120">
        <v>316</v>
      </c>
      <c r="BK1894" s="133"/>
      <c r="BM1894" s="120">
        <v>316</v>
      </c>
      <c r="BW1894" s="133"/>
      <c r="CC1894" s="120">
        <v>316</v>
      </c>
      <c r="CN1894" s="133"/>
      <c r="DF1894" s="133"/>
      <c r="DV1894" s="133"/>
    </row>
    <row r="1895" spans="4:126" s="14" customFormat="1" ht="18" customHeight="1" x14ac:dyDescent="0.2">
      <c r="D1895" s="127" t="s">
        <v>330</v>
      </c>
      <c r="E1895" s="14" t="s">
        <v>313</v>
      </c>
      <c r="F1895" s="14" t="s">
        <v>321</v>
      </c>
      <c r="Q1895" s="14" t="s">
        <v>330</v>
      </c>
      <c r="R1895" s="14" t="s">
        <v>313</v>
      </c>
      <c r="S1895" s="14" t="s">
        <v>321</v>
      </c>
      <c r="AG1895" s="127" t="s">
        <v>330</v>
      </c>
      <c r="AH1895" s="14" t="s">
        <v>313</v>
      </c>
      <c r="AI1895" s="14" t="s">
        <v>321</v>
      </c>
      <c r="AX1895" s="14" t="s">
        <v>330</v>
      </c>
      <c r="AY1895" s="14" t="s">
        <v>313</v>
      </c>
      <c r="AZ1895" s="14" t="s">
        <v>321</v>
      </c>
      <c r="BK1895" s="134"/>
      <c r="BM1895" s="14" t="s">
        <v>330</v>
      </c>
      <c r="BN1895" s="14" t="s">
        <v>313</v>
      </c>
      <c r="BO1895" s="14" t="s">
        <v>321</v>
      </c>
      <c r="BW1895" s="134"/>
      <c r="CC1895" s="14" t="s">
        <v>330</v>
      </c>
      <c r="CD1895" s="14" t="s">
        <v>313</v>
      </c>
      <c r="CE1895" s="14" t="s">
        <v>321</v>
      </c>
      <c r="CN1895" s="134"/>
      <c r="DF1895" s="134"/>
      <c r="DV1895" s="134"/>
    </row>
    <row r="1896" spans="4:126" s="122" customFormat="1" ht="14" x14ac:dyDescent="0.2">
      <c r="D1896" s="128">
        <v>0</v>
      </c>
      <c r="E1896" s="122">
        <v>1</v>
      </c>
      <c r="F1896" s="122">
        <v>2</v>
      </c>
      <c r="Q1896" s="122">
        <v>0</v>
      </c>
      <c r="R1896" s="122">
        <v>1</v>
      </c>
      <c r="S1896" s="122">
        <v>2</v>
      </c>
      <c r="AG1896" s="128">
        <v>0</v>
      </c>
      <c r="AH1896" s="122">
        <v>1</v>
      </c>
      <c r="AI1896" s="122">
        <v>2</v>
      </c>
      <c r="AX1896" s="122">
        <v>0</v>
      </c>
      <c r="AY1896" s="122">
        <v>1</v>
      </c>
      <c r="AZ1896" s="122">
        <v>2</v>
      </c>
      <c r="BK1896" s="135"/>
      <c r="BM1896" s="122">
        <v>0</v>
      </c>
      <c r="BN1896" s="122">
        <v>1</v>
      </c>
      <c r="BO1896" s="122">
        <v>2</v>
      </c>
      <c r="BW1896" s="135"/>
      <c r="CC1896" s="122">
        <v>0</v>
      </c>
      <c r="CD1896" s="122">
        <v>1</v>
      </c>
      <c r="CE1896" s="122">
        <v>2</v>
      </c>
      <c r="CN1896" s="135"/>
      <c r="DF1896" s="135"/>
      <c r="DV1896" s="135"/>
    </row>
    <row r="1897" spans="4:126" s="122" customFormat="1" ht="14" x14ac:dyDescent="0.2">
      <c r="D1897" s="128">
        <v>0</v>
      </c>
      <c r="E1897" s="122">
        <v>1</v>
      </c>
      <c r="F1897" s="122">
        <v>2</v>
      </c>
      <c r="Q1897" s="122">
        <v>0</v>
      </c>
      <c r="R1897" s="122">
        <v>1</v>
      </c>
      <c r="S1897" s="122">
        <v>2</v>
      </c>
      <c r="AG1897" s="128">
        <v>0</v>
      </c>
      <c r="AH1897" s="122">
        <v>1</v>
      </c>
      <c r="AI1897" s="122">
        <v>2</v>
      </c>
      <c r="AX1897" s="122">
        <v>0</v>
      </c>
      <c r="AY1897" s="122">
        <v>1</v>
      </c>
      <c r="AZ1897" s="122">
        <v>2</v>
      </c>
      <c r="BK1897" s="135"/>
      <c r="BM1897" s="122">
        <v>0</v>
      </c>
      <c r="BN1897" s="122">
        <v>1</v>
      </c>
      <c r="BO1897" s="122">
        <v>2</v>
      </c>
      <c r="BW1897" s="135"/>
      <c r="CC1897" s="122">
        <v>0</v>
      </c>
      <c r="CD1897" s="122">
        <v>1</v>
      </c>
      <c r="CE1897" s="122">
        <v>2</v>
      </c>
      <c r="CN1897" s="135"/>
      <c r="DF1897" s="135"/>
      <c r="DV1897" s="135"/>
    </row>
    <row r="1898" spans="4:126" s="119" customFormat="1" x14ac:dyDescent="0.2">
      <c r="D1898" s="129" t="s">
        <v>740</v>
      </c>
      <c r="E1898" s="119" t="s">
        <v>1072</v>
      </c>
      <c r="F1898" s="119" t="s">
        <v>1054</v>
      </c>
      <c r="Q1898" s="119" t="s">
        <v>740</v>
      </c>
      <c r="R1898" s="119" t="s">
        <v>1072</v>
      </c>
      <c r="S1898" s="119" t="s">
        <v>1054</v>
      </c>
      <c r="AG1898" s="129" t="s">
        <v>740</v>
      </c>
      <c r="AH1898" s="119" t="s">
        <v>1072</v>
      </c>
      <c r="AI1898" s="119" t="s">
        <v>1054</v>
      </c>
      <c r="AX1898" s="119" t="s">
        <v>740</v>
      </c>
      <c r="AY1898" s="119" t="s">
        <v>1072</v>
      </c>
      <c r="AZ1898" s="119" t="s">
        <v>1054</v>
      </c>
      <c r="BK1898" s="136"/>
      <c r="BM1898" s="119" t="s">
        <v>740</v>
      </c>
      <c r="BN1898" s="119" t="s">
        <v>1072</v>
      </c>
      <c r="BO1898" s="119" t="s">
        <v>1054</v>
      </c>
      <c r="BW1898" s="136"/>
      <c r="CC1898" s="119" t="s">
        <v>740</v>
      </c>
      <c r="CD1898" s="119" t="s">
        <v>1072</v>
      </c>
      <c r="CE1898" s="119" t="s">
        <v>1054</v>
      </c>
      <c r="CN1898" s="136"/>
      <c r="DF1898" s="136"/>
      <c r="DV1898" s="136"/>
    </row>
    <row r="1900" spans="4:126" s="120" customFormat="1" ht="21" x14ac:dyDescent="0.2">
      <c r="D1900" s="126">
        <v>317</v>
      </c>
      <c r="E1900" s="121"/>
      <c r="F1900" s="121"/>
      <c r="G1900" s="121"/>
      <c r="H1900" s="121"/>
      <c r="I1900" s="121"/>
      <c r="J1900" s="121"/>
      <c r="K1900" s="121"/>
      <c r="L1900" s="121"/>
      <c r="M1900" s="121"/>
      <c r="N1900" s="121"/>
      <c r="O1900" s="121"/>
      <c r="P1900" s="121"/>
      <c r="Q1900" s="120">
        <v>317</v>
      </c>
      <c r="AG1900" s="126">
        <v>317</v>
      </c>
      <c r="AH1900" s="121"/>
      <c r="AI1900" s="121"/>
      <c r="AJ1900" s="121"/>
      <c r="AK1900" s="121"/>
      <c r="AL1900" s="121"/>
      <c r="AM1900" s="121"/>
      <c r="AN1900" s="121"/>
      <c r="AO1900" s="121"/>
      <c r="AP1900" s="121"/>
      <c r="AQ1900" s="121"/>
      <c r="AR1900" s="124"/>
      <c r="AS1900" s="121"/>
      <c r="AT1900" s="121"/>
      <c r="AU1900" s="121"/>
      <c r="AV1900" s="121"/>
      <c r="AX1900" s="120">
        <v>317</v>
      </c>
      <c r="BK1900" s="133"/>
      <c r="BM1900" s="120">
        <v>317</v>
      </c>
      <c r="BW1900" s="133"/>
      <c r="CC1900" s="120">
        <v>317</v>
      </c>
      <c r="CN1900" s="133"/>
      <c r="DF1900" s="133"/>
      <c r="DV1900" s="133"/>
    </row>
    <row r="1901" spans="4:126" s="14" customFormat="1" ht="18" customHeight="1" x14ac:dyDescent="0.2">
      <c r="D1901" s="127" t="s">
        <v>317</v>
      </c>
      <c r="E1901" s="14" t="s">
        <v>309</v>
      </c>
      <c r="F1901" s="14" t="s">
        <v>335</v>
      </c>
      <c r="G1901" s="14" t="s">
        <v>320</v>
      </c>
      <c r="H1901" s="14" t="s">
        <v>313</v>
      </c>
      <c r="I1901" s="14" t="s">
        <v>319</v>
      </c>
      <c r="Q1901" s="14" t="s">
        <v>317</v>
      </c>
      <c r="R1901" s="14" t="s">
        <v>309</v>
      </c>
      <c r="S1901" s="14" t="s">
        <v>335</v>
      </c>
      <c r="T1901" s="14" t="s">
        <v>320</v>
      </c>
      <c r="U1901" s="14" t="s">
        <v>313</v>
      </c>
      <c r="V1901" s="14" t="s">
        <v>319</v>
      </c>
      <c r="AG1901" s="127" t="s">
        <v>317</v>
      </c>
      <c r="AH1901" s="14" t="s">
        <v>309</v>
      </c>
      <c r="AI1901" s="14" t="s">
        <v>335</v>
      </c>
      <c r="AJ1901" s="14" t="s">
        <v>320</v>
      </c>
      <c r="AK1901" s="14" t="s">
        <v>313</v>
      </c>
      <c r="AL1901" s="14" t="s">
        <v>319</v>
      </c>
      <c r="AX1901" s="14" t="s">
        <v>317</v>
      </c>
      <c r="AY1901" s="14" t="s">
        <v>309</v>
      </c>
      <c r="AZ1901" s="14" t="s">
        <v>335</v>
      </c>
      <c r="BA1901" s="14" t="s">
        <v>320</v>
      </c>
      <c r="BB1901" s="14" t="s">
        <v>313</v>
      </c>
      <c r="BC1901" s="14" t="s">
        <v>319</v>
      </c>
      <c r="BK1901" s="134"/>
      <c r="BM1901" s="14" t="s">
        <v>317</v>
      </c>
      <c r="BN1901" s="14" t="s">
        <v>309</v>
      </c>
      <c r="BO1901" s="14" t="s">
        <v>335</v>
      </c>
      <c r="BP1901" s="14" t="s">
        <v>320</v>
      </c>
      <c r="BQ1901" s="14" t="s">
        <v>313</v>
      </c>
      <c r="BR1901" s="14" t="s">
        <v>319</v>
      </c>
      <c r="BW1901" s="134"/>
      <c r="CC1901" s="14" t="s">
        <v>317</v>
      </c>
      <c r="CD1901" s="14" t="s">
        <v>309</v>
      </c>
      <c r="CE1901" s="14" t="s">
        <v>335</v>
      </c>
      <c r="CF1901" s="14" t="s">
        <v>320</v>
      </c>
      <c r="CG1901" s="14" t="s">
        <v>313</v>
      </c>
      <c r="CH1901" s="14" t="s">
        <v>319</v>
      </c>
      <c r="CN1901" s="134"/>
      <c r="DF1901" s="134"/>
      <c r="DV1901" s="134"/>
    </row>
    <row r="1902" spans="4:126" s="122" customFormat="1" ht="14" x14ac:dyDescent="0.2">
      <c r="D1902" s="128">
        <v>0</v>
      </c>
      <c r="E1902" s="122">
        <v>1</v>
      </c>
      <c r="F1902" s="122">
        <v>2</v>
      </c>
      <c r="G1902" s="122">
        <v>3</v>
      </c>
      <c r="H1902" s="122">
        <v>4</v>
      </c>
      <c r="I1902" s="122">
        <v>5</v>
      </c>
      <c r="Q1902" s="122">
        <v>0</v>
      </c>
      <c r="R1902" s="122">
        <v>1</v>
      </c>
      <c r="S1902" s="122">
        <v>2</v>
      </c>
      <c r="T1902" s="122">
        <v>3</v>
      </c>
      <c r="U1902" s="122">
        <v>4</v>
      </c>
      <c r="V1902" s="122">
        <v>5</v>
      </c>
      <c r="AG1902" s="128">
        <v>0</v>
      </c>
      <c r="AH1902" s="122">
        <v>1</v>
      </c>
      <c r="AI1902" s="122">
        <v>2</v>
      </c>
      <c r="AJ1902" s="122">
        <v>3</v>
      </c>
      <c r="AK1902" s="122">
        <v>4</v>
      </c>
      <c r="AL1902" s="122">
        <v>5</v>
      </c>
      <c r="AX1902" s="122">
        <v>0</v>
      </c>
      <c r="AY1902" s="122">
        <v>1</v>
      </c>
      <c r="AZ1902" s="122">
        <v>2</v>
      </c>
      <c r="BA1902" s="122">
        <v>3</v>
      </c>
      <c r="BB1902" s="122">
        <v>4</v>
      </c>
      <c r="BC1902" s="122">
        <v>5</v>
      </c>
      <c r="BK1902" s="135"/>
      <c r="BM1902" s="122">
        <v>0</v>
      </c>
      <c r="BN1902" s="122">
        <v>1</v>
      </c>
      <c r="BO1902" s="122">
        <v>2</v>
      </c>
      <c r="BP1902" s="122">
        <v>3</v>
      </c>
      <c r="BQ1902" s="122">
        <v>4</v>
      </c>
      <c r="BR1902" s="122">
        <v>5</v>
      </c>
      <c r="BW1902" s="135"/>
      <c r="CC1902" s="122">
        <v>0</v>
      </c>
      <c r="CD1902" s="122">
        <v>1</v>
      </c>
      <c r="CE1902" s="122">
        <v>2</v>
      </c>
      <c r="CF1902" s="122">
        <v>3</v>
      </c>
      <c r="CG1902" s="122">
        <v>4</v>
      </c>
      <c r="CH1902" s="122">
        <v>5</v>
      </c>
      <c r="CN1902" s="135"/>
      <c r="DF1902" s="135"/>
      <c r="DV1902" s="135"/>
    </row>
    <row r="1903" spans="4:126" s="122" customFormat="1" ht="14" x14ac:dyDescent="0.2">
      <c r="D1903" s="128">
        <v>0</v>
      </c>
      <c r="E1903" s="122">
        <v>0</v>
      </c>
      <c r="F1903" s="122">
        <v>1</v>
      </c>
      <c r="G1903" s="122">
        <v>2</v>
      </c>
      <c r="H1903" s="122">
        <v>2</v>
      </c>
      <c r="I1903" s="122">
        <v>3</v>
      </c>
      <c r="Q1903" s="122">
        <v>0</v>
      </c>
      <c r="R1903" s="122">
        <v>0</v>
      </c>
      <c r="S1903" s="122">
        <v>1</v>
      </c>
      <c r="T1903" s="122">
        <v>2</v>
      </c>
      <c r="U1903" s="122">
        <v>2</v>
      </c>
      <c r="V1903" s="122">
        <v>3</v>
      </c>
      <c r="AG1903" s="128">
        <v>0</v>
      </c>
      <c r="AH1903" s="122">
        <v>0</v>
      </c>
      <c r="AI1903" s="122">
        <v>1</v>
      </c>
      <c r="AJ1903" s="122">
        <v>2</v>
      </c>
      <c r="AK1903" s="122">
        <v>2</v>
      </c>
      <c r="AL1903" s="122">
        <v>3</v>
      </c>
      <c r="AX1903" s="122">
        <v>0</v>
      </c>
      <c r="AY1903" s="122">
        <v>0</v>
      </c>
      <c r="AZ1903" s="122">
        <v>1</v>
      </c>
      <c r="BA1903" s="122">
        <v>2</v>
      </c>
      <c r="BB1903" s="122">
        <v>2</v>
      </c>
      <c r="BC1903" s="122">
        <v>3</v>
      </c>
      <c r="BK1903" s="135"/>
      <c r="BM1903" s="122">
        <v>0</v>
      </c>
      <c r="BN1903" s="122">
        <v>0</v>
      </c>
      <c r="BO1903" s="122">
        <v>1</v>
      </c>
      <c r="BP1903" s="122">
        <v>2</v>
      </c>
      <c r="BQ1903" s="122">
        <v>2</v>
      </c>
      <c r="BR1903" s="122">
        <v>3</v>
      </c>
      <c r="BW1903" s="135"/>
      <c r="CC1903" s="122">
        <v>0</v>
      </c>
      <c r="CD1903" s="122">
        <v>0</v>
      </c>
      <c r="CE1903" s="122">
        <v>1</v>
      </c>
      <c r="CF1903" s="122">
        <v>2</v>
      </c>
      <c r="CG1903" s="122">
        <v>2</v>
      </c>
      <c r="CH1903" s="122">
        <v>3</v>
      </c>
      <c r="CN1903" s="135"/>
      <c r="DF1903" s="135"/>
      <c r="DV1903" s="135"/>
    </row>
    <row r="1904" spans="4:126" s="119" customFormat="1" x14ac:dyDescent="0.2">
      <c r="D1904" s="129" t="s">
        <v>1075</v>
      </c>
      <c r="E1904" s="119" t="s">
        <v>1741</v>
      </c>
      <c r="F1904" s="119" t="s">
        <v>739</v>
      </c>
      <c r="G1904" s="119" t="s">
        <v>1076</v>
      </c>
      <c r="H1904" s="119" t="s">
        <v>1748</v>
      </c>
      <c r="I1904" s="119" t="s">
        <v>1073</v>
      </c>
      <c r="Q1904" s="119" t="s">
        <v>1075</v>
      </c>
      <c r="R1904" s="119" t="s">
        <v>1741</v>
      </c>
      <c r="S1904" s="119" t="s">
        <v>739</v>
      </c>
      <c r="T1904" s="119" t="s">
        <v>1076</v>
      </c>
      <c r="U1904" s="119" t="s">
        <v>1748</v>
      </c>
      <c r="V1904" s="119" t="s">
        <v>1073</v>
      </c>
      <c r="AG1904" s="129" t="s">
        <v>1075</v>
      </c>
      <c r="AH1904" s="119" t="s">
        <v>1741</v>
      </c>
      <c r="AI1904" s="119" t="s">
        <v>739</v>
      </c>
      <c r="AJ1904" s="119" t="s">
        <v>1076</v>
      </c>
      <c r="AK1904" s="119" t="s">
        <v>1748</v>
      </c>
      <c r="AL1904" s="119" t="s">
        <v>1073</v>
      </c>
      <c r="AX1904" s="119" t="s">
        <v>1075</v>
      </c>
      <c r="AY1904" s="119" t="s">
        <v>1741</v>
      </c>
      <c r="AZ1904" s="119" t="s">
        <v>739</v>
      </c>
      <c r="BA1904" s="119" t="s">
        <v>1076</v>
      </c>
      <c r="BB1904" s="119" t="s">
        <v>1748</v>
      </c>
      <c r="BC1904" s="119" t="s">
        <v>1073</v>
      </c>
      <c r="BK1904" s="136"/>
      <c r="BM1904" s="119" t="s">
        <v>1075</v>
      </c>
      <c r="BN1904" s="119" t="s">
        <v>1741</v>
      </c>
      <c r="BO1904" s="119" t="s">
        <v>739</v>
      </c>
      <c r="BP1904" s="119" t="s">
        <v>1076</v>
      </c>
      <c r="BQ1904" s="119" t="s">
        <v>1748</v>
      </c>
      <c r="BR1904" s="119" t="s">
        <v>1073</v>
      </c>
      <c r="BW1904" s="136"/>
      <c r="CC1904" s="119" t="s">
        <v>1075</v>
      </c>
      <c r="CD1904" s="119" t="s">
        <v>1741</v>
      </c>
      <c r="CE1904" s="119" t="s">
        <v>739</v>
      </c>
      <c r="CF1904" s="119" t="s">
        <v>1076</v>
      </c>
      <c r="CG1904" s="119" t="s">
        <v>1748</v>
      </c>
      <c r="CH1904" s="119" t="s">
        <v>1073</v>
      </c>
      <c r="CN1904" s="136"/>
      <c r="DF1904" s="136"/>
      <c r="DV1904" s="136"/>
    </row>
    <row r="1906" spans="4:126" s="120" customFormat="1" ht="21" x14ac:dyDescent="0.2">
      <c r="D1906" s="126">
        <v>318</v>
      </c>
      <c r="E1906" s="121"/>
      <c r="F1906" s="121"/>
      <c r="G1906" s="121"/>
      <c r="H1906" s="121"/>
      <c r="I1906" s="121"/>
      <c r="J1906" s="121"/>
      <c r="K1906" s="121"/>
      <c r="L1906" s="121"/>
      <c r="M1906" s="121"/>
      <c r="N1906" s="121"/>
      <c r="O1906" s="121"/>
      <c r="P1906" s="121"/>
      <c r="Q1906" s="120">
        <v>318</v>
      </c>
      <c r="AG1906" s="126">
        <v>318</v>
      </c>
      <c r="AH1906" s="121"/>
      <c r="AI1906" s="121"/>
      <c r="AJ1906" s="121"/>
      <c r="AK1906" s="121"/>
      <c r="AL1906" s="121"/>
      <c r="AM1906" s="121"/>
      <c r="AN1906" s="121"/>
      <c r="AO1906" s="121"/>
      <c r="AP1906" s="121"/>
      <c r="AQ1906" s="121"/>
      <c r="AR1906" s="124"/>
      <c r="AS1906" s="121"/>
      <c r="AT1906" s="121"/>
      <c r="AU1906" s="121"/>
      <c r="AV1906" s="121"/>
      <c r="AX1906" s="120">
        <v>318</v>
      </c>
      <c r="BK1906" s="133"/>
      <c r="BM1906" s="120">
        <v>318</v>
      </c>
      <c r="BW1906" s="133"/>
      <c r="CC1906" s="120">
        <v>318</v>
      </c>
      <c r="CN1906" s="133"/>
      <c r="DF1906" s="133"/>
      <c r="DV1906" s="133"/>
    </row>
    <row r="1907" spans="4:126" s="14" customFormat="1" ht="18" customHeight="1" x14ac:dyDescent="0.2">
      <c r="D1907" s="127" t="s">
        <v>326</v>
      </c>
      <c r="E1907" s="14" t="s">
        <v>309</v>
      </c>
      <c r="F1907" s="14" t="s">
        <v>319</v>
      </c>
      <c r="G1907" s="14" t="s">
        <v>313</v>
      </c>
      <c r="H1907" s="14" t="s">
        <v>335</v>
      </c>
      <c r="Q1907" s="14" t="s">
        <v>326</v>
      </c>
      <c r="R1907" s="14" t="s">
        <v>309</v>
      </c>
      <c r="S1907" s="14" t="s">
        <v>319</v>
      </c>
      <c r="T1907" s="14" t="s">
        <v>313</v>
      </c>
      <c r="U1907" s="14" t="s">
        <v>335</v>
      </c>
      <c r="AG1907" s="127" t="s">
        <v>326</v>
      </c>
      <c r="AH1907" s="14" t="s">
        <v>309</v>
      </c>
      <c r="AI1907" s="14" t="s">
        <v>319</v>
      </c>
      <c r="AJ1907" s="14" t="s">
        <v>313</v>
      </c>
      <c r="AK1907" s="14" t="s">
        <v>335</v>
      </c>
      <c r="AX1907" s="14" t="s">
        <v>326</v>
      </c>
      <c r="AY1907" s="14" t="s">
        <v>309</v>
      </c>
      <c r="AZ1907" s="14" t="s">
        <v>319</v>
      </c>
      <c r="BA1907" s="14" t="s">
        <v>313</v>
      </c>
      <c r="BB1907" s="14" t="s">
        <v>335</v>
      </c>
      <c r="BK1907" s="134"/>
      <c r="BM1907" s="14" t="s">
        <v>326</v>
      </c>
      <c r="BN1907" s="14" t="s">
        <v>309</v>
      </c>
      <c r="BO1907" s="14" t="s">
        <v>319</v>
      </c>
      <c r="BP1907" s="14" t="s">
        <v>313</v>
      </c>
      <c r="BQ1907" s="14" t="s">
        <v>335</v>
      </c>
      <c r="BW1907" s="134"/>
      <c r="CC1907" s="14" t="s">
        <v>326</v>
      </c>
      <c r="CD1907" s="14" t="s">
        <v>309</v>
      </c>
      <c r="CE1907" s="14" t="s">
        <v>319</v>
      </c>
      <c r="CF1907" s="14" t="s">
        <v>313</v>
      </c>
      <c r="CG1907" s="14" t="s">
        <v>335</v>
      </c>
      <c r="CN1907" s="134"/>
      <c r="DF1907" s="134"/>
      <c r="DV1907" s="134"/>
    </row>
    <row r="1908" spans="4:126" s="122" customFormat="1" ht="14" x14ac:dyDescent="0.2">
      <c r="D1908" s="128">
        <v>0</v>
      </c>
      <c r="E1908" s="122">
        <v>1</v>
      </c>
      <c r="F1908" s="122">
        <v>2</v>
      </c>
      <c r="G1908" s="122">
        <v>3</v>
      </c>
      <c r="H1908" s="122">
        <v>4</v>
      </c>
      <c r="Q1908" s="122">
        <v>0</v>
      </c>
      <c r="R1908" s="122">
        <v>1</v>
      </c>
      <c r="S1908" s="122">
        <v>2</v>
      </c>
      <c r="T1908" s="122">
        <v>3</v>
      </c>
      <c r="U1908" s="122">
        <v>4</v>
      </c>
      <c r="AG1908" s="128">
        <v>0</v>
      </c>
      <c r="AH1908" s="122">
        <v>1</v>
      </c>
      <c r="AI1908" s="122">
        <v>2</v>
      </c>
      <c r="AJ1908" s="122">
        <v>3</v>
      </c>
      <c r="AK1908" s="122">
        <v>4</v>
      </c>
      <c r="AX1908" s="122">
        <v>0</v>
      </c>
      <c r="AY1908" s="122">
        <v>1</v>
      </c>
      <c r="AZ1908" s="122">
        <v>2</v>
      </c>
      <c r="BA1908" s="122">
        <v>3</v>
      </c>
      <c r="BB1908" s="122">
        <v>4</v>
      </c>
      <c r="BK1908" s="135"/>
      <c r="BM1908" s="122">
        <v>0</v>
      </c>
      <c r="BN1908" s="122">
        <v>1</v>
      </c>
      <c r="BO1908" s="122">
        <v>2</v>
      </c>
      <c r="BP1908" s="122">
        <v>3</v>
      </c>
      <c r="BQ1908" s="122">
        <v>4</v>
      </c>
      <c r="BW1908" s="135"/>
      <c r="CC1908" s="122">
        <v>0</v>
      </c>
      <c r="CD1908" s="122">
        <v>1</v>
      </c>
      <c r="CE1908" s="122">
        <v>2</v>
      </c>
      <c r="CF1908" s="122">
        <v>3</v>
      </c>
      <c r="CG1908" s="122">
        <v>4</v>
      </c>
      <c r="CN1908" s="135"/>
      <c r="DF1908" s="135"/>
      <c r="DV1908" s="135"/>
    </row>
    <row r="1909" spans="4:126" s="122" customFormat="1" ht="14" x14ac:dyDescent="0.2">
      <c r="D1909" s="128">
        <v>0</v>
      </c>
      <c r="E1909" s="122">
        <v>0</v>
      </c>
      <c r="F1909" s="122">
        <v>1</v>
      </c>
      <c r="G1909" s="122">
        <v>2</v>
      </c>
      <c r="H1909" s="122">
        <v>3</v>
      </c>
      <c r="Q1909" s="122">
        <v>0</v>
      </c>
      <c r="R1909" s="122">
        <v>0</v>
      </c>
      <c r="S1909" s="122">
        <v>1</v>
      </c>
      <c r="T1909" s="122">
        <v>2</v>
      </c>
      <c r="U1909" s="122">
        <v>3</v>
      </c>
      <c r="AG1909" s="128">
        <v>0</v>
      </c>
      <c r="AH1909" s="122">
        <v>0</v>
      </c>
      <c r="AI1909" s="122">
        <v>1</v>
      </c>
      <c r="AJ1909" s="122">
        <v>2</v>
      </c>
      <c r="AK1909" s="122">
        <v>3</v>
      </c>
      <c r="AX1909" s="122">
        <v>0</v>
      </c>
      <c r="AY1909" s="122">
        <v>0</v>
      </c>
      <c r="AZ1909" s="122">
        <v>1</v>
      </c>
      <c r="BA1909" s="122">
        <v>2</v>
      </c>
      <c r="BB1909" s="122">
        <v>3</v>
      </c>
      <c r="BK1909" s="135"/>
      <c r="BM1909" s="122">
        <v>0</v>
      </c>
      <c r="BN1909" s="122">
        <v>0</v>
      </c>
      <c r="BO1909" s="122">
        <v>1</v>
      </c>
      <c r="BP1909" s="122">
        <v>2</v>
      </c>
      <c r="BQ1909" s="122">
        <v>3</v>
      </c>
      <c r="BW1909" s="135"/>
      <c r="CC1909" s="122">
        <v>0</v>
      </c>
      <c r="CD1909" s="122">
        <v>0</v>
      </c>
      <c r="CE1909" s="122">
        <v>1</v>
      </c>
      <c r="CF1909" s="122">
        <v>2</v>
      </c>
      <c r="CG1909" s="122">
        <v>3</v>
      </c>
      <c r="CN1909" s="135"/>
      <c r="DF1909" s="135"/>
      <c r="DV1909" s="135"/>
    </row>
    <row r="1910" spans="4:126" s="119" customFormat="1" x14ac:dyDescent="0.2">
      <c r="D1910" s="129" t="s">
        <v>1085</v>
      </c>
      <c r="E1910" s="119" t="s">
        <v>1751</v>
      </c>
      <c r="F1910" s="119" t="s">
        <v>1073</v>
      </c>
      <c r="G1910" s="119" t="s">
        <v>1072</v>
      </c>
      <c r="H1910" s="119" t="s">
        <v>1090</v>
      </c>
      <c r="Q1910" s="119" t="s">
        <v>1085</v>
      </c>
      <c r="R1910" s="119" t="s">
        <v>1751</v>
      </c>
      <c r="S1910" s="119" t="s">
        <v>1073</v>
      </c>
      <c r="T1910" s="119" t="s">
        <v>1072</v>
      </c>
      <c r="U1910" s="119" t="s">
        <v>1090</v>
      </c>
      <c r="AG1910" s="129" t="s">
        <v>1085</v>
      </c>
      <c r="AH1910" s="119" t="s">
        <v>1751</v>
      </c>
      <c r="AI1910" s="119" t="s">
        <v>1073</v>
      </c>
      <c r="AJ1910" s="119" t="s">
        <v>1072</v>
      </c>
      <c r="AK1910" s="119" t="s">
        <v>1090</v>
      </c>
      <c r="AX1910" s="119" t="s">
        <v>1085</v>
      </c>
      <c r="AY1910" s="119" t="s">
        <v>1751</v>
      </c>
      <c r="AZ1910" s="119" t="s">
        <v>1073</v>
      </c>
      <c r="BA1910" s="119" t="s">
        <v>1072</v>
      </c>
      <c r="BB1910" s="119" t="s">
        <v>1090</v>
      </c>
      <c r="BK1910" s="136"/>
      <c r="BM1910" s="119" t="s">
        <v>1085</v>
      </c>
      <c r="BN1910" s="119" t="s">
        <v>1751</v>
      </c>
      <c r="BO1910" s="119" t="s">
        <v>1073</v>
      </c>
      <c r="BP1910" s="119" t="s">
        <v>1072</v>
      </c>
      <c r="BQ1910" s="119" t="s">
        <v>1090</v>
      </c>
      <c r="BW1910" s="136"/>
      <c r="CC1910" s="119" t="s">
        <v>1085</v>
      </c>
      <c r="CD1910" s="119" t="s">
        <v>1751</v>
      </c>
      <c r="CE1910" s="119" t="s">
        <v>1073</v>
      </c>
      <c r="CF1910" s="119" t="s">
        <v>1072</v>
      </c>
      <c r="CG1910" s="119" t="s">
        <v>1090</v>
      </c>
      <c r="CN1910" s="136"/>
      <c r="DF1910" s="136"/>
      <c r="DV1910" s="136"/>
    </row>
    <row r="1912" spans="4:126" s="120" customFormat="1" ht="21" x14ac:dyDescent="0.2">
      <c r="D1912" s="126">
        <v>319</v>
      </c>
      <c r="E1912" s="121"/>
      <c r="F1912" s="121"/>
      <c r="G1912" s="121"/>
      <c r="H1912" s="121"/>
      <c r="I1912" s="121"/>
      <c r="J1912" s="121"/>
      <c r="K1912" s="121"/>
      <c r="L1912" s="121"/>
      <c r="M1912" s="121"/>
      <c r="N1912" s="121"/>
      <c r="O1912" s="121"/>
      <c r="P1912" s="121"/>
      <c r="Q1912" s="120">
        <v>319</v>
      </c>
      <c r="AG1912" s="126">
        <v>319</v>
      </c>
      <c r="AH1912" s="121"/>
      <c r="AI1912" s="121"/>
      <c r="AJ1912" s="121"/>
      <c r="AK1912" s="121"/>
      <c r="AL1912" s="121"/>
      <c r="AM1912" s="121"/>
      <c r="AN1912" s="121"/>
      <c r="AO1912" s="121"/>
      <c r="AP1912" s="121"/>
      <c r="AQ1912" s="121"/>
      <c r="AR1912" s="124"/>
      <c r="AS1912" s="121"/>
      <c r="AT1912" s="121"/>
      <c r="AU1912" s="121"/>
      <c r="AV1912" s="121"/>
      <c r="AX1912" s="120">
        <v>319</v>
      </c>
      <c r="BK1912" s="133"/>
      <c r="BM1912" s="120">
        <v>319</v>
      </c>
      <c r="BW1912" s="133"/>
      <c r="CC1912" s="120">
        <v>319</v>
      </c>
      <c r="CN1912" s="133"/>
      <c r="DF1912" s="133"/>
      <c r="DV1912" s="133"/>
    </row>
    <row r="1913" spans="4:126" s="14" customFormat="1" ht="18" customHeight="1" x14ac:dyDescent="0.2">
      <c r="D1913" s="127" t="s">
        <v>310</v>
      </c>
      <c r="E1913" s="14" t="s">
        <v>313</v>
      </c>
      <c r="F1913" s="14" t="s">
        <v>317</v>
      </c>
      <c r="G1913" s="14" t="s">
        <v>313</v>
      </c>
      <c r="H1913" s="14" t="s">
        <v>316</v>
      </c>
      <c r="I1913" s="14" t="s">
        <v>319</v>
      </c>
      <c r="J1913" s="14" t="s">
        <v>309</v>
      </c>
      <c r="K1913" s="14" t="s">
        <v>318</v>
      </c>
      <c r="L1913" s="14" t="s">
        <v>322</v>
      </c>
      <c r="M1913" s="14" t="s">
        <v>335</v>
      </c>
      <c r="Q1913" s="14" t="s">
        <v>310</v>
      </c>
      <c r="R1913" s="14" t="s">
        <v>313</v>
      </c>
      <c r="S1913" s="14" t="s">
        <v>317</v>
      </c>
      <c r="T1913" s="14" t="s">
        <v>313</v>
      </c>
      <c r="U1913" s="14" t="s">
        <v>316</v>
      </c>
      <c r="V1913" s="14" t="s">
        <v>319</v>
      </c>
      <c r="W1913" s="14" t="s">
        <v>309</v>
      </c>
      <c r="X1913" s="14" t="s">
        <v>318</v>
      </c>
      <c r="Y1913" s="14" t="s">
        <v>322</v>
      </c>
      <c r="Z1913" s="14" t="s">
        <v>335</v>
      </c>
      <c r="AG1913" s="127" t="s">
        <v>310</v>
      </c>
      <c r="AH1913" s="14" t="s">
        <v>313</v>
      </c>
      <c r="AI1913" s="14" t="s">
        <v>317</v>
      </c>
      <c r="AJ1913" s="14" t="s">
        <v>313</v>
      </c>
      <c r="AK1913" s="14" t="s">
        <v>316</v>
      </c>
      <c r="AL1913" s="14" t="s">
        <v>319</v>
      </c>
      <c r="AM1913" s="14" t="s">
        <v>309</v>
      </c>
      <c r="AN1913" s="14" t="s">
        <v>318</v>
      </c>
      <c r="AO1913" s="14" t="s">
        <v>322</v>
      </c>
      <c r="AP1913" s="14" t="s">
        <v>335</v>
      </c>
      <c r="AX1913" s="14" t="s">
        <v>310</v>
      </c>
      <c r="AY1913" s="14" t="s">
        <v>313</v>
      </c>
      <c r="AZ1913" s="14" t="s">
        <v>317</v>
      </c>
      <c r="BA1913" s="14" t="s">
        <v>313</v>
      </c>
      <c r="BB1913" s="14" t="s">
        <v>316</v>
      </c>
      <c r="BC1913" s="14" t="s">
        <v>319</v>
      </c>
      <c r="BD1913" s="14" t="s">
        <v>309</v>
      </c>
      <c r="BE1913" s="14" t="s">
        <v>318</v>
      </c>
      <c r="BF1913" s="14" t="s">
        <v>322</v>
      </c>
      <c r="BG1913" s="14" t="s">
        <v>335</v>
      </c>
      <c r="BK1913" s="134"/>
      <c r="BM1913" s="14" t="s">
        <v>310</v>
      </c>
      <c r="BN1913" s="14" t="s">
        <v>313</v>
      </c>
      <c r="BO1913" s="14" t="s">
        <v>317</v>
      </c>
      <c r="BP1913" s="14" t="s">
        <v>313</v>
      </c>
      <c r="BQ1913" s="14" t="s">
        <v>316</v>
      </c>
      <c r="BR1913" s="14" t="s">
        <v>319</v>
      </c>
      <c r="BS1913" s="14" t="s">
        <v>309</v>
      </c>
      <c r="BT1913" s="14" t="s">
        <v>318</v>
      </c>
      <c r="BU1913" s="14" t="s">
        <v>322</v>
      </c>
      <c r="BV1913" s="14" t="s">
        <v>335</v>
      </c>
      <c r="BW1913" s="134"/>
      <c r="CC1913" s="14" t="s">
        <v>310</v>
      </c>
      <c r="CD1913" s="14" t="s">
        <v>313</v>
      </c>
      <c r="CE1913" s="14" t="s">
        <v>317</v>
      </c>
      <c r="CF1913" s="14" t="s">
        <v>313</v>
      </c>
      <c r="CG1913" s="14" t="s">
        <v>316</v>
      </c>
      <c r="CH1913" s="14" t="s">
        <v>319</v>
      </c>
      <c r="CI1913" s="14" t="s">
        <v>309</v>
      </c>
      <c r="CJ1913" s="14" t="s">
        <v>318</v>
      </c>
      <c r="CK1913" s="14" t="s">
        <v>322</v>
      </c>
      <c r="CL1913" s="14" t="s">
        <v>335</v>
      </c>
      <c r="CN1913" s="134"/>
      <c r="DF1913" s="134"/>
      <c r="DV1913" s="134"/>
    </row>
    <row r="1914" spans="4:126" s="122" customFormat="1" ht="14" x14ac:dyDescent="0.2">
      <c r="D1914" s="128">
        <v>0</v>
      </c>
      <c r="E1914" s="122">
        <v>1</v>
      </c>
      <c r="F1914" s="122">
        <v>2</v>
      </c>
      <c r="G1914" s="122">
        <v>3</v>
      </c>
      <c r="H1914" s="122">
        <v>4</v>
      </c>
      <c r="I1914" s="122">
        <v>5</v>
      </c>
      <c r="J1914" s="122">
        <v>6</v>
      </c>
      <c r="K1914" s="122">
        <v>7</v>
      </c>
      <c r="L1914" s="122">
        <v>8</v>
      </c>
      <c r="M1914" s="122">
        <v>9</v>
      </c>
      <c r="Q1914" s="122">
        <v>0</v>
      </c>
      <c r="R1914" s="122">
        <v>1</v>
      </c>
      <c r="S1914" s="122">
        <v>2</v>
      </c>
      <c r="T1914" s="122">
        <v>3</v>
      </c>
      <c r="U1914" s="122">
        <v>4</v>
      </c>
      <c r="V1914" s="122">
        <v>5</v>
      </c>
      <c r="W1914" s="122">
        <v>6</v>
      </c>
      <c r="X1914" s="122">
        <v>7</v>
      </c>
      <c r="Y1914" s="122">
        <v>8</v>
      </c>
      <c r="Z1914" s="122">
        <v>9</v>
      </c>
      <c r="AG1914" s="128">
        <v>0</v>
      </c>
      <c r="AH1914" s="122">
        <v>1</v>
      </c>
      <c r="AI1914" s="122">
        <v>2</v>
      </c>
      <c r="AJ1914" s="122">
        <v>3</v>
      </c>
      <c r="AK1914" s="122">
        <v>4</v>
      </c>
      <c r="AL1914" s="122">
        <v>5</v>
      </c>
      <c r="AM1914" s="122">
        <v>6</v>
      </c>
      <c r="AN1914" s="122">
        <v>7</v>
      </c>
      <c r="AO1914" s="122">
        <v>8</v>
      </c>
      <c r="AP1914" s="122">
        <v>9</v>
      </c>
      <c r="AX1914" s="122">
        <v>0</v>
      </c>
      <c r="AY1914" s="122">
        <v>1</v>
      </c>
      <c r="AZ1914" s="122">
        <v>2</v>
      </c>
      <c r="BA1914" s="122">
        <v>3</v>
      </c>
      <c r="BB1914" s="122">
        <v>4</v>
      </c>
      <c r="BC1914" s="122">
        <v>5</v>
      </c>
      <c r="BD1914" s="122">
        <v>6</v>
      </c>
      <c r="BE1914" s="122">
        <v>7</v>
      </c>
      <c r="BF1914" s="122">
        <v>8</v>
      </c>
      <c r="BG1914" s="122">
        <v>9</v>
      </c>
      <c r="BK1914" s="135"/>
      <c r="BM1914" s="122">
        <v>0</v>
      </c>
      <c r="BN1914" s="122">
        <v>1</v>
      </c>
      <c r="BO1914" s="122">
        <v>2</v>
      </c>
      <c r="BP1914" s="122">
        <v>3</v>
      </c>
      <c r="BQ1914" s="122">
        <v>4</v>
      </c>
      <c r="BR1914" s="122">
        <v>5</v>
      </c>
      <c r="BS1914" s="122">
        <v>6</v>
      </c>
      <c r="BT1914" s="122">
        <v>7</v>
      </c>
      <c r="BU1914" s="122">
        <v>8</v>
      </c>
      <c r="BV1914" s="122">
        <v>9</v>
      </c>
      <c r="BW1914" s="135"/>
      <c r="CC1914" s="122">
        <v>0</v>
      </c>
      <c r="CD1914" s="122">
        <v>1</v>
      </c>
      <c r="CE1914" s="122">
        <v>2</v>
      </c>
      <c r="CF1914" s="122">
        <v>3</v>
      </c>
      <c r="CG1914" s="122">
        <v>4</v>
      </c>
      <c r="CH1914" s="122">
        <v>5</v>
      </c>
      <c r="CI1914" s="122">
        <v>6</v>
      </c>
      <c r="CJ1914" s="122">
        <v>7</v>
      </c>
      <c r="CK1914" s="122">
        <v>8</v>
      </c>
      <c r="CL1914" s="122">
        <v>9</v>
      </c>
      <c r="CN1914" s="135"/>
      <c r="DF1914" s="135"/>
      <c r="DV1914" s="135"/>
    </row>
    <row r="1915" spans="4:126" s="122" customFormat="1" ht="14" x14ac:dyDescent="0.2">
      <c r="D1915" s="128">
        <v>0</v>
      </c>
      <c r="E1915" s="122">
        <v>0</v>
      </c>
      <c r="F1915" s="122">
        <v>1</v>
      </c>
      <c r="G1915" s="122">
        <v>2</v>
      </c>
      <c r="H1915" s="122">
        <v>2</v>
      </c>
      <c r="I1915" s="122">
        <v>3</v>
      </c>
      <c r="J1915" s="122">
        <v>4</v>
      </c>
      <c r="K1915" s="122">
        <v>4</v>
      </c>
      <c r="L1915" s="122">
        <v>4</v>
      </c>
      <c r="M1915" s="122">
        <v>5</v>
      </c>
      <c r="Q1915" s="122">
        <v>0</v>
      </c>
      <c r="R1915" s="122">
        <v>0</v>
      </c>
      <c r="S1915" s="122">
        <v>1</v>
      </c>
      <c r="T1915" s="122">
        <v>2</v>
      </c>
      <c r="U1915" s="122">
        <v>2</v>
      </c>
      <c r="V1915" s="122">
        <v>3</v>
      </c>
      <c r="W1915" s="122">
        <v>3</v>
      </c>
      <c r="X1915" s="122">
        <v>4</v>
      </c>
      <c r="Y1915" s="122">
        <v>4</v>
      </c>
      <c r="Z1915" s="122">
        <v>5</v>
      </c>
      <c r="AG1915" s="128">
        <v>0</v>
      </c>
      <c r="AH1915" s="122">
        <v>0</v>
      </c>
      <c r="AI1915" s="122">
        <v>1</v>
      </c>
      <c r="AJ1915" s="122">
        <v>2</v>
      </c>
      <c r="AK1915" s="122">
        <v>2</v>
      </c>
      <c r="AL1915" s="122">
        <v>3</v>
      </c>
      <c r="AM1915" s="122">
        <v>4</v>
      </c>
      <c r="AN1915" s="122">
        <v>4</v>
      </c>
      <c r="AO1915" s="122">
        <v>4</v>
      </c>
      <c r="AP1915" s="122">
        <v>5</v>
      </c>
      <c r="AX1915" s="122">
        <v>0</v>
      </c>
      <c r="AY1915" s="122">
        <v>0</v>
      </c>
      <c r="AZ1915" s="122">
        <v>1</v>
      </c>
      <c r="BA1915" s="122">
        <v>2</v>
      </c>
      <c r="BB1915" s="122">
        <v>2</v>
      </c>
      <c r="BC1915" s="122">
        <v>3</v>
      </c>
      <c r="BD1915" s="122">
        <v>3</v>
      </c>
      <c r="BE1915" s="122">
        <v>4</v>
      </c>
      <c r="BF1915" s="122">
        <v>4</v>
      </c>
      <c r="BG1915" s="122">
        <v>5</v>
      </c>
      <c r="BK1915" s="135"/>
      <c r="BM1915" s="122">
        <v>0</v>
      </c>
      <c r="BN1915" s="122">
        <v>0</v>
      </c>
      <c r="BO1915" s="122">
        <v>1</v>
      </c>
      <c r="BP1915" s="122">
        <v>2</v>
      </c>
      <c r="BQ1915" s="122">
        <v>2</v>
      </c>
      <c r="BR1915" s="122">
        <v>3</v>
      </c>
      <c r="BS1915" s="122">
        <v>3</v>
      </c>
      <c r="BT1915" s="122">
        <v>4</v>
      </c>
      <c r="BU1915" s="122">
        <v>4</v>
      </c>
      <c r="BV1915" s="122">
        <v>5</v>
      </c>
      <c r="BW1915" s="135"/>
      <c r="CC1915" s="122">
        <v>0</v>
      </c>
      <c r="CD1915" s="122">
        <v>0</v>
      </c>
      <c r="CE1915" s="122">
        <v>1</v>
      </c>
      <c r="CF1915" s="122">
        <v>2</v>
      </c>
      <c r="CG1915" s="122">
        <v>2</v>
      </c>
      <c r="CH1915" s="122">
        <v>3</v>
      </c>
      <c r="CI1915" s="122">
        <v>3</v>
      </c>
      <c r="CJ1915" s="122">
        <v>4</v>
      </c>
      <c r="CK1915" s="122">
        <v>4</v>
      </c>
      <c r="CL1915" s="122">
        <v>5</v>
      </c>
      <c r="CN1915" s="135"/>
      <c r="DF1915" s="135"/>
      <c r="DV1915" s="135"/>
    </row>
    <row r="1916" spans="4:126" s="119" customFormat="1" x14ac:dyDescent="0.2">
      <c r="D1916" s="129" t="s">
        <v>750</v>
      </c>
      <c r="E1916" s="119" t="s">
        <v>1740</v>
      </c>
      <c r="F1916" s="119" t="s">
        <v>1075</v>
      </c>
      <c r="G1916" s="119" t="s">
        <v>737</v>
      </c>
      <c r="H1916" s="119" t="s">
        <v>1781</v>
      </c>
      <c r="I1916" s="119" t="s">
        <v>1073</v>
      </c>
      <c r="J1916" s="119" t="s">
        <v>736</v>
      </c>
      <c r="K1916" s="119" t="s">
        <v>1752</v>
      </c>
      <c r="L1916" s="119" t="s">
        <v>1752</v>
      </c>
      <c r="M1916" s="119" t="s">
        <v>1078</v>
      </c>
      <c r="Q1916" s="119" t="s">
        <v>750</v>
      </c>
      <c r="R1916" s="119" t="s">
        <v>1740</v>
      </c>
      <c r="S1916" s="119" t="s">
        <v>1075</v>
      </c>
      <c r="T1916" s="119" t="s">
        <v>737</v>
      </c>
      <c r="U1916" s="119" t="s">
        <v>1781</v>
      </c>
      <c r="V1916" s="119" t="s">
        <v>1073</v>
      </c>
      <c r="W1916" s="119" t="s">
        <v>1738</v>
      </c>
      <c r="X1916" s="119" t="s">
        <v>736</v>
      </c>
      <c r="Y1916" s="119" t="s">
        <v>1752</v>
      </c>
      <c r="Z1916" s="119" t="s">
        <v>1078</v>
      </c>
      <c r="AG1916" s="129" t="s">
        <v>750</v>
      </c>
      <c r="AH1916" s="119" t="s">
        <v>1740</v>
      </c>
      <c r="AI1916" s="119" t="s">
        <v>1075</v>
      </c>
      <c r="AJ1916" s="119" t="s">
        <v>737</v>
      </c>
      <c r="AK1916" s="119" t="s">
        <v>1781</v>
      </c>
      <c r="AL1916" s="119" t="s">
        <v>1073</v>
      </c>
      <c r="AM1916" s="119" t="s">
        <v>736</v>
      </c>
      <c r="AN1916" s="119" t="s">
        <v>1752</v>
      </c>
      <c r="AO1916" s="119" t="s">
        <v>1752</v>
      </c>
      <c r="AP1916" s="119" t="s">
        <v>1078</v>
      </c>
      <c r="AX1916" s="119" t="s">
        <v>750</v>
      </c>
      <c r="AY1916" s="119" t="s">
        <v>1740</v>
      </c>
      <c r="AZ1916" s="119" t="s">
        <v>1075</v>
      </c>
      <c r="BA1916" s="119" t="s">
        <v>737</v>
      </c>
      <c r="BB1916" s="119" t="s">
        <v>1781</v>
      </c>
      <c r="BC1916" s="119" t="s">
        <v>1073</v>
      </c>
      <c r="BD1916" s="119" t="s">
        <v>1738</v>
      </c>
      <c r="BE1916" s="119" t="s">
        <v>736</v>
      </c>
      <c r="BF1916" s="119" t="s">
        <v>1752</v>
      </c>
      <c r="BG1916" s="119" t="s">
        <v>1078</v>
      </c>
      <c r="BK1916" s="136"/>
      <c r="BM1916" s="119" t="s">
        <v>750</v>
      </c>
      <c r="BN1916" s="119" t="s">
        <v>1740</v>
      </c>
      <c r="BO1916" s="119" t="s">
        <v>1075</v>
      </c>
      <c r="BP1916" s="119" t="s">
        <v>737</v>
      </c>
      <c r="BQ1916" s="119" t="s">
        <v>1781</v>
      </c>
      <c r="BR1916" s="119" t="s">
        <v>1073</v>
      </c>
      <c r="BS1916" s="119" t="s">
        <v>1738</v>
      </c>
      <c r="BT1916" s="119" t="s">
        <v>736</v>
      </c>
      <c r="BU1916" s="119" t="s">
        <v>1752</v>
      </c>
      <c r="BV1916" s="119" t="s">
        <v>1078</v>
      </c>
      <c r="BW1916" s="136"/>
      <c r="CC1916" s="119" t="s">
        <v>750</v>
      </c>
      <c r="CD1916" s="119" t="s">
        <v>1740</v>
      </c>
      <c r="CE1916" s="119" t="s">
        <v>1075</v>
      </c>
      <c r="CF1916" s="119" t="s">
        <v>737</v>
      </c>
      <c r="CG1916" s="119" t="s">
        <v>1781</v>
      </c>
      <c r="CH1916" s="119" t="s">
        <v>1073</v>
      </c>
      <c r="CI1916" s="119" t="s">
        <v>1738</v>
      </c>
      <c r="CJ1916" s="119" t="s">
        <v>736</v>
      </c>
      <c r="CK1916" s="119" t="s">
        <v>1752</v>
      </c>
      <c r="CL1916" s="119" t="s">
        <v>1078</v>
      </c>
      <c r="CN1916" s="136"/>
      <c r="DF1916" s="136"/>
      <c r="DV1916" s="136"/>
    </row>
    <row r="1918" spans="4:126" s="120" customFormat="1" ht="21" x14ac:dyDescent="0.2">
      <c r="D1918" s="126">
        <v>320</v>
      </c>
      <c r="E1918" s="121"/>
      <c r="F1918" s="121"/>
      <c r="G1918" s="121"/>
      <c r="H1918" s="121"/>
      <c r="I1918" s="121"/>
      <c r="J1918" s="121"/>
      <c r="K1918" s="121"/>
      <c r="L1918" s="121"/>
      <c r="M1918" s="121"/>
      <c r="N1918" s="121"/>
      <c r="O1918" s="121"/>
      <c r="P1918" s="121"/>
      <c r="Q1918" s="120">
        <v>320</v>
      </c>
      <c r="AG1918" s="126">
        <v>320</v>
      </c>
      <c r="AH1918" s="121"/>
      <c r="AI1918" s="121"/>
      <c r="AJ1918" s="121"/>
      <c r="AK1918" s="121"/>
      <c r="AL1918" s="121"/>
      <c r="AM1918" s="121"/>
      <c r="AN1918" s="121"/>
      <c r="AO1918" s="121"/>
      <c r="AP1918" s="121"/>
      <c r="AQ1918" s="121"/>
      <c r="AR1918" s="124"/>
      <c r="AS1918" s="121"/>
      <c r="AT1918" s="121"/>
      <c r="AU1918" s="121"/>
      <c r="AV1918" s="121"/>
      <c r="AX1918" s="120">
        <v>320</v>
      </c>
      <c r="BK1918" s="133"/>
      <c r="BM1918" s="120">
        <v>320</v>
      </c>
      <c r="BW1918" s="133"/>
      <c r="CC1918" s="120">
        <v>320</v>
      </c>
      <c r="CN1918" s="133"/>
      <c r="DF1918" s="133"/>
      <c r="DV1918" s="133"/>
    </row>
    <row r="1919" spans="4:126" s="14" customFormat="1" ht="18" customHeight="1" x14ac:dyDescent="0.2">
      <c r="D1919" s="127" t="s">
        <v>319</v>
      </c>
      <c r="E1919" s="14" t="s">
        <v>313</v>
      </c>
      <c r="F1919" s="14" t="s">
        <v>317</v>
      </c>
      <c r="G1919" s="14" t="s">
        <v>313</v>
      </c>
      <c r="H1919" s="14" t="s">
        <v>325</v>
      </c>
      <c r="I1919" s="14" t="s">
        <v>318</v>
      </c>
      <c r="J1919" s="14" t="s">
        <v>322</v>
      </c>
      <c r="K1919" s="14" t="s">
        <v>312</v>
      </c>
      <c r="Q1919" s="14" t="s">
        <v>319</v>
      </c>
      <c r="R1919" s="14" t="s">
        <v>313</v>
      </c>
      <c r="S1919" s="14" t="s">
        <v>317</v>
      </c>
      <c r="T1919" s="14" t="s">
        <v>313</v>
      </c>
      <c r="U1919" s="14" t="s">
        <v>325</v>
      </c>
      <c r="V1919" s="14" t="s">
        <v>318</v>
      </c>
      <c r="W1919" s="14" t="s">
        <v>322</v>
      </c>
      <c r="X1919" s="14" t="s">
        <v>312</v>
      </c>
      <c r="AG1919" s="127" t="s">
        <v>319</v>
      </c>
      <c r="AH1919" s="14" t="s">
        <v>313</v>
      </c>
      <c r="AI1919" s="14" t="s">
        <v>317</v>
      </c>
      <c r="AJ1919" s="14" t="s">
        <v>313</v>
      </c>
      <c r="AK1919" s="14" t="s">
        <v>325</v>
      </c>
      <c r="AL1919" s="14" t="s">
        <v>318</v>
      </c>
      <c r="AM1919" s="14" t="s">
        <v>322</v>
      </c>
      <c r="AN1919" s="14" t="s">
        <v>312</v>
      </c>
      <c r="AX1919" s="14" t="s">
        <v>319</v>
      </c>
      <c r="AY1919" s="14" t="s">
        <v>313</v>
      </c>
      <c r="AZ1919" s="14" t="s">
        <v>317</v>
      </c>
      <c r="BA1919" s="14" t="s">
        <v>313</v>
      </c>
      <c r="BB1919" s="14" t="s">
        <v>325</v>
      </c>
      <c r="BC1919" s="14" t="s">
        <v>318</v>
      </c>
      <c r="BD1919" s="14" t="s">
        <v>322</v>
      </c>
      <c r="BE1919" s="14" t="s">
        <v>312</v>
      </c>
      <c r="BK1919" s="134"/>
      <c r="BM1919" s="14" t="s">
        <v>319</v>
      </c>
      <c r="BN1919" s="14" t="s">
        <v>313</v>
      </c>
      <c r="BO1919" s="14" t="s">
        <v>317</v>
      </c>
      <c r="BP1919" s="14" t="s">
        <v>313</v>
      </c>
      <c r="BQ1919" s="14" t="s">
        <v>325</v>
      </c>
      <c r="BR1919" s="14" t="s">
        <v>318</v>
      </c>
      <c r="BS1919" s="14" t="s">
        <v>322</v>
      </c>
      <c r="BT1919" s="14" t="s">
        <v>312</v>
      </c>
      <c r="BW1919" s="134"/>
      <c r="CC1919" s="14" t="s">
        <v>319</v>
      </c>
      <c r="CD1919" s="14" t="s">
        <v>313</v>
      </c>
      <c r="CE1919" s="14" t="s">
        <v>317</v>
      </c>
      <c r="CF1919" s="14" t="s">
        <v>313</v>
      </c>
      <c r="CG1919" s="14" t="s">
        <v>325</v>
      </c>
      <c r="CH1919" s="14" t="s">
        <v>318</v>
      </c>
      <c r="CI1919" s="14" t="s">
        <v>322</v>
      </c>
      <c r="CJ1919" s="14" t="s">
        <v>312</v>
      </c>
      <c r="CN1919" s="134"/>
      <c r="DF1919" s="134"/>
      <c r="DV1919" s="134"/>
    </row>
    <row r="1920" spans="4:126" s="122" customFormat="1" ht="14" x14ac:dyDescent="0.2">
      <c r="D1920" s="128">
        <v>0</v>
      </c>
      <c r="E1920" s="122">
        <v>1</v>
      </c>
      <c r="F1920" s="122">
        <v>2</v>
      </c>
      <c r="G1920" s="122">
        <v>3</v>
      </c>
      <c r="H1920" s="122">
        <v>4</v>
      </c>
      <c r="I1920" s="122">
        <v>5</v>
      </c>
      <c r="J1920" s="122">
        <v>6</v>
      </c>
      <c r="K1920" s="122">
        <v>7</v>
      </c>
      <c r="Q1920" s="122">
        <v>0</v>
      </c>
      <c r="R1920" s="122">
        <v>1</v>
      </c>
      <c r="S1920" s="122">
        <v>2</v>
      </c>
      <c r="T1920" s="122">
        <v>3</v>
      </c>
      <c r="U1920" s="122">
        <v>4</v>
      </c>
      <c r="V1920" s="122">
        <v>5</v>
      </c>
      <c r="W1920" s="122">
        <v>6</v>
      </c>
      <c r="X1920" s="122">
        <v>7</v>
      </c>
      <c r="AG1920" s="128">
        <v>0</v>
      </c>
      <c r="AH1920" s="122">
        <v>1</v>
      </c>
      <c r="AI1920" s="122">
        <v>2</v>
      </c>
      <c r="AJ1920" s="122">
        <v>3</v>
      </c>
      <c r="AK1920" s="122">
        <v>4</v>
      </c>
      <c r="AL1920" s="122">
        <v>5</v>
      </c>
      <c r="AM1920" s="122">
        <v>6</v>
      </c>
      <c r="AN1920" s="122">
        <v>7</v>
      </c>
      <c r="AX1920" s="122">
        <v>0</v>
      </c>
      <c r="AY1920" s="122">
        <v>1</v>
      </c>
      <c r="AZ1920" s="122">
        <v>2</v>
      </c>
      <c r="BA1920" s="122">
        <v>3</v>
      </c>
      <c r="BB1920" s="122">
        <v>4</v>
      </c>
      <c r="BC1920" s="122">
        <v>5</v>
      </c>
      <c r="BD1920" s="122">
        <v>6</v>
      </c>
      <c r="BE1920" s="122">
        <v>7</v>
      </c>
      <c r="BK1920" s="135"/>
      <c r="BM1920" s="122">
        <v>0</v>
      </c>
      <c r="BN1920" s="122">
        <v>1</v>
      </c>
      <c r="BO1920" s="122">
        <v>2</v>
      </c>
      <c r="BP1920" s="122">
        <v>3</v>
      </c>
      <c r="BQ1920" s="122">
        <v>4</v>
      </c>
      <c r="BR1920" s="122">
        <v>5</v>
      </c>
      <c r="BS1920" s="122">
        <v>6</v>
      </c>
      <c r="BT1920" s="122">
        <v>7</v>
      </c>
      <c r="BW1920" s="135"/>
      <c r="CC1920" s="122">
        <v>0</v>
      </c>
      <c r="CD1920" s="122">
        <v>1</v>
      </c>
      <c r="CE1920" s="122">
        <v>2</v>
      </c>
      <c r="CF1920" s="122">
        <v>3</v>
      </c>
      <c r="CG1920" s="122">
        <v>4</v>
      </c>
      <c r="CH1920" s="122">
        <v>5</v>
      </c>
      <c r="CI1920" s="122">
        <v>6</v>
      </c>
      <c r="CJ1920" s="122">
        <v>7</v>
      </c>
      <c r="CN1920" s="135"/>
      <c r="DF1920" s="135"/>
      <c r="DV1920" s="135"/>
    </row>
    <row r="1921" spans="4:126" s="122" customFormat="1" ht="14" x14ac:dyDescent="0.2">
      <c r="D1921" s="128">
        <v>0</v>
      </c>
      <c r="E1921" s="122">
        <v>0</v>
      </c>
      <c r="F1921" s="122">
        <v>0</v>
      </c>
      <c r="G1921" s="122">
        <v>1</v>
      </c>
      <c r="H1921" s="122">
        <v>2</v>
      </c>
      <c r="I1921" s="122">
        <v>3</v>
      </c>
      <c r="J1921" s="122">
        <v>4</v>
      </c>
      <c r="K1921" s="122">
        <v>4</v>
      </c>
      <c r="Q1921" s="122">
        <v>0</v>
      </c>
      <c r="R1921" s="122">
        <v>0</v>
      </c>
      <c r="S1921" s="122">
        <v>1</v>
      </c>
      <c r="T1921" s="122">
        <v>2</v>
      </c>
      <c r="U1921" s="122">
        <v>2</v>
      </c>
      <c r="V1921" s="122">
        <v>3</v>
      </c>
      <c r="W1921" s="122">
        <v>3</v>
      </c>
      <c r="X1921" s="122">
        <v>4</v>
      </c>
      <c r="AG1921" s="128">
        <v>0</v>
      </c>
      <c r="AH1921" s="122">
        <v>0</v>
      </c>
      <c r="AI1921" s="122">
        <v>0</v>
      </c>
      <c r="AJ1921" s="122">
        <v>1</v>
      </c>
      <c r="AK1921" s="122">
        <v>2</v>
      </c>
      <c r="AL1921" s="122">
        <v>3</v>
      </c>
      <c r="AM1921" s="122">
        <v>4</v>
      </c>
      <c r="AN1921" s="122">
        <v>4</v>
      </c>
      <c r="AX1921" s="122">
        <v>0</v>
      </c>
      <c r="AY1921" s="122">
        <v>0</v>
      </c>
      <c r="AZ1921" s="122">
        <v>1</v>
      </c>
      <c r="BA1921" s="122">
        <v>2</v>
      </c>
      <c r="BB1921" s="122">
        <v>2</v>
      </c>
      <c r="BC1921" s="122">
        <v>3</v>
      </c>
      <c r="BD1921" s="122">
        <v>3</v>
      </c>
      <c r="BE1921" s="122">
        <v>4</v>
      </c>
      <c r="BK1921" s="135"/>
      <c r="BM1921" s="122">
        <v>0</v>
      </c>
      <c r="BN1921" s="122">
        <v>0</v>
      </c>
      <c r="BO1921" s="122">
        <v>1</v>
      </c>
      <c r="BP1921" s="122">
        <v>2</v>
      </c>
      <c r="BQ1921" s="122">
        <v>2</v>
      </c>
      <c r="BR1921" s="122">
        <v>3</v>
      </c>
      <c r="BS1921" s="122">
        <v>3</v>
      </c>
      <c r="BT1921" s="122">
        <v>4</v>
      </c>
      <c r="BW1921" s="135"/>
      <c r="CC1921" s="122">
        <v>0</v>
      </c>
      <c r="CD1921" s="122">
        <v>0</v>
      </c>
      <c r="CE1921" s="122">
        <v>1</v>
      </c>
      <c r="CF1921" s="122">
        <v>2</v>
      </c>
      <c r="CG1921" s="122">
        <v>2</v>
      </c>
      <c r="CH1921" s="122">
        <v>3</v>
      </c>
      <c r="CI1921" s="122">
        <v>3</v>
      </c>
      <c r="CJ1921" s="122">
        <v>4</v>
      </c>
      <c r="CN1921" s="135"/>
      <c r="DF1921" s="135"/>
      <c r="DV1921" s="135"/>
    </row>
    <row r="1922" spans="4:126" s="119" customFormat="1" x14ac:dyDescent="0.2">
      <c r="D1922" s="129" t="s">
        <v>1073</v>
      </c>
      <c r="E1922" s="119" t="s">
        <v>1738</v>
      </c>
      <c r="F1922" s="119" t="s">
        <v>1738</v>
      </c>
      <c r="G1922" s="119" t="s">
        <v>1075</v>
      </c>
      <c r="H1922" s="119" t="s">
        <v>1080</v>
      </c>
      <c r="I1922" s="119" t="s">
        <v>736</v>
      </c>
      <c r="J1922" s="119" t="s">
        <v>1083</v>
      </c>
      <c r="K1922" s="119" t="s">
        <v>1754</v>
      </c>
      <c r="Q1922" s="119" t="s">
        <v>1073</v>
      </c>
      <c r="R1922" s="119" t="s">
        <v>1738</v>
      </c>
      <c r="S1922" s="119" t="s">
        <v>1075</v>
      </c>
      <c r="T1922" s="119" t="s">
        <v>1080</v>
      </c>
      <c r="U1922" s="119" t="s">
        <v>1767</v>
      </c>
      <c r="V1922" s="119" t="s">
        <v>736</v>
      </c>
      <c r="W1922" s="119" t="s">
        <v>1752</v>
      </c>
      <c r="X1922" s="119" t="s">
        <v>1083</v>
      </c>
      <c r="AG1922" s="129" t="s">
        <v>1073</v>
      </c>
      <c r="AH1922" s="119" t="s">
        <v>1738</v>
      </c>
      <c r="AI1922" s="119" t="s">
        <v>1738</v>
      </c>
      <c r="AJ1922" s="119" t="s">
        <v>1075</v>
      </c>
      <c r="AK1922" s="119" t="s">
        <v>1080</v>
      </c>
      <c r="AL1922" s="119" t="s">
        <v>736</v>
      </c>
      <c r="AM1922" s="119" t="s">
        <v>1083</v>
      </c>
      <c r="AN1922" s="119" t="s">
        <v>1754</v>
      </c>
      <c r="AX1922" s="119" t="s">
        <v>1073</v>
      </c>
      <c r="AY1922" s="119" t="s">
        <v>1738</v>
      </c>
      <c r="AZ1922" s="119" t="s">
        <v>1075</v>
      </c>
      <c r="BA1922" s="119" t="s">
        <v>1080</v>
      </c>
      <c r="BB1922" s="119" t="s">
        <v>1767</v>
      </c>
      <c r="BC1922" s="119" t="s">
        <v>736</v>
      </c>
      <c r="BD1922" s="119" t="s">
        <v>1752</v>
      </c>
      <c r="BE1922" s="119" t="s">
        <v>1083</v>
      </c>
      <c r="BK1922" s="136"/>
      <c r="BM1922" s="119" t="s">
        <v>1073</v>
      </c>
      <c r="BN1922" s="119" t="s">
        <v>1738</v>
      </c>
      <c r="BO1922" s="119" t="s">
        <v>1075</v>
      </c>
      <c r="BP1922" s="119" t="s">
        <v>1080</v>
      </c>
      <c r="BQ1922" s="119" t="s">
        <v>1767</v>
      </c>
      <c r="BR1922" s="119" t="s">
        <v>736</v>
      </c>
      <c r="BS1922" s="119" t="s">
        <v>1752</v>
      </c>
      <c r="BT1922" s="119" t="s">
        <v>1083</v>
      </c>
      <c r="BW1922" s="136"/>
      <c r="CC1922" s="119" t="s">
        <v>1073</v>
      </c>
      <c r="CD1922" s="119" t="s">
        <v>1738</v>
      </c>
      <c r="CE1922" s="119" t="s">
        <v>1075</v>
      </c>
      <c r="CF1922" s="119" t="s">
        <v>1080</v>
      </c>
      <c r="CG1922" s="119" t="s">
        <v>1767</v>
      </c>
      <c r="CH1922" s="119" t="s">
        <v>736</v>
      </c>
      <c r="CI1922" s="119" t="s">
        <v>1752</v>
      </c>
      <c r="CJ1922" s="119" t="s">
        <v>1083</v>
      </c>
      <c r="CN1922" s="136"/>
      <c r="DF1922" s="136"/>
      <c r="DV1922" s="136"/>
    </row>
    <row r="1924" spans="4:126" s="120" customFormat="1" ht="21" x14ac:dyDescent="0.2">
      <c r="D1924" s="126">
        <v>321</v>
      </c>
      <c r="E1924" s="121"/>
      <c r="F1924" s="121"/>
      <c r="G1924" s="121"/>
      <c r="H1924" s="121"/>
      <c r="I1924" s="121"/>
      <c r="J1924" s="121"/>
      <c r="K1924" s="121"/>
      <c r="L1924" s="121"/>
      <c r="M1924" s="121"/>
      <c r="N1924" s="121"/>
      <c r="O1924" s="121"/>
      <c r="P1924" s="121"/>
      <c r="Q1924" s="120">
        <v>321</v>
      </c>
      <c r="AG1924" s="126">
        <v>321</v>
      </c>
      <c r="AH1924" s="121"/>
      <c r="AI1924" s="121"/>
      <c r="AJ1924" s="121"/>
      <c r="AK1924" s="121"/>
      <c r="AL1924" s="121"/>
      <c r="AM1924" s="121"/>
      <c r="AN1924" s="121"/>
      <c r="AO1924" s="121"/>
      <c r="AP1924" s="121"/>
      <c r="AQ1924" s="121"/>
      <c r="AR1924" s="124"/>
      <c r="AS1924" s="121"/>
      <c r="AT1924" s="121"/>
      <c r="AU1924" s="121"/>
      <c r="AV1924" s="121"/>
      <c r="AX1924" s="120">
        <v>321</v>
      </c>
      <c r="BK1924" s="133"/>
      <c r="BM1924" s="120">
        <v>321</v>
      </c>
      <c r="BW1924" s="133"/>
      <c r="CC1924" s="120">
        <v>321</v>
      </c>
      <c r="CN1924" s="133"/>
      <c r="DF1924" s="133"/>
      <c r="DV1924" s="133"/>
    </row>
    <row r="1925" spans="4:126" s="14" customFormat="1" ht="18" customHeight="1" x14ac:dyDescent="0.2">
      <c r="D1925" s="127" t="s">
        <v>310</v>
      </c>
      <c r="E1925" s="14" t="s">
        <v>313</v>
      </c>
      <c r="F1925" s="14" t="s">
        <v>342</v>
      </c>
      <c r="G1925" s="14" t="s">
        <v>317</v>
      </c>
      <c r="Q1925" s="14" t="s">
        <v>310</v>
      </c>
      <c r="R1925" s="14" t="s">
        <v>313</v>
      </c>
      <c r="S1925" s="14" t="s">
        <v>342</v>
      </c>
      <c r="T1925" s="14" t="s">
        <v>317</v>
      </c>
      <c r="AG1925" s="127" t="s">
        <v>310</v>
      </c>
      <c r="AH1925" s="14" t="s">
        <v>313</v>
      </c>
      <c r="AI1925" s="14" t="s">
        <v>342</v>
      </c>
      <c r="AJ1925" s="14" t="s">
        <v>317</v>
      </c>
      <c r="AX1925" s="14" t="s">
        <v>310</v>
      </c>
      <c r="AY1925" s="14" t="s">
        <v>313</v>
      </c>
      <c r="AZ1925" s="14" t="s">
        <v>342</v>
      </c>
      <c r="BA1925" s="14" t="s">
        <v>317</v>
      </c>
      <c r="BK1925" s="134"/>
      <c r="BM1925" s="14" t="s">
        <v>310</v>
      </c>
      <c r="BN1925" s="14" t="s">
        <v>313</v>
      </c>
      <c r="BO1925" s="14" t="s">
        <v>342</v>
      </c>
      <c r="BP1925" s="14" t="s">
        <v>317</v>
      </c>
      <c r="BW1925" s="134"/>
      <c r="CC1925" s="14" t="s">
        <v>310</v>
      </c>
      <c r="CD1925" s="14" t="s">
        <v>313</v>
      </c>
      <c r="CE1925" s="14" t="s">
        <v>342</v>
      </c>
      <c r="CF1925" s="14" t="s">
        <v>317</v>
      </c>
      <c r="CN1925" s="134"/>
      <c r="DF1925" s="134"/>
      <c r="DV1925" s="134"/>
    </row>
    <row r="1926" spans="4:126" s="122" customFormat="1" ht="14" x14ac:dyDescent="0.2">
      <c r="D1926" s="128">
        <v>0</v>
      </c>
      <c r="E1926" s="122">
        <v>1</v>
      </c>
      <c r="F1926" s="122">
        <v>2</v>
      </c>
      <c r="G1926" s="122">
        <v>3</v>
      </c>
      <c r="Q1926" s="122">
        <v>0</v>
      </c>
      <c r="R1926" s="122">
        <v>1</v>
      </c>
      <c r="S1926" s="122">
        <v>2</v>
      </c>
      <c r="T1926" s="122">
        <v>3</v>
      </c>
      <c r="AG1926" s="128">
        <v>0</v>
      </c>
      <c r="AH1926" s="122">
        <v>1</v>
      </c>
      <c r="AI1926" s="122">
        <v>2</v>
      </c>
      <c r="AJ1926" s="122">
        <v>3</v>
      </c>
      <c r="AX1926" s="122">
        <v>0</v>
      </c>
      <c r="AY1926" s="122">
        <v>1</v>
      </c>
      <c r="AZ1926" s="122">
        <v>2</v>
      </c>
      <c r="BA1926" s="122">
        <v>3</v>
      </c>
      <c r="BK1926" s="135"/>
      <c r="BM1926" s="122">
        <v>0</v>
      </c>
      <c r="BN1926" s="122">
        <v>1</v>
      </c>
      <c r="BO1926" s="122">
        <v>2</v>
      </c>
      <c r="BP1926" s="122">
        <v>3</v>
      </c>
      <c r="BW1926" s="135"/>
      <c r="CC1926" s="122">
        <v>0</v>
      </c>
      <c r="CD1926" s="122">
        <v>1</v>
      </c>
      <c r="CE1926" s="122">
        <v>2</v>
      </c>
      <c r="CF1926" s="122">
        <v>3</v>
      </c>
      <c r="CN1926" s="135"/>
      <c r="DF1926" s="135"/>
      <c r="DV1926" s="135"/>
    </row>
    <row r="1927" spans="4:126" s="122" customFormat="1" ht="14" x14ac:dyDescent="0.2">
      <c r="D1927" s="128">
        <v>0</v>
      </c>
      <c r="E1927" s="122">
        <v>0</v>
      </c>
      <c r="F1927" s="122">
        <v>1</v>
      </c>
      <c r="G1927" s="122">
        <v>2</v>
      </c>
      <c r="Q1927" s="122">
        <v>0</v>
      </c>
      <c r="R1927" s="122">
        <v>0</v>
      </c>
      <c r="S1927" s="122">
        <v>1</v>
      </c>
      <c r="T1927" s="122">
        <v>2</v>
      </c>
      <c r="AG1927" s="128">
        <v>0</v>
      </c>
      <c r="AH1927" s="122">
        <v>0</v>
      </c>
      <c r="AI1927" s="122">
        <v>1</v>
      </c>
      <c r="AJ1927" s="122">
        <v>2</v>
      </c>
      <c r="AX1927" s="122">
        <v>0</v>
      </c>
      <c r="AY1927" s="122">
        <v>0</v>
      </c>
      <c r="AZ1927" s="122">
        <v>1</v>
      </c>
      <c r="BA1927" s="122">
        <v>2</v>
      </c>
      <c r="BK1927" s="135"/>
      <c r="BM1927" s="122">
        <v>0</v>
      </c>
      <c r="BN1927" s="122">
        <v>0</v>
      </c>
      <c r="BO1927" s="122">
        <v>1</v>
      </c>
      <c r="BP1927" s="122">
        <v>2</v>
      </c>
      <c r="BW1927" s="135"/>
      <c r="CC1927" s="122">
        <v>0</v>
      </c>
      <c r="CD1927" s="122">
        <v>0</v>
      </c>
      <c r="CE1927" s="122">
        <v>1</v>
      </c>
      <c r="CF1927" s="122">
        <v>2</v>
      </c>
      <c r="CN1927" s="135"/>
      <c r="DF1927" s="135"/>
      <c r="DV1927" s="135"/>
    </row>
    <row r="1928" spans="4:126" s="119" customFormat="1" x14ac:dyDescent="0.2">
      <c r="D1928" s="129" t="s">
        <v>750</v>
      </c>
      <c r="E1928" s="119" t="s">
        <v>1740</v>
      </c>
      <c r="F1928" s="119" t="s">
        <v>769</v>
      </c>
      <c r="G1928" s="119" t="s">
        <v>1075</v>
      </c>
      <c r="Q1928" s="119" t="s">
        <v>750</v>
      </c>
      <c r="R1928" s="119" t="s">
        <v>1740</v>
      </c>
      <c r="S1928" s="119" t="s">
        <v>769</v>
      </c>
      <c r="T1928" s="119" t="s">
        <v>1075</v>
      </c>
      <c r="AG1928" s="129" t="s">
        <v>750</v>
      </c>
      <c r="AH1928" s="119" t="s">
        <v>1740</v>
      </c>
      <c r="AI1928" s="119" t="s">
        <v>769</v>
      </c>
      <c r="AJ1928" s="119" t="s">
        <v>1075</v>
      </c>
      <c r="AX1928" s="119" t="s">
        <v>750</v>
      </c>
      <c r="AY1928" s="119" t="s">
        <v>1740</v>
      </c>
      <c r="AZ1928" s="119" t="s">
        <v>769</v>
      </c>
      <c r="BA1928" s="119" t="s">
        <v>1075</v>
      </c>
      <c r="BK1928" s="136"/>
      <c r="BM1928" s="119" t="s">
        <v>750</v>
      </c>
      <c r="BN1928" s="119" t="s">
        <v>1740</v>
      </c>
      <c r="BO1928" s="119" t="s">
        <v>769</v>
      </c>
      <c r="BP1928" s="119" t="s">
        <v>1075</v>
      </c>
      <c r="BW1928" s="136"/>
      <c r="CC1928" s="119" t="s">
        <v>750</v>
      </c>
      <c r="CD1928" s="119" t="s">
        <v>1740</v>
      </c>
      <c r="CE1928" s="119" t="s">
        <v>769</v>
      </c>
      <c r="CF1928" s="119" t="s">
        <v>1075</v>
      </c>
      <c r="CN1928" s="136"/>
      <c r="DF1928" s="136"/>
      <c r="DV1928" s="136"/>
    </row>
    <row r="1930" spans="4:126" s="120" customFormat="1" ht="21" x14ac:dyDescent="0.2">
      <c r="D1930" s="126">
        <v>322</v>
      </c>
      <c r="E1930" s="121"/>
      <c r="F1930" s="121"/>
      <c r="G1930" s="121"/>
      <c r="H1930" s="121"/>
      <c r="I1930" s="121"/>
      <c r="J1930" s="121"/>
      <c r="K1930" s="121"/>
      <c r="L1930" s="121"/>
      <c r="M1930" s="121"/>
      <c r="N1930" s="121"/>
      <c r="O1930" s="121"/>
      <c r="P1930" s="121"/>
      <c r="Q1930" s="120">
        <v>322</v>
      </c>
      <c r="AG1930" s="126">
        <v>322</v>
      </c>
      <c r="AH1930" s="121"/>
      <c r="AI1930" s="121"/>
      <c r="AJ1930" s="121"/>
      <c r="AK1930" s="121"/>
      <c r="AL1930" s="121"/>
      <c r="AM1930" s="121"/>
      <c r="AN1930" s="121"/>
      <c r="AO1930" s="121"/>
      <c r="AP1930" s="121"/>
      <c r="AQ1930" s="121"/>
      <c r="AR1930" s="124"/>
      <c r="AS1930" s="121"/>
      <c r="AT1930" s="121"/>
      <c r="AU1930" s="121"/>
      <c r="AV1930" s="121"/>
      <c r="AX1930" s="120">
        <v>322</v>
      </c>
      <c r="BK1930" s="133"/>
      <c r="BM1930" s="120">
        <v>322</v>
      </c>
      <c r="BW1930" s="133"/>
      <c r="CC1930" s="120">
        <v>322</v>
      </c>
      <c r="CN1930" s="133"/>
      <c r="DF1930" s="133"/>
      <c r="DV1930" s="133"/>
    </row>
    <row r="1931" spans="4:126" s="14" customFormat="1" ht="18" customHeight="1" x14ac:dyDescent="0.2">
      <c r="D1931" s="127" t="s">
        <v>309</v>
      </c>
      <c r="E1931" s="14" t="s">
        <v>1773</v>
      </c>
      <c r="F1931" s="14" t="s">
        <v>335</v>
      </c>
      <c r="G1931" s="14" t="s">
        <v>309</v>
      </c>
      <c r="H1931" s="14" t="s">
        <v>312</v>
      </c>
      <c r="Q1931" s="14" t="s">
        <v>309</v>
      </c>
      <c r="R1931" s="14" t="s">
        <v>335</v>
      </c>
      <c r="S1931" s="14" t="s">
        <v>309</v>
      </c>
      <c r="T1931" s="14" t="s">
        <v>312</v>
      </c>
      <c r="AG1931" s="127" t="s">
        <v>309</v>
      </c>
      <c r="AH1931" s="14" t="s">
        <v>1773</v>
      </c>
      <c r="AI1931" s="14" t="s">
        <v>335</v>
      </c>
      <c r="AJ1931" s="14" t="s">
        <v>309</v>
      </c>
      <c r="AK1931" s="14" t="s">
        <v>312</v>
      </c>
      <c r="AX1931" s="14" t="s">
        <v>309</v>
      </c>
      <c r="AY1931" s="14" t="s">
        <v>335</v>
      </c>
      <c r="AZ1931" s="14" t="s">
        <v>309</v>
      </c>
      <c r="BA1931" s="14" t="s">
        <v>312</v>
      </c>
      <c r="BK1931" s="134"/>
      <c r="BM1931" s="14" t="s">
        <v>309</v>
      </c>
      <c r="BN1931" s="14" t="s">
        <v>335</v>
      </c>
      <c r="BO1931" s="14" t="s">
        <v>309</v>
      </c>
      <c r="BP1931" s="14" t="s">
        <v>312</v>
      </c>
      <c r="BW1931" s="134"/>
      <c r="CC1931" s="14" t="s">
        <v>309</v>
      </c>
      <c r="CD1931" s="14" t="s">
        <v>335</v>
      </c>
      <c r="CE1931" s="14" t="s">
        <v>309</v>
      </c>
      <c r="CF1931" s="14" t="s">
        <v>312</v>
      </c>
      <c r="CN1931" s="134"/>
      <c r="DF1931" s="134"/>
      <c r="DV1931" s="134"/>
    </row>
    <row r="1932" spans="4:126" s="122" customFormat="1" ht="14" x14ac:dyDescent="0.2">
      <c r="D1932" s="128">
        <v>0</v>
      </c>
      <c r="E1932" s="122">
        <v>0</v>
      </c>
      <c r="F1932" s="122">
        <v>1</v>
      </c>
      <c r="G1932" s="122">
        <v>2</v>
      </c>
      <c r="H1932" s="122">
        <v>3</v>
      </c>
      <c r="Q1932" s="122">
        <v>0</v>
      </c>
      <c r="R1932" s="122">
        <v>1</v>
      </c>
      <c r="S1932" s="122">
        <v>2</v>
      </c>
      <c r="T1932" s="122">
        <v>3</v>
      </c>
      <c r="AG1932" s="128">
        <v>0</v>
      </c>
      <c r="AH1932" s="122">
        <v>0</v>
      </c>
      <c r="AI1932" s="122">
        <v>1</v>
      </c>
      <c r="AJ1932" s="122">
        <v>2</v>
      </c>
      <c r="AK1932" s="122">
        <v>3</v>
      </c>
      <c r="AX1932" s="122">
        <v>0</v>
      </c>
      <c r="AY1932" s="122">
        <v>1</v>
      </c>
      <c r="AZ1932" s="122">
        <v>2</v>
      </c>
      <c r="BA1932" s="122">
        <v>3</v>
      </c>
      <c r="BK1932" s="135"/>
      <c r="BM1932" s="122">
        <v>0</v>
      </c>
      <c r="BN1932" s="122">
        <v>1</v>
      </c>
      <c r="BO1932" s="122">
        <v>2</v>
      </c>
      <c r="BP1932" s="122">
        <v>3</v>
      </c>
      <c r="BW1932" s="135"/>
      <c r="CC1932" s="122">
        <v>0</v>
      </c>
      <c r="CD1932" s="122">
        <v>1</v>
      </c>
      <c r="CE1932" s="122">
        <v>2</v>
      </c>
      <c r="CF1932" s="122">
        <v>3</v>
      </c>
      <c r="CN1932" s="135"/>
      <c r="DF1932" s="135"/>
      <c r="DV1932" s="135"/>
    </row>
    <row r="1933" spans="4:126" s="122" customFormat="1" ht="14" x14ac:dyDescent="0.2">
      <c r="D1933" s="128">
        <v>0</v>
      </c>
      <c r="E1933" s="122">
        <v>1</v>
      </c>
      <c r="F1933" s="122">
        <v>1</v>
      </c>
      <c r="G1933" s="122">
        <v>1</v>
      </c>
      <c r="H1933" s="122">
        <v>2</v>
      </c>
      <c r="Q1933" s="122">
        <v>0</v>
      </c>
      <c r="R1933" s="122">
        <v>1</v>
      </c>
      <c r="S1933" s="122">
        <v>1</v>
      </c>
      <c r="T1933" s="122">
        <v>2</v>
      </c>
      <c r="AG1933" s="128">
        <v>0</v>
      </c>
      <c r="AH1933" s="122">
        <v>1</v>
      </c>
      <c r="AI1933" s="122">
        <v>1</v>
      </c>
      <c r="AJ1933" s="122">
        <v>1</v>
      </c>
      <c r="AK1933" s="122">
        <v>2</v>
      </c>
      <c r="AX1933" s="122">
        <v>0</v>
      </c>
      <c r="AY1933" s="122">
        <v>1</v>
      </c>
      <c r="AZ1933" s="122">
        <v>1</v>
      </c>
      <c r="BA1933" s="122">
        <v>2</v>
      </c>
      <c r="BK1933" s="135"/>
      <c r="BM1933" s="122">
        <v>0</v>
      </c>
      <c r="BN1933" s="122">
        <v>1</v>
      </c>
      <c r="BO1933" s="122">
        <v>1</v>
      </c>
      <c r="BP1933" s="122">
        <v>2</v>
      </c>
      <c r="BW1933" s="135"/>
      <c r="CC1933" s="122">
        <v>0</v>
      </c>
      <c r="CD1933" s="122">
        <v>1</v>
      </c>
      <c r="CE1933" s="122">
        <v>1</v>
      </c>
      <c r="CF1933" s="122">
        <v>2</v>
      </c>
      <c r="CN1933" s="135"/>
      <c r="DF1933" s="135"/>
      <c r="DV1933" s="135"/>
    </row>
    <row r="1934" spans="4:126" s="119" customFormat="1" x14ac:dyDescent="0.2">
      <c r="D1934" s="129" t="s">
        <v>1072</v>
      </c>
      <c r="E1934" s="119" t="s">
        <v>749</v>
      </c>
      <c r="F1934" s="119" t="s">
        <v>1774</v>
      </c>
      <c r="G1934" s="119" t="s">
        <v>1774</v>
      </c>
      <c r="H1934" s="119" t="s">
        <v>1083</v>
      </c>
      <c r="Q1934" s="119" t="s">
        <v>1072</v>
      </c>
      <c r="R1934" s="119" t="s">
        <v>749</v>
      </c>
      <c r="S1934" s="119" t="s">
        <v>1774</v>
      </c>
      <c r="T1934" s="119" t="s">
        <v>1083</v>
      </c>
      <c r="AG1934" s="129" t="s">
        <v>1072</v>
      </c>
      <c r="AH1934" s="119" t="s">
        <v>749</v>
      </c>
      <c r="AI1934" s="119" t="s">
        <v>1774</v>
      </c>
      <c r="AJ1934" s="119" t="s">
        <v>1774</v>
      </c>
      <c r="AK1934" s="119" t="s">
        <v>1083</v>
      </c>
      <c r="AX1934" s="119" t="s">
        <v>1072</v>
      </c>
      <c r="AY1934" s="119" t="s">
        <v>749</v>
      </c>
      <c r="AZ1934" s="119" t="s">
        <v>1774</v>
      </c>
      <c r="BA1934" s="119" t="s">
        <v>1083</v>
      </c>
      <c r="BK1934" s="136"/>
      <c r="BM1934" s="119" t="s">
        <v>1072</v>
      </c>
      <c r="BN1934" s="119" t="s">
        <v>749</v>
      </c>
      <c r="BO1934" s="119" t="s">
        <v>1774</v>
      </c>
      <c r="BP1934" s="119" t="s">
        <v>1083</v>
      </c>
      <c r="BW1934" s="136"/>
      <c r="CC1934" s="119" t="s">
        <v>1072</v>
      </c>
      <c r="CD1934" s="119" t="s">
        <v>749</v>
      </c>
      <c r="CE1934" s="119" t="s">
        <v>1774</v>
      </c>
      <c r="CF1934" s="119" t="s">
        <v>1083</v>
      </c>
      <c r="CN1934" s="136"/>
      <c r="DF1934" s="136"/>
      <c r="DV1934" s="136"/>
    </row>
    <row r="1936" spans="4:126" s="120" customFormat="1" ht="21" x14ac:dyDescent="0.2">
      <c r="D1936" s="126">
        <v>323</v>
      </c>
      <c r="E1936" s="121"/>
      <c r="F1936" s="121"/>
      <c r="G1936" s="121"/>
      <c r="H1936" s="121"/>
      <c r="I1936" s="121"/>
      <c r="J1936" s="121"/>
      <c r="K1936" s="121"/>
      <c r="L1936" s="121"/>
      <c r="M1936" s="121"/>
      <c r="N1936" s="121"/>
      <c r="O1936" s="121"/>
      <c r="P1936" s="121"/>
      <c r="Q1936" s="120">
        <v>323</v>
      </c>
      <c r="AG1936" s="126">
        <v>323</v>
      </c>
      <c r="AH1936" s="121"/>
      <c r="AI1936" s="121"/>
      <c r="AJ1936" s="121"/>
      <c r="AK1936" s="121"/>
      <c r="AL1936" s="121"/>
      <c r="AM1936" s="121"/>
      <c r="AN1936" s="121"/>
      <c r="AO1936" s="121"/>
      <c r="AP1936" s="121"/>
      <c r="AQ1936" s="121"/>
      <c r="AR1936" s="124"/>
      <c r="AS1936" s="121"/>
      <c r="AT1936" s="121"/>
      <c r="AU1936" s="121"/>
      <c r="AV1936" s="121"/>
      <c r="AX1936" s="120">
        <v>323</v>
      </c>
      <c r="BK1936" s="133"/>
      <c r="BM1936" s="120">
        <v>323</v>
      </c>
      <c r="BW1936" s="133"/>
      <c r="CC1936" s="120">
        <v>323</v>
      </c>
      <c r="CN1936" s="133"/>
      <c r="DF1936" s="133"/>
      <c r="DV1936" s="133"/>
    </row>
    <row r="1937" spans="4:126" s="14" customFormat="1" ht="18" customHeight="1" x14ac:dyDescent="0.2">
      <c r="D1937" s="127" t="s">
        <v>313</v>
      </c>
      <c r="E1937" s="14" t="s">
        <v>319</v>
      </c>
      <c r="F1937" s="14" t="s">
        <v>313</v>
      </c>
      <c r="G1937" s="14" t="s">
        <v>317</v>
      </c>
      <c r="H1937" s="14" t="s">
        <v>317</v>
      </c>
      <c r="I1937" s="14" t="s">
        <v>313</v>
      </c>
      <c r="J1937" s="14" t="s">
        <v>320</v>
      </c>
      <c r="Q1937" s="14" t="s">
        <v>313</v>
      </c>
      <c r="R1937" s="14" t="s">
        <v>319</v>
      </c>
      <c r="S1937" s="14" t="s">
        <v>313</v>
      </c>
      <c r="T1937" s="14" t="s">
        <v>317</v>
      </c>
      <c r="U1937" s="14" t="s">
        <v>317</v>
      </c>
      <c r="V1937" s="14" t="s">
        <v>313</v>
      </c>
      <c r="W1937" s="14" t="s">
        <v>320</v>
      </c>
      <c r="AG1937" s="127" t="s">
        <v>313</v>
      </c>
      <c r="AH1937" s="14" t="s">
        <v>319</v>
      </c>
      <c r="AI1937" s="14" t="s">
        <v>313</v>
      </c>
      <c r="AJ1937" s="14" t="s">
        <v>317</v>
      </c>
      <c r="AK1937" s="14" t="s">
        <v>317</v>
      </c>
      <c r="AL1937" s="14" t="s">
        <v>313</v>
      </c>
      <c r="AM1937" s="14" t="s">
        <v>320</v>
      </c>
      <c r="AX1937" s="14" t="s">
        <v>313</v>
      </c>
      <c r="AY1937" s="14" t="s">
        <v>319</v>
      </c>
      <c r="AZ1937" s="14" t="s">
        <v>313</v>
      </c>
      <c r="BA1937" s="14" t="s">
        <v>317</v>
      </c>
      <c r="BB1937" s="14" t="s">
        <v>317</v>
      </c>
      <c r="BC1937" s="14" t="s">
        <v>313</v>
      </c>
      <c r="BD1937" s="14" t="s">
        <v>320</v>
      </c>
      <c r="BK1937" s="134"/>
      <c r="BM1937" s="14" t="s">
        <v>313</v>
      </c>
      <c r="BN1937" s="14" t="s">
        <v>319</v>
      </c>
      <c r="BO1937" s="14" t="s">
        <v>313</v>
      </c>
      <c r="BP1937" s="14" t="s">
        <v>317</v>
      </c>
      <c r="BQ1937" s="14" t="s">
        <v>317</v>
      </c>
      <c r="BR1937" s="14" t="s">
        <v>313</v>
      </c>
      <c r="BS1937" s="14" t="s">
        <v>320</v>
      </c>
      <c r="BW1937" s="134"/>
      <c r="CC1937" s="14" t="s">
        <v>313</v>
      </c>
      <c r="CD1937" s="14" t="s">
        <v>319</v>
      </c>
      <c r="CE1937" s="14" t="s">
        <v>313</v>
      </c>
      <c r="CF1937" s="14" t="s">
        <v>317</v>
      </c>
      <c r="CG1937" s="14" t="s">
        <v>317</v>
      </c>
      <c r="CH1937" s="14" t="s">
        <v>313</v>
      </c>
      <c r="CI1937" s="14" t="s">
        <v>320</v>
      </c>
      <c r="CN1937" s="134"/>
      <c r="DF1937" s="134"/>
      <c r="DV1937" s="134"/>
    </row>
    <row r="1938" spans="4:126" s="122" customFormat="1" ht="14" x14ac:dyDescent="0.2">
      <c r="D1938" s="128">
        <v>0</v>
      </c>
      <c r="E1938" s="122">
        <v>1</v>
      </c>
      <c r="F1938" s="122">
        <v>2</v>
      </c>
      <c r="G1938" s="122">
        <v>3</v>
      </c>
      <c r="H1938" s="122">
        <v>4</v>
      </c>
      <c r="I1938" s="122">
        <v>5</v>
      </c>
      <c r="J1938" s="122">
        <v>6</v>
      </c>
      <c r="Q1938" s="122">
        <v>0</v>
      </c>
      <c r="R1938" s="122">
        <v>1</v>
      </c>
      <c r="S1938" s="122">
        <v>2</v>
      </c>
      <c r="T1938" s="122">
        <v>3</v>
      </c>
      <c r="U1938" s="122">
        <v>4</v>
      </c>
      <c r="V1938" s="122">
        <v>5</v>
      </c>
      <c r="W1938" s="122">
        <v>6</v>
      </c>
      <c r="AG1938" s="128">
        <v>0</v>
      </c>
      <c r="AH1938" s="122">
        <v>1</v>
      </c>
      <c r="AI1938" s="122">
        <v>2</v>
      </c>
      <c r="AJ1938" s="122">
        <v>3</v>
      </c>
      <c r="AK1938" s="122">
        <v>4</v>
      </c>
      <c r="AL1938" s="122">
        <v>5</v>
      </c>
      <c r="AM1938" s="122">
        <v>6</v>
      </c>
      <c r="AX1938" s="122">
        <v>0</v>
      </c>
      <c r="AY1938" s="122">
        <v>1</v>
      </c>
      <c r="AZ1938" s="122">
        <v>2</v>
      </c>
      <c r="BA1938" s="122">
        <v>3</v>
      </c>
      <c r="BB1938" s="122">
        <v>4</v>
      </c>
      <c r="BC1938" s="122">
        <v>5</v>
      </c>
      <c r="BD1938" s="122">
        <v>6</v>
      </c>
      <c r="BK1938" s="135"/>
      <c r="BM1938" s="122">
        <v>0</v>
      </c>
      <c r="BN1938" s="122">
        <v>1</v>
      </c>
      <c r="BO1938" s="122">
        <v>2</v>
      </c>
      <c r="BP1938" s="122">
        <v>3</v>
      </c>
      <c r="BQ1938" s="122">
        <v>4</v>
      </c>
      <c r="BR1938" s="122">
        <v>5</v>
      </c>
      <c r="BS1938" s="122">
        <v>6</v>
      </c>
      <c r="BW1938" s="135"/>
      <c r="CC1938" s="122">
        <v>0</v>
      </c>
      <c r="CD1938" s="122">
        <v>1</v>
      </c>
      <c r="CE1938" s="122">
        <v>2</v>
      </c>
      <c r="CF1938" s="122">
        <v>3</v>
      </c>
      <c r="CG1938" s="122">
        <v>4</v>
      </c>
      <c r="CH1938" s="122">
        <v>5</v>
      </c>
      <c r="CI1938" s="122">
        <v>6</v>
      </c>
      <c r="CN1938" s="135"/>
      <c r="DF1938" s="135"/>
      <c r="DV1938" s="135"/>
    </row>
    <row r="1939" spans="4:126" s="122" customFormat="1" ht="14" x14ac:dyDescent="0.2">
      <c r="D1939" s="128">
        <v>0</v>
      </c>
      <c r="E1939" s="122">
        <v>1</v>
      </c>
      <c r="F1939" s="122">
        <v>2</v>
      </c>
      <c r="G1939" s="122">
        <v>3</v>
      </c>
      <c r="H1939" s="122">
        <v>3</v>
      </c>
      <c r="I1939" s="122">
        <v>4</v>
      </c>
      <c r="J1939" s="122">
        <v>5</v>
      </c>
      <c r="Q1939" s="122">
        <v>0</v>
      </c>
      <c r="R1939" s="122">
        <v>1</v>
      </c>
      <c r="S1939" s="122">
        <v>2</v>
      </c>
      <c r="T1939" s="122">
        <v>3</v>
      </c>
      <c r="U1939" s="122">
        <v>3</v>
      </c>
      <c r="V1939" s="122">
        <v>4</v>
      </c>
      <c r="W1939" s="122">
        <v>5</v>
      </c>
      <c r="AG1939" s="128">
        <v>0</v>
      </c>
      <c r="AH1939" s="122">
        <v>1</v>
      </c>
      <c r="AI1939" s="122">
        <v>2</v>
      </c>
      <c r="AJ1939" s="122">
        <v>3</v>
      </c>
      <c r="AK1939" s="122">
        <v>3</v>
      </c>
      <c r="AL1939" s="122">
        <v>4</v>
      </c>
      <c r="AM1939" s="122">
        <v>5</v>
      </c>
      <c r="AX1939" s="122">
        <v>0</v>
      </c>
      <c r="AY1939" s="122">
        <v>1</v>
      </c>
      <c r="AZ1939" s="122">
        <v>2</v>
      </c>
      <c r="BA1939" s="122">
        <v>3</v>
      </c>
      <c r="BB1939" s="122">
        <v>3</v>
      </c>
      <c r="BC1939" s="122">
        <v>4</v>
      </c>
      <c r="BD1939" s="122">
        <v>5</v>
      </c>
      <c r="BK1939" s="135"/>
      <c r="BM1939" s="122">
        <v>0</v>
      </c>
      <c r="BN1939" s="122">
        <v>1</v>
      </c>
      <c r="BO1939" s="122">
        <v>2</v>
      </c>
      <c r="BP1939" s="122">
        <v>3</v>
      </c>
      <c r="BQ1939" s="122">
        <v>3</v>
      </c>
      <c r="BR1939" s="122">
        <v>4</v>
      </c>
      <c r="BS1939" s="122">
        <v>5</v>
      </c>
      <c r="BW1939" s="135"/>
      <c r="CC1939" s="122">
        <v>0</v>
      </c>
      <c r="CD1939" s="122">
        <v>1</v>
      </c>
      <c r="CE1939" s="122">
        <v>2</v>
      </c>
      <c r="CF1939" s="122">
        <v>3</v>
      </c>
      <c r="CG1939" s="122">
        <v>3</v>
      </c>
      <c r="CH1939" s="122">
        <v>4</v>
      </c>
      <c r="CI1939" s="122">
        <v>5</v>
      </c>
      <c r="CN1939" s="135"/>
      <c r="DF1939" s="135"/>
      <c r="DV1939" s="135"/>
    </row>
    <row r="1940" spans="4:126" s="119" customFormat="1" x14ac:dyDescent="0.2">
      <c r="D1940" s="129" t="s">
        <v>1072</v>
      </c>
      <c r="E1940" s="119" t="s">
        <v>1073</v>
      </c>
      <c r="F1940" s="119" t="s">
        <v>1072</v>
      </c>
      <c r="G1940" s="119" t="s">
        <v>1075</v>
      </c>
      <c r="H1940" s="119" t="s">
        <v>1741</v>
      </c>
      <c r="I1940" s="119" t="s">
        <v>1072</v>
      </c>
      <c r="J1940" s="119" t="s">
        <v>1076</v>
      </c>
      <c r="Q1940" s="119" t="s">
        <v>1072</v>
      </c>
      <c r="R1940" s="119" t="s">
        <v>1073</v>
      </c>
      <c r="S1940" s="119" t="s">
        <v>1072</v>
      </c>
      <c r="T1940" s="119" t="s">
        <v>1075</v>
      </c>
      <c r="U1940" s="119" t="s">
        <v>1741</v>
      </c>
      <c r="V1940" s="119" t="s">
        <v>1072</v>
      </c>
      <c r="W1940" s="119" t="s">
        <v>1076</v>
      </c>
      <c r="AG1940" s="129" t="s">
        <v>1072</v>
      </c>
      <c r="AH1940" s="119" t="s">
        <v>1073</v>
      </c>
      <c r="AI1940" s="119" t="s">
        <v>1072</v>
      </c>
      <c r="AJ1940" s="119" t="s">
        <v>1075</v>
      </c>
      <c r="AK1940" s="119" t="s">
        <v>1741</v>
      </c>
      <c r="AL1940" s="119" t="s">
        <v>1072</v>
      </c>
      <c r="AM1940" s="119" t="s">
        <v>1076</v>
      </c>
      <c r="AX1940" s="119" t="s">
        <v>1072</v>
      </c>
      <c r="AY1940" s="119" t="s">
        <v>1073</v>
      </c>
      <c r="AZ1940" s="119" t="s">
        <v>1072</v>
      </c>
      <c r="BA1940" s="119" t="s">
        <v>1075</v>
      </c>
      <c r="BB1940" s="119" t="s">
        <v>1741</v>
      </c>
      <c r="BC1940" s="119" t="s">
        <v>1072</v>
      </c>
      <c r="BD1940" s="119" t="s">
        <v>1076</v>
      </c>
      <c r="BK1940" s="136"/>
      <c r="BM1940" s="119" t="s">
        <v>1072</v>
      </c>
      <c r="BN1940" s="119" t="s">
        <v>1073</v>
      </c>
      <c r="BO1940" s="119" t="s">
        <v>1072</v>
      </c>
      <c r="BP1940" s="119" t="s">
        <v>1075</v>
      </c>
      <c r="BQ1940" s="119" t="s">
        <v>1741</v>
      </c>
      <c r="BR1940" s="119" t="s">
        <v>1072</v>
      </c>
      <c r="BS1940" s="119" t="s">
        <v>1076</v>
      </c>
      <c r="BW1940" s="136"/>
      <c r="CC1940" s="119" t="s">
        <v>1072</v>
      </c>
      <c r="CD1940" s="119" t="s">
        <v>1073</v>
      </c>
      <c r="CE1940" s="119" t="s">
        <v>1072</v>
      </c>
      <c r="CF1940" s="119" t="s">
        <v>1075</v>
      </c>
      <c r="CG1940" s="119" t="s">
        <v>1741</v>
      </c>
      <c r="CH1940" s="119" t="s">
        <v>1072</v>
      </c>
      <c r="CI1940" s="119" t="s">
        <v>1076</v>
      </c>
      <c r="CN1940" s="136"/>
      <c r="DF1940" s="136"/>
      <c r="DV1940" s="136"/>
    </row>
    <row r="1942" spans="4:126" s="120" customFormat="1" ht="21" x14ac:dyDescent="0.2">
      <c r="D1942" s="126">
        <v>324</v>
      </c>
      <c r="E1942" s="121"/>
      <c r="F1942" s="121"/>
      <c r="G1942" s="121"/>
      <c r="H1942" s="121"/>
      <c r="I1942" s="121"/>
      <c r="J1942" s="121"/>
      <c r="K1942" s="121"/>
      <c r="L1942" s="121"/>
      <c r="M1942" s="121"/>
      <c r="N1942" s="121"/>
      <c r="O1942" s="121"/>
      <c r="P1942" s="121"/>
      <c r="Q1942" s="120">
        <v>324</v>
      </c>
      <c r="AG1942" s="126">
        <v>324</v>
      </c>
      <c r="AH1942" s="121"/>
      <c r="AI1942" s="121"/>
      <c r="AJ1942" s="121"/>
      <c r="AK1942" s="121"/>
      <c r="AL1942" s="121"/>
      <c r="AM1942" s="121"/>
      <c r="AN1942" s="121"/>
      <c r="AO1942" s="121"/>
      <c r="AP1942" s="121"/>
      <c r="AQ1942" s="121"/>
      <c r="AR1942" s="124"/>
      <c r="AS1942" s="121"/>
      <c r="AT1942" s="121"/>
      <c r="AU1942" s="121"/>
      <c r="AV1942" s="121"/>
      <c r="AX1942" s="120">
        <v>324</v>
      </c>
      <c r="BK1942" s="133"/>
      <c r="BM1942" s="120">
        <v>324</v>
      </c>
      <c r="BW1942" s="133"/>
      <c r="CC1942" s="120">
        <v>324</v>
      </c>
      <c r="CN1942" s="133"/>
      <c r="DF1942" s="133"/>
      <c r="DV1942" s="133"/>
    </row>
    <row r="1943" spans="4:126" s="14" customFormat="1" ht="18" customHeight="1" x14ac:dyDescent="0.2">
      <c r="D1943" s="127" t="s">
        <v>335</v>
      </c>
      <c r="E1943" s="14" t="s">
        <v>317</v>
      </c>
      <c r="F1943" s="14" t="s">
        <v>321</v>
      </c>
      <c r="Q1943" s="14" t="s">
        <v>335</v>
      </c>
      <c r="R1943" s="14" t="s">
        <v>317</v>
      </c>
      <c r="S1943" s="14" t="s">
        <v>321</v>
      </c>
      <c r="AG1943" s="127" t="s">
        <v>335</v>
      </c>
      <c r="AH1943" s="14" t="s">
        <v>317</v>
      </c>
      <c r="AI1943" s="14" t="s">
        <v>321</v>
      </c>
      <c r="AX1943" s="14" t="s">
        <v>335</v>
      </c>
      <c r="AY1943" s="14" t="s">
        <v>317</v>
      </c>
      <c r="AZ1943" s="14" t="s">
        <v>321</v>
      </c>
      <c r="BK1943" s="134"/>
      <c r="BM1943" s="14" t="s">
        <v>335</v>
      </c>
      <c r="BN1943" s="14" t="s">
        <v>317</v>
      </c>
      <c r="BO1943" s="14" t="s">
        <v>321</v>
      </c>
      <c r="BW1943" s="134"/>
      <c r="CC1943" s="14" t="s">
        <v>335</v>
      </c>
      <c r="CD1943" s="14" t="s">
        <v>317</v>
      </c>
      <c r="CE1943" s="14" t="s">
        <v>321</v>
      </c>
      <c r="CN1943" s="134"/>
      <c r="DF1943" s="134"/>
      <c r="DV1943" s="134"/>
    </row>
    <row r="1944" spans="4:126" s="122" customFormat="1" ht="14" x14ac:dyDescent="0.2">
      <c r="D1944" s="128">
        <v>0</v>
      </c>
      <c r="E1944" s="122">
        <v>1</v>
      </c>
      <c r="F1944" s="122">
        <v>2</v>
      </c>
      <c r="Q1944" s="122">
        <v>0</v>
      </c>
      <c r="R1944" s="122">
        <v>1</v>
      </c>
      <c r="S1944" s="122">
        <v>2</v>
      </c>
      <c r="AG1944" s="128">
        <v>0</v>
      </c>
      <c r="AH1944" s="122">
        <v>1</v>
      </c>
      <c r="AI1944" s="122">
        <v>2</v>
      </c>
      <c r="AX1944" s="122">
        <v>0</v>
      </c>
      <c r="AY1944" s="122">
        <v>1</v>
      </c>
      <c r="AZ1944" s="122">
        <v>2</v>
      </c>
      <c r="BK1944" s="135"/>
      <c r="BM1944" s="122">
        <v>0</v>
      </c>
      <c r="BN1944" s="122">
        <v>1</v>
      </c>
      <c r="BO1944" s="122">
        <v>2</v>
      </c>
      <c r="BW1944" s="135"/>
      <c r="CC1944" s="122">
        <v>0</v>
      </c>
      <c r="CD1944" s="122">
        <v>1</v>
      </c>
      <c r="CE1944" s="122">
        <v>2</v>
      </c>
      <c r="CN1944" s="135"/>
      <c r="DF1944" s="135"/>
      <c r="DV1944" s="135"/>
    </row>
    <row r="1945" spans="4:126" s="122" customFormat="1" ht="14" x14ac:dyDescent="0.2">
      <c r="D1945" s="128">
        <v>0</v>
      </c>
      <c r="E1945" s="122">
        <v>1</v>
      </c>
      <c r="F1945" s="122">
        <v>2</v>
      </c>
      <c r="Q1945" s="122">
        <v>0</v>
      </c>
      <c r="R1945" s="122">
        <v>1</v>
      </c>
      <c r="S1945" s="122">
        <v>2</v>
      </c>
      <c r="AG1945" s="128">
        <v>0</v>
      </c>
      <c r="AH1945" s="122">
        <v>1</v>
      </c>
      <c r="AI1945" s="122">
        <v>2</v>
      </c>
      <c r="AX1945" s="122">
        <v>0</v>
      </c>
      <c r="AY1945" s="122">
        <v>1</v>
      </c>
      <c r="AZ1945" s="122">
        <v>2</v>
      </c>
      <c r="BK1945" s="135"/>
      <c r="BM1945" s="122">
        <v>0</v>
      </c>
      <c r="BN1945" s="122">
        <v>1</v>
      </c>
      <c r="BO1945" s="122">
        <v>2</v>
      </c>
      <c r="BW1945" s="135"/>
      <c r="CC1945" s="122">
        <v>0</v>
      </c>
      <c r="CD1945" s="122">
        <v>1</v>
      </c>
      <c r="CE1945" s="122">
        <v>2</v>
      </c>
      <c r="CN1945" s="135"/>
      <c r="DF1945" s="135"/>
      <c r="DV1945" s="135"/>
    </row>
    <row r="1946" spans="4:126" s="119" customFormat="1" x14ac:dyDescent="0.2">
      <c r="D1946" s="129" t="s">
        <v>749</v>
      </c>
      <c r="E1946" s="119" t="s">
        <v>1075</v>
      </c>
      <c r="F1946" s="119" t="s">
        <v>1054</v>
      </c>
      <c r="Q1946" s="119" t="s">
        <v>749</v>
      </c>
      <c r="R1946" s="119" t="s">
        <v>1075</v>
      </c>
      <c r="S1946" s="119" t="s">
        <v>1054</v>
      </c>
      <c r="AG1946" s="129" t="s">
        <v>749</v>
      </c>
      <c r="AH1946" s="119" t="s">
        <v>1075</v>
      </c>
      <c r="AI1946" s="119" t="s">
        <v>1054</v>
      </c>
      <c r="AX1946" s="119" t="s">
        <v>749</v>
      </c>
      <c r="AY1946" s="119" t="s">
        <v>1075</v>
      </c>
      <c r="AZ1946" s="119" t="s">
        <v>1054</v>
      </c>
      <c r="BK1946" s="136"/>
      <c r="BM1946" s="119" t="s">
        <v>749</v>
      </c>
      <c r="BN1946" s="119" t="s">
        <v>1075</v>
      </c>
      <c r="BO1946" s="119" t="s">
        <v>1054</v>
      </c>
      <c r="BW1946" s="136"/>
      <c r="CC1946" s="119" t="s">
        <v>749</v>
      </c>
      <c r="CD1946" s="119" t="s">
        <v>1075</v>
      </c>
      <c r="CE1946" s="119" t="s">
        <v>1054</v>
      </c>
      <c r="CN1946" s="136"/>
      <c r="DF1946" s="136"/>
      <c r="DV1946" s="136"/>
    </row>
    <row r="1948" spans="4:126" s="120" customFormat="1" ht="21" x14ac:dyDescent="0.2">
      <c r="D1948" s="126">
        <v>325</v>
      </c>
      <c r="E1948" s="121"/>
      <c r="F1948" s="121"/>
      <c r="G1948" s="121"/>
      <c r="H1948" s="121"/>
      <c r="I1948" s="121"/>
      <c r="J1948" s="121"/>
      <c r="K1948" s="121"/>
      <c r="L1948" s="121"/>
      <c r="M1948" s="121"/>
      <c r="N1948" s="121"/>
      <c r="O1948" s="121"/>
      <c r="P1948" s="121"/>
      <c r="Q1948" s="120">
        <v>325</v>
      </c>
      <c r="AG1948" s="126">
        <v>325</v>
      </c>
      <c r="AH1948" s="121"/>
      <c r="AI1948" s="121"/>
      <c r="AJ1948" s="121"/>
      <c r="AK1948" s="121"/>
      <c r="AL1948" s="121"/>
      <c r="AM1948" s="121"/>
      <c r="AN1948" s="121"/>
      <c r="AO1948" s="121"/>
      <c r="AP1948" s="121"/>
      <c r="AQ1948" s="121"/>
      <c r="AR1948" s="124"/>
      <c r="AS1948" s="121"/>
      <c r="AT1948" s="121"/>
      <c r="AU1948" s="121"/>
      <c r="AV1948" s="121"/>
      <c r="AX1948" s="120">
        <v>325</v>
      </c>
      <c r="BK1948" s="133"/>
      <c r="BM1948" s="120">
        <v>325</v>
      </c>
      <c r="BW1948" s="133"/>
      <c r="CC1948" s="120">
        <v>325</v>
      </c>
      <c r="CN1948" s="133"/>
      <c r="DF1948" s="133"/>
      <c r="DV1948" s="133"/>
    </row>
    <row r="1949" spans="4:126" s="14" customFormat="1" ht="18" customHeight="1" x14ac:dyDescent="0.2">
      <c r="D1949" s="127" t="s">
        <v>313</v>
      </c>
      <c r="E1949" s="14" t="s">
        <v>330</v>
      </c>
      <c r="F1949" s="14" t="s">
        <v>313</v>
      </c>
      <c r="G1949" s="14" t="s">
        <v>319</v>
      </c>
      <c r="H1949" s="14" t="s">
        <v>1138</v>
      </c>
      <c r="Q1949" s="14" t="s">
        <v>313</v>
      </c>
      <c r="R1949" s="14" t="s">
        <v>330</v>
      </c>
      <c r="S1949" s="14" t="s">
        <v>313</v>
      </c>
      <c r="T1949" s="14" t="s">
        <v>319</v>
      </c>
      <c r="U1949" s="14" t="s">
        <v>1138</v>
      </c>
      <c r="AG1949" s="127" t="s">
        <v>313</v>
      </c>
      <c r="AH1949" s="14" t="s">
        <v>330</v>
      </c>
      <c r="AI1949" s="14" t="s">
        <v>313</v>
      </c>
      <c r="AJ1949" s="14" t="s">
        <v>319</v>
      </c>
      <c r="AK1949" s="14" t="s">
        <v>1138</v>
      </c>
      <c r="AX1949" s="14" t="s">
        <v>313</v>
      </c>
      <c r="AY1949" s="14" t="s">
        <v>330</v>
      </c>
      <c r="AZ1949" s="14" t="s">
        <v>313</v>
      </c>
      <c r="BA1949" s="14" t="s">
        <v>319</v>
      </c>
      <c r="BB1949" s="14" t="s">
        <v>1138</v>
      </c>
      <c r="BK1949" s="134"/>
      <c r="BM1949" s="14" t="s">
        <v>313</v>
      </c>
      <c r="BN1949" s="14" t="s">
        <v>330</v>
      </c>
      <c r="BO1949" s="14" t="s">
        <v>313</v>
      </c>
      <c r="BP1949" s="14" t="s">
        <v>319</v>
      </c>
      <c r="BQ1949" s="14" t="s">
        <v>1138</v>
      </c>
      <c r="BW1949" s="134"/>
      <c r="CC1949" s="14" t="s">
        <v>313</v>
      </c>
      <c r="CD1949" s="14" t="s">
        <v>330</v>
      </c>
      <c r="CE1949" s="14" t="s">
        <v>313</v>
      </c>
      <c r="CF1949" s="14" t="s">
        <v>319</v>
      </c>
      <c r="CG1949" s="14" t="s">
        <v>1138</v>
      </c>
      <c r="CN1949" s="134"/>
      <c r="DF1949" s="134"/>
      <c r="DV1949" s="134"/>
    </row>
    <row r="1950" spans="4:126" s="122" customFormat="1" ht="14" x14ac:dyDescent="0.2">
      <c r="D1950" s="128">
        <v>0</v>
      </c>
      <c r="E1950" s="122">
        <v>1</v>
      </c>
      <c r="F1950" s="122">
        <v>2</v>
      </c>
      <c r="G1950" s="122">
        <v>3</v>
      </c>
      <c r="H1950" s="122">
        <v>4</v>
      </c>
      <c r="Q1950" s="122">
        <v>0</v>
      </c>
      <c r="R1950" s="122">
        <v>1</v>
      </c>
      <c r="S1950" s="122">
        <v>2</v>
      </c>
      <c r="T1950" s="122">
        <v>3</v>
      </c>
      <c r="U1950" s="122">
        <v>4</v>
      </c>
      <c r="AG1950" s="128">
        <v>0</v>
      </c>
      <c r="AH1950" s="122">
        <v>1</v>
      </c>
      <c r="AI1950" s="122">
        <v>2</v>
      </c>
      <c r="AJ1950" s="122">
        <v>3</v>
      </c>
      <c r="AK1950" s="122">
        <v>4</v>
      </c>
      <c r="AX1950" s="122">
        <v>0</v>
      </c>
      <c r="AY1950" s="122">
        <v>1</v>
      </c>
      <c r="AZ1950" s="122">
        <v>2</v>
      </c>
      <c r="BA1950" s="122">
        <v>3</v>
      </c>
      <c r="BB1950" s="122">
        <v>4</v>
      </c>
      <c r="BK1950" s="135"/>
      <c r="BM1950" s="122">
        <v>0</v>
      </c>
      <c r="BN1950" s="122">
        <v>1</v>
      </c>
      <c r="BO1950" s="122">
        <v>2</v>
      </c>
      <c r="BP1950" s="122">
        <v>3</v>
      </c>
      <c r="BQ1950" s="122">
        <v>4</v>
      </c>
      <c r="BW1950" s="135"/>
      <c r="CC1950" s="122">
        <v>0</v>
      </c>
      <c r="CD1950" s="122">
        <v>1</v>
      </c>
      <c r="CE1950" s="122">
        <v>2</v>
      </c>
      <c r="CF1950" s="122">
        <v>3</v>
      </c>
      <c r="CG1950" s="122">
        <v>4</v>
      </c>
      <c r="CN1950" s="135"/>
      <c r="DF1950" s="135"/>
      <c r="DV1950" s="135"/>
    </row>
    <row r="1951" spans="4:126" s="122" customFormat="1" ht="14" x14ac:dyDescent="0.2">
      <c r="D1951" s="128">
        <v>0</v>
      </c>
      <c r="E1951" s="122">
        <v>1</v>
      </c>
      <c r="F1951" s="122">
        <v>2</v>
      </c>
      <c r="G1951" s="122">
        <v>3</v>
      </c>
      <c r="H1951" s="122">
        <v>4</v>
      </c>
      <c r="Q1951" s="122">
        <v>0</v>
      </c>
      <c r="R1951" s="122">
        <v>1</v>
      </c>
      <c r="S1951" s="122">
        <v>2</v>
      </c>
      <c r="T1951" s="122">
        <v>3</v>
      </c>
      <c r="U1951" s="122">
        <v>4</v>
      </c>
      <c r="AG1951" s="128">
        <v>0</v>
      </c>
      <c r="AH1951" s="122">
        <v>1</v>
      </c>
      <c r="AI1951" s="122">
        <v>2</v>
      </c>
      <c r="AJ1951" s="122">
        <v>3</v>
      </c>
      <c r="AK1951" s="122">
        <v>4</v>
      </c>
      <c r="AX1951" s="122">
        <v>0</v>
      </c>
      <c r="AY1951" s="122">
        <v>1</v>
      </c>
      <c r="AZ1951" s="122">
        <v>2</v>
      </c>
      <c r="BA1951" s="122">
        <v>3</v>
      </c>
      <c r="BB1951" s="122">
        <v>4</v>
      </c>
      <c r="BK1951" s="135"/>
      <c r="BM1951" s="122">
        <v>0</v>
      </c>
      <c r="BN1951" s="122">
        <v>1</v>
      </c>
      <c r="BO1951" s="122">
        <v>2</v>
      </c>
      <c r="BP1951" s="122">
        <v>3</v>
      </c>
      <c r="BQ1951" s="122">
        <v>4</v>
      </c>
      <c r="BW1951" s="135"/>
      <c r="CC1951" s="122">
        <v>0</v>
      </c>
      <c r="CD1951" s="122">
        <v>1</v>
      </c>
      <c r="CE1951" s="122">
        <v>2</v>
      </c>
      <c r="CF1951" s="122">
        <v>3</v>
      </c>
      <c r="CG1951" s="122">
        <v>4</v>
      </c>
      <c r="CN1951" s="135"/>
      <c r="DF1951" s="135"/>
      <c r="DV1951" s="135"/>
    </row>
    <row r="1952" spans="4:126" s="119" customFormat="1" x14ac:dyDescent="0.2">
      <c r="D1952" s="129" t="s">
        <v>1072</v>
      </c>
      <c r="E1952" s="119" t="s">
        <v>740</v>
      </c>
      <c r="F1952" s="119" t="s">
        <v>1073</v>
      </c>
      <c r="G1952" s="119" t="s">
        <v>750</v>
      </c>
      <c r="H1952" s="119" t="s">
        <v>1072</v>
      </c>
      <c r="Q1952" s="119" t="s">
        <v>1072</v>
      </c>
      <c r="R1952" s="119" t="s">
        <v>740</v>
      </c>
      <c r="S1952" s="119" t="s">
        <v>1073</v>
      </c>
      <c r="T1952" s="119" t="s">
        <v>750</v>
      </c>
      <c r="U1952" s="119" t="s">
        <v>1072</v>
      </c>
      <c r="AG1952" s="129" t="s">
        <v>1072</v>
      </c>
      <c r="AH1952" s="119" t="s">
        <v>740</v>
      </c>
      <c r="AI1952" s="119" t="s">
        <v>1073</v>
      </c>
      <c r="AJ1952" s="119" t="s">
        <v>750</v>
      </c>
      <c r="AK1952" s="119" t="s">
        <v>1072</v>
      </c>
      <c r="AX1952" s="119" t="s">
        <v>1072</v>
      </c>
      <c r="AY1952" s="119" t="s">
        <v>740</v>
      </c>
      <c r="AZ1952" s="119" t="s">
        <v>1073</v>
      </c>
      <c r="BA1952" s="119" t="s">
        <v>750</v>
      </c>
      <c r="BB1952" s="119" t="s">
        <v>1072</v>
      </c>
      <c r="BK1952" s="136"/>
      <c r="BM1952" s="119" t="s">
        <v>1072</v>
      </c>
      <c r="BN1952" s="119" t="s">
        <v>740</v>
      </c>
      <c r="BO1952" s="119" t="s">
        <v>1073</v>
      </c>
      <c r="BP1952" s="119" t="s">
        <v>750</v>
      </c>
      <c r="BQ1952" s="119" t="s">
        <v>1072</v>
      </c>
      <c r="BW1952" s="136"/>
      <c r="CC1952" s="119" t="s">
        <v>1072</v>
      </c>
      <c r="CD1952" s="119" t="s">
        <v>740</v>
      </c>
      <c r="CE1952" s="119" t="s">
        <v>1073</v>
      </c>
      <c r="CF1952" s="119" t="s">
        <v>750</v>
      </c>
      <c r="CG1952" s="119" t="s">
        <v>1072</v>
      </c>
      <c r="CN1952" s="136"/>
      <c r="DF1952" s="136"/>
      <c r="DV1952" s="136"/>
    </row>
    <row r="1954" spans="4:126" s="120" customFormat="1" ht="21" x14ac:dyDescent="0.2">
      <c r="D1954" s="126">
        <v>326</v>
      </c>
      <c r="E1954" s="121"/>
      <c r="F1954" s="121"/>
      <c r="G1954" s="121"/>
      <c r="H1954" s="121"/>
      <c r="I1954" s="121"/>
      <c r="J1954" s="121"/>
      <c r="K1954" s="121"/>
      <c r="L1954" s="121"/>
      <c r="M1954" s="121"/>
      <c r="N1954" s="121"/>
      <c r="O1954" s="121"/>
      <c r="P1954" s="121"/>
      <c r="Q1954" s="120">
        <v>326</v>
      </c>
      <c r="AG1954" s="126">
        <v>326</v>
      </c>
      <c r="AH1954" s="121"/>
      <c r="AI1954" s="121"/>
      <c r="AJ1954" s="121"/>
      <c r="AK1954" s="121"/>
      <c r="AL1954" s="121"/>
      <c r="AM1954" s="121"/>
      <c r="AN1954" s="121"/>
      <c r="AO1954" s="121"/>
      <c r="AP1954" s="121"/>
      <c r="AQ1954" s="121"/>
      <c r="AR1954" s="124"/>
      <c r="AS1954" s="121"/>
      <c r="AT1954" s="121"/>
      <c r="AU1954" s="121"/>
      <c r="AV1954" s="121"/>
      <c r="AX1954" s="120">
        <v>326</v>
      </c>
      <c r="BK1954" s="133"/>
      <c r="BM1954" s="120">
        <v>326</v>
      </c>
      <c r="BW1954" s="133"/>
      <c r="CC1954" s="120">
        <v>326</v>
      </c>
      <c r="CN1954" s="133"/>
      <c r="DF1954" s="133"/>
      <c r="DV1954" s="133"/>
    </row>
    <row r="1955" spans="4:126" s="14" customFormat="1" ht="18" customHeight="1" x14ac:dyDescent="0.2">
      <c r="D1955" s="127" t="s">
        <v>313</v>
      </c>
      <c r="E1955" s="14" t="s">
        <v>330</v>
      </c>
      <c r="F1955" s="14" t="s">
        <v>319</v>
      </c>
      <c r="G1955" s="14" t="s">
        <v>313</v>
      </c>
      <c r="H1955" s="14" t="s">
        <v>335</v>
      </c>
      <c r="I1955" s="14" t="s">
        <v>322</v>
      </c>
      <c r="J1955" s="14" t="s">
        <v>320</v>
      </c>
      <c r="Q1955" s="14" t="s">
        <v>313</v>
      </c>
      <c r="R1955" s="14" t="s">
        <v>330</v>
      </c>
      <c r="S1955" s="14" t="s">
        <v>319</v>
      </c>
      <c r="T1955" s="14" t="s">
        <v>313</v>
      </c>
      <c r="U1955" s="14" t="s">
        <v>335</v>
      </c>
      <c r="V1955" s="14" t="s">
        <v>322</v>
      </c>
      <c r="W1955" s="14" t="s">
        <v>320</v>
      </c>
      <c r="AG1955" s="127" t="s">
        <v>313</v>
      </c>
      <c r="AH1955" s="14" t="s">
        <v>330</v>
      </c>
      <c r="AI1955" s="14" t="s">
        <v>319</v>
      </c>
      <c r="AJ1955" s="14" t="s">
        <v>313</v>
      </c>
      <c r="AK1955" s="14" t="s">
        <v>335</v>
      </c>
      <c r="AL1955" s="14" t="s">
        <v>322</v>
      </c>
      <c r="AM1955" s="14" t="s">
        <v>320</v>
      </c>
      <c r="AX1955" s="14" t="s">
        <v>313</v>
      </c>
      <c r="AY1955" s="14" t="s">
        <v>330</v>
      </c>
      <c r="AZ1955" s="14" t="s">
        <v>319</v>
      </c>
      <c r="BA1955" s="14" t="s">
        <v>313</v>
      </c>
      <c r="BB1955" s="14" t="s">
        <v>335</v>
      </c>
      <c r="BC1955" s="14" t="s">
        <v>322</v>
      </c>
      <c r="BD1955" s="14" t="s">
        <v>320</v>
      </c>
      <c r="BK1955" s="134"/>
      <c r="BM1955" s="14" t="s">
        <v>313</v>
      </c>
      <c r="BN1955" s="14" t="s">
        <v>330</v>
      </c>
      <c r="BO1955" s="14" t="s">
        <v>319</v>
      </c>
      <c r="BP1955" s="14" t="s">
        <v>313</v>
      </c>
      <c r="BQ1955" s="14" t="s">
        <v>335</v>
      </c>
      <c r="BR1955" s="14" t="s">
        <v>322</v>
      </c>
      <c r="BS1955" s="14" t="s">
        <v>320</v>
      </c>
      <c r="BW1955" s="134"/>
      <c r="CC1955" s="14" t="s">
        <v>313</v>
      </c>
      <c r="CD1955" s="14" t="s">
        <v>330</v>
      </c>
      <c r="CE1955" s="14" t="s">
        <v>319</v>
      </c>
      <c r="CF1955" s="14" t="s">
        <v>313</v>
      </c>
      <c r="CG1955" s="14" t="s">
        <v>335</v>
      </c>
      <c r="CH1955" s="14" t="s">
        <v>322</v>
      </c>
      <c r="CI1955" s="14" t="s">
        <v>320</v>
      </c>
      <c r="CN1955" s="134"/>
      <c r="DF1955" s="134"/>
      <c r="DV1955" s="134"/>
    </row>
    <row r="1956" spans="4:126" s="122" customFormat="1" ht="14" x14ac:dyDescent="0.2">
      <c r="D1956" s="128">
        <v>0</v>
      </c>
      <c r="E1956" s="122">
        <v>1</v>
      </c>
      <c r="F1956" s="122">
        <v>2</v>
      </c>
      <c r="G1956" s="122">
        <v>3</v>
      </c>
      <c r="H1956" s="122">
        <v>4</v>
      </c>
      <c r="I1956" s="122">
        <v>5</v>
      </c>
      <c r="J1956" s="122">
        <v>6</v>
      </c>
      <c r="Q1956" s="122">
        <v>0</v>
      </c>
      <c r="R1956" s="122">
        <v>1</v>
      </c>
      <c r="S1956" s="122">
        <v>2</v>
      </c>
      <c r="T1956" s="122">
        <v>3</v>
      </c>
      <c r="U1956" s="122">
        <v>4</v>
      </c>
      <c r="V1956" s="122">
        <v>5</v>
      </c>
      <c r="W1956" s="122">
        <v>6</v>
      </c>
      <c r="AG1956" s="128">
        <v>0</v>
      </c>
      <c r="AH1956" s="122">
        <v>1</v>
      </c>
      <c r="AI1956" s="122">
        <v>2</v>
      </c>
      <c r="AJ1956" s="122">
        <v>3</v>
      </c>
      <c r="AK1956" s="122">
        <v>4</v>
      </c>
      <c r="AL1956" s="122">
        <v>5</v>
      </c>
      <c r="AM1956" s="122">
        <v>6</v>
      </c>
      <c r="AX1956" s="122">
        <v>0</v>
      </c>
      <c r="AY1956" s="122">
        <v>1</v>
      </c>
      <c r="AZ1956" s="122">
        <v>2</v>
      </c>
      <c r="BA1956" s="122">
        <v>3</v>
      </c>
      <c r="BB1956" s="122">
        <v>4</v>
      </c>
      <c r="BC1956" s="122">
        <v>5</v>
      </c>
      <c r="BD1956" s="122">
        <v>6</v>
      </c>
      <c r="BK1956" s="135"/>
      <c r="BM1956" s="122">
        <v>0</v>
      </c>
      <c r="BN1956" s="122">
        <v>1</v>
      </c>
      <c r="BO1956" s="122">
        <v>2</v>
      </c>
      <c r="BP1956" s="122">
        <v>3</v>
      </c>
      <c r="BQ1956" s="122">
        <v>4</v>
      </c>
      <c r="BR1956" s="122">
        <v>5</v>
      </c>
      <c r="BS1956" s="122">
        <v>6</v>
      </c>
      <c r="BW1956" s="135"/>
      <c r="CC1956" s="122">
        <v>0</v>
      </c>
      <c r="CD1956" s="122">
        <v>1</v>
      </c>
      <c r="CE1956" s="122">
        <v>2</v>
      </c>
      <c r="CF1956" s="122">
        <v>3</v>
      </c>
      <c r="CG1956" s="122">
        <v>4</v>
      </c>
      <c r="CH1956" s="122">
        <v>5</v>
      </c>
      <c r="CI1956" s="122">
        <v>6</v>
      </c>
      <c r="CN1956" s="135"/>
      <c r="DF1956" s="135"/>
      <c r="DV1956" s="135"/>
    </row>
    <row r="1957" spans="4:126" s="122" customFormat="1" ht="14" x14ac:dyDescent="0.2">
      <c r="D1957" s="128">
        <v>0</v>
      </c>
      <c r="E1957" s="122">
        <v>1</v>
      </c>
      <c r="F1957" s="122">
        <v>2</v>
      </c>
      <c r="G1957" s="122">
        <v>2</v>
      </c>
      <c r="H1957" s="122">
        <v>3</v>
      </c>
      <c r="I1957" s="122">
        <v>3</v>
      </c>
      <c r="J1957" s="122">
        <v>4</v>
      </c>
      <c r="Q1957" s="122">
        <v>0</v>
      </c>
      <c r="R1957" s="122">
        <v>1</v>
      </c>
      <c r="S1957" s="122">
        <v>2</v>
      </c>
      <c r="T1957" s="122">
        <v>2</v>
      </c>
      <c r="U1957" s="122">
        <v>3</v>
      </c>
      <c r="V1957" s="122">
        <v>3</v>
      </c>
      <c r="W1957" s="122">
        <v>4</v>
      </c>
      <c r="AG1957" s="128">
        <v>0</v>
      </c>
      <c r="AH1957" s="122">
        <v>1</v>
      </c>
      <c r="AI1957" s="122">
        <v>2</v>
      </c>
      <c r="AJ1957" s="122">
        <v>2</v>
      </c>
      <c r="AK1957" s="122">
        <v>3</v>
      </c>
      <c r="AL1957" s="122">
        <v>3</v>
      </c>
      <c r="AM1957" s="122">
        <v>4</v>
      </c>
      <c r="AX1957" s="122">
        <v>0</v>
      </c>
      <c r="AY1957" s="122">
        <v>1</v>
      </c>
      <c r="AZ1957" s="122">
        <v>2</v>
      </c>
      <c r="BA1957" s="122">
        <v>2</v>
      </c>
      <c r="BB1957" s="122">
        <v>3</v>
      </c>
      <c r="BC1957" s="122">
        <v>3</v>
      </c>
      <c r="BD1957" s="122">
        <v>4</v>
      </c>
      <c r="BK1957" s="135"/>
      <c r="BM1957" s="122">
        <v>0</v>
      </c>
      <c r="BN1957" s="122">
        <v>1</v>
      </c>
      <c r="BO1957" s="122">
        <v>2</v>
      </c>
      <c r="BP1957" s="122">
        <v>2</v>
      </c>
      <c r="BQ1957" s="122">
        <v>3</v>
      </c>
      <c r="BR1957" s="122">
        <v>3</v>
      </c>
      <c r="BS1957" s="122">
        <v>4</v>
      </c>
      <c r="BW1957" s="135"/>
      <c r="CC1957" s="122">
        <v>0</v>
      </c>
      <c r="CD1957" s="122">
        <v>1</v>
      </c>
      <c r="CE1957" s="122">
        <v>2</v>
      </c>
      <c r="CF1957" s="122">
        <v>2</v>
      </c>
      <c r="CG1957" s="122">
        <v>3</v>
      </c>
      <c r="CH1957" s="122">
        <v>3</v>
      </c>
      <c r="CI1957" s="122">
        <v>4</v>
      </c>
      <c r="CN1957" s="135"/>
      <c r="DF1957" s="135"/>
      <c r="DV1957" s="135"/>
    </row>
    <row r="1958" spans="4:126" s="119" customFormat="1" x14ac:dyDescent="0.2">
      <c r="D1958" s="129" t="s">
        <v>1072</v>
      </c>
      <c r="E1958" s="119" t="s">
        <v>740</v>
      </c>
      <c r="F1958" s="119" t="s">
        <v>1073</v>
      </c>
      <c r="G1958" s="119" t="s">
        <v>1738</v>
      </c>
      <c r="H1958" s="119" t="s">
        <v>1078</v>
      </c>
      <c r="I1958" s="119" t="s">
        <v>1742</v>
      </c>
      <c r="J1958" s="119" t="s">
        <v>1076</v>
      </c>
      <c r="Q1958" s="119" t="s">
        <v>1072</v>
      </c>
      <c r="R1958" s="119" t="s">
        <v>740</v>
      </c>
      <c r="S1958" s="119" t="s">
        <v>1073</v>
      </c>
      <c r="T1958" s="119" t="s">
        <v>1738</v>
      </c>
      <c r="U1958" s="119" t="s">
        <v>1078</v>
      </c>
      <c r="V1958" s="119" t="s">
        <v>1742</v>
      </c>
      <c r="W1958" s="119" t="s">
        <v>1076</v>
      </c>
      <c r="AG1958" s="129" t="s">
        <v>1072</v>
      </c>
      <c r="AH1958" s="119" t="s">
        <v>740</v>
      </c>
      <c r="AI1958" s="119" t="s">
        <v>1073</v>
      </c>
      <c r="AJ1958" s="119" t="s">
        <v>1738</v>
      </c>
      <c r="AK1958" s="119" t="s">
        <v>1078</v>
      </c>
      <c r="AL1958" s="119" t="s">
        <v>1742</v>
      </c>
      <c r="AM1958" s="119" t="s">
        <v>1076</v>
      </c>
      <c r="AX1958" s="119" t="s">
        <v>1072</v>
      </c>
      <c r="AY1958" s="119" t="s">
        <v>740</v>
      </c>
      <c r="AZ1958" s="119" t="s">
        <v>1073</v>
      </c>
      <c r="BA1958" s="119" t="s">
        <v>1738</v>
      </c>
      <c r="BB1958" s="119" t="s">
        <v>1078</v>
      </c>
      <c r="BC1958" s="119" t="s">
        <v>1742</v>
      </c>
      <c r="BD1958" s="119" t="s">
        <v>1076</v>
      </c>
      <c r="BK1958" s="136"/>
      <c r="BM1958" s="119" t="s">
        <v>1072</v>
      </c>
      <c r="BN1958" s="119" t="s">
        <v>740</v>
      </c>
      <c r="BO1958" s="119" t="s">
        <v>1073</v>
      </c>
      <c r="BP1958" s="119" t="s">
        <v>1738</v>
      </c>
      <c r="BQ1958" s="119" t="s">
        <v>1078</v>
      </c>
      <c r="BR1958" s="119" t="s">
        <v>1742</v>
      </c>
      <c r="BS1958" s="119" t="s">
        <v>1076</v>
      </c>
      <c r="BW1958" s="136"/>
      <c r="CC1958" s="119" t="s">
        <v>1072</v>
      </c>
      <c r="CD1958" s="119" t="s">
        <v>740</v>
      </c>
      <c r="CE1958" s="119" t="s">
        <v>1073</v>
      </c>
      <c r="CF1958" s="119" t="s">
        <v>1738</v>
      </c>
      <c r="CG1958" s="119" t="s">
        <v>1078</v>
      </c>
      <c r="CH1958" s="119" t="s">
        <v>1742</v>
      </c>
      <c r="CI1958" s="119" t="s">
        <v>1076</v>
      </c>
      <c r="CN1958" s="136"/>
      <c r="DF1958" s="136"/>
      <c r="DV1958" s="136"/>
    </row>
    <row r="1960" spans="4:126" s="120" customFormat="1" ht="21" x14ac:dyDescent="0.2">
      <c r="D1960" s="126">
        <v>327</v>
      </c>
      <c r="E1960" s="121"/>
      <c r="F1960" s="121"/>
      <c r="G1960" s="121"/>
      <c r="H1960" s="121"/>
      <c r="I1960" s="121"/>
      <c r="J1960" s="121"/>
      <c r="K1960" s="121"/>
      <c r="L1960" s="121"/>
      <c r="M1960" s="121"/>
      <c r="N1960" s="121"/>
      <c r="O1960" s="121"/>
      <c r="P1960" s="121"/>
      <c r="Q1960" s="120">
        <v>327</v>
      </c>
      <c r="AG1960" s="126">
        <v>327</v>
      </c>
      <c r="AH1960" s="121"/>
      <c r="AI1960" s="121"/>
      <c r="AJ1960" s="121"/>
      <c r="AK1960" s="121"/>
      <c r="AL1960" s="121"/>
      <c r="AM1960" s="121"/>
      <c r="AN1960" s="121"/>
      <c r="AO1960" s="121"/>
      <c r="AP1960" s="121"/>
      <c r="AQ1960" s="121"/>
      <c r="AR1960" s="124"/>
      <c r="AS1960" s="121"/>
      <c r="AT1960" s="121"/>
      <c r="AU1960" s="121"/>
      <c r="AV1960" s="121"/>
      <c r="AX1960" s="120">
        <v>327</v>
      </c>
      <c r="BK1960" s="133"/>
      <c r="BM1960" s="120">
        <v>327</v>
      </c>
      <c r="BW1960" s="133"/>
      <c r="CC1960" s="120">
        <v>327</v>
      </c>
      <c r="CN1960" s="133"/>
      <c r="DF1960" s="133"/>
      <c r="DV1960" s="133"/>
    </row>
    <row r="1961" spans="4:126" s="14" customFormat="1" ht="18" customHeight="1" x14ac:dyDescent="0.2">
      <c r="D1961" s="127" t="s">
        <v>313</v>
      </c>
      <c r="E1961" s="14" t="s">
        <v>319</v>
      </c>
      <c r="F1961" s="14" t="s">
        <v>318</v>
      </c>
      <c r="G1961" s="14" t="s">
        <v>309</v>
      </c>
      <c r="H1961" s="14" t="s">
        <v>319</v>
      </c>
      <c r="I1961" s="14" t="s">
        <v>317</v>
      </c>
      <c r="J1961" s="14" t="s">
        <v>319</v>
      </c>
      <c r="Q1961" s="14" t="s">
        <v>313</v>
      </c>
      <c r="R1961" s="14" t="s">
        <v>319</v>
      </c>
      <c r="S1961" s="14" t="s">
        <v>318</v>
      </c>
      <c r="T1961" s="14" t="s">
        <v>309</v>
      </c>
      <c r="U1961" s="14" t="s">
        <v>319</v>
      </c>
      <c r="V1961" s="14" t="s">
        <v>317</v>
      </c>
      <c r="W1961" s="14" t="s">
        <v>319</v>
      </c>
      <c r="AG1961" s="127" t="s">
        <v>313</v>
      </c>
      <c r="AH1961" s="14" t="s">
        <v>319</v>
      </c>
      <c r="AI1961" s="14" t="s">
        <v>318</v>
      </c>
      <c r="AJ1961" s="14" t="s">
        <v>309</v>
      </c>
      <c r="AK1961" s="14" t="s">
        <v>319</v>
      </c>
      <c r="AL1961" s="14" t="s">
        <v>317</v>
      </c>
      <c r="AM1961" s="14" t="s">
        <v>319</v>
      </c>
      <c r="AX1961" s="14" t="s">
        <v>313</v>
      </c>
      <c r="AY1961" s="14" t="s">
        <v>319</v>
      </c>
      <c r="AZ1961" s="14" t="s">
        <v>318</v>
      </c>
      <c r="BA1961" s="14" t="s">
        <v>309</v>
      </c>
      <c r="BB1961" s="14" t="s">
        <v>319</v>
      </c>
      <c r="BC1961" s="14" t="s">
        <v>317</v>
      </c>
      <c r="BD1961" s="14" t="s">
        <v>319</v>
      </c>
      <c r="BK1961" s="134"/>
      <c r="BM1961" s="14" t="s">
        <v>313</v>
      </c>
      <c r="BN1961" s="14" t="s">
        <v>319</v>
      </c>
      <c r="BO1961" s="14" t="s">
        <v>318</v>
      </c>
      <c r="BP1961" s="14" t="s">
        <v>309</v>
      </c>
      <c r="BQ1961" s="14" t="s">
        <v>319</v>
      </c>
      <c r="BR1961" s="14" t="s">
        <v>317</v>
      </c>
      <c r="BS1961" s="14" t="s">
        <v>319</v>
      </c>
      <c r="BW1961" s="134"/>
      <c r="CC1961" s="14" t="s">
        <v>313</v>
      </c>
      <c r="CD1961" s="14" t="s">
        <v>319</v>
      </c>
      <c r="CE1961" s="14" t="s">
        <v>318</v>
      </c>
      <c r="CF1961" s="14" t="s">
        <v>309</v>
      </c>
      <c r="CG1961" s="14" t="s">
        <v>319</v>
      </c>
      <c r="CH1961" s="14" t="s">
        <v>317</v>
      </c>
      <c r="CI1961" s="14" t="s">
        <v>319</v>
      </c>
      <c r="CN1961" s="134"/>
      <c r="DF1961" s="134"/>
      <c r="DV1961" s="134"/>
    </row>
    <row r="1962" spans="4:126" s="122" customFormat="1" ht="14" x14ac:dyDescent="0.2">
      <c r="D1962" s="128">
        <v>0</v>
      </c>
      <c r="E1962" s="122">
        <v>1</v>
      </c>
      <c r="F1962" s="122">
        <v>2</v>
      </c>
      <c r="G1962" s="122">
        <v>3</v>
      </c>
      <c r="H1962" s="122">
        <v>4</v>
      </c>
      <c r="I1962" s="122">
        <v>5</v>
      </c>
      <c r="J1962" s="122">
        <v>6</v>
      </c>
      <c r="Q1962" s="122">
        <v>0</v>
      </c>
      <c r="R1962" s="122">
        <v>1</v>
      </c>
      <c r="S1962" s="122">
        <v>2</v>
      </c>
      <c r="T1962" s="122">
        <v>3</v>
      </c>
      <c r="U1962" s="122">
        <v>4</v>
      </c>
      <c r="V1962" s="122">
        <v>5</v>
      </c>
      <c r="W1962" s="122">
        <v>6</v>
      </c>
      <c r="AG1962" s="128">
        <v>0</v>
      </c>
      <c r="AH1962" s="122">
        <v>1</v>
      </c>
      <c r="AI1962" s="122">
        <v>2</v>
      </c>
      <c r="AJ1962" s="122">
        <v>3</v>
      </c>
      <c r="AK1962" s="122">
        <v>4</v>
      </c>
      <c r="AL1962" s="122">
        <v>5</v>
      </c>
      <c r="AM1962" s="122">
        <v>6</v>
      </c>
      <c r="AX1962" s="122">
        <v>0</v>
      </c>
      <c r="AY1962" s="122">
        <v>1</v>
      </c>
      <c r="AZ1962" s="122">
        <v>2</v>
      </c>
      <c r="BA1962" s="122">
        <v>3</v>
      </c>
      <c r="BB1962" s="122">
        <v>4</v>
      </c>
      <c r="BC1962" s="122">
        <v>5</v>
      </c>
      <c r="BD1962" s="122">
        <v>6</v>
      </c>
      <c r="BK1962" s="135"/>
      <c r="BM1962" s="122">
        <v>0</v>
      </c>
      <c r="BN1962" s="122">
        <v>1</v>
      </c>
      <c r="BO1962" s="122">
        <v>2</v>
      </c>
      <c r="BP1962" s="122">
        <v>3</v>
      </c>
      <c r="BQ1962" s="122">
        <v>4</v>
      </c>
      <c r="BR1962" s="122">
        <v>5</v>
      </c>
      <c r="BS1962" s="122">
        <v>6</v>
      </c>
      <c r="BW1962" s="135"/>
      <c r="CC1962" s="122">
        <v>0</v>
      </c>
      <c r="CD1962" s="122">
        <v>1</v>
      </c>
      <c r="CE1962" s="122">
        <v>2</v>
      </c>
      <c r="CF1962" s="122">
        <v>3</v>
      </c>
      <c r="CG1962" s="122">
        <v>4</v>
      </c>
      <c r="CH1962" s="122">
        <v>5</v>
      </c>
      <c r="CI1962" s="122">
        <v>6</v>
      </c>
      <c r="CN1962" s="135"/>
      <c r="DF1962" s="135"/>
      <c r="DV1962" s="135"/>
    </row>
    <row r="1963" spans="4:126" s="122" customFormat="1" ht="14" x14ac:dyDescent="0.2">
      <c r="D1963" s="128">
        <v>0</v>
      </c>
      <c r="E1963" s="122">
        <v>1</v>
      </c>
      <c r="F1963" s="122">
        <v>2</v>
      </c>
      <c r="G1963" s="122">
        <v>2</v>
      </c>
      <c r="H1963" s="122">
        <v>3</v>
      </c>
      <c r="I1963" s="122">
        <v>4</v>
      </c>
      <c r="J1963" s="122">
        <v>5</v>
      </c>
      <c r="Q1963" s="122">
        <v>0</v>
      </c>
      <c r="R1963" s="122">
        <v>1</v>
      </c>
      <c r="S1963" s="122">
        <v>2</v>
      </c>
      <c r="T1963" s="122">
        <v>2</v>
      </c>
      <c r="U1963" s="122">
        <v>3</v>
      </c>
      <c r="V1963" s="122">
        <v>4</v>
      </c>
      <c r="W1963" s="122">
        <v>5</v>
      </c>
      <c r="AG1963" s="128">
        <v>0</v>
      </c>
      <c r="AH1963" s="122">
        <v>1</v>
      </c>
      <c r="AI1963" s="122">
        <v>2</v>
      </c>
      <c r="AJ1963" s="122">
        <v>2</v>
      </c>
      <c r="AK1963" s="122">
        <v>3</v>
      </c>
      <c r="AL1963" s="122">
        <v>4</v>
      </c>
      <c r="AM1963" s="122">
        <v>5</v>
      </c>
      <c r="AX1963" s="122">
        <v>0</v>
      </c>
      <c r="AY1963" s="122">
        <v>1</v>
      </c>
      <c r="AZ1963" s="122">
        <v>2</v>
      </c>
      <c r="BA1963" s="122">
        <v>2</v>
      </c>
      <c r="BB1963" s="122">
        <v>3</v>
      </c>
      <c r="BC1963" s="122">
        <v>4</v>
      </c>
      <c r="BD1963" s="122">
        <v>5</v>
      </c>
      <c r="BK1963" s="135"/>
      <c r="BM1963" s="122">
        <v>0</v>
      </c>
      <c r="BN1963" s="122">
        <v>1</v>
      </c>
      <c r="BO1963" s="122">
        <v>2</v>
      </c>
      <c r="BP1963" s="122">
        <v>2</v>
      </c>
      <c r="BQ1963" s="122">
        <v>3</v>
      </c>
      <c r="BR1963" s="122">
        <v>4</v>
      </c>
      <c r="BS1963" s="122">
        <v>5</v>
      </c>
      <c r="BW1963" s="135"/>
      <c r="CC1963" s="122">
        <v>0</v>
      </c>
      <c r="CD1963" s="122">
        <v>1</v>
      </c>
      <c r="CE1963" s="122">
        <v>2</v>
      </c>
      <c r="CF1963" s="122">
        <v>2</v>
      </c>
      <c r="CG1963" s="122">
        <v>3</v>
      </c>
      <c r="CH1963" s="122">
        <v>4</v>
      </c>
      <c r="CI1963" s="122">
        <v>5</v>
      </c>
      <c r="CN1963" s="135"/>
      <c r="DF1963" s="135"/>
      <c r="DV1963" s="135"/>
    </row>
    <row r="1964" spans="4:126" s="119" customFormat="1" x14ac:dyDescent="0.2">
      <c r="D1964" s="129" t="s">
        <v>1072</v>
      </c>
      <c r="E1964" s="119" t="s">
        <v>1073</v>
      </c>
      <c r="F1964" s="119" t="s">
        <v>736</v>
      </c>
      <c r="G1964" s="119" t="s">
        <v>1752</v>
      </c>
      <c r="H1964" s="119" t="s">
        <v>1073</v>
      </c>
      <c r="I1964" s="119" t="s">
        <v>1075</v>
      </c>
      <c r="J1964" s="119" t="s">
        <v>1073</v>
      </c>
      <c r="Q1964" s="119" t="s">
        <v>1072</v>
      </c>
      <c r="R1964" s="119" t="s">
        <v>1073</v>
      </c>
      <c r="S1964" s="119" t="s">
        <v>736</v>
      </c>
      <c r="T1964" s="119" t="s">
        <v>1752</v>
      </c>
      <c r="U1964" s="119" t="s">
        <v>1073</v>
      </c>
      <c r="V1964" s="119" t="s">
        <v>1075</v>
      </c>
      <c r="W1964" s="119" t="s">
        <v>1073</v>
      </c>
      <c r="AG1964" s="129" t="s">
        <v>1072</v>
      </c>
      <c r="AH1964" s="119" t="s">
        <v>1073</v>
      </c>
      <c r="AI1964" s="119" t="s">
        <v>736</v>
      </c>
      <c r="AJ1964" s="119" t="s">
        <v>1752</v>
      </c>
      <c r="AK1964" s="119" t="s">
        <v>1073</v>
      </c>
      <c r="AL1964" s="119" t="s">
        <v>1075</v>
      </c>
      <c r="AM1964" s="119" t="s">
        <v>1073</v>
      </c>
      <c r="AX1964" s="119" t="s">
        <v>1072</v>
      </c>
      <c r="AY1964" s="119" t="s">
        <v>1073</v>
      </c>
      <c r="AZ1964" s="119" t="s">
        <v>736</v>
      </c>
      <c r="BA1964" s="119" t="s">
        <v>1752</v>
      </c>
      <c r="BB1964" s="119" t="s">
        <v>1073</v>
      </c>
      <c r="BC1964" s="119" t="s">
        <v>1075</v>
      </c>
      <c r="BD1964" s="119" t="s">
        <v>1073</v>
      </c>
      <c r="BK1964" s="136"/>
      <c r="BM1964" s="119" t="s">
        <v>1072</v>
      </c>
      <c r="BN1964" s="119" t="s">
        <v>1073</v>
      </c>
      <c r="BO1964" s="119" t="s">
        <v>736</v>
      </c>
      <c r="BP1964" s="119" t="s">
        <v>1752</v>
      </c>
      <c r="BQ1964" s="119" t="s">
        <v>1073</v>
      </c>
      <c r="BR1964" s="119" t="s">
        <v>1075</v>
      </c>
      <c r="BS1964" s="119" t="s">
        <v>1073</v>
      </c>
      <c r="BW1964" s="136"/>
      <c r="CC1964" s="119" t="s">
        <v>1072</v>
      </c>
      <c r="CD1964" s="119" t="s">
        <v>1073</v>
      </c>
      <c r="CE1964" s="119" t="s">
        <v>736</v>
      </c>
      <c r="CF1964" s="119" t="s">
        <v>1752</v>
      </c>
      <c r="CG1964" s="119" t="s">
        <v>1073</v>
      </c>
      <c r="CH1964" s="119" t="s">
        <v>1075</v>
      </c>
      <c r="CI1964" s="119" t="s">
        <v>1073</v>
      </c>
      <c r="CN1964" s="136"/>
      <c r="DF1964" s="136"/>
      <c r="DV1964" s="136"/>
    </row>
    <row r="1966" spans="4:126" s="120" customFormat="1" ht="21" x14ac:dyDescent="0.2">
      <c r="D1966" s="126">
        <v>328</v>
      </c>
      <c r="E1966" s="121"/>
      <c r="F1966" s="121"/>
      <c r="G1966" s="121"/>
      <c r="H1966" s="121"/>
      <c r="I1966" s="121"/>
      <c r="J1966" s="121"/>
      <c r="K1966" s="121"/>
      <c r="L1966" s="121"/>
      <c r="M1966" s="121"/>
      <c r="N1966" s="121"/>
      <c r="O1966" s="121"/>
      <c r="P1966" s="121"/>
      <c r="Q1966" s="120">
        <v>328</v>
      </c>
      <c r="AG1966" s="126">
        <v>328</v>
      </c>
      <c r="AH1966" s="121"/>
      <c r="AI1966" s="121"/>
      <c r="AJ1966" s="121"/>
      <c r="AK1966" s="121"/>
      <c r="AL1966" s="121"/>
      <c r="AM1966" s="121"/>
      <c r="AN1966" s="121"/>
      <c r="AO1966" s="121"/>
      <c r="AP1966" s="121"/>
      <c r="AQ1966" s="121"/>
      <c r="AR1966" s="124"/>
      <c r="AS1966" s="121"/>
      <c r="AT1966" s="121"/>
      <c r="AU1966" s="121"/>
      <c r="AV1966" s="121"/>
      <c r="AX1966" s="120">
        <v>328</v>
      </c>
      <c r="BK1966" s="133"/>
      <c r="BM1966" s="120">
        <v>328</v>
      </c>
      <c r="BW1966" s="133"/>
      <c r="CC1966" s="120">
        <v>328</v>
      </c>
      <c r="CN1966" s="133"/>
      <c r="DF1966" s="133"/>
      <c r="DV1966" s="133"/>
    </row>
    <row r="1967" spans="4:126" s="14" customFormat="1" ht="18" customHeight="1" x14ac:dyDescent="0.2">
      <c r="D1967" s="127" t="s">
        <v>324</v>
      </c>
      <c r="E1967" s="14" t="s">
        <v>313</v>
      </c>
      <c r="F1967" s="14" t="s">
        <v>319</v>
      </c>
      <c r="G1967" s="14" t="s">
        <v>335</v>
      </c>
      <c r="H1967" s="14" t="s">
        <v>317</v>
      </c>
      <c r="I1967" s="14" t="s">
        <v>333</v>
      </c>
      <c r="J1967" s="14" t="s">
        <v>313</v>
      </c>
      <c r="Q1967" s="14" t="s">
        <v>324</v>
      </c>
      <c r="R1967" s="14" t="s">
        <v>313</v>
      </c>
      <c r="S1967" s="14" t="s">
        <v>319</v>
      </c>
      <c r="T1967" s="14" t="s">
        <v>335</v>
      </c>
      <c r="U1967" s="14" t="s">
        <v>317</v>
      </c>
      <c r="V1967" s="14" t="s">
        <v>333</v>
      </c>
      <c r="W1967" s="14" t="s">
        <v>313</v>
      </c>
      <c r="AG1967" s="127" t="s">
        <v>324</v>
      </c>
      <c r="AH1967" s="14" t="s">
        <v>313</v>
      </c>
      <c r="AI1967" s="14" t="s">
        <v>319</v>
      </c>
      <c r="AJ1967" s="14" t="s">
        <v>335</v>
      </c>
      <c r="AK1967" s="14" t="s">
        <v>317</v>
      </c>
      <c r="AL1967" s="14" t="s">
        <v>333</v>
      </c>
      <c r="AM1967" s="14" t="s">
        <v>313</v>
      </c>
      <c r="AX1967" s="14" t="s">
        <v>324</v>
      </c>
      <c r="AY1967" s="14" t="s">
        <v>313</v>
      </c>
      <c r="AZ1967" s="14" t="s">
        <v>319</v>
      </c>
      <c r="BA1967" s="14" t="s">
        <v>335</v>
      </c>
      <c r="BB1967" s="14" t="s">
        <v>317</v>
      </c>
      <c r="BC1967" s="14" t="s">
        <v>333</v>
      </c>
      <c r="BD1967" s="14" t="s">
        <v>313</v>
      </c>
      <c r="BK1967" s="134"/>
      <c r="BM1967" s="14" t="s">
        <v>324</v>
      </c>
      <c r="BN1967" s="14" t="s">
        <v>313</v>
      </c>
      <c r="BO1967" s="14" t="s">
        <v>319</v>
      </c>
      <c r="BP1967" s="14" t="s">
        <v>335</v>
      </c>
      <c r="BQ1967" s="14" t="s">
        <v>317</v>
      </c>
      <c r="BR1967" s="14" t="s">
        <v>333</v>
      </c>
      <c r="BS1967" s="14" t="s">
        <v>313</v>
      </c>
      <c r="BW1967" s="134"/>
      <c r="CC1967" s="14" t="s">
        <v>324</v>
      </c>
      <c r="CD1967" s="14" t="s">
        <v>313</v>
      </c>
      <c r="CE1967" s="14" t="s">
        <v>319</v>
      </c>
      <c r="CF1967" s="14" t="s">
        <v>335</v>
      </c>
      <c r="CG1967" s="14" t="s">
        <v>317</v>
      </c>
      <c r="CH1967" s="14" t="s">
        <v>333</v>
      </c>
      <c r="CI1967" s="14" t="s">
        <v>313</v>
      </c>
      <c r="CN1967" s="134"/>
      <c r="DF1967" s="134"/>
      <c r="DV1967" s="134"/>
    </row>
    <row r="1968" spans="4:126" s="122" customFormat="1" ht="14" x14ac:dyDescent="0.2">
      <c r="D1968" s="128">
        <v>0</v>
      </c>
      <c r="E1968" s="122">
        <v>1</v>
      </c>
      <c r="F1968" s="122">
        <v>2</v>
      </c>
      <c r="G1968" s="122">
        <v>3</v>
      </c>
      <c r="H1968" s="122">
        <v>4</v>
      </c>
      <c r="I1968" s="122">
        <v>5</v>
      </c>
      <c r="J1968" s="122">
        <v>6</v>
      </c>
      <c r="Q1968" s="122">
        <v>0</v>
      </c>
      <c r="R1968" s="122">
        <v>1</v>
      </c>
      <c r="S1968" s="122">
        <v>2</v>
      </c>
      <c r="T1968" s="122">
        <v>3</v>
      </c>
      <c r="U1968" s="122">
        <v>4</v>
      </c>
      <c r="V1968" s="122">
        <v>5</v>
      </c>
      <c r="W1968" s="122">
        <v>6</v>
      </c>
      <c r="AG1968" s="128">
        <v>0</v>
      </c>
      <c r="AH1968" s="122">
        <v>1</v>
      </c>
      <c r="AI1968" s="122">
        <v>2</v>
      </c>
      <c r="AJ1968" s="122">
        <v>3</v>
      </c>
      <c r="AK1968" s="122">
        <v>4</v>
      </c>
      <c r="AL1968" s="122">
        <v>5</v>
      </c>
      <c r="AM1968" s="122">
        <v>6</v>
      </c>
      <c r="AX1968" s="122">
        <v>0</v>
      </c>
      <c r="AY1968" s="122">
        <v>1</v>
      </c>
      <c r="AZ1968" s="122">
        <v>2</v>
      </c>
      <c r="BA1968" s="122">
        <v>3</v>
      </c>
      <c r="BB1968" s="122">
        <v>4</v>
      </c>
      <c r="BC1968" s="122">
        <v>5</v>
      </c>
      <c r="BD1968" s="122">
        <v>6</v>
      </c>
      <c r="BK1968" s="135"/>
      <c r="BM1968" s="122">
        <v>0</v>
      </c>
      <c r="BN1968" s="122">
        <v>1</v>
      </c>
      <c r="BO1968" s="122">
        <v>2</v>
      </c>
      <c r="BP1968" s="122">
        <v>3</v>
      </c>
      <c r="BQ1968" s="122">
        <v>4</v>
      </c>
      <c r="BR1968" s="122">
        <v>5</v>
      </c>
      <c r="BS1968" s="122">
        <v>6</v>
      </c>
      <c r="BW1968" s="135"/>
      <c r="CC1968" s="122">
        <v>0</v>
      </c>
      <c r="CD1968" s="122">
        <v>1</v>
      </c>
      <c r="CE1968" s="122">
        <v>2</v>
      </c>
      <c r="CF1968" s="122">
        <v>3</v>
      </c>
      <c r="CG1968" s="122">
        <v>4</v>
      </c>
      <c r="CH1968" s="122">
        <v>5</v>
      </c>
      <c r="CI1968" s="122">
        <v>6</v>
      </c>
      <c r="CN1968" s="135"/>
      <c r="DF1968" s="135"/>
      <c r="DV1968" s="135"/>
    </row>
    <row r="1969" spans="4:126" s="122" customFormat="1" ht="14" x14ac:dyDescent="0.2">
      <c r="D1969" s="128">
        <v>0</v>
      </c>
      <c r="E1969" s="122">
        <v>1</v>
      </c>
      <c r="F1969" s="122">
        <v>2</v>
      </c>
      <c r="G1969" s="122">
        <v>3</v>
      </c>
      <c r="H1969" s="122">
        <v>4</v>
      </c>
      <c r="I1969" s="122">
        <v>4</v>
      </c>
      <c r="J1969" s="122">
        <v>5</v>
      </c>
      <c r="Q1969" s="122">
        <v>0</v>
      </c>
      <c r="R1969" s="122">
        <v>1</v>
      </c>
      <c r="S1969" s="122">
        <v>2</v>
      </c>
      <c r="T1969" s="122">
        <v>3</v>
      </c>
      <c r="U1969" s="122">
        <v>3</v>
      </c>
      <c r="V1969" s="122">
        <v>4</v>
      </c>
      <c r="W1969" s="122">
        <v>5</v>
      </c>
      <c r="AG1969" s="128">
        <v>0</v>
      </c>
      <c r="AH1969" s="122">
        <v>1</v>
      </c>
      <c r="AI1969" s="122">
        <v>2</v>
      </c>
      <c r="AJ1969" s="122">
        <v>3</v>
      </c>
      <c r="AK1969" s="122">
        <v>4</v>
      </c>
      <c r="AL1969" s="122">
        <v>4</v>
      </c>
      <c r="AM1969" s="122">
        <v>5</v>
      </c>
      <c r="AX1969" s="122">
        <v>0</v>
      </c>
      <c r="AY1969" s="122">
        <v>1</v>
      </c>
      <c r="AZ1969" s="122">
        <v>2</v>
      </c>
      <c r="BA1969" s="122">
        <v>3</v>
      </c>
      <c r="BB1969" s="122">
        <v>3</v>
      </c>
      <c r="BC1969" s="122">
        <v>4</v>
      </c>
      <c r="BD1969" s="122">
        <v>5</v>
      </c>
      <c r="BK1969" s="135"/>
      <c r="BM1969" s="122">
        <v>0</v>
      </c>
      <c r="BN1969" s="122">
        <v>1</v>
      </c>
      <c r="BO1969" s="122">
        <v>2</v>
      </c>
      <c r="BP1969" s="122">
        <v>3</v>
      </c>
      <c r="BQ1969" s="122">
        <v>3</v>
      </c>
      <c r="BR1969" s="122">
        <v>4</v>
      </c>
      <c r="BS1969" s="122">
        <v>5</v>
      </c>
      <c r="BW1969" s="135"/>
      <c r="CC1969" s="122">
        <v>0</v>
      </c>
      <c r="CD1969" s="122">
        <v>1</v>
      </c>
      <c r="CE1969" s="122">
        <v>2</v>
      </c>
      <c r="CF1969" s="122">
        <v>3</v>
      </c>
      <c r="CG1969" s="122">
        <v>3</v>
      </c>
      <c r="CH1969" s="122">
        <v>4</v>
      </c>
      <c r="CI1969" s="122">
        <v>5</v>
      </c>
      <c r="CN1969" s="135"/>
      <c r="DF1969" s="135"/>
      <c r="DV1969" s="135"/>
    </row>
    <row r="1970" spans="4:126" s="119" customFormat="1" x14ac:dyDescent="0.2">
      <c r="D1970" s="129" t="s">
        <v>1084</v>
      </c>
      <c r="E1970" s="119" t="s">
        <v>1072</v>
      </c>
      <c r="F1970" s="119" t="s">
        <v>1073</v>
      </c>
      <c r="G1970" s="119" t="s">
        <v>739</v>
      </c>
      <c r="H1970" s="119" t="s">
        <v>1077</v>
      </c>
      <c r="I1970" s="119" t="s">
        <v>1746</v>
      </c>
      <c r="J1970" s="119" t="s">
        <v>1072</v>
      </c>
      <c r="Q1970" s="119" t="s">
        <v>1084</v>
      </c>
      <c r="R1970" s="119" t="s">
        <v>1072</v>
      </c>
      <c r="S1970" s="119" t="s">
        <v>1073</v>
      </c>
      <c r="T1970" s="119" t="s">
        <v>739</v>
      </c>
      <c r="U1970" s="119" t="s">
        <v>1758</v>
      </c>
      <c r="V1970" s="119" t="s">
        <v>1077</v>
      </c>
      <c r="W1970" s="119" t="s">
        <v>1072</v>
      </c>
      <c r="AG1970" s="129" t="s">
        <v>1084</v>
      </c>
      <c r="AH1970" s="119" t="s">
        <v>1072</v>
      </c>
      <c r="AI1970" s="119" t="s">
        <v>1073</v>
      </c>
      <c r="AJ1970" s="119" t="s">
        <v>739</v>
      </c>
      <c r="AK1970" s="119" t="s">
        <v>1077</v>
      </c>
      <c r="AL1970" s="119" t="s">
        <v>1746</v>
      </c>
      <c r="AM1970" s="119" t="s">
        <v>1072</v>
      </c>
      <c r="AX1970" s="119" t="s">
        <v>1084</v>
      </c>
      <c r="AY1970" s="119" t="s">
        <v>1072</v>
      </c>
      <c r="AZ1970" s="119" t="s">
        <v>1073</v>
      </c>
      <c r="BA1970" s="119" t="s">
        <v>739</v>
      </c>
      <c r="BB1970" s="119" t="s">
        <v>1758</v>
      </c>
      <c r="BC1970" s="119" t="s">
        <v>1077</v>
      </c>
      <c r="BD1970" s="119" t="s">
        <v>1072</v>
      </c>
      <c r="BK1970" s="136"/>
      <c r="BM1970" s="119" t="s">
        <v>1084</v>
      </c>
      <c r="BN1970" s="119" t="s">
        <v>1072</v>
      </c>
      <c r="BO1970" s="119" t="s">
        <v>1073</v>
      </c>
      <c r="BP1970" s="119" t="s">
        <v>739</v>
      </c>
      <c r="BQ1970" s="119" t="s">
        <v>1758</v>
      </c>
      <c r="BR1970" s="119" t="s">
        <v>1077</v>
      </c>
      <c r="BS1970" s="119" t="s">
        <v>1072</v>
      </c>
      <c r="BW1970" s="136"/>
      <c r="CC1970" s="119" t="s">
        <v>1084</v>
      </c>
      <c r="CD1970" s="119" t="s">
        <v>1072</v>
      </c>
      <c r="CE1970" s="119" t="s">
        <v>1073</v>
      </c>
      <c r="CF1970" s="119" t="s">
        <v>739</v>
      </c>
      <c r="CG1970" s="119" t="s">
        <v>1758</v>
      </c>
      <c r="CH1970" s="119" t="s">
        <v>1077</v>
      </c>
      <c r="CI1970" s="119" t="s">
        <v>1072</v>
      </c>
      <c r="CN1970" s="136"/>
      <c r="DF1970" s="136"/>
      <c r="DV1970" s="136"/>
    </row>
    <row r="1972" spans="4:126" s="120" customFormat="1" ht="21" x14ac:dyDescent="0.2">
      <c r="D1972" s="126">
        <v>329</v>
      </c>
      <c r="E1972" s="121"/>
      <c r="F1972" s="121"/>
      <c r="G1972" s="121"/>
      <c r="H1972" s="121"/>
      <c r="I1972" s="121"/>
      <c r="J1972" s="121"/>
      <c r="K1972" s="121"/>
      <c r="L1972" s="121"/>
      <c r="M1972" s="121"/>
      <c r="N1972" s="121"/>
      <c r="O1972" s="121"/>
      <c r="P1972" s="121"/>
      <c r="Q1972" s="120">
        <v>329</v>
      </c>
      <c r="AG1972" s="126">
        <v>329</v>
      </c>
      <c r="AH1972" s="121"/>
      <c r="AI1972" s="121"/>
      <c r="AJ1972" s="121"/>
      <c r="AK1972" s="121"/>
      <c r="AL1972" s="121"/>
      <c r="AM1972" s="121"/>
      <c r="AN1972" s="121"/>
      <c r="AO1972" s="121"/>
      <c r="AP1972" s="121"/>
      <c r="AQ1972" s="121"/>
      <c r="AR1972" s="124"/>
      <c r="AS1972" s="121"/>
      <c r="AT1972" s="121"/>
      <c r="AU1972" s="121"/>
      <c r="AV1972" s="121"/>
      <c r="AX1972" s="120">
        <v>329</v>
      </c>
      <c r="BK1972" s="133"/>
      <c r="BM1972" s="120">
        <v>329</v>
      </c>
      <c r="BW1972" s="133"/>
      <c r="CC1972" s="120">
        <v>329</v>
      </c>
      <c r="CN1972" s="133"/>
      <c r="DF1972" s="133"/>
      <c r="DV1972" s="133"/>
    </row>
    <row r="1973" spans="4:126" s="14" customFormat="1" ht="18" customHeight="1" x14ac:dyDescent="0.2">
      <c r="D1973" s="127" t="s">
        <v>313</v>
      </c>
      <c r="E1973" s="14" t="s">
        <v>1745</v>
      </c>
      <c r="F1973" s="14" t="s">
        <v>333</v>
      </c>
      <c r="G1973" s="14" t="s">
        <v>333</v>
      </c>
      <c r="H1973" s="14" t="s">
        <v>313</v>
      </c>
      <c r="I1973" s="14" t="s">
        <v>317</v>
      </c>
      <c r="J1973" s="14" t="s">
        <v>334</v>
      </c>
      <c r="Q1973" s="14" t="s">
        <v>313</v>
      </c>
      <c r="R1973" s="14" t="s">
        <v>1745</v>
      </c>
      <c r="S1973" s="14" t="s">
        <v>333</v>
      </c>
      <c r="T1973" s="14" t="s">
        <v>333</v>
      </c>
      <c r="U1973" s="14" t="s">
        <v>313</v>
      </c>
      <c r="V1973" s="14" t="s">
        <v>317</v>
      </c>
      <c r="W1973" s="14" t="s">
        <v>334</v>
      </c>
      <c r="AG1973" s="127" t="s">
        <v>313</v>
      </c>
      <c r="AH1973" s="14" t="s">
        <v>1745</v>
      </c>
      <c r="AI1973" s="14" t="s">
        <v>333</v>
      </c>
      <c r="AJ1973" s="14" t="s">
        <v>333</v>
      </c>
      <c r="AK1973" s="14" t="s">
        <v>313</v>
      </c>
      <c r="AL1973" s="14" t="s">
        <v>317</v>
      </c>
      <c r="AM1973" s="14" t="s">
        <v>334</v>
      </c>
      <c r="AX1973" s="14" t="s">
        <v>313</v>
      </c>
      <c r="AY1973" s="14" t="s">
        <v>1745</v>
      </c>
      <c r="AZ1973" s="14" t="s">
        <v>333</v>
      </c>
      <c r="BA1973" s="14" t="s">
        <v>333</v>
      </c>
      <c r="BB1973" s="14" t="s">
        <v>313</v>
      </c>
      <c r="BC1973" s="14" t="s">
        <v>317</v>
      </c>
      <c r="BD1973" s="14" t="s">
        <v>334</v>
      </c>
      <c r="BK1973" s="134"/>
      <c r="BM1973" s="14" t="s">
        <v>313</v>
      </c>
      <c r="BN1973" s="14" t="s">
        <v>1745</v>
      </c>
      <c r="BO1973" s="14" t="s">
        <v>333</v>
      </c>
      <c r="BP1973" s="14" t="s">
        <v>333</v>
      </c>
      <c r="BQ1973" s="14" t="s">
        <v>313</v>
      </c>
      <c r="BR1973" s="14" t="s">
        <v>317</v>
      </c>
      <c r="BS1973" s="14" t="s">
        <v>334</v>
      </c>
      <c r="BW1973" s="134"/>
      <c r="CC1973" s="14" t="s">
        <v>313</v>
      </c>
      <c r="CD1973" s="14" t="s">
        <v>1745</v>
      </c>
      <c r="CE1973" s="14" t="s">
        <v>333</v>
      </c>
      <c r="CF1973" s="14" t="s">
        <v>333</v>
      </c>
      <c r="CG1973" s="14" t="s">
        <v>313</v>
      </c>
      <c r="CH1973" s="14" t="s">
        <v>317</v>
      </c>
      <c r="CI1973" s="14" t="s">
        <v>334</v>
      </c>
      <c r="CN1973" s="134"/>
      <c r="DF1973" s="134"/>
      <c r="DV1973" s="134"/>
    </row>
    <row r="1974" spans="4:126" s="122" customFormat="1" ht="14" x14ac:dyDescent="0.2">
      <c r="D1974" s="128">
        <v>0</v>
      </c>
      <c r="E1974" s="122">
        <v>0</v>
      </c>
      <c r="F1974" s="122">
        <v>1</v>
      </c>
      <c r="G1974" s="122">
        <v>2</v>
      </c>
      <c r="H1974" s="122">
        <v>3</v>
      </c>
      <c r="I1974" s="122">
        <v>4</v>
      </c>
      <c r="J1974" s="122">
        <v>5</v>
      </c>
      <c r="Q1974" s="122">
        <v>0</v>
      </c>
      <c r="R1974" s="122">
        <v>0</v>
      </c>
      <c r="S1974" s="122">
        <v>1</v>
      </c>
      <c r="T1974" s="122">
        <v>2</v>
      </c>
      <c r="U1974" s="122">
        <v>3</v>
      </c>
      <c r="V1974" s="122">
        <v>4</v>
      </c>
      <c r="W1974" s="122">
        <v>5</v>
      </c>
      <c r="AG1974" s="128">
        <v>0</v>
      </c>
      <c r="AH1974" s="122">
        <v>0</v>
      </c>
      <c r="AI1974" s="122">
        <v>1</v>
      </c>
      <c r="AJ1974" s="122">
        <v>2</v>
      </c>
      <c r="AK1974" s="122">
        <v>3</v>
      </c>
      <c r="AL1974" s="122">
        <v>4</v>
      </c>
      <c r="AM1974" s="122">
        <v>5</v>
      </c>
      <c r="AX1974" s="122">
        <v>0</v>
      </c>
      <c r="AY1974" s="122">
        <v>0</v>
      </c>
      <c r="AZ1974" s="122">
        <v>1</v>
      </c>
      <c r="BA1974" s="122">
        <v>2</v>
      </c>
      <c r="BB1974" s="122">
        <v>3</v>
      </c>
      <c r="BC1974" s="122">
        <v>4</v>
      </c>
      <c r="BD1974" s="122">
        <v>5</v>
      </c>
      <c r="BK1974" s="135"/>
      <c r="BM1974" s="122">
        <v>0</v>
      </c>
      <c r="BN1974" s="122">
        <v>0</v>
      </c>
      <c r="BO1974" s="122">
        <v>1</v>
      </c>
      <c r="BP1974" s="122">
        <v>2</v>
      </c>
      <c r="BQ1974" s="122">
        <v>3</v>
      </c>
      <c r="BR1974" s="122">
        <v>4</v>
      </c>
      <c r="BS1974" s="122">
        <v>5</v>
      </c>
      <c r="BW1974" s="135"/>
      <c r="CC1974" s="122">
        <v>0</v>
      </c>
      <c r="CD1974" s="122">
        <v>0</v>
      </c>
      <c r="CE1974" s="122">
        <v>1</v>
      </c>
      <c r="CF1974" s="122">
        <v>2</v>
      </c>
      <c r="CG1974" s="122">
        <v>3</v>
      </c>
      <c r="CH1974" s="122">
        <v>4</v>
      </c>
      <c r="CI1974" s="122">
        <v>5</v>
      </c>
      <c r="CN1974" s="135"/>
      <c r="DF1974" s="135"/>
      <c r="DV1974" s="135"/>
    </row>
    <row r="1975" spans="4:126" s="122" customFormat="1" ht="14" x14ac:dyDescent="0.2">
      <c r="D1975" s="128">
        <v>0</v>
      </c>
      <c r="E1975" s="122">
        <v>1</v>
      </c>
      <c r="F1975" s="122">
        <v>2</v>
      </c>
      <c r="G1975" s="122">
        <v>2</v>
      </c>
      <c r="H1975" s="122">
        <v>2</v>
      </c>
      <c r="I1975" s="122">
        <v>3</v>
      </c>
      <c r="J1975" s="122">
        <v>4</v>
      </c>
      <c r="Q1975" s="122">
        <v>0</v>
      </c>
      <c r="R1975" s="122">
        <v>1</v>
      </c>
      <c r="S1975" s="122">
        <v>2</v>
      </c>
      <c r="T1975" s="122">
        <v>2</v>
      </c>
      <c r="U1975" s="122">
        <v>2</v>
      </c>
      <c r="V1975" s="122">
        <v>3</v>
      </c>
      <c r="W1975" s="122">
        <v>4</v>
      </c>
      <c r="AG1975" s="128">
        <v>0</v>
      </c>
      <c r="AH1975" s="122">
        <v>1</v>
      </c>
      <c r="AI1975" s="122">
        <v>2</v>
      </c>
      <c r="AJ1975" s="122">
        <v>2</v>
      </c>
      <c r="AK1975" s="122">
        <v>2</v>
      </c>
      <c r="AL1975" s="122">
        <v>3</v>
      </c>
      <c r="AM1975" s="122">
        <v>4</v>
      </c>
      <c r="AX1975" s="122">
        <v>0</v>
      </c>
      <c r="AY1975" s="122">
        <v>1</v>
      </c>
      <c r="AZ1975" s="122">
        <v>2</v>
      </c>
      <c r="BA1975" s="122">
        <v>2</v>
      </c>
      <c r="BB1975" s="122">
        <v>2</v>
      </c>
      <c r="BC1975" s="122">
        <v>3</v>
      </c>
      <c r="BD1975" s="122">
        <v>4</v>
      </c>
      <c r="BK1975" s="135"/>
      <c r="BM1975" s="122">
        <v>0</v>
      </c>
      <c r="BN1975" s="122">
        <v>1</v>
      </c>
      <c r="BO1975" s="122">
        <v>2</v>
      </c>
      <c r="BP1975" s="122">
        <v>2</v>
      </c>
      <c r="BQ1975" s="122">
        <v>2</v>
      </c>
      <c r="BR1975" s="122">
        <v>3</v>
      </c>
      <c r="BS1975" s="122">
        <v>4</v>
      </c>
      <c r="BW1975" s="135"/>
      <c r="CC1975" s="122">
        <v>0</v>
      </c>
      <c r="CD1975" s="122">
        <v>1</v>
      </c>
      <c r="CE1975" s="122">
        <v>2</v>
      </c>
      <c r="CF1975" s="122">
        <v>2</v>
      </c>
      <c r="CG1975" s="122">
        <v>2</v>
      </c>
      <c r="CH1975" s="122">
        <v>3</v>
      </c>
      <c r="CI1975" s="122">
        <v>4</v>
      </c>
      <c r="CN1975" s="135"/>
      <c r="DF1975" s="135"/>
      <c r="DV1975" s="135"/>
    </row>
    <row r="1976" spans="4:126" s="119" customFormat="1" x14ac:dyDescent="0.2">
      <c r="D1976" s="129" t="s">
        <v>1072</v>
      </c>
      <c r="E1976" s="119" t="s">
        <v>1073</v>
      </c>
      <c r="F1976" s="119" t="s">
        <v>1077</v>
      </c>
      <c r="G1976" s="119" t="s">
        <v>1746</v>
      </c>
      <c r="H1976" s="119" t="s">
        <v>1746</v>
      </c>
      <c r="I1976" s="119" t="s">
        <v>1075</v>
      </c>
      <c r="J1976" s="119" t="s">
        <v>1081</v>
      </c>
      <c r="Q1976" s="119" t="s">
        <v>1072</v>
      </c>
      <c r="R1976" s="119" t="s">
        <v>1073</v>
      </c>
      <c r="S1976" s="119" t="s">
        <v>1077</v>
      </c>
      <c r="T1976" s="119" t="s">
        <v>1746</v>
      </c>
      <c r="U1976" s="119" t="s">
        <v>1746</v>
      </c>
      <c r="V1976" s="119" t="s">
        <v>1075</v>
      </c>
      <c r="W1976" s="119" t="s">
        <v>1081</v>
      </c>
      <c r="AG1976" s="129" t="s">
        <v>1072</v>
      </c>
      <c r="AH1976" s="119" t="s">
        <v>1073</v>
      </c>
      <c r="AI1976" s="119" t="s">
        <v>1077</v>
      </c>
      <c r="AJ1976" s="119" t="s">
        <v>1746</v>
      </c>
      <c r="AK1976" s="119" t="s">
        <v>1746</v>
      </c>
      <c r="AL1976" s="119" t="s">
        <v>1075</v>
      </c>
      <c r="AM1976" s="119" t="s">
        <v>1081</v>
      </c>
      <c r="AX1976" s="119" t="s">
        <v>1072</v>
      </c>
      <c r="AY1976" s="119" t="s">
        <v>1073</v>
      </c>
      <c r="AZ1976" s="119" t="s">
        <v>1077</v>
      </c>
      <c r="BA1976" s="119" t="s">
        <v>1746</v>
      </c>
      <c r="BB1976" s="119" t="s">
        <v>1746</v>
      </c>
      <c r="BC1976" s="119" t="s">
        <v>1075</v>
      </c>
      <c r="BD1976" s="119" t="s">
        <v>1081</v>
      </c>
      <c r="BK1976" s="136"/>
      <c r="BM1976" s="119" t="s">
        <v>1072</v>
      </c>
      <c r="BN1976" s="119" t="s">
        <v>1073</v>
      </c>
      <c r="BO1976" s="119" t="s">
        <v>1077</v>
      </c>
      <c r="BP1976" s="119" t="s">
        <v>1746</v>
      </c>
      <c r="BQ1976" s="119" t="s">
        <v>1746</v>
      </c>
      <c r="BR1976" s="119" t="s">
        <v>1075</v>
      </c>
      <c r="BS1976" s="119" t="s">
        <v>1081</v>
      </c>
      <c r="BW1976" s="136"/>
      <c r="CC1976" s="119" t="s">
        <v>1072</v>
      </c>
      <c r="CD1976" s="119" t="s">
        <v>1073</v>
      </c>
      <c r="CE1976" s="119" t="s">
        <v>1077</v>
      </c>
      <c r="CF1976" s="119" t="s">
        <v>1746</v>
      </c>
      <c r="CG1976" s="119" t="s">
        <v>1746</v>
      </c>
      <c r="CH1976" s="119" t="s">
        <v>1075</v>
      </c>
      <c r="CI1976" s="119" t="s">
        <v>1081</v>
      </c>
      <c r="CN1976" s="136"/>
      <c r="DF1976" s="136"/>
      <c r="DV1976" s="136"/>
    </row>
    <row r="1978" spans="4:126" s="120" customFormat="1" ht="21" x14ac:dyDescent="0.2">
      <c r="D1978" s="126">
        <v>330</v>
      </c>
      <c r="E1978" s="121"/>
      <c r="F1978" s="121"/>
      <c r="G1978" s="121"/>
      <c r="H1978" s="121"/>
      <c r="I1978" s="121"/>
      <c r="J1978" s="121"/>
      <c r="K1978" s="121"/>
      <c r="L1978" s="121"/>
      <c r="M1978" s="121"/>
      <c r="N1978" s="121"/>
      <c r="O1978" s="121"/>
      <c r="P1978" s="121"/>
      <c r="Q1978" s="120">
        <v>330</v>
      </c>
      <c r="AG1978" s="126">
        <v>330</v>
      </c>
      <c r="AH1978" s="121"/>
      <c r="AI1978" s="121"/>
      <c r="AJ1978" s="121"/>
      <c r="AK1978" s="121"/>
      <c r="AL1978" s="121"/>
      <c r="AM1978" s="121"/>
      <c r="AN1978" s="121"/>
      <c r="AO1978" s="121"/>
      <c r="AP1978" s="121"/>
      <c r="AQ1978" s="121"/>
      <c r="AR1978" s="124"/>
      <c r="AS1978" s="121"/>
      <c r="AT1978" s="121"/>
      <c r="AU1978" s="121"/>
      <c r="AV1978" s="121"/>
      <c r="AX1978" s="120">
        <v>330</v>
      </c>
      <c r="BK1978" s="133"/>
      <c r="BM1978" s="120">
        <v>330</v>
      </c>
      <c r="BW1978" s="133"/>
      <c r="CC1978" s="120">
        <v>330</v>
      </c>
      <c r="CN1978" s="133"/>
      <c r="DF1978" s="133"/>
      <c r="DV1978" s="133"/>
    </row>
    <row r="1979" spans="4:126" s="14" customFormat="1" ht="18" customHeight="1" x14ac:dyDescent="0.2">
      <c r="D1979" s="127" t="s">
        <v>324</v>
      </c>
      <c r="E1979" s="14" t="s">
        <v>309</v>
      </c>
      <c r="F1979" s="14" t="s">
        <v>335</v>
      </c>
      <c r="G1979" s="14" t="s">
        <v>312</v>
      </c>
      <c r="Q1979" s="14" t="s">
        <v>324</v>
      </c>
      <c r="R1979" s="14" t="s">
        <v>309</v>
      </c>
      <c r="S1979" s="14" t="s">
        <v>335</v>
      </c>
      <c r="T1979" s="14" t="s">
        <v>312</v>
      </c>
      <c r="AG1979" s="127" t="s">
        <v>324</v>
      </c>
      <c r="AH1979" s="14" t="s">
        <v>309</v>
      </c>
      <c r="AI1979" s="14" t="s">
        <v>335</v>
      </c>
      <c r="AJ1979" s="14" t="s">
        <v>312</v>
      </c>
      <c r="AX1979" s="14" t="s">
        <v>324</v>
      </c>
      <c r="AY1979" s="14" t="s">
        <v>309</v>
      </c>
      <c r="AZ1979" s="14" t="s">
        <v>335</v>
      </c>
      <c r="BA1979" s="14" t="s">
        <v>312</v>
      </c>
      <c r="BK1979" s="134"/>
      <c r="BM1979" s="14" t="s">
        <v>324</v>
      </c>
      <c r="BN1979" s="14" t="s">
        <v>309</v>
      </c>
      <c r="BO1979" s="14" t="s">
        <v>335</v>
      </c>
      <c r="BP1979" s="14" t="s">
        <v>312</v>
      </c>
      <c r="BW1979" s="134"/>
      <c r="CC1979" s="14" t="s">
        <v>324</v>
      </c>
      <c r="CD1979" s="14" t="s">
        <v>309</v>
      </c>
      <c r="CE1979" s="14" t="s">
        <v>335</v>
      </c>
      <c r="CF1979" s="14" t="s">
        <v>312</v>
      </c>
      <c r="CN1979" s="134"/>
      <c r="DF1979" s="134"/>
      <c r="DV1979" s="134"/>
    </row>
    <row r="1980" spans="4:126" s="122" customFormat="1" ht="14" x14ac:dyDescent="0.2">
      <c r="D1980" s="128">
        <v>0</v>
      </c>
      <c r="E1980" s="122">
        <v>1</v>
      </c>
      <c r="F1980" s="122">
        <v>2</v>
      </c>
      <c r="G1980" s="122">
        <v>3</v>
      </c>
      <c r="Q1980" s="122">
        <v>0</v>
      </c>
      <c r="R1980" s="122">
        <v>1</v>
      </c>
      <c r="S1980" s="122">
        <v>2</v>
      </c>
      <c r="T1980" s="122">
        <v>3</v>
      </c>
      <c r="AG1980" s="128">
        <v>0</v>
      </c>
      <c r="AH1980" s="122">
        <v>1</v>
      </c>
      <c r="AI1980" s="122">
        <v>2</v>
      </c>
      <c r="AJ1980" s="122">
        <v>3</v>
      </c>
      <c r="AX1980" s="122">
        <v>0</v>
      </c>
      <c r="AY1980" s="122">
        <v>1</v>
      </c>
      <c r="AZ1980" s="122">
        <v>2</v>
      </c>
      <c r="BA1980" s="122">
        <v>3</v>
      </c>
      <c r="BK1980" s="135"/>
      <c r="BM1980" s="122">
        <v>0</v>
      </c>
      <c r="BN1980" s="122">
        <v>1</v>
      </c>
      <c r="BO1980" s="122">
        <v>2</v>
      </c>
      <c r="BP1980" s="122">
        <v>3</v>
      </c>
      <c r="BW1980" s="135"/>
      <c r="CC1980" s="122">
        <v>0</v>
      </c>
      <c r="CD1980" s="122">
        <v>1</v>
      </c>
      <c r="CE1980" s="122">
        <v>2</v>
      </c>
      <c r="CF1980" s="122">
        <v>3</v>
      </c>
      <c r="CN1980" s="135"/>
      <c r="DF1980" s="135"/>
      <c r="DV1980" s="135"/>
    </row>
    <row r="1981" spans="4:126" s="122" customFormat="1" ht="14" x14ac:dyDescent="0.2">
      <c r="D1981" s="128">
        <v>0</v>
      </c>
      <c r="E1981" s="122">
        <v>0</v>
      </c>
      <c r="F1981" s="122">
        <v>1</v>
      </c>
      <c r="G1981" s="122">
        <v>2</v>
      </c>
      <c r="Q1981" s="122">
        <v>0</v>
      </c>
      <c r="R1981" s="122">
        <v>0</v>
      </c>
      <c r="S1981" s="122">
        <v>1</v>
      </c>
      <c r="T1981" s="122">
        <v>2</v>
      </c>
      <c r="AG1981" s="128">
        <v>0</v>
      </c>
      <c r="AH1981" s="122">
        <v>0</v>
      </c>
      <c r="AI1981" s="122">
        <v>1</v>
      </c>
      <c r="AJ1981" s="122">
        <v>2</v>
      </c>
      <c r="AX1981" s="122">
        <v>0</v>
      </c>
      <c r="AY1981" s="122">
        <v>0</v>
      </c>
      <c r="AZ1981" s="122">
        <v>1</v>
      </c>
      <c r="BA1981" s="122">
        <v>2</v>
      </c>
      <c r="BK1981" s="135"/>
      <c r="BM1981" s="122">
        <v>0</v>
      </c>
      <c r="BN1981" s="122">
        <v>0</v>
      </c>
      <c r="BO1981" s="122">
        <v>1</v>
      </c>
      <c r="BP1981" s="122">
        <v>2</v>
      </c>
      <c r="BW1981" s="135"/>
      <c r="CC1981" s="122">
        <v>0</v>
      </c>
      <c r="CD1981" s="122">
        <v>0</v>
      </c>
      <c r="CE1981" s="122">
        <v>1</v>
      </c>
      <c r="CF1981" s="122">
        <v>2</v>
      </c>
      <c r="CN1981" s="135"/>
      <c r="DF1981" s="135"/>
      <c r="DV1981" s="135"/>
    </row>
    <row r="1982" spans="4:126" s="119" customFormat="1" x14ac:dyDescent="0.2">
      <c r="D1982" s="129" t="s">
        <v>1084</v>
      </c>
      <c r="E1982" s="119" t="s">
        <v>1749</v>
      </c>
      <c r="F1982" s="119" t="s">
        <v>739</v>
      </c>
      <c r="G1982" s="119" t="s">
        <v>1083</v>
      </c>
      <c r="Q1982" s="119" t="s">
        <v>1084</v>
      </c>
      <c r="R1982" s="119" t="s">
        <v>1749</v>
      </c>
      <c r="S1982" s="119" t="s">
        <v>739</v>
      </c>
      <c r="T1982" s="119" t="s">
        <v>1083</v>
      </c>
      <c r="AG1982" s="129" t="s">
        <v>1084</v>
      </c>
      <c r="AH1982" s="119" t="s">
        <v>1749</v>
      </c>
      <c r="AI1982" s="119" t="s">
        <v>739</v>
      </c>
      <c r="AJ1982" s="119" t="s">
        <v>1083</v>
      </c>
      <c r="AX1982" s="119" t="s">
        <v>1084</v>
      </c>
      <c r="AY1982" s="119" t="s">
        <v>1749</v>
      </c>
      <c r="AZ1982" s="119" t="s">
        <v>739</v>
      </c>
      <c r="BA1982" s="119" t="s">
        <v>1083</v>
      </c>
      <c r="BK1982" s="136"/>
      <c r="BM1982" s="119" t="s">
        <v>1084</v>
      </c>
      <c r="BN1982" s="119" t="s">
        <v>1749</v>
      </c>
      <c r="BO1982" s="119" t="s">
        <v>739</v>
      </c>
      <c r="BP1982" s="119" t="s">
        <v>1083</v>
      </c>
      <c r="BW1982" s="136"/>
      <c r="CC1982" s="119" t="s">
        <v>1084</v>
      </c>
      <c r="CD1982" s="119" t="s">
        <v>1749</v>
      </c>
      <c r="CE1982" s="119" t="s">
        <v>739</v>
      </c>
      <c r="CF1982" s="119" t="s">
        <v>1083</v>
      </c>
      <c r="CN1982" s="136"/>
      <c r="DF1982" s="136"/>
      <c r="DV1982" s="136"/>
    </row>
    <row r="1984" spans="4:126" s="120" customFormat="1" ht="21" x14ac:dyDescent="0.2">
      <c r="D1984" s="126">
        <v>331</v>
      </c>
      <c r="E1984" s="121"/>
      <c r="F1984" s="121"/>
      <c r="G1984" s="121"/>
      <c r="H1984" s="121"/>
      <c r="I1984" s="121"/>
      <c r="J1984" s="121"/>
      <c r="K1984" s="121"/>
      <c r="L1984" s="121"/>
      <c r="M1984" s="121"/>
      <c r="N1984" s="121"/>
      <c r="O1984" s="121"/>
      <c r="P1984" s="121"/>
      <c r="Q1984" s="120">
        <v>331</v>
      </c>
      <c r="AG1984" s="126">
        <v>331</v>
      </c>
      <c r="AH1984" s="121"/>
      <c r="AI1984" s="121"/>
      <c r="AJ1984" s="121"/>
      <c r="AK1984" s="121"/>
      <c r="AL1984" s="121"/>
      <c r="AM1984" s="121"/>
      <c r="AN1984" s="121"/>
      <c r="AO1984" s="121"/>
      <c r="AP1984" s="121"/>
      <c r="AQ1984" s="121"/>
      <c r="AR1984" s="124"/>
      <c r="AS1984" s="121"/>
      <c r="AT1984" s="121"/>
      <c r="AU1984" s="121"/>
      <c r="AV1984" s="121"/>
      <c r="AX1984" s="120">
        <v>331</v>
      </c>
      <c r="BK1984" s="133"/>
      <c r="BM1984" s="120">
        <v>331</v>
      </c>
      <c r="BW1984" s="133"/>
      <c r="CC1984" s="120">
        <v>331</v>
      </c>
      <c r="CN1984" s="133"/>
      <c r="DF1984" s="133"/>
      <c r="DV1984" s="133"/>
    </row>
    <row r="1985" spans="4:126" s="14" customFormat="1" ht="18" customHeight="1" x14ac:dyDescent="0.2">
      <c r="D1985" s="127" t="s">
        <v>313</v>
      </c>
      <c r="E1985" s="14" t="s">
        <v>1745</v>
      </c>
      <c r="F1985" s="14" t="s">
        <v>326</v>
      </c>
      <c r="G1985" s="14" t="s">
        <v>326</v>
      </c>
      <c r="H1985" s="14" t="s">
        <v>309</v>
      </c>
      <c r="I1985" s="14" t="s">
        <v>319</v>
      </c>
      <c r="J1985" s="14" t="s">
        <v>313</v>
      </c>
      <c r="K1985" s="14" t="s">
        <v>316</v>
      </c>
      <c r="Q1985" s="14" t="s">
        <v>313</v>
      </c>
      <c r="R1985" s="14" t="s">
        <v>1745</v>
      </c>
      <c r="S1985" s="14" t="s">
        <v>326</v>
      </c>
      <c r="T1985" s="14" t="s">
        <v>326</v>
      </c>
      <c r="U1985" s="14" t="s">
        <v>309</v>
      </c>
      <c r="V1985" s="14" t="s">
        <v>319</v>
      </c>
      <c r="W1985" s="14" t="s">
        <v>313</v>
      </c>
      <c r="X1985" s="14" t="s">
        <v>316</v>
      </c>
      <c r="AG1985" s="127" t="s">
        <v>313</v>
      </c>
      <c r="AH1985" s="14" t="s">
        <v>1745</v>
      </c>
      <c r="AI1985" s="14" t="s">
        <v>326</v>
      </c>
      <c r="AJ1985" s="14" t="s">
        <v>326</v>
      </c>
      <c r="AK1985" s="14" t="s">
        <v>309</v>
      </c>
      <c r="AL1985" s="14" t="s">
        <v>319</v>
      </c>
      <c r="AM1985" s="14" t="s">
        <v>313</v>
      </c>
      <c r="AN1985" s="14" t="s">
        <v>316</v>
      </c>
      <c r="AX1985" s="14" t="s">
        <v>313</v>
      </c>
      <c r="AY1985" s="14" t="s">
        <v>1745</v>
      </c>
      <c r="AZ1985" s="14" t="s">
        <v>326</v>
      </c>
      <c r="BA1985" s="14" t="s">
        <v>326</v>
      </c>
      <c r="BB1985" s="14" t="s">
        <v>309</v>
      </c>
      <c r="BC1985" s="14" t="s">
        <v>319</v>
      </c>
      <c r="BD1985" s="14" t="s">
        <v>313</v>
      </c>
      <c r="BE1985" s="14" t="s">
        <v>316</v>
      </c>
      <c r="BK1985" s="134"/>
      <c r="BM1985" s="14" t="s">
        <v>313</v>
      </c>
      <c r="BN1985" s="14" t="s">
        <v>1745</v>
      </c>
      <c r="BO1985" s="14" t="s">
        <v>326</v>
      </c>
      <c r="BP1985" s="14" t="s">
        <v>326</v>
      </c>
      <c r="BQ1985" s="14" t="s">
        <v>309</v>
      </c>
      <c r="BR1985" s="14" t="s">
        <v>319</v>
      </c>
      <c r="BS1985" s="14" t="s">
        <v>313</v>
      </c>
      <c r="BT1985" s="14" t="s">
        <v>316</v>
      </c>
      <c r="BW1985" s="134"/>
      <c r="CC1985" s="14" t="s">
        <v>313</v>
      </c>
      <c r="CD1985" s="14" t="s">
        <v>1745</v>
      </c>
      <c r="CE1985" s="14" t="s">
        <v>326</v>
      </c>
      <c r="CF1985" s="14" t="s">
        <v>326</v>
      </c>
      <c r="CG1985" s="14" t="s">
        <v>309</v>
      </c>
      <c r="CH1985" s="14" t="s">
        <v>319</v>
      </c>
      <c r="CI1985" s="14" t="s">
        <v>313</v>
      </c>
      <c r="CJ1985" s="14" t="s">
        <v>316</v>
      </c>
      <c r="CN1985" s="134"/>
      <c r="DF1985" s="134"/>
      <c r="DV1985" s="134"/>
    </row>
    <row r="1986" spans="4:126" s="122" customFormat="1" ht="14" x14ac:dyDescent="0.2">
      <c r="D1986" s="128">
        <v>0</v>
      </c>
      <c r="E1986" s="122">
        <v>0</v>
      </c>
      <c r="F1986" s="122">
        <v>1</v>
      </c>
      <c r="G1986" s="122">
        <v>2</v>
      </c>
      <c r="H1986" s="122">
        <v>3</v>
      </c>
      <c r="I1986" s="122">
        <v>4</v>
      </c>
      <c r="J1986" s="122">
        <v>5</v>
      </c>
      <c r="K1986" s="122">
        <v>6</v>
      </c>
      <c r="Q1986" s="122">
        <v>0</v>
      </c>
      <c r="R1986" s="122">
        <v>0</v>
      </c>
      <c r="S1986" s="122">
        <v>1</v>
      </c>
      <c r="T1986" s="122">
        <v>2</v>
      </c>
      <c r="U1986" s="122">
        <v>3</v>
      </c>
      <c r="V1986" s="122">
        <v>4</v>
      </c>
      <c r="W1986" s="122">
        <v>5</v>
      </c>
      <c r="X1986" s="122">
        <v>6</v>
      </c>
      <c r="AG1986" s="128">
        <v>0</v>
      </c>
      <c r="AH1986" s="122">
        <v>0</v>
      </c>
      <c r="AI1986" s="122">
        <v>1</v>
      </c>
      <c r="AJ1986" s="122">
        <v>2</v>
      </c>
      <c r="AK1986" s="122">
        <v>3</v>
      </c>
      <c r="AL1986" s="122">
        <v>4</v>
      </c>
      <c r="AM1986" s="122">
        <v>5</v>
      </c>
      <c r="AN1986" s="122">
        <v>6</v>
      </c>
      <c r="AX1986" s="122">
        <v>0</v>
      </c>
      <c r="AY1986" s="122">
        <v>0</v>
      </c>
      <c r="AZ1986" s="122">
        <v>1</v>
      </c>
      <c r="BA1986" s="122">
        <v>2</v>
      </c>
      <c r="BB1986" s="122">
        <v>3</v>
      </c>
      <c r="BC1986" s="122">
        <v>4</v>
      </c>
      <c r="BD1986" s="122">
        <v>5</v>
      </c>
      <c r="BE1986" s="122">
        <v>6</v>
      </c>
      <c r="BK1986" s="135"/>
      <c r="BM1986" s="122">
        <v>0</v>
      </c>
      <c r="BN1986" s="122">
        <v>0</v>
      </c>
      <c r="BO1986" s="122">
        <v>1</v>
      </c>
      <c r="BP1986" s="122">
        <v>2</v>
      </c>
      <c r="BQ1986" s="122">
        <v>3</v>
      </c>
      <c r="BR1986" s="122">
        <v>4</v>
      </c>
      <c r="BS1986" s="122">
        <v>5</v>
      </c>
      <c r="BT1986" s="122">
        <v>6</v>
      </c>
      <c r="BW1986" s="135"/>
      <c r="CC1986" s="122">
        <v>0</v>
      </c>
      <c r="CD1986" s="122">
        <v>0</v>
      </c>
      <c r="CE1986" s="122">
        <v>1</v>
      </c>
      <c r="CF1986" s="122">
        <v>2</v>
      </c>
      <c r="CG1986" s="122">
        <v>3</v>
      </c>
      <c r="CH1986" s="122">
        <v>4</v>
      </c>
      <c r="CI1986" s="122">
        <v>5</v>
      </c>
      <c r="CJ1986" s="122">
        <v>6</v>
      </c>
      <c r="CN1986" s="135"/>
      <c r="DF1986" s="135"/>
      <c r="DV1986" s="135"/>
    </row>
    <row r="1987" spans="4:126" s="122" customFormat="1" ht="14" x14ac:dyDescent="0.2">
      <c r="D1987" s="128">
        <v>0</v>
      </c>
      <c r="E1987" s="122">
        <v>1</v>
      </c>
      <c r="F1987" s="122">
        <v>2</v>
      </c>
      <c r="G1987" s="122">
        <v>2</v>
      </c>
      <c r="H1987" s="122">
        <v>2</v>
      </c>
      <c r="I1987" s="122">
        <v>3</v>
      </c>
      <c r="J1987" s="122">
        <v>4</v>
      </c>
      <c r="K1987" s="122">
        <v>5</v>
      </c>
      <c r="Q1987" s="122">
        <v>0</v>
      </c>
      <c r="R1987" s="122">
        <v>1</v>
      </c>
      <c r="S1987" s="122">
        <v>2</v>
      </c>
      <c r="T1987" s="122">
        <v>2</v>
      </c>
      <c r="U1987" s="122">
        <v>2</v>
      </c>
      <c r="V1987" s="122">
        <v>3</v>
      </c>
      <c r="W1987" s="122">
        <v>4</v>
      </c>
      <c r="X1987" s="122">
        <v>5</v>
      </c>
      <c r="AG1987" s="128">
        <v>0</v>
      </c>
      <c r="AH1987" s="122">
        <v>1</v>
      </c>
      <c r="AI1987" s="122">
        <v>2</v>
      </c>
      <c r="AJ1987" s="122">
        <v>2</v>
      </c>
      <c r="AK1987" s="122">
        <v>2</v>
      </c>
      <c r="AL1987" s="122">
        <v>3</v>
      </c>
      <c r="AM1987" s="122">
        <v>4</v>
      </c>
      <c r="AN1987" s="122">
        <v>5</v>
      </c>
      <c r="AX1987" s="122">
        <v>0</v>
      </c>
      <c r="AY1987" s="122">
        <v>1</v>
      </c>
      <c r="AZ1987" s="122">
        <v>2</v>
      </c>
      <c r="BA1987" s="122">
        <v>2</v>
      </c>
      <c r="BB1987" s="122">
        <v>2</v>
      </c>
      <c r="BC1987" s="122">
        <v>3</v>
      </c>
      <c r="BD1987" s="122">
        <v>4</v>
      </c>
      <c r="BE1987" s="122">
        <v>5</v>
      </c>
      <c r="BK1987" s="135"/>
      <c r="BM1987" s="122">
        <v>0</v>
      </c>
      <c r="BN1987" s="122">
        <v>1</v>
      </c>
      <c r="BO1987" s="122">
        <v>2</v>
      </c>
      <c r="BP1987" s="122">
        <v>2</v>
      </c>
      <c r="BQ1987" s="122">
        <v>2</v>
      </c>
      <c r="BR1987" s="122">
        <v>3</v>
      </c>
      <c r="BS1987" s="122">
        <v>4</v>
      </c>
      <c r="BT1987" s="122">
        <v>5</v>
      </c>
      <c r="BW1987" s="135"/>
      <c r="CC1987" s="122">
        <v>0</v>
      </c>
      <c r="CD1987" s="122">
        <v>1</v>
      </c>
      <c r="CE1987" s="122">
        <v>2</v>
      </c>
      <c r="CF1987" s="122">
        <v>2</v>
      </c>
      <c r="CG1987" s="122">
        <v>2</v>
      </c>
      <c r="CH1987" s="122">
        <v>3</v>
      </c>
      <c r="CI1987" s="122">
        <v>4</v>
      </c>
      <c r="CJ1987" s="122">
        <v>5</v>
      </c>
      <c r="CN1987" s="135"/>
      <c r="DF1987" s="135"/>
      <c r="DV1987" s="135"/>
    </row>
    <row r="1988" spans="4:126" s="119" customFormat="1" x14ac:dyDescent="0.2">
      <c r="D1988" s="129" t="s">
        <v>1072</v>
      </c>
      <c r="E1988" s="119" t="s">
        <v>1073</v>
      </c>
      <c r="F1988" s="119" t="s">
        <v>1085</v>
      </c>
      <c r="G1988" s="119" t="s">
        <v>1751</v>
      </c>
      <c r="H1988" s="119" t="s">
        <v>1751</v>
      </c>
      <c r="I1988" s="119" t="s">
        <v>1073</v>
      </c>
      <c r="J1988" s="119" t="s">
        <v>1072</v>
      </c>
      <c r="K1988" s="119" t="s">
        <v>1090</v>
      </c>
      <c r="Q1988" s="119" t="s">
        <v>1072</v>
      </c>
      <c r="R1988" s="119" t="s">
        <v>1073</v>
      </c>
      <c r="S1988" s="119" t="s">
        <v>1085</v>
      </c>
      <c r="T1988" s="119" t="s">
        <v>1751</v>
      </c>
      <c r="U1988" s="119" t="s">
        <v>1751</v>
      </c>
      <c r="V1988" s="119" t="s">
        <v>1073</v>
      </c>
      <c r="W1988" s="119" t="s">
        <v>1072</v>
      </c>
      <c r="X1988" s="119" t="s">
        <v>1090</v>
      </c>
      <c r="AG1988" s="129" t="s">
        <v>1072</v>
      </c>
      <c r="AH1988" s="119" t="s">
        <v>1073</v>
      </c>
      <c r="AI1988" s="119" t="s">
        <v>1085</v>
      </c>
      <c r="AJ1988" s="119" t="s">
        <v>1751</v>
      </c>
      <c r="AK1988" s="119" t="s">
        <v>1751</v>
      </c>
      <c r="AL1988" s="119" t="s">
        <v>1073</v>
      </c>
      <c r="AM1988" s="119" t="s">
        <v>1072</v>
      </c>
      <c r="AN1988" s="119" t="s">
        <v>1090</v>
      </c>
      <c r="AX1988" s="119" t="s">
        <v>1072</v>
      </c>
      <c r="AY1988" s="119" t="s">
        <v>1073</v>
      </c>
      <c r="AZ1988" s="119" t="s">
        <v>1085</v>
      </c>
      <c r="BA1988" s="119" t="s">
        <v>1751</v>
      </c>
      <c r="BB1988" s="119" t="s">
        <v>1751</v>
      </c>
      <c r="BC1988" s="119" t="s">
        <v>1073</v>
      </c>
      <c r="BD1988" s="119" t="s">
        <v>1072</v>
      </c>
      <c r="BE1988" s="119" t="s">
        <v>1090</v>
      </c>
      <c r="BK1988" s="136"/>
      <c r="BM1988" s="119" t="s">
        <v>1072</v>
      </c>
      <c r="BN1988" s="119" t="s">
        <v>1073</v>
      </c>
      <c r="BO1988" s="119" t="s">
        <v>1085</v>
      </c>
      <c r="BP1988" s="119" t="s">
        <v>1751</v>
      </c>
      <c r="BQ1988" s="119" t="s">
        <v>1751</v>
      </c>
      <c r="BR1988" s="119" t="s">
        <v>1073</v>
      </c>
      <c r="BS1988" s="119" t="s">
        <v>1072</v>
      </c>
      <c r="BT1988" s="119" t="s">
        <v>1090</v>
      </c>
      <c r="BW1988" s="136"/>
      <c r="CC1988" s="119" t="s">
        <v>1072</v>
      </c>
      <c r="CD1988" s="119" t="s">
        <v>1073</v>
      </c>
      <c r="CE1988" s="119" t="s">
        <v>1085</v>
      </c>
      <c r="CF1988" s="119" t="s">
        <v>1751</v>
      </c>
      <c r="CG1988" s="119" t="s">
        <v>1751</v>
      </c>
      <c r="CH1988" s="119" t="s">
        <v>1073</v>
      </c>
      <c r="CI1988" s="119" t="s">
        <v>1072</v>
      </c>
      <c r="CJ1988" s="119" t="s">
        <v>1090</v>
      </c>
      <c r="CN1988" s="136"/>
      <c r="DF1988" s="136"/>
      <c r="DV1988" s="136"/>
    </row>
    <row r="1990" spans="4:126" s="120" customFormat="1" ht="21" x14ac:dyDescent="0.2">
      <c r="D1990" s="126">
        <v>332</v>
      </c>
      <c r="E1990" s="121"/>
      <c r="F1990" s="121"/>
      <c r="G1990" s="121"/>
      <c r="H1990" s="121"/>
      <c r="I1990" s="121"/>
      <c r="J1990" s="121"/>
      <c r="K1990" s="121"/>
      <c r="L1990" s="121"/>
      <c r="M1990" s="121"/>
      <c r="N1990" s="121"/>
      <c r="O1990" s="121"/>
      <c r="P1990" s="121"/>
      <c r="Q1990" s="120">
        <v>332</v>
      </c>
      <c r="AG1990" s="126">
        <v>332</v>
      </c>
      <c r="AH1990" s="121"/>
      <c r="AI1990" s="121"/>
      <c r="AJ1990" s="121"/>
      <c r="AK1990" s="121"/>
      <c r="AL1990" s="121"/>
      <c r="AM1990" s="121"/>
      <c r="AN1990" s="121"/>
      <c r="AO1990" s="121"/>
      <c r="AP1990" s="121"/>
      <c r="AQ1990" s="121"/>
      <c r="AR1990" s="124"/>
      <c r="AS1990" s="121"/>
      <c r="AT1990" s="121"/>
      <c r="AU1990" s="121"/>
      <c r="AV1990" s="121"/>
      <c r="AX1990" s="120">
        <v>332</v>
      </c>
      <c r="BK1990" s="133"/>
      <c r="BM1990" s="120">
        <v>332</v>
      </c>
      <c r="BW1990" s="133"/>
      <c r="CC1990" s="120">
        <v>332</v>
      </c>
      <c r="CN1990" s="133"/>
      <c r="DF1990" s="133"/>
      <c r="DV1990" s="133"/>
    </row>
    <row r="1991" spans="4:126" s="14" customFormat="1" ht="18" customHeight="1" x14ac:dyDescent="0.2">
      <c r="D1991" s="127" t="s">
        <v>313</v>
      </c>
      <c r="E1991" s="14" t="s">
        <v>319</v>
      </c>
      <c r="F1991" s="14" t="s">
        <v>336</v>
      </c>
      <c r="G1991" s="14" t="s">
        <v>313</v>
      </c>
      <c r="H1991" s="14" t="s">
        <v>320</v>
      </c>
      <c r="I1991" s="14" t="s">
        <v>313</v>
      </c>
      <c r="J1991" s="14" t="s">
        <v>335</v>
      </c>
      <c r="K1991" s="14" t="s">
        <v>309</v>
      </c>
      <c r="Q1991" s="14" t="s">
        <v>313</v>
      </c>
      <c r="R1991" s="14" t="s">
        <v>319</v>
      </c>
      <c r="S1991" s="14" t="s">
        <v>336</v>
      </c>
      <c r="T1991" s="14" t="s">
        <v>313</v>
      </c>
      <c r="U1991" s="14" t="s">
        <v>320</v>
      </c>
      <c r="V1991" s="14" t="s">
        <v>313</v>
      </c>
      <c r="W1991" s="14" t="s">
        <v>335</v>
      </c>
      <c r="X1991" s="14" t="s">
        <v>309</v>
      </c>
      <c r="AG1991" s="127" t="s">
        <v>313</v>
      </c>
      <c r="AH1991" s="14" t="s">
        <v>319</v>
      </c>
      <c r="AI1991" s="14" t="s">
        <v>336</v>
      </c>
      <c r="AJ1991" s="14" t="s">
        <v>313</v>
      </c>
      <c r="AK1991" s="14" t="s">
        <v>320</v>
      </c>
      <c r="AL1991" s="14" t="s">
        <v>313</v>
      </c>
      <c r="AM1991" s="14" t="s">
        <v>335</v>
      </c>
      <c r="AN1991" s="14" t="s">
        <v>309</v>
      </c>
      <c r="AX1991" s="14" t="s">
        <v>313</v>
      </c>
      <c r="AY1991" s="14" t="s">
        <v>319</v>
      </c>
      <c r="AZ1991" s="14" t="s">
        <v>336</v>
      </c>
      <c r="BA1991" s="14" t="s">
        <v>313</v>
      </c>
      <c r="BB1991" s="14" t="s">
        <v>320</v>
      </c>
      <c r="BC1991" s="14" t="s">
        <v>313</v>
      </c>
      <c r="BD1991" s="14" t="s">
        <v>335</v>
      </c>
      <c r="BE1991" s="14" t="s">
        <v>309</v>
      </c>
      <c r="BK1991" s="134"/>
      <c r="BM1991" s="14" t="s">
        <v>313</v>
      </c>
      <c r="BN1991" s="14" t="s">
        <v>319</v>
      </c>
      <c r="BO1991" s="14" t="s">
        <v>336</v>
      </c>
      <c r="BP1991" s="14" t="s">
        <v>313</v>
      </c>
      <c r="BQ1991" s="14" t="s">
        <v>320</v>
      </c>
      <c r="BR1991" s="14" t="s">
        <v>313</v>
      </c>
      <c r="BS1991" s="14" t="s">
        <v>335</v>
      </c>
      <c r="BT1991" s="14" t="s">
        <v>309</v>
      </c>
      <c r="BW1991" s="134"/>
      <c r="CC1991" s="14" t="s">
        <v>313</v>
      </c>
      <c r="CD1991" s="14" t="s">
        <v>319</v>
      </c>
      <c r="CE1991" s="14" t="s">
        <v>336</v>
      </c>
      <c r="CF1991" s="14" t="s">
        <v>313</v>
      </c>
      <c r="CG1991" s="14" t="s">
        <v>320</v>
      </c>
      <c r="CH1991" s="14" t="s">
        <v>313</v>
      </c>
      <c r="CI1991" s="14" t="s">
        <v>335</v>
      </c>
      <c r="CJ1991" s="14" t="s">
        <v>309</v>
      </c>
      <c r="CN1991" s="134"/>
      <c r="DF1991" s="134"/>
      <c r="DV1991" s="134"/>
    </row>
    <row r="1992" spans="4:126" s="122" customFormat="1" ht="14" x14ac:dyDescent="0.2">
      <c r="D1992" s="128">
        <v>0</v>
      </c>
      <c r="E1992" s="122">
        <v>1</v>
      </c>
      <c r="F1992" s="122">
        <v>2</v>
      </c>
      <c r="G1992" s="122">
        <v>3</v>
      </c>
      <c r="H1992" s="122">
        <v>4</v>
      </c>
      <c r="I1992" s="122">
        <v>5</v>
      </c>
      <c r="J1992" s="122">
        <v>6</v>
      </c>
      <c r="K1992" s="122">
        <v>7</v>
      </c>
      <c r="Q1992" s="122">
        <v>0</v>
      </c>
      <c r="R1992" s="122">
        <v>1</v>
      </c>
      <c r="S1992" s="122">
        <v>2</v>
      </c>
      <c r="T1992" s="122">
        <v>3</v>
      </c>
      <c r="U1992" s="122">
        <v>4</v>
      </c>
      <c r="V1992" s="122">
        <v>5</v>
      </c>
      <c r="W1992" s="122">
        <v>6</v>
      </c>
      <c r="X1992" s="122">
        <v>7</v>
      </c>
      <c r="AG1992" s="128">
        <v>0</v>
      </c>
      <c r="AH1992" s="122">
        <v>1</v>
      </c>
      <c r="AI1992" s="122">
        <v>2</v>
      </c>
      <c r="AJ1992" s="122">
        <v>3</v>
      </c>
      <c r="AK1992" s="122">
        <v>4</v>
      </c>
      <c r="AL1992" s="122">
        <v>5</v>
      </c>
      <c r="AM1992" s="122">
        <v>6</v>
      </c>
      <c r="AN1992" s="122">
        <v>7</v>
      </c>
      <c r="AX1992" s="122">
        <v>0</v>
      </c>
      <c r="AY1992" s="122">
        <v>1</v>
      </c>
      <c r="AZ1992" s="122">
        <v>2</v>
      </c>
      <c r="BA1992" s="122">
        <v>3</v>
      </c>
      <c r="BB1992" s="122">
        <v>4</v>
      </c>
      <c r="BC1992" s="122">
        <v>5</v>
      </c>
      <c r="BD1992" s="122">
        <v>6</v>
      </c>
      <c r="BE1992" s="122">
        <v>7</v>
      </c>
      <c r="BK1992" s="135"/>
      <c r="BM1992" s="122">
        <v>0</v>
      </c>
      <c r="BN1992" s="122">
        <v>1</v>
      </c>
      <c r="BO1992" s="122">
        <v>2</v>
      </c>
      <c r="BP1992" s="122">
        <v>3</v>
      </c>
      <c r="BQ1992" s="122">
        <v>4</v>
      </c>
      <c r="BR1992" s="122">
        <v>5</v>
      </c>
      <c r="BS1992" s="122">
        <v>6</v>
      </c>
      <c r="BT1992" s="122">
        <v>7</v>
      </c>
      <c r="BW1992" s="135"/>
      <c r="CC1992" s="122">
        <v>0</v>
      </c>
      <c r="CD1992" s="122">
        <v>1</v>
      </c>
      <c r="CE1992" s="122">
        <v>2</v>
      </c>
      <c r="CF1992" s="122">
        <v>3</v>
      </c>
      <c r="CG1992" s="122">
        <v>4</v>
      </c>
      <c r="CH1992" s="122">
        <v>5</v>
      </c>
      <c r="CI1992" s="122">
        <v>6</v>
      </c>
      <c r="CJ1992" s="122">
        <v>7</v>
      </c>
      <c r="CN1992" s="135"/>
      <c r="DF1992" s="135"/>
      <c r="DV1992" s="135"/>
    </row>
    <row r="1993" spans="4:126" s="122" customFormat="1" ht="14" x14ac:dyDescent="0.2">
      <c r="D1993" s="128">
        <v>0</v>
      </c>
      <c r="E1993" s="122">
        <v>1</v>
      </c>
      <c r="F1993" s="122">
        <v>2</v>
      </c>
      <c r="G1993" s="122">
        <v>3</v>
      </c>
      <c r="H1993" s="122">
        <v>4</v>
      </c>
      <c r="I1993" s="122">
        <v>4</v>
      </c>
      <c r="J1993" s="122">
        <v>5</v>
      </c>
      <c r="K1993" s="122">
        <v>6</v>
      </c>
      <c r="Q1993" s="122">
        <v>0</v>
      </c>
      <c r="R1993" s="122">
        <v>1</v>
      </c>
      <c r="S1993" s="122">
        <v>2</v>
      </c>
      <c r="T1993" s="122">
        <v>3</v>
      </c>
      <c r="U1993" s="122">
        <v>4</v>
      </c>
      <c r="V1993" s="122">
        <v>5</v>
      </c>
      <c r="W1993" s="122">
        <v>5</v>
      </c>
      <c r="X1993" s="122">
        <v>6</v>
      </c>
      <c r="AG1993" s="128">
        <v>0</v>
      </c>
      <c r="AH1993" s="122">
        <v>1</v>
      </c>
      <c r="AI1993" s="122">
        <v>2</v>
      </c>
      <c r="AJ1993" s="122">
        <v>3</v>
      </c>
      <c r="AK1993" s="122">
        <v>4</v>
      </c>
      <c r="AL1993" s="122">
        <v>4</v>
      </c>
      <c r="AM1993" s="122">
        <v>5</v>
      </c>
      <c r="AN1993" s="122">
        <v>6</v>
      </c>
      <c r="AX1993" s="122">
        <v>0</v>
      </c>
      <c r="AY1993" s="122">
        <v>1</v>
      </c>
      <c r="AZ1993" s="122">
        <v>2</v>
      </c>
      <c r="BA1993" s="122">
        <v>3</v>
      </c>
      <c r="BB1993" s="122">
        <v>4</v>
      </c>
      <c r="BC1993" s="122">
        <v>5</v>
      </c>
      <c r="BD1993" s="122">
        <v>5</v>
      </c>
      <c r="BE1993" s="122">
        <v>6</v>
      </c>
      <c r="BK1993" s="135"/>
      <c r="BM1993" s="122">
        <v>0</v>
      </c>
      <c r="BN1993" s="122">
        <v>1</v>
      </c>
      <c r="BO1993" s="122">
        <v>2</v>
      </c>
      <c r="BP1993" s="122">
        <v>3</v>
      </c>
      <c r="BQ1993" s="122">
        <v>4</v>
      </c>
      <c r="BR1993" s="122">
        <v>5</v>
      </c>
      <c r="BS1993" s="122">
        <v>5</v>
      </c>
      <c r="BT1993" s="122">
        <v>6</v>
      </c>
      <c r="BW1993" s="135"/>
      <c r="CC1993" s="122">
        <v>0</v>
      </c>
      <c r="CD1993" s="122">
        <v>1</v>
      </c>
      <c r="CE1993" s="122">
        <v>2</v>
      </c>
      <c r="CF1993" s="122">
        <v>3</v>
      </c>
      <c r="CG1993" s="122">
        <v>4</v>
      </c>
      <c r="CH1993" s="122">
        <v>5</v>
      </c>
      <c r="CI1993" s="122">
        <v>5</v>
      </c>
      <c r="CJ1993" s="122">
        <v>6</v>
      </c>
      <c r="CN1993" s="135"/>
      <c r="DF1993" s="135"/>
      <c r="DV1993" s="135"/>
    </row>
    <row r="1994" spans="4:126" s="119" customFormat="1" x14ac:dyDescent="0.2">
      <c r="D1994" s="129" t="s">
        <v>1072</v>
      </c>
      <c r="E1994" s="119" t="s">
        <v>1073</v>
      </c>
      <c r="F1994" s="119" t="s">
        <v>1082</v>
      </c>
      <c r="G1994" s="119" t="s">
        <v>1072</v>
      </c>
      <c r="H1994" s="119" t="s">
        <v>1076</v>
      </c>
      <c r="I1994" s="119" t="s">
        <v>1748</v>
      </c>
      <c r="J1994" s="119" t="s">
        <v>739</v>
      </c>
      <c r="K1994" s="119" t="s">
        <v>1090</v>
      </c>
      <c r="Q1994" s="119" t="s">
        <v>1072</v>
      </c>
      <c r="R1994" s="119" t="s">
        <v>1073</v>
      </c>
      <c r="S1994" s="119" t="s">
        <v>1082</v>
      </c>
      <c r="T1994" s="119" t="s">
        <v>1072</v>
      </c>
      <c r="U1994" s="119" t="s">
        <v>1076</v>
      </c>
      <c r="V1994" s="119" t="s">
        <v>739</v>
      </c>
      <c r="W1994" s="119" t="s">
        <v>1758</v>
      </c>
      <c r="X1994" s="119" t="s">
        <v>1090</v>
      </c>
      <c r="AG1994" s="129" t="s">
        <v>1072</v>
      </c>
      <c r="AH1994" s="119" t="s">
        <v>1073</v>
      </c>
      <c r="AI1994" s="119" t="s">
        <v>1082</v>
      </c>
      <c r="AJ1994" s="119" t="s">
        <v>1072</v>
      </c>
      <c r="AK1994" s="119" t="s">
        <v>1076</v>
      </c>
      <c r="AL1994" s="119" t="s">
        <v>1748</v>
      </c>
      <c r="AM1994" s="119" t="s">
        <v>739</v>
      </c>
      <c r="AN1994" s="119" t="s">
        <v>1090</v>
      </c>
      <c r="AX1994" s="119" t="s">
        <v>1072</v>
      </c>
      <c r="AY1994" s="119" t="s">
        <v>1073</v>
      </c>
      <c r="AZ1994" s="119" t="s">
        <v>1082</v>
      </c>
      <c r="BA1994" s="119" t="s">
        <v>1072</v>
      </c>
      <c r="BB1994" s="119" t="s">
        <v>1076</v>
      </c>
      <c r="BC1994" s="119" t="s">
        <v>739</v>
      </c>
      <c r="BD1994" s="119" t="s">
        <v>1758</v>
      </c>
      <c r="BE1994" s="119" t="s">
        <v>1090</v>
      </c>
      <c r="BK1994" s="136"/>
      <c r="BM1994" s="119" t="s">
        <v>1072</v>
      </c>
      <c r="BN1994" s="119" t="s">
        <v>1073</v>
      </c>
      <c r="BO1994" s="119" t="s">
        <v>1082</v>
      </c>
      <c r="BP1994" s="119" t="s">
        <v>1072</v>
      </c>
      <c r="BQ1994" s="119" t="s">
        <v>1076</v>
      </c>
      <c r="BR1994" s="119" t="s">
        <v>739</v>
      </c>
      <c r="BS1994" s="119" t="s">
        <v>1758</v>
      </c>
      <c r="BT1994" s="119" t="s">
        <v>1090</v>
      </c>
      <c r="BW1994" s="136"/>
      <c r="CC1994" s="119" t="s">
        <v>1072</v>
      </c>
      <c r="CD1994" s="119" t="s">
        <v>1073</v>
      </c>
      <c r="CE1994" s="119" t="s">
        <v>1082</v>
      </c>
      <c r="CF1994" s="119" t="s">
        <v>1072</v>
      </c>
      <c r="CG1994" s="119" t="s">
        <v>1076</v>
      </c>
      <c r="CH1994" s="119" t="s">
        <v>739</v>
      </c>
      <c r="CI1994" s="119" t="s">
        <v>1758</v>
      </c>
      <c r="CJ1994" s="119" t="s">
        <v>1090</v>
      </c>
      <c r="CN1994" s="136"/>
      <c r="DF1994" s="136"/>
      <c r="DV1994" s="136"/>
    </row>
    <row r="1996" spans="4:126" s="120" customFormat="1" ht="21" x14ac:dyDescent="0.2">
      <c r="D1996" s="126">
        <v>333</v>
      </c>
      <c r="E1996" s="121"/>
      <c r="F1996" s="121"/>
      <c r="G1996" s="121"/>
      <c r="H1996" s="121"/>
      <c r="I1996" s="121"/>
      <c r="J1996" s="121"/>
      <c r="K1996" s="121"/>
      <c r="L1996" s="121"/>
      <c r="M1996" s="121"/>
      <c r="N1996" s="121"/>
      <c r="O1996" s="121"/>
      <c r="P1996" s="121"/>
      <c r="Q1996" s="120">
        <v>333</v>
      </c>
      <c r="AG1996" s="126">
        <v>333</v>
      </c>
      <c r="AH1996" s="121"/>
      <c r="AI1996" s="121"/>
      <c r="AJ1996" s="121"/>
      <c r="AK1996" s="121"/>
      <c r="AL1996" s="121"/>
      <c r="AM1996" s="121"/>
      <c r="AN1996" s="121"/>
      <c r="AO1996" s="121"/>
      <c r="AP1996" s="121"/>
      <c r="AQ1996" s="121"/>
      <c r="AR1996" s="124"/>
      <c r="AS1996" s="121"/>
      <c r="AT1996" s="121"/>
      <c r="AU1996" s="121"/>
      <c r="AV1996" s="121"/>
      <c r="AX1996" s="120">
        <v>333</v>
      </c>
      <c r="BK1996" s="133"/>
      <c r="BM1996" s="120">
        <v>333</v>
      </c>
      <c r="BW1996" s="133"/>
      <c r="CC1996" s="120">
        <v>333</v>
      </c>
      <c r="CN1996" s="133"/>
      <c r="DF1996" s="133"/>
      <c r="DV1996" s="133"/>
    </row>
    <row r="1997" spans="4:126" s="14" customFormat="1" ht="18" customHeight="1" x14ac:dyDescent="0.2">
      <c r="D1997" s="127" t="s">
        <v>330</v>
      </c>
      <c r="E1997" s="14" t="s">
        <v>313</v>
      </c>
      <c r="F1997" s="14" t="s">
        <v>319</v>
      </c>
      <c r="G1997" s="14" t="s">
        <v>309</v>
      </c>
      <c r="H1997" s="14" t="s">
        <v>312</v>
      </c>
      <c r="I1997" s="14" t="s">
        <v>313</v>
      </c>
      <c r="J1997" s="14" t="s">
        <v>335</v>
      </c>
      <c r="Q1997" s="14" t="s">
        <v>330</v>
      </c>
      <c r="R1997" s="14" t="s">
        <v>313</v>
      </c>
      <c r="S1997" s="14" t="s">
        <v>319</v>
      </c>
      <c r="T1997" s="14" t="s">
        <v>309</v>
      </c>
      <c r="U1997" s="14" t="s">
        <v>312</v>
      </c>
      <c r="V1997" s="14" t="s">
        <v>313</v>
      </c>
      <c r="W1997" s="14" t="s">
        <v>335</v>
      </c>
      <c r="AG1997" s="127" t="s">
        <v>330</v>
      </c>
      <c r="AH1997" s="14" t="s">
        <v>313</v>
      </c>
      <c r="AI1997" s="14" t="s">
        <v>319</v>
      </c>
      <c r="AJ1997" s="14" t="s">
        <v>309</v>
      </c>
      <c r="AK1997" s="14" t="s">
        <v>312</v>
      </c>
      <c r="AL1997" s="14" t="s">
        <v>313</v>
      </c>
      <c r="AM1997" s="14" t="s">
        <v>335</v>
      </c>
      <c r="AX1997" s="14" t="s">
        <v>330</v>
      </c>
      <c r="AY1997" s="14" t="s">
        <v>313</v>
      </c>
      <c r="AZ1997" s="14" t="s">
        <v>319</v>
      </c>
      <c r="BA1997" s="14" t="s">
        <v>309</v>
      </c>
      <c r="BB1997" s="14" t="s">
        <v>312</v>
      </c>
      <c r="BC1997" s="14" t="s">
        <v>313</v>
      </c>
      <c r="BD1997" s="14" t="s">
        <v>335</v>
      </c>
      <c r="BK1997" s="134"/>
      <c r="BM1997" s="14" t="s">
        <v>330</v>
      </c>
      <c r="BN1997" s="14" t="s">
        <v>313</v>
      </c>
      <c r="BO1997" s="14" t="s">
        <v>319</v>
      </c>
      <c r="BP1997" s="14" t="s">
        <v>309</v>
      </c>
      <c r="BQ1997" s="14" t="s">
        <v>312</v>
      </c>
      <c r="BR1997" s="14" t="s">
        <v>313</v>
      </c>
      <c r="BS1997" s="14" t="s">
        <v>335</v>
      </c>
      <c r="BW1997" s="134"/>
      <c r="CC1997" s="14" t="s">
        <v>330</v>
      </c>
      <c r="CD1997" s="14" t="s">
        <v>313</v>
      </c>
      <c r="CE1997" s="14" t="s">
        <v>319</v>
      </c>
      <c r="CF1997" s="14" t="s">
        <v>309</v>
      </c>
      <c r="CG1997" s="14" t="s">
        <v>312</v>
      </c>
      <c r="CH1997" s="14" t="s">
        <v>313</v>
      </c>
      <c r="CI1997" s="14" t="s">
        <v>335</v>
      </c>
      <c r="CN1997" s="134"/>
      <c r="DF1997" s="134"/>
      <c r="DV1997" s="134"/>
    </row>
    <row r="1998" spans="4:126" s="122" customFormat="1" ht="14" x14ac:dyDescent="0.2">
      <c r="D1998" s="128">
        <v>0</v>
      </c>
      <c r="E1998" s="122">
        <v>1</v>
      </c>
      <c r="F1998" s="122">
        <v>2</v>
      </c>
      <c r="G1998" s="122">
        <v>3</v>
      </c>
      <c r="H1998" s="122">
        <v>4</v>
      </c>
      <c r="I1998" s="122">
        <v>5</v>
      </c>
      <c r="J1998" s="122">
        <v>6</v>
      </c>
      <c r="Q1998" s="122">
        <v>0</v>
      </c>
      <c r="R1998" s="122">
        <v>1</v>
      </c>
      <c r="S1998" s="122">
        <v>2</v>
      </c>
      <c r="T1998" s="122">
        <v>3</v>
      </c>
      <c r="U1998" s="122">
        <v>4</v>
      </c>
      <c r="V1998" s="122">
        <v>5</v>
      </c>
      <c r="W1998" s="122">
        <v>6</v>
      </c>
      <c r="AG1998" s="128">
        <v>0</v>
      </c>
      <c r="AH1998" s="122">
        <v>1</v>
      </c>
      <c r="AI1998" s="122">
        <v>2</v>
      </c>
      <c r="AJ1998" s="122">
        <v>3</v>
      </c>
      <c r="AK1998" s="122">
        <v>4</v>
      </c>
      <c r="AL1998" s="122">
        <v>5</v>
      </c>
      <c r="AM1998" s="122">
        <v>6</v>
      </c>
      <c r="AX1998" s="122">
        <v>0</v>
      </c>
      <c r="AY1998" s="122">
        <v>1</v>
      </c>
      <c r="AZ1998" s="122">
        <v>2</v>
      </c>
      <c r="BA1998" s="122">
        <v>3</v>
      </c>
      <c r="BB1998" s="122">
        <v>4</v>
      </c>
      <c r="BC1998" s="122">
        <v>5</v>
      </c>
      <c r="BD1998" s="122">
        <v>6</v>
      </c>
      <c r="BK1998" s="135"/>
      <c r="BM1998" s="122">
        <v>0</v>
      </c>
      <c r="BN1998" s="122">
        <v>1</v>
      </c>
      <c r="BO1998" s="122">
        <v>2</v>
      </c>
      <c r="BP1998" s="122">
        <v>3</v>
      </c>
      <c r="BQ1998" s="122">
        <v>4</v>
      </c>
      <c r="BR1998" s="122">
        <v>5</v>
      </c>
      <c r="BS1998" s="122">
        <v>6</v>
      </c>
      <c r="BW1998" s="135"/>
      <c r="CC1998" s="122">
        <v>0</v>
      </c>
      <c r="CD1998" s="122">
        <v>1</v>
      </c>
      <c r="CE1998" s="122">
        <v>2</v>
      </c>
      <c r="CF1998" s="122">
        <v>3</v>
      </c>
      <c r="CG1998" s="122">
        <v>4</v>
      </c>
      <c r="CH1998" s="122">
        <v>5</v>
      </c>
      <c r="CI1998" s="122">
        <v>6</v>
      </c>
      <c r="CN1998" s="135"/>
      <c r="DF1998" s="135"/>
      <c r="DV1998" s="135"/>
    </row>
    <row r="1999" spans="4:126" s="122" customFormat="1" ht="14" x14ac:dyDescent="0.2">
      <c r="D1999" s="128">
        <v>0</v>
      </c>
      <c r="E1999" s="122">
        <v>1</v>
      </c>
      <c r="F1999" s="122">
        <v>2</v>
      </c>
      <c r="G1999" s="122">
        <v>3</v>
      </c>
      <c r="H1999" s="122">
        <v>4</v>
      </c>
      <c r="I1999" s="122">
        <v>5</v>
      </c>
      <c r="J1999" s="122">
        <v>6</v>
      </c>
      <c r="Q1999" s="122">
        <v>0</v>
      </c>
      <c r="R1999" s="122">
        <v>1</v>
      </c>
      <c r="S1999" s="122">
        <v>2</v>
      </c>
      <c r="T1999" s="122">
        <v>3</v>
      </c>
      <c r="U1999" s="122">
        <v>4</v>
      </c>
      <c r="V1999" s="122">
        <v>5</v>
      </c>
      <c r="W1999" s="122">
        <v>6</v>
      </c>
      <c r="AG1999" s="128">
        <v>0</v>
      </c>
      <c r="AH1999" s="122">
        <v>1</v>
      </c>
      <c r="AI1999" s="122">
        <v>2</v>
      </c>
      <c r="AJ1999" s="122">
        <v>3</v>
      </c>
      <c r="AK1999" s="122">
        <v>4</v>
      </c>
      <c r="AL1999" s="122">
        <v>5</v>
      </c>
      <c r="AM1999" s="122">
        <v>6</v>
      </c>
      <c r="AX1999" s="122">
        <v>0</v>
      </c>
      <c r="AY1999" s="122">
        <v>1</v>
      </c>
      <c r="AZ1999" s="122">
        <v>2</v>
      </c>
      <c r="BA1999" s="122">
        <v>3</v>
      </c>
      <c r="BB1999" s="122">
        <v>4</v>
      </c>
      <c r="BC1999" s="122">
        <v>5</v>
      </c>
      <c r="BD1999" s="122">
        <v>6</v>
      </c>
      <c r="BK1999" s="135"/>
      <c r="BM1999" s="122">
        <v>0</v>
      </c>
      <c r="BN1999" s="122">
        <v>1</v>
      </c>
      <c r="BO1999" s="122">
        <v>2</v>
      </c>
      <c r="BP1999" s="122">
        <v>3</v>
      </c>
      <c r="BQ1999" s="122">
        <v>4</v>
      </c>
      <c r="BR1999" s="122">
        <v>5</v>
      </c>
      <c r="BS1999" s="122">
        <v>6</v>
      </c>
      <c r="BW1999" s="135"/>
      <c r="CC1999" s="122">
        <v>0</v>
      </c>
      <c r="CD1999" s="122">
        <v>1</v>
      </c>
      <c r="CE1999" s="122">
        <v>2</v>
      </c>
      <c r="CF1999" s="122">
        <v>3</v>
      </c>
      <c r="CG1999" s="122">
        <v>4</v>
      </c>
      <c r="CH1999" s="122">
        <v>5</v>
      </c>
      <c r="CI1999" s="122">
        <v>6</v>
      </c>
      <c r="CN1999" s="135"/>
      <c r="DF1999" s="135"/>
      <c r="DV1999" s="135"/>
    </row>
    <row r="2000" spans="4:126" s="119" customFormat="1" x14ac:dyDescent="0.2">
      <c r="D2000" s="129" t="s">
        <v>740</v>
      </c>
      <c r="E2000" s="119" t="s">
        <v>1072</v>
      </c>
      <c r="F2000" s="119" t="s">
        <v>1073</v>
      </c>
      <c r="G2000" s="119" t="s">
        <v>739</v>
      </c>
      <c r="H2000" s="119" t="s">
        <v>1072</v>
      </c>
      <c r="I2000" s="119" t="s">
        <v>1083</v>
      </c>
      <c r="J2000" s="119" t="s">
        <v>1090</v>
      </c>
      <c r="Q2000" s="119" t="s">
        <v>740</v>
      </c>
      <c r="R2000" s="119" t="s">
        <v>1072</v>
      </c>
      <c r="S2000" s="119" t="s">
        <v>1073</v>
      </c>
      <c r="T2000" s="119" t="s">
        <v>739</v>
      </c>
      <c r="U2000" s="119" t="s">
        <v>1072</v>
      </c>
      <c r="V2000" s="119" t="s">
        <v>1083</v>
      </c>
      <c r="W2000" s="119" t="s">
        <v>1090</v>
      </c>
      <c r="AG2000" s="129" t="s">
        <v>740</v>
      </c>
      <c r="AH2000" s="119" t="s">
        <v>1072</v>
      </c>
      <c r="AI2000" s="119" t="s">
        <v>1073</v>
      </c>
      <c r="AJ2000" s="119" t="s">
        <v>739</v>
      </c>
      <c r="AK2000" s="119" t="s">
        <v>1072</v>
      </c>
      <c r="AL2000" s="119" t="s">
        <v>1083</v>
      </c>
      <c r="AM2000" s="119" t="s">
        <v>1090</v>
      </c>
      <c r="AX2000" s="119" t="s">
        <v>740</v>
      </c>
      <c r="AY2000" s="119" t="s">
        <v>1072</v>
      </c>
      <c r="AZ2000" s="119" t="s">
        <v>1073</v>
      </c>
      <c r="BA2000" s="119" t="s">
        <v>739</v>
      </c>
      <c r="BB2000" s="119" t="s">
        <v>1072</v>
      </c>
      <c r="BC2000" s="119" t="s">
        <v>1083</v>
      </c>
      <c r="BD2000" s="119" t="s">
        <v>1090</v>
      </c>
      <c r="BK2000" s="136"/>
      <c r="BM2000" s="119" t="s">
        <v>740</v>
      </c>
      <c r="BN2000" s="119" t="s">
        <v>1072</v>
      </c>
      <c r="BO2000" s="119" t="s">
        <v>1073</v>
      </c>
      <c r="BP2000" s="119" t="s">
        <v>739</v>
      </c>
      <c r="BQ2000" s="119" t="s">
        <v>1072</v>
      </c>
      <c r="BR2000" s="119" t="s">
        <v>1083</v>
      </c>
      <c r="BS2000" s="119" t="s">
        <v>1090</v>
      </c>
      <c r="BW2000" s="136"/>
      <c r="CC2000" s="119" t="s">
        <v>740</v>
      </c>
      <c r="CD2000" s="119" t="s">
        <v>1072</v>
      </c>
      <c r="CE2000" s="119" t="s">
        <v>1073</v>
      </c>
      <c r="CF2000" s="119" t="s">
        <v>739</v>
      </c>
      <c r="CG2000" s="119" t="s">
        <v>1072</v>
      </c>
      <c r="CH2000" s="119" t="s">
        <v>1083</v>
      </c>
      <c r="CI2000" s="119" t="s">
        <v>1090</v>
      </c>
      <c r="CN2000" s="136"/>
      <c r="DF2000" s="136"/>
      <c r="DV2000" s="136"/>
    </row>
    <row r="2002" spans="4:126" s="120" customFormat="1" ht="21" x14ac:dyDescent="0.2">
      <c r="D2002" s="126">
        <v>334</v>
      </c>
      <c r="E2002" s="121"/>
      <c r="F2002" s="121"/>
      <c r="G2002" s="121"/>
      <c r="H2002" s="121"/>
      <c r="I2002" s="121"/>
      <c r="J2002" s="121"/>
      <c r="K2002" s="121"/>
      <c r="L2002" s="121"/>
      <c r="M2002" s="121"/>
      <c r="N2002" s="121"/>
      <c r="O2002" s="121"/>
      <c r="P2002" s="121"/>
      <c r="Q2002" s="120">
        <v>334</v>
      </c>
      <c r="AG2002" s="126">
        <v>334</v>
      </c>
      <c r="AH2002" s="121"/>
      <c r="AI2002" s="121"/>
      <c r="AJ2002" s="121"/>
      <c r="AK2002" s="121"/>
      <c r="AL2002" s="121"/>
      <c r="AM2002" s="121"/>
      <c r="AN2002" s="121"/>
      <c r="AO2002" s="121"/>
      <c r="AP2002" s="121"/>
      <c r="AQ2002" s="121"/>
      <c r="AR2002" s="124"/>
      <c r="AS2002" s="121"/>
      <c r="AT2002" s="121"/>
      <c r="AU2002" s="121"/>
      <c r="AV2002" s="121"/>
      <c r="AX2002" s="120">
        <v>334</v>
      </c>
      <c r="BK2002" s="133"/>
      <c r="BM2002" s="120">
        <v>334</v>
      </c>
      <c r="BW2002" s="133"/>
      <c r="CC2002" s="120">
        <v>334</v>
      </c>
      <c r="CN2002" s="133"/>
      <c r="DF2002" s="133"/>
      <c r="DV2002" s="133"/>
    </row>
    <row r="2003" spans="4:126" s="14" customFormat="1" ht="18" customHeight="1" x14ac:dyDescent="0.2">
      <c r="D2003" s="127" t="s">
        <v>319</v>
      </c>
      <c r="E2003" s="14" t="s">
        <v>317</v>
      </c>
      <c r="F2003" s="14" t="s">
        <v>313</v>
      </c>
      <c r="G2003" s="14" t="s">
        <v>335</v>
      </c>
      <c r="H2003" s="14" t="s">
        <v>309</v>
      </c>
      <c r="I2003" s="14" t="s">
        <v>319</v>
      </c>
      <c r="J2003" s="14" t="s">
        <v>1768</v>
      </c>
      <c r="K2003" s="14" t="s">
        <v>319</v>
      </c>
      <c r="L2003" s="14" t="s">
        <v>313</v>
      </c>
      <c r="M2003" s="14" t="s">
        <v>320</v>
      </c>
      <c r="Q2003" s="14" t="s">
        <v>319</v>
      </c>
      <c r="R2003" s="14" t="s">
        <v>317</v>
      </c>
      <c r="S2003" s="14" t="s">
        <v>313</v>
      </c>
      <c r="T2003" s="14" t="s">
        <v>335</v>
      </c>
      <c r="U2003" s="14" t="s">
        <v>309</v>
      </c>
      <c r="V2003" s="14" t="s">
        <v>319</v>
      </c>
      <c r="W2003" s="14" t="s">
        <v>319</v>
      </c>
      <c r="X2003" s="14" t="s">
        <v>1768</v>
      </c>
      <c r="Y2003" s="14" t="s">
        <v>1768</v>
      </c>
      <c r="Z2003" s="14" t="s">
        <v>313</v>
      </c>
      <c r="AA2003" s="14" t="s">
        <v>320</v>
      </c>
      <c r="AG2003" s="127" t="s">
        <v>319</v>
      </c>
      <c r="AH2003" s="14" t="s">
        <v>317</v>
      </c>
      <c r="AI2003" s="14" t="s">
        <v>313</v>
      </c>
      <c r="AJ2003" s="14" t="s">
        <v>335</v>
      </c>
      <c r="AK2003" s="14" t="s">
        <v>309</v>
      </c>
      <c r="AL2003" s="14" t="s">
        <v>319</v>
      </c>
      <c r="AM2003" s="14" t="s">
        <v>1768</v>
      </c>
      <c r="AN2003" s="14" t="s">
        <v>319</v>
      </c>
      <c r="AO2003" s="14" t="s">
        <v>313</v>
      </c>
      <c r="AP2003" s="14" t="s">
        <v>320</v>
      </c>
      <c r="AX2003" s="14" t="s">
        <v>319</v>
      </c>
      <c r="AY2003" s="14" t="s">
        <v>317</v>
      </c>
      <c r="AZ2003" s="14" t="s">
        <v>313</v>
      </c>
      <c r="BA2003" s="14" t="s">
        <v>335</v>
      </c>
      <c r="BB2003" s="14" t="s">
        <v>309</v>
      </c>
      <c r="BC2003" s="14" t="s">
        <v>319</v>
      </c>
      <c r="BD2003" s="14" t="s">
        <v>319</v>
      </c>
      <c r="BE2003" s="14" t="s">
        <v>1768</v>
      </c>
      <c r="BF2003" s="14" t="s">
        <v>1768</v>
      </c>
      <c r="BG2003" s="14" t="s">
        <v>313</v>
      </c>
      <c r="BH2003" s="14" t="s">
        <v>320</v>
      </c>
      <c r="BK2003" s="134"/>
      <c r="BM2003" s="14" t="s">
        <v>319</v>
      </c>
      <c r="BN2003" s="14" t="s">
        <v>317</v>
      </c>
      <c r="BO2003" s="14" t="s">
        <v>313</v>
      </c>
      <c r="BP2003" s="14" t="s">
        <v>335</v>
      </c>
      <c r="BQ2003" s="14" t="s">
        <v>309</v>
      </c>
      <c r="BR2003" s="14" t="s">
        <v>319</v>
      </c>
      <c r="BS2003" s="14" t="s">
        <v>319</v>
      </c>
      <c r="BT2003" s="14" t="s">
        <v>1768</v>
      </c>
      <c r="BU2003" s="14" t="s">
        <v>1768</v>
      </c>
      <c r="BV2003" s="14" t="s">
        <v>313</v>
      </c>
      <c r="BW2003" s="134" t="s">
        <v>320</v>
      </c>
      <c r="CC2003" s="14" t="s">
        <v>319</v>
      </c>
      <c r="CD2003" s="14" t="s">
        <v>317</v>
      </c>
      <c r="CE2003" s="14" t="s">
        <v>313</v>
      </c>
      <c r="CF2003" s="14" t="s">
        <v>335</v>
      </c>
      <c r="CG2003" s="14" t="s">
        <v>309</v>
      </c>
      <c r="CH2003" s="14" t="s">
        <v>319</v>
      </c>
      <c r="CI2003" s="14" t="s">
        <v>319</v>
      </c>
      <c r="CJ2003" s="14" t="s">
        <v>1768</v>
      </c>
      <c r="CK2003" s="14" t="s">
        <v>1768</v>
      </c>
      <c r="CL2003" s="14" t="s">
        <v>313</v>
      </c>
      <c r="CM2003" s="14" t="s">
        <v>320</v>
      </c>
      <c r="CN2003" s="134"/>
      <c r="DF2003" s="134"/>
      <c r="DV2003" s="134"/>
    </row>
    <row r="2004" spans="4:126" s="122" customFormat="1" ht="14" x14ac:dyDescent="0.2">
      <c r="D2004" s="128">
        <v>0</v>
      </c>
      <c r="E2004" s="122">
        <v>1</v>
      </c>
      <c r="F2004" s="122">
        <v>2</v>
      </c>
      <c r="G2004" s="122">
        <v>3</v>
      </c>
      <c r="H2004" s="122">
        <v>4</v>
      </c>
      <c r="I2004" s="122">
        <v>5</v>
      </c>
      <c r="J2004" s="122">
        <v>5</v>
      </c>
      <c r="K2004" s="122">
        <v>6</v>
      </c>
      <c r="L2004" s="122">
        <v>7</v>
      </c>
      <c r="M2004" s="122">
        <v>8</v>
      </c>
      <c r="Q2004" s="122">
        <v>0</v>
      </c>
      <c r="R2004" s="122">
        <v>1</v>
      </c>
      <c r="S2004" s="122">
        <v>2</v>
      </c>
      <c r="T2004" s="122">
        <v>3</v>
      </c>
      <c r="U2004" s="122">
        <v>4</v>
      </c>
      <c r="V2004" s="122">
        <v>5</v>
      </c>
      <c r="W2004" s="122">
        <v>6</v>
      </c>
      <c r="X2004" s="122">
        <v>6</v>
      </c>
      <c r="Y2004" s="122">
        <v>6</v>
      </c>
      <c r="Z2004" s="122">
        <v>7</v>
      </c>
      <c r="AA2004" s="122">
        <v>8</v>
      </c>
      <c r="AG2004" s="128">
        <v>0</v>
      </c>
      <c r="AH2004" s="122">
        <v>1</v>
      </c>
      <c r="AI2004" s="122">
        <v>2</v>
      </c>
      <c r="AJ2004" s="122">
        <v>3</v>
      </c>
      <c r="AK2004" s="122">
        <v>4</v>
      </c>
      <c r="AL2004" s="122">
        <v>5</v>
      </c>
      <c r="AM2004" s="122">
        <v>5</v>
      </c>
      <c r="AN2004" s="122">
        <v>6</v>
      </c>
      <c r="AO2004" s="122">
        <v>7</v>
      </c>
      <c r="AP2004" s="122">
        <v>8</v>
      </c>
      <c r="AX2004" s="122">
        <v>0</v>
      </c>
      <c r="AY2004" s="122">
        <v>1</v>
      </c>
      <c r="AZ2004" s="122">
        <v>2</v>
      </c>
      <c r="BA2004" s="122">
        <v>3</v>
      </c>
      <c r="BB2004" s="122">
        <v>4</v>
      </c>
      <c r="BC2004" s="122">
        <v>5</v>
      </c>
      <c r="BD2004" s="122">
        <v>6</v>
      </c>
      <c r="BE2004" s="122">
        <v>6</v>
      </c>
      <c r="BF2004" s="122">
        <v>6</v>
      </c>
      <c r="BG2004" s="122">
        <v>7</v>
      </c>
      <c r="BH2004" s="122">
        <v>8</v>
      </c>
      <c r="BK2004" s="135"/>
      <c r="BM2004" s="122">
        <v>0</v>
      </c>
      <c r="BN2004" s="122">
        <v>1</v>
      </c>
      <c r="BO2004" s="122">
        <v>2</v>
      </c>
      <c r="BP2004" s="122">
        <v>3</v>
      </c>
      <c r="BQ2004" s="122">
        <v>4</v>
      </c>
      <c r="BR2004" s="122">
        <v>5</v>
      </c>
      <c r="BS2004" s="122">
        <v>6</v>
      </c>
      <c r="BT2004" s="122">
        <v>6</v>
      </c>
      <c r="BU2004" s="122">
        <v>6</v>
      </c>
      <c r="BV2004" s="122">
        <v>7</v>
      </c>
      <c r="BW2004" s="135">
        <v>8</v>
      </c>
      <c r="CC2004" s="122">
        <v>0</v>
      </c>
      <c r="CD2004" s="122">
        <v>1</v>
      </c>
      <c r="CE2004" s="122">
        <v>2</v>
      </c>
      <c r="CF2004" s="122">
        <v>3</v>
      </c>
      <c r="CG2004" s="122">
        <v>4</v>
      </c>
      <c r="CH2004" s="122">
        <v>5</v>
      </c>
      <c r="CI2004" s="122">
        <v>6</v>
      </c>
      <c r="CJ2004" s="122">
        <v>6</v>
      </c>
      <c r="CK2004" s="122">
        <v>6</v>
      </c>
      <c r="CL2004" s="122">
        <v>7</v>
      </c>
      <c r="CM2004" s="122">
        <v>8</v>
      </c>
      <c r="CN2004" s="135"/>
      <c r="DF2004" s="135"/>
      <c r="DV2004" s="135"/>
    </row>
    <row r="2005" spans="4:126" s="122" customFormat="1" ht="14" x14ac:dyDescent="0.2">
      <c r="D2005" s="128">
        <v>0</v>
      </c>
      <c r="E2005" s="122">
        <v>0</v>
      </c>
      <c r="F2005" s="122">
        <v>0</v>
      </c>
      <c r="G2005" s="122">
        <v>0</v>
      </c>
      <c r="H2005" s="122">
        <v>0</v>
      </c>
      <c r="I2005" s="122">
        <v>0</v>
      </c>
      <c r="J2005" s="122">
        <v>1</v>
      </c>
      <c r="K2005" s="122">
        <v>2</v>
      </c>
      <c r="L2005" s="122">
        <v>3</v>
      </c>
      <c r="M2005" s="122">
        <v>4</v>
      </c>
      <c r="Q2005" s="122">
        <v>0</v>
      </c>
      <c r="R2005" s="122">
        <v>0</v>
      </c>
      <c r="S2005" s="122">
        <v>0</v>
      </c>
      <c r="T2005" s="122">
        <v>0</v>
      </c>
      <c r="U2005" s="122">
        <v>0</v>
      </c>
      <c r="V2005" s="122">
        <v>0</v>
      </c>
      <c r="W2005" s="122">
        <v>0</v>
      </c>
      <c r="X2005" s="122">
        <v>1</v>
      </c>
      <c r="Y2005" s="122">
        <v>2</v>
      </c>
      <c r="Z2005" s="122">
        <v>3</v>
      </c>
      <c r="AA2005" s="122">
        <v>4</v>
      </c>
      <c r="AG2005" s="128">
        <v>0</v>
      </c>
      <c r="AH2005" s="122">
        <v>0</v>
      </c>
      <c r="AI2005" s="122">
        <v>0</v>
      </c>
      <c r="AJ2005" s="122">
        <v>0</v>
      </c>
      <c r="AK2005" s="122">
        <v>0</v>
      </c>
      <c r="AL2005" s="122">
        <v>0</v>
      </c>
      <c r="AM2005" s="122">
        <v>1</v>
      </c>
      <c r="AN2005" s="122">
        <v>2</v>
      </c>
      <c r="AO2005" s="122">
        <v>3</v>
      </c>
      <c r="AP2005" s="122">
        <v>4</v>
      </c>
      <c r="AX2005" s="122">
        <v>0</v>
      </c>
      <c r="AY2005" s="122">
        <v>0</v>
      </c>
      <c r="AZ2005" s="122">
        <v>0</v>
      </c>
      <c r="BA2005" s="122">
        <v>0</v>
      </c>
      <c r="BB2005" s="122">
        <v>0</v>
      </c>
      <c r="BC2005" s="122">
        <v>0</v>
      </c>
      <c r="BD2005" s="122">
        <v>0</v>
      </c>
      <c r="BE2005" s="122">
        <v>1</v>
      </c>
      <c r="BF2005" s="122">
        <v>2</v>
      </c>
      <c r="BG2005" s="122">
        <v>3</v>
      </c>
      <c r="BH2005" s="122">
        <v>4</v>
      </c>
      <c r="BK2005" s="135"/>
      <c r="BM2005" s="122">
        <v>0</v>
      </c>
      <c r="BN2005" s="122">
        <v>0</v>
      </c>
      <c r="BO2005" s="122">
        <v>0</v>
      </c>
      <c r="BP2005" s="122">
        <v>0</v>
      </c>
      <c r="BQ2005" s="122">
        <v>0</v>
      </c>
      <c r="BR2005" s="122">
        <v>0</v>
      </c>
      <c r="BS2005" s="122">
        <v>0</v>
      </c>
      <c r="BT2005" s="122">
        <v>1</v>
      </c>
      <c r="BU2005" s="122">
        <v>2</v>
      </c>
      <c r="BV2005" s="122">
        <v>3</v>
      </c>
      <c r="BW2005" s="135">
        <v>4</v>
      </c>
      <c r="CC2005" s="122">
        <v>0</v>
      </c>
      <c r="CD2005" s="122">
        <v>0</v>
      </c>
      <c r="CE2005" s="122">
        <v>0</v>
      </c>
      <c r="CF2005" s="122">
        <v>0</v>
      </c>
      <c r="CG2005" s="122">
        <v>0</v>
      </c>
      <c r="CH2005" s="122">
        <v>0</v>
      </c>
      <c r="CI2005" s="122">
        <v>0</v>
      </c>
      <c r="CJ2005" s="122">
        <v>1</v>
      </c>
      <c r="CK2005" s="122">
        <v>2</v>
      </c>
      <c r="CL2005" s="122">
        <v>3</v>
      </c>
      <c r="CM2005" s="122">
        <v>4</v>
      </c>
      <c r="CN2005" s="135"/>
      <c r="DF2005" s="135"/>
      <c r="DV2005" s="135"/>
    </row>
    <row r="2006" spans="4:126" s="119" customFormat="1" x14ac:dyDescent="0.2">
      <c r="D2006" s="129" t="s">
        <v>1073</v>
      </c>
      <c r="E2006" s="119" t="s">
        <v>1738</v>
      </c>
      <c r="F2006" s="119" t="s">
        <v>1738</v>
      </c>
      <c r="G2006" s="119" t="s">
        <v>1738</v>
      </c>
      <c r="H2006" s="119" t="s">
        <v>1738</v>
      </c>
      <c r="I2006" s="119" t="s">
        <v>1738</v>
      </c>
      <c r="J2006" s="119" t="s">
        <v>1075</v>
      </c>
      <c r="K2006" s="119" t="s">
        <v>739</v>
      </c>
      <c r="L2006" s="119" t="s">
        <v>1073</v>
      </c>
      <c r="M2006" s="119" t="s">
        <v>1076</v>
      </c>
      <c r="Q2006" s="119" t="s">
        <v>1073</v>
      </c>
      <c r="R2006" s="119" t="s">
        <v>1738</v>
      </c>
      <c r="S2006" s="119" t="s">
        <v>1738</v>
      </c>
      <c r="T2006" s="119" t="s">
        <v>1738</v>
      </c>
      <c r="U2006" s="119" t="s">
        <v>1738</v>
      </c>
      <c r="V2006" s="119" t="s">
        <v>1738</v>
      </c>
      <c r="W2006" s="119" t="s">
        <v>1738</v>
      </c>
      <c r="X2006" s="119" t="s">
        <v>1075</v>
      </c>
      <c r="Y2006" s="119" t="s">
        <v>739</v>
      </c>
      <c r="Z2006" s="119" t="s">
        <v>1073</v>
      </c>
      <c r="AA2006" s="119" t="s">
        <v>1076</v>
      </c>
      <c r="AG2006" s="129" t="s">
        <v>1073</v>
      </c>
      <c r="AH2006" s="119" t="s">
        <v>1738</v>
      </c>
      <c r="AI2006" s="119" t="s">
        <v>1738</v>
      </c>
      <c r="AJ2006" s="119" t="s">
        <v>1738</v>
      </c>
      <c r="AK2006" s="119" t="s">
        <v>1738</v>
      </c>
      <c r="AL2006" s="119" t="s">
        <v>1738</v>
      </c>
      <c r="AM2006" s="119" t="s">
        <v>1075</v>
      </c>
      <c r="AN2006" s="119" t="s">
        <v>739</v>
      </c>
      <c r="AO2006" s="119" t="s">
        <v>1073</v>
      </c>
      <c r="AP2006" s="119" t="s">
        <v>1076</v>
      </c>
      <c r="AX2006" s="119" t="s">
        <v>1073</v>
      </c>
      <c r="AY2006" s="119" t="s">
        <v>1738</v>
      </c>
      <c r="AZ2006" s="119" t="s">
        <v>1738</v>
      </c>
      <c r="BA2006" s="119" t="s">
        <v>1738</v>
      </c>
      <c r="BB2006" s="119" t="s">
        <v>1738</v>
      </c>
      <c r="BC2006" s="119" t="s">
        <v>1738</v>
      </c>
      <c r="BD2006" s="119" t="s">
        <v>1738</v>
      </c>
      <c r="BE2006" s="119" t="s">
        <v>1075</v>
      </c>
      <c r="BF2006" s="119" t="s">
        <v>739</v>
      </c>
      <c r="BG2006" s="119" t="s">
        <v>1073</v>
      </c>
      <c r="BH2006" s="119" t="s">
        <v>1076</v>
      </c>
      <c r="BK2006" s="136"/>
      <c r="BM2006" s="119" t="s">
        <v>1073</v>
      </c>
      <c r="BN2006" s="119" t="s">
        <v>1738</v>
      </c>
      <c r="BO2006" s="119" t="s">
        <v>1738</v>
      </c>
      <c r="BP2006" s="119" t="s">
        <v>1738</v>
      </c>
      <c r="BQ2006" s="119" t="s">
        <v>1738</v>
      </c>
      <c r="BR2006" s="119" t="s">
        <v>1738</v>
      </c>
      <c r="BS2006" s="119" t="s">
        <v>1738</v>
      </c>
      <c r="BT2006" s="119" t="s">
        <v>1075</v>
      </c>
      <c r="BU2006" s="119" t="s">
        <v>739</v>
      </c>
      <c r="BV2006" s="119" t="s">
        <v>1073</v>
      </c>
      <c r="BW2006" s="136" t="s">
        <v>1076</v>
      </c>
      <c r="CC2006" s="119" t="s">
        <v>1073</v>
      </c>
      <c r="CD2006" s="119" t="s">
        <v>1738</v>
      </c>
      <c r="CE2006" s="119" t="s">
        <v>1738</v>
      </c>
      <c r="CF2006" s="119" t="s">
        <v>1738</v>
      </c>
      <c r="CG2006" s="119" t="s">
        <v>1738</v>
      </c>
      <c r="CH2006" s="119" t="s">
        <v>1738</v>
      </c>
      <c r="CI2006" s="119" t="s">
        <v>1738</v>
      </c>
      <c r="CJ2006" s="119" t="s">
        <v>1075</v>
      </c>
      <c r="CK2006" s="119" t="s">
        <v>739</v>
      </c>
      <c r="CL2006" s="119" t="s">
        <v>1073</v>
      </c>
      <c r="CM2006" s="119" t="s">
        <v>1076</v>
      </c>
      <c r="CN2006" s="136"/>
      <c r="DF2006" s="136"/>
      <c r="DV2006" s="136"/>
    </row>
    <row r="2008" spans="4:126" s="120" customFormat="1" ht="21" x14ac:dyDescent="0.2">
      <c r="D2008" s="126">
        <v>335</v>
      </c>
      <c r="E2008" s="121"/>
      <c r="F2008" s="121"/>
      <c r="G2008" s="121"/>
      <c r="H2008" s="121"/>
      <c r="I2008" s="121"/>
      <c r="J2008" s="121"/>
      <c r="K2008" s="121"/>
      <c r="L2008" s="121"/>
      <c r="M2008" s="121"/>
      <c r="N2008" s="121"/>
      <c r="O2008" s="121"/>
      <c r="P2008" s="121"/>
      <c r="Q2008" s="120">
        <v>335</v>
      </c>
      <c r="AG2008" s="126">
        <v>335</v>
      </c>
      <c r="AH2008" s="121"/>
      <c r="AI2008" s="121"/>
      <c r="AJ2008" s="121"/>
      <c r="AK2008" s="121"/>
      <c r="AL2008" s="121"/>
      <c r="AM2008" s="121"/>
      <c r="AN2008" s="121"/>
      <c r="AO2008" s="121"/>
      <c r="AP2008" s="121"/>
      <c r="AQ2008" s="121"/>
      <c r="AR2008" s="124"/>
      <c r="AS2008" s="121"/>
      <c r="AT2008" s="121"/>
      <c r="AU2008" s="121"/>
      <c r="AV2008" s="121"/>
      <c r="AX2008" s="120">
        <v>335</v>
      </c>
      <c r="BK2008" s="133"/>
      <c r="BM2008" s="120">
        <v>335</v>
      </c>
      <c r="BW2008" s="133"/>
      <c r="CC2008" s="120">
        <v>335</v>
      </c>
      <c r="CN2008" s="133"/>
      <c r="DF2008" s="133"/>
      <c r="DV2008" s="133"/>
    </row>
    <row r="2009" spans="4:126" s="14" customFormat="1" ht="18" customHeight="1" x14ac:dyDescent="0.2">
      <c r="D2009" s="127" t="s">
        <v>313</v>
      </c>
      <c r="E2009" s="14" t="s">
        <v>319</v>
      </c>
      <c r="F2009" s="14" t="s">
        <v>309</v>
      </c>
      <c r="G2009" s="14" t="s">
        <v>334</v>
      </c>
      <c r="Q2009" s="14" t="s">
        <v>313</v>
      </c>
      <c r="R2009" s="14" t="s">
        <v>319</v>
      </c>
      <c r="S2009" s="14" t="s">
        <v>309</v>
      </c>
      <c r="T2009" s="14" t="s">
        <v>334</v>
      </c>
      <c r="AG2009" s="127" t="s">
        <v>313</v>
      </c>
      <c r="AH2009" s="14" t="s">
        <v>319</v>
      </c>
      <c r="AI2009" s="14" t="s">
        <v>309</v>
      </c>
      <c r="AJ2009" s="14" t="s">
        <v>334</v>
      </c>
      <c r="AX2009" s="14" t="s">
        <v>313</v>
      </c>
      <c r="AY2009" s="14" t="s">
        <v>319</v>
      </c>
      <c r="AZ2009" s="14" t="s">
        <v>309</v>
      </c>
      <c r="BA2009" s="14" t="s">
        <v>334</v>
      </c>
      <c r="BK2009" s="134"/>
      <c r="BM2009" s="14" t="s">
        <v>313</v>
      </c>
      <c r="BN2009" s="14" t="s">
        <v>319</v>
      </c>
      <c r="BO2009" s="14" t="s">
        <v>309</v>
      </c>
      <c r="BP2009" s="14" t="s">
        <v>334</v>
      </c>
      <c r="BW2009" s="134"/>
      <c r="CC2009" s="14" t="s">
        <v>313</v>
      </c>
      <c r="CD2009" s="14" t="s">
        <v>319</v>
      </c>
      <c r="CE2009" s="14" t="s">
        <v>309</v>
      </c>
      <c r="CF2009" s="14" t="s">
        <v>334</v>
      </c>
      <c r="CN2009" s="134"/>
      <c r="DF2009" s="134"/>
      <c r="DV2009" s="134"/>
    </row>
    <row r="2010" spans="4:126" s="122" customFormat="1" ht="14" x14ac:dyDescent="0.2">
      <c r="D2010" s="128">
        <v>0</v>
      </c>
      <c r="E2010" s="122">
        <v>1</v>
      </c>
      <c r="F2010" s="122">
        <v>2</v>
      </c>
      <c r="G2010" s="122">
        <v>3</v>
      </c>
      <c r="Q2010" s="122">
        <v>0</v>
      </c>
      <c r="R2010" s="122">
        <v>1</v>
      </c>
      <c r="S2010" s="122">
        <v>2</v>
      </c>
      <c r="T2010" s="122">
        <v>3</v>
      </c>
      <c r="AG2010" s="128">
        <v>0</v>
      </c>
      <c r="AH2010" s="122">
        <v>1</v>
      </c>
      <c r="AI2010" s="122">
        <v>2</v>
      </c>
      <c r="AJ2010" s="122">
        <v>3</v>
      </c>
      <c r="AX2010" s="122">
        <v>0</v>
      </c>
      <c r="AY2010" s="122">
        <v>1</v>
      </c>
      <c r="AZ2010" s="122">
        <v>2</v>
      </c>
      <c r="BA2010" s="122">
        <v>3</v>
      </c>
      <c r="BK2010" s="135"/>
      <c r="BM2010" s="122">
        <v>0</v>
      </c>
      <c r="BN2010" s="122">
        <v>1</v>
      </c>
      <c r="BO2010" s="122">
        <v>2</v>
      </c>
      <c r="BP2010" s="122">
        <v>3</v>
      </c>
      <c r="BW2010" s="135"/>
      <c r="CC2010" s="122">
        <v>0</v>
      </c>
      <c r="CD2010" s="122">
        <v>1</v>
      </c>
      <c r="CE2010" s="122">
        <v>2</v>
      </c>
      <c r="CF2010" s="122">
        <v>3</v>
      </c>
      <c r="CN2010" s="135"/>
      <c r="DF2010" s="135"/>
      <c r="DV2010" s="135"/>
    </row>
    <row r="2011" spans="4:126" s="122" customFormat="1" ht="14" x14ac:dyDescent="0.2">
      <c r="D2011" s="128">
        <v>0</v>
      </c>
      <c r="E2011" s="122">
        <v>1</v>
      </c>
      <c r="F2011" s="122">
        <v>2</v>
      </c>
      <c r="G2011" s="122">
        <v>3</v>
      </c>
      <c r="Q2011" s="122">
        <v>0</v>
      </c>
      <c r="R2011" s="122">
        <v>1</v>
      </c>
      <c r="S2011" s="122">
        <v>2</v>
      </c>
      <c r="T2011" s="122">
        <v>3</v>
      </c>
      <c r="AG2011" s="128">
        <v>0</v>
      </c>
      <c r="AH2011" s="122">
        <v>1</v>
      </c>
      <c r="AI2011" s="122">
        <v>2</v>
      </c>
      <c r="AJ2011" s="122">
        <v>3</v>
      </c>
      <c r="AX2011" s="122">
        <v>0</v>
      </c>
      <c r="AY2011" s="122">
        <v>1</v>
      </c>
      <c r="AZ2011" s="122">
        <v>2</v>
      </c>
      <c r="BA2011" s="122">
        <v>3</v>
      </c>
      <c r="BK2011" s="135"/>
      <c r="BM2011" s="122">
        <v>0</v>
      </c>
      <c r="BN2011" s="122">
        <v>1</v>
      </c>
      <c r="BO2011" s="122">
        <v>2</v>
      </c>
      <c r="BP2011" s="122">
        <v>3</v>
      </c>
      <c r="BW2011" s="135"/>
      <c r="CC2011" s="122">
        <v>0</v>
      </c>
      <c r="CD2011" s="122">
        <v>1</v>
      </c>
      <c r="CE2011" s="122">
        <v>2</v>
      </c>
      <c r="CF2011" s="122">
        <v>3</v>
      </c>
      <c r="CN2011" s="135"/>
      <c r="DF2011" s="135"/>
      <c r="DV2011" s="135"/>
    </row>
    <row r="2012" spans="4:126" s="119" customFormat="1" x14ac:dyDescent="0.2">
      <c r="D2012" s="129" t="s">
        <v>1072</v>
      </c>
      <c r="E2012" s="119" t="s">
        <v>1073</v>
      </c>
      <c r="F2012" s="119" t="s">
        <v>1072</v>
      </c>
      <c r="G2012" s="119" t="s">
        <v>1081</v>
      </c>
      <c r="Q2012" s="119" t="s">
        <v>1072</v>
      </c>
      <c r="R2012" s="119" t="s">
        <v>1073</v>
      </c>
      <c r="S2012" s="119" t="s">
        <v>1072</v>
      </c>
      <c r="T2012" s="119" t="s">
        <v>1081</v>
      </c>
      <c r="AG2012" s="129" t="s">
        <v>1072</v>
      </c>
      <c r="AH2012" s="119" t="s">
        <v>1073</v>
      </c>
      <c r="AI2012" s="119" t="s">
        <v>1072</v>
      </c>
      <c r="AJ2012" s="119" t="s">
        <v>1081</v>
      </c>
      <c r="AX2012" s="119" t="s">
        <v>1072</v>
      </c>
      <c r="AY2012" s="119" t="s">
        <v>1073</v>
      </c>
      <c r="AZ2012" s="119" t="s">
        <v>1072</v>
      </c>
      <c r="BA2012" s="119" t="s">
        <v>1081</v>
      </c>
      <c r="BK2012" s="136"/>
      <c r="BM2012" s="119" t="s">
        <v>1072</v>
      </c>
      <c r="BN2012" s="119" t="s">
        <v>1073</v>
      </c>
      <c r="BO2012" s="119" t="s">
        <v>1072</v>
      </c>
      <c r="BP2012" s="119" t="s">
        <v>1081</v>
      </c>
      <c r="BW2012" s="136"/>
      <c r="CC2012" s="119" t="s">
        <v>1072</v>
      </c>
      <c r="CD2012" s="119" t="s">
        <v>1073</v>
      </c>
      <c r="CE2012" s="119" t="s">
        <v>1072</v>
      </c>
      <c r="CF2012" s="119" t="s">
        <v>1081</v>
      </c>
      <c r="CN2012" s="136"/>
      <c r="DF2012" s="136"/>
      <c r="DV2012" s="136"/>
    </row>
    <row r="2014" spans="4:126" s="120" customFormat="1" ht="21" x14ac:dyDescent="0.2">
      <c r="D2014" s="126">
        <v>336</v>
      </c>
      <c r="E2014" s="121"/>
      <c r="F2014" s="121"/>
      <c r="G2014" s="121"/>
      <c r="H2014" s="121"/>
      <c r="I2014" s="121"/>
      <c r="J2014" s="121"/>
      <c r="K2014" s="121"/>
      <c r="L2014" s="121"/>
      <c r="M2014" s="121"/>
      <c r="N2014" s="121"/>
      <c r="O2014" s="121"/>
      <c r="P2014" s="121"/>
      <c r="Q2014" s="120">
        <v>336</v>
      </c>
      <c r="AG2014" s="126">
        <v>336</v>
      </c>
      <c r="AH2014" s="121"/>
      <c r="AI2014" s="121"/>
      <c r="AJ2014" s="121"/>
      <c r="AK2014" s="121"/>
      <c r="AL2014" s="121"/>
      <c r="AM2014" s="121"/>
      <c r="AN2014" s="121"/>
      <c r="AO2014" s="121"/>
      <c r="AP2014" s="121"/>
      <c r="AQ2014" s="121"/>
      <c r="AR2014" s="124"/>
      <c r="AS2014" s="121"/>
      <c r="AT2014" s="121"/>
      <c r="AU2014" s="121"/>
      <c r="AV2014" s="121"/>
      <c r="AX2014" s="120">
        <v>336</v>
      </c>
      <c r="BK2014" s="133"/>
      <c r="BM2014" s="120">
        <v>336</v>
      </c>
      <c r="BW2014" s="133"/>
      <c r="CC2014" s="120">
        <v>336</v>
      </c>
      <c r="CN2014" s="133"/>
      <c r="DF2014" s="133"/>
      <c r="DV2014" s="133"/>
    </row>
    <row r="2015" spans="4:126" s="14" customFormat="1" ht="18" customHeight="1" x14ac:dyDescent="0.2">
      <c r="D2015" s="127" t="s">
        <v>310</v>
      </c>
      <c r="E2015" s="14" t="s">
        <v>313</v>
      </c>
      <c r="F2015" s="14" t="s">
        <v>342</v>
      </c>
      <c r="G2015" s="14" t="s">
        <v>317</v>
      </c>
      <c r="H2015" s="14" t="s">
        <v>320</v>
      </c>
      <c r="I2015" s="14" t="s">
        <v>313</v>
      </c>
      <c r="Q2015" s="14" t="s">
        <v>310</v>
      </c>
      <c r="R2015" s="14" t="s">
        <v>313</v>
      </c>
      <c r="S2015" s="14" t="s">
        <v>342</v>
      </c>
      <c r="T2015" s="14" t="s">
        <v>317</v>
      </c>
      <c r="U2015" s="14" t="s">
        <v>320</v>
      </c>
      <c r="V2015" s="14" t="s">
        <v>313</v>
      </c>
      <c r="AG2015" s="127" t="s">
        <v>310</v>
      </c>
      <c r="AH2015" s="14" t="s">
        <v>313</v>
      </c>
      <c r="AI2015" s="14" t="s">
        <v>342</v>
      </c>
      <c r="AJ2015" s="14" t="s">
        <v>317</v>
      </c>
      <c r="AK2015" s="14" t="s">
        <v>320</v>
      </c>
      <c r="AL2015" s="14" t="s">
        <v>313</v>
      </c>
      <c r="AX2015" s="14" t="s">
        <v>310</v>
      </c>
      <c r="AY2015" s="14" t="s">
        <v>313</v>
      </c>
      <c r="AZ2015" s="14" t="s">
        <v>342</v>
      </c>
      <c r="BA2015" s="14" t="s">
        <v>317</v>
      </c>
      <c r="BB2015" s="14" t="s">
        <v>320</v>
      </c>
      <c r="BC2015" s="14" t="s">
        <v>313</v>
      </c>
      <c r="BK2015" s="134"/>
      <c r="BM2015" s="14" t="s">
        <v>310</v>
      </c>
      <c r="BN2015" s="14" t="s">
        <v>313</v>
      </c>
      <c r="BO2015" s="14" t="s">
        <v>342</v>
      </c>
      <c r="BP2015" s="14" t="s">
        <v>317</v>
      </c>
      <c r="BQ2015" s="14" t="s">
        <v>320</v>
      </c>
      <c r="BR2015" s="14" t="s">
        <v>313</v>
      </c>
      <c r="BW2015" s="134"/>
      <c r="CC2015" s="14" t="s">
        <v>310</v>
      </c>
      <c r="CD2015" s="14" t="s">
        <v>313</v>
      </c>
      <c r="CE2015" s="14" t="s">
        <v>342</v>
      </c>
      <c r="CF2015" s="14" t="s">
        <v>317</v>
      </c>
      <c r="CG2015" s="14" t="s">
        <v>320</v>
      </c>
      <c r="CH2015" s="14" t="s">
        <v>313</v>
      </c>
      <c r="CN2015" s="134"/>
      <c r="DF2015" s="134"/>
      <c r="DV2015" s="134"/>
    </row>
    <row r="2016" spans="4:126" s="122" customFormat="1" ht="14" x14ac:dyDescent="0.2">
      <c r="D2016" s="128">
        <v>0</v>
      </c>
      <c r="E2016" s="122">
        <v>1</v>
      </c>
      <c r="F2016" s="122">
        <v>2</v>
      </c>
      <c r="G2016" s="122">
        <v>3</v>
      </c>
      <c r="H2016" s="122">
        <v>4</v>
      </c>
      <c r="I2016" s="122">
        <v>5</v>
      </c>
      <c r="Q2016" s="122">
        <v>0</v>
      </c>
      <c r="R2016" s="122">
        <v>1</v>
      </c>
      <c r="S2016" s="122">
        <v>2</v>
      </c>
      <c r="T2016" s="122">
        <v>3</v>
      </c>
      <c r="U2016" s="122">
        <v>4</v>
      </c>
      <c r="V2016" s="122">
        <v>5</v>
      </c>
      <c r="AG2016" s="128">
        <v>0</v>
      </c>
      <c r="AH2016" s="122">
        <v>1</v>
      </c>
      <c r="AI2016" s="122">
        <v>2</v>
      </c>
      <c r="AJ2016" s="122">
        <v>3</v>
      </c>
      <c r="AK2016" s="122">
        <v>4</v>
      </c>
      <c r="AL2016" s="122">
        <v>5</v>
      </c>
      <c r="AX2016" s="122">
        <v>0</v>
      </c>
      <c r="AY2016" s="122">
        <v>1</v>
      </c>
      <c r="AZ2016" s="122">
        <v>2</v>
      </c>
      <c r="BA2016" s="122">
        <v>3</v>
      </c>
      <c r="BB2016" s="122">
        <v>4</v>
      </c>
      <c r="BC2016" s="122">
        <v>5</v>
      </c>
      <c r="BK2016" s="135"/>
      <c r="BM2016" s="122">
        <v>0</v>
      </c>
      <c r="BN2016" s="122">
        <v>1</v>
      </c>
      <c r="BO2016" s="122">
        <v>2</v>
      </c>
      <c r="BP2016" s="122">
        <v>3</v>
      </c>
      <c r="BQ2016" s="122">
        <v>4</v>
      </c>
      <c r="BR2016" s="122">
        <v>5</v>
      </c>
      <c r="BW2016" s="135"/>
      <c r="CC2016" s="122">
        <v>0</v>
      </c>
      <c r="CD2016" s="122">
        <v>1</v>
      </c>
      <c r="CE2016" s="122">
        <v>2</v>
      </c>
      <c r="CF2016" s="122">
        <v>3</v>
      </c>
      <c r="CG2016" s="122">
        <v>4</v>
      </c>
      <c r="CH2016" s="122">
        <v>5</v>
      </c>
      <c r="CN2016" s="135"/>
      <c r="DF2016" s="135"/>
      <c r="DV2016" s="135"/>
    </row>
    <row r="2017" spans="4:126" s="122" customFormat="1" ht="14" x14ac:dyDescent="0.2">
      <c r="D2017" s="128">
        <v>0</v>
      </c>
      <c r="E2017" s="122">
        <v>0</v>
      </c>
      <c r="F2017" s="122">
        <v>1</v>
      </c>
      <c r="G2017" s="122">
        <v>2</v>
      </c>
      <c r="H2017" s="122">
        <v>3</v>
      </c>
      <c r="I2017" s="122">
        <v>4</v>
      </c>
      <c r="Q2017" s="122">
        <v>0</v>
      </c>
      <c r="R2017" s="122">
        <v>0</v>
      </c>
      <c r="S2017" s="122">
        <v>1</v>
      </c>
      <c r="T2017" s="122">
        <v>2</v>
      </c>
      <c r="U2017" s="122">
        <v>3</v>
      </c>
      <c r="V2017" s="122">
        <v>4</v>
      </c>
      <c r="AG2017" s="128">
        <v>0</v>
      </c>
      <c r="AH2017" s="122">
        <v>0</v>
      </c>
      <c r="AI2017" s="122">
        <v>1</v>
      </c>
      <c r="AJ2017" s="122">
        <v>2</v>
      </c>
      <c r="AK2017" s="122">
        <v>3</v>
      </c>
      <c r="AL2017" s="122">
        <v>4</v>
      </c>
      <c r="AX2017" s="122">
        <v>0</v>
      </c>
      <c r="AY2017" s="122">
        <v>0</v>
      </c>
      <c r="AZ2017" s="122">
        <v>1</v>
      </c>
      <c r="BA2017" s="122">
        <v>2</v>
      </c>
      <c r="BB2017" s="122">
        <v>3</v>
      </c>
      <c r="BC2017" s="122">
        <v>4</v>
      </c>
      <c r="BK2017" s="135"/>
      <c r="BM2017" s="122">
        <v>0</v>
      </c>
      <c r="BN2017" s="122">
        <v>0</v>
      </c>
      <c r="BO2017" s="122">
        <v>1</v>
      </c>
      <c r="BP2017" s="122">
        <v>2</v>
      </c>
      <c r="BQ2017" s="122">
        <v>3</v>
      </c>
      <c r="BR2017" s="122">
        <v>4</v>
      </c>
      <c r="BW2017" s="135"/>
      <c r="CC2017" s="122">
        <v>0</v>
      </c>
      <c r="CD2017" s="122">
        <v>0</v>
      </c>
      <c r="CE2017" s="122">
        <v>1</v>
      </c>
      <c r="CF2017" s="122">
        <v>2</v>
      </c>
      <c r="CG2017" s="122">
        <v>3</v>
      </c>
      <c r="CH2017" s="122">
        <v>4</v>
      </c>
      <c r="CN2017" s="135"/>
      <c r="DF2017" s="135"/>
      <c r="DV2017" s="135"/>
    </row>
    <row r="2018" spans="4:126" s="119" customFormat="1" x14ac:dyDescent="0.2">
      <c r="D2018" s="129" t="s">
        <v>750</v>
      </c>
      <c r="E2018" s="119" t="s">
        <v>1740</v>
      </c>
      <c r="F2018" s="119" t="s">
        <v>769</v>
      </c>
      <c r="G2018" s="119" t="s">
        <v>1075</v>
      </c>
      <c r="H2018" s="119" t="s">
        <v>1076</v>
      </c>
      <c r="I2018" s="119" t="s">
        <v>1072</v>
      </c>
      <c r="Q2018" s="119" t="s">
        <v>750</v>
      </c>
      <c r="R2018" s="119" t="s">
        <v>1740</v>
      </c>
      <c r="S2018" s="119" t="s">
        <v>769</v>
      </c>
      <c r="T2018" s="119" t="s">
        <v>1075</v>
      </c>
      <c r="U2018" s="119" t="s">
        <v>1076</v>
      </c>
      <c r="V2018" s="119" t="s">
        <v>1072</v>
      </c>
      <c r="AG2018" s="129" t="s">
        <v>750</v>
      </c>
      <c r="AH2018" s="119" t="s">
        <v>1740</v>
      </c>
      <c r="AI2018" s="119" t="s">
        <v>769</v>
      </c>
      <c r="AJ2018" s="119" t="s">
        <v>1075</v>
      </c>
      <c r="AK2018" s="119" t="s">
        <v>1076</v>
      </c>
      <c r="AL2018" s="119" t="s">
        <v>1072</v>
      </c>
      <c r="AX2018" s="119" t="s">
        <v>750</v>
      </c>
      <c r="AY2018" s="119" t="s">
        <v>1740</v>
      </c>
      <c r="AZ2018" s="119" t="s">
        <v>769</v>
      </c>
      <c r="BA2018" s="119" t="s">
        <v>1075</v>
      </c>
      <c r="BB2018" s="119" t="s">
        <v>1076</v>
      </c>
      <c r="BC2018" s="119" t="s">
        <v>1072</v>
      </c>
      <c r="BK2018" s="136"/>
      <c r="BM2018" s="119" t="s">
        <v>750</v>
      </c>
      <c r="BN2018" s="119" t="s">
        <v>1740</v>
      </c>
      <c r="BO2018" s="119" t="s">
        <v>769</v>
      </c>
      <c r="BP2018" s="119" t="s">
        <v>1075</v>
      </c>
      <c r="BQ2018" s="119" t="s">
        <v>1076</v>
      </c>
      <c r="BR2018" s="119" t="s">
        <v>1072</v>
      </c>
      <c r="BW2018" s="136"/>
      <c r="CC2018" s="119" t="s">
        <v>750</v>
      </c>
      <c r="CD2018" s="119" t="s">
        <v>1740</v>
      </c>
      <c r="CE2018" s="119" t="s">
        <v>769</v>
      </c>
      <c r="CF2018" s="119" t="s">
        <v>1075</v>
      </c>
      <c r="CG2018" s="119" t="s">
        <v>1076</v>
      </c>
      <c r="CH2018" s="119" t="s">
        <v>1072</v>
      </c>
      <c r="CN2018" s="136"/>
      <c r="DF2018" s="136"/>
      <c r="DV2018" s="136"/>
    </row>
    <row r="2020" spans="4:126" s="120" customFormat="1" ht="21" x14ac:dyDescent="0.2">
      <c r="D2020" s="126">
        <v>337</v>
      </c>
      <c r="E2020" s="121"/>
      <c r="F2020" s="121"/>
      <c r="G2020" s="121"/>
      <c r="H2020" s="121"/>
      <c r="I2020" s="121"/>
      <c r="J2020" s="121"/>
      <c r="K2020" s="121"/>
      <c r="L2020" s="121"/>
      <c r="M2020" s="121"/>
      <c r="N2020" s="121"/>
      <c r="O2020" s="121"/>
      <c r="P2020" s="121"/>
      <c r="Q2020" s="120">
        <v>337</v>
      </c>
      <c r="AG2020" s="126">
        <v>337</v>
      </c>
      <c r="AH2020" s="121"/>
      <c r="AI2020" s="121"/>
      <c r="AJ2020" s="121"/>
      <c r="AK2020" s="121"/>
      <c r="AL2020" s="121"/>
      <c r="AM2020" s="121"/>
      <c r="AN2020" s="121"/>
      <c r="AO2020" s="121"/>
      <c r="AP2020" s="121"/>
      <c r="AQ2020" s="121"/>
      <c r="AR2020" s="124"/>
      <c r="AS2020" s="121"/>
      <c r="AT2020" s="121"/>
      <c r="AU2020" s="121"/>
      <c r="AV2020" s="121"/>
      <c r="AX2020" s="120">
        <v>337</v>
      </c>
      <c r="BK2020" s="133"/>
      <c r="BM2020" s="120">
        <v>337</v>
      </c>
      <c r="BW2020" s="133"/>
      <c r="CC2020" s="120">
        <v>337</v>
      </c>
      <c r="CN2020" s="133"/>
      <c r="DF2020" s="133"/>
      <c r="DV2020" s="133"/>
    </row>
    <row r="2021" spans="4:126" s="14" customFormat="1" ht="18" customHeight="1" x14ac:dyDescent="0.2">
      <c r="D2021" s="127" t="s">
        <v>335</v>
      </c>
      <c r="E2021" s="14" t="s">
        <v>1138</v>
      </c>
      <c r="Q2021" s="14" t="s">
        <v>335</v>
      </c>
      <c r="R2021" s="14" t="s">
        <v>1138</v>
      </c>
      <c r="AG2021" s="127" t="s">
        <v>335</v>
      </c>
      <c r="AH2021" s="14" t="s">
        <v>1138</v>
      </c>
      <c r="AX2021" s="14" t="s">
        <v>335</v>
      </c>
      <c r="AY2021" s="14" t="s">
        <v>1138</v>
      </c>
      <c r="BK2021" s="134"/>
      <c r="BM2021" s="14" t="s">
        <v>335</v>
      </c>
      <c r="BN2021" s="14" t="s">
        <v>1138</v>
      </c>
      <c r="BW2021" s="134"/>
      <c r="CC2021" s="14" t="s">
        <v>335</v>
      </c>
      <c r="CD2021" s="14" t="s">
        <v>1138</v>
      </c>
      <c r="CN2021" s="134"/>
      <c r="DF2021" s="134"/>
      <c r="DV2021" s="134"/>
    </row>
    <row r="2022" spans="4:126" s="122" customFormat="1" ht="14" x14ac:dyDescent="0.2">
      <c r="D2022" s="128">
        <v>0</v>
      </c>
      <c r="E2022" s="122">
        <v>1</v>
      </c>
      <c r="Q2022" s="122">
        <v>0</v>
      </c>
      <c r="R2022" s="122">
        <v>1</v>
      </c>
      <c r="AG2022" s="128">
        <v>0</v>
      </c>
      <c r="AH2022" s="122">
        <v>1</v>
      </c>
      <c r="AX2022" s="122">
        <v>0</v>
      </c>
      <c r="AY2022" s="122">
        <v>1</v>
      </c>
      <c r="BK2022" s="135"/>
      <c r="BM2022" s="122">
        <v>0</v>
      </c>
      <c r="BN2022" s="122">
        <v>1</v>
      </c>
      <c r="BW2022" s="135"/>
      <c r="CC2022" s="122">
        <v>0</v>
      </c>
      <c r="CD2022" s="122">
        <v>1</v>
      </c>
      <c r="CN2022" s="135"/>
      <c r="DF2022" s="135"/>
      <c r="DV2022" s="135"/>
    </row>
    <row r="2023" spans="4:126" s="122" customFormat="1" ht="14" x14ac:dyDescent="0.2">
      <c r="D2023" s="128">
        <v>0</v>
      </c>
      <c r="E2023" s="122">
        <v>1</v>
      </c>
      <c r="Q2023" s="122">
        <v>0</v>
      </c>
      <c r="R2023" s="122">
        <v>1</v>
      </c>
      <c r="AG2023" s="128">
        <v>0</v>
      </c>
      <c r="AH2023" s="122">
        <v>1</v>
      </c>
      <c r="AX2023" s="122">
        <v>0</v>
      </c>
      <c r="AY2023" s="122">
        <v>1</v>
      </c>
      <c r="BK2023" s="135"/>
      <c r="BM2023" s="122">
        <v>0</v>
      </c>
      <c r="BN2023" s="122">
        <v>1</v>
      </c>
      <c r="BW2023" s="135"/>
      <c r="CC2023" s="122">
        <v>0</v>
      </c>
      <c r="CD2023" s="122">
        <v>1</v>
      </c>
      <c r="CN2023" s="135"/>
      <c r="DF2023" s="135"/>
      <c r="DV2023" s="135"/>
    </row>
    <row r="2024" spans="4:126" s="119" customFormat="1" x14ac:dyDescent="0.2">
      <c r="D2024" s="129" t="s">
        <v>1078</v>
      </c>
      <c r="E2024" s="119" t="s">
        <v>750</v>
      </c>
      <c r="Q2024" s="119" t="s">
        <v>1078</v>
      </c>
      <c r="R2024" s="119" t="s">
        <v>750</v>
      </c>
      <c r="AG2024" s="129" t="s">
        <v>1078</v>
      </c>
      <c r="AH2024" s="119" t="s">
        <v>750</v>
      </c>
      <c r="AX2024" s="119" t="s">
        <v>1078</v>
      </c>
      <c r="AY2024" s="119" t="s">
        <v>750</v>
      </c>
      <c r="BK2024" s="136"/>
      <c r="BM2024" s="119" t="s">
        <v>1078</v>
      </c>
      <c r="BN2024" s="119" t="s">
        <v>750</v>
      </c>
      <c r="BW2024" s="136"/>
      <c r="CC2024" s="119" t="s">
        <v>1078</v>
      </c>
      <c r="CD2024" s="119" t="s">
        <v>750</v>
      </c>
      <c r="CN2024" s="136"/>
      <c r="DF2024" s="136"/>
      <c r="DV2024" s="136"/>
    </row>
    <row r="2026" spans="4:126" s="120" customFormat="1" ht="21" x14ac:dyDescent="0.2">
      <c r="D2026" s="126">
        <v>338</v>
      </c>
      <c r="E2026" s="121"/>
      <c r="F2026" s="121"/>
      <c r="G2026" s="121"/>
      <c r="H2026" s="121"/>
      <c r="I2026" s="121"/>
      <c r="J2026" s="121"/>
      <c r="K2026" s="121"/>
      <c r="L2026" s="121"/>
      <c r="M2026" s="121"/>
      <c r="N2026" s="121"/>
      <c r="O2026" s="121"/>
      <c r="P2026" s="121"/>
      <c r="Q2026" s="120">
        <v>338</v>
      </c>
      <c r="AG2026" s="126">
        <v>338</v>
      </c>
      <c r="AH2026" s="121"/>
      <c r="AI2026" s="121"/>
      <c r="AJ2026" s="121"/>
      <c r="AK2026" s="121"/>
      <c r="AL2026" s="121"/>
      <c r="AM2026" s="121"/>
      <c r="AN2026" s="121"/>
      <c r="AO2026" s="121"/>
      <c r="AP2026" s="121"/>
      <c r="AQ2026" s="121"/>
      <c r="AR2026" s="124"/>
      <c r="AS2026" s="121"/>
      <c r="AT2026" s="121"/>
      <c r="AU2026" s="121"/>
      <c r="AV2026" s="121"/>
      <c r="AX2026" s="120">
        <v>338</v>
      </c>
      <c r="BK2026" s="133"/>
      <c r="BM2026" s="120">
        <v>338</v>
      </c>
      <c r="BW2026" s="133"/>
      <c r="CC2026" s="120">
        <v>338</v>
      </c>
      <c r="CN2026" s="133"/>
      <c r="DF2026" s="133"/>
      <c r="DV2026" s="133"/>
    </row>
    <row r="2027" spans="4:126" s="14" customFormat="1" ht="18" customHeight="1" x14ac:dyDescent="0.2">
      <c r="D2027" s="127" t="s">
        <v>317</v>
      </c>
      <c r="E2027" s="14" t="s">
        <v>313</v>
      </c>
      <c r="F2027" s="14" t="s">
        <v>330</v>
      </c>
      <c r="G2027" s="14" t="s">
        <v>319</v>
      </c>
      <c r="H2027" s="14" t="s">
        <v>313</v>
      </c>
      <c r="I2027" s="14" t="s">
        <v>320</v>
      </c>
      <c r="J2027" s="14" t="s">
        <v>322</v>
      </c>
      <c r="K2027" s="14" t="s">
        <v>335</v>
      </c>
      <c r="Q2027" s="14" t="s">
        <v>317</v>
      </c>
      <c r="R2027" s="14" t="s">
        <v>313</v>
      </c>
      <c r="S2027" s="14" t="s">
        <v>330</v>
      </c>
      <c r="T2027" s="14" t="s">
        <v>319</v>
      </c>
      <c r="U2027" s="14" t="s">
        <v>313</v>
      </c>
      <c r="V2027" s="14" t="s">
        <v>320</v>
      </c>
      <c r="W2027" s="14" t="s">
        <v>322</v>
      </c>
      <c r="X2027" s="14" t="s">
        <v>335</v>
      </c>
      <c r="AG2027" s="127" t="s">
        <v>317</v>
      </c>
      <c r="AH2027" s="14" t="s">
        <v>313</v>
      </c>
      <c r="AI2027" s="14" t="s">
        <v>330</v>
      </c>
      <c r="AJ2027" s="14" t="s">
        <v>319</v>
      </c>
      <c r="AK2027" s="14" t="s">
        <v>313</v>
      </c>
      <c r="AL2027" s="14" t="s">
        <v>320</v>
      </c>
      <c r="AM2027" s="14" t="s">
        <v>322</v>
      </c>
      <c r="AN2027" s="14" t="s">
        <v>335</v>
      </c>
      <c r="AX2027" s="14" t="s">
        <v>317</v>
      </c>
      <c r="AY2027" s="14" t="s">
        <v>313</v>
      </c>
      <c r="AZ2027" s="14" t="s">
        <v>330</v>
      </c>
      <c r="BA2027" s="14" t="s">
        <v>319</v>
      </c>
      <c r="BB2027" s="14" t="s">
        <v>313</v>
      </c>
      <c r="BC2027" s="14" t="s">
        <v>320</v>
      </c>
      <c r="BD2027" s="14" t="s">
        <v>322</v>
      </c>
      <c r="BE2027" s="14" t="s">
        <v>335</v>
      </c>
      <c r="BK2027" s="134"/>
      <c r="BM2027" s="14" t="s">
        <v>317</v>
      </c>
      <c r="BN2027" s="14" t="s">
        <v>313</v>
      </c>
      <c r="BO2027" s="14" t="s">
        <v>330</v>
      </c>
      <c r="BP2027" s="14" t="s">
        <v>319</v>
      </c>
      <c r="BQ2027" s="14" t="s">
        <v>313</v>
      </c>
      <c r="BR2027" s="14" t="s">
        <v>320</v>
      </c>
      <c r="BS2027" s="14" t="s">
        <v>322</v>
      </c>
      <c r="BT2027" s="14" t="s">
        <v>335</v>
      </c>
      <c r="BW2027" s="134"/>
      <c r="CC2027" s="14" t="s">
        <v>317</v>
      </c>
      <c r="CD2027" s="14" t="s">
        <v>313</v>
      </c>
      <c r="CE2027" s="14" t="s">
        <v>330</v>
      </c>
      <c r="CF2027" s="14" t="s">
        <v>319</v>
      </c>
      <c r="CG2027" s="14" t="s">
        <v>313</v>
      </c>
      <c r="CH2027" s="14" t="s">
        <v>320</v>
      </c>
      <c r="CI2027" s="14" t="s">
        <v>322</v>
      </c>
      <c r="CJ2027" s="14" t="s">
        <v>335</v>
      </c>
      <c r="CN2027" s="134"/>
      <c r="DF2027" s="134"/>
      <c r="DV2027" s="134"/>
    </row>
    <row r="2028" spans="4:126" s="122" customFormat="1" ht="14" x14ac:dyDescent="0.2">
      <c r="D2028" s="128">
        <v>0</v>
      </c>
      <c r="E2028" s="122">
        <v>1</v>
      </c>
      <c r="F2028" s="122">
        <v>2</v>
      </c>
      <c r="G2028" s="122">
        <v>3</v>
      </c>
      <c r="H2028" s="122">
        <v>4</v>
      </c>
      <c r="I2028" s="122">
        <v>5</v>
      </c>
      <c r="J2028" s="122">
        <v>6</v>
      </c>
      <c r="K2028" s="122">
        <v>7</v>
      </c>
      <c r="Q2028" s="122">
        <v>0</v>
      </c>
      <c r="R2028" s="122">
        <v>1</v>
      </c>
      <c r="S2028" s="122">
        <v>2</v>
      </c>
      <c r="T2028" s="122">
        <v>3</v>
      </c>
      <c r="U2028" s="122">
        <v>4</v>
      </c>
      <c r="V2028" s="122">
        <v>5</v>
      </c>
      <c r="W2028" s="122">
        <v>6</v>
      </c>
      <c r="X2028" s="122">
        <v>7</v>
      </c>
      <c r="AG2028" s="128">
        <v>0</v>
      </c>
      <c r="AH2028" s="122">
        <v>1</v>
      </c>
      <c r="AI2028" s="122">
        <v>2</v>
      </c>
      <c r="AJ2028" s="122">
        <v>3</v>
      </c>
      <c r="AK2028" s="122">
        <v>4</v>
      </c>
      <c r="AL2028" s="122">
        <v>5</v>
      </c>
      <c r="AM2028" s="122">
        <v>6</v>
      </c>
      <c r="AN2028" s="122">
        <v>7</v>
      </c>
      <c r="AX2028" s="122">
        <v>0</v>
      </c>
      <c r="AY2028" s="122">
        <v>1</v>
      </c>
      <c r="AZ2028" s="122">
        <v>2</v>
      </c>
      <c r="BA2028" s="122">
        <v>3</v>
      </c>
      <c r="BB2028" s="122">
        <v>4</v>
      </c>
      <c r="BC2028" s="122">
        <v>5</v>
      </c>
      <c r="BD2028" s="122">
        <v>6</v>
      </c>
      <c r="BE2028" s="122">
        <v>7</v>
      </c>
      <c r="BK2028" s="135"/>
      <c r="BM2028" s="122">
        <v>0</v>
      </c>
      <c r="BN2028" s="122">
        <v>1</v>
      </c>
      <c r="BO2028" s="122">
        <v>2</v>
      </c>
      <c r="BP2028" s="122">
        <v>3</v>
      </c>
      <c r="BQ2028" s="122">
        <v>4</v>
      </c>
      <c r="BR2028" s="122">
        <v>5</v>
      </c>
      <c r="BS2028" s="122">
        <v>6</v>
      </c>
      <c r="BT2028" s="122">
        <v>7</v>
      </c>
      <c r="BW2028" s="135"/>
      <c r="CC2028" s="122">
        <v>0</v>
      </c>
      <c r="CD2028" s="122">
        <v>1</v>
      </c>
      <c r="CE2028" s="122">
        <v>2</v>
      </c>
      <c r="CF2028" s="122">
        <v>3</v>
      </c>
      <c r="CG2028" s="122">
        <v>4</v>
      </c>
      <c r="CH2028" s="122">
        <v>5</v>
      </c>
      <c r="CI2028" s="122">
        <v>6</v>
      </c>
      <c r="CJ2028" s="122">
        <v>7</v>
      </c>
      <c r="CN2028" s="135"/>
      <c r="DF2028" s="135"/>
      <c r="DV2028" s="135"/>
    </row>
    <row r="2029" spans="4:126" s="122" customFormat="1" ht="14" x14ac:dyDescent="0.2">
      <c r="D2029" s="128">
        <v>0</v>
      </c>
      <c r="E2029" s="122">
        <v>0</v>
      </c>
      <c r="F2029" s="122">
        <v>1</v>
      </c>
      <c r="G2029" s="122">
        <v>2</v>
      </c>
      <c r="H2029" s="122">
        <v>2</v>
      </c>
      <c r="I2029" s="122">
        <v>3</v>
      </c>
      <c r="J2029" s="122">
        <v>4</v>
      </c>
      <c r="K2029" s="122">
        <v>4</v>
      </c>
      <c r="Q2029" s="122">
        <v>0</v>
      </c>
      <c r="R2029" s="122">
        <v>0</v>
      </c>
      <c r="S2029" s="122">
        <v>1</v>
      </c>
      <c r="T2029" s="122">
        <v>2</v>
      </c>
      <c r="U2029" s="122">
        <v>2</v>
      </c>
      <c r="V2029" s="122">
        <v>3</v>
      </c>
      <c r="W2029" s="122">
        <v>3</v>
      </c>
      <c r="X2029" s="122">
        <v>4</v>
      </c>
      <c r="AG2029" s="128">
        <v>0</v>
      </c>
      <c r="AH2029" s="122">
        <v>0</v>
      </c>
      <c r="AI2029" s="122">
        <v>1</v>
      </c>
      <c r="AJ2029" s="122">
        <v>2</v>
      </c>
      <c r="AK2029" s="122">
        <v>2</v>
      </c>
      <c r="AL2029" s="122">
        <v>3</v>
      </c>
      <c r="AM2029" s="122">
        <v>4</v>
      </c>
      <c r="AN2029" s="122">
        <v>4</v>
      </c>
      <c r="AX2029" s="122">
        <v>0</v>
      </c>
      <c r="AY2029" s="122">
        <v>0</v>
      </c>
      <c r="AZ2029" s="122">
        <v>1</v>
      </c>
      <c r="BA2029" s="122">
        <v>2</v>
      </c>
      <c r="BB2029" s="122">
        <v>2</v>
      </c>
      <c r="BC2029" s="122">
        <v>3</v>
      </c>
      <c r="BD2029" s="122">
        <v>3</v>
      </c>
      <c r="BE2029" s="122">
        <v>4</v>
      </c>
      <c r="BK2029" s="135"/>
      <c r="BM2029" s="122">
        <v>0</v>
      </c>
      <c r="BN2029" s="122">
        <v>0</v>
      </c>
      <c r="BO2029" s="122">
        <v>1</v>
      </c>
      <c r="BP2029" s="122">
        <v>2</v>
      </c>
      <c r="BQ2029" s="122">
        <v>2</v>
      </c>
      <c r="BR2029" s="122">
        <v>3</v>
      </c>
      <c r="BS2029" s="122">
        <v>3</v>
      </c>
      <c r="BT2029" s="122">
        <v>4</v>
      </c>
      <c r="BW2029" s="135"/>
      <c r="CC2029" s="122">
        <v>0</v>
      </c>
      <c r="CD2029" s="122">
        <v>0</v>
      </c>
      <c r="CE2029" s="122">
        <v>1</v>
      </c>
      <c r="CF2029" s="122">
        <v>2</v>
      </c>
      <c r="CG2029" s="122">
        <v>2</v>
      </c>
      <c r="CH2029" s="122">
        <v>3</v>
      </c>
      <c r="CI2029" s="122">
        <v>3</v>
      </c>
      <c r="CJ2029" s="122">
        <v>4</v>
      </c>
      <c r="CN2029" s="135"/>
      <c r="DF2029" s="135"/>
      <c r="DV2029" s="135"/>
    </row>
    <row r="2030" spans="4:126" s="119" customFormat="1" x14ac:dyDescent="0.2">
      <c r="D2030" s="129" t="s">
        <v>1075</v>
      </c>
      <c r="E2030" s="119" t="s">
        <v>1741</v>
      </c>
      <c r="F2030" s="119" t="s">
        <v>740</v>
      </c>
      <c r="G2030" s="119" t="s">
        <v>1073</v>
      </c>
      <c r="H2030" s="119" t="s">
        <v>1738</v>
      </c>
      <c r="I2030" s="119" t="s">
        <v>1076</v>
      </c>
      <c r="J2030" s="119" t="s">
        <v>1078</v>
      </c>
      <c r="K2030" s="119" t="s">
        <v>1742</v>
      </c>
      <c r="Q2030" s="119" t="s">
        <v>1075</v>
      </c>
      <c r="R2030" s="119" t="s">
        <v>1741</v>
      </c>
      <c r="S2030" s="119" t="s">
        <v>740</v>
      </c>
      <c r="T2030" s="119" t="s">
        <v>1073</v>
      </c>
      <c r="U2030" s="119" t="s">
        <v>1738</v>
      </c>
      <c r="V2030" s="119" t="s">
        <v>1076</v>
      </c>
      <c r="W2030" s="119" t="s">
        <v>1748</v>
      </c>
      <c r="X2030" s="119" t="s">
        <v>1078</v>
      </c>
      <c r="AG2030" s="129" t="s">
        <v>1075</v>
      </c>
      <c r="AH2030" s="119" t="s">
        <v>1741</v>
      </c>
      <c r="AI2030" s="119" t="s">
        <v>740</v>
      </c>
      <c r="AJ2030" s="119" t="s">
        <v>1073</v>
      </c>
      <c r="AK2030" s="119" t="s">
        <v>1738</v>
      </c>
      <c r="AL2030" s="119" t="s">
        <v>1076</v>
      </c>
      <c r="AM2030" s="119" t="s">
        <v>1078</v>
      </c>
      <c r="AN2030" s="119" t="s">
        <v>1742</v>
      </c>
      <c r="AX2030" s="119" t="s">
        <v>1075</v>
      </c>
      <c r="AY2030" s="119" t="s">
        <v>1741</v>
      </c>
      <c r="AZ2030" s="119" t="s">
        <v>740</v>
      </c>
      <c r="BA2030" s="119" t="s">
        <v>1073</v>
      </c>
      <c r="BB2030" s="119" t="s">
        <v>1738</v>
      </c>
      <c r="BC2030" s="119" t="s">
        <v>1076</v>
      </c>
      <c r="BD2030" s="119" t="s">
        <v>1748</v>
      </c>
      <c r="BE2030" s="119" t="s">
        <v>1078</v>
      </c>
      <c r="BK2030" s="136"/>
      <c r="BM2030" s="119" t="s">
        <v>1075</v>
      </c>
      <c r="BN2030" s="119" t="s">
        <v>1741</v>
      </c>
      <c r="BO2030" s="119" t="s">
        <v>740</v>
      </c>
      <c r="BP2030" s="119" t="s">
        <v>1073</v>
      </c>
      <c r="BQ2030" s="119" t="s">
        <v>1738</v>
      </c>
      <c r="BR2030" s="119" t="s">
        <v>1076</v>
      </c>
      <c r="BS2030" s="119" t="s">
        <v>1748</v>
      </c>
      <c r="BT2030" s="119" t="s">
        <v>1078</v>
      </c>
      <c r="BW2030" s="136"/>
      <c r="CC2030" s="119" t="s">
        <v>1075</v>
      </c>
      <c r="CD2030" s="119" t="s">
        <v>1741</v>
      </c>
      <c r="CE2030" s="119" t="s">
        <v>740</v>
      </c>
      <c r="CF2030" s="119" t="s">
        <v>1073</v>
      </c>
      <c r="CG2030" s="119" t="s">
        <v>1738</v>
      </c>
      <c r="CH2030" s="119" t="s">
        <v>1076</v>
      </c>
      <c r="CI2030" s="119" t="s">
        <v>1748</v>
      </c>
      <c r="CJ2030" s="119" t="s">
        <v>1078</v>
      </c>
      <c r="CN2030" s="136"/>
      <c r="DF2030" s="136"/>
      <c r="DV2030" s="136"/>
    </row>
    <row r="2032" spans="4:126" s="120" customFormat="1" ht="21" x14ac:dyDescent="0.2">
      <c r="D2032" s="126">
        <v>339</v>
      </c>
      <c r="E2032" s="121"/>
      <c r="F2032" s="121"/>
      <c r="G2032" s="121"/>
      <c r="H2032" s="121"/>
      <c r="I2032" s="121"/>
      <c r="J2032" s="121"/>
      <c r="K2032" s="121"/>
      <c r="L2032" s="121"/>
      <c r="M2032" s="121"/>
      <c r="N2032" s="121"/>
      <c r="O2032" s="121"/>
      <c r="P2032" s="121"/>
      <c r="Q2032" s="120">
        <v>339</v>
      </c>
      <c r="AG2032" s="126">
        <v>339</v>
      </c>
      <c r="AH2032" s="121"/>
      <c r="AI2032" s="121"/>
      <c r="AJ2032" s="121"/>
      <c r="AK2032" s="121"/>
      <c r="AL2032" s="121"/>
      <c r="AM2032" s="121"/>
      <c r="AN2032" s="121"/>
      <c r="AO2032" s="121"/>
      <c r="AP2032" s="121"/>
      <c r="AQ2032" s="121"/>
      <c r="AR2032" s="124"/>
      <c r="AS2032" s="121"/>
      <c r="AT2032" s="121"/>
      <c r="AU2032" s="121"/>
      <c r="AV2032" s="121"/>
      <c r="AX2032" s="120">
        <v>339</v>
      </c>
      <c r="BK2032" s="133"/>
      <c r="BM2032" s="120">
        <v>339</v>
      </c>
      <c r="BW2032" s="133"/>
      <c r="CC2032" s="120">
        <v>339</v>
      </c>
      <c r="CN2032" s="133"/>
      <c r="DF2032" s="133"/>
      <c r="DV2032" s="133"/>
    </row>
    <row r="2033" spans="4:126" s="14" customFormat="1" ht="18" customHeight="1" x14ac:dyDescent="0.2">
      <c r="D2033" s="127" t="s">
        <v>336</v>
      </c>
      <c r="E2033" s="14" t="s">
        <v>309</v>
      </c>
      <c r="Q2033" s="14" t="s">
        <v>336</v>
      </c>
      <c r="R2033" s="14" t="s">
        <v>309</v>
      </c>
      <c r="AG2033" s="127" t="s">
        <v>336</v>
      </c>
      <c r="AH2033" s="14" t="s">
        <v>309</v>
      </c>
      <c r="AX2033" s="14" t="s">
        <v>336</v>
      </c>
      <c r="AY2033" s="14" t="s">
        <v>309</v>
      </c>
      <c r="BK2033" s="134"/>
      <c r="BM2033" s="14" t="s">
        <v>336</v>
      </c>
      <c r="BN2033" s="14" t="s">
        <v>309</v>
      </c>
      <c r="BW2033" s="134"/>
      <c r="CC2033" s="14" t="s">
        <v>336</v>
      </c>
      <c r="CD2033" s="14" t="s">
        <v>309</v>
      </c>
      <c r="CN2033" s="134"/>
      <c r="DF2033" s="134"/>
      <c r="DV2033" s="134"/>
    </row>
    <row r="2034" spans="4:126" s="122" customFormat="1" ht="14" x14ac:dyDescent="0.2">
      <c r="D2034" s="128">
        <v>0</v>
      </c>
      <c r="E2034" s="122">
        <v>1</v>
      </c>
      <c r="Q2034" s="122">
        <v>0</v>
      </c>
      <c r="R2034" s="122">
        <v>1</v>
      </c>
      <c r="AG2034" s="128">
        <v>0</v>
      </c>
      <c r="AH2034" s="122">
        <v>1</v>
      </c>
      <c r="AX2034" s="122">
        <v>0</v>
      </c>
      <c r="AY2034" s="122">
        <v>1</v>
      </c>
      <c r="BK2034" s="135"/>
      <c r="BM2034" s="122">
        <v>0</v>
      </c>
      <c r="BN2034" s="122">
        <v>1</v>
      </c>
      <c r="BW2034" s="135"/>
      <c r="CC2034" s="122">
        <v>0</v>
      </c>
      <c r="CD2034" s="122">
        <v>1</v>
      </c>
      <c r="CN2034" s="135"/>
      <c r="DF2034" s="135"/>
      <c r="DV2034" s="135"/>
    </row>
    <row r="2035" spans="4:126" s="122" customFormat="1" ht="14" x14ac:dyDescent="0.2">
      <c r="D2035" s="128">
        <v>0</v>
      </c>
      <c r="E2035" s="122">
        <v>1</v>
      </c>
      <c r="Q2035" s="122">
        <v>0</v>
      </c>
      <c r="R2035" s="122">
        <v>1</v>
      </c>
      <c r="AG2035" s="128">
        <v>0</v>
      </c>
      <c r="AH2035" s="122">
        <v>1</v>
      </c>
      <c r="AX2035" s="122">
        <v>0</v>
      </c>
      <c r="AY2035" s="122">
        <v>1</v>
      </c>
      <c r="BK2035" s="135"/>
      <c r="BM2035" s="122">
        <v>0</v>
      </c>
      <c r="BN2035" s="122">
        <v>1</v>
      </c>
      <c r="BW2035" s="135"/>
      <c r="CC2035" s="122">
        <v>0</v>
      </c>
      <c r="CD2035" s="122">
        <v>1</v>
      </c>
      <c r="CN2035" s="135"/>
      <c r="DF2035" s="135"/>
      <c r="DV2035" s="135"/>
    </row>
    <row r="2036" spans="4:126" s="119" customFormat="1" x14ac:dyDescent="0.2">
      <c r="D2036" s="129" t="s">
        <v>1082</v>
      </c>
      <c r="E2036" s="119" t="s">
        <v>1072</v>
      </c>
      <c r="Q2036" s="119" t="s">
        <v>1082</v>
      </c>
      <c r="R2036" s="119" t="s">
        <v>1072</v>
      </c>
      <c r="AG2036" s="129" t="s">
        <v>1082</v>
      </c>
      <c r="AH2036" s="119" t="s">
        <v>1072</v>
      </c>
      <c r="AX2036" s="119" t="s">
        <v>1082</v>
      </c>
      <c r="AY2036" s="119" t="s">
        <v>1072</v>
      </c>
      <c r="BK2036" s="136"/>
      <c r="BM2036" s="119" t="s">
        <v>1082</v>
      </c>
      <c r="BN2036" s="119" t="s">
        <v>1072</v>
      </c>
      <c r="BW2036" s="136"/>
      <c r="CC2036" s="119" t="s">
        <v>1082</v>
      </c>
      <c r="CD2036" s="119" t="s">
        <v>1072</v>
      </c>
      <c r="CN2036" s="136"/>
      <c r="DF2036" s="136"/>
      <c r="DV2036" s="136"/>
    </row>
    <row r="2038" spans="4:126" s="120" customFormat="1" ht="21" x14ac:dyDescent="0.2">
      <c r="D2038" s="126">
        <v>340</v>
      </c>
      <c r="E2038" s="121"/>
      <c r="F2038" s="121"/>
      <c r="G2038" s="121"/>
      <c r="H2038" s="121"/>
      <c r="I2038" s="121"/>
      <c r="J2038" s="121"/>
      <c r="K2038" s="121"/>
      <c r="L2038" s="121"/>
      <c r="M2038" s="121"/>
      <c r="N2038" s="121"/>
      <c r="O2038" s="121"/>
      <c r="P2038" s="121"/>
      <c r="Q2038" s="120">
        <v>340</v>
      </c>
      <c r="AG2038" s="126">
        <v>340</v>
      </c>
      <c r="AH2038" s="121"/>
      <c r="AI2038" s="121"/>
      <c r="AJ2038" s="121"/>
      <c r="AK2038" s="121"/>
      <c r="AL2038" s="121"/>
      <c r="AM2038" s="121"/>
      <c r="AN2038" s="121"/>
      <c r="AO2038" s="121"/>
      <c r="AP2038" s="121"/>
      <c r="AQ2038" s="121"/>
      <c r="AR2038" s="124"/>
      <c r="AS2038" s="121"/>
      <c r="AT2038" s="121"/>
      <c r="AU2038" s="121"/>
      <c r="AV2038" s="121"/>
      <c r="AX2038" s="120">
        <v>340</v>
      </c>
      <c r="BK2038" s="133"/>
      <c r="BM2038" s="120">
        <v>340</v>
      </c>
      <c r="BW2038" s="133"/>
      <c r="CC2038" s="120">
        <v>340</v>
      </c>
      <c r="CN2038" s="133"/>
      <c r="DF2038" s="133"/>
      <c r="DV2038" s="133"/>
    </row>
    <row r="2039" spans="4:126" s="14" customFormat="1" ht="18" customHeight="1" x14ac:dyDescent="0.2">
      <c r="D2039" s="127" t="s">
        <v>313</v>
      </c>
      <c r="E2039" s="14" t="s">
        <v>1745</v>
      </c>
      <c r="F2039" s="14" t="s">
        <v>321</v>
      </c>
      <c r="G2039" s="14" t="s">
        <v>321</v>
      </c>
      <c r="H2039" s="14" t="s">
        <v>309</v>
      </c>
      <c r="I2039" s="14" t="s">
        <v>328</v>
      </c>
      <c r="J2039" s="14" t="s">
        <v>320</v>
      </c>
      <c r="Q2039" s="14" t="s">
        <v>313</v>
      </c>
      <c r="R2039" s="14" t="s">
        <v>1745</v>
      </c>
      <c r="S2039" s="14" t="s">
        <v>321</v>
      </c>
      <c r="T2039" s="14" t="s">
        <v>321</v>
      </c>
      <c r="U2039" s="14" t="s">
        <v>309</v>
      </c>
      <c r="V2039" s="14" t="s">
        <v>328</v>
      </c>
      <c r="W2039" s="14" t="s">
        <v>320</v>
      </c>
      <c r="AG2039" s="127" t="s">
        <v>313</v>
      </c>
      <c r="AH2039" s="14" t="s">
        <v>1745</v>
      </c>
      <c r="AI2039" s="14" t="s">
        <v>321</v>
      </c>
      <c r="AJ2039" s="14" t="s">
        <v>321</v>
      </c>
      <c r="AK2039" s="14" t="s">
        <v>309</v>
      </c>
      <c r="AL2039" s="14" t="s">
        <v>328</v>
      </c>
      <c r="AM2039" s="14" t="s">
        <v>320</v>
      </c>
      <c r="AX2039" s="14" t="s">
        <v>313</v>
      </c>
      <c r="AY2039" s="14" t="s">
        <v>1745</v>
      </c>
      <c r="AZ2039" s="14" t="s">
        <v>321</v>
      </c>
      <c r="BA2039" s="14" t="s">
        <v>321</v>
      </c>
      <c r="BB2039" s="14" t="s">
        <v>309</v>
      </c>
      <c r="BC2039" s="14" t="s">
        <v>328</v>
      </c>
      <c r="BD2039" s="14" t="s">
        <v>320</v>
      </c>
      <c r="BK2039" s="134"/>
      <c r="BM2039" s="14" t="s">
        <v>313</v>
      </c>
      <c r="BN2039" s="14" t="s">
        <v>1745</v>
      </c>
      <c r="BO2039" s="14" t="s">
        <v>321</v>
      </c>
      <c r="BP2039" s="14" t="s">
        <v>321</v>
      </c>
      <c r="BQ2039" s="14" t="s">
        <v>309</v>
      </c>
      <c r="BR2039" s="14" t="s">
        <v>328</v>
      </c>
      <c r="BS2039" s="14" t="s">
        <v>320</v>
      </c>
      <c r="BW2039" s="134"/>
      <c r="CC2039" s="14" t="s">
        <v>313</v>
      </c>
      <c r="CD2039" s="14" t="s">
        <v>1745</v>
      </c>
      <c r="CE2039" s="14" t="s">
        <v>321</v>
      </c>
      <c r="CF2039" s="14" t="s">
        <v>321</v>
      </c>
      <c r="CG2039" s="14" t="s">
        <v>309</v>
      </c>
      <c r="CH2039" s="14" t="s">
        <v>328</v>
      </c>
      <c r="CI2039" s="14" t="s">
        <v>320</v>
      </c>
      <c r="CN2039" s="134"/>
      <c r="DF2039" s="134"/>
      <c r="DV2039" s="134"/>
    </row>
    <row r="2040" spans="4:126" s="122" customFormat="1" ht="14" x14ac:dyDescent="0.2">
      <c r="D2040" s="128">
        <v>0</v>
      </c>
      <c r="E2040" s="122">
        <v>0</v>
      </c>
      <c r="F2040" s="122">
        <v>1</v>
      </c>
      <c r="G2040" s="122">
        <v>2</v>
      </c>
      <c r="H2040" s="122">
        <v>3</v>
      </c>
      <c r="I2040" s="122">
        <v>4</v>
      </c>
      <c r="J2040" s="122">
        <v>5</v>
      </c>
      <c r="Q2040" s="122">
        <v>0</v>
      </c>
      <c r="R2040" s="122">
        <v>0</v>
      </c>
      <c r="S2040" s="122">
        <v>1</v>
      </c>
      <c r="T2040" s="122">
        <v>2</v>
      </c>
      <c r="U2040" s="122">
        <v>3</v>
      </c>
      <c r="V2040" s="122">
        <v>4</v>
      </c>
      <c r="W2040" s="122">
        <v>5</v>
      </c>
      <c r="AG2040" s="128">
        <v>0</v>
      </c>
      <c r="AH2040" s="122">
        <v>0</v>
      </c>
      <c r="AI2040" s="122">
        <v>1</v>
      </c>
      <c r="AJ2040" s="122">
        <v>2</v>
      </c>
      <c r="AK2040" s="122">
        <v>3</v>
      </c>
      <c r="AL2040" s="122">
        <v>4</v>
      </c>
      <c r="AM2040" s="122">
        <v>5</v>
      </c>
      <c r="AX2040" s="122">
        <v>0</v>
      </c>
      <c r="AY2040" s="122">
        <v>0</v>
      </c>
      <c r="AZ2040" s="122">
        <v>1</v>
      </c>
      <c r="BA2040" s="122">
        <v>2</v>
      </c>
      <c r="BB2040" s="122">
        <v>3</v>
      </c>
      <c r="BC2040" s="122">
        <v>4</v>
      </c>
      <c r="BD2040" s="122">
        <v>5</v>
      </c>
      <c r="BK2040" s="135"/>
      <c r="BM2040" s="122">
        <v>0</v>
      </c>
      <c r="BN2040" s="122">
        <v>0</v>
      </c>
      <c r="BO2040" s="122">
        <v>1</v>
      </c>
      <c r="BP2040" s="122">
        <v>2</v>
      </c>
      <c r="BQ2040" s="122">
        <v>3</v>
      </c>
      <c r="BR2040" s="122">
        <v>4</v>
      </c>
      <c r="BS2040" s="122">
        <v>5</v>
      </c>
      <c r="BW2040" s="135"/>
      <c r="CC2040" s="122">
        <v>0</v>
      </c>
      <c r="CD2040" s="122">
        <v>0</v>
      </c>
      <c r="CE2040" s="122">
        <v>1</v>
      </c>
      <c r="CF2040" s="122">
        <v>2</v>
      </c>
      <c r="CG2040" s="122">
        <v>3</v>
      </c>
      <c r="CH2040" s="122">
        <v>4</v>
      </c>
      <c r="CI2040" s="122">
        <v>5</v>
      </c>
      <c r="CN2040" s="135"/>
      <c r="DF2040" s="135"/>
      <c r="DV2040" s="135"/>
    </row>
    <row r="2041" spans="4:126" s="122" customFormat="1" ht="14" x14ac:dyDescent="0.2">
      <c r="D2041" s="128">
        <v>0</v>
      </c>
      <c r="E2041" s="122">
        <v>1</v>
      </c>
      <c r="F2041" s="122">
        <v>2</v>
      </c>
      <c r="G2041" s="122">
        <v>2</v>
      </c>
      <c r="H2041" s="122">
        <v>2</v>
      </c>
      <c r="I2041" s="122">
        <v>3</v>
      </c>
      <c r="J2041" s="122">
        <v>4</v>
      </c>
      <c r="Q2041" s="122">
        <v>0</v>
      </c>
      <c r="R2041" s="122">
        <v>1</v>
      </c>
      <c r="S2041" s="122">
        <v>2</v>
      </c>
      <c r="T2041" s="122">
        <v>2</v>
      </c>
      <c r="U2041" s="122">
        <v>2</v>
      </c>
      <c r="V2041" s="122">
        <v>3</v>
      </c>
      <c r="W2041" s="122">
        <v>4</v>
      </c>
      <c r="AG2041" s="128">
        <v>0</v>
      </c>
      <c r="AH2041" s="122">
        <v>1</v>
      </c>
      <c r="AI2041" s="122">
        <v>2</v>
      </c>
      <c r="AJ2041" s="122">
        <v>2</v>
      </c>
      <c r="AK2041" s="122">
        <v>2</v>
      </c>
      <c r="AL2041" s="122">
        <v>3</v>
      </c>
      <c r="AM2041" s="122">
        <v>4</v>
      </c>
      <c r="AX2041" s="122">
        <v>0</v>
      </c>
      <c r="AY2041" s="122">
        <v>1</v>
      </c>
      <c r="AZ2041" s="122">
        <v>2</v>
      </c>
      <c r="BA2041" s="122">
        <v>2</v>
      </c>
      <c r="BB2041" s="122">
        <v>2</v>
      </c>
      <c r="BC2041" s="122">
        <v>3</v>
      </c>
      <c r="BD2041" s="122">
        <v>4</v>
      </c>
      <c r="BK2041" s="135"/>
      <c r="BM2041" s="122">
        <v>0</v>
      </c>
      <c r="BN2041" s="122">
        <v>1</v>
      </c>
      <c r="BO2041" s="122">
        <v>2</v>
      </c>
      <c r="BP2041" s="122">
        <v>2</v>
      </c>
      <c r="BQ2041" s="122">
        <v>2</v>
      </c>
      <c r="BR2041" s="122">
        <v>3</v>
      </c>
      <c r="BS2041" s="122">
        <v>4</v>
      </c>
      <c r="BW2041" s="135"/>
      <c r="CC2041" s="122">
        <v>0</v>
      </c>
      <c r="CD2041" s="122">
        <v>1</v>
      </c>
      <c r="CE2041" s="122">
        <v>2</v>
      </c>
      <c r="CF2041" s="122">
        <v>2</v>
      </c>
      <c r="CG2041" s="122">
        <v>2</v>
      </c>
      <c r="CH2041" s="122">
        <v>3</v>
      </c>
      <c r="CI2041" s="122">
        <v>4</v>
      </c>
      <c r="CN2041" s="135"/>
      <c r="DF2041" s="135"/>
      <c r="DV2041" s="135"/>
    </row>
    <row r="2042" spans="4:126" s="119" customFormat="1" x14ac:dyDescent="0.2">
      <c r="D2042" s="129" t="s">
        <v>1072</v>
      </c>
      <c r="E2042" s="119" t="s">
        <v>1073</v>
      </c>
      <c r="F2042" s="119" t="s">
        <v>1054</v>
      </c>
      <c r="G2042" s="119" t="s">
        <v>1737</v>
      </c>
      <c r="H2042" s="119" t="s">
        <v>1737</v>
      </c>
      <c r="I2042" s="119" t="s">
        <v>750</v>
      </c>
      <c r="J2042" s="119" t="s">
        <v>1076</v>
      </c>
      <c r="Q2042" s="119" t="s">
        <v>1072</v>
      </c>
      <c r="R2042" s="119" t="s">
        <v>1073</v>
      </c>
      <c r="S2042" s="119" t="s">
        <v>1054</v>
      </c>
      <c r="T2042" s="119" t="s">
        <v>1737</v>
      </c>
      <c r="U2042" s="119" t="s">
        <v>1737</v>
      </c>
      <c r="V2042" s="119" t="s">
        <v>750</v>
      </c>
      <c r="W2042" s="119" t="s">
        <v>1076</v>
      </c>
      <c r="AG2042" s="129" t="s">
        <v>1072</v>
      </c>
      <c r="AH2042" s="119" t="s">
        <v>1073</v>
      </c>
      <c r="AI2042" s="119" t="s">
        <v>1054</v>
      </c>
      <c r="AJ2042" s="119" t="s">
        <v>1737</v>
      </c>
      <c r="AK2042" s="119" t="s">
        <v>1737</v>
      </c>
      <c r="AL2042" s="119" t="s">
        <v>750</v>
      </c>
      <c r="AM2042" s="119" t="s">
        <v>1076</v>
      </c>
      <c r="AX2042" s="119" t="s">
        <v>1072</v>
      </c>
      <c r="AY2042" s="119" t="s">
        <v>1073</v>
      </c>
      <c r="AZ2042" s="119" t="s">
        <v>1054</v>
      </c>
      <c r="BA2042" s="119" t="s">
        <v>1737</v>
      </c>
      <c r="BB2042" s="119" t="s">
        <v>1737</v>
      </c>
      <c r="BC2042" s="119" t="s">
        <v>750</v>
      </c>
      <c r="BD2042" s="119" t="s">
        <v>1076</v>
      </c>
      <c r="BK2042" s="136"/>
      <c r="BM2042" s="119" t="s">
        <v>1072</v>
      </c>
      <c r="BN2042" s="119" t="s">
        <v>1073</v>
      </c>
      <c r="BO2042" s="119" t="s">
        <v>1054</v>
      </c>
      <c r="BP2042" s="119" t="s">
        <v>1737</v>
      </c>
      <c r="BQ2042" s="119" t="s">
        <v>1737</v>
      </c>
      <c r="BR2042" s="119" t="s">
        <v>750</v>
      </c>
      <c r="BS2042" s="119" t="s">
        <v>1076</v>
      </c>
      <c r="BW2042" s="136"/>
      <c r="CC2042" s="119" t="s">
        <v>1072</v>
      </c>
      <c r="CD2042" s="119" t="s">
        <v>1073</v>
      </c>
      <c r="CE2042" s="119" t="s">
        <v>1054</v>
      </c>
      <c r="CF2042" s="119" t="s">
        <v>1737</v>
      </c>
      <c r="CG2042" s="119" t="s">
        <v>1737</v>
      </c>
      <c r="CH2042" s="119" t="s">
        <v>750</v>
      </c>
      <c r="CI2042" s="119" t="s">
        <v>1076</v>
      </c>
      <c r="CN2042" s="136"/>
      <c r="DF2042" s="136"/>
      <c r="DV2042" s="136"/>
    </row>
    <row r="2044" spans="4:126" s="120" customFormat="1" ht="21" x14ac:dyDescent="0.2">
      <c r="D2044" s="126">
        <v>341</v>
      </c>
      <c r="E2044" s="121"/>
      <c r="F2044" s="121"/>
      <c r="G2044" s="121"/>
      <c r="H2044" s="121"/>
      <c r="I2044" s="121"/>
      <c r="J2044" s="121"/>
      <c r="K2044" s="121"/>
      <c r="L2044" s="121"/>
      <c r="M2044" s="121"/>
      <c r="N2044" s="121"/>
      <c r="O2044" s="121"/>
      <c r="P2044" s="121"/>
      <c r="Q2044" s="120">
        <v>341</v>
      </c>
      <c r="AG2044" s="126">
        <v>341</v>
      </c>
      <c r="AH2044" s="121"/>
      <c r="AI2044" s="121"/>
      <c r="AJ2044" s="121"/>
      <c r="AK2044" s="121"/>
      <c r="AL2044" s="121"/>
      <c r="AM2044" s="121"/>
      <c r="AN2044" s="121"/>
      <c r="AO2044" s="121"/>
      <c r="AP2044" s="121"/>
      <c r="AQ2044" s="121"/>
      <c r="AR2044" s="124"/>
      <c r="AS2044" s="121"/>
      <c r="AT2044" s="121"/>
      <c r="AU2044" s="121"/>
      <c r="AV2044" s="121"/>
      <c r="AX2044" s="120">
        <v>341</v>
      </c>
      <c r="BK2044" s="133"/>
      <c r="BM2044" s="120">
        <v>341</v>
      </c>
      <c r="BW2044" s="133"/>
      <c r="CC2044" s="120">
        <v>341</v>
      </c>
      <c r="CN2044" s="133"/>
      <c r="DF2044" s="133"/>
      <c r="DV2044" s="133"/>
    </row>
    <row r="2045" spans="4:126" s="14" customFormat="1" ht="18" customHeight="1" x14ac:dyDescent="0.2">
      <c r="D2045" s="127" t="s">
        <v>342</v>
      </c>
      <c r="E2045" s="14" t="s">
        <v>313</v>
      </c>
      <c r="F2045" s="14" t="s">
        <v>325</v>
      </c>
      <c r="G2045" s="14" t="s">
        <v>309</v>
      </c>
      <c r="H2045" s="14" t="s">
        <v>318</v>
      </c>
      <c r="I2045" s="14" t="s">
        <v>309</v>
      </c>
      <c r="J2045" s="14" t="s">
        <v>312</v>
      </c>
      <c r="Q2045" s="14" t="s">
        <v>342</v>
      </c>
      <c r="R2045" s="14" t="s">
        <v>313</v>
      </c>
      <c r="S2045" s="14" t="s">
        <v>325</v>
      </c>
      <c r="T2045" s="14" t="s">
        <v>309</v>
      </c>
      <c r="U2045" s="14" t="s">
        <v>318</v>
      </c>
      <c r="V2045" s="14" t="s">
        <v>309</v>
      </c>
      <c r="W2045" s="14" t="s">
        <v>312</v>
      </c>
      <c r="AG2045" s="127" t="s">
        <v>342</v>
      </c>
      <c r="AH2045" s="14" t="s">
        <v>313</v>
      </c>
      <c r="AI2045" s="14" t="s">
        <v>325</v>
      </c>
      <c r="AJ2045" s="14" t="s">
        <v>309</v>
      </c>
      <c r="AK2045" s="14" t="s">
        <v>318</v>
      </c>
      <c r="AL2045" s="14" t="s">
        <v>309</v>
      </c>
      <c r="AM2045" s="14" t="s">
        <v>312</v>
      </c>
      <c r="AX2045" s="14" t="s">
        <v>342</v>
      </c>
      <c r="AY2045" s="14" t="s">
        <v>313</v>
      </c>
      <c r="AZ2045" s="14" t="s">
        <v>325</v>
      </c>
      <c r="BA2045" s="14" t="s">
        <v>309</v>
      </c>
      <c r="BB2045" s="14" t="s">
        <v>318</v>
      </c>
      <c r="BC2045" s="14" t="s">
        <v>309</v>
      </c>
      <c r="BD2045" s="14" t="s">
        <v>312</v>
      </c>
      <c r="BK2045" s="134"/>
      <c r="BM2045" s="14" t="s">
        <v>342</v>
      </c>
      <c r="BN2045" s="14" t="s">
        <v>313</v>
      </c>
      <c r="BO2045" s="14" t="s">
        <v>325</v>
      </c>
      <c r="BP2045" s="14" t="s">
        <v>309</v>
      </c>
      <c r="BQ2045" s="14" t="s">
        <v>318</v>
      </c>
      <c r="BR2045" s="14" t="s">
        <v>309</v>
      </c>
      <c r="BS2045" s="14" t="s">
        <v>312</v>
      </c>
      <c r="BW2045" s="134"/>
      <c r="CC2045" s="14" t="s">
        <v>342</v>
      </c>
      <c r="CD2045" s="14" t="s">
        <v>313</v>
      </c>
      <c r="CE2045" s="14" t="s">
        <v>325</v>
      </c>
      <c r="CF2045" s="14" t="s">
        <v>309</v>
      </c>
      <c r="CG2045" s="14" t="s">
        <v>318</v>
      </c>
      <c r="CH2045" s="14" t="s">
        <v>309</v>
      </c>
      <c r="CI2045" s="14" t="s">
        <v>312</v>
      </c>
      <c r="CN2045" s="134"/>
      <c r="DF2045" s="134"/>
      <c r="DV2045" s="134"/>
    </row>
    <row r="2046" spans="4:126" s="122" customFormat="1" ht="14" x14ac:dyDescent="0.2">
      <c r="D2046" s="128">
        <v>0</v>
      </c>
      <c r="E2046" s="122">
        <v>1</v>
      </c>
      <c r="F2046" s="122">
        <v>2</v>
      </c>
      <c r="G2046" s="122">
        <v>3</v>
      </c>
      <c r="H2046" s="122">
        <v>4</v>
      </c>
      <c r="I2046" s="122">
        <v>5</v>
      </c>
      <c r="J2046" s="122">
        <v>6</v>
      </c>
      <c r="Q2046" s="122">
        <v>0</v>
      </c>
      <c r="R2046" s="122">
        <v>1</v>
      </c>
      <c r="S2046" s="122">
        <v>2</v>
      </c>
      <c r="T2046" s="122">
        <v>3</v>
      </c>
      <c r="U2046" s="122">
        <v>4</v>
      </c>
      <c r="V2046" s="122">
        <v>5</v>
      </c>
      <c r="W2046" s="122">
        <v>6</v>
      </c>
      <c r="AG2046" s="128">
        <v>0</v>
      </c>
      <c r="AH2046" s="122">
        <v>1</v>
      </c>
      <c r="AI2046" s="122">
        <v>2</v>
      </c>
      <c r="AJ2046" s="122">
        <v>3</v>
      </c>
      <c r="AK2046" s="122">
        <v>4</v>
      </c>
      <c r="AL2046" s="122">
        <v>5</v>
      </c>
      <c r="AM2046" s="122">
        <v>6</v>
      </c>
      <c r="AX2046" s="122">
        <v>0</v>
      </c>
      <c r="AY2046" s="122">
        <v>1</v>
      </c>
      <c r="AZ2046" s="122">
        <v>2</v>
      </c>
      <c r="BA2046" s="122">
        <v>3</v>
      </c>
      <c r="BB2046" s="122">
        <v>4</v>
      </c>
      <c r="BC2046" s="122">
        <v>5</v>
      </c>
      <c r="BD2046" s="122">
        <v>6</v>
      </c>
      <c r="BK2046" s="135"/>
      <c r="BM2046" s="122">
        <v>0</v>
      </c>
      <c r="BN2046" s="122">
        <v>1</v>
      </c>
      <c r="BO2046" s="122">
        <v>2</v>
      </c>
      <c r="BP2046" s="122">
        <v>3</v>
      </c>
      <c r="BQ2046" s="122">
        <v>4</v>
      </c>
      <c r="BR2046" s="122">
        <v>5</v>
      </c>
      <c r="BS2046" s="122">
        <v>6</v>
      </c>
      <c r="BW2046" s="135"/>
      <c r="CC2046" s="122">
        <v>0</v>
      </c>
      <c r="CD2046" s="122">
        <v>1</v>
      </c>
      <c r="CE2046" s="122">
        <v>2</v>
      </c>
      <c r="CF2046" s="122">
        <v>3</v>
      </c>
      <c r="CG2046" s="122">
        <v>4</v>
      </c>
      <c r="CH2046" s="122">
        <v>5</v>
      </c>
      <c r="CI2046" s="122">
        <v>6</v>
      </c>
      <c r="CN2046" s="135"/>
      <c r="DF2046" s="135"/>
      <c r="DV2046" s="135"/>
    </row>
    <row r="2047" spans="4:126" s="122" customFormat="1" ht="14" x14ac:dyDescent="0.2">
      <c r="D2047" s="128">
        <v>0</v>
      </c>
      <c r="E2047" s="122">
        <v>0</v>
      </c>
      <c r="F2047" s="122">
        <v>0</v>
      </c>
      <c r="G2047" s="122">
        <v>0</v>
      </c>
      <c r="H2047" s="122">
        <v>1</v>
      </c>
      <c r="I2047" s="122">
        <v>2</v>
      </c>
      <c r="J2047" s="122">
        <v>3</v>
      </c>
      <c r="Q2047" s="122">
        <v>0</v>
      </c>
      <c r="R2047" s="122">
        <v>0</v>
      </c>
      <c r="S2047" s="122">
        <v>1</v>
      </c>
      <c r="T2047" s="122">
        <v>2</v>
      </c>
      <c r="U2047" s="122">
        <v>2</v>
      </c>
      <c r="V2047" s="122">
        <v>2</v>
      </c>
      <c r="W2047" s="122">
        <v>3</v>
      </c>
      <c r="AG2047" s="128">
        <v>0</v>
      </c>
      <c r="AH2047" s="122">
        <v>0</v>
      </c>
      <c r="AI2047" s="122">
        <v>0</v>
      </c>
      <c r="AJ2047" s="122">
        <v>0</v>
      </c>
      <c r="AK2047" s="122">
        <v>1</v>
      </c>
      <c r="AL2047" s="122">
        <v>2</v>
      </c>
      <c r="AM2047" s="122">
        <v>3</v>
      </c>
      <c r="AX2047" s="122">
        <v>0</v>
      </c>
      <c r="AY2047" s="122">
        <v>0</v>
      </c>
      <c r="AZ2047" s="122">
        <v>1</v>
      </c>
      <c r="BA2047" s="122">
        <v>2</v>
      </c>
      <c r="BB2047" s="122">
        <v>2</v>
      </c>
      <c r="BC2047" s="122">
        <v>2</v>
      </c>
      <c r="BD2047" s="122">
        <v>3</v>
      </c>
      <c r="BK2047" s="135"/>
      <c r="BM2047" s="122">
        <v>0</v>
      </c>
      <c r="BN2047" s="122">
        <v>0</v>
      </c>
      <c r="BO2047" s="122">
        <v>1</v>
      </c>
      <c r="BP2047" s="122">
        <v>2</v>
      </c>
      <c r="BQ2047" s="122">
        <v>2</v>
      </c>
      <c r="BR2047" s="122">
        <v>2</v>
      </c>
      <c r="BS2047" s="122">
        <v>3</v>
      </c>
      <c r="BW2047" s="135"/>
      <c r="CC2047" s="122">
        <v>0</v>
      </c>
      <c r="CD2047" s="122">
        <v>0</v>
      </c>
      <c r="CE2047" s="122">
        <v>1</v>
      </c>
      <c r="CF2047" s="122">
        <v>2</v>
      </c>
      <c r="CG2047" s="122">
        <v>2</v>
      </c>
      <c r="CH2047" s="122">
        <v>2</v>
      </c>
      <c r="CI2047" s="122">
        <v>3</v>
      </c>
      <c r="CN2047" s="135"/>
      <c r="DF2047" s="135"/>
      <c r="DV2047" s="135"/>
    </row>
    <row r="2048" spans="4:126" s="119" customFormat="1" x14ac:dyDescent="0.2">
      <c r="D2048" s="129" t="s">
        <v>769</v>
      </c>
      <c r="E2048" s="119" t="s">
        <v>1750</v>
      </c>
      <c r="F2048" s="119" t="s">
        <v>1750</v>
      </c>
      <c r="G2048" s="119" t="s">
        <v>1750</v>
      </c>
      <c r="H2048" s="119" t="s">
        <v>1080</v>
      </c>
      <c r="I2048" s="119" t="s">
        <v>736</v>
      </c>
      <c r="J2048" s="119" t="s">
        <v>1083</v>
      </c>
      <c r="Q2048" s="119" t="s">
        <v>769</v>
      </c>
      <c r="R2048" s="119" t="s">
        <v>1750</v>
      </c>
      <c r="S2048" s="119" t="s">
        <v>1080</v>
      </c>
      <c r="T2048" s="119" t="s">
        <v>736</v>
      </c>
      <c r="U2048" s="119" t="s">
        <v>1752</v>
      </c>
      <c r="V2048" s="119" t="s">
        <v>1752</v>
      </c>
      <c r="W2048" s="119" t="s">
        <v>1083</v>
      </c>
      <c r="AG2048" s="129" t="s">
        <v>769</v>
      </c>
      <c r="AH2048" s="119" t="s">
        <v>1750</v>
      </c>
      <c r="AI2048" s="119" t="s">
        <v>1750</v>
      </c>
      <c r="AJ2048" s="119" t="s">
        <v>1750</v>
      </c>
      <c r="AK2048" s="119" t="s">
        <v>1080</v>
      </c>
      <c r="AL2048" s="119" t="s">
        <v>736</v>
      </c>
      <c r="AM2048" s="119" t="s">
        <v>1083</v>
      </c>
      <c r="AX2048" s="119" t="s">
        <v>769</v>
      </c>
      <c r="AY2048" s="119" t="s">
        <v>1750</v>
      </c>
      <c r="AZ2048" s="119" t="s">
        <v>1080</v>
      </c>
      <c r="BA2048" s="119" t="s">
        <v>736</v>
      </c>
      <c r="BB2048" s="119" t="s">
        <v>1752</v>
      </c>
      <c r="BC2048" s="119" t="s">
        <v>1752</v>
      </c>
      <c r="BD2048" s="119" t="s">
        <v>1083</v>
      </c>
      <c r="BK2048" s="136"/>
      <c r="BM2048" s="119" t="s">
        <v>769</v>
      </c>
      <c r="BN2048" s="119" t="s">
        <v>1750</v>
      </c>
      <c r="BO2048" s="119" t="s">
        <v>1080</v>
      </c>
      <c r="BP2048" s="119" t="s">
        <v>736</v>
      </c>
      <c r="BQ2048" s="119" t="s">
        <v>1752</v>
      </c>
      <c r="BR2048" s="119" t="s">
        <v>1752</v>
      </c>
      <c r="BS2048" s="119" t="s">
        <v>1083</v>
      </c>
      <c r="BW2048" s="136"/>
      <c r="CC2048" s="119" t="s">
        <v>769</v>
      </c>
      <c r="CD2048" s="119" t="s">
        <v>1750</v>
      </c>
      <c r="CE2048" s="119" t="s">
        <v>1080</v>
      </c>
      <c r="CF2048" s="119" t="s">
        <v>736</v>
      </c>
      <c r="CG2048" s="119" t="s">
        <v>1752</v>
      </c>
      <c r="CH2048" s="119" t="s">
        <v>1752</v>
      </c>
      <c r="CI2048" s="119" t="s">
        <v>1083</v>
      </c>
      <c r="CN2048" s="136"/>
      <c r="DF2048" s="136"/>
      <c r="DV2048" s="136"/>
    </row>
    <row r="2050" spans="4:126" s="120" customFormat="1" ht="21" x14ac:dyDescent="0.2">
      <c r="D2050" s="126">
        <v>342</v>
      </c>
      <c r="E2050" s="121"/>
      <c r="F2050" s="121"/>
      <c r="G2050" s="121"/>
      <c r="H2050" s="121"/>
      <c r="I2050" s="121"/>
      <c r="J2050" s="121"/>
      <c r="K2050" s="121"/>
      <c r="L2050" s="121"/>
      <c r="M2050" s="121"/>
      <c r="N2050" s="121"/>
      <c r="O2050" s="121"/>
      <c r="P2050" s="121"/>
      <c r="Q2050" s="120">
        <v>342</v>
      </c>
      <c r="AG2050" s="126">
        <v>342</v>
      </c>
      <c r="AH2050" s="121"/>
      <c r="AI2050" s="121"/>
      <c r="AJ2050" s="121"/>
      <c r="AK2050" s="121"/>
      <c r="AL2050" s="121"/>
      <c r="AM2050" s="121"/>
      <c r="AN2050" s="121"/>
      <c r="AO2050" s="121"/>
      <c r="AP2050" s="121"/>
      <c r="AQ2050" s="121"/>
      <c r="AR2050" s="124"/>
      <c r="AS2050" s="121"/>
      <c r="AT2050" s="121"/>
      <c r="AU2050" s="121"/>
      <c r="AV2050" s="121"/>
      <c r="AX2050" s="120">
        <v>342</v>
      </c>
      <c r="BK2050" s="133"/>
      <c r="BM2050" s="120">
        <v>342</v>
      </c>
      <c r="BW2050" s="133"/>
      <c r="CC2050" s="120">
        <v>342</v>
      </c>
      <c r="CN2050" s="133"/>
      <c r="DF2050" s="133"/>
      <c r="DV2050" s="133"/>
    </row>
    <row r="2051" spans="4:126" s="14" customFormat="1" ht="18" customHeight="1" x14ac:dyDescent="0.2">
      <c r="D2051" s="127" t="s">
        <v>313</v>
      </c>
      <c r="E2051" s="14" t="s">
        <v>1745</v>
      </c>
      <c r="F2051" s="14" t="s">
        <v>333</v>
      </c>
      <c r="G2051" s="14" t="s">
        <v>333</v>
      </c>
      <c r="H2051" s="14" t="s">
        <v>313</v>
      </c>
      <c r="I2051" s="14" t="s">
        <v>317</v>
      </c>
      <c r="J2051" s="14" t="s">
        <v>334</v>
      </c>
      <c r="Q2051" s="14" t="s">
        <v>313</v>
      </c>
      <c r="R2051" s="14" t="s">
        <v>1745</v>
      </c>
      <c r="S2051" s="14" t="s">
        <v>333</v>
      </c>
      <c r="T2051" s="14" t="s">
        <v>333</v>
      </c>
      <c r="U2051" s="14" t="s">
        <v>313</v>
      </c>
      <c r="V2051" s="14" t="s">
        <v>317</v>
      </c>
      <c r="W2051" s="14" t="s">
        <v>334</v>
      </c>
      <c r="AG2051" s="127" t="s">
        <v>313</v>
      </c>
      <c r="AH2051" s="14" t="s">
        <v>1745</v>
      </c>
      <c r="AI2051" s="14" t="s">
        <v>333</v>
      </c>
      <c r="AJ2051" s="14" t="s">
        <v>333</v>
      </c>
      <c r="AK2051" s="14" t="s">
        <v>313</v>
      </c>
      <c r="AL2051" s="14" t="s">
        <v>317</v>
      </c>
      <c r="AM2051" s="14" t="s">
        <v>334</v>
      </c>
      <c r="AX2051" s="14" t="s">
        <v>313</v>
      </c>
      <c r="AY2051" s="14" t="s">
        <v>1745</v>
      </c>
      <c r="AZ2051" s="14" t="s">
        <v>333</v>
      </c>
      <c r="BA2051" s="14" t="s">
        <v>333</v>
      </c>
      <c r="BB2051" s="14" t="s">
        <v>313</v>
      </c>
      <c r="BC2051" s="14" t="s">
        <v>317</v>
      </c>
      <c r="BD2051" s="14" t="s">
        <v>334</v>
      </c>
      <c r="BK2051" s="134"/>
      <c r="BM2051" s="14" t="s">
        <v>313</v>
      </c>
      <c r="BN2051" s="14" t="s">
        <v>1745</v>
      </c>
      <c r="BO2051" s="14" t="s">
        <v>333</v>
      </c>
      <c r="BP2051" s="14" t="s">
        <v>333</v>
      </c>
      <c r="BQ2051" s="14" t="s">
        <v>313</v>
      </c>
      <c r="BR2051" s="14" t="s">
        <v>317</v>
      </c>
      <c r="BS2051" s="14" t="s">
        <v>334</v>
      </c>
      <c r="BW2051" s="134"/>
      <c r="CC2051" s="14" t="s">
        <v>313</v>
      </c>
      <c r="CD2051" s="14" t="s">
        <v>1745</v>
      </c>
      <c r="CE2051" s="14" t="s">
        <v>333</v>
      </c>
      <c r="CF2051" s="14" t="s">
        <v>333</v>
      </c>
      <c r="CG2051" s="14" t="s">
        <v>313</v>
      </c>
      <c r="CH2051" s="14" t="s">
        <v>317</v>
      </c>
      <c r="CI2051" s="14" t="s">
        <v>334</v>
      </c>
      <c r="CN2051" s="134"/>
      <c r="DF2051" s="134"/>
      <c r="DV2051" s="134"/>
    </row>
    <row r="2052" spans="4:126" s="122" customFormat="1" ht="14" x14ac:dyDescent="0.2">
      <c r="D2052" s="128">
        <v>0</v>
      </c>
      <c r="E2052" s="122">
        <v>0</v>
      </c>
      <c r="F2052" s="122">
        <v>1</v>
      </c>
      <c r="G2052" s="122">
        <v>2</v>
      </c>
      <c r="H2052" s="122">
        <v>3</v>
      </c>
      <c r="I2052" s="122">
        <v>4</v>
      </c>
      <c r="J2052" s="122">
        <v>5</v>
      </c>
      <c r="Q2052" s="122">
        <v>0</v>
      </c>
      <c r="R2052" s="122">
        <v>0</v>
      </c>
      <c r="S2052" s="122">
        <v>1</v>
      </c>
      <c r="T2052" s="122">
        <v>2</v>
      </c>
      <c r="U2052" s="122">
        <v>3</v>
      </c>
      <c r="V2052" s="122">
        <v>4</v>
      </c>
      <c r="W2052" s="122">
        <v>5</v>
      </c>
      <c r="AG2052" s="128">
        <v>0</v>
      </c>
      <c r="AH2052" s="122">
        <v>0</v>
      </c>
      <c r="AI2052" s="122">
        <v>1</v>
      </c>
      <c r="AJ2052" s="122">
        <v>2</v>
      </c>
      <c r="AK2052" s="122">
        <v>3</v>
      </c>
      <c r="AL2052" s="122">
        <v>4</v>
      </c>
      <c r="AM2052" s="122">
        <v>5</v>
      </c>
      <c r="AX2052" s="122">
        <v>0</v>
      </c>
      <c r="AY2052" s="122">
        <v>0</v>
      </c>
      <c r="AZ2052" s="122">
        <v>1</v>
      </c>
      <c r="BA2052" s="122">
        <v>2</v>
      </c>
      <c r="BB2052" s="122">
        <v>3</v>
      </c>
      <c r="BC2052" s="122">
        <v>4</v>
      </c>
      <c r="BD2052" s="122">
        <v>5</v>
      </c>
      <c r="BK2052" s="135"/>
      <c r="BM2052" s="122">
        <v>0</v>
      </c>
      <c r="BN2052" s="122">
        <v>0</v>
      </c>
      <c r="BO2052" s="122">
        <v>1</v>
      </c>
      <c r="BP2052" s="122">
        <v>2</v>
      </c>
      <c r="BQ2052" s="122">
        <v>3</v>
      </c>
      <c r="BR2052" s="122">
        <v>4</v>
      </c>
      <c r="BS2052" s="122">
        <v>5</v>
      </c>
      <c r="BW2052" s="135"/>
      <c r="CC2052" s="122">
        <v>0</v>
      </c>
      <c r="CD2052" s="122">
        <v>0</v>
      </c>
      <c r="CE2052" s="122">
        <v>1</v>
      </c>
      <c r="CF2052" s="122">
        <v>2</v>
      </c>
      <c r="CG2052" s="122">
        <v>3</v>
      </c>
      <c r="CH2052" s="122">
        <v>4</v>
      </c>
      <c r="CI2052" s="122">
        <v>5</v>
      </c>
      <c r="CN2052" s="135"/>
      <c r="DF2052" s="135"/>
      <c r="DV2052" s="135"/>
    </row>
    <row r="2053" spans="4:126" s="122" customFormat="1" ht="14" x14ac:dyDescent="0.2">
      <c r="D2053" s="128">
        <v>0</v>
      </c>
      <c r="E2053" s="122">
        <v>1</v>
      </c>
      <c r="F2053" s="122">
        <v>2</v>
      </c>
      <c r="G2053" s="122">
        <v>2</v>
      </c>
      <c r="H2053" s="122">
        <v>2</v>
      </c>
      <c r="I2053" s="122">
        <v>3</v>
      </c>
      <c r="J2053" s="122">
        <v>4</v>
      </c>
      <c r="Q2053" s="122">
        <v>0</v>
      </c>
      <c r="R2053" s="122">
        <v>1</v>
      </c>
      <c r="S2053" s="122">
        <v>2</v>
      </c>
      <c r="T2053" s="122">
        <v>2</v>
      </c>
      <c r="U2053" s="122">
        <v>2</v>
      </c>
      <c r="V2053" s="122">
        <v>3</v>
      </c>
      <c r="W2053" s="122">
        <v>4</v>
      </c>
      <c r="AG2053" s="128">
        <v>0</v>
      </c>
      <c r="AH2053" s="122">
        <v>1</v>
      </c>
      <c r="AI2053" s="122">
        <v>2</v>
      </c>
      <c r="AJ2053" s="122">
        <v>2</v>
      </c>
      <c r="AK2053" s="122">
        <v>2</v>
      </c>
      <c r="AL2053" s="122">
        <v>3</v>
      </c>
      <c r="AM2053" s="122">
        <v>4</v>
      </c>
      <c r="AX2053" s="122">
        <v>0</v>
      </c>
      <c r="AY2053" s="122">
        <v>1</v>
      </c>
      <c r="AZ2053" s="122">
        <v>2</v>
      </c>
      <c r="BA2053" s="122">
        <v>2</v>
      </c>
      <c r="BB2053" s="122">
        <v>2</v>
      </c>
      <c r="BC2053" s="122">
        <v>3</v>
      </c>
      <c r="BD2053" s="122">
        <v>4</v>
      </c>
      <c r="BK2053" s="135"/>
      <c r="BM2053" s="122">
        <v>0</v>
      </c>
      <c r="BN2053" s="122">
        <v>1</v>
      </c>
      <c r="BO2053" s="122">
        <v>2</v>
      </c>
      <c r="BP2053" s="122">
        <v>2</v>
      </c>
      <c r="BQ2053" s="122">
        <v>2</v>
      </c>
      <c r="BR2053" s="122">
        <v>3</v>
      </c>
      <c r="BS2053" s="122">
        <v>4</v>
      </c>
      <c r="BW2053" s="135"/>
      <c r="CC2053" s="122">
        <v>0</v>
      </c>
      <c r="CD2053" s="122">
        <v>1</v>
      </c>
      <c r="CE2053" s="122">
        <v>2</v>
      </c>
      <c r="CF2053" s="122">
        <v>2</v>
      </c>
      <c r="CG2053" s="122">
        <v>2</v>
      </c>
      <c r="CH2053" s="122">
        <v>3</v>
      </c>
      <c r="CI2053" s="122">
        <v>4</v>
      </c>
      <c r="CN2053" s="135"/>
      <c r="DF2053" s="135"/>
      <c r="DV2053" s="135"/>
    </row>
    <row r="2054" spans="4:126" s="119" customFormat="1" x14ac:dyDescent="0.2">
      <c r="D2054" s="129" t="s">
        <v>1072</v>
      </c>
      <c r="E2054" s="119" t="s">
        <v>1073</v>
      </c>
      <c r="F2054" s="119" t="s">
        <v>1077</v>
      </c>
      <c r="G2054" s="119" t="s">
        <v>1746</v>
      </c>
      <c r="H2054" s="119" t="s">
        <v>1746</v>
      </c>
      <c r="I2054" s="119" t="s">
        <v>1075</v>
      </c>
      <c r="J2054" s="119" t="s">
        <v>1081</v>
      </c>
      <c r="Q2054" s="119" t="s">
        <v>1072</v>
      </c>
      <c r="R2054" s="119" t="s">
        <v>1073</v>
      </c>
      <c r="S2054" s="119" t="s">
        <v>1077</v>
      </c>
      <c r="T2054" s="119" t="s">
        <v>1746</v>
      </c>
      <c r="U2054" s="119" t="s">
        <v>1746</v>
      </c>
      <c r="V2054" s="119" t="s">
        <v>1075</v>
      </c>
      <c r="W2054" s="119" t="s">
        <v>1081</v>
      </c>
      <c r="AG2054" s="129" t="s">
        <v>1072</v>
      </c>
      <c r="AH2054" s="119" t="s">
        <v>1073</v>
      </c>
      <c r="AI2054" s="119" t="s">
        <v>1077</v>
      </c>
      <c r="AJ2054" s="119" t="s">
        <v>1746</v>
      </c>
      <c r="AK2054" s="119" t="s">
        <v>1746</v>
      </c>
      <c r="AL2054" s="119" t="s">
        <v>1075</v>
      </c>
      <c r="AM2054" s="119" t="s">
        <v>1081</v>
      </c>
      <c r="AX2054" s="119" t="s">
        <v>1072</v>
      </c>
      <c r="AY2054" s="119" t="s">
        <v>1073</v>
      </c>
      <c r="AZ2054" s="119" t="s">
        <v>1077</v>
      </c>
      <c r="BA2054" s="119" t="s">
        <v>1746</v>
      </c>
      <c r="BB2054" s="119" t="s">
        <v>1746</v>
      </c>
      <c r="BC2054" s="119" t="s">
        <v>1075</v>
      </c>
      <c r="BD2054" s="119" t="s">
        <v>1081</v>
      </c>
      <c r="BK2054" s="136"/>
      <c r="BM2054" s="119" t="s">
        <v>1072</v>
      </c>
      <c r="BN2054" s="119" t="s">
        <v>1073</v>
      </c>
      <c r="BO2054" s="119" t="s">
        <v>1077</v>
      </c>
      <c r="BP2054" s="119" t="s">
        <v>1746</v>
      </c>
      <c r="BQ2054" s="119" t="s">
        <v>1746</v>
      </c>
      <c r="BR2054" s="119" t="s">
        <v>1075</v>
      </c>
      <c r="BS2054" s="119" t="s">
        <v>1081</v>
      </c>
      <c r="BW2054" s="136"/>
      <c r="CC2054" s="119" t="s">
        <v>1072</v>
      </c>
      <c r="CD2054" s="119" t="s">
        <v>1073</v>
      </c>
      <c r="CE2054" s="119" t="s">
        <v>1077</v>
      </c>
      <c r="CF2054" s="119" t="s">
        <v>1746</v>
      </c>
      <c r="CG2054" s="119" t="s">
        <v>1746</v>
      </c>
      <c r="CH2054" s="119" t="s">
        <v>1075</v>
      </c>
      <c r="CI2054" s="119" t="s">
        <v>1081</v>
      </c>
      <c r="CN2054" s="136"/>
      <c r="DF2054" s="136"/>
      <c r="DV2054" s="136"/>
    </row>
    <row r="2056" spans="4:126" s="120" customFormat="1" ht="21" x14ac:dyDescent="0.2">
      <c r="D2056" s="126">
        <v>343</v>
      </c>
      <c r="E2056" s="121"/>
      <c r="F2056" s="121"/>
      <c r="G2056" s="121"/>
      <c r="H2056" s="121"/>
      <c r="I2056" s="121"/>
      <c r="J2056" s="121"/>
      <c r="K2056" s="121"/>
      <c r="L2056" s="121"/>
      <c r="M2056" s="121"/>
      <c r="N2056" s="121"/>
      <c r="O2056" s="121"/>
      <c r="P2056" s="121"/>
      <c r="Q2056" s="120">
        <v>343</v>
      </c>
      <c r="AG2056" s="126">
        <v>343</v>
      </c>
      <c r="AH2056" s="121"/>
      <c r="AI2056" s="121"/>
      <c r="AJ2056" s="121"/>
      <c r="AK2056" s="121"/>
      <c r="AL2056" s="121"/>
      <c r="AM2056" s="121"/>
      <c r="AN2056" s="121"/>
      <c r="AO2056" s="121"/>
      <c r="AP2056" s="121"/>
      <c r="AQ2056" s="121"/>
      <c r="AR2056" s="124"/>
      <c r="AS2056" s="121"/>
      <c r="AT2056" s="121"/>
      <c r="AU2056" s="121"/>
      <c r="AV2056" s="121"/>
      <c r="AX2056" s="120">
        <v>343</v>
      </c>
      <c r="BK2056" s="133"/>
      <c r="BM2056" s="120">
        <v>343</v>
      </c>
      <c r="BW2056" s="133"/>
      <c r="CC2056" s="120">
        <v>343</v>
      </c>
      <c r="CN2056" s="133"/>
      <c r="DF2056" s="133"/>
      <c r="DV2056" s="133"/>
    </row>
    <row r="2057" spans="4:126" s="14" customFormat="1" ht="18" customHeight="1" x14ac:dyDescent="0.2">
      <c r="D2057" s="127" t="s">
        <v>310</v>
      </c>
      <c r="E2057" s="14" t="s">
        <v>313</v>
      </c>
      <c r="F2057" s="14" t="s">
        <v>330</v>
      </c>
      <c r="G2057" s="14" t="s">
        <v>313</v>
      </c>
      <c r="H2057" s="14" t="s">
        <v>321</v>
      </c>
      <c r="Q2057" s="14" t="s">
        <v>310</v>
      </c>
      <c r="R2057" s="14" t="s">
        <v>313</v>
      </c>
      <c r="S2057" s="14" t="s">
        <v>330</v>
      </c>
      <c r="T2057" s="14" t="s">
        <v>313</v>
      </c>
      <c r="U2057" s="14" t="s">
        <v>321</v>
      </c>
      <c r="AG2057" s="127" t="s">
        <v>310</v>
      </c>
      <c r="AH2057" s="14" t="s">
        <v>313</v>
      </c>
      <c r="AI2057" s="14" t="s">
        <v>330</v>
      </c>
      <c r="AJ2057" s="14" t="s">
        <v>313</v>
      </c>
      <c r="AK2057" s="14" t="s">
        <v>321</v>
      </c>
      <c r="AX2057" s="14" t="s">
        <v>310</v>
      </c>
      <c r="AY2057" s="14" t="s">
        <v>313</v>
      </c>
      <c r="AZ2057" s="14" t="s">
        <v>330</v>
      </c>
      <c r="BA2057" s="14" t="s">
        <v>313</v>
      </c>
      <c r="BB2057" s="14" t="s">
        <v>321</v>
      </c>
      <c r="BK2057" s="134"/>
      <c r="BM2057" s="14" t="s">
        <v>310</v>
      </c>
      <c r="BN2057" s="14" t="s">
        <v>313</v>
      </c>
      <c r="BO2057" s="14" t="s">
        <v>330</v>
      </c>
      <c r="BP2057" s="14" t="s">
        <v>313</v>
      </c>
      <c r="BQ2057" s="14" t="s">
        <v>321</v>
      </c>
      <c r="BW2057" s="134"/>
      <c r="CC2057" s="14" t="s">
        <v>310</v>
      </c>
      <c r="CD2057" s="14" t="s">
        <v>313</v>
      </c>
      <c r="CE2057" s="14" t="s">
        <v>330</v>
      </c>
      <c r="CF2057" s="14" t="s">
        <v>313</v>
      </c>
      <c r="CG2057" s="14" t="s">
        <v>321</v>
      </c>
      <c r="CN2057" s="134"/>
      <c r="DF2057" s="134"/>
      <c r="DV2057" s="134"/>
    </row>
    <row r="2058" spans="4:126" s="122" customFormat="1" ht="14" x14ac:dyDescent="0.2">
      <c r="D2058" s="128">
        <v>0</v>
      </c>
      <c r="E2058" s="122">
        <v>1</v>
      </c>
      <c r="F2058" s="122">
        <v>2</v>
      </c>
      <c r="G2058" s="122">
        <v>3</v>
      </c>
      <c r="H2058" s="122">
        <v>4</v>
      </c>
      <c r="Q2058" s="122">
        <v>0</v>
      </c>
      <c r="R2058" s="122">
        <v>1</v>
      </c>
      <c r="S2058" s="122">
        <v>2</v>
      </c>
      <c r="T2058" s="122">
        <v>3</v>
      </c>
      <c r="U2058" s="122">
        <v>4</v>
      </c>
      <c r="AG2058" s="128">
        <v>0</v>
      </c>
      <c r="AH2058" s="122">
        <v>1</v>
      </c>
      <c r="AI2058" s="122">
        <v>2</v>
      </c>
      <c r="AJ2058" s="122">
        <v>3</v>
      </c>
      <c r="AK2058" s="122">
        <v>4</v>
      </c>
      <c r="AX2058" s="122">
        <v>0</v>
      </c>
      <c r="AY2058" s="122">
        <v>1</v>
      </c>
      <c r="AZ2058" s="122">
        <v>2</v>
      </c>
      <c r="BA2058" s="122">
        <v>3</v>
      </c>
      <c r="BB2058" s="122">
        <v>4</v>
      </c>
      <c r="BK2058" s="135"/>
      <c r="BM2058" s="122">
        <v>0</v>
      </c>
      <c r="BN2058" s="122">
        <v>1</v>
      </c>
      <c r="BO2058" s="122">
        <v>2</v>
      </c>
      <c r="BP2058" s="122">
        <v>3</v>
      </c>
      <c r="BQ2058" s="122">
        <v>4</v>
      </c>
      <c r="BW2058" s="135"/>
      <c r="CC2058" s="122">
        <v>0</v>
      </c>
      <c r="CD2058" s="122">
        <v>1</v>
      </c>
      <c r="CE2058" s="122">
        <v>2</v>
      </c>
      <c r="CF2058" s="122">
        <v>3</v>
      </c>
      <c r="CG2058" s="122">
        <v>4</v>
      </c>
      <c r="CN2058" s="135"/>
      <c r="DF2058" s="135"/>
      <c r="DV2058" s="135"/>
    </row>
    <row r="2059" spans="4:126" s="122" customFormat="1" ht="14" x14ac:dyDescent="0.2">
      <c r="D2059" s="128">
        <v>0</v>
      </c>
      <c r="E2059" s="122">
        <v>0</v>
      </c>
      <c r="F2059" s="122">
        <v>1</v>
      </c>
      <c r="G2059" s="122">
        <v>2</v>
      </c>
      <c r="H2059" s="122">
        <v>3</v>
      </c>
      <c r="Q2059" s="122">
        <v>0</v>
      </c>
      <c r="R2059" s="122">
        <v>0</v>
      </c>
      <c r="S2059" s="122">
        <v>1</v>
      </c>
      <c r="T2059" s="122">
        <v>2</v>
      </c>
      <c r="U2059" s="122">
        <v>3</v>
      </c>
      <c r="AG2059" s="128">
        <v>0</v>
      </c>
      <c r="AH2059" s="122">
        <v>0</v>
      </c>
      <c r="AI2059" s="122">
        <v>1</v>
      </c>
      <c r="AJ2059" s="122">
        <v>2</v>
      </c>
      <c r="AK2059" s="122">
        <v>3</v>
      </c>
      <c r="AX2059" s="122">
        <v>0</v>
      </c>
      <c r="AY2059" s="122">
        <v>0</v>
      </c>
      <c r="AZ2059" s="122">
        <v>1</v>
      </c>
      <c r="BA2059" s="122">
        <v>2</v>
      </c>
      <c r="BB2059" s="122">
        <v>3</v>
      </c>
      <c r="BK2059" s="135"/>
      <c r="BM2059" s="122">
        <v>0</v>
      </c>
      <c r="BN2059" s="122">
        <v>0</v>
      </c>
      <c r="BO2059" s="122">
        <v>1</v>
      </c>
      <c r="BP2059" s="122">
        <v>2</v>
      </c>
      <c r="BQ2059" s="122">
        <v>3</v>
      </c>
      <c r="BW2059" s="135"/>
      <c r="CC2059" s="122">
        <v>0</v>
      </c>
      <c r="CD2059" s="122">
        <v>0</v>
      </c>
      <c r="CE2059" s="122">
        <v>1</v>
      </c>
      <c r="CF2059" s="122">
        <v>2</v>
      </c>
      <c r="CG2059" s="122">
        <v>3</v>
      </c>
      <c r="CN2059" s="135"/>
      <c r="DF2059" s="135"/>
      <c r="DV2059" s="135"/>
    </row>
    <row r="2060" spans="4:126" s="119" customFormat="1" x14ac:dyDescent="0.2">
      <c r="D2060" s="129" t="s">
        <v>750</v>
      </c>
      <c r="E2060" s="119" t="s">
        <v>1740</v>
      </c>
      <c r="F2060" s="119" t="s">
        <v>740</v>
      </c>
      <c r="G2060" s="119" t="s">
        <v>1072</v>
      </c>
      <c r="H2060" s="119" t="s">
        <v>1054</v>
      </c>
      <c r="Q2060" s="119" t="s">
        <v>750</v>
      </c>
      <c r="R2060" s="119" t="s">
        <v>1740</v>
      </c>
      <c r="S2060" s="119" t="s">
        <v>740</v>
      </c>
      <c r="T2060" s="119" t="s">
        <v>1072</v>
      </c>
      <c r="U2060" s="119" t="s">
        <v>1054</v>
      </c>
      <c r="AG2060" s="129" t="s">
        <v>750</v>
      </c>
      <c r="AH2060" s="119" t="s">
        <v>1740</v>
      </c>
      <c r="AI2060" s="119" t="s">
        <v>740</v>
      </c>
      <c r="AJ2060" s="119" t="s">
        <v>1072</v>
      </c>
      <c r="AK2060" s="119" t="s">
        <v>1054</v>
      </c>
      <c r="AX2060" s="119" t="s">
        <v>750</v>
      </c>
      <c r="AY2060" s="119" t="s">
        <v>1740</v>
      </c>
      <c r="AZ2060" s="119" t="s">
        <v>740</v>
      </c>
      <c r="BA2060" s="119" t="s">
        <v>1072</v>
      </c>
      <c r="BB2060" s="119" t="s">
        <v>1054</v>
      </c>
      <c r="BK2060" s="136"/>
      <c r="BM2060" s="119" t="s">
        <v>750</v>
      </c>
      <c r="BN2060" s="119" t="s">
        <v>1740</v>
      </c>
      <c r="BO2060" s="119" t="s">
        <v>740</v>
      </c>
      <c r="BP2060" s="119" t="s">
        <v>1072</v>
      </c>
      <c r="BQ2060" s="119" t="s">
        <v>1054</v>
      </c>
      <c r="BW2060" s="136"/>
      <c r="CC2060" s="119" t="s">
        <v>750</v>
      </c>
      <c r="CD2060" s="119" t="s">
        <v>1740</v>
      </c>
      <c r="CE2060" s="119" t="s">
        <v>740</v>
      </c>
      <c r="CF2060" s="119" t="s">
        <v>1072</v>
      </c>
      <c r="CG2060" s="119" t="s">
        <v>1054</v>
      </c>
      <c r="CN2060" s="136"/>
      <c r="DF2060" s="136"/>
      <c r="DV2060" s="136"/>
    </row>
    <row r="2062" spans="4:126" s="120" customFormat="1" ht="21" x14ac:dyDescent="0.2">
      <c r="D2062" s="126">
        <v>344</v>
      </c>
      <c r="E2062" s="121"/>
      <c r="F2062" s="121"/>
      <c r="G2062" s="121"/>
      <c r="H2062" s="121"/>
      <c r="I2062" s="121"/>
      <c r="J2062" s="121"/>
      <c r="K2062" s="121"/>
      <c r="L2062" s="121"/>
      <c r="M2062" s="121"/>
      <c r="N2062" s="121"/>
      <c r="O2062" s="121"/>
      <c r="P2062" s="121"/>
      <c r="Q2062" s="120">
        <v>344</v>
      </c>
      <c r="AG2062" s="126">
        <v>344</v>
      </c>
      <c r="AH2062" s="121"/>
      <c r="AI2062" s="121"/>
      <c r="AJ2062" s="121"/>
      <c r="AK2062" s="121"/>
      <c r="AL2062" s="121"/>
      <c r="AM2062" s="121"/>
      <c r="AN2062" s="121"/>
      <c r="AO2062" s="121"/>
      <c r="AP2062" s="121"/>
      <c r="AQ2062" s="121"/>
      <c r="AR2062" s="124"/>
      <c r="AS2062" s="121"/>
      <c r="AT2062" s="121"/>
      <c r="AU2062" s="121"/>
      <c r="AV2062" s="121"/>
      <c r="AX2062" s="120">
        <v>344</v>
      </c>
      <c r="BK2062" s="133"/>
      <c r="BM2062" s="120">
        <v>344</v>
      </c>
      <c r="BW2062" s="133"/>
      <c r="CC2062" s="120">
        <v>344</v>
      </c>
      <c r="CN2062" s="133"/>
      <c r="DF2062" s="133"/>
      <c r="DV2062" s="133"/>
    </row>
    <row r="2063" spans="4:126" s="14" customFormat="1" ht="18" customHeight="1" x14ac:dyDescent="0.2">
      <c r="D2063" s="127" t="s">
        <v>313</v>
      </c>
      <c r="E2063" s="14" t="s">
        <v>319</v>
      </c>
      <c r="F2063" s="14" t="s">
        <v>309</v>
      </c>
      <c r="G2063" s="14" t="s">
        <v>334</v>
      </c>
      <c r="Q2063" s="14" t="s">
        <v>313</v>
      </c>
      <c r="R2063" s="14" t="s">
        <v>319</v>
      </c>
      <c r="S2063" s="14" t="s">
        <v>309</v>
      </c>
      <c r="T2063" s="14" t="s">
        <v>334</v>
      </c>
      <c r="AG2063" s="127" t="s">
        <v>313</v>
      </c>
      <c r="AH2063" s="14" t="s">
        <v>319</v>
      </c>
      <c r="AI2063" s="14" t="s">
        <v>309</v>
      </c>
      <c r="AJ2063" s="14" t="s">
        <v>334</v>
      </c>
      <c r="AX2063" s="14" t="s">
        <v>313</v>
      </c>
      <c r="AY2063" s="14" t="s">
        <v>319</v>
      </c>
      <c r="AZ2063" s="14" t="s">
        <v>309</v>
      </c>
      <c r="BA2063" s="14" t="s">
        <v>334</v>
      </c>
      <c r="BK2063" s="134"/>
      <c r="BM2063" s="14" t="s">
        <v>313</v>
      </c>
      <c r="BN2063" s="14" t="s">
        <v>319</v>
      </c>
      <c r="BO2063" s="14" t="s">
        <v>309</v>
      </c>
      <c r="BP2063" s="14" t="s">
        <v>334</v>
      </c>
      <c r="BW2063" s="134"/>
      <c r="CC2063" s="14" t="s">
        <v>313</v>
      </c>
      <c r="CD2063" s="14" t="s">
        <v>319</v>
      </c>
      <c r="CE2063" s="14" t="s">
        <v>309</v>
      </c>
      <c r="CF2063" s="14" t="s">
        <v>334</v>
      </c>
      <c r="CN2063" s="134"/>
      <c r="DF2063" s="134"/>
      <c r="DV2063" s="134"/>
    </row>
    <row r="2064" spans="4:126" s="122" customFormat="1" ht="14" x14ac:dyDescent="0.2">
      <c r="D2064" s="128">
        <v>0</v>
      </c>
      <c r="E2064" s="122">
        <v>1</v>
      </c>
      <c r="F2064" s="122">
        <v>2</v>
      </c>
      <c r="G2064" s="122">
        <v>3</v>
      </c>
      <c r="Q2064" s="122">
        <v>0</v>
      </c>
      <c r="R2064" s="122">
        <v>1</v>
      </c>
      <c r="S2064" s="122">
        <v>2</v>
      </c>
      <c r="T2064" s="122">
        <v>3</v>
      </c>
      <c r="AG2064" s="128">
        <v>0</v>
      </c>
      <c r="AH2064" s="122">
        <v>1</v>
      </c>
      <c r="AI2064" s="122">
        <v>2</v>
      </c>
      <c r="AJ2064" s="122">
        <v>3</v>
      </c>
      <c r="AX2064" s="122">
        <v>0</v>
      </c>
      <c r="AY2064" s="122">
        <v>1</v>
      </c>
      <c r="AZ2064" s="122">
        <v>2</v>
      </c>
      <c r="BA2064" s="122">
        <v>3</v>
      </c>
      <c r="BK2064" s="135"/>
      <c r="BM2064" s="122">
        <v>0</v>
      </c>
      <c r="BN2064" s="122">
        <v>1</v>
      </c>
      <c r="BO2064" s="122">
        <v>2</v>
      </c>
      <c r="BP2064" s="122">
        <v>3</v>
      </c>
      <c r="BW2064" s="135"/>
      <c r="CC2064" s="122">
        <v>0</v>
      </c>
      <c r="CD2064" s="122">
        <v>1</v>
      </c>
      <c r="CE2064" s="122">
        <v>2</v>
      </c>
      <c r="CF2064" s="122">
        <v>3</v>
      </c>
      <c r="CN2064" s="135"/>
      <c r="DF2064" s="135"/>
      <c r="DV2064" s="135"/>
    </row>
    <row r="2065" spans="4:126" s="122" customFormat="1" ht="14" x14ac:dyDescent="0.2">
      <c r="D2065" s="128">
        <v>0</v>
      </c>
      <c r="E2065" s="122">
        <v>1</v>
      </c>
      <c r="F2065" s="122">
        <v>2</v>
      </c>
      <c r="G2065" s="122">
        <v>3</v>
      </c>
      <c r="Q2065" s="122">
        <v>0</v>
      </c>
      <c r="R2065" s="122">
        <v>1</v>
      </c>
      <c r="S2065" s="122">
        <v>2</v>
      </c>
      <c r="T2065" s="122">
        <v>3</v>
      </c>
      <c r="AG2065" s="128">
        <v>0</v>
      </c>
      <c r="AH2065" s="122">
        <v>1</v>
      </c>
      <c r="AI2065" s="122">
        <v>2</v>
      </c>
      <c r="AJ2065" s="122">
        <v>3</v>
      </c>
      <c r="AX2065" s="122">
        <v>0</v>
      </c>
      <c r="AY2065" s="122">
        <v>1</v>
      </c>
      <c r="AZ2065" s="122">
        <v>2</v>
      </c>
      <c r="BA2065" s="122">
        <v>3</v>
      </c>
      <c r="BK2065" s="135"/>
      <c r="BM2065" s="122">
        <v>0</v>
      </c>
      <c r="BN2065" s="122">
        <v>1</v>
      </c>
      <c r="BO2065" s="122">
        <v>2</v>
      </c>
      <c r="BP2065" s="122">
        <v>3</v>
      </c>
      <c r="BW2065" s="135"/>
      <c r="CC2065" s="122">
        <v>0</v>
      </c>
      <c r="CD2065" s="122">
        <v>1</v>
      </c>
      <c r="CE2065" s="122">
        <v>2</v>
      </c>
      <c r="CF2065" s="122">
        <v>3</v>
      </c>
      <c r="CN2065" s="135"/>
      <c r="DF2065" s="135"/>
      <c r="DV2065" s="135"/>
    </row>
    <row r="2066" spans="4:126" s="119" customFormat="1" x14ac:dyDescent="0.2">
      <c r="D2066" s="129" t="s">
        <v>1072</v>
      </c>
      <c r="E2066" s="119" t="s">
        <v>1073</v>
      </c>
      <c r="F2066" s="119" t="s">
        <v>1072</v>
      </c>
      <c r="G2066" s="119" t="s">
        <v>1081</v>
      </c>
      <c r="Q2066" s="119" t="s">
        <v>1072</v>
      </c>
      <c r="R2066" s="119" t="s">
        <v>1073</v>
      </c>
      <c r="S2066" s="119" t="s">
        <v>1072</v>
      </c>
      <c r="T2066" s="119" t="s">
        <v>1081</v>
      </c>
      <c r="AG2066" s="129" t="s">
        <v>1072</v>
      </c>
      <c r="AH2066" s="119" t="s">
        <v>1073</v>
      </c>
      <c r="AI2066" s="119" t="s">
        <v>1072</v>
      </c>
      <c r="AJ2066" s="119" t="s">
        <v>1081</v>
      </c>
      <c r="AX2066" s="119" t="s">
        <v>1072</v>
      </c>
      <c r="AY2066" s="119" t="s">
        <v>1073</v>
      </c>
      <c r="AZ2066" s="119" t="s">
        <v>1072</v>
      </c>
      <c r="BA2066" s="119" t="s">
        <v>1081</v>
      </c>
      <c r="BK2066" s="136"/>
      <c r="BM2066" s="119" t="s">
        <v>1072</v>
      </c>
      <c r="BN2066" s="119" t="s">
        <v>1073</v>
      </c>
      <c r="BO2066" s="119" t="s">
        <v>1072</v>
      </c>
      <c r="BP2066" s="119" t="s">
        <v>1081</v>
      </c>
      <c r="BW2066" s="136"/>
      <c r="CC2066" s="119" t="s">
        <v>1072</v>
      </c>
      <c r="CD2066" s="119" t="s">
        <v>1073</v>
      </c>
      <c r="CE2066" s="119" t="s">
        <v>1072</v>
      </c>
      <c r="CF2066" s="119" t="s">
        <v>1081</v>
      </c>
      <c r="CN2066" s="136"/>
      <c r="DF2066" s="136"/>
      <c r="DV2066" s="136"/>
    </row>
    <row r="2068" spans="4:126" s="120" customFormat="1" ht="21" x14ac:dyDescent="0.2">
      <c r="D2068" s="126">
        <v>345</v>
      </c>
      <c r="E2068" s="121"/>
      <c r="F2068" s="121"/>
      <c r="G2068" s="121"/>
      <c r="H2068" s="121"/>
      <c r="I2068" s="121"/>
      <c r="J2068" s="121"/>
      <c r="K2068" s="121"/>
      <c r="L2068" s="121"/>
      <c r="M2068" s="121"/>
      <c r="N2068" s="121"/>
      <c r="O2068" s="121"/>
      <c r="P2068" s="121"/>
      <c r="Q2068" s="120">
        <v>345</v>
      </c>
      <c r="AG2068" s="126">
        <v>345</v>
      </c>
      <c r="AH2068" s="121"/>
      <c r="AI2068" s="121"/>
      <c r="AJ2068" s="121"/>
      <c r="AK2068" s="121"/>
      <c r="AL2068" s="121"/>
      <c r="AM2068" s="121"/>
      <c r="AN2068" s="121"/>
      <c r="AO2068" s="121"/>
      <c r="AP2068" s="121"/>
      <c r="AQ2068" s="121"/>
      <c r="AR2068" s="124"/>
      <c r="AS2068" s="121"/>
      <c r="AT2068" s="121"/>
      <c r="AU2068" s="121"/>
      <c r="AV2068" s="121"/>
      <c r="AX2068" s="120">
        <v>345</v>
      </c>
      <c r="BK2068" s="133"/>
      <c r="BM2068" s="120">
        <v>345</v>
      </c>
      <c r="BW2068" s="133"/>
      <c r="CC2068" s="120">
        <v>345</v>
      </c>
      <c r="CN2068" s="133"/>
      <c r="DF2068" s="133"/>
      <c r="DV2068" s="133"/>
    </row>
    <row r="2069" spans="4:126" s="14" customFormat="1" ht="18" customHeight="1" x14ac:dyDescent="0.2">
      <c r="D2069" s="127" t="s">
        <v>326</v>
      </c>
      <c r="E2069" s="14" t="s">
        <v>309</v>
      </c>
      <c r="F2069" s="14" t="s">
        <v>324</v>
      </c>
      <c r="G2069" s="14" t="s">
        <v>313</v>
      </c>
      <c r="H2069" s="14" t="s">
        <v>325</v>
      </c>
      <c r="Q2069" s="14" t="s">
        <v>326</v>
      </c>
      <c r="R2069" s="14" t="s">
        <v>309</v>
      </c>
      <c r="S2069" s="14" t="s">
        <v>324</v>
      </c>
      <c r="T2069" s="14" t="s">
        <v>313</v>
      </c>
      <c r="U2069" s="14" t="s">
        <v>325</v>
      </c>
      <c r="AG2069" s="127" t="s">
        <v>326</v>
      </c>
      <c r="AH2069" s="14" t="s">
        <v>309</v>
      </c>
      <c r="AI2069" s="14" t="s">
        <v>324</v>
      </c>
      <c r="AJ2069" s="14" t="s">
        <v>313</v>
      </c>
      <c r="AK2069" s="14" t="s">
        <v>325</v>
      </c>
      <c r="AX2069" s="14" t="s">
        <v>326</v>
      </c>
      <c r="AY2069" s="14" t="s">
        <v>309</v>
      </c>
      <c r="AZ2069" s="14" t="s">
        <v>324</v>
      </c>
      <c r="BA2069" s="14" t="s">
        <v>313</v>
      </c>
      <c r="BB2069" s="14" t="s">
        <v>325</v>
      </c>
      <c r="BK2069" s="134"/>
      <c r="BM2069" s="14" t="s">
        <v>326</v>
      </c>
      <c r="BN2069" s="14" t="s">
        <v>309</v>
      </c>
      <c r="BO2069" s="14" t="s">
        <v>324</v>
      </c>
      <c r="BP2069" s="14" t="s">
        <v>313</v>
      </c>
      <c r="BQ2069" s="14" t="s">
        <v>325</v>
      </c>
      <c r="BW2069" s="134"/>
      <c r="CC2069" s="14" t="s">
        <v>326</v>
      </c>
      <c r="CD2069" s="14" t="s">
        <v>309</v>
      </c>
      <c r="CE2069" s="14" t="s">
        <v>324</v>
      </c>
      <c r="CF2069" s="14" t="s">
        <v>313</v>
      </c>
      <c r="CG2069" s="14" t="s">
        <v>325</v>
      </c>
      <c r="CN2069" s="134"/>
      <c r="DF2069" s="134"/>
      <c r="DV2069" s="134"/>
    </row>
    <row r="2070" spans="4:126" s="122" customFormat="1" ht="14" x14ac:dyDescent="0.2">
      <c r="D2070" s="128">
        <v>0</v>
      </c>
      <c r="E2070" s="122">
        <v>1</v>
      </c>
      <c r="F2070" s="122">
        <v>2</v>
      </c>
      <c r="G2070" s="122">
        <v>3</v>
      </c>
      <c r="H2070" s="122">
        <v>4</v>
      </c>
      <c r="Q2070" s="122">
        <v>0</v>
      </c>
      <c r="R2070" s="122">
        <v>1</v>
      </c>
      <c r="S2070" s="122">
        <v>2</v>
      </c>
      <c r="T2070" s="122">
        <v>3</v>
      </c>
      <c r="U2070" s="122">
        <v>4</v>
      </c>
      <c r="AG2070" s="128">
        <v>0</v>
      </c>
      <c r="AH2070" s="122">
        <v>1</v>
      </c>
      <c r="AI2070" s="122">
        <v>2</v>
      </c>
      <c r="AJ2070" s="122">
        <v>3</v>
      </c>
      <c r="AK2070" s="122">
        <v>4</v>
      </c>
      <c r="AX2070" s="122">
        <v>0</v>
      </c>
      <c r="AY2070" s="122">
        <v>1</v>
      </c>
      <c r="AZ2070" s="122">
        <v>2</v>
      </c>
      <c r="BA2070" s="122">
        <v>3</v>
      </c>
      <c r="BB2070" s="122">
        <v>4</v>
      </c>
      <c r="BK2070" s="135"/>
      <c r="BM2070" s="122">
        <v>0</v>
      </c>
      <c r="BN2070" s="122">
        <v>1</v>
      </c>
      <c r="BO2070" s="122">
        <v>2</v>
      </c>
      <c r="BP2070" s="122">
        <v>3</v>
      </c>
      <c r="BQ2070" s="122">
        <v>4</v>
      </c>
      <c r="BW2070" s="135"/>
      <c r="CC2070" s="122">
        <v>0</v>
      </c>
      <c r="CD2070" s="122">
        <v>1</v>
      </c>
      <c r="CE2070" s="122">
        <v>2</v>
      </c>
      <c r="CF2070" s="122">
        <v>3</v>
      </c>
      <c r="CG2070" s="122">
        <v>4</v>
      </c>
      <c r="CN2070" s="135"/>
      <c r="DF2070" s="135"/>
      <c r="DV2070" s="135"/>
    </row>
    <row r="2071" spans="4:126" s="122" customFormat="1" ht="14" x14ac:dyDescent="0.2">
      <c r="D2071" s="128">
        <v>0</v>
      </c>
      <c r="E2071" s="122">
        <v>0</v>
      </c>
      <c r="F2071" s="122">
        <v>1</v>
      </c>
      <c r="G2071" s="122">
        <v>2</v>
      </c>
      <c r="H2071" s="122">
        <v>3</v>
      </c>
      <c r="Q2071" s="122">
        <v>0</v>
      </c>
      <c r="R2071" s="122">
        <v>1</v>
      </c>
      <c r="S2071" s="122">
        <v>2</v>
      </c>
      <c r="T2071" s="122">
        <v>3</v>
      </c>
      <c r="U2071" s="122">
        <v>3</v>
      </c>
      <c r="AG2071" s="128">
        <v>0</v>
      </c>
      <c r="AH2071" s="122">
        <v>0</v>
      </c>
      <c r="AI2071" s="122">
        <v>1</v>
      </c>
      <c r="AJ2071" s="122">
        <v>2</v>
      </c>
      <c r="AK2071" s="122">
        <v>3</v>
      </c>
      <c r="AX2071" s="122">
        <v>0</v>
      </c>
      <c r="AY2071" s="122">
        <v>1</v>
      </c>
      <c r="AZ2071" s="122">
        <v>2</v>
      </c>
      <c r="BA2071" s="122">
        <v>3</v>
      </c>
      <c r="BB2071" s="122">
        <v>3</v>
      </c>
      <c r="BK2071" s="135"/>
      <c r="BM2071" s="122">
        <v>0</v>
      </c>
      <c r="BN2071" s="122">
        <v>1</v>
      </c>
      <c r="BO2071" s="122">
        <v>2</v>
      </c>
      <c r="BP2071" s="122">
        <v>3</v>
      </c>
      <c r="BQ2071" s="122">
        <v>3</v>
      </c>
      <c r="BW2071" s="135"/>
      <c r="CC2071" s="122">
        <v>0</v>
      </c>
      <c r="CD2071" s="122">
        <v>1</v>
      </c>
      <c r="CE2071" s="122">
        <v>2</v>
      </c>
      <c r="CF2071" s="122">
        <v>3</v>
      </c>
      <c r="CG2071" s="122">
        <v>3</v>
      </c>
      <c r="CN2071" s="135"/>
      <c r="DF2071" s="135"/>
      <c r="DV2071" s="135"/>
    </row>
    <row r="2072" spans="4:126" s="119" customFormat="1" x14ac:dyDescent="0.2">
      <c r="D2072" s="129" t="s">
        <v>1085</v>
      </c>
      <c r="E2072" s="119" t="s">
        <v>1751</v>
      </c>
      <c r="F2072" s="119" t="s">
        <v>1072</v>
      </c>
      <c r="G2072" s="119" t="s">
        <v>1084</v>
      </c>
      <c r="H2072" s="119" t="s">
        <v>1080</v>
      </c>
      <c r="Q2072" s="119" t="s">
        <v>1085</v>
      </c>
      <c r="R2072" s="119" t="s">
        <v>1072</v>
      </c>
      <c r="S2072" s="119" t="s">
        <v>1084</v>
      </c>
      <c r="T2072" s="119" t="s">
        <v>1080</v>
      </c>
      <c r="U2072" s="119" t="s">
        <v>1767</v>
      </c>
      <c r="AG2072" s="129" t="s">
        <v>1085</v>
      </c>
      <c r="AH2072" s="119" t="s">
        <v>1751</v>
      </c>
      <c r="AI2072" s="119" t="s">
        <v>1072</v>
      </c>
      <c r="AJ2072" s="119" t="s">
        <v>1084</v>
      </c>
      <c r="AK2072" s="119" t="s">
        <v>1080</v>
      </c>
      <c r="AX2072" s="119" t="s">
        <v>1085</v>
      </c>
      <c r="AY2072" s="119" t="s">
        <v>1072</v>
      </c>
      <c r="AZ2072" s="119" t="s">
        <v>1084</v>
      </c>
      <c r="BA2072" s="119" t="s">
        <v>1080</v>
      </c>
      <c r="BB2072" s="119" t="s">
        <v>1767</v>
      </c>
      <c r="BK2072" s="136"/>
      <c r="BM2072" s="119" t="s">
        <v>1085</v>
      </c>
      <c r="BN2072" s="119" t="s">
        <v>1072</v>
      </c>
      <c r="BO2072" s="119" t="s">
        <v>1084</v>
      </c>
      <c r="BP2072" s="119" t="s">
        <v>1080</v>
      </c>
      <c r="BQ2072" s="119" t="s">
        <v>1767</v>
      </c>
      <c r="BW2072" s="136"/>
      <c r="CC2072" s="119" t="s">
        <v>1085</v>
      </c>
      <c r="CD2072" s="119" t="s">
        <v>1072</v>
      </c>
      <c r="CE2072" s="119" t="s">
        <v>1084</v>
      </c>
      <c r="CF2072" s="119" t="s">
        <v>1080</v>
      </c>
      <c r="CG2072" s="119" t="s">
        <v>1767</v>
      </c>
      <c r="CN2072" s="136"/>
      <c r="DF2072" s="136"/>
      <c r="DV2072" s="136"/>
    </row>
    <row r="2074" spans="4:126" s="120" customFormat="1" ht="21" x14ac:dyDescent="0.2">
      <c r="D2074" s="126">
        <v>346</v>
      </c>
      <c r="E2074" s="121"/>
      <c r="F2074" s="121"/>
      <c r="G2074" s="121"/>
      <c r="H2074" s="121"/>
      <c r="I2074" s="121"/>
      <c r="J2074" s="121"/>
      <c r="K2074" s="121"/>
      <c r="L2074" s="121"/>
      <c r="M2074" s="121"/>
      <c r="N2074" s="121"/>
      <c r="O2074" s="121"/>
      <c r="P2074" s="121"/>
      <c r="Q2074" s="120">
        <v>346</v>
      </c>
      <c r="AG2074" s="126">
        <v>346</v>
      </c>
      <c r="AH2074" s="121"/>
      <c r="AI2074" s="121"/>
      <c r="AJ2074" s="121"/>
      <c r="AK2074" s="121"/>
      <c r="AL2074" s="121"/>
      <c r="AM2074" s="121"/>
      <c r="AN2074" s="121"/>
      <c r="AO2074" s="121"/>
      <c r="AP2074" s="121"/>
      <c r="AQ2074" s="121"/>
      <c r="AR2074" s="124"/>
      <c r="AS2074" s="121"/>
      <c r="AT2074" s="121"/>
      <c r="AU2074" s="121"/>
      <c r="AV2074" s="121"/>
      <c r="AX2074" s="120">
        <v>346</v>
      </c>
      <c r="BK2074" s="133"/>
      <c r="BM2074" s="120">
        <v>346</v>
      </c>
      <c r="BW2074" s="133"/>
      <c r="CC2074" s="120">
        <v>346</v>
      </c>
      <c r="CN2074" s="133"/>
      <c r="DF2074" s="133"/>
      <c r="DV2074" s="133"/>
    </row>
    <row r="2075" spans="4:126" s="14" customFormat="1" ht="18" customHeight="1" x14ac:dyDescent="0.2">
      <c r="D2075" s="127" t="s">
        <v>335</v>
      </c>
      <c r="E2075" s="14" t="s">
        <v>309</v>
      </c>
      <c r="F2075" s="14" t="s">
        <v>316</v>
      </c>
      <c r="G2075" s="14" t="s">
        <v>316</v>
      </c>
      <c r="H2075" s="14" t="s">
        <v>313</v>
      </c>
      <c r="Q2075" s="14" t="s">
        <v>335</v>
      </c>
      <c r="R2075" s="14" t="s">
        <v>309</v>
      </c>
      <c r="S2075" s="14" t="s">
        <v>316</v>
      </c>
      <c r="T2075" s="14" t="s">
        <v>316</v>
      </c>
      <c r="U2075" s="14" t="s">
        <v>313</v>
      </c>
      <c r="AG2075" s="127" t="s">
        <v>335</v>
      </c>
      <c r="AH2075" s="14" t="s">
        <v>309</v>
      </c>
      <c r="AI2075" s="14" t="s">
        <v>316</v>
      </c>
      <c r="AJ2075" s="14" t="s">
        <v>316</v>
      </c>
      <c r="AK2075" s="14" t="s">
        <v>313</v>
      </c>
      <c r="AX2075" s="14" t="s">
        <v>335</v>
      </c>
      <c r="AY2075" s="14" t="s">
        <v>309</v>
      </c>
      <c r="AZ2075" s="14" t="s">
        <v>316</v>
      </c>
      <c r="BA2075" s="14" t="s">
        <v>316</v>
      </c>
      <c r="BB2075" s="14" t="s">
        <v>313</v>
      </c>
      <c r="BK2075" s="134"/>
      <c r="BM2075" s="14" t="s">
        <v>335</v>
      </c>
      <c r="BN2075" s="14" t="s">
        <v>309</v>
      </c>
      <c r="BO2075" s="14" t="s">
        <v>316</v>
      </c>
      <c r="BP2075" s="14" t="s">
        <v>316</v>
      </c>
      <c r="BQ2075" s="14" t="s">
        <v>313</v>
      </c>
      <c r="BW2075" s="134"/>
      <c r="CC2075" s="14" t="s">
        <v>335</v>
      </c>
      <c r="CD2075" s="14" t="s">
        <v>309</v>
      </c>
      <c r="CE2075" s="14" t="s">
        <v>316</v>
      </c>
      <c r="CF2075" s="14" t="s">
        <v>316</v>
      </c>
      <c r="CG2075" s="14" t="s">
        <v>313</v>
      </c>
      <c r="CN2075" s="134"/>
      <c r="DF2075" s="134"/>
      <c r="DV2075" s="134"/>
    </row>
    <row r="2076" spans="4:126" s="122" customFormat="1" ht="14" x14ac:dyDescent="0.2">
      <c r="D2076" s="128">
        <v>0</v>
      </c>
      <c r="E2076" s="122">
        <v>1</v>
      </c>
      <c r="F2076" s="122">
        <v>2</v>
      </c>
      <c r="G2076" s="122">
        <v>3</v>
      </c>
      <c r="H2076" s="122">
        <v>4</v>
      </c>
      <c r="Q2076" s="122">
        <v>0</v>
      </c>
      <c r="R2076" s="122">
        <v>1</v>
      </c>
      <c r="S2076" s="122">
        <v>2</v>
      </c>
      <c r="T2076" s="122">
        <v>3</v>
      </c>
      <c r="U2076" s="122">
        <v>4</v>
      </c>
      <c r="AG2076" s="128">
        <v>0</v>
      </c>
      <c r="AH2076" s="122">
        <v>1</v>
      </c>
      <c r="AI2076" s="122">
        <v>2</v>
      </c>
      <c r="AJ2076" s="122">
        <v>3</v>
      </c>
      <c r="AK2076" s="122">
        <v>4</v>
      </c>
      <c r="AX2076" s="122">
        <v>0</v>
      </c>
      <c r="AY2076" s="122">
        <v>1</v>
      </c>
      <c r="AZ2076" s="122">
        <v>2</v>
      </c>
      <c r="BA2076" s="122">
        <v>3</v>
      </c>
      <c r="BB2076" s="122">
        <v>4</v>
      </c>
      <c r="BK2076" s="135"/>
      <c r="BM2076" s="122">
        <v>0</v>
      </c>
      <c r="BN2076" s="122">
        <v>1</v>
      </c>
      <c r="BO2076" s="122">
        <v>2</v>
      </c>
      <c r="BP2076" s="122">
        <v>3</v>
      </c>
      <c r="BQ2076" s="122">
        <v>4</v>
      </c>
      <c r="BW2076" s="135"/>
      <c r="CC2076" s="122">
        <v>0</v>
      </c>
      <c r="CD2076" s="122">
        <v>1</v>
      </c>
      <c r="CE2076" s="122">
        <v>2</v>
      </c>
      <c r="CF2076" s="122">
        <v>3</v>
      </c>
      <c r="CG2076" s="122">
        <v>4</v>
      </c>
      <c r="CN2076" s="135"/>
      <c r="DF2076" s="135"/>
      <c r="DV2076" s="135"/>
    </row>
    <row r="2077" spans="4:126" s="122" customFormat="1" ht="14" x14ac:dyDescent="0.2">
      <c r="D2077" s="128">
        <v>0</v>
      </c>
      <c r="E2077" s="122">
        <v>0</v>
      </c>
      <c r="F2077" s="122">
        <v>1</v>
      </c>
      <c r="G2077" s="122">
        <v>1</v>
      </c>
      <c r="H2077" s="122">
        <v>2</v>
      </c>
      <c r="Q2077" s="122">
        <v>0</v>
      </c>
      <c r="R2077" s="122">
        <v>0</v>
      </c>
      <c r="S2077" s="122">
        <v>1</v>
      </c>
      <c r="T2077" s="122">
        <v>1</v>
      </c>
      <c r="U2077" s="122">
        <v>2</v>
      </c>
      <c r="AG2077" s="128">
        <v>0</v>
      </c>
      <c r="AH2077" s="122">
        <v>0</v>
      </c>
      <c r="AI2077" s="122">
        <v>1</v>
      </c>
      <c r="AJ2077" s="122">
        <v>1</v>
      </c>
      <c r="AK2077" s="122">
        <v>2</v>
      </c>
      <c r="AX2077" s="122">
        <v>0</v>
      </c>
      <c r="AY2077" s="122">
        <v>0</v>
      </c>
      <c r="AZ2077" s="122">
        <v>1</v>
      </c>
      <c r="BA2077" s="122">
        <v>1</v>
      </c>
      <c r="BB2077" s="122">
        <v>2</v>
      </c>
      <c r="BK2077" s="135"/>
      <c r="BM2077" s="122">
        <v>0</v>
      </c>
      <c r="BN2077" s="122">
        <v>0</v>
      </c>
      <c r="BO2077" s="122">
        <v>1</v>
      </c>
      <c r="BP2077" s="122">
        <v>1</v>
      </c>
      <c r="BQ2077" s="122">
        <v>2</v>
      </c>
      <c r="BW2077" s="135"/>
      <c r="CC2077" s="122">
        <v>0</v>
      </c>
      <c r="CD2077" s="122">
        <v>0</v>
      </c>
      <c r="CE2077" s="122">
        <v>1</v>
      </c>
      <c r="CF2077" s="122">
        <v>1</v>
      </c>
      <c r="CG2077" s="122">
        <v>2</v>
      </c>
      <c r="CN2077" s="135"/>
      <c r="DF2077" s="135"/>
      <c r="DV2077" s="135"/>
    </row>
    <row r="2078" spans="4:126" s="119" customFormat="1" x14ac:dyDescent="0.2">
      <c r="D2078" s="129" t="s">
        <v>749</v>
      </c>
      <c r="E2078" s="119" t="s">
        <v>1774</v>
      </c>
      <c r="F2078" s="119" t="s">
        <v>748</v>
      </c>
      <c r="G2078" s="119" t="s">
        <v>1747</v>
      </c>
      <c r="H2078" s="119" t="s">
        <v>1086</v>
      </c>
      <c r="Q2078" s="119" t="s">
        <v>749</v>
      </c>
      <c r="R2078" s="119" t="s">
        <v>1774</v>
      </c>
      <c r="S2078" s="119" t="s">
        <v>748</v>
      </c>
      <c r="T2078" s="119" t="s">
        <v>1747</v>
      </c>
      <c r="U2078" s="119" t="s">
        <v>1086</v>
      </c>
      <c r="AG2078" s="129" t="s">
        <v>749</v>
      </c>
      <c r="AH2078" s="119" t="s">
        <v>1774</v>
      </c>
      <c r="AI2078" s="119" t="s">
        <v>748</v>
      </c>
      <c r="AJ2078" s="119" t="s">
        <v>1747</v>
      </c>
      <c r="AK2078" s="119" t="s">
        <v>1086</v>
      </c>
      <c r="AX2078" s="119" t="s">
        <v>749</v>
      </c>
      <c r="AY2078" s="119" t="s">
        <v>1774</v>
      </c>
      <c r="AZ2078" s="119" t="s">
        <v>748</v>
      </c>
      <c r="BA2078" s="119" t="s">
        <v>1747</v>
      </c>
      <c r="BB2078" s="119" t="s">
        <v>1086</v>
      </c>
      <c r="BK2078" s="136"/>
      <c r="BM2078" s="119" t="s">
        <v>749</v>
      </c>
      <c r="BN2078" s="119" t="s">
        <v>1774</v>
      </c>
      <c r="BO2078" s="119" t="s">
        <v>748</v>
      </c>
      <c r="BP2078" s="119" t="s">
        <v>1747</v>
      </c>
      <c r="BQ2078" s="119" t="s">
        <v>1086</v>
      </c>
      <c r="BW2078" s="136"/>
      <c r="CC2078" s="119" t="s">
        <v>749</v>
      </c>
      <c r="CD2078" s="119" t="s">
        <v>1774</v>
      </c>
      <c r="CE2078" s="119" t="s">
        <v>748</v>
      </c>
      <c r="CF2078" s="119" t="s">
        <v>1747</v>
      </c>
      <c r="CG2078" s="119" t="s">
        <v>1086</v>
      </c>
      <c r="CN2078" s="136"/>
      <c r="DF2078" s="136"/>
      <c r="DV2078" s="136"/>
    </row>
    <row r="2080" spans="4:126" s="120" customFormat="1" ht="21" x14ac:dyDescent="0.2">
      <c r="D2080" s="126">
        <v>347</v>
      </c>
      <c r="E2080" s="121"/>
      <c r="F2080" s="121"/>
      <c r="G2080" s="121"/>
      <c r="H2080" s="121"/>
      <c r="I2080" s="121"/>
      <c r="J2080" s="121"/>
      <c r="K2080" s="121"/>
      <c r="L2080" s="121"/>
      <c r="M2080" s="121"/>
      <c r="N2080" s="121"/>
      <c r="O2080" s="121"/>
      <c r="P2080" s="121"/>
      <c r="Q2080" s="120">
        <v>347</v>
      </c>
      <c r="AG2080" s="126">
        <v>347</v>
      </c>
      <c r="AH2080" s="121"/>
      <c r="AI2080" s="121"/>
      <c r="AJ2080" s="121"/>
      <c r="AK2080" s="121"/>
      <c r="AL2080" s="121"/>
      <c r="AM2080" s="121"/>
      <c r="AN2080" s="121"/>
      <c r="AO2080" s="121"/>
      <c r="AP2080" s="121"/>
      <c r="AQ2080" s="121"/>
      <c r="AR2080" s="124"/>
      <c r="AS2080" s="121"/>
      <c r="AT2080" s="121"/>
      <c r="AU2080" s="121"/>
      <c r="AV2080" s="121"/>
      <c r="AX2080" s="120">
        <v>347</v>
      </c>
      <c r="BK2080" s="133"/>
      <c r="BM2080" s="120">
        <v>347</v>
      </c>
      <c r="BW2080" s="133"/>
      <c r="CC2080" s="120">
        <v>347</v>
      </c>
      <c r="CN2080" s="133"/>
      <c r="DF2080" s="133"/>
      <c r="DV2080" s="133"/>
    </row>
    <row r="2081" spans="4:126" s="14" customFormat="1" ht="18" customHeight="1" x14ac:dyDescent="0.2">
      <c r="D2081" s="127" t="s">
        <v>317</v>
      </c>
      <c r="E2081" s="14" t="s">
        <v>313</v>
      </c>
      <c r="F2081" s="14" t="s">
        <v>318</v>
      </c>
      <c r="G2081" s="14" t="s">
        <v>1138</v>
      </c>
      <c r="H2081" s="14" t="s">
        <v>320</v>
      </c>
      <c r="Q2081" s="14" t="s">
        <v>317</v>
      </c>
      <c r="R2081" s="14" t="s">
        <v>313</v>
      </c>
      <c r="S2081" s="14" t="s">
        <v>318</v>
      </c>
      <c r="T2081" s="14" t="s">
        <v>1138</v>
      </c>
      <c r="U2081" s="14" t="s">
        <v>320</v>
      </c>
      <c r="AG2081" s="127" t="s">
        <v>317</v>
      </c>
      <c r="AH2081" s="14" t="s">
        <v>313</v>
      </c>
      <c r="AI2081" s="14" t="s">
        <v>318</v>
      </c>
      <c r="AJ2081" s="14" t="s">
        <v>1138</v>
      </c>
      <c r="AK2081" s="14" t="s">
        <v>320</v>
      </c>
      <c r="AX2081" s="14" t="s">
        <v>317</v>
      </c>
      <c r="AY2081" s="14" t="s">
        <v>313</v>
      </c>
      <c r="AZ2081" s="14" t="s">
        <v>318</v>
      </c>
      <c r="BA2081" s="14" t="s">
        <v>1138</v>
      </c>
      <c r="BB2081" s="14" t="s">
        <v>320</v>
      </c>
      <c r="BK2081" s="134"/>
      <c r="BM2081" s="14" t="s">
        <v>317</v>
      </c>
      <c r="BN2081" s="14" t="s">
        <v>313</v>
      </c>
      <c r="BO2081" s="14" t="s">
        <v>318</v>
      </c>
      <c r="BP2081" s="14" t="s">
        <v>1138</v>
      </c>
      <c r="BQ2081" s="14" t="s">
        <v>320</v>
      </c>
      <c r="BW2081" s="134"/>
      <c r="CC2081" s="14" t="s">
        <v>317</v>
      </c>
      <c r="CD2081" s="14" t="s">
        <v>313</v>
      </c>
      <c r="CE2081" s="14" t="s">
        <v>318</v>
      </c>
      <c r="CF2081" s="14" t="s">
        <v>1138</v>
      </c>
      <c r="CG2081" s="14" t="s">
        <v>320</v>
      </c>
      <c r="CN2081" s="134"/>
      <c r="DF2081" s="134"/>
      <c r="DV2081" s="134"/>
    </row>
    <row r="2082" spans="4:126" s="122" customFormat="1" ht="14" x14ac:dyDescent="0.2">
      <c r="D2082" s="128">
        <v>0</v>
      </c>
      <c r="E2082" s="122">
        <v>1</v>
      </c>
      <c r="F2082" s="122">
        <v>2</v>
      </c>
      <c r="G2082" s="122">
        <v>3</v>
      </c>
      <c r="H2082" s="122">
        <v>4</v>
      </c>
      <c r="Q2082" s="122">
        <v>0</v>
      </c>
      <c r="R2082" s="122">
        <v>1</v>
      </c>
      <c r="S2082" s="122">
        <v>2</v>
      </c>
      <c r="T2082" s="122">
        <v>3</v>
      </c>
      <c r="U2082" s="122">
        <v>4</v>
      </c>
      <c r="AG2082" s="128">
        <v>0</v>
      </c>
      <c r="AH2082" s="122">
        <v>1</v>
      </c>
      <c r="AI2082" s="122">
        <v>2</v>
      </c>
      <c r="AJ2082" s="122">
        <v>3</v>
      </c>
      <c r="AK2082" s="122">
        <v>4</v>
      </c>
      <c r="AX2082" s="122">
        <v>0</v>
      </c>
      <c r="AY2082" s="122">
        <v>1</v>
      </c>
      <c r="AZ2082" s="122">
        <v>2</v>
      </c>
      <c r="BA2082" s="122">
        <v>3</v>
      </c>
      <c r="BB2082" s="122">
        <v>4</v>
      </c>
      <c r="BK2082" s="135"/>
      <c r="BM2082" s="122">
        <v>0</v>
      </c>
      <c r="BN2082" s="122">
        <v>1</v>
      </c>
      <c r="BO2082" s="122">
        <v>2</v>
      </c>
      <c r="BP2082" s="122">
        <v>3</v>
      </c>
      <c r="BQ2082" s="122">
        <v>4</v>
      </c>
      <c r="BW2082" s="135"/>
      <c r="CC2082" s="122">
        <v>0</v>
      </c>
      <c r="CD2082" s="122">
        <v>1</v>
      </c>
      <c r="CE2082" s="122">
        <v>2</v>
      </c>
      <c r="CF2082" s="122">
        <v>3</v>
      </c>
      <c r="CG2082" s="122">
        <v>4</v>
      </c>
      <c r="CN2082" s="135"/>
      <c r="DF2082" s="135"/>
      <c r="DV2082" s="135"/>
    </row>
    <row r="2083" spans="4:126" s="122" customFormat="1" ht="14" x14ac:dyDescent="0.2">
      <c r="D2083" s="128">
        <v>0</v>
      </c>
      <c r="E2083" s="122">
        <v>0</v>
      </c>
      <c r="F2083" s="122">
        <v>1</v>
      </c>
      <c r="G2083" s="122">
        <v>2</v>
      </c>
      <c r="H2083" s="122">
        <v>3</v>
      </c>
      <c r="Q2083" s="122">
        <v>0</v>
      </c>
      <c r="R2083" s="122">
        <v>0</v>
      </c>
      <c r="S2083" s="122">
        <v>1</v>
      </c>
      <c r="T2083" s="122">
        <v>2</v>
      </c>
      <c r="U2083" s="122">
        <v>3</v>
      </c>
      <c r="AG2083" s="128">
        <v>0</v>
      </c>
      <c r="AH2083" s="122">
        <v>0</v>
      </c>
      <c r="AI2083" s="122">
        <v>1</v>
      </c>
      <c r="AJ2083" s="122">
        <v>2</v>
      </c>
      <c r="AK2083" s="122">
        <v>3</v>
      </c>
      <c r="AX2083" s="122">
        <v>0</v>
      </c>
      <c r="AY2083" s="122">
        <v>0</v>
      </c>
      <c r="AZ2083" s="122">
        <v>1</v>
      </c>
      <c r="BA2083" s="122">
        <v>2</v>
      </c>
      <c r="BB2083" s="122">
        <v>3</v>
      </c>
      <c r="BK2083" s="135"/>
      <c r="BM2083" s="122">
        <v>0</v>
      </c>
      <c r="BN2083" s="122">
        <v>0</v>
      </c>
      <c r="BO2083" s="122">
        <v>1</v>
      </c>
      <c r="BP2083" s="122">
        <v>2</v>
      </c>
      <c r="BQ2083" s="122">
        <v>3</v>
      </c>
      <c r="BW2083" s="135"/>
      <c r="CC2083" s="122">
        <v>0</v>
      </c>
      <c r="CD2083" s="122">
        <v>0</v>
      </c>
      <c r="CE2083" s="122">
        <v>1</v>
      </c>
      <c r="CF2083" s="122">
        <v>2</v>
      </c>
      <c r="CG2083" s="122">
        <v>3</v>
      </c>
      <c r="CN2083" s="135"/>
      <c r="DF2083" s="135"/>
      <c r="DV2083" s="135"/>
    </row>
    <row r="2084" spans="4:126" s="119" customFormat="1" x14ac:dyDescent="0.2">
      <c r="D2084" s="129" t="s">
        <v>1075</v>
      </c>
      <c r="E2084" s="119" t="s">
        <v>1741</v>
      </c>
      <c r="F2084" s="119" t="s">
        <v>736</v>
      </c>
      <c r="G2084" s="119" t="s">
        <v>750</v>
      </c>
      <c r="H2084" s="119" t="s">
        <v>1076</v>
      </c>
      <c r="Q2084" s="119" t="s">
        <v>1075</v>
      </c>
      <c r="R2084" s="119" t="s">
        <v>1741</v>
      </c>
      <c r="S2084" s="119" t="s">
        <v>736</v>
      </c>
      <c r="T2084" s="119" t="s">
        <v>750</v>
      </c>
      <c r="U2084" s="119" t="s">
        <v>1076</v>
      </c>
      <c r="AG2084" s="129" t="s">
        <v>1075</v>
      </c>
      <c r="AH2084" s="119" t="s">
        <v>1741</v>
      </c>
      <c r="AI2084" s="119" t="s">
        <v>736</v>
      </c>
      <c r="AJ2084" s="119" t="s">
        <v>750</v>
      </c>
      <c r="AK2084" s="119" t="s">
        <v>1076</v>
      </c>
      <c r="AX2084" s="119" t="s">
        <v>1075</v>
      </c>
      <c r="AY2084" s="119" t="s">
        <v>1741</v>
      </c>
      <c r="AZ2084" s="119" t="s">
        <v>736</v>
      </c>
      <c r="BA2084" s="119" t="s">
        <v>750</v>
      </c>
      <c r="BB2084" s="119" t="s">
        <v>1076</v>
      </c>
      <c r="BK2084" s="136"/>
      <c r="BM2084" s="119" t="s">
        <v>1075</v>
      </c>
      <c r="BN2084" s="119" t="s">
        <v>1741</v>
      </c>
      <c r="BO2084" s="119" t="s">
        <v>736</v>
      </c>
      <c r="BP2084" s="119" t="s">
        <v>750</v>
      </c>
      <c r="BQ2084" s="119" t="s">
        <v>1076</v>
      </c>
      <c r="BW2084" s="136"/>
      <c r="CC2084" s="119" t="s">
        <v>1075</v>
      </c>
      <c r="CD2084" s="119" t="s">
        <v>1741</v>
      </c>
      <c r="CE2084" s="119" t="s">
        <v>736</v>
      </c>
      <c r="CF2084" s="119" t="s">
        <v>750</v>
      </c>
      <c r="CG2084" s="119" t="s">
        <v>1076</v>
      </c>
      <c r="CN2084" s="136"/>
      <c r="DF2084" s="136"/>
      <c r="DV2084" s="136"/>
    </row>
    <row r="2086" spans="4:126" s="120" customFormat="1" ht="21" x14ac:dyDescent="0.2">
      <c r="D2086" s="126">
        <v>348</v>
      </c>
      <c r="E2086" s="121"/>
      <c r="F2086" s="121"/>
      <c r="G2086" s="121"/>
      <c r="H2086" s="121"/>
      <c r="I2086" s="121"/>
      <c r="J2086" s="121"/>
      <c r="K2086" s="121"/>
      <c r="L2086" s="121"/>
      <c r="M2086" s="121"/>
      <c r="N2086" s="121"/>
      <c r="O2086" s="121"/>
      <c r="P2086" s="121"/>
      <c r="Q2086" s="120">
        <v>348</v>
      </c>
      <c r="AG2086" s="126">
        <v>348</v>
      </c>
      <c r="AH2086" s="121"/>
      <c r="AI2086" s="121"/>
      <c r="AJ2086" s="121"/>
      <c r="AK2086" s="121"/>
      <c r="AL2086" s="121"/>
      <c r="AM2086" s="121"/>
      <c r="AN2086" s="121"/>
      <c r="AO2086" s="121"/>
      <c r="AP2086" s="121"/>
      <c r="AQ2086" s="121"/>
      <c r="AR2086" s="124"/>
      <c r="AS2086" s="121"/>
      <c r="AT2086" s="121"/>
      <c r="AU2086" s="121"/>
      <c r="AV2086" s="121"/>
      <c r="AX2086" s="120">
        <v>348</v>
      </c>
      <c r="BK2086" s="133"/>
      <c r="BM2086" s="120">
        <v>348</v>
      </c>
      <c r="BW2086" s="133"/>
      <c r="CC2086" s="120">
        <v>348</v>
      </c>
      <c r="CN2086" s="133"/>
      <c r="DF2086" s="133"/>
      <c r="DV2086" s="133"/>
    </row>
    <row r="2087" spans="4:126" s="14" customFormat="1" ht="18" customHeight="1" x14ac:dyDescent="0.2">
      <c r="D2087" s="127" t="s">
        <v>313</v>
      </c>
      <c r="E2087" s="14" t="s">
        <v>1745</v>
      </c>
      <c r="F2087" s="14" t="s">
        <v>333</v>
      </c>
      <c r="G2087" s="14" t="s">
        <v>333</v>
      </c>
      <c r="H2087" s="14" t="s">
        <v>313</v>
      </c>
      <c r="I2087" s="14" t="s">
        <v>317</v>
      </c>
      <c r="J2087" s="14" t="s">
        <v>334</v>
      </c>
      <c r="Q2087" s="14" t="s">
        <v>313</v>
      </c>
      <c r="R2087" s="14" t="s">
        <v>1745</v>
      </c>
      <c r="S2087" s="14" t="s">
        <v>333</v>
      </c>
      <c r="T2087" s="14" t="s">
        <v>333</v>
      </c>
      <c r="U2087" s="14" t="s">
        <v>313</v>
      </c>
      <c r="V2087" s="14" t="s">
        <v>317</v>
      </c>
      <c r="W2087" s="14" t="s">
        <v>334</v>
      </c>
      <c r="AG2087" s="127" t="s">
        <v>313</v>
      </c>
      <c r="AH2087" s="14" t="s">
        <v>1745</v>
      </c>
      <c r="AI2087" s="14" t="s">
        <v>333</v>
      </c>
      <c r="AJ2087" s="14" t="s">
        <v>333</v>
      </c>
      <c r="AK2087" s="14" t="s">
        <v>313</v>
      </c>
      <c r="AL2087" s="14" t="s">
        <v>317</v>
      </c>
      <c r="AM2087" s="14" t="s">
        <v>334</v>
      </c>
      <c r="AX2087" s="14" t="s">
        <v>313</v>
      </c>
      <c r="AY2087" s="14" t="s">
        <v>1745</v>
      </c>
      <c r="AZ2087" s="14" t="s">
        <v>333</v>
      </c>
      <c r="BA2087" s="14" t="s">
        <v>333</v>
      </c>
      <c r="BB2087" s="14" t="s">
        <v>313</v>
      </c>
      <c r="BC2087" s="14" t="s">
        <v>317</v>
      </c>
      <c r="BD2087" s="14" t="s">
        <v>334</v>
      </c>
      <c r="BK2087" s="134"/>
      <c r="BM2087" s="14" t="s">
        <v>313</v>
      </c>
      <c r="BN2087" s="14" t="s">
        <v>1745</v>
      </c>
      <c r="BO2087" s="14" t="s">
        <v>333</v>
      </c>
      <c r="BP2087" s="14" t="s">
        <v>333</v>
      </c>
      <c r="BQ2087" s="14" t="s">
        <v>313</v>
      </c>
      <c r="BR2087" s="14" t="s">
        <v>317</v>
      </c>
      <c r="BS2087" s="14" t="s">
        <v>334</v>
      </c>
      <c r="BW2087" s="134"/>
      <c r="CC2087" s="14" t="s">
        <v>313</v>
      </c>
      <c r="CD2087" s="14" t="s">
        <v>1745</v>
      </c>
      <c r="CE2087" s="14" t="s">
        <v>333</v>
      </c>
      <c r="CF2087" s="14" t="s">
        <v>333</v>
      </c>
      <c r="CG2087" s="14" t="s">
        <v>313</v>
      </c>
      <c r="CH2087" s="14" t="s">
        <v>317</v>
      </c>
      <c r="CI2087" s="14" t="s">
        <v>334</v>
      </c>
      <c r="CN2087" s="134"/>
      <c r="DF2087" s="134"/>
      <c r="DV2087" s="134"/>
    </row>
    <row r="2088" spans="4:126" s="122" customFormat="1" ht="14" x14ac:dyDescent="0.2">
      <c r="D2088" s="128">
        <v>0</v>
      </c>
      <c r="E2088" s="122">
        <v>0</v>
      </c>
      <c r="F2088" s="122">
        <v>1</v>
      </c>
      <c r="G2088" s="122">
        <v>2</v>
      </c>
      <c r="H2088" s="122">
        <v>3</v>
      </c>
      <c r="I2088" s="122">
        <v>4</v>
      </c>
      <c r="J2088" s="122">
        <v>5</v>
      </c>
      <c r="Q2088" s="122">
        <v>0</v>
      </c>
      <c r="R2088" s="122">
        <v>0</v>
      </c>
      <c r="S2088" s="122">
        <v>1</v>
      </c>
      <c r="T2088" s="122">
        <v>2</v>
      </c>
      <c r="U2088" s="122">
        <v>3</v>
      </c>
      <c r="V2088" s="122">
        <v>4</v>
      </c>
      <c r="W2088" s="122">
        <v>5</v>
      </c>
      <c r="AG2088" s="128">
        <v>0</v>
      </c>
      <c r="AH2088" s="122">
        <v>0</v>
      </c>
      <c r="AI2088" s="122">
        <v>1</v>
      </c>
      <c r="AJ2088" s="122">
        <v>2</v>
      </c>
      <c r="AK2088" s="122">
        <v>3</v>
      </c>
      <c r="AL2088" s="122">
        <v>4</v>
      </c>
      <c r="AM2088" s="122">
        <v>5</v>
      </c>
      <c r="AX2088" s="122">
        <v>0</v>
      </c>
      <c r="AY2088" s="122">
        <v>0</v>
      </c>
      <c r="AZ2088" s="122">
        <v>1</v>
      </c>
      <c r="BA2088" s="122">
        <v>2</v>
      </c>
      <c r="BB2088" s="122">
        <v>3</v>
      </c>
      <c r="BC2088" s="122">
        <v>4</v>
      </c>
      <c r="BD2088" s="122">
        <v>5</v>
      </c>
      <c r="BK2088" s="135"/>
      <c r="BM2088" s="122">
        <v>0</v>
      </c>
      <c r="BN2088" s="122">
        <v>0</v>
      </c>
      <c r="BO2088" s="122">
        <v>1</v>
      </c>
      <c r="BP2088" s="122">
        <v>2</v>
      </c>
      <c r="BQ2088" s="122">
        <v>3</v>
      </c>
      <c r="BR2088" s="122">
        <v>4</v>
      </c>
      <c r="BS2088" s="122">
        <v>5</v>
      </c>
      <c r="BW2088" s="135"/>
      <c r="CC2088" s="122">
        <v>0</v>
      </c>
      <c r="CD2088" s="122">
        <v>0</v>
      </c>
      <c r="CE2088" s="122">
        <v>1</v>
      </c>
      <c r="CF2088" s="122">
        <v>2</v>
      </c>
      <c r="CG2088" s="122">
        <v>3</v>
      </c>
      <c r="CH2088" s="122">
        <v>4</v>
      </c>
      <c r="CI2088" s="122">
        <v>5</v>
      </c>
      <c r="CN2088" s="135"/>
      <c r="DF2088" s="135"/>
      <c r="DV2088" s="135"/>
    </row>
    <row r="2089" spans="4:126" s="122" customFormat="1" ht="14" x14ac:dyDescent="0.2">
      <c r="D2089" s="128">
        <v>0</v>
      </c>
      <c r="E2089" s="122">
        <v>1</v>
      </c>
      <c r="F2089" s="122">
        <v>2</v>
      </c>
      <c r="G2089" s="122">
        <v>2</v>
      </c>
      <c r="H2089" s="122">
        <v>2</v>
      </c>
      <c r="I2089" s="122">
        <v>3</v>
      </c>
      <c r="J2089" s="122">
        <v>4</v>
      </c>
      <c r="Q2089" s="122">
        <v>0</v>
      </c>
      <c r="R2089" s="122">
        <v>1</v>
      </c>
      <c r="S2089" s="122">
        <v>2</v>
      </c>
      <c r="T2089" s="122">
        <v>2</v>
      </c>
      <c r="U2089" s="122">
        <v>2</v>
      </c>
      <c r="V2089" s="122">
        <v>3</v>
      </c>
      <c r="W2089" s="122">
        <v>4</v>
      </c>
      <c r="AG2089" s="128">
        <v>0</v>
      </c>
      <c r="AH2089" s="122">
        <v>1</v>
      </c>
      <c r="AI2089" s="122">
        <v>2</v>
      </c>
      <c r="AJ2089" s="122">
        <v>2</v>
      </c>
      <c r="AK2089" s="122">
        <v>2</v>
      </c>
      <c r="AL2089" s="122">
        <v>3</v>
      </c>
      <c r="AM2089" s="122">
        <v>4</v>
      </c>
      <c r="AX2089" s="122">
        <v>0</v>
      </c>
      <c r="AY2089" s="122">
        <v>1</v>
      </c>
      <c r="AZ2089" s="122">
        <v>2</v>
      </c>
      <c r="BA2089" s="122">
        <v>2</v>
      </c>
      <c r="BB2089" s="122">
        <v>2</v>
      </c>
      <c r="BC2089" s="122">
        <v>3</v>
      </c>
      <c r="BD2089" s="122">
        <v>4</v>
      </c>
      <c r="BK2089" s="135"/>
      <c r="BM2089" s="122">
        <v>0</v>
      </c>
      <c r="BN2089" s="122">
        <v>1</v>
      </c>
      <c r="BO2089" s="122">
        <v>2</v>
      </c>
      <c r="BP2089" s="122">
        <v>2</v>
      </c>
      <c r="BQ2089" s="122">
        <v>2</v>
      </c>
      <c r="BR2089" s="122">
        <v>3</v>
      </c>
      <c r="BS2089" s="122">
        <v>4</v>
      </c>
      <c r="BW2089" s="135"/>
      <c r="CC2089" s="122">
        <v>0</v>
      </c>
      <c r="CD2089" s="122">
        <v>1</v>
      </c>
      <c r="CE2089" s="122">
        <v>2</v>
      </c>
      <c r="CF2089" s="122">
        <v>2</v>
      </c>
      <c r="CG2089" s="122">
        <v>2</v>
      </c>
      <c r="CH2089" s="122">
        <v>3</v>
      </c>
      <c r="CI2089" s="122">
        <v>4</v>
      </c>
      <c r="CN2089" s="135"/>
      <c r="DF2089" s="135"/>
      <c r="DV2089" s="135"/>
    </row>
    <row r="2090" spans="4:126" s="119" customFormat="1" x14ac:dyDescent="0.2">
      <c r="D2090" s="129" t="s">
        <v>1072</v>
      </c>
      <c r="E2090" s="119" t="s">
        <v>1073</v>
      </c>
      <c r="F2090" s="119" t="s">
        <v>1077</v>
      </c>
      <c r="G2090" s="119" t="s">
        <v>1746</v>
      </c>
      <c r="H2090" s="119" t="s">
        <v>1746</v>
      </c>
      <c r="I2090" s="119" t="s">
        <v>1075</v>
      </c>
      <c r="J2090" s="119" t="s">
        <v>1081</v>
      </c>
      <c r="Q2090" s="119" t="s">
        <v>1072</v>
      </c>
      <c r="R2090" s="119" t="s">
        <v>1073</v>
      </c>
      <c r="S2090" s="119" t="s">
        <v>1077</v>
      </c>
      <c r="T2090" s="119" t="s">
        <v>1746</v>
      </c>
      <c r="U2090" s="119" t="s">
        <v>1746</v>
      </c>
      <c r="V2090" s="119" t="s">
        <v>1075</v>
      </c>
      <c r="W2090" s="119" t="s">
        <v>1081</v>
      </c>
      <c r="AG2090" s="129" t="s">
        <v>1072</v>
      </c>
      <c r="AH2090" s="119" t="s">
        <v>1073</v>
      </c>
      <c r="AI2090" s="119" t="s">
        <v>1077</v>
      </c>
      <c r="AJ2090" s="119" t="s">
        <v>1746</v>
      </c>
      <c r="AK2090" s="119" t="s">
        <v>1746</v>
      </c>
      <c r="AL2090" s="119" t="s">
        <v>1075</v>
      </c>
      <c r="AM2090" s="119" t="s">
        <v>1081</v>
      </c>
      <c r="AX2090" s="119" t="s">
        <v>1072</v>
      </c>
      <c r="AY2090" s="119" t="s">
        <v>1073</v>
      </c>
      <c r="AZ2090" s="119" t="s">
        <v>1077</v>
      </c>
      <c r="BA2090" s="119" t="s">
        <v>1746</v>
      </c>
      <c r="BB2090" s="119" t="s">
        <v>1746</v>
      </c>
      <c r="BC2090" s="119" t="s">
        <v>1075</v>
      </c>
      <c r="BD2090" s="119" t="s">
        <v>1081</v>
      </c>
      <c r="BK2090" s="136"/>
      <c r="BM2090" s="119" t="s">
        <v>1072</v>
      </c>
      <c r="BN2090" s="119" t="s">
        <v>1073</v>
      </c>
      <c r="BO2090" s="119" t="s">
        <v>1077</v>
      </c>
      <c r="BP2090" s="119" t="s">
        <v>1746</v>
      </c>
      <c r="BQ2090" s="119" t="s">
        <v>1746</v>
      </c>
      <c r="BR2090" s="119" t="s">
        <v>1075</v>
      </c>
      <c r="BS2090" s="119" t="s">
        <v>1081</v>
      </c>
      <c r="BW2090" s="136"/>
      <c r="CC2090" s="119" t="s">
        <v>1072</v>
      </c>
      <c r="CD2090" s="119" t="s">
        <v>1073</v>
      </c>
      <c r="CE2090" s="119" t="s">
        <v>1077</v>
      </c>
      <c r="CF2090" s="119" t="s">
        <v>1746</v>
      </c>
      <c r="CG2090" s="119" t="s">
        <v>1746</v>
      </c>
      <c r="CH2090" s="119" t="s">
        <v>1075</v>
      </c>
      <c r="CI2090" s="119" t="s">
        <v>1081</v>
      </c>
      <c r="CN2090" s="136"/>
      <c r="DF2090" s="136"/>
      <c r="DV2090" s="136"/>
    </row>
    <row r="2092" spans="4:126" s="120" customFormat="1" ht="21" x14ac:dyDescent="0.2">
      <c r="D2092" s="126">
        <v>349</v>
      </c>
      <c r="E2092" s="121"/>
      <c r="F2092" s="121"/>
      <c r="G2092" s="121"/>
      <c r="H2092" s="121"/>
      <c r="I2092" s="121"/>
      <c r="J2092" s="121"/>
      <c r="K2092" s="121"/>
      <c r="L2092" s="121"/>
      <c r="M2092" s="121"/>
      <c r="N2092" s="121"/>
      <c r="O2092" s="121"/>
      <c r="P2092" s="121"/>
      <c r="Q2092" s="120">
        <v>349</v>
      </c>
      <c r="AG2092" s="126">
        <v>349</v>
      </c>
      <c r="AH2092" s="121"/>
      <c r="AI2092" s="121"/>
      <c r="AJ2092" s="121"/>
      <c r="AK2092" s="121"/>
      <c r="AL2092" s="121"/>
      <c r="AM2092" s="121"/>
      <c r="AN2092" s="121"/>
      <c r="AO2092" s="121"/>
      <c r="AP2092" s="121"/>
      <c r="AQ2092" s="121"/>
      <c r="AR2092" s="124"/>
      <c r="AS2092" s="121"/>
      <c r="AT2092" s="121"/>
      <c r="AU2092" s="121"/>
      <c r="AV2092" s="121"/>
      <c r="AX2092" s="120">
        <v>349</v>
      </c>
      <c r="BK2092" s="133"/>
      <c r="BM2092" s="120">
        <v>349</v>
      </c>
      <c r="BW2092" s="133"/>
      <c r="CC2092" s="120">
        <v>349</v>
      </c>
      <c r="CN2092" s="133"/>
      <c r="DF2092" s="133"/>
      <c r="DV2092" s="133"/>
    </row>
    <row r="2093" spans="4:126" s="14" customFormat="1" ht="18" customHeight="1" x14ac:dyDescent="0.2">
      <c r="D2093" s="127" t="s">
        <v>317</v>
      </c>
      <c r="E2093" s="14" t="s">
        <v>313</v>
      </c>
      <c r="F2093" s="14" t="s">
        <v>324</v>
      </c>
      <c r="G2093" s="14" t="s">
        <v>313</v>
      </c>
      <c r="H2093" s="14" t="s">
        <v>325</v>
      </c>
      <c r="I2093" s="14" t="s">
        <v>313</v>
      </c>
      <c r="J2093" s="14" t="s">
        <v>318</v>
      </c>
      <c r="Q2093" s="14" t="s">
        <v>317</v>
      </c>
      <c r="R2093" s="14" t="s">
        <v>313</v>
      </c>
      <c r="S2093" s="14" t="s">
        <v>324</v>
      </c>
      <c r="T2093" s="14" t="s">
        <v>313</v>
      </c>
      <c r="U2093" s="14" t="s">
        <v>325</v>
      </c>
      <c r="V2093" s="14" t="s">
        <v>313</v>
      </c>
      <c r="W2093" s="14" t="s">
        <v>318</v>
      </c>
      <c r="AG2093" s="127" t="s">
        <v>317</v>
      </c>
      <c r="AH2093" s="14" t="s">
        <v>313</v>
      </c>
      <c r="AI2093" s="14" t="s">
        <v>324</v>
      </c>
      <c r="AJ2093" s="14" t="s">
        <v>313</v>
      </c>
      <c r="AK2093" s="14" t="s">
        <v>325</v>
      </c>
      <c r="AL2093" s="14" t="s">
        <v>313</v>
      </c>
      <c r="AM2093" s="14" t="s">
        <v>318</v>
      </c>
      <c r="AX2093" s="14" t="s">
        <v>317</v>
      </c>
      <c r="AY2093" s="14" t="s">
        <v>313</v>
      </c>
      <c r="AZ2093" s="14" t="s">
        <v>324</v>
      </c>
      <c r="BA2093" s="14" t="s">
        <v>313</v>
      </c>
      <c r="BB2093" s="14" t="s">
        <v>325</v>
      </c>
      <c r="BC2093" s="14" t="s">
        <v>313</v>
      </c>
      <c r="BD2093" s="14" t="s">
        <v>318</v>
      </c>
      <c r="BK2093" s="134"/>
      <c r="BM2093" s="14" t="s">
        <v>317</v>
      </c>
      <c r="BN2093" s="14" t="s">
        <v>313</v>
      </c>
      <c r="BO2093" s="14" t="s">
        <v>324</v>
      </c>
      <c r="BP2093" s="14" t="s">
        <v>313</v>
      </c>
      <c r="BQ2093" s="14" t="s">
        <v>325</v>
      </c>
      <c r="BR2093" s="14" t="s">
        <v>313</v>
      </c>
      <c r="BS2093" s="14" t="s">
        <v>318</v>
      </c>
      <c r="BW2093" s="134"/>
      <c r="CC2093" s="14" t="s">
        <v>317</v>
      </c>
      <c r="CD2093" s="14" t="s">
        <v>313</v>
      </c>
      <c r="CE2093" s="14" t="s">
        <v>324</v>
      </c>
      <c r="CF2093" s="14" t="s">
        <v>313</v>
      </c>
      <c r="CG2093" s="14" t="s">
        <v>325</v>
      </c>
      <c r="CH2093" s="14" t="s">
        <v>313</v>
      </c>
      <c r="CI2093" s="14" t="s">
        <v>318</v>
      </c>
      <c r="CN2093" s="134"/>
      <c r="DF2093" s="134"/>
      <c r="DV2093" s="134"/>
    </row>
    <row r="2094" spans="4:126" s="122" customFormat="1" ht="14" x14ac:dyDescent="0.2">
      <c r="D2094" s="128">
        <v>0</v>
      </c>
      <c r="E2094" s="122">
        <v>1</v>
      </c>
      <c r="F2094" s="122">
        <v>2</v>
      </c>
      <c r="G2094" s="122">
        <v>3</v>
      </c>
      <c r="H2094" s="122">
        <v>4</v>
      </c>
      <c r="I2094" s="122">
        <v>5</v>
      </c>
      <c r="J2094" s="122">
        <v>6</v>
      </c>
      <c r="Q2094" s="122">
        <v>0</v>
      </c>
      <c r="R2094" s="122">
        <v>1</v>
      </c>
      <c r="S2094" s="122">
        <v>2</v>
      </c>
      <c r="T2094" s="122">
        <v>3</v>
      </c>
      <c r="U2094" s="122">
        <v>4</v>
      </c>
      <c r="V2094" s="122">
        <v>5</v>
      </c>
      <c r="W2094" s="122">
        <v>6</v>
      </c>
      <c r="AG2094" s="128">
        <v>0</v>
      </c>
      <c r="AH2094" s="122">
        <v>1</v>
      </c>
      <c r="AI2094" s="122">
        <v>2</v>
      </c>
      <c r="AJ2094" s="122">
        <v>3</v>
      </c>
      <c r="AK2094" s="122">
        <v>4</v>
      </c>
      <c r="AL2094" s="122">
        <v>5</v>
      </c>
      <c r="AM2094" s="122">
        <v>6</v>
      </c>
      <c r="AX2094" s="122">
        <v>0</v>
      </c>
      <c r="AY2094" s="122">
        <v>1</v>
      </c>
      <c r="AZ2094" s="122">
        <v>2</v>
      </c>
      <c r="BA2094" s="122">
        <v>3</v>
      </c>
      <c r="BB2094" s="122">
        <v>4</v>
      </c>
      <c r="BC2094" s="122">
        <v>5</v>
      </c>
      <c r="BD2094" s="122">
        <v>6</v>
      </c>
      <c r="BK2094" s="135"/>
      <c r="BM2094" s="122">
        <v>0</v>
      </c>
      <c r="BN2094" s="122">
        <v>1</v>
      </c>
      <c r="BO2094" s="122">
        <v>2</v>
      </c>
      <c r="BP2094" s="122">
        <v>3</v>
      </c>
      <c r="BQ2094" s="122">
        <v>4</v>
      </c>
      <c r="BR2094" s="122">
        <v>5</v>
      </c>
      <c r="BS2094" s="122">
        <v>6</v>
      </c>
      <c r="BW2094" s="135"/>
      <c r="CC2094" s="122">
        <v>0</v>
      </c>
      <c r="CD2094" s="122">
        <v>1</v>
      </c>
      <c r="CE2094" s="122">
        <v>2</v>
      </c>
      <c r="CF2094" s="122">
        <v>3</v>
      </c>
      <c r="CG2094" s="122">
        <v>4</v>
      </c>
      <c r="CH2094" s="122">
        <v>5</v>
      </c>
      <c r="CI2094" s="122">
        <v>6</v>
      </c>
      <c r="CN2094" s="135"/>
      <c r="DF2094" s="135"/>
      <c r="DV2094" s="135"/>
    </row>
    <row r="2095" spans="4:126" s="122" customFormat="1" ht="14" x14ac:dyDescent="0.2">
      <c r="D2095" s="128">
        <v>0</v>
      </c>
      <c r="E2095" s="122">
        <v>0</v>
      </c>
      <c r="F2095" s="122">
        <v>1</v>
      </c>
      <c r="G2095" s="122">
        <v>2</v>
      </c>
      <c r="H2095" s="122">
        <v>3</v>
      </c>
      <c r="I2095" s="122">
        <v>4</v>
      </c>
      <c r="J2095" s="122">
        <v>4</v>
      </c>
      <c r="Q2095" s="122">
        <v>0</v>
      </c>
      <c r="R2095" s="122">
        <v>0</v>
      </c>
      <c r="S2095" s="122">
        <v>1</v>
      </c>
      <c r="T2095" s="122">
        <v>2</v>
      </c>
      <c r="U2095" s="122">
        <v>3</v>
      </c>
      <c r="V2095" s="122">
        <v>4</v>
      </c>
      <c r="W2095" s="122">
        <v>4</v>
      </c>
      <c r="AG2095" s="128">
        <v>0</v>
      </c>
      <c r="AH2095" s="122">
        <v>0</v>
      </c>
      <c r="AI2095" s="122">
        <v>1</v>
      </c>
      <c r="AJ2095" s="122">
        <v>2</v>
      </c>
      <c r="AK2095" s="122">
        <v>3</v>
      </c>
      <c r="AL2095" s="122">
        <v>4</v>
      </c>
      <c r="AM2095" s="122">
        <v>4</v>
      </c>
      <c r="AX2095" s="122">
        <v>0</v>
      </c>
      <c r="AY2095" s="122">
        <v>0</v>
      </c>
      <c r="AZ2095" s="122">
        <v>1</v>
      </c>
      <c r="BA2095" s="122">
        <v>2</v>
      </c>
      <c r="BB2095" s="122">
        <v>3</v>
      </c>
      <c r="BC2095" s="122">
        <v>4</v>
      </c>
      <c r="BD2095" s="122">
        <v>4</v>
      </c>
      <c r="BK2095" s="135"/>
      <c r="BM2095" s="122">
        <v>0</v>
      </c>
      <c r="BN2095" s="122">
        <v>0</v>
      </c>
      <c r="BO2095" s="122">
        <v>1</v>
      </c>
      <c r="BP2095" s="122">
        <v>2</v>
      </c>
      <c r="BQ2095" s="122">
        <v>3</v>
      </c>
      <c r="BR2095" s="122">
        <v>4</v>
      </c>
      <c r="BS2095" s="122">
        <v>4</v>
      </c>
      <c r="BW2095" s="135"/>
      <c r="CC2095" s="122">
        <v>0</v>
      </c>
      <c r="CD2095" s="122">
        <v>0</v>
      </c>
      <c r="CE2095" s="122">
        <v>1</v>
      </c>
      <c r="CF2095" s="122">
        <v>2</v>
      </c>
      <c r="CG2095" s="122">
        <v>3</v>
      </c>
      <c r="CH2095" s="122">
        <v>3</v>
      </c>
      <c r="CI2095" s="122">
        <v>4</v>
      </c>
      <c r="CN2095" s="135"/>
      <c r="DF2095" s="135"/>
      <c r="DV2095" s="135"/>
    </row>
    <row r="2096" spans="4:126" s="119" customFormat="1" x14ac:dyDescent="0.2">
      <c r="D2096" s="129" t="s">
        <v>1075</v>
      </c>
      <c r="E2096" s="119" t="s">
        <v>1741</v>
      </c>
      <c r="F2096" s="119" t="s">
        <v>1084</v>
      </c>
      <c r="G2096" s="119" t="s">
        <v>1072</v>
      </c>
      <c r="H2096" s="119" t="s">
        <v>1080</v>
      </c>
      <c r="I2096" s="119" t="s">
        <v>740</v>
      </c>
      <c r="J2096" s="119" t="s">
        <v>1764</v>
      </c>
      <c r="Q2096" s="119" t="s">
        <v>1075</v>
      </c>
      <c r="R2096" s="119" t="s">
        <v>1741</v>
      </c>
      <c r="S2096" s="119" t="s">
        <v>1084</v>
      </c>
      <c r="T2096" s="119" t="s">
        <v>1072</v>
      </c>
      <c r="U2096" s="119" t="s">
        <v>1080</v>
      </c>
      <c r="V2096" s="119" t="s">
        <v>740</v>
      </c>
      <c r="W2096" s="119" t="s">
        <v>1764</v>
      </c>
      <c r="AG2096" s="129" t="s">
        <v>1075</v>
      </c>
      <c r="AH2096" s="119" t="s">
        <v>1741</v>
      </c>
      <c r="AI2096" s="119" t="s">
        <v>1084</v>
      </c>
      <c r="AJ2096" s="119" t="s">
        <v>1072</v>
      </c>
      <c r="AK2096" s="119" t="s">
        <v>1080</v>
      </c>
      <c r="AL2096" s="119" t="s">
        <v>740</v>
      </c>
      <c r="AM2096" s="119" t="s">
        <v>1764</v>
      </c>
      <c r="AX2096" s="119" t="s">
        <v>1075</v>
      </c>
      <c r="AY2096" s="119" t="s">
        <v>1741</v>
      </c>
      <c r="AZ2096" s="119" t="s">
        <v>1084</v>
      </c>
      <c r="BA2096" s="119" t="s">
        <v>1072</v>
      </c>
      <c r="BB2096" s="119" t="s">
        <v>1080</v>
      </c>
      <c r="BC2096" s="119" t="s">
        <v>740</v>
      </c>
      <c r="BD2096" s="119" t="s">
        <v>1764</v>
      </c>
      <c r="BK2096" s="136"/>
      <c r="BM2096" s="119" t="s">
        <v>1075</v>
      </c>
      <c r="BN2096" s="119" t="s">
        <v>1741</v>
      </c>
      <c r="BO2096" s="119" t="s">
        <v>1084</v>
      </c>
      <c r="BP2096" s="119" t="s">
        <v>1072</v>
      </c>
      <c r="BQ2096" s="119" t="s">
        <v>1080</v>
      </c>
      <c r="BR2096" s="119" t="s">
        <v>740</v>
      </c>
      <c r="BS2096" s="119" t="s">
        <v>1764</v>
      </c>
      <c r="BW2096" s="136"/>
      <c r="CC2096" s="119" t="s">
        <v>1075</v>
      </c>
      <c r="CD2096" s="119" t="s">
        <v>1741</v>
      </c>
      <c r="CE2096" s="119" t="s">
        <v>1084</v>
      </c>
      <c r="CF2096" s="119" t="s">
        <v>1072</v>
      </c>
      <c r="CG2096" s="119" t="s">
        <v>1080</v>
      </c>
      <c r="CH2096" s="119" t="s">
        <v>1767</v>
      </c>
      <c r="CI2096" s="119" t="s">
        <v>740</v>
      </c>
      <c r="CN2096" s="136"/>
      <c r="DF2096" s="136"/>
      <c r="DV2096" s="136"/>
    </row>
    <row r="2098" spans="4:126" s="120" customFormat="1" ht="21" x14ac:dyDescent="0.2">
      <c r="D2098" s="126">
        <v>350</v>
      </c>
      <c r="E2098" s="121"/>
      <c r="F2098" s="121"/>
      <c r="G2098" s="121"/>
      <c r="H2098" s="121"/>
      <c r="I2098" s="121"/>
      <c r="J2098" s="121"/>
      <c r="K2098" s="121"/>
      <c r="L2098" s="121"/>
      <c r="M2098" s="121"/>
      <c r="N2098" s="121"/>
      <c r="O2098" s="121"/>
      <c r="P2098" s="121"/>
      <c r="Q2098" s="120">
        <v>350</v>
      </c>
      <c r="AG2098" s="126">
        <v>350</v>
      </c>
      <c r="AH2098" s="121"/>
      <c r="AI2098" s="121"/>
      <c r="AJ2098" s="121"/>
      <c r="AK2098" s="121"/>
      <c r="AL2098" s="121"/>
      <c r="AM2098" s="121"/>
      <c r="AN2098" s="121"/>
      <c r="AO2098" s="121"/>
      <c r="AP2098" s="121"/>
      <c r="AQ2098" s="121"/>
      <c r="AR2098" s="124"/>
      <c r="AS2098" s="121"/>
      <c r="AT2098" s="121"/>
      <c r="AU2098" s="121"/>
      <c r="AV2098" s="121"/>
      <c r="AX2098" s="120">
        <v>350</v>
      </c>
      <c r="BK2098" s="133"/>
      <c r="BM2098" s="120">
        <v>350</v>
      </c>
      <c r="BW2098" s="133"/>
      <c r="CC2098" s="120">
        <v>350</v>
      </c>
      <c r="CN2098" s="133"/>
      <c r="DF2098" s="133"/>
      <c r="DV2098" s="133"/>
    </row>
    <row r="2099" spans="4:126" s="14" customFormat="1" ht="18" customHeight="1" x14ac:dyDescent="0.2">
      <c r="D2099" s="127" t="s">
        <v>335</v>
      </c>
      <c r="E2099" s="14" t="s">
        <v>309</v>
      </c>
      <c r="F2099" s="14" t="s">
        <v>319</v>
      </c>
      <c r="G2099" s="14" t="s">
        <v>315</v>
      </c>
      <c r="H2099" s="14" t="s">
        <v>317</v>
      </c>
      <c r="I2099" s="14" t="s">
        <v>335</v>
      </c>
      <c r="Q2099" s="14" t="s">
        <v>335</v>
      </c>
      <c r="R2099" s="14" t="s">
        <v>309</v>
      </c>
      <c r="S2099" s="14" t="s">
        <v>319</v>
      </c>
      <c r="T2099" s="14" t="s">
        <v>315</v>
      </c>
      <c r="U2099" s="14" t="s">
        <v>317</v>
      </c>
      <c r="V2099" s="14" t="s">
        <v>335</v>
      </c>
      <c r="AG2099" s="127" t="s">
        <v>335</v>
      </c>
      <c r="AH2099" s="14" t="s">
        <v>309</v>
      </c>
      <c r="AI2099" s="14" t="s">
        <v>319</v>
      </c>
      <c r="AJ2099" s="14" t="s">
        <v>315</v>
      </c>
      <c r="AK2099" s="14" t="s">
        <v>317</v>
      </c>
      <c r="AL2099" s="14" t="s">
        <v>335</v>
      </c>
      <c r="AM2099" s="14" t="s">
        <v>1789</v>
      </c>
      <c r="AN2099" s="14" t="s">
        <v>1789</v>
      </c>
      <c r="AX2099" s="14" t="s">
        <v>335</v>
      </c>
      <c r="AY2099" s="14" t="s">
        <v>309</v>
      </c>
      <c r="AZ2099" s="14" t="s">
        <v>319</v>
      </c>
      <c r="BA2099" s="14" t="s">
        <v>315</v>
      </c>
      <c r="BB2099" s="14" t="s">
        <v>317</v>
      </c>
      <c r="BC2099" s="14" t="s">
        <v>335</v>
      </c>
      <c r="BD2099" s="14" t="s">
        <v>1789</v>
      </c>
      <c r="BE2099" s="14" t="s">
        <v>1789</v>
      </c>
      <c r="BK2099" s="134"/>
      <c r="BM2099" s="14" t="s">
        <v>335</v>
      </c>
      <c r="BN2099" s="14" t="s">
        <v>309</v>
      </c>
      <c r="BO2099" s="14" t="s">
        <v>319</v>
      </c>
      <c r="BP2099" s="14" t="s">
        <v>315</v>
      </c>
      <c r="BQ2099" s="14" t="s">
        <v>317</v>
      </c>
      <c r="BR2099" s="14" t="s">
        <v>335</v>
      </c>
      <c r="BW2099" s="134"/>
      <c r="CC2099" s="14" t="s">
        <v>335</v>
      </c>
      <c r="CD2099" s="14" t="s">
        <v>309</v>
      </c>
      <c r="CE2099" s="14" t="s">
        <v>319</v>
      </c>
      <c r="CF2099" s="14" t="s">
        <v>315</v>
      </c>
      <c r="CG2099" s="14" t="s">
        <v>317</v>
      </c>
      <c r="CH2099" s="14" t="s">
        <v>335</v>
      </c>
      <c r="CI2099" s="14" t="s">
        <v>1789</v>
      </c>
      <c r="CN2099" s="134"/>
      <c r="DF2099" s="134"/>
      <c r="DV2099" s="134"/>
    </row>
    <row r="2100" spans="4:126" s="122" customFormat="1" ht="14" x14ac:dyDescent="0.2">
      <c r="D2100" s="128">
        <v>0</v>
      </c>
      <c r="E2100" s="122">
        <v>1</v>
      </c>
      <c r="F2100" s="122">
        <v>2</v>
      </c>
      <c r="G2100" s="122">
        <v>3</v>
      </c>
      <c r="H2100" s="122">
        <v>4</v>
      </c>
      <c r="I2100" s="122">
        <v>5</v>
      </c>
      <c r="Q2100" s="122">
        <v>0</v>
      </c>
      <c r="R2100" s="122">
        <v>1</v>
      </c>
      <c r="S2100" s="122">
        <v>2</v>
      </c>
      <c r="T2100" s="122">
        <v>3</v>
      </c>
      <c r="U2100" s="122">
        <v>4</v>
      </c>
      <c r="V2100" s="122">
        <v>5</v>
      </c>
      <c r="AG2100" s="128">
        <v>0</v>
      </c>
      <c r="AH2100" s="122">
        <v>1</v>
      </c>
      <c r="AI2100" s="122">
        <v>2</v>
      </c>
      <c r="AJ2100" s="122">
        <v>3</v>
      </c>
      <c r="AK2100" s="122">
        <v>4</v>
      </c>
      <c r="AL2100" s="122">
        <v>5</v>
      </c>
      <c r="AM2100" s="122">
        <v>5</v>
      </c>
      <c r="AN2100" s="122">
        <v>5</v>
      </c>
      <c r="AX2100" s="122">
        <v>0</v>
      </c>
      <c r="AY2100" s="122">
        <v>1</v>
      </c>
      <c r="AZ2100" s="122">
        <v>2</v>
      </c>
      <c r="BA2100" s="122">
        <v>3</v>
      </c>
      <c r="BB2100" s="122">
        <v>4</v>
      </c>
      <c r="BC2100" s="122">
        <v>5</v>
      </c>
      <c r="BD2100" s="122">
        <v>5</v>
      </c>
      <c r="BE2100" s="122">
        <v>5</v>
      </c>
      <c r="BK2100" s="135"/>
      <c r="BM2100" s="122">
        <v>0</v>
      </c>
      <c r="BN2100" s="122">
        <v>1</v>
      </c>
      <c r="BO2100" s="122">
        <v>2</v>
      </c>
      <c r="BP2100" s="122">
        <v>3</v>
      </c>
      <c r="BQ2100" s="122">
        <v>4</v>
      </c>
      <c r="BR2100" s="122">
        <v>5</v>
      </c>
      <c r="BW2100" s="135"/>
      <c r="CC2100" s="122">
        <v>0</v>
      </c>
      <c r="CD2100" s="122">
        <v>1</v>
      </c>
      <c r="CE2100" s="122">
        <v>2</v>
      </c>
      <c r="CF2100" s="122">
        <v>3</v>
      </c>
      <c r="CG2100" s="122">
        <v>4</v>
      </c>
      <c r="CH2100" s="122">
        <v>5</v>
      </c>
      <c r="CI2100" s="122">
        <v>5</v>
      </c>
      <c r="CN2100" s="135"/>
      <c r="DF2100" s="135"/>
      <c r="DV2100" s="135"/>
    </row>
    <row r="2101" spans="4:126" s="122" customFormat="1" ht="14" x14ac:dyDescent="0.2">
      <c r="D2101" s="128">
        <v>0</v>
      </c>
      <c r="E2101" s="122">
        <v>0</v>
      </c>
      <c r="F2101" s="122">
        <v>1</v>
      </c>
      <c r="G2101" s="122">
        <v>2</v>
      </c>
      <c r="H2101" s="122">
        <v>2</v>
      </c>
      <c r="I2101" s="122">
        <v>3</v>
      </c>
      <c r="Q2101" s="122">
        <v>0</v>
      </c>
      <c r="R2101" s="122">
        <v>0</v>
      </c>
      <c r="S2101" s="122">
        <v>1</v>
      </c>
      <c r="T2101" s="122">
        <v>2</v>
      </c>
      <c r="U2101" s="122">
        <v>2</v>
      </c>
      <c r="V2101" s="122">
        <v>3</v>
      </c>
      <c r="AG2101" s="128">
        <v>0</v>
      </c>
      <c r="AH2101" s="122">
        <v>1</v>
      </c>
      <c r="AI2101" s="122">
        <v>2</v>
      </c>
      <c r="AJ2101" s="122">
        <v>3</v>
      </c>
      <c r="AK2101" s="122">
        <v>4</v>
      </c>
      <c r="AL2101" s="122">
        <v>5</v>
      </c>
      <c r="AM2101" s="122">
        <v>6</v>
      </c>
      <c r="AN2101" s="122">
        <v>7</v>
      </c>
      <c r="AX2101" s="122">
        <v>0</v>
      </c>
      <c r="AY2101" s="122">
        <v>1</v>
      </c>
      <c r="AZ2101" s="122">
        <v>2</v>
      </c>
      <c r="BA2101" s="122">
        <v>3</v>
      </c>
      <c r="BB2101" s="122">
        <v>4</v>
      </c>
      <c r="BC2101" s="122">
        <v>5</v>
      </c>
      <c r="BD2101" s="122">
        <v>6</v>
      </c>
      <c r="BE2101" s="122">
        <v>7</v>
      </c>
      <c r="BK2101" s="135"/>
      <c r="BM2101" s="122">
        <v>0</v>
      </c>
      <c r="BN2101" s="122">
        <v>0</v>
      </c>
      <c r="BO2101" s="122">
        <v>1</v>
      </c>
      <c r="BP2101" s="122">
        <v>2</v>
      </c>
      <c r="BQ2101" s="122">
        <v>2</v>
      </c>
      <c r="BR2101" s="122">
        <v>3</v>
      </c>
      <c r="BW2101" s="135"/>
      <c r="CC2101" s="122">
        <v>0</v>
      </c>
      <c r="CD2101" s="122">
        <v>1</v>
      </c>
      <c r="CE2101" s="122">
        <v>2</v>
      </c>
      <c r="CF2101" s="122">
        <v>3</v>
      </c>
      <c r="CG2101" s="122">
        <v>4</v>
      </c>
      <c r="CH2101" s="122">
        <v>5</v>
      </c>
      <c r="CI2101" s="122">
        <v>6</v>
      </c>
      <c r="CN2101" s="135"/>
      <c r="DF2101" s="135"/>
      <c r="DV2101" s="135"/>
    </row>
    <row r="2102" spans="4:126" s="119" customFormat="1" x14ac:dyDescent="0.2">
      <c r="D2102" s="129" t="s">
        <v>739</v>
      </c>
      <c r="E2102" s="119" t="s">
        <v>1758</v>
      </c>
      <c r="F2102" s="119" t="s">
        <v>1073</v>
      </c>
      <c r="G2102" s="119" t="s">
        <v>1075</v>
      </c>
      <c r="H2102" s="119" t="s">
        <v>1741</v>
      </c>
      <c r="I2102" s="119" t="s">
        <v>1078</v>
      </c>
      <c r="Q2102" s="119" t="s">
        <v>739</v>
      </c>
      <c r="R2102" s="119" t="s">
        <v>1758</v>
      </c>
      <c r="S2102" s="119" t="s">
        <v>1073</v>
      </c>
      <c r="T2102" s="119" t="s">
        <v>1075</v>
      </c>
      <c r="U2102" s="119" t="s">
        <v>1741</v>
      </c>
      <c r="V2102" s="119" t="s">
        <v>1078</v>
      </c>
      <c r="AG2102" s="129" t="s">
        <v>739</v>
      </c>
      <c r="AH2102" s="119" t="s">
        <v>1488</v>
      </c>
      <c r="AI2102" s="119" t="s">
        <v>1073</v>
      </c>
      <c r="AJ2102" s="119" t="s">
        <v>1488</v>
      </c>
      <c r="AK2102" s="119" t="s">
        <v>1075</v>
      </c>
      <c r="AL2102" s="119" t="s">
        <v>1490</v>
      </c>
      <c r="AM2102" s="119" t="s">
        <v>1078</v>
      </c>
      <c r="AN2102" s="119" t="s">
        <v>1735</v>
      </c>
      <c r="AX2102" s="119" t="s">
        <v>739</v>
      </c>
      <c r="AY2102" s="119" t="s">
        <v>1488</v>
      </c>
      <c r="AZ2102" s="119" t="s">
        <v>1073</v>
      </c>
      <c r="BA2102" s="119" t="s">
        <v>1488</v>
      </c>
      <c r="BB2102" s="119" t="s">
        <v>1075</v>
      </c>
      <c r="BC2102" s="119" t="s">
        <v>1490</v>
      </c>
      <c r="BD2102" s="119" t="s">
        <v>1078</v>
      </c>
      <c r="BE2102" s="119" t="s">
        <v>1735</v>
      </c>
      <c r="BK2102" s="136"/>
      <c r="BM2102" s="119" t="s">
        <v>739</v>
      </c>
      <c r="BN2102" s="119" t="s">
        <v>1758</v>
      </c>
      <c r="BO2102" s="119" t="s">
        <v>1073</v>
      </c>
      <c r="BP2102" s="119" t="s">
        <v>1075</v>
      </c>
      <c r="BQ2102" s="119" t="s">
        <v>1741</v>
      </c>
      <c r="BR2102" s="119" t="s">
        <v>1078</v>
      </c>
      <c r="BW2102" s="136"/>
      <c r="CC2102" s="119" t="s">
        <v>739</v>
      </c>
      <c r="CD2102" s="119" t="s">
        <v>1488</v>
      </c>
      <c r="CE2102" s="119" t="s">
        <v>1073</v>
      </c>
      <c r="CF2102" s="119" t="s">
        <v>1488</v>
      </c>
      <c r="CG2102" s="119" t="s">
        <v>1075</v>
      </c>
      <c r="CH2102" s="119" t="s">
        <v>1078</v>
      </c>
      <c r="CI2102" s="119" t="s">
        <v>1735</v>
      </c>
      <c r="CN2102" s="136"/>
      <c r="DF2102" s="136"/>
      <c r="DV2102" s="136"/>
    </row>
    <row r="2104" spans="4:126" s="120" customFormat="1" ht="21" x14ac:dyDescent="0.2">
      <c r="D2104" s="126">
        <v>351</v>
      </c>
      <c r="E2104" s="121"/>
      <c r="F2104" s="121"/>
      <c r="G2104" s="121"/>
      <c r="H2104" s="121"/>
      <c r="I2104" s="121"/>
      <c r="J2104" s="121"/>
      <c r="K2104" s="121"/>
      <c r="L2104" s="121"/>
      <c r="M2104" s="121"/>
      <c r="N2104" s="121"/>
      <c r="O2104" s="121"/>
      <c r="P2104" s="121"/>
      <c r="Q2104" s="120">
        <v>351</v>
      </c>
      <c r="AG2104" s="126">
        <v>351</v>
      </c>
      <c r="AH2104" s="121"/>
      <c r="AI2104" s="121"/>
      <c r="AJ2104" s="121"/>
      <c r="AK2104" s="121"/>
      <c r="AL2104" s="121"/>
      <c r="AM2104" s="121"/>
      <c r="AN2104" s="121"/>
      <c r="AO2104" s="121"/>
      <c r="AP2104" s="121"/>
      <c r="AQ2104" s="121"/>
      <c r="AR2104" s="124"/>
      <c r="AS2104" s="121"/>
      <c r="AT2104" s="121"/>
      <c r="AU2104" s="121"/>
      <c r="AV2104" s="121"/>
      <c r="AX2104" s="120">
        <v>351</v>
      </c>
      <c r="BK2104" s="133"/>
      <c r="BM2104" s="120">
        <v>351</v>
      </c>
      <c r="BW2104" s="133"/>
      <c r="CC2104" s="120">
        <v>351</v>
      </c>
      <c r="CN2104" s="133"/>
      <c r="DF2104" s="133"/>
      <c r="DV2104" s="133"/>
    </row>
    <row r="2105" spans="4:126" s="14" customFormat="1" ht="18" customHeight="1" x14ac:dyDescent="0.2">
      <c r="D2105" s="127" t="s">
        <v>330</v>
      </c>
      <c r="E2105" s="14" t="s">
        <v>313</v>
      </c>
      <c r="F2105" s="14" t="s">
        <v>335</v>
      </c>
      <c r="G2105" s="14" t="s">
        <v>309</v>
      </c>
      <c r="H2105" s="14" t="s">
        <v>312</v>
      </c>
      <c r="I2105" s="14" t="s">
        <v>313</v>
      </c>
      <c r="J2105" s="14" t="s">
        <v>316</v>
      </c>
      <c r="K2105" s="14" t="s">
        <v>322</v>
      </c>
      <c r="L2105" s="14" t="s">
        <v>335</v>
      </c>
      <c r="Q2105" s="14" t="s">
        <v>330</v>
      </c>
      <c r="R2105" s="14" t="s">
        <v>313</v>
      </c>
      <c r="S2105" s="14" t="s">
        <v>335</v>
      </c>
      <c r="T2105" s="14" t="s">
        <v>309</v>
      </c>
      <c r="U2105" s="14" t="s">
        <v>312</v>
      </c>
      <c r="V2105" s="14" t="s">
        <v>313</v>
      </c>
      <c r="W2105" s="14" t="s">
        <v>316</v>
      </c>
      <c r="X2105" s="14" t="s">
        <v>322</v>
      </c>
      <c r="Y2105" s="14" t="s">
        <v>335</v>
      </c>
      <c r="AG2105" s="127" t="s">
        <v>330</v>
      </c>
      <c r="AH2105" s="14" t="s">
        <v>313</v>
      </c>
      <c r="AI2105" s="14" t="s">
        <v>335</v>
      </c>
      <c r="AJ2105" s="14" t="s">
        <v>309</v>
      </c>
      <c r="AK2105" s="14" t="s">
        <v>312</v>
      </c>
      <c r="AL2105" s="14" t="s">
        <v>313</v>
      </c>
      <c r="AM2105" s="14" t="s">
        <v>316</v>
      </c>
      <c r="AN2105" s="14" t="s">
        <v>322</v>
      </c>
      <c r="AO2105" s="14" t="s">
        <v>335</v>
      </c>
      <c r="AX2105" s="14" t="s">
        <v>330</v>
      </c>
      <c r="AY2105" s="14" t="s">
        <v>313</v>
      </c>
      <c r="AZ2105" s="14" t="s">
        <v>335</v>
      </c>
      <c r="BA2105" s="14" t="s">
        <v>309</v>
      </c>
      <c r="BB2105" s="14" t="s">
        <v>312</v>
      </c>
      <c r="BC2105" s="14" t="s">
        <v>313</v>
      </c>
      <c r="BD2105" s="14" t="s">
        <v>316</v>
      </c>
      <c r="BE2105" s="14" t="s">
        <v>322</v>
      </c>
      <c r="BF2105" s="14" t="s">
        <v>335</v>
      </c>
      <c r="BK2105" s="134"/>
      <c r="BM2105" s="14" t="s">
        <v>330</v>
      </c>
      <c r="BN2105" s="14" t="s">
        <v>313</v>
      </c>
      <c r="BO2105" s="14" t="s">
        <v>335</v>
      </c>
      <c r="BP2105" s="14" t="s">
        <v>309</v>
      </c>
      <c r="BQ2105" s="14" t="s">
        <v>312</v>
      </c>
      <c r="BR2105" s="14" t="s">
        <v>313</v>
      </c>
      <c r="BS2105" s="14" t="s">
        <v>316</v>
      </c>
      <c r="BT2105" s="14" t="s">
        <v>322</v>
      </c>
      <c r="BU2105" s="14" t="s">
        <v>335</v>
      </c>
      <c r="BW2105" s="134"/>
      <c r="CC2105" s="14" t="s">
        <v>330</v>
      </c>
      <c r="CD2105" s="14" t="s">
        <v>313</v>
      </c>
      <c r="CE2105" s="14" t="s">
        <v>335</v>
      </c>
      <c r="CF2105" s="14" t="s">
        <v>309</v>
      </c>
      <c r="CG2105" s="14" t="s">
        <v>312</v>
      </c>
      <c r="CH2105" s="14" t="s">
        <v>313</v>
      </c>
      <c r="CI2105" s="14" t="s">
        <v>316</v>
      </c>
      <c r="CJ2105" s="14" t="s">
        <v>322</v>
      </c>
      <c r="CK2105" s="14" t="s">
        <v>335</v>
      </c>
      <c r="CN2105" s="134"/>
      <c r="DF2105" s="134"/>
      <c r="DV2105" s="134"/>
    </row>
    <row r="2106" spans="4:126" s="122" customFormat="1" ht="14" x14ac:dyDescent="0.2">
      <c r="D2106" s="128">
        <v>0</v>
      </c>
      <c r="E2106" s="122">
        <v>1</v>
      </c>
      <c r="F2106" s="122">
        <v>2</v>
      </c>
      <c r="G2106" s="122">
        <v>3</v>
      </c>
      <c r="H2106" s="122">
        <v>4</v>
      </c>
      <c r="I2106" s="122">
        <v>5</v>
      </c>
      <c r="J2106" s="122">
        <v>6</v>
      </c>
      <c r="K2106" s="122">
        <v>7</v>
      </c>
      <c r="L2106" s="122">
        <v>8</v>
      </c>
      <c r="Q2106" s="122">
        <v>0</v>
      </c>
      <c r="R2106" s="122">
        <v>1</v>
      </c>
      <c r="S2106" s="122">
        <v>2</v>
      </c>
      <c r="T2106" s="122">
        <v>3</v>
      </c>
      <c r="U2106" s="122">
        <v>4</v>
      </c>
      <c r="V2106" s="122">
        <v>5</v>
      </c>
      <c r="W2106" s="122">
        <v>6</v>
      </c>
      <c r="X2106" s="122">
        <v>7</v>
      </c>
      <c r="Y2106" s="122">
        <v>8</v>
      </c>
      <c r="AG2106" s="128">
        <v>0</v>
      </c>
      <c r="AH2106" s="122">
        <v>1</v>
      </c>
      <c r="AI2106" s="122">
        <v>2</v>
      </c>
      <c r="AJ2106" s="122">
        <v>3</v>
      </c>
      <c r="AK2106" s="122">
        <v>4</v>
      </c>
      <c r="AL2106" s="122">
        <v>5</v>
      </c>
      <c r="AM2106" s="122">
        <v>6</v>
      </c>
      <c r="AN2106" s="122">
        <v>7</v>
      </c>
      <c r="AO2106" s="122">
        <v>8</v>
      </c>
      <c r="AX2106" s="122">
        <v>0</v>
      </c>
      <c r="AY2106" s="122">
        <v>1</v>
      </c>
      <c r="AZ2106" s="122">
        <v>2</v>
      </c>
      <c r="BA2106" s="122">
        <v>3</v>
      </c>
      <c r="BB2106" s="122">
        <v>4</v>
      </c>
      <c r="BC2106" s="122">
        <v>5</v>
      </c>
      <c r="BD2106" s="122">
        <v>6</v>
      </c>
      <c r="BE2106" s="122">
        <v>7</v>
      </c>
      <c r="BF2106" s="122">
        <v>8</v>
      </c>
      <c r="BK2106" s="135"/>
      <c r="BM2106" s="122">
        <v>0</v>
      </c>
      <c r="BN2106" s="122">
        <v>1</v>
      </c>
      <c r="BO2106" s="122">
        <v>2</v>
      </c>
      <c r="BP2106" s="122">
        <v>3</v>
      </c>
      <c r="BQ2106" s="122">
        <v>4</v>
      </c>
      <c r="BR2106" s="122">
        <v>5</v>
      </c>
      <c r="BS2106" s="122">
        <v>6</v>
      </c>
      <c r="BT2106" s="122">
        <v>7</v>
      </c>
      <c r="BU2106" s="122">
        <v>8</v>
      </c>
      <c r="BW2106" s="135"/>
      <c r="CC2106" s="122">
        <v>0</v>
      </c>
      <c r="CD2106" s="122">
        <v>1</v>
      </c>
      <c r="CE2106" s="122">
        <v>2</v>
      </c>
      <c r="CF2106" s="122">
        <v>3</v>
      </c>
      <c r="CG2106" s="122">
        <v>4</v>
      </c>
      <c r="CH2106" s="122">
        <v>5</v>
      </c>
      <c r="CI2106" s="122">
        <v>6</v>
      </c>
      <c r="CJ2106" s="122">
        <v>7</v>
      </c>
      <c r="CK2106" s="122">
        <v>8</v>
      </c>
      <c r="CN2106" s="135"/>
      <c r="DF2106" s="135"/>
      <c r="DV2106" s="135"/>
    </row>
    <row r="2107" spans="4:126" s="122" customFormat="1" ht="14" x14ac:dyDescent="0.2">
      <c r="D2107" s="128">
        <v>0</v>
      </c>
      <c r="E2107" s="122">
        <v>0</v>
      </c>
      <c r="F2107" s="122">
        <v>1</v>
      </c>
      <c r="G2107" s="122">
        <v>2</v>
      </c>
      <c r="H2107" s="122">
        <v>3</v>
      </c>
      <c r="I2107" s="122">
        <v>4</v>
      </c>
      <c r="J2107" s="122">
        <v>4</v>
      </c>
      <c r="K2107" s="122">
        <v>5</v>
      </c>
      <c r="L2107" s="122">
        <v>5</v>
      </c>
      <c r="Q2107" s="122">
        <v>0</v>
      </c>
      <c r="R2107" s="122">
        <v>0</v>
      </c>
      <c r="S2107" s="122">
        <v>1</v>
      </c>
      <c r="T2107" s="122">
        <v>2</v>
      </c>
      <c r="U2107" s="122">
        <v>3</v>
      </c>
      <c r="V2107" s="122">
        <v>4</v>
      </c>
      <c r="W2107" s="122">
        <v>4</v>
      </c>
      <c r="X2107" s="122">
        <v>4</v>
      </c>
      <c r="Y2107" s="122">
        <v>5</v>
      </c>
      <c r="AG2107" s="128">
        <v>0</v>
      </c>
      <c r="AH2107" s="122">
        <v>0</v>
      </c>
      <c r="AI2107" s="122">
        <v>1</v>
      </c>
      <c r="AJ2107" s="122">
        <v>2</v>
      </c>
      <c r="AK2107" s="122">
        <v>3</v>
      </c>
      <c r="AL2107" s="122">
        <v>4</v>
      </c>
      <c r="AM2107" s="122">
        <v>4</v>
      </c>
      <c r="AN2107" s="122">
        <v>5</v>
      </c>
      <c r="AO2107" s="122">
        <v>5</v>
      </c>
      <c r="AX2107" s="122">
        <v>0</v>
      </c>
      <c r="AY2107" s="122">
        <v>0</v>
      </c>
      <c r="AZ2107" s="122">
        <v>1</v>
      </c>
      <c r="BA2107" s="122">
        <v>2</v>
      </c>
      <c r="BB2107" s="122">
        <v>3</v>
      </c>
      <c r="BC2107" s="122">
        <v>4</v>
      </c>
      <c r="BD2107" s="122">
        <v>4</v>
      </c>
      <c r="BE2107" s="122">
        <v>4</v>
      </c>
      <c r="BF2107" s="122">
        <v>5</v>
      </c>
      <c r="BK2107" s="135"/>
      <c r="BM2107" s="122">
        <v>0</v>
      </c>
      <c r="BN2107" s="122">
        <v>0</v>
      </c>
      <c r="BO2107" s="122">
        <v>1</v>
      </c>
      <c r="BP2107" s="122">
        <v>2</v>
      </c>
      <c r="BQ2107" s="122">
        <v>3</v>
      </c>
      <c r="BR2107" s="122">
        <v>4</v>
      </c>
      <c r="BS2107" s="122">
        <v>4</v>
      </c>
      <c r="BT2107" s="122">
        <v>4</v>
      </c>
      <c r="BU2107" s="122">
        <v>5</v>
      </c>
      <c r="BW2107" s="135"/>
      <c r="CC2107" s="122">
        <v>0</v>
      </c>
      <c r="CD2107" s="122">
        <v>0</v>
      </c>
      <c r="CE2107" s="122">
        <v>1</v>
      </c>
      <c r="CF2107" s="122">
        <v>2</v>
      </c>
      <c r="CG2107" s="122">
        <v>3</v>
      </c>
      <c r="CH2107" s="122">
        <v>4</v>
      </c>
      <c r="CI2107" s="122">
        <v>4</v>
      </c>
      <c r="CJ2107" s="122">
        <v>4</v>
      </c>
      <c r="CK2107" s="122">
        <v>5</v>
      </c>
      <c r="CN2107" s="135"/>
      <c r="DF2107" s="135"/>
      <c r="DV2107" s="135"/>
    </row>
    <row r="2108" spans="4:126" s="119" customFormat="1" x14ac:dyDescent="0.2">
      <c r="D2108" s="129" t="s">
        <v>740</v>
      </c>
      <c r="E2108" s="119" t="s">
        <v>1764</v>
      </c>
      <c r="F2108" s="119" t="s">
        <v>739</v>
      </c>
      <c r="G2108" s="119" t="s">
        <v>1072</v>
      </c>
      <c r="H2108" s="119" t="s">
        <v>1083</v>
      </c>
      <c r="I2108" s="119" t="s">
        <v>748</v>
      </c>
      <c r="J2108" s="119" t="s">
        <v>1747</v>
      </c>
      <c r="K2108" s="119" t="s">
        <v>1078</v>
      </c>
      <c r="L2108" s="119" t="s">
        <v>1742</v>
      </c>
      <c r="Q2108" s="119" t="s">
        <v>740</v>
      </c>
      <c r="R2108" s="119" t="s">
        <v>1764</v>
      </c>
      <c r="S2108" s="119" t="s">
        <v>739</v>
      </c>
      <c r="T2108" s="119" t="s">
        <v>1072</v>
      </c>
      <c r="U2108" s="119" t="s">
        <v>1083</v>
      </c>
      <c r="V2108" s="119" t="s">
        <v>748</v>
      </c>
      <c r="W2108" s="119" t="s">
        <v>1747</v>
      </c>
      <c r="X2108" s="119" t="s">
        <v>1747</v>
      </c>
      <c r="Y2108" s="119" t="s">
        <v>1078</v>
      </c>
      <c r="AG2108" s="129" t="s">
        <v>740</v>
      </c>
      <c r="AH2108" s="119" t="s">
        <v>1764</v>
      </c>
      <c r="AI2108" s="119" t="s">
        <v>739</v>
      </c>
      <c r="AJ2108" s="119" t="s">
        <v>1072</v>
      </c>
      <c r="AK2108" s="119" t="s">
        <v>1083</v>
      </c>
      <c r="AL2108" s="119" t="s">
        <v>748</v>
      </c>
      <c r="AM2108" s="119" t="s">
        <v>1747</v>
      </c>
      <c r="AN2108" s="119" t="s">
        <v>1078</v>
      </c>
      <c r="AO2108" s="119" t="s">
        <v>1742</v>
      </c>
      <c r="AX2108" s="119" t="s">
        <v>740</v>
      </c>
      <c r="AY2108" s="119" t="s">
        <v>1764</v>
      </c>
      <c r="AZ2108" s="119" t="s">
        <v>739</v>
      </c>
      <c r="BA2108" s="119" t="s">
        <v>1072</v>
      </c>
      <c r="BB2108" s="119" t="s">
        <v>1083</v>
      </c>
      <c r="BC2108" s="119" t="s">
        <v>748</v>
      </c>
      <c r="BD2108" s="119" t="s">
        <v>1747</v>
      </c>
      <c r="BE2108" s="119" t="s">
        <v>1747</v>
      </c>
      <c r="BF2108" s="119" t="s">
        <v>1078</v>
      </c>
      <c r="BK2108" s="136"/>
      <c r="BM2108" s="119" t="s">
        <v>740</v>
      </c>
      <c r="BN2108" s="119" t="s">
        <v>1764</v>
      </c>
      <c r="BO2108" s="119" t="s">
        <v>739</v>
      </c>
      <c r="BP2108" s="119" t="s">
        <v>1072</v>
      </c>
      <c r="BQ2108" s="119" t="s">
        <v>1083</v>
      </c>
      <c r="BR2108" s="119" t="s">
        <v>748</v>
      </c>
      <c r="BS2108" s="119" t="s">
        <v>1747</v>
      </c>
      <c r="BT2108" s="119" t="s">
        <v>1747</v>
      </c>
      <c r="BU2108" s="119" t="s">
        <v>1078</v>
      </c>
      <c r="BW2108" s="136"/>
      <c r="CC2108" s="119" t="s">
        <v>740</v>
      </c>
      <c r="CD2108" s="119" t="s">
        <v>1764</v>
      </c>
      <c r="CE2108" s="119" t="s">
        <v>739</v>
      </c>
      <c r="CF2108" s="119" t="s">
        <v>1072</v>
      </c>
      <c r="CG2108" s="119" t="s">
        <v>1083</v>
      </c>
      <c r="CH2108" s="119" t="s">
        <v>748</v>
      </c>
      <c r="CI2108" s="119" t="s">
        <v>1747</v>
      </c>
      <c r="CJ2108" s="119" t="s">
        <v>1747</v>
      </c>
      <c r="CK2108" s="119" t="s">
        <v>1078</v>
      </c>
      <c r="CN2108" s="136"/>
      <c r="DF2108" s="136"/>
      <c r="DV2108" s="136"/>
    </row>
    <row r="2110" spans="4:126" s="120" customFormat="1" ht="21" x14ac:dyDescent="0.2">
      <c r="D2110" s="126">
        <v>352</v>
      </c>
      <c r="E2110" s="121"/>
      <c r="F2110" s="121"/>
      <c r="G2110" s="121"/>
      <c r="H2110" s="121"/>
      <c r="I2110" s="121"/>
      <c r="J2110" s="121"/>
      <c r="K2110" s="121"/>
      <c r="L2110" s="121"/>
      <c r="M2110" s="121"/>
      <c r="N2110" s="121"/>
      <c r="O2110" s="121"/>
      <c r="P2110" s="121"/>
      <c r="Q2110" s="120">
        <v>352</v>
      </c>
      <c r="AG2110" s="126">
        <v>352</v>
      </c>
      <c r="AH2110" s="121"/>
      <c r="AI2110" s="121"/>
      <c r="AJ2110" s="121"/>
      <c r="AK2110" s="121"/>
      <c r="AL2110" s="121"/>
      <c r="AM2110" s="121"/>
      <c r="AN2110" s="121"/>
      <c r="AO2110" s="121"/>
      <c r="AP2110" s="121"/>
      <c r="AQ2110" s="121"/>
      <c r="AR2110" s="124"/>
      <c r="AS2110" s="121"/>
      <c r="AT2110" s="121"/>
      <c r="AU2110" s="121"/>
      <c r="AV2110" s="121"/>
      <c r="AX2110" s="120">
        <v>352</v>
      </c>
      <c r="BK2110" s="133"/>
      <c r="BM2110" s="120">
        <v>352</v>
      </c>
      <c r="BW2110" s="133"/>
      <c r="CC2110" s="120">
        <v>352</v>
      </c>
      <c r="CN2110" s="133"/>
      <c r="DF2110" s="133"/>
      <c r="DV2110" s="133"/>
    </row>
    <row r="2111" spans="4:126" s="14" customFormat="1" ht="18" customHeight="1" x14ac:dyDescent="0.2">
      <c r="D2111" s="127" t="s">
        <v>342</v>
      </c>
      <c r="E2111" s="14" t="s">
        <v>313</v>
      </c>
      <c r="F2111" s="14" t="s">
        <v>319</v>
      </c>
      <c r="G2111" s="14" t="s">
        <v>313</v>
      </c>
      <c r="H2111" s="14" t="s">
        <v>320</v>
      </c>
      <c r="I2111" s="14" t="s">
        <v>320</v>
      </c>
      <c r="J2111" s="14" t="s">
        <v>313</v>
      </c>
      <c r="Q2111" s="14" t="s">
        <v>342</v>
      </c>
      <c r="R2111" s="14" t="s">
        <v>313</v>
      </c>
      <c r="S2111" s="14" t="s">
        <v>319</v>
      </c>
      <c r="T2111" s="14" t="s">
        <v>313</v>
      </c>
      <c r="U2111" s="14" t="s">
        <v>320</v>
      </c>
      <c r="V2111" s="14" t="s">
        <v>320</v>
      </c>
      <c r="W2111" s="14" t="s">
        <v>313</v>
      </c>
      <c r="AG2111" s="127" t="s">
        <v>342</v>
      </c>
      <c r="AH2111" s="14" t="s">
        <v>313</v>
      </c>
      <c r="AI2111" s="14" t="s">
        <v>319</v>
      </c>
      <c r="AJ2111" s="14" t="s">
        <v>313</v>
      </c>
      <c r="AK2111" s="14" t="s">
        <v>320</v>
      </c>
      <c r="AL2111" s="14" t="s">
        <v>320</v>
      </c>
      <c r="AM2111" s="14" t="s">
        <v>313</v>
      </c>
      <c r="AX2111" s="14" t="s">
        <v>342</v>
      </c>
      <c r="AY2111" s="14" t="s">
        <v>313</v>
      </c>
      <c r="AZ2111" s="14" t="s">
        <v>319</v>
      </c>
      <c r="BA2111" s="14" t="s">
        <v>313</v>
      </c>
      <c r="BB2111" s="14" t="s">
        <v>320</v>
      </c>
      <c r="BC2111" s="14" t="s">
        <v>320</v>
      </c>
      <c r="BD2111" s="14" t="s">
        <v>313</v>
      </c>
      <c r="BK2111" s="134"/>
      <c r="BM2111" s="14" t="s">
        <v>342</v>
      </c>
      <c r="BN2111" s="14" t="s">
        <v>313</v>
      </c>
      <c r="BO2111" s="14" t="s">
        <v>319</v>
      </c>
      <c r="BP2111" s="14" t="s">
        <v>313</v>
      </c>
      <c r="BQ2111" s="14" t="s">
        <v>320</v>
      </c>
      <c r="BR2111" s="14" t="s">
        <v>320</v>
      </c>
      <c r="BS2111" s="14" t="s">
        <v>313</v>
      </c>
      <c r="BW2111" s="134"/>
      <c r="CC2111" s="14" t="s">
        <v>342</v>
      </c>
      <c r="CD2111" s="14" t="s">
        <v>313</v>
      </c>
      <c r="CE2111" s="14" t="s">
        <v>319</v>
      </c>
      <c r="CF2111" s="14" t="s">
        <v>313</v>
      </c>
      <c r="CG2111" s="14" t="s">
        <v>320</v>
      </c>
      <c r="CH2111" s="14" t="s">
        <v>320</v>
      </c>
      <c r="CI2111" s="14" t="s">
        <v>313</v>
      </c>
      <c r="CN2111" s="134"/>
      <c r="DF2111" s="134"/>
      <c r="DV2111" s="134"/>
    </row>
    <row r="2112" spans="4:126" s="122" customFormat="1" ht="14" x14ac:dyDescent="0.2">
      <c r="D2112" s="128">
        <v>0</v>
      </c>
      <c r="E2112" s="122">
        <v>1</v>
      </c>
      <c r="F2112" s="122">
        <v>2</v>
      </c>
      <c r="G2112" s="122">
        <v>3</v>
      </c>
      <c r="H2112" s="122">
        <v>4</v>
      </c>
      <c r="I2112" s="122">
        <v>5</v>
      </c>
      <c r="J2112" s="122">
        <v>6</v>
      </c>
      <c r="Q2112" s="122">
        <v>0</v>
      </c>
      <c r="R2112" s="122">
        <v>1</v>
      </c>
      <c r="S2112" s="122">
        <v>2</v>
      </c>
      <c r="T2112" s="122">
        <v>3</v>
      </c>
      <c r="U2112" s="122">
        <v>4</v>
      </c>
      <c r="V2112" s="122">
        <v>5</v>
      </c>
      <c r="W2112" s="122">
        <v>6</v>
      </c>
      <c r="AG2112" s="128">
        <v>0</v>
      </c>
      <c r="AH2112" s="122">
        <v>1</v>
      </c>
      <c r="AI2112" s="122">
        <v>2</v>
      </c>
      <c r="AJ2112" s="122">
        <v>3</v>
      </c>
      <c r="AK2112" s="122">
        <v>4</v>
      </c>
      <c r="AL2112" s="122">
        <v>5</v>
      </c>
      <c r="AM2112" s="122">
        <v>6</v>
      </c>
      <c r="AX2112" s="122">
        <v>0</v>
      </c>
      <c r="AY2112" s="122">
        <v>1</v>
      </c>
      <c r="AZ2112" s="122">
        <v>2</v>
      </c>
      <c r="BA2112" s="122">
        <v>3</v>
      </c>
      <c r="BB2112" s="122">
        <v>4</v>
      </c>
      <c r="BC2112" s="122">
        <v>5</v>
      </c>
      <c r="BD2112" s="122">
        <v>6</v>
      </c>
      <c r="BK2112" s="135"/>
      <c r="BM2112" s="122">
        <v>0</v>
      </c>
      <c r="BN2112" s="122">
        <v>1</v>
      </c>
      <c r="BO2112" s="122">
        <v>2</v>
      </c>
      <c r="BP2112" s="122">
        <v>3</v>
      </c>
      <c r="BQ2112" s="122">
        <v>4</v>
      </c>
      <c r="BR2112" s="122">
        <v>5</v>
      </c>
      <c r="BS2112" s="122">
        <v>6</v>
      </c>
      <c r="BW2112" s="135"/>
      <c r="CC2112" s="122">
        <v>0</v>
      </c>
      <c r="CD2112" s="122">
        <v>1</v>
      </c>
      <c r="CE2112" s="122">
        <v>2</v>
      </c>
      <c r="CF2112" s="122">
        <v>3</v>
      </c>
      <c r="CG2112" s="122">
        <v>4</v>
      </c>
      <c r="CH2112" s="122">
        <v>5</v>
      </c>
      <c r="CI2112" s="122">
        <v>6</v>
      </c>
      <c r="CN2112" s="135"/>
      <c r="DF2112" s="135"/>
      <c r="DV2112" s="135"/>
    </row>
    <row r="2113" spans="4:126" s="122" customFormat="1" ht="14" x14ac:dyDescent="0.2">
      <c r="D2113" s="128">
        <v>0</v>
      </c>
      <c r="E2113" s="122">
        <v>0</v>
      </c>
      <c r="F2113" s="122">
        <v>0</v>
      </c>
      <c r="G2113" s="122">
        <v>0</v>
      </c>
      <c r="H2113" s="122">
        <v>1</v>
      </c>
      <c r="I2113" s="122">
        <v>2</v>
      </c>
      <c r="J2113" s="122">
        <v>3</v>
      </c>
      <c r="Q2113" s="122">
        <v>0</v>
      </c>
      <c r="R2113" s="122">
        <v>0</v>
      </c>
      <c r="S2113" s="122">
        <v>1</v>
      </c>
      <c r="T2113" s="122">
        <v>2</v>
      </c>
      <c r="U2113" s="122">
        <v>2</v>
      </c>
      <c r="V2113" s="122">
        <v>2</v>
      </c>
      <c r="W2113" s="122">
        <v>3</v>
      </c>
      <c r="AG2113" s="128">
        <v>0</v>
      </c>
      <c r="AH2113" s="122">
        <v>0</v>
      </c>
      <c r="AI2113" s="122">
        <v>0</v>
      </c>
      <c r="AJ2113" s="122">
        <v>0</v>
      </c>
      <c r="AK2113" s="122">
        <v>1</v>
      </c>
      <c r="AL2113" s="122">
        <v>2</v>
      </c>
      <c r="AM2113" s="122">
        <v>3</v>
      </c>
      <c r="AX2113" s="122">
        <v>0</v>
      </c>
      <c r="AY2113" s="122">
        <v>0</v>
      </c>
      <c r="AZ2113" s="122">
        <v>1</v>
      </c>
      <c r="BA2113" s="122">
        <v>2</v>
      </c>
      <c r="BB2113" s="122">
        <v>2</v>
      </c>
      <c r="BC2113" s="122">
        <v>2</v>
      </c>
      <c r="BD2113" s="122">
        <v>3</v>
      </c>
      <c r="BK2113" s="135"/>
      <c r="BM2113" s="122">
        <v>0</v>
      </c>
      <c r="BN2113" s="122">
        <v>0</v>
      </c>
      <c r="BO2113" s="122">
        <v>1</v>
      </c>
      <c r="BP2113" s="122">
        <v>2</v>
      </c>
      <c r="BQ2113" s="122">
        <v>2</v>
      </c>
      <c r="BR2113" s="122">
        <v>2</v>
      </c>
      <c r="BS2113" s="122">
        <v>3</v>
      </c>
      <c r="BW2113" s="135"/>
      <c r="CC2113" s="122">
        <v>0</v>
      </c>
      <c r="CD2113" s="122">
        <v>0</v>
      </c>
      <c r="CE2113" s="122">
        <v>1</v>
      </c>
      <c r="CF2113" s="122">
        <v>2</v>
      </c>
      <c r="CG2113" s="122">
        <v>2</v>
      </c>
      <c r="CH2113" s="122">
        <v>2</v>
      </c>
      <c r="CI2113" s="122">
        <v>3</v>
      </c>
      <c r="CN2113" s="135"/>
      <c r="DF2113" s="135"/>
      <c r="DV2113" s="135"/>
    </row>
    <row r="2114" spans="4:126" s="119" customFormat="1" x14ac:dyDescent="0.2">
      <c r="D2114" s="129" t="s">
        <v>769</v>
      </c>
      <c r="E2114" s="119" t="s">
        <v>1750</v>
      </c>
      <c r="F2114" s="119" t="s">
        <v>1750</v>
      </c>
      <c r="G2114" s="119" t="s">
        <v>1750</v>
      </c>
      <c r="H2114" s="119" t="s">
        <v>1073</v>
      </c>
      <c r="I2114" s="119" t="s">
        <v>1076</v>
      </c>
      <c r="J2114" s="119" t="s">
        <v>1072</v>
      </c>
      <c r="Q2114" s="119" t="s">
        <v>769</v>
      </c>
      <c r="R2114" s="119" t="s">
        <v>1750</v>
      </c>
      <c r="S2114" s="119" t="s">
        <v>1073</v>
      </c>
      <c r="T2114" s="119" t="s">
        <v>1076</v>
      </c>
      <c r="U2114" s="119" t="s">
        <v>1748</v>
      </c>
      <c r="V2114" s="119" t="s">
        <v>1748</v>
      </c>
      <c r="W2114" s="119" t="s">
        <v>1072</v>
      </c>
      <c r="AG2114" s="129" t="s">
        <v>769</v>
      </c>
      <c r="AH2114" s="119" t="s">
        <v>1750</v>
      </c>
      <c r="AI2114" s="119" t="s">
        <v>1750</v>
      </c>
      <c r="AJ2114" s="119" t="s">
        <v>1750</v>
      </c>
      <c r="AK2114" s="119" t="s">
        <v>1073</v>
      </c>
      <c r="AL2114" s="119" t="s">
        <v>1076</v>
      </c>
      <c r="AM2114" s="119" t="s">
        <v>1072</v>
      </c>
      <c r="AX2114" s="119" t="s">
        <v>769</v>
      </c>
      <c r="AY2114" s="119" t="s">
        <v>1750</v>
      </c>
      <c r="AZ2114" s="119" t="s">
        <v>1073</v>
      </c>
      <c r="BA2114" s="119" t="s">
        <v>1076</v>
      </c>
      <c r="BB2114" s="119" t="s">
        <v>1748</v>
      </c>
      <c r="BC2114" s="119" t="s">
        <v>1748</v>
      </c>
      <c r="BD2114" s="119" t="s">
        <v>1072</v>
      </c>
      <c r="BK2114" s="136"/>
      <c r="BM2114" s="119" t="s">
        <v>769</v>
      </c>
      <c r="BN2114" s="119" t="s">
        <v>1750</v>
      </c>
      <c r="BO2114" s="119" t="s">
        <v>1073</v>
      </c>
      <c r="BP2114" s="119" t="s">
        <v>1076</v>
      </c>
      <c r="BQ2114" s="119" t="s">
        <v>1748</v>
      </c>
      <c r="BR2114" s="119" t="s">
        <v>1748</v>
      </c>
      <c r="BS2114" s="119" t="s">
        <v>1072</v>
      </c>
      <c r="BW2114" s="136"/>
      <c r="CC2114" s="119" t="s">
        <v>769</v>
      </c>
      <c r="CD2114" s="119" t="s">
        <v>1750</v>
      </c>
      <c r="CE2114" s="119" t="s">
        <v>1073</v>
      </c>
      <c r="CF2114" s="119" t="s">
        <v>1076</v>
      </c>
      <c r="CG2114" s="119" t="s">
        <v>1748</v>
      </c>
      <c r="CH2114" s="119" t="s">
        <v>1748</v>
      </c>
      <c r="CI2114" s="119" t="s">
        <v>1072</v>
      </c>
      <c r="CN2114" s="136"/>
      <c r="DF2114" s="136"/>
      <c r="DV2114" s="136"/>
    </row>
    <row r="2116" spans="4:126" s="120" customFormat="1" ht="21" x14ac:dyDescent="0.2">
      <c r="D2116" s="126">
        <v>353</v>
      </c>
      <c r="E2116" s="121"/>
      <c r="F2116" s="121"/>
      <c r="G2116" s="121"/>
      <c r="H2116" s="121"/>
      <c r="I2116" s="121"/>
      <c r="J2116" s="121"/>
      <c r="K2116" s="121"/>
      <c r="L2116" s="121"/>
      <c r="M2116" s="121"/>
      <c r="N2116" s="121"/>
      <c r="O2116" s="121"/>
      <c r="P2116" s="121"/>
      <c r="Q2116" s="120">
        <v>353</v>
      </c>
      <c r="AG2116" s="126">
        <v>353</v>
      </c>
      <c r="AH2116" s="121"/>
      <c r="AI2116" s="121"/>
      <c r="AJ2116" s="121"/>
      <c r="AK2116" s="121"/>
      <c r="AL2116" s="121"/>
      <c r="AM2116" s="121"/>
      <c r="AN2116" s="121"/>
      <c r="AO2116" s="121"/>
      <c r="AP2116" s="121"/>
      <c r="AQ2116" s="121"/>
      <c r="AR2116" s="124"/>
      <c r="AS2116" s="121"/>
      <c r="AT2116" s="121"/>
      <c r="AU2116" s="121"/>
      <c r="AV2116" s="121"/>
      <c r="AX2116" s="120">
        <v>353</v>
      </c>
      <c r="BK2116" s="133"/>
      <c r="BM2116" s="120">
        <v>353</v>
      </c>
      <c r="BW2116" s="133"/>
      <c r="CC2116" s="120">
        <v>353</v>
      </c>
      <c r="CN2116" s="133"/>
      <c r="DF2116" s="133"/>
      <c r="DV2116" s="133"/>
    </row>
    <row r="2117" spans="4:126" s="14" customFormat="1" ht="18" customHeight="1" x14ac:dyDescent="0.2">
      <c r="D2117" s="127" t="s">
        <v>324</v>
      </c>
      <c r="E2117" s="14" t="s">
        <v>313</v>
      </c>
      <c r="F2117" s="14" t="s">
        <v>318</v>
      </c>
      <c r="G2117" s="14" t="s">
        <v>317</v>
      </c>
      <c r="Q2117" s="14" t="s">
        <v>324</v>
      </c>
      <c r="R2117" s="14" t="s">
        <v>313</v>
      </c>
      <c r="S2117" s="14" t="s">
        <v>318</v>
      </c>
      <c r="T2117" s="14" t="s">
        <v>317</v>
      </c>
      <c r="AG2117" s="127" t="s">
        <v>324</v>
      </c>
      <c r="AH2117" s="14" t="s">
        <v>313</v>
      </c>
      <c r="AI2117" s="14" t="s">
        <v>318</v>
      </c>
      <c r="AJ2117" s="14" t="s">
        <v>317</v>
      </c>
      <c r="AX2117" s="14" t="s">
        <v>324</v>
      </c>
      <c r="AY2117" s="14" t="s">
        <v>313</v>
      </c>
      <c r="AZ2117" s="14" t="s">
        <v>318</v>
      </c>
      <c r="BA2117" s="14" t="s">
        <v>317</v>
      </c>
      <c r="BK2117" s="134"/>
      <c r="BM2117" s="14" t="s">
        <v>324</v>
      </c>
      <c r="BN2117" s="14" t="s">
        <v>313</v>
      </c>
      <c r="BO2117" s="14" t="s">
        <v>318</v>
      </c>
      <c r="BP2117" s="14" t="s">
        <v>317</v>
      </c>
      <c r="BW2117" s="134"/>
      <c r="CC2117" s="14" t="s">
        <v>324</v>
      </c>
      <c r="CD2117" s="14" t="s">
        <v>313</v>
      </c>
      <c r="CE2117" s="14" t="s">
        <v>318</v>
      </c>
      <c r="CF2117" s="14" t="s">
        <v>317</v>
      </c>
      <c r="CN2117" s="134"/>
      <c r="DF2117" s="134"/>
      <c r="DV2117" s="134"/>
    </row>
    <row r="2118" spans="4:126" s="122" customFormat="1" ht="14" x14ac:dyDescent="0.2">
      <c r="D2118" s="128">
        <v>0</v>
      </c>
      <c r="E2118" s="122">
        <v>1</v>
      </c>
      <c r="F2118" s="122">
        <v>2</v>
      </c>
      <c r="G2118" s="122">
        <v>3</v>
      </c>
      <c r="Q2118" s="122">
        <v>0</v>
      </c>
      <c r="R2118" s="122">
        <v>1</v>
      </c>
      <c r="S2118" s="122">
        <v>2</v>
      </c>
      <c r="T2118" s="122">
        <v>3</v>
      </c>
      <c r="AG2118" s="128">
        <v>0</v>
      </c>
      <c r="AH2118" s="122">
        <v>1</v>
      </c>
      <c r="AI2118" s="122">
        <v>2</v>
      </c>
      <c r="AJ2118" s="122">
        <v>3</v>
      </c>
      <c r="AX2118" s="122">
        <v>0</v>
      </c>
      <c r="AY2118" s="122">
        <v>1</v>
      </c>
      <c r="AZ2118" s="122">
        <v>2</v>
      </c>
      <c r="BA2118" s="122">
        <v>3</v>
      </c>
      <c r="BK2118" s="135"/>
      <c r="BM2118" s="122">
        <v>0</v>
      </c>
      <c r="BN2118" s="122">
        <v>1</v>
      </c>
      <c r="BO2118" s="122">
        <v>2</v>
      </c>
      <c r="BP2118" s="122">
        <v>3</v>
      </c>
      <c r="BW2118" s="135"/>
      <c r="CC2118" s="122">
        <v>0</v>
      </c>
      <c r="CD2118" s="122">
        <v>1</v>
      </c>
      <c r="CE2118" s="122">
        <v>2</v>
      </c>
      <c r="CF2118" s="122">
        <v>3</v>
      </c>
      <c r="CN2118" s="135"/>
      <c r="DF2118" s="135"/>
      <c r="DV2118" s="135"/>
    </row>
    <row r="2119" spans="4:126" s="122" customFormat="1" ht="14" x14ac:dyDescent="0.2">
      <c r="D2119" s="128">
        <v>0</v>
      </c>
      <c r="E2119" s="122">
        <v>0</v>
      </c>
      <c r="F2119" s="122">
        <v>1</v>
      </c>
      <c r="G2119" s="122">
        <v>2</v>
      </c>
      <c r="Q2119" s="122">
        <v>0</v>
      </c>
      <c r="R2119" s="122">
        <v>0</v>
      </c>
      <c r="S2119" s="122">
        <v>1</v>
      </c>
      <c r="T2119" s="122">
        <v>2</v>
      </c>
      <c r="AG2119" s="128">
        <v>0</v>
      </c>
      <c r="AH2119" s="122">
        <v>0</v>
      </c>
      <c r="AI2119" s="122">
        <v>1</v>
      </c>
      <c r="AJ2119" s="122">
        <v>2</v>
      </c>
      <c r="AX2119" s="122">
        <v>0</v>
      </c>
      <c r="AY2119" s="122">
        <v>0</v>
      </c>
      <c r="AZ2119" s="122">
        <v>1</v>
      </c>
      <c r="BA2119" s="122">
        <v>2</v>
      </c>
      <c r="BK2119" s="135"/>
      <c r="BM2119" s="122">
        <v>0</v>
      </c>
      <c r="BN2119" s="122">
        <v>0</v>
      </c>
      <c r="BO2119" s="122">
        <v>1</v>
      </c>
      <c r="BP2119" s="122">
        <v>2</v>
      </c>
      <c r="BW2119" s="135"/>
      <c r="CC2119" s="122">
        <v>0</v>
      </c>
      <c r="CD2119" s="122">
        <v>0</v>
      </c>
      <c r="CE2119" s="122">
        <v>1</v>
      </c>
      <c r="CF2119" s="122">
        <v>2</v>
      </c>
      <c r="CN2119" s="135"/>
      <c r="DF2119" s="135"/>
      <c r="DV2119" s="135"/>
    </row>
    <row r="2120" spans="4:126" s="119" customFormat="1" x14ac:dyDescent="0.2">
      <c r="D2120" s="129" t="s">
        <v>1084</v>
      </c>
      <c r="E2120" s="119" t="s">
        <v>1749</v>
      </c>
      <c r="F2120" s="119" t="s">
        <v>736</v>
      </c>
      <c r="G2120" s="119" t="s">
        <v>1086</v>
      </c>
      <c r="Q2120" s="119" t="s">
        <v>1084</v>
      </c>
      <c r="R2120" s="119" t="s">
        <v>1749</v>
      </c>
      <c r="S2120" s="119" t="s">
        <v>736</v>
      </c>
      <c r="T2120" s="119" t="s">
        <v>1086</v>
      </c>
      <c r="AG2120" s="129" t="s">
        <v>1084</v>
      </c>
      <c r="AH2120" s="119" t="s">
        <v>1749</v>
      </c>
      <c r="AI2120" s="119" t="s">
        <v>736</v>
      </c>
      <c r="AJ2120" s="119" t="s">
        <v>1086</v>
      </c>
      <c r="AX2120" s="119" t="s">
        <v>1084</v>
      </c>
      <c r="AY2120" s="119" t="s">
        <v>1749</v>
      </c>
      <c r="AZ2120" s="119" t="s">
        <v>736</v>
      </c>
      <c r="BA2120" s="119" t="s">
        <v>1086</v>
      </c>
      <c r="BK2120" s="136"/>
      <c r="BM2120" s="119" t="s">
        <v>1084</v>
      </c>
      <c r="BN2120" s="119" t="s">
        <v>1749</v>
      </c>
      <c r="BO2120" s="119" t="s">
        <v>736</v>
      </c>
      <c r="BP2120" s="119" t="s">
        <v>1086</v>
      </c>
      <c r="BW2120" s="136"/>
      <c r="CC2120" s="119" t="s">
        <v>1084</v>
      </c>
      <c r="CD2120" s="119" t="s">
        <v>1749</v>
      </c>
      <c r="CE2120" s="119" t="s">
        <v>736</v>
      </c>
      <c r="CF2120" s="119" t="s">
        <v>1086</v>
      </c>
      <c r="CN2120" s="136"/>
      <c r="DF2120" s="136"/>
      <c r="DV2120" s="136"/>
    </row>
    <row r="2122" spans="4:126" s="120" customFormat="1" ht="21" x14ac:dyDescent="0.2">
      <c r="D2122" s="126">
        <v>354</v>
      </c>
      <c r="E2122" s="121"/>
      <c r="F2122" s="121"/>
      <c r="G2122" s="121"/>
      <c r="H2122" s="121"/>
      <c r="I2122" s="121"/>
      <c r="J2122" s="121"/>
      <c r="K2122" s="121"/>
      <c r="L2122" s="121"/>
      <c r="M2122" s="121"/>
      <c r="N2122" s="121"/>
      <c r="O2122" s="121"/>
      <c r="P2122" s="121"/>
      <c r="Q2122" s="120">
        <v>354</v>
      </c>
      <c r="AG2122" s="126">
        <v>354</v>
      </c>
      <c r="AH2122" s="121"/>
      <c r="AI2122" s="121"/>
      <c r="AJ2122" s="121"/>
      <c r="AK2122" s="121"/>
      <c r="AL2122" s="121"/>
      <c r="AM2122" s="121"/>
      <c r="AN2122" s="121"/>
      <c r="AO2122" s="121"/>
      <c r="AP2122" s="121"/>
      <c r="AQ2122" s="121"/>
      <c r="AR2122" s="124"/>
      <c r="AS2122" s="121"/>
      <c r="AT2122" s="121"/>
      <c r="AU2122" s="121"/>
      <c r="AV2122" s="121"/>
      <c r="AX2122" s="120">
        <v>354</v>
      </c>
      <c r="BK2122" s="133"/>
      <c r="BM2122" s="120">
        <v>354</v>
      </c>
      <c r="BW2122" s="133"/>
      <c r="CC2122" s="120">
        <v>354</v>
      </c>
      <c r="CN2122" s="133"/>
      <c r="DF2122" s="133"/>
      <c r="DV2122" s="133"/>
    </row>
    <row r="2123" spans="4:126" s="14" customFormat="1" ht="18" customHeight="1" x14ac:dyDescent="0.2">
      <c r="D2123" s="127" t="s">
        <v>313</v>
      </c>
      <c r="E2123" s="14" t="s">
        <v>1745</v>
      </c>
      <c r="F2123" s="14" t="s">
        <v>333</v>
      </c>
      <c r="G2123" s="14" t="s">
        <v>333</v>
      </c>
      <c r="H2123" s="14" t="s">
        <v>313</v>
      </c>
      <c r="I2123" s="14" t="s">
        <v>317</v>
      </c>
      <c r="J2123" s="14" t="s">
        <v>334</v>
      </c>
      <c r="Q2123" s="14" t="s">
        <v>313</v>
      </c>
      <c r="R2123" s="14" t="s">
        <v>1745</v>
      </c>
      <c r="S2123" s="14" t="s">
        <v>333</v>
      </c>
      <c r="T2123" s="14" t="s">
        <v>333</v>
      </c>
      <c r="U2123" s="14" t="s">
        <v>313</v>
      </c>
      <c r="V2123" s="14" t="s">
        <v>317</v>
      </c>
      <c r="W2123" s="14" t="s">
        <v>334</v>
      </c>
      <c r="AG2123" s="127" t="s">
        <v>313</v>
      </c>
      <c r="AH2123" s="14" t="s">
        <v>1745</v>
      </c>
      <c r="AI2123" s="14" t="s">
        <v>333</v>
      </c>
      <c r="AJ2123" s="14" t="s">
        <v>333</v>
      </c>
      <c r="AK2123" s="14" t="s">
        <v>313</v>
      </c>
      <c r="AL2123" s="14" t="s">
        <v>317</v>
      </c>
      <c r="AM2123" s="14" t="s">
        <v>334</v>
      </c>
      <c r="AX2123" s="14" t="s">
        <v>313</v>
      </c>
      <c r="AY2123" s="14" t="s">
        <v>1745</v>
      </c>
      <c r="AZ2123" s="14" t="s">
        <v>333</v>
      </c>
      <c r="BA2123" s="14" t="s">
        <v>333</v>
      </c>
      <c r="BB2123" s="14" t="s">
        <v>313</v>
      </c>
      <c r="BC2123" s="14" t="s">
        <v>317</v>
      </c>
      <c r="BD2123" s="14" t="s">
        <v>334</v>
      </c>
      <c r="BK2123" s="134"/>
      <c r="BM2123" s="14" t="s">
        <v>313</v>
      </c>
      <c r="BN2123" s="14" t="s">
        <v>1745</v>
      </c>
      <c r="BO2123" s="14" t="s">
        <v>333</v>
      </c>
      <c r="BP2123" s="14" t="s">
        <v>333</v>
      </c>
      <c r="BQ2123" s="14" t="s">
        <v>313</v>
      </c>
      <c r="BR2123" s="14" t="s">
        <v>317</v>
      </c>
      <c r="BS2123" s="14" t="s">
        <v>334</v>
      </c>
      <c r="BW2123" s="134"/>
      <c r="CC2123" s="14" t="s">
        <v>313</v>
      </c>
      <c r="CD2123" s="14" t="s">
        <v>1745</v>
      </c>
      <c r="CE2123" s="14" t="s">
        <v>333</v>
      </c>
      <c r="CF2123" s="14" t="s">
        <v>333</v>
      </c>
      <c r="CG2123" s="14" t="s">
        <v>313</v>
      </c>
      <c r="CH2123" s="14" t="s">
        <v>317</v>
      </c>
      <c r="CI2123" s="14" t="s">
        <v>334</v>
      </c>
      <c r="CN2123" s="134"/>
      <c r="DF2123" s="134"/>
      <c r="DV2123" s="134"/>
    </row>
    <row r="2124" spans="4:126" s="122" customFormat="1" ht="14" x14ac:dyDescent="0.2">
      <c r="D2124" s="128">
        <v>0</v>
      </c>
      <c r="E2124" s="122">
        <v>0</v>
      </c>
      <c r="F2124" s="122">
        <v>1</v>
      </c>
      <c r="G2124" s="122">
        <v>2</v>
      </c>
      <c r="H2124" s="122">
        <v>3</v>
      </c>
      <c r="I2124" s="122">
        <v>4</v>
      </c>
      <c r="J2124" s="122">
        <v>5</v>
      </c>
      <c r="Q2124" s="122">
        <v>0</v>
      </c>
      <c r="R2124" s="122">
        <v>0</v>
      </c>
      <c r="S2124" s="122">
        <v>1</v>
      </c>
      <c r="T2124" s="122">
        <v>2</v>
      </c>
      <c r="U2124" s="122">
        <v>3</v>
      </c>
      <c r="V2124" s="122">
        <v>4</v>
      </c>
      <c r="W2124" s="122">
        <v>5</v>
      </c>
      <c r="AG2124" s="128">
        <v>0</v>
      </c>
      <c r="AH2124" s="122">
        <v>0</v>
      </c>
      <c r="AI2124" s="122">
        <v>1</v>
      </c>
      <c r="AJ2124" s="122">
        <v>2</v>
      </c>
      <c r="AK2124" s="122">
        <v>3</v>
      </c>
      <c r="AL2124" s="122">
        <v>4</v>
      </c>
      <c r="AM2124" s="122">
        <v>5</v>
      </c>
      <c r="AX2124" s="122">
        <v>0</v>
      </c>
      <c r="AY2124" s="122">
        <v>0</v>
      </c>
      <c r="AZ2124" s="122">
        <v>1</v>
      </c>
      <c r="BA2124" s="122">
        <v>2</v>
      </c>
      <c r="BB2124" s="122">
        <v>3</v>
      </c>
      <c r="BC2124" s="122">
        <v>4</v>
      </c>
      <c r="BD2124" s="122">
        <v>5</v>
      </c>
      <c r="BK2124" s="135"/>
      <c r="BM2124" s="122">
        <v>0</v>
      </c>
      <c r="BN2124" s="122">
        <v>0</v>
      </c>
      <c r="BO2124" s="122">
        <v>1</v>
      </c>
      <c r="BP2124" s="122">
        <v>2</v>
      </c>
      <c r="BQ2124" s="122">
        <v>3</v>
      </c>
      <c r="BR2124" s="122">
        <v>4</v>
      </c>
      <c r="BS2124" s="122">
        <v>5</v>
      </c>
      <c r="BW2124" s="135"/>
      <c r="CC2124" s="122">
        <v>0</v>
      </c>
      <c r="CD2124" s="122">
        <v>0</v>
      </c>
      <c r="CE2124" s="122">
        <v>1</v>
      </c>
      <c r="CF2124" s="122">
        <v>2</v>
      </c>
      <c r="CG2124" s="122">
        <v>3</v>
      </c>
      <c r="CH2124" s="122">
        <v>4</v>
      </c>
      <c r="CI2124" s="122">
        <v>5</v>
      </c>
      <c r="CN2124" s="135"/>
      <c r="DF2124" s="135"/>
      <c r="DV2124" s="135"/>
    </row>
    <row r="2125" spans="4:126" s="122" customFormat="1" ht="14" x14ac:dyDescent="0.2">
      <c r="D2125" s="128">
        <v>0</v>
      </c>
      <c r="E2125" s="122">
        <v>1</v>
      </c>
      <c r="F2125" s="122">
        <v>2</v>
      </c>
      <c r="G2125" s="122">
        <v>2</v>
      </c>
      <c r="H2125" s="122">
        <v>2</v>
      </c>
      <c r="I2125" s="122">
        <v>3</v>
      </c>
      <c r="J2125" s="122">
        <v>4</v>
      </c>
      <c r="Q2125" s="122">
        <v>0</v>
      </c>
      <c r="R2125" s="122">
        <v>1</v>
      </c>
      <c r="S2125" s="122">
        <v>2</v>
      </c>
      <c r="T2125" s="122">
        <v>2</v>
      </c>
      <c r="U2125" s="122">
        <v>2</v>
      </c>
      <c r="V2125" s="122">
        <v>3</v>
      </c>
      <c r="W2125" s="122">
        <v>4</v>
      </c>
      <c r="AG2125" s="128">
        <v>0</v>
      </c>
      <c r="AH2125" s="122">
        <v>1</v>
      </c>
      <c r="AI2125" s="122">
        <v>2</v>
      </c>
      <c r="AJ2125" s="122">
        <v>2</v>
      </c>
      <c r="AK2125" s="122">
        <v>2</v>
      </c>
      <c r="AL2125" s="122">
        <v>3</v>
      </c>
      <c r="AM2125" s="122">
        <v>4</v>
      </c>
      <c r="AX2125" s="122">
        <v>0</v>
      </c>
      <c r="AY2125" s="122">
        <v>1</v>
      </c>
      <c r="AZ2125" s="122">
        <v>2</v>
      </c>
      <c r="BA2125" s="122">
        <v>2</v>
      </c>
      <c r="BB2125" s="122">
        <v>2</v>
      </c>
      <c r="BC2125" s="122">
        <v>3</v>
      </c>
      <c r="BD2125" s="122">
        <v>4</v>
      </c>
      <c r="BK2125" s="135"/>
      <c r="BM2125" s="122">
        <v>0</v>
      </c>
      <c r="BN2125" s="122">
        <v>1</v>
      </c>
      <c r="BO2125" s="122">
        <v>2</v>
      </c>
      <c r="BP2125" s="122">
        <v>2</v>
      </c>
      <c r="BQ2125" s="122">
        <v>2</v>
      </c>
      <c r="BR2125" s="122">
        <v>3</v>
      </c>
      <c r="BS2125" s="122">
        <v>4</v>
      </c>
      <c r="BW2125" s="135"/>
      <c r="CC2125" s="122">
        <v>0</v>
      </c>
      <c r="CD2125" s="122">
        <v>1</v>
      </c>
      <c r="CE2125" s="122">
        <v>2</v>
      </c>
      <c r="CF2125" s="122">
        <v>2</v>
      </c>
      <c r="CG2125" s="122">
        <v>2</v>
      </c>
      <c r="CH2125" s="122">
        <v>3</v>
      </c>
      <c r="CI2125" s="122">
        <v>4</v>
      </c>
      <c r="CN2125" s="135"/>
      <c r="DF2125" s="135"/>
      <c r="DV2125" s="135"/>
    </row>
    <row r="2126" spans="4:126" s="119" customFormat="1" x14ac:dyDescent="0.2">
      <c r="D2126" s="129" t="s">
        <v>1072</v>
      </c>
      <c r="E2126" s="119" t="s">
        <v>1073</v>
      </c>
      <c r="F2126" s="119" t="s">
        <v>1077</v>
      </c>
      <c r="G2126" s="119" t="s">
        <v>1746</v>
      </c>
      <c r="H2126" s="119" t="s">
        <v>1746</v>
      </c>
      <c r="I2126" s="119" t="s">
        <v>1075</v>
      </c>
      <c r="J2126" s="119" t="s">
        <v>1081</v>
      </c>
      <c r="Q2126" s="119" t="s">
        <v>1072</v>
      </c>
      <c r="R2126" s="119" t="s">
        <v>1073</v>
      </c>
      <c r="S2126" s="119" t="s">
        <v>1077</v>
      </c>
      <c r="T2126" s="119" t="s">
        <v>1746</v>
      </c>
      <c r="U2126" s="119" t="s">
        <v>1746</v>
      </c>
      <c r="V2126" s="119" t="s">
        <v>1075</v>
      </c>
      <c r="W2126" s="119" t="s">
        <v>1081</v>
      </c>
      <c r="AG2126" s="129" t="s">
        <v>1072</v>
      </c>
      <c r="AH2126" s="119" t="s">
        <v>1073</v>
      </c>
      <c r="AI2126" s="119" t="s">
        <v>1077</v>
      </c>
      <c r="AJ2126" s="119" t="s">
        <v>1746</v>
      </c>
      <c r="AK2126" s="119" t="s">
        <v>1746</v>
      </c>
      <c r="AL2126" s="119" t="s">
        <v>1075</v>
      </c>
      <c r="AM2126" s="119" t="s">
        <v>1081</v>
      </c>
      <c r="AX2126" s="119" t="s">
        <v>1072</v>
      </c>
      <c r="AY2126" s="119" t="s">
        <v>1073</v>
      </c>
      <c r="AZ2126" s="119" t="s">
        <v>1077</v>
      </c>
      <c r="BA2126" s="119" t="s">
        <v>1746</v>
      </c>
      <c r="BB2126" s="119" t="s">
        <v>1746</v>
      </c>
      <c r="BC2126" s="119" t="s">
        <v>1075</v>
      </c>
      <c r="BD2126" s="119" t="s">
        <v>1081</v>
      </c>
      <c r="BK2126" s="136"/>
      <c r="BM2126" s="119" t="s">
        <v>1072</v>
      </c>
      <c r="BN2126" s="119" t="s">
        <v>1073</v>
      </c>
      <c r="BO2126" s="119" t="s">
        <v>1077</v>
      </c>
      <c r="BP2126" s="119" t="s">
        <v>1746</v>
      </c>
      <c r="BQ2126" s="119" t="s">
        <v>1746</v>
      </c>
      <c r="BR2126" s="119" t="s">
        <v>1075</v>
      </c>
      <c r="BS2126" s="119" t="s">
        <v>1081</v>
      </c>
      <c r="BW2126" s="136"/>
      <c r="CC2126" s="119" t="s">
        <v>1072</v>
      </c>
      <c r="CD2126" s="119" t="s">
        <v>1073</v>
      </c>
      <c r="CE2126" s="119" t="s">
        <v>1077</v>
      </c>
      <c r="CF2126" s="119" t="s">
        <v>1746</v>
      </c>
      <c r="CG2126" s="119" t="s">
        <v>1746</v>
      </c>
      <c r="CH2126" s="119" t="s">
        <v>1075</v>
      </c>
      <c r="CI2126" s="119" t="s">
        <v>1081</v>
      </c>
      <c r="CN2126" s="136"/>
      <c r="DF2126" s="136"/>
      <c r="DV2126" s="136"/>
    </row>
    <row r="2128" spans="4:126" s="120" customFormat="1" ht="21" x14ac:dyDescent="0.2">
      <c r="D2128" s="126">
        <v>355</v>
      </c>
      <c r="E2128" s="121"/>
      <c r="F2128" s="121"/>
      <c r="G2128" s="121"/>
      <c r="H2128" s="121"/>
      <c r="I2128" s="121"/>
      <c r="J2128" s="121"/>
      <c r="K2128" s="121"/>
      <c r="L2128" s="121"/>
      <c r="M2128" s="121"/>
      <c r="N2128" s="121"/>
      <c r="O2128" s="121"/>
      <c r="P2128" s="121"/>
      <c r="Q2128" s="120">
        <v>355</v>
      </c>
      <c r="AG2128" s="126">
        <v>355</v>
      </c>
      <c r="AH2128" s="121"/>
      <c r="AI2128" s="121"/>
      <c r="AJ2128" s="121"/>
      <c r="AK2128" s="121"/>
      <c r="AL2128" s="121"/>
      <c r="AM2128" s="121"/>
      <c r="AN2128" s="121"/>
      <c r="AO2128" s="121"/>
      <c r="AP2128" s="121"/>
      <c r="AQ2128" s="121"/>
      <c r="AR2128" s="124"/>
      <c r="AS2128" s="121"/>
      <c r="AT2128" s="121"/>
      <c r="AU2128" s="121"/>
      <c r="AV2128" s="121"/>
      <c r="AX2128" s="120">
        <v>355</v>
      </c>
      <c r="BK2128" s="133"/>
      <c r="BM2128" s="120">
        <v>355</v>
      </c>
      <c r="BW2128" s="133"/>
      <c r="CC2128" s="120">
        <v>355</v>
      </c>
      <c r="CN2128" s="133"/>
      <c r="DF2128" s="133"/>
      <c r="DV2128" s="133"/>
    </row>
    <row r="2129" spans="4:126" s="14" customFormat="1" ht="18" customHeight="1" x14ac:dyDescent="0.2">
      <c r="D2129" s="127" t="s">
        <v>321</v>
      </c>
      <c r="E2129" s="14" t="s">
        <v>313</v>
      </c>
      <c r="F2129" s="14" t="s">
        <v>317</v>
      </c>
      <c r="G2129" s="14" t="s">
        <v>313</v>
      </c>
      <c r="H2129" s="14" t="s">
        <v>320</v>
      </c>
      <c r="Q2129" s="14" t="s">
        <v>321</v>
      </c>
      <c r="R2129" s="14" t="s">
        <v>313</v>
      </c>
      <c r="S2129" s="14" t="s">
        <v>317</v>
      </c>
      <c r="T2129" s="14" t="s">
        <v>313</v>
      </c>
      <c r="U2129" s="14" t="s">
        <v>320</v>
      </c>
      <c r="AG2129" s="127" t="s">
        <v>321</v>
      </c>
      <c r="AH2129" s="14" t="s">
        <v>313</v>
      </c>
      <c r="AI2129" s="14" t="s">
        <v>317</v>
      </c>
      <c r="AJ2129" s="14" t="s">
        <v>313</v>
      </c>
      <c r="AK2129" s="14" t="s">
        <v>320</v>
      </c>
      <c r="AX2129" s="14" t="s">
        <v>321</v>
      </c>
      <c r="AY2129" s="14" t="s">
        <v>313</v>
      </c>
      <c r="AZ2129" s="14" t="s">
        <v>317</v>
      </c>
      <c r="BA2129" s="14" t="s">
        <v>313</v>
      </c>
      <c r="BB2129" s="14" t="s">
        <v>320</v>
      </c>
      <c r="BK2129" s="134"/>
      <c r="BM2129" s="14" t="s">
        <v>321</v>
      </c>
      <c r="BN2129" s="14" t="s">
        <v>313</v>
      </c>
      <c r="BO2129" s="14" t="s">
        <v>317</v>
      </c>
      <c r="BP2129" s="14" t="s">
        <v>313</v>
      </c>
      <c r="BQ2129" s="14" t="s">
        <v>320</v>
      </c>
      <c r="BW2129" s="134"/>
      <c r="CC2129" s="14" t="s">
        <v>321</v>
      </c>
      <c r="CD2129" s="14" t="s">
        <v>313</v>
      </c>
      <c r="CE2129" s="14" t="s">
        <v>317</v>
      </c>
      <c r="CF2129" s="14" t="s">
        <v>313</v>
      </c>
      <c r="CG2129" s="14" t="s">
        <v>320</v>
      </c>
      <c r="CN2129" s="134"/>
      <c r="DF2129" s="134"/>
      <c r="DV2129" s="134"/>
    </row>
    <row r="2130" spans="4:126" s="122" customFormat="1" ht="14" x14ac:dyDescent="0.2">
      <c r="D2130" s="128">
        <v>0</v>
      </c>
      <c r="E2130" s="122">
        <v>1</v>
      </c>
      <c r="F2130" s="122">
        <v>2</v>
      </c>
      <c r="G2130" s="122">
        <v>3</v>
      </c>
      <c r="H2130" s="122">
        <v>4</v>
      </c>
      <c r="Q2130" s="122">
        <v>0</v>
      </c>
      <c r="R2130" s="122">
        <v>1</v>
      </c>
      <c r="S2130" s="122">
        <v>2</v>
      </c>
      <c r="T2130" s="122">
        <v>3</v>
      </c>
      <c r="U2130" s="122">
        <v>4</v>
      </c>
      <c r="AG2130" s="128">
        <v>0</v>
      </c>
      <c r="AH2130" s="122">
        <v>1</v>
      </c>
      <c r="AI2130" s="122">
        <v>2</v>
      </c>
      <c r="AJ2130" s="122">
        <v>3</v>
      </c>
      <c r="AK2130" s="122">
        <v>4</v>
      </c>
      <c r="AX2130" s="122">
        <v>0</v>
      </c>
      <c r="AY2130" s="122">
        <v>1</v>
      </c>
      <c r="AZ2130" s="122">
        <v>2</v>
      </c>
      <c r="BA2130" s="122">
        <v>3</v>
      </c>
      <c r="BB2130" s="122">
        <v>4</v>
      </c>
      <c r="BK2130" s="135"/>
      <c r="BM2130" s="122">
        <v>0</v>
      </c>
      <c r="BN2130" s="122">
        <v>1</v>
      </c>
      <c r="BO2130" s="122">
        <v>2</v>
      </c>
      <c r="BP2130" s="122">
        <v>3</v>
      </c>
      <c r="BQ2130" s="122">
        <v>4</v>
      </c>
      <c r="BW2130" s="135"/>
      <c r="CC2130" s="122">
        <v>0</v>
      </c>
      <c r="CD2130" s="122">
        <v>1</v>
      </c>
      <c r="CE2130" s="122">
        <v>2</v>
      </c>
      <c r="CF2130" s="122">
        <v>3</v>
      </c>
      <c r="CG2130" s="122">
        <v>4</v>
      </c>
      <c r="CN2130" s="135"/>
      <c r="DF2130" s="135"/>
      <c r="DV2130" s="135"/>
    </row>
    <row r="2131" spans="4:126" s="122" customFormat="1" ht="14" x14ac:dyDescent="0.2">
      <c r="D2131" s="128">
        <v>0</v>
      </c>
      <c r="E2131" s="122">
        <v>1</v>
      </c>
      <c r="F2131" s="122">
        <v>2</v>
      </c>
      <c r="G2131" s="122">
        <v>3</v>
      </c>
      <c r="H2131" s="122">
        <v>4</v>
      </c>
      <c r="Q2131" s="122">
        <v>0</v>
      </c>
      <c r="R2131" s="122">
        <v>1</v>
      </c>
      <c r="S2131" s="122">
        <v>2</v>
      </c>
      <c r="T2131" s="122">
        <v>3</v>
      </c>
      <c r="U2131" s="122">
        <v>4</v>
      </c>
      <c r="AG2131" s="128">
        <v>0</v>
      </c>
      <c r="AH2131" s="122">
        <v>1</v>
      </c>
      <c r="AI2131" s="122">
        <v>2</v>
      </c>
      <c r="AJ2131" s="122">
        <v>3</v>
      </c>
      <c r="AK2131" s="122">
        <v>4</v>
      </c>
      <c r="AX2131" s="122">
        <v>0</v>
      </c>
      <c r="AY2131" s="122">
        <v>1</v>
      </c>
      <c r="AZ2131" s="122">
        <v>2</v>
      </c>
      <c r="BA2131" s="122">
        <v>3</v>
      </c>
      <c r="BB2131" s="122">
        <v>4</v>
      </c>
      <c r="BK2131" s="135"/>
      <c r="BM2131" s="122">
        <v>0</v>
      </c>
      <c r="BN2131" s="122">
        <v>1</v>
      </c>
      <c r="BO2131" s="122">
        <v>2</v>
      </c>
      <c r="BP2131" s="122">
        <v>3</v>
      </c>
      <c r="BQ2131" s="122">
        <v>4</v>
      </c>
      <c r="BW2131" s="135"/>
      <c r="CC2131" s="122">
        <v>0</v>
      </c>
      <c r="CD2131" s="122">
        <v>1</v>
      </c>
      <c r="CE2131" s="122">
        <v>2</v>
      </c>
      <c r="CF2131" s="122">
        <v>3</v>
      </c>
      <c r="CG2131" s="122">
        <v>4</v>
      </c>
      <c r="CN2131" s="135"/>
      <c r="DF2131" s="135"/>
      <c r="DV2131" s="135"/>
    </row>
    <row r="2132" spans="4:126" s="119" customFormat="1" x14ac:dyDescent="0.2">
      <c r="D2132" s="129" t="s">
        <v>1054</v>
      </c>
      <c r="E2132" s="119" t="s">
        <v>1072</v>
      </c>
      <c r="F2132" s="119" t="s">
        <v>1075</v>
      </c>
      <c r="G2132" s="119" t="s">
        <v>1076</v>
      </c>
      <c r="H2132" s="119" t="s">
        <v>1072</v>
      </c>
      <c r="Q2132" s="119" t="s">
        <v>1054</v>
      </c>
      <c r="R2132" s="119" t="s">
        <v>1072</v>
      </c>
      <c r="S2132" s="119" t="s">
        <v>1075</v>
      </c>
      <c r="T2132" s="119" t="s">
        <v>1076</v>
      </c>
      <c r="U2132" s="119" t="s">
        <v>1072</v>
      </c>
      <c r="AG2132" s="129" t="s">
        <v>1054</v>
      </c>
      <c r="AH2132" s="119" t="s">
        <v>1072</v>
      </c>
      <c r="AI2132" s="119" t="s">
        <v>1075</v>
      </c>
      <c r="AJ2132" s="119" t="s">
        <v>1076</v>
      </c>
      <c r="AK2132" s="119" t="s">
        <v>1072</v>
      </c>
      <c r="AX2132" s="119" t="s">
        <v>1054</v>
      </c>
      <c r="AY2132" s="119" t="s">
        <v>1072</v>
      </c>
      <c r="AZ2132" s="119" t="s">
        <v>1075</v>
      </c>
      <c r="BA2132" s="119" t="s">
        <v>1076</v>
      </c>
      <c r="BB2132" s="119" t="s">
        <v>1072</v>
      </c>
      <c r="BK2132" s="136"/>
      <c r="BM2132" s="119" t="s">
        <v>1054</v>
      </c>
      <c r="BN2132" s="119" t="s">
        <v>1072</v>
      </c>
      <c r="BO2132" s="119" t="s">
        <v>1075</v>
      </c>
      <c r="BP2132" s="119" t="s">
        <v>1076</v>
      </c>
      <c r="BQ2132" s="119" t="s">
        <v>1072</v>
      </c>
      <c r="BW2132" s="136"/>
      <c r="CC2132" s="119" t="s">
        <v>1054</v>
      </c>
      <c r="CD2132" s="119" t="s">
        <v>1072</v>
      </c>
      <c r="CE2132" s="119" t="s">
        <v>1075</v>
      </c>
      <c r="CF2132" s="119" t="s">
        <v>1076</v>
      </c>
      <c r="CG2132" s="119" t="s">
        <v>1072</v>
      </c>
      <c r="CN2132" s="136"/>
      <c r="DF2132" s="136"/>
      <c r="DV2132" s="136"/>
    </row>
    <row r="2134" spans="4:126" s="120" customFormat="1" ht="21" x14ac:dyDescent="0.2">
      <c r="D2134" s="126">
        <v>356</v>
      </c>
      <c r="E2134" s="121"/>
      <c r="F2134" s="121"/>
      <c r="G2134" s="121"/>
      <c r="H2134" s="121"/>
      <c r="I2134" s="121"/>
      <c r="J2134" s="121"/>
      <c r="K2134" s="121"/>
      <c r="L2134" s="121"/>
      <c r="M2134" s="121"/>
      <c r="N2134" s="121"/>
      <c r="O2134" s="121"/>
      <c r="P2134" s="121"/>
      <c r="Q2134" s="120">
        <v>356</v>
      </c>
      <c r="AG2134" s="126">
        <v>356</v>
      </c>
      <c r="AH2134" s="121"/>
      <c r="AI2134" s="121"/>
      <c r="AJ2134" s="121"/>
      <c r="AK2134" s="121"/>
      <c r="AL2134" s="121"/>
      <c r="AM2134" s="121"/>
      <c r="AN2134" s="121"/>
      <c r="AO2134" s="121"/>
      <c r="AP2134" s="121"/>
      <c r="AQ2134" s="121"/>
      <c r="AR2134" s="124"/>
      <c r="AS2134" s="121"/>
      <c r="AT2134" s="121"/>
      <c r="AU2134" s="121"/>
      <c r="AV2134" s="121"/>
      <c r="AX2134" s="120">
        <v>356</v>
      </c>
      <c r="BK2134" s="133"/>
      <c r="BM2134" s="120">
        <v>356</v>
      </c>
      <c r="BW2134" s="133"/>
      <c r="CC2134" s="120">
        <v>356</v>
      </c>
      <c r="CN2134" s="133"/>
      <c r="DF2134" s="133"/>
      <c r="DV2134" s="133"/>
    </row>
    <row r="2135" spans="4:126" s="14" customFormat="1" ht="18" customHeight="1" x14ac:dyDescent="0.2">
      <c r="D2135" s="127" t="s">
        <v>310</v>
      </c>
      <c r="E2135" s="14" t="s">
        <v>309</v>
      </c>
      <c r="F2135" s="14" t="s">
        <v>318</v>
      </c>
      <c r="G2135" s="14" t="s">
        <v>316</v>
      </c>
      <c r="Q2135" s="14" t="s">
        <v>310</v>
      </c>
      <c r="R2135" s="14" t="s">
        <v>309</v>
      </c>
      <c r="S2135" s="14" t="s">
        <v>318</v>
      </c>
      <c r="T2135" s="14" t="s">
        <v>316</v>
      </c>
      <c r="AG2135" s="127" t="s">
        <v>310</v>
      </c>
      <c r="AH2135" s="14" t="s">
        <v>309</v>
      </c>
      <c r="AI2135" s="14" t="s">
        <v>318</v>
      </c>
      <c r="AJ2135" s="14" t="s">
        <v>316</v>
      </c>
      <c r="AX2135" s="14" t="s">
        <v>310</v>
      </c>
      <c r="AY2135" s="14" t="s">
        <v>309</v>
      </c>
      <c r="AZ2135" s="14" t="s">
        <v>318</v>
      </c>
      <c r="BA2135" s="14" t="s">
        <v>316</v>
      </c>
      <c r="BK2135" s="134"/>
      <c r="BM2135" s="14" t="s">
        <v>310</v>
      </c>
      <c r="BN2135" s="14" t="s">
        <v>309</v>
      </c>
      <c r="BO2135" s="14" t="s">
        <v>318</v>
      </c>
      <c r="BP2135" s="14" t="s">
        <v>316</v>
      </c>
      <c r="BW2135" s="134"/>
      <c r="CC2135" s="14" t="s">
        <v>310</v>
      </c>
      <c r="CD2135" s="14" t="s">
        <v>309</v>
      </c>
      <c r="CE2135" s="14" t="s">
        <v>318</v>
      </c>
      <c r="CF2135" s="14" t="s">
        <v>316</v>
      </c>
      <c r="CN2135" s="134"/>
      <c r="DF2135" s="134"/>
      <c r="DV2135" s="134"/>
    </row>
    <row r="2136" spans="4:126" s="122" customFormat="1" ht="14" x14ac:dyDescent="0.2">
      <c r="D2136" s="128">
        <v>0</v>
      </c>
      <c r="E2136" s="122">
        <v>1</v>
      </c>
      <c r="F2136" s="122">
        <v>2</v>
      </c>
      <c r="G2136" s="122">
        <v>3</v>
      </c>
      <c r="Q2136" s="122">
        <v>0</v>
      </c>
      <c r="R2136" s="122">
        <v>1</v>
      </c>
      <c r="S2136" s="122">
        <v>2</v>
      </c>
      <c r="T2136" s="122">
        <v>3</v>
      </c>
      <c r="AG2136" s="128">
        <v>0</v>
      </c>
      <c r="AH2136" s="122">
        <v>1</v>
      </c>
      <c r="AI2136" s="122">
        <v>2</v>
      </c>
      <c r="AJ2136" s="122">
        <v>3</v>
      </c>
      <c r="AX2136" s="122">
        <v>0</v>
      </c>
      <c r="AY2136" s="122">
        <v>1</v>
      </c>
      <c r="AZ2136" s="122">
        <v>2</v>
      </c>
      <c r="BA2136" s="122">
        <v>3</v>
      </c>
      <c r="BK2136" s="135"/>
      <c r="BM2136" s="122">
        <v>0</v>
      </c>
      <c r="BN2136" s="122">
        <v>1</v>
      </c>
      <c r="BO2136" s="122">
        <v>2</v>
      </c>
      <c r="BP2136" s="122">
        <v>3</v>
      </c>
      <c r="BW2136" s="135"/>
      <c r="CC2136" s="122">
        <v>0</v>
      </c>
      <c r="CD2136" s="122">
        <v>1</v>
      </c>
      <c r="CE2136" s="122">
        <v>2</v>
      </c>
      <c r="CF2136" s="122">
        <v>3</v>
      </c>
      <c r="CN2136" s="135"/>
      <c r="DF2136" s="135"/>
      <c r="DV2136" s="135"/>
    </row>
    <row r="2137" spans="4:126" s="122" customFormat="1" ht="14" x14ac:dyDescent="0.2">
      <c r="D2137" s="128">
        <v>0</v>
      </c>
      <c r="E2137" s="122">
        <v>0</v>
      </c>
      <c r="F2137" s="122">
        <v>1</v>
      </c>
      <c r="G2137" s="122">
        <v>2</v>
      </c>
      <c r="Q2137" s="122">
        <v>0</v>
      </c>
      <c r="R2137" s="122">
        <v>0</v>
      </c>
      <c r="S2137" s="122">
        <v>1</v>
      </c>
      <c r="T2137" s="122">
        <v>2</v>
      </c>
      <c r="AG2137" s="128">
        <v>0</v>
      </c>
      <c r="AH2137" s="122">
        <v>0</v>
      </c>
      <c r="AI2137" s="122">
        <v>1</v>
      </c>
      <c r="AJ2137" s="122">
        <v>2</v>
      </c>
      <c r="AX2137" s="122">
        <v>0</v>
      </c>
      <c r="AY2137" s="122">
        <v>0</v>
      </c>
      <c r="AZ2137" s="122">
        <v>1</v>
      </c>
      <c r="BA2137" s="122">
        <v>2</v>
      </c>
      <c r="BK2137" s="135"/>
      <c r="BM2137" s="122">
        <v>0</v>
      </c>
      <c r="BN2137" s="122">
        <v>0</v>
      </c>
      <c r="BO2137" s="122">
        <v>1</v>
      </c>
      <c r="BP2137" s="122">
        <v>2</v>
      </c>
      <c r="BW2137" s="135"/>
      <c r="CC2137" s="122">
        <v>0</v>
      </c>
      <c r="CD2137" s="122">
        <v>0</v>
      </c>
      <c r="CE2137" s="122">
        <v>1</v>
      </c>
      <c r="CF2137" s="122">
        <v>2</v>
      </c>
      <c r="CN2137" s="135"/>
      <c r="DF2137" s="135"/>
      <c r="DV2137" s="135"/>
    </row>
    <row r="2138" spans="4:126" s="119" customFormat="1" x14ac:dyDescent="0.2">
      <c r="D2138" s="129" t="s">
        <v>750</v>
      </c>
      <c r="E2138" s="119" t="s">
        <v>1740</v>
      </c>
      <c r="F2138" s="119" t="s">
        <v>736</v>
      </c>
      <c r="G2138" s="119" t="s">
        <v>748</v>
      </c>
      <c r="Q2138" s="119" t="s">
        <v>750</v>
      </c>
      <c r="R2138" s="119" t="s">
        <v>1740</v>
      </c>
      <c r="S2138" s="119" t="s">
        <v>736</v>
      </c>
      <c r="T2138" s="119" t="s">
        <v>748</v>
      </c>
      <c r="AG2138" s="129" t="s">
        <v>750</v>
      </c>
      <c r="AH2138" s="119" t="s">
        <v>1740</v>
      </c>
      <c r="AI2138" s="119" t="s">
        <v>736</v>
      </c>
      <c r="AJ2138" s="119" t="s">
        <v>748</v>
      </c>
      <c r="AX2138" s="119" t="s">
        <v>750</v>
      </c>
      <c r="AY2138" s="119" t="s">
        <v>1740</v>
      </c>
      <c r="AZ2138" s="119" t="s">
        <v>736</v>
      </c>
      <c r="BA2138" s="119" t="s">
        <v>748</v>
      </c>
      <c r="BK2138" s="136"/>
      <c r="BM2138" s="119" t="s">
        <v>750</v>
      </c>
      <c r="BN2138" s="119" t="s">
        <v>1740</v>
      </c>
      <c r="BO2138" s="119" t="s">
        <v>736</v>
      </c>
      <c r="BP2138" s="119" t="s">
        <v>748</v>
      </c>
      <c r="BW2138" s="136"/>
      <c r="CC2138" s="119" t="s">
        <v>750</v>
      </c>
      <c r="CD2138" s="119" t="s">
        <v>1740</v>
      </c>
      <c r="CE2138" s="119" t="s">
        <v>736</v>
      </c>
      <c r="CF2138" s="119" t="s">
        <v>748</v>
      </c>
      <c r="CN2138" s="136"/>
      <c r="DF2138" s="136"/>
      <c r="DV2138" s="136"/>
    </row>
    <row r="2140" spans="4:126" s="120" customFormat="1" ht="21" x14ac:dyDescent="0.2">
      <c r="D2140" s="126">
        <v>357</v>
      </c>
      <c r="E2140" s="121"/>
      <c r="F2140" s="121"/>
      <c r="G2140" s="121"/>
      <c r="H2140" s="121"/>
      <c r="I2140" s="121"/>
      <c r="J2140" s="121"/>
      <c r="K2140" s="121"/>
      <c r="L2140" s="121"/>
      <c r="M2140" s="121"/>
      <c r="N2140" s="121"/>
      <c r="O2140" s="121"/>
      <c r="P2140" s="121"/>
      <c r="Q2140" s="120">
        <v>357</v>
      </c>
      <c r="AG2140" s="126">
        <v>357</v>
      </c>
      <c r="AH2140" s="121"/>
      <c r="AI2140" s="121"/>
      <c r="AJ2140" s="121"/>
      <c r="AK2140" s="121"/>
      <c r="AL2140" s="121"/>
      <c r="AM2140" s="121"/>
      <c r="AN2140" s="121"/>
      <c r="AO2140" s="121"/>
      <c r="AP2140" s="121"/>
      <c r="AQ2140" s="121"/>
      <c r="AR2140" s="124"/>
      <c r="AS2140" s="121"/>
      <c r="AT2140" s="121"/>
      <c r="AU2140" s="121"/>
      <c r="AV2140" s="121"/>
      <c r="AX2140" s="120">
        <v>357</v>
      </c>
      <c r="BK2140" s="133"/>
      <c r="BM2140" s="120">
        <v>357</v>
      </c>
      <c r="BW2140" s="133"/>
      <c r="CC2140" s="120">
        <v>357</v>
      </c>
      <c r="CN2140" s="133"/>
      <c r="DF2140" s="133"/>
      <c r="DV2140" s="133"/>
    </row>
    <row r="2141" spans="4:126" s="14" customFormat="1" ht="18" customHeight="1" x14ac:dyDescent="0.2">
      <c r="D2141" s="127" t="s">
        <v>335</v>
      </c>
      <c r="E2141" s="14" t="s">
        <v>309</v>
      </c>
      <c r="F2141" s="14" t="s">
        <v>314</v>
      </c>
      <c r="G2141" s="14" t="s">
        <v>317</v>
      </c>
      <c r="H2141" s="14" t="s">
        <v>320</v>
      </c>
      <c r="Q2141" s="14" t="s">
        <v>335</v>
      </c>
      <c r="R2141" s="14" t="s">
        <v>309</v>
      </c>
      <c r="S2141" s="14" t="s">
        <v>314</v>
      </c>
      <c r="T2141" s="14" t="s">
        <v>317</v>
      </c>
      <c r="U2141" s="14" t="s">
        <v>320</v>
      </c>
      <c r="AG2141" s="127" t="s">
        <v>335</v>
      </c>
      <c r="AH2141" s="14" t="s">
        <v>309</v>
      </c>
      <c r="AI2141" s="14" t="s">
        <v>314</v>
      </c>
      <c r="AJ2141" s="14" t="s">
        <v>317</v>
      </c>
      <c r="AK2141" s="14" t="s">
        <v>320</v>
      </c>
      <c r="AX2141" s="14" t="s">
        <v>335</v>
      </c>
      <c r="AY2141" s="14" t="s">
        <v>309</v>
      </c>
      <c r="AZ2141" s="14" t="s">
        <v>314</v>
      </c>
      <c r="BA2141" s="14" t="s">
        <v>317</v>
      </c>
      <c r="BB2141" s="14" t="s">
        <v>320</v>
      </c>
      <c r="BK2141" s="134"/>
      <c r="BM2141" s="14" t="s">
        <v>335</v>
      </c>
      <c r="BN2141" s="14" t="s">
        <v>309</v>
      </c>
      <c r="BO2141" s="14" t="s">
        <v>314</v>
      </c>
      <c r="BP2141" s="14" t="s">
        <v>317</v>
      </c>
      <c r="BQ2141" s="14" t="s">
        <v>320</v>
      </c>
      <c r="BW2141" s="134"/>
      <c r="CC2141" s="14" t="s">
        <v>335</v>
      </c>
      <c r="CD2141" s="14" t="s">
        <v>309</v>
      </c>
      <c r="CE2141" s="14" t="s">
        <v>314</v>
      </c>
      <c r="CF2141" s="14" t="s">
        <v>317</v>
      </c>
      <c r="CG2141" s="14" t="s">
        <v>320</v>
      </c>
      <c r="CN2141" s="134"/>
      <c r="DF2141" s="134"/>
      <c r="DV2141" s="134"/>
    </row>
    <row r="2142" spans="4:126" s="122" customFormat="1" ht="14" x14ac:dyDescent="0.2">
      <c r="D2142" s="128">
        <v>0</v>
      </c>
      <c r="E2142" s="122">
        <v>1</v>
      </c>
      <c r="F2142" s="122">
        <v>2</v>
      </c>
      <c r="G2142" s="122">
        <v>3</v>
      </c>
      <c r="H2142" s="122">
        <v>4</v>
      </c>
      <c r="Q2142" s="122">
        <v>0</v>
      </c>
      <c r="R2142" s="122">
        <v>1</v>
      </c>
      <c r="S2142" s="122">
        <v>2</v>
      </c>
      <c r="T2142" s="122">
        <v>3</v>
      </c>
      <c r="U2142" s="122">
        <v>4</v>
      </c>
      <c r="AG2142" s="128">
        <v>0</v>
      </c>
      <c r="AH2142" s="122">
        <v>1</v>
      </c>
      <c r="AI2142" s="122">
        <v>2</v>
      </c>
      <c r="AJ2142" s="122">
        <v>3</v>
      </c>
      <c r="AK2142" s="122">
        <v>4</v>
      </c>
      <c r="AX2142" s="122">
        <v>0</v>
      </c>
      <c r="AY2142" s="122">
        <v>1</v>
      </c>
      <c r="AZ2142" s="122">
        <v>2</v>
      </c>
      <c r="BA2142" s="122">
        <v>3</v>
      </c>
      <c r="BB2142" s="122">
        <v>4</v>
      </c>
      <c r="BK2142" s="135"/>
      <c r="BM2142" s="122">
        <v>0</v>
      </c>
      <c r="BN2142" s="122">
        <v>1</v>
      </c>
      <c r="BO2142" s="122">
        <v>2</v>
      </c>
      <c r="BP2142" s="122">
        <v>3</v>
      </c>
      <c r="BQ2142" s="122">
        <v>4</v>
      </c>
      <c r="BW2142" s="135"/>
      <c r="CC2142" s="122">
        <v>0</v>
      </c>
      <c r="CD2142" s="122">
        <v>1</v>
      </c>
      <c r="CE2142" s="122">
        <v>2</v>
      </c>
      <c r="CF2142" s="122">
        <v>3</v>
      </c>
      <c r="CG2142" s="122">
        <v>4</v>
      </c>
      <c r="CN2142" s="135"/>
      <c r="DF2142" s="135"/>
      <c r="DV2142" s="135"/>
    </row>
    <row r="2143" spans="4:126" s="122" customFormat="1" ht="14" x14ac:dyDescent="0.2">
      <c r="D2143" s="128">
        <v>0</v>
      </c>
      <c r="E2143" s="122">
        <v>0</v>
      </c>
      <c r="F2143" s="122">
        <v>1</v>
      </c>
      <c r="G2143" s="122">
        <v>2</v>
      </c>
      <c r="H2143" s="122">
        <v>3</v>
      </c>
      <c r="Q2143" s="122">
        <v>0</v>
      </c>
      <c r="R2143" s="122">
        <v>0</v>
      </c>
      <c r="S2143" s="122">
        <v>1</v>
      </c>
      <c r="T2143" s="122">
        <v>2</v>
      </c>
      <c r="U2143" s="122">
        <v>3</v>
      </c>
      <c r="AG2143" s="128">
        <v>0</v>
      </c>
      <c r="AH2143" s="122">
        <v>0</v>
      </c>
      <c r="AI2143" s="122">
        <v>1</v>
      </c>
      <c r="AJ2143" s="122">
        <v>2</v>
      </c>
      <c r="AK2143" s="122">
        <v>3</v>
      </c>
      <c r="AX2143" s="122">
        <v>0</v>
      </c>
      <c r="AY2143" s="122">
        <v>0</v>
      </c>
      <c r="AZ2143" s="122">
        <v>1</v>
      </c>
      <c r="BA2143" s="122">
        <v>2</v>
      </c>
      <c r="BB2143" s="122">
        <v>3</v>
      </c>
      <c r="BK2143" s="135"/>
      <c r="BM2143" s="122">
        <v>0</v>
      </c>
      <c r="BN2143" s="122">
        <v>0</v>
      </c>
      <c r="BO2143" s="122">
        <v>1</v>
      </c>
      <c r="BP2143" s="122">
        <v>2</v>
      </c>
      <c r="BQ2143" s="122">
        <v>3</v>
      </c>
      <c r="BW2143" s="135"/>
      <c r="CC2143" s="122">
        <v>0</v>
      </c>
      <c r="CD2143" s="122">
        <v>0</v>
      </c>
      <c r="CE2143" s="122">
        <v>1</v>
      </c>
      <c r="CF2143" s="122">
        <v>2</v>
      </c>
      <c r="CG2143" s="122">
        <v>3</v>
      </c>
      <c r="CN2143" s="135"/>
      <c r="DF2143" s="135"/>
      <c r="DV2143" s="135"/>
    </row>
    <row r="2144" spans="4:126" s="119" customFormat="1" x14ac:dyDescent="0.2">
      <c r="D2144" s="129" t="s">
        <v>739</v>
      </c>
      <c r="E2144" s="119" t="s">
        <v>1758</v>
      </c>
      <c r="F2144" s="119" t="s">
        <v>1079</v>
      </c>
      <c r="G2144" s="119" t="s">
        <v>1075</v>
      </c>
      <c r="H2144" s="119" t="s">
        <v>1076</v>
      </c>
      <c r="Q2144" s="119" t="s">
        <v>739</v>
      </c>
      <c r="R2144" s="119" t="s">
        <v>1758</v>
      </c>
      <c r="S2144" s="119" t="s">
        <v>1079</v>
      </c>
      <c r="T2144" s="119" t="s">
        <v>1075</v>
      </c>
      <c r="U2144" s="119" t="s">
        <v>1076</v>
      </c>
      <c r="AG2144" s="129" t="s">
        <v>739</v>
      </c>
      <c r="AH2144" s="119" t="s">
        <v>1758</v>
      </c>
      <c r="AI2144" s="119" t="s">
        <v>1079</v>
      </c>
      <c r="AJ2144" s="119" t="s">
        <v>1075</v>
      </c>
      <c r="AK2144" s="119" t="s">
        <v>1076</v>
      </c>
      <c r="AX2144" s="119" t="s">
        <v>739</v>
      </c>
      <c r="AY2144" s="119" t="s">
        <v>1758</v>
      </c>
      <c r="AZ2144" s="119" t="s">
        <v>1079</v>
      </c>
      <c r="BA2144" s="119" t="s">
        <v>1075</v>
      </c>
      <c r="BB2144" s="119" t="s">
        <v>1076</v>
      </c>
      <c r="BK2144" s="136"/>
      <c r="BM2144" s="119" t="s">
        <v>739</v>
      </c>
      <c r="BN2144" s="119" t="s">
        <v>1758</v>
      </c>
      <c r="BO2144" s="119" t="s">
        <v>1079</v>
      </c>
      <c r="BP2144" s="119" t="s">
        <v>1075</v>
      </c>
      <c r="BQ2144" s="119" t="s">
        <v>1076</v>
      </c>
      <c r="BW2144" s="136"/>
      <c r="CC2144" s="119" t="s">
        <v>739</v>
      </c>
      <c r="CD2144" s="119" t="s">
        <v>1758</v>
      </c>
      <c r="CE2144" s="119" t="s">
        <v>1079</v>
      </c>
      <c r="CF2144" s="119" t="s">
        <v>1075</v>
      </c>
      <c r="CG2144" s="119" t="s">
        <v>1076</v>
      </c>
      <c r="CN2144" s="136"/>
      <c r="DF2144" s="136"/>
      <c r="DV2144" s="136"/>
    </row>
    <row r="2146" spans="4:126" s="120" customFormat="1" ht="21" x14ac:dyDescent="0.2">
      <c r="D2146" s="126">
        <v>358</v>
      </c>
      <c r="E2146" s="121"/>
      <c r="F2146" s="121"/>
      <c r="G2146" s="121"/>
      <c r="H2146" s="121"/>
      <c r="I2146" s="121"/>
      <c r="J2146" s="121"/>
      <c r="K2146" s="121"/>
      <c r="L2146" s="121"/>
      <c r="M2146" s="121"/>
      <c r="N2146" s="121"/>
      <c r="O2146" s="121"/>
      <c r="P2146" s="121"/>
      <c r="Q2146" s="120">
        <v>358</v>
      </c>
      <c r="AG2146" s="126">
        <v>358</v>
      </c>
      <c r="AH2146" s="121"/>
      <c r="AI2146" s="121"/>
      <c r="AJ2146" s="121"/>
      <c r="AK2146" s="121"/>
      <c r="AL2146" s="121"/>
      <c r="AM2146" s="121"/>
      <c r="AN2146" s="121"/>
      <c r="AO2146" s="121"/>
      <c r="AP2146" s="121"/>
      <c r="AQ2146" s="121"/>
      <c r="AR2146" s="124"/>
      <c r="AS2146" s="121"/>
      <c r="AT2146" s="121"/>
      <c r="AU2146" s="121"/>
      <c r="AV2146" s="121"/>
      <c r="AX2146" s="120">
        <v>358</v>
      </c>
      <c r="BK2146" s="133"/>
      <c r="BM2146" s="120">
        <v>358</v>
      </c>
      <c r="BW2146" s="133"/>
      <c r="CC2146" s="120">
        <v>358</v>
      </c>
      <c r="CN2146" s="133"/>
      <c r="DF2146" s="133"/>
      <c r="DV2146" s="133"/>
    </row>
    <row r="2147" spans="4:126" s="14" customFormat="1" ht="18" customHeight="1" x14ac:dyDescent="0.2">
      <c r="D2147" s="127" t="s">
        <v>314</v>
      </c>
      <c r="E2147" s="14" t="s">
        <v>309</v>
      </c>
      <c r="F2147" s="14" t="s">
        <v>317</v>
      </c>
      <c r="G2147" s="14" t="s">
        <v>313</v>
      </c>
      <c r="H2147" s="14" t="s">
        <v>318</v>
      </c>
      <c r="I2147" s="14" t="s">
        <v>1138</v>
      </c>
      <c r="Q2147" s="14" t="s">
        <v>314</v>
      </c>
      <c r="R2147" s="14" t="s">
        <v>309</v>
      </c>
      <c r="S2147" s="14" t="s">
        <v>317</v>
      </c>
      <c r="T2147" s="14" t="s">
        <v>313</v>
      </c>
      <c r="U2147" s="14" t="s">
        <v>318</v>
      </c>
      <c r="V2147" s="14" t="s">
        <v>1138</v>
      </c>
      <c r="AG2147" s="127" t="s">
        <v>314</v>
      </c>
      <c r="AH2147" s="14" t="s">
        <v>309</v>
      </c>
      <c r="AI2147" s="14" t="s">
        <v>317</v>
      </c>
      <c r="AJ2147" s="14" t="s">
        <v>313</v>
      </c>
      <c r="AK2147" s="14" t="s">
        <v>318</v>
      </c>
      <c r="AL2147" s="14" t="s">
        <v>1138</v>
      </c>
      <c r="AX2147" s="14" t="s">
        <v>314</v>
      </c>
      <c r="AY2147" s="14" t="s">
        <v>309</v>
      </c>
      <c r="AZ2147" s="14" t="s">
        <v>317</v>
      </c>
      <c r="BA2147" s="14" t="s">
        <v>313</v>
      </c>
      <c r="BB2147" s="14" t="s">
        <v>318</v>
      </c>
      <c r="BC2147" s="14" t="s">
        <v>1138</v>
      </c>
      <c r="BK2147" s="134"/>
      <c r="BM2147" s="14" t="s">
        <v>314</v>
      </c>
      <c r="BN2147" s="14" t="s">
        <v>309</v>
      </c>
      <c r="BO2147" s="14" t="s">
        <v>317</v>
      </c>
      <c r="BP2147" s="14" t="s">
        <v>313</v>
      </c>
      <c r="BQ2147" s="14" t="s">
        <v>318</v>
      </c>
      <c r="BR2147" s="14" t="s">
        <v>1138</v>
      </c>
      <c r="BW2147" s="134"/>
      <c r="CC2147" s="14" t="s">
        <v>314</v>
      </c>
      <c r="CD2147" s="14" t="s">
        <v>309</v>
      </c>
      <c r="CE2147" s="14" t="s">
        <v>317</v>
      </c>
      <c r="CF2147" s="14" t="s">
        <v>313</v>
      </c>
      <c r="CG2147" s="14" t="s">
        <v>318</v>
      </c>
      <c r="CH2147" s="14" t="s">
        <v>1138</v>
      </c>
      <c r="CN2147" s="134"/>
      <c r="DF2147" s="134"/>
      <c r="DV2147" s="134"/>
    </row>
    <row r="2148" spans="4:126" s="122" customFormat="1" ht="14" x14ac:dyDescent="0.2">
      <c r="D2148" s="128">
        <v>0</v>
      </c>
      <c r="E2148" s="122">
        <v>1</v>
      </c>
      <c r="F2148" s="122">
        <v>2</v>
      </c>
      <c r="G2148" s="122">
        <v>3</v>
      </c>
      <c r="H2148" s="122">
        <v>4</v>
      </c>
      <c r="I2148" s="122">
        <v>5</v>
      </c>
      <c r="Q2148" s="122">
        <v>0</v>
      </c>
      <c r="R2148" s="122">
        <v>1</v>
      </c>
      <c r="S2148" s="122">
        <v>2</v>
      </c>
      <c r="T2148" s="122">
        <v>3</v>
      </c>
      <c r="U2148" s="122">
        <v>4</v>
      </c>
      <c r="V2148" s="122">
        <v>5</v>
      </c>
      <c r="AG2148" s="128">
        <v>0</v>
      </c>
      <c r="AH2148" s="122">
        <v>1</v>
      </c>
      <c r="AI2148" s="122">
        <v>2</v>
      </c>
      <c r="AJ2148" s="122">
        <v>3</v>
      </c>
      <c r="AK2148" s="122">
        <v>4</v>
      </c>
      <c r="AL2148" s="122">
        <v>5</v>
      </c>
      <c r="AX2148" s="122">
        <v>0</v>
      </c>
      <c r="AY2148" s="122">
        <v>1</v>
      </c>
      <c r="AZ2148" s="122">
        <v>2</v>
      </c>
      <c r="BA2148" s="122">
        <v>3</v>
      </c>
      <c r="BB2148" s="122">
        <v>4</v>
      </c>
      <c r="BC2148" s="122">
        <v>5</v>
      </c>
      <c r="BK2148" s="135"/>
      <c r="BM2148" s="122">
        <v>0</v>
      </c>
      <c r="BN2148" s="122">
        <v>1</v>
      </c>
      <c r="BO2148" s="122">
        <v>2</v>
      </c>
      <c r="BP2148" s="122">
        <v>3</v>
      </c>
      <c r="BQ2148" s="122">
        <v>4</v>
      </c>
      <c r="BR2148" s="122">
        <v>5</v>
      </c>
      <c r="BW2148" s="135"/>
      <c r="CC2148" s="122">
        <v>0</v>
      </c>
      <c r="CD2148" s="122">
        <v>1</v>
      </c>
      <c r="CE2148" s="122">
        <v>2</v>
      </c>
      <c r="CF2148" s="122">
        <v>3</v>
      </c>
      <c r="CG2148" s="122">
        <v>4</v>
      </c>
      <c r="CH2148" s="122">
        <v>5</v>
      </c>
      <c r="CN2148" s="135"/>
      <c r="DF2148" s="135"/>
      <c r="DV2148" s="135"/>
    </row>
    <row r="2149" spans="4:126" s="122" customFormat="1" ht="14" x14ac:dyDescent="0.2">
      <c r="D2149" s="128">
        <v>0</v>
      </c>
      <c r="E2149" s="122">
        <v>1</v>
      </c>
      <c r="F2149" s="122">
        <v>2</v>
      </c>
      <c r="G2149" s="122">
        <v>3</v>
      </c>
      <c r="H2149" s="122">
        <v>4</v>
      </c>
      <c r="I2149" s="122">
        <v>5</v>
      </c>
      <c r="Q2149" s="122">
        <v>0</v>
      </c>
      <c r="R2149" s="122">
        <v>1</v>
      </c>
      <c r="S2149" s="122">
        <v>2</v>
      </c>
      <c r="T2149" s="122">
        <v>3</v>
      </c>
      <c r="U2149" s="122">
        <v>4</v>
      </c>
      <c r="V2149" s="122">
        <v>5</v>
      </c>
      <c r="AG2149" s="128">
        <v>0</v>
      </c>
      <c r="AH2149" s="122">
        <v>1</v>
      </c>
      <c r="AI2149" s="122">
        <v>2</v>
      </c>
      <c r="AJ2149" s="122">
        <v>3</v>
      </c>
      <c r="AK2149" s="122">
        <v>4</v>
      </c>
      <c r="AL2149" s="122">
        <v>5</v>
      </c>
      <c r="AX2149" s="122">
        <v>0</v>
      </c>
      <c r="AY2149" s="122">
        <v>1</v>
      </c>
      <c r="AZ2149" s="122">
        <v>2</v>
      </c>
      <c r="BA2149" s="122">
        <v>3</v>
      </c>
      <c r="BB2149" s="122">
        <v>4</v>
      </c>
      <c r="BC2149" s="122">
        <v>5</v>
      </c>
      <c r="BK2149" s="135"/>
      <c r="BM2149" s="122">
        <v>0</v>
      </c>
      <c r="BN2149" s="122">
        <v>1</v>
      </c>
      <c r="BO2149" s="122">
        <v>2</v>
      </c>
      <c r="BP2149" s="122">
        <v>3</v>
      </c>
      <c r="BQ2149" s="122">
        <v>4</v>
      </c>
      <c r="BR2149" s="122">
        <v>5</v>
      </c>
      <c r="BW2149" s="135"/>
      <c r="CC2149" s="122">
        <v>0</v>
      </c>
      <c r="CD2149" s="122">
        <v>1</v>
      </c>
      <c r="CE2149" s="122">
        <v>2</v>
      </c>
      <c r="CF2149" s="122">
        <v>3</v>
      </c>
      <c r="CG2149" s="122">
        <v>4</v>
      </c>
      <c r="CH2149" s="122">
        <v>5</v>
      </c>
      <c r="CN2149" s="135"/>
      <c r="DF2149" s="135"/>
      <c r="DV2149" s="135"/>
    </row>
    <row r="2150" spans="4:126" s="119" customFormat="1" x14ac:dyDescent="0.2">
      <c r="D2150" s="129" t="s">
        <v>1089</v>
      </c>
      <c r="E2150" s="119" t="s">
        <v>1072</v>
      </c>
      <c r="F2150" s="119" t="s">
        <v>1075</v>
      </c>
      <c r="G2150" s="119" t="s">
        <v>736</v>
      </c>
      <c r="H2150" s="119" t="s">
        <v>750</v>
      </c>
      <c r="I2150" s="119" t="s">
        <v>1072</v>
      </c>
      <c r="Q2150" s="119" t="s">
        <v>1089</v>
      </c>
      <c r="R2150" s="119" t="s">
        <v>1072</v>
      </c>
      <c r="S2150" s="119" t="s">
        <v>1075</v>
      </c>
      <c r="T2150" s="119" t="s">
        <v>736</v>
      </c>
      <c r="U2150" s="119" t="s">
        <v>750</v>
      </c>
      <c r="V2150" s="119" t="s">
        <v>1072</v>
      </c>
      <c r="AG2150" s="129" t="s">
        <v>1089</v>
      </c>
      <c r="AH2150" s="119" t="s">
        <v>1072</v>
      </c>
      <c r="AI2150" s="119" t="s">
        <v>1075</v>
      </c>
      <c r="AJ2150" s="119" t="s">
        <v>736</v>
      </c>
      <c r="AK2150" s="119" t="s">
        <v>750</v>
      </c>
      <c r="AL2150" s="119" t="s">
        <v>1072</v>
      </c>
      <c r="AX2150" s="119" t="s">
        <v>1089</v>
      </c>
      <c r="AY2150" s="119" t="s">
        <v>1072</v>
      </c>
      <c r="AZ2150" s="119" t="s">
        <v>1075</v>
      </c>
      <c r="BA2150" s="119" t="s">
        <v>736</v>
      </c>
      <c r="BB2150" s="119" t="s">
        <v>750</v>
      </c>
      <c r="BC2150" s="119" t="s">
        <v>1072</v>
      </c>
      <c r="BK2150" s="136"/>
      <c r="BM2150" s="119" t="s">
        <v>1089</v>
      </c>
      <c r="BN2150" s="119" t="s">
        <v>1072</v>
      </c>
      <c r="BO2150" s="119" t="s">
        <v>1075</v>
      </c>
      <c r="BP2150" s="119" t="s">
        <v>736</v>
      </c>
      <c r="BQ2150" s="119" t="s">
        <v>750</v>
      </c>
      <c r="BR2150" s="119" t="s">
        <v>1072</v>
      </c>
      <c r="BW2150" s="136"/>
      <c r="CC2150" s="119" t="s">
        <v>1089</v>
      </c>
      <c r="CD2150" s="119" t="s">
        <v>1072</v>
      </c>
      <c r="CE2150" s="119" t="s">
        <v>1075</v>
      </c>
      <c r="CF2150" s="119" t="s">
        <v>736</v>
      </c>
      <c r="CG2150" s="119" t="s">
        <v>750</v>
      </c>
      <c r="CH2150" s="119" t="s">
        <v>1072</v>
      </c>
      <c r="CN2150" s="136"/>
      <c r="DF2150" s="136"/>
      <c r="DV2150" s="136"/>
    </row>
    <row r="2152" spans="4:126" s="120" customFormat="1" ht="21" x14ac:dyDescent="0.2">
      <c r="D2152" s="126">
        <v>359</v>
      </c>
      <c r="E2152" s="121"/>
      <c r="F2152" s="121"/>
      <c r="G2152" s="121"/>
      <c r="H2152" s="121"/>
      <c r="I2152" s="121"/>
      <c r="J2152" s="121"/>
      <c r="K2152" s="121"/>
      <c r="L2152" s="121"/>
      <c r="M2152" s="121"/>
      <c r="N2152" s="121"/>
      <c r="O2152" s="121"/>
      <c r="P2152" s="121"/>
      <c r="Q2152" s="120">
        <v>359</v>
      </c>
      <c r="AG2152" s="126">
        <v>359</v>
      </c>
      <c r="AH2152" s="121"/>
      <c r="AI2152" s="121"/>
      <c r="AJ2152" s="121"/>
      <c r="AK2152" s="121"/>
      <c r="AL2152" s="121"/>
      <c r="AM2152" s="121"/>
      <c r="AN2152" s="121"/>
      <c r="AO2152" s="121"/>
      <c r="AP2152" s="121"/>
      <c r="AQ2152" s="121"/>
      <c r="AR2152" s="124"/>
      <c r="AS2152" s="121"/>
      <c r="AT2152" s="121"/>
      <c r="AU2152" s="121"/>
      <c r="AV2152" s="121"/>
      <c r="AX2152" s="120">
        <v>359</v>
      </c>
      <c r="BK2152" s="133"/>
      <c r="BM2152" s="120">
        <v>359</v>
      </c>
      <c r="BW2152" s="133"/>
      <c r="CC2152" s="120">
        <v>359</v>
      </c>
      <c r="CN2152" s="133"/>
      <c r="DF2152" s="133"/>
      <c r="DV2152" s="133"/>
    </row>
    <row r="2153" spans="4:126" s="14" customFormat="1" ht="18" customHeight="1" x14ac:dyDescent="0.2">
      <c r="D2153" s="127" t="s">
        <v>313</v>
      </c>
      <c r="E2153" s="14" t="s">
        <v>319</v>
      </c>
      <c r="F2153" s="14" t="s">
        <v>313</v>
      </c>
      <c r="G2153" s="14" t="s">
        <v>342</v>
      </c>
      <c r="H2153" s="14" t="s">
        <v>330</v>
      </c>
      <c r="I2153" s="14" t="s">
        <v>309</v>
      </c>
      <c r="J2153" s="14" t="s">
        <v>325</v>
      </c>
      <c r="Q2153" s="14" t="s">
        <v>313</v>
      </c>
      <c r="R2153" s="14" t="s">
        <v>319</v>
      </c>
      <c r="S2153" s="14" t="s">
        <v>313</v>
      </c>
      <c r="T2153" s="14" t="s">
        <v>342</v>
      </c>
      <c r="U2153" s="14" t="s">
        <v>330</v>
      </c>
      <c r="V2153" s="14" t="s">
        <v>309</v>
      </c>
      <c r="W2153" s="14" t="s">
        <v>325</v>
      </c>
      <c r="AG2153" s="127" t="s">
        <v>313</v>
      </c>
      <c r="AH2153" s="14" t="s">
        <v>319</v>
      </c>
      <c r="AI2153" s="14" t="s">
        <v>313</v>
      </c>
      <c r="AJ2153" s="14" t="s">
        <v>342</v>
      </c>
      <c r="AK2153" s="14" t="s">
        <v>330</v>
      </c>
      <c r="AL2153" s="14" t="s">
        <v>309</v>
      </c>
      <c r="AM2153" s="14" t="s">
        <v>325</v>
      </c>
      <c r="AX2153" s="14" t="s">
        <v>313</v>
      </c>
      <c r="AY2153" s="14" t="s">
        <v>319</v>
      </c>
      <c r="AZ2153" s="14" t="s">
        <v>313</v>
      </c>
      <c r="BA2153" s="14" t="s">
        <v>342</v>
      </c>
      <c r="BB2153" s="14" t="s">
        <v>330</v>
      </c>
      <c r="BC2153" s="14" t="s">
        <v>309</v>
      </c>
      <c r="BD2153" s="14" t="s">
        <v>325</v>
      </c>
      <c r="BK2153" s="134"/>
      <c r="BM2153" s="14" t="s">
        <v>313</v>
      </c>
      <c r="BN2153" s="14" t="s">
        <v>319</v>
      </c>
      <c r="BO2153" s="14" t="s">
        <v>313</v>
      </c>
      <c r="BP2153" s="14" t="s">
        <v>342</v>
      </c>
      <c r="BQ2153" s="14" t="s">
        <v>330</v>
      </c>
      <c r="BR2153" s="14" t="s">
        <v>309</v>
      </c>
      <c r="BS2153" s="14" t="s">
        <v>325</v>
      </c>
      <c r="BW2153" s="134"/>
      <c r="CC2153" s="14" t="s">
        <v>313</v>
      </c>
      <c r="CD2153" s="14" t="s">
        <v>319</v>
      </c>
      <c r="CE2153" s="14" t="s">
        <v>313</v>
      </c>
      <c r="CF2153" s="14" t="s">
        <v>342</v>
      </c>
      <c r="CG2153" s="14" t="s">
        <v>330</v>
      </c>
      <c r="CH2153" s="14" t="s">
        <v>309</v>
      </c>
      <c r="CI2153" s="14" t="s">
        <v>325</v>
      </c>
      <c r="CN2153" s="134"/>
      <c r="DF2153" s="134"/>
      <c r="DV2153" s="134"/>
    </row>
    <row r="2154" spans="4:126" s="122" customFormat="1" ht="14" x14ac:dyDescent="0.2">
      <c r="D2154" s="128">
        <v>0</v>
      </c>
      <c r="E2154" s="122">
        <v>1</v>
      </c>
      <c r="F2154" s="122">
        <v>2</v>
      </c>
      <c r="G2154" s="122">
        <v>3</v>
      </c>
      <c r="H2154" s="122">
        <v>4</v>
      </c>
      <c r="I2154" s="122">
        <v>5</v>
      </c>
      <c r="J2154" s="122">
        <v>6</v>
      </c>
      <c r="Q2154" s="122">
        <v>0</v>
      </c>
      <c r="R2154" s="122">
        <v>1</v>
      </c>
      <c r="S2154" s="122">
        <v>2</v>
      </c>
      <c r="T2154" s="122">
        <v>3</v>
      </c>
      <c r="U2154" s="122">
        <v>4</v>
      </c>
      <c r="V2154" s="122">
        <v>5</v>
      </c>
      <c r="W2154" s="122">
        <v>6</v>
      </c>
      <c r="AG2154" s="128">
        <v>0</v>
      </c>
      <c r="AH2154" s="122">
        <v>1</v>
      </c>
      <c r="AI2154" s="122">
        <v>2</v>
      </c>
      <c r="AJ2154" s="122">
        <v>3</v>
      </c>
      <c r="AK2154" s="122">
        <v>4</v>
      </c>
      <c r="AL2154" s="122">
        <v>5</v>
      </c>
      <c r="AM2154" s="122">
        <v>6</v>
      </c>
      <c r="AX2154" s="122">
        <v>0</v>
      </c>
      <c r="AY2154" s="122">
        <v>1</v>
      </c>
      <c r="AZ2154" s="122">
        <v>2</v>
      </c>
      <c r="BA2154" s="122">
        <v>3</v>
      </c>
      <c r="BB2154" s="122">
        <v>4</v>
      </c>
      <c r="BC2154" s="122">
        <v>5</v>
      </c>
      <c r="BD2154" s="122">
        <v>6</v>
      </c>
      <c r="BK2154" s="135"/>
      <c r="BM2154" s="122">
        <v>0</v>
      </c>
      <c r="BN2154" s="122">
        <v>1</v>
      </c>
      <c r="BO2154" s="122">
        <v>2</v>
      </c>
      <c r="BP2154" s="122">
        <v>3</v>
      </c>
      <c r="BQ2154" s="122">
        <v>4</v>
      </c>
      <c r="BR2154" s="122">
        <v>5</v>
      </c>
      <c r="BS2154" s="122">
        <v>6</v>
      </c>
      <c r="BW2154" s="135"/>
      <c r="CC2154" s="122">
        <v>0</v>
      </c>
      <c r="CD2154" s="122">
        <v>1</v>
      </c>
      <c r="CE2154" s="122">
        <v>2</v>
      </c>
      <c r="CF2154" s="122">
        <v>3</v>
      </c>
      <c r="CG2154" s="122">
        <v>4</v>
      </c>
      <c r="CH2154" s="122">
        <v>5</v>
      </c>
      <c r="CI2154" s="122">
        <v>6</v>
      </c>
      <c r="CN2154" s="135"/>
      <c r="DF2154" s="135"/>
      <c r="DV2154" s="135"/>
    </row>
    <row r="2155" spans="4:126" s="122" customFormat="1" ht="14" x14ac:dyDescent="0.2">
      <c r="D2155" s="128">
        <v>0</v>
      </c>
      <c r="E2155" s="122">
        <v>1</v>
      </c>
      <c r="F2155" s="122">
        <v>2</v>
      </c>
      <c r="G2155" s="122">
        <v>3</v>
      </c>
      <c r="H2155" s="122">
        <v>4</v>
      </c>
      <c r="I2155" s="122">
        <v>5</v>
      </c>
      <c r="J2155" s="122">
        <v>6</v>
      </c>
      <c r="Q2155" s="122">
        <v>0</v>
      </c>
      <c r="R2155" s="122">
        <v>1</v>
      </c>
      <c r="S2155" s="122">
        <v>2</v>
      </c>
      <c r="T2155" s="122">
        <v>3</v>
      </c>
      <c r="U2155" s="122">
        <v>4</v>
      </c>
      <c r="V2155" s="122">
        <v>5</v>
      </c>
      <c r="W2155" s="122">
        <v>6</v>
      </c>
      <c r="AG2155" s="128">
        <v>0</v>
      </c>
      <c r="AH2155" s="122">
        <v>1</v>
      </c>
      <c r="AI2155" s="122">
        <v>2</v>
      </c>
      <c r="AJ2155" s="122">
        <v>3</v>
      </c>
      <c r="AK2155" s="122">
        <v>4</v>
      </c>
      <c r="AL2155" s="122">
        <v>5</v>
      </c>
      <c r="AM2155" s="122">
        <v>6</v>
      </c>
      <c r="AX2155" s="122">
        <v>0</v>
      </c>
      <c r="AY2155" s="122">
        <v>1</v>
      </c>
      <c r="AZ2155" s="122">
        <v>2</v>
      </c>
      <c r="BA2155" s="122">
        <v>3</v>
      </c>
      <c r="BB2155" s="122">
        <v>4</v>
      </c>
      <c r="BC2155" s="122">
        <v>5</v>
      </c>
      <c r="BD2155" s="122">
        <v>6</v>
      </c>
      <c r="BK2155" s="135"/>
      <c r="BM2155" s="122">
        <v>0</v>
      </c>
      <c r="BN2155" s="122">
        <v>1</v>
      </c>
      <c r="BO2155" s="122">
        <v>2</v>
      </c>
      <c r="BP2155" s="122">
        <v>3</v>
      </c>
      <c r="BQ2155" s="122">
        <v>4</v>
      </c>
      <c r="BR2155" s="122">
        <v>5</v>
      </c>
      <c r="BS2155" s="122">
        <v>6</v>
      </c>
      <c r="BW2155" s="135"/>
      <c r="CC2155" s="122">
        <v>0</v>
      </c>
      <c r="CD2155" s="122">
        <v>1</v>
      </c>
      <c r="CE2155" s="122">
        <v>2</v>
      </c>
      <c r="CF2155" s="122">
        <v>3</v>
      </c>
      <c r="CG2155" s="122">
        <v>4</v>
      </c>
      <c r="CH2155" s="122">
        <v>5</v>
      </c>
      <c r="CI2155" s="122">
        <v>6</v>
      </c>
      <c r="CN2155" s="135"/>
      <c r="DF2155" s="135"/>
      <c r="DV2155" s="135"/>
    </row>
    <row r="2156" spans="4:126" s="119" customFormat="1" x14ac:dyDescent="0.2">
      <c r="D2156" s="129" t="s">
        <v>1072</v>
      </c>
      <c r="E2156" s="119" t="s">
        <v>1073</v>
      </c>
      <c r="F2156" s="119" t="s">
        <v>1072</v>
      </c>
      <c r="G2156" s="119" t="s">
        <v>769</v>
      </c>
      <c r="H2156" s="119" t="s">
        <v>740</v>
      </c>
      <c r="I2156" s="119" t="s">
        <v>1072</v>
      </c>
      <c r="J2156" s="119" t="s">
        <v>1080</v>
      </c>
      <c r="Q2156" s="119" t="s">
        <v>1072</v>
      </c>
      <c r="R2156" s="119" t="s">
        <v>1073</v>
      </c>
      <c r="S2156" s="119" t="s">
        <v>1072</v>
      </c>
      <c r="T2156" s="119" t="s">
        <v>769</v>
      </c>
      <c r="U2156" s="119" t="s">
        <v>740</v>
      </c>
      <c r="V2156" s="119" t="s">
        <v>1072</v>
      </c>
      <c r="W2156" s="119" t="s">
        <v>1080</v>
      </c>
      <c r="AG2156" s="129" t="s">
        <v>1072</v>
      </c>
      <c r="AH2156" s="119" t="s">
        <v>1073</v>
      </c>
      <c r="AI2156" s="119" t="s">
        <v>1072</v>
      </c>
      <c r="AJ2156" s="119" t="s">
        <v>769</v>
      </c>
      <c r="AK2156" s="119" t="s">
        <v>740</v>
      </c>
      <c r="AL2156" s="119" t="s">
        <v>1072</v>
      </c>
      <c r="AM2156" s="119" t="s">
        <v>1080</v>
      </c>
      <c r="AX2156" s="119" t="s">
        <v>1072</v>
      </c>
      <c r="AY2156" s="119" t="s">
        <v>1073</v>
      </c>
      <c r="AZ2156" s="119" t="s">
        <v>1072</v>
      </c>
      <c r="BA2156" s="119" t="s">
        <v>769</v>
      </c>
      <c r="BB2156" s="119" t="s">
        <v>740</v>
      </c>
      <c r="BC2156" s="119" t="s">
        <v>1072</v>
      </c>
      <c r="BD2156" s="119" t="s">
        <v>1080</v>
      </c>
      <c r="BK2156" s="136"/>
      <c r="BM2156" s="119" t="s">
        <v>1072</v>
      </c>
      <c r="BN2156" s="119" t="s">
        <v>1073</v>
      </c>
      <c r="BO2156" s="119" t="s">
        <v>1072</v>
      </c>
      <c r="BP2156" s="119" t="s">
        <v>769</v>
      </c>
      <c r="BQ2156" s="119" t="s">
        <v>740</v>
      </c>
      <c r="BR2156" s="119" t="s">
        <v>1072</v>
      </c>
      <c r="BS2156" s="119" t="s">
        <v>1080</v>
      </c>
      <c r="BW2156" s="136"/>
      <c r="CC2156" s="119" t="s">
        <v>1072</v>
      </c>
      <c r="CD2156" s="119" t="s">
        <v>1073</v>
      </c>
      <c r="CE2156" s="119" t="s">
        <v>1072</v>
      </c>
      <c r="CF2156" s="119" t="s">
        <v>769</v>
      </c>
      <c r="CG2156" s="119" t="s">
        <v>740</v>
      </c>
      <c r="CH2156" s="119" t="s">
        <v>1072</v>
      </c>
      <c r="CI2156" s="119" t="s">
        <v>1080</v>
      </c>
      <c r="CN2156" s="136"/>
      <c r="DF2156" s="136"/>
      <c r="DV2156" s="136"/>
    </row>
    <row r="2158" spans="4:126" s="120" customFormat="1" ht="21" x14ac:dyDescent="0.2">
      <c r="D2158" s="126">
        <v>360</v>
      </c>
      <c r="E2158" s="121"/>
      <c r="F2158" s="121"/>
      <c r="G2158" s="121"/>
      <c r="H2158" s="121"/>
      <c r="I2158" s="121"/>
      <c r="J2158" s="121"/>
      <c r="K2158" s="121"/>
      <c r="L2158" s="121"/>
      <c r="M2158" s="121"/>
      <c r="N2158" s="121"/>
      <c r="O2158" s="121"/>
      <c r="P2158" s="121"/>
      <c r="Q2158" s="120">
        <v>360</v>
      </c>
      <c r="AG2158" s="126">
        <v>360</v>
      </c>
      <c r="AH2158" s="121"/>
      <c r="AI2158" s="121"/>
      <c r="AJ2158" s="121"/>
      <c r="AK2158" s="121"/>
      <c r="AL2158" s="121"/>
      <c r="AM2158" s="121"/>
      <c r="AN2158" s="121"/>
      <c r="AO2158" s="121"/>
      <c r="AP2158" s="121"/>
      <c r="AQ2158" s="121"/>
      <c r="AR2158" s="124"/>
      <c r="AS2158" s="121"/>
      <c r="AT2158" s="121"/>
      <c r="AU2158" s="121"/>
      <c r="AV2158" s="121"/>
      <c r="AX2158" s="120">
        <v>360</v>
      </c>
      <c r="BK2158" s="133"/>
      <c r="BM2158" s="120">
        <v>360</v>
      </c>
      <c r="BW2158" s="133"/>
      <c r="CC2158" s="120">
        <v>360</v>
      </c>
      <c r="CN2158" s="133"/>
      <c r="DF2158" s="133"/>
      <c r="DV2158" s="133"/>
    </row>
    <row r="2159" spans="4:126" s="14" customFormat="1" ht="18" customHeight="1" x14ac:dyDescent="0.2">
      <c r="D2159" s="127" t="s">
        <v>313</v>
      </c>
      <c r="E2159" s="14" t="s">
        <v>319</v>
      </c>
      <c r="F2159" s="14" t="s">
        <v>309</v>
      </c>
      <c r="G2159" s="14" t="s">
        <v>334</v>
      </c>
      <c r="Q2159" s="14" t="s">
        <v>313</v>
      </c>
      <c r="R2159" s="14" t="s">
        <v>319</v>
      </c>
      <c r="S2159" s="14" t="s">
        <v>309</v>
      </c>
      <c r="T2159" s="14" t="s">
        <v>334</v>
      </c>
      <c r="AG2159" s="127" t="s">
        <v>313</v>
      </c>
      <c r="AH2159" s="14" t="s">
        <v>319</v>
      </c>
      <c r="AI2159" s="14" t="s">
        <v>309</v>
      </c>
      <c r="AJ2159" s="14" t="s">
        <v>334</v>
      </c>
      <c r="AX2159" s="14" t="s">
        <v>313</v>
      </c>
      <c r="AY2159" s="14" t="s">
        <v>319</v>
      </c>
      <c r="AZ2159" s="14" t="s">
        <v>309</v>
      </c>
      <c r="BA2159" s="14" t="s">
        <v>334</v>
      </c>
      <c r="BK2159" s="134"/>
      <c r="BM2159" s="14" t="s">
        <v>313</v>
      </c>
      <c r="BN2159" s="14" t="s">
        <v>319</v>
      </c>
      <c r="BO2159" s="14" t="s">
        <v>309</v>
      </c>
      <c r="BP2159" s="14" t="s">
        <v>334</v>
      </c>
      <c r="BW2159" s="134"/>
      <c r="CC2159" s="14" t="s">
        <v>313</v>
      </c>
      <c r="CD2159" s="14" t="s">
        <v>319</v>
      </c>
      <c r="CE2159" s="14" t="s">
        <v>309</v>
      </c>
      <c r="CF2159" s="14" t="s">
        <v>334</v>
      </c>
      <c r="CN2159" s="134"/>
      <c r="DF2159" s="134"/>
      <c r="DV2159" s="134"/>
    </row>
    <row r="2160" spans="4:126" s="122" customFormat="1" ht="14" x14ac:dyDescent="0.2">
      <c r="D2160" s="128">
        <v>0</v>
      </c>
      <c r="E2160" s="122">
        <v>1</v>
      </c>
      <c r="F2160" s="122">
        <v>2</v>
      </c>
      <c r="G2160" s="122">
        <v>3</v>
      </c>
      <c r="Q2160" s="122">
        <v>0</v>
      </c>
      <c r="R2160" s="122">
        <v>1</v>
      </c>
      <c r="S2160" s="122">
        <v>2</v>
      </c>
      <c r="T2160" s="122">
        <v>3</v>
      </c>
      <c r="AG2160" s="128">
        <v>0</v>
      </c>
      <c r="AH2160" s="122">
        <v>1</v>
      </c>
      <c r="AI2160" s="122">
        <v>2</v>
      </c>
      <c r="AJ2160" s="122">
        <v>3</v>
      </c>
      <c r="AX2160" s="122">
        <v>0</v>
      </c>
      <c r="AY2160" s="122">
        <v>1</v>
      </c>
      <c r="AZ2160" s="122">
        <v>2</v>
      </c>
      <c r="BA2160" s="122">
        <v>3</v>
      </c>
      <c r="BK2160" s="135"/>
      <c r="BM2160" s="122">
        <v>0</v>
      </c>
      <c r="BN2160" s="122">
        <v>1</v>
      </c>
      <c r="BO2160" s="122">
        <v>2</v>
      </c>
      <c r="BP2160" s="122">
        <v>3</v>
      </c>
      <c r="BW2160" s="135"/>
      <c r="CC2160" s="122">
        <v>0</v>
      </c>
      <c r="CD2160" s="122">
        <v>1</v>
      </c>
      <c r="CE2160" s="122">
        <v>2</v>
      </c>
      <c r="CF2160" s="122">
        <v>3</v>
      </c>
      <c r="CN2160" s="135"/>
      <c r="DF2160" s="135"/>
      <c r="DV2160" s="135"/>
    </row>
    <row r="2161" spans="4:126" s="122" customFormat="1" ht="14" x14ac:dyDescent="0.2">
      <c r="D2161" s="128">
        <v>0</v>
      </c>
      <c r="E2161" s="122">
        <v>1</v>
      </c>
      <c r="F2161" s="122">
        <v>2</v>
      </c>
      <c r="G2161" s="122">
        <v>3</v>
      </c>
      <c r="Q2161" s="122">
        <v>0</v>
      </c>
      <c r="R2161" s="122">
        <v>1</v>
      </c>
      <c r="S2161" s="122">
        <v>2</v>
      </c>
      <c r="T2161" s="122">
        <v>3</v>
      </c>
      <c r="AG2161" s="128">
        <v>0</v>
      </c>
      <c r="AH2161" s="122">
        <v>1</v>
      </c>
      <c r="AI2161" s="122">
        <v>2</v>
      </c>
      <c r="AJ2161" s="122">
        <v>3</v>
      </c>
      <c r="AX2161" s="122">
        <v>0</v>
      </c>
      <c r="AY2161" s="122">
        <v>1</v>
      </c>
      <c r="AZ2161" s="122">
        <v>2</v>
      </c>
      <c r="BA2161" s="122">
        <v>3</v>
      </c>
      <c r="BK2161" s="135"/>
      <c r="BM2161" s="122">
        <v>0</v>
      </c>
      <c r="BN2161" s="122">
        <v>1</v>
      </c>
      <c r="BO2161" s="122">
        <v>2</v>
      </c>
      <c r="BP2161" s="122">
        <v>3</v>
      </c>
      <c r="BW2161" s="135"/>
      <c r="CC2161" s="122">
        <v>0</v>
      </c>
      <c r="CD2161" s="122">
        <v>1</v>
      </c>
      <c r="CE2161" s="122">
        <v>2</v>
      </c>
      <c r="CF2161" s="122">
        <v>3</v>
      </c>
      <c r="CN2161" s="135"/>
      <c r="DF2161" s="135"/>
      <c r="DV2161" s="135"/>
    </row>
    <row r="2162" spans="4:126" s="119" customFormat="1" x14ac:dyDescent="0.2">
      <c r="D2162" s="129" t="s">
        <v>1072</v>
      </c>
      <c r="E2162" s="119" t="s">
        <v>1073</v>
      </c>
      <c r="F2162" s="119" t="s">
        <v>1072</v>
      </c>
      <c r="G2162" s="119" t="s">
        <v>1081</v>
      </c>
      <c r="Q2162" s="119" t="s">
        <v>1072</v>
      </c>
      <c r="R2162" s="119" t="s">
        <v>1073</v>
      </c>
      <c r="S2162" s="119" t="s">
        <v>1072</v>
      </c>
      <c r="T2162" s="119" t="s">
        <v>1081</v>
      </c>
      <c r="AG2162" s="129" t="s">
        <v>1072</v>
      </c>
      <c r="AH2162" s="119" t="s">
        <v>1073</v>
      </c>
      <c r="AI2162" s="119" t="s">
        <v>1072</v>
      </c>
      <c r="AJ2162" s="119" t="s">
        <v>1081</v>
      </c>
      <c r="AX2162" s="119" t="s">
        <v>1072</v>
      </c>
      <c r="AY2162" s="119" t="s">
        <v>1073</v>
      </c>
      <c r="AZ2162" s="119" t="s">
        <v>1072</v>
      </c>
      <c r="BA2162" s="119" t="s">
        <v>1081</v>
      </c>
      <c r="BK2162" s="136"/>
      <c r="BM2162" s="119" t="s">
        <v>1072</v>
      </c>
      <c r="BN2162" s="119" t="s">
        <v>1073</v>
      </c>
      <c r="BO2162" s="119" t="s">
        <v>1072</v>
      </c>
      <c r="BP2162" s="119" t="s">
        <v>1081</v>
      </c>
      <c r="BW2162" s="136"/>
      <c r="CC2162" s="119" t="s">
        <v>1072</v>
      </c>
      <c r="CD2162" s="119" t="s">
        <v>1073</v>
      </c>
      <c r="CE2162" s="119" t="s">
        <v>1072</v>
      </c>
      <c r="CF2162" s="119" t="s">
        <v>1081</v>
      </c>
      <c r="CN2162" s="136"/>
      <c r="DF2162" s="136"/>
      <c r="DV2162" s="136"/>
    </row>
    <row r="2164" spans="4:126" s="120" customFormat="1" ht="21" x14ac:dyDescent="0.2">
      <c r="D2164" s="126">
        <v>361</v>
      </c>
      <c r="E2164" s="121"/>
      <c r="F2164" s="121"/>
      <c r="G2164" s="121"/>
      <c r="H2164" s="121"/>
      <c r="I2164" s="121"/>
      <c r="J2164" s="121"/>
      <c r="K2164" s="121"/>
      <c r="L2164" s="121"/>
      <c r="M2164" s="121"/>
      <c r="N2164" s="121"/>
      <c r="O2164" s="121"/>
      <c r="P2164" s="121"/>
      <c r="Q2164" s="120">
        <v>361</v>
      </c>
      <c r="AG2164" s="126">
        <v>361</v>
      </c>
      <c r="AH2164" s="121"/>
      <c r="AI2164" s="121"/>
      <c r="AJ2164" s="121"/>
      <c r="AK2164" s="121"/>
      <c r="AL2164" s="121"/>
      <c r="AM2164" s="121"/>
      <c r="AN2164" s="121"/>
      <c r="AO2164" s="121"/>
      <c r="AP2164" s="121"/>
      <c r="AQ2164" s="121"/>
      <c r="AR2164" s="124"/>
      <c r="AS2164" s="121"/>
      <c r="AT2164" s="121"/>
      <c r="AU2164" s="121"/>
      <c r="AV2164" s="121"/>
      <c r="AX2164" s="120">
        <v>361</v>
      </c>
      <c r="BK2164" s="133"/>
      <c r="BM2164" s="120">
        <v>361</v>
      </c>
      <c r="BW2164" s="133"/>
      <c r="CC2164" s="120">
        <v>361</v>
      </c>
      <c r="CN2164" s="133"/>
      <c r="DF2164" s="133"/>
      <c r="DV2164" s="133"/>
    </row>
    <row r="2165" spans="4:126" s="14" customFormat="1" ht="18" customHeight="1" x14ac:dyDescent="0.2">
      <c r="D2165" s="127" t="s">
        <v>318</v>
      </c>
      <c r="E2165" s="14" t="s">
        <v>309</v>
      </c>
      <c r="F2165" s="14" t="s">
        <v>317</v>
      </c>
      <c r="G2165" s="14" t="s">
        <v>313</v>
      </c>
      <c r="H2165" s="14" t="s">
        <v>319</v>
      </c>
      <c r="I2165" s="14" t="s">
        <v>313</v>
      </c>
      <c r="Q2165" s="14" t="s">
        <v>318</v>
      </c>
      <c r="R2165" s="14" t="s">
        <v>309</v>
      </c>
      <c r="S2165" s="14" t="s">
        <v>317</v>
      </c>
      <c r="T2165" s="14" t="s">
        <v>313</v>
      </c>
      <c r="U2165" s="14" t="s">
        <v>319</v>
      </c>
      <c r="V2165" s="14" t="s">
        <v>313</v>
      </c>
      <c r="AG2165" s="127" t="s">
        <v>318</v>
      </c>
      <c r="AH2165" s="14" t="s">
        <v>309</v>
      </c>
      <c r="AI2165" s="14" t="s">
        <v>317</v>
      </c>
      <c r="AJ2165" s="14" t="s">
        <v>313</v>
      </c>
      <c r="AK2165" s="14" t="s">
        <v>319</v>
      </c>
      <c r="AL2165" s="14" t="s">
        <v>313</v>
      </c>
      <c r="AX2165" s="14" t="s">
        <v>318</v>
      </c>
      <c r="AY2165" s="14" t="s">
        <v>309</v>
      </c>
      <c r="AZ2165" s="14" t="s">
        <v>317</v>
      </c>
      <c r="BA2165" s="14" t="s">
        <v>313</v>
      </c>
      <c r="BB2165" s="14" t="s">
        <v>319</v>
      </c>
      <c r="BC2165" s="14" t="s">
        <v>313</v>
      </c>
      <c r="BK2165" s="134"/>
      <c r="BM2165" s="14" t="s">
        <v>318</v>
      </c>
      <c r="BN2165" s="14" t="s">
        <v>309</v>
      </c>
      <c r="BO2165" s="14" t="s">
        <v>317</v>
      </c>
      <c r="BP2165" s="14" t="s">
        <v>313</v>
      </c>
      <c r="BQ2165" s="14" t="s">
        <v>319</v>
      </c>
      <c r="BR2165" s="14" t="s">
        <v>313</v>
      </c>
      <c r="BW2165" s="134"/>
      <c r="CC2165" s="14" t="s">
        <v>318</v>
      </c>
      <c r="CD2165" s="14" t="s">
        <v>309</v>
      </c>
      <c r="CE2165" s="14" t="s">
        <v>317</v>
      </c>
      <c r="CF2165" s="14" t="s">
        <v>313</v>
      </c>
      <c r="CG2165" s="14" t="s">
        <v>319</v>
      </c>
      <c r="CH2165" s="14" t="s">
        <v>313</v>
      </c>
      <c r="CN2165" s="134"/>
      <c r="DF2165" s="134"/>
      <c r="DV2165" s="134"/>
    </row>
    <row r="2166" spans="4:126" s="122" customFormat="1" ht="14" x14ac:dyDescent="0.2">
      <c r="D2166" s="128">
        <v>0</v>
      </c>
      <c r="E2166" s="122">
        <v>1</v>
      </c>
      <c r="F2166" s="122">
        <v>2</v>
      </c>
      <c r="G2166" s="122">
        <v>3</v>
      </c>
      <c r="H2166" s="122">
        <v>4</v>
      </c>
      <c r="I2166" s="122">
        <v>5</v>
      </c>
      <c r="Q2166" s="122">
        <v>0</v>
      </c>
      <c r="R2166" s="122">
        <v>1</v>
      </c>
      <c r="S2166" s="122">
        <v>2</v>
      </c>
      <c r="T2166" s="122">
        <v>3</v>
      </c>
      <c r="U2166" s="122">
        <v>4</v>
      </c>
      <c r="V2166" s="122">
        <v>5</v>
      </c>
      <c r="AG2166" s="128">
        <v>0</v>
      </c>
      <c r="AH2166" s="122">
        <v>1</v>
      </c>
      <c r="AI2166" s="122">
        <v>2</v>
      </c>
      <c r="AJ2166" s="122">
        <v>3</v>
      </c>
      <c r="AK2166" s="122">
        <v>4</v>
      </c>
      <c r="AL2166" s="122">
        <v>5</v>
      </c>
      <c r="AX2166" s="122">
        <v>0</v>
      </c>
      <c r="AY2166" s="122">
        <v>1</v>
      </c>
      <c r="AZ2166" s="122">
        <v>2</v>
      </c>
      <c r="BA2166" s="122">
        <v>3</v>
      </c>
      <c r="BB2166" s="122">
        <v>4</v>
      </c>
      <c r="BC2166" s="122">
        <v>5</v>
      </c>
      <c r="BK2166" s="135"/>
      <c r="BM2166" s="122">
        <v>0</v>
      </c>
      <c r="BN2166" s="122">
        <v>1</v>
      </c>
      <c r="BO2166" s="122">
        <v>2</v>
      </c>
      <c r="BP2166" s="122">
        <v>3</v>
      </c>
      <c r="BQ2166" s="122">
        <v>4</v>
      </c>
      <c r="BR2166" s="122">
        <v>5</v>
      </c>
      <c r="BW2166" s="135"/>
      <c r="CC2166" s="122">
        <v>0</v>
      </c>
      <c r="CD2166" s="122">
        <v>1</v>
      </c>
      <c r="CE2166" s="122">
        <v>2</v>
      </c>
      <c r="CF2166" s="122">
        <v>3</v>
      </c>
      <c r="CG2166" s="122">
        <v>4</v>
      </c>
      <c r="CH2166" s="122">
        <v>5</v>
      </c>
      <c r="CN2166" s="135"/>
      <c r="DF2166" s="135"/>
      <c r="DV2166" s="135"/>
    </row>
    <row r="2167" spans="4:126" s="122" customFormat="1" ht="14" x14ac:dyDescent="0.2">
      <c r="D2167" s="128">
        <v>0</v>
      </c>
      <c r="E2167" s="122">
        <v>0</v>
      </c>
      <c r="F2167" s="122">
        <v>1</v>
      </c>
      <c r="G2167" s="122">
        <v>2</v>
      </c>
      <c r="H2167" s="122">
        <v>3</v>
      </c>
      <c r="I2167" s="122">
        <v>4</v>
      </c>
      <c r="Q2167" s="122">
        <v>0</v>
      </c>
      <c r="R2167" s="122">
        <v>1</v>
      </c>
      <c r="S2167" s="122">
        <v>2</v>
      </c>
      <c r="T2167" s="122">
        <v>3</v>
      </c>
      <c r="U2167" s="122">
        <v>3</v>
      </c>
      <c r="V2167" s="122">
        <v>4</v>
      </c>
      <c r="AG2167" s="128">
        <v>0</v>
      </c>
      <c r="AH2167" s="122">
        <v>0</v>
      </c>
      <c r="AI2167" s="122">
        <v>1</v>
      </c>
      <c r="AJ2167" s="122">
        <v>2</v>
      </c>
      <c r="AK2167" s="122">
        <v>3</v>
      </c>
      <c r="AL2167" s="122">
        <v>4</v>
      </c>
      <c r="AX2167" s="122">
        <v>0</v>
      </c>
      <c r="AY2167" s="122">
        <v>1</v>
      </c>
      <c r="AZ2167" s="122">
        <v>2</v>
      </c>
      <c r="BA2167" s="122">
        <v>3</v>
      </c>
      <c r="BB2167" s="122">
        <v>3</v>
      </c>
      <c r="BC2167" s="122">
        <v>4</v>
      </c>
      <c r="BK2167" s="135"/>
      <c r="BM2167" s="122">
        <v>0</v>
      </c>
      <c r="BN2167" s="122">
        <v>1</v>
      </c>
      <c r="BO2167" s="122">
        <v>2</v>
      </c>
      <c r="BP2167" s="122">
        <v>3</v>
      </c>
      <c r="BQ2167" s="122">
        <v>3</v>
      </c>
      <c r="BR2167" s="122">
        <v>4</v>
      </c>
      <c r="BW2167" s="135"/>
      <c r="CC2167" s="122">
        <v>0</v>
      </c>
      <c r="CD2167" s="122">
        <v>1</v>
      </c>
      <c r="CE2167" s="122">
        <v>2</v>
      </c>
      <c r="CF2167" s="122">
        <v>3</v>
      </c>
      <c r="CG2167" s="122">
        <v>3</v>
      </c>
      <c r="CH2167" s="122">
        <v>4</v>
      </c>
      <c r="CN2167" s="135"/>
      <c r="DF2167" s="135"/>
      <c r="DV2167" s="135"/>
    </row>
    <row r="2168" spans="4:126" s="119" customFormat="1" x14ac:dyDescent="0.2">
      <c r="D2168" s="129" t="s">
        <v>736</v>
      </c>
      <c r="E2168" s="119" t="s">
        <v>1752</v>
      </c>
      <c r="F2168" s="119" t="s">
        <v>1072</v>
      </c>
      <c r="G2168" s="119" t="s">
        <v>1075</v>
      </c>
      <c r="H2168" s="119" t="s">
        <v>1073</v>
      </c>
      <c r="I2168" s="119" t="s">
        <v>1072</v>
      </c>
      <c r="Q2168" s="119" t="s">
        <v>736</v>
      </c>
      <c r="R2168" s="119" t="s">
        <v>1072</v>
      </c>
      <c r="S2168" s="119" t="s">
        <v>1075</v>
      </c>
      <c r="T2168" s="119" t="s">
        <v>1073</v>
      </c>
      <c r="U2168" s="119" t="s">
        <v>1738</v>
      </c>
      <c r="V2168" s="119" t="s">
        <v>1072</v>
      </c>
      <c r="AG2168" s="129" t="s">
        <v>736</v>
      </c>
      <c r="AH2168" s="119" t="s">
        <v>1752</v>
      </c>
      <c r="AI2168" s="119" t="s">
        <v>1072</v>
      </c>
      <c r="AJ2168" s="119" t="s">
        <v>1075</v>
      </c>
      <c r="AK2168" s="119" t="s">
        <v>1073</v>
      </c>
      <c r="AL2168" s="119" t="s">
        <v>1072</v>
      </c>
      <c r="AX2168" s="119" t="s">
        <v>736</v>
      </c>
      <c r="AY2168" s="119" t="s">
        <v>1072</v>
      </c>
      <c r="AZ2168" s="119" t="s">
        <v>1075</v>
      </c>
      <c r="BA2168" s="119" t="s">
        <v>1073</v>
      </c>
      <c r="BB2168" s="119" t="s">
        <v>1738</v>
      </c>
      <c r="BC2168" s="119" t="s">
        <v>1072</v>
      </c>
      <c r="BK2168" s="136"/>
      <c r="BM2168" s="119" t="s">
        <v>736</v>
      </c>
      <c r="BN2168" s="119" t="s">
        <v>1072</v>
      </c>
      <c r="BO2168" s="119" t="s">
        <v>1075</v>
      </c>
      <c r="BP2168" s="119" t="s">
        <v>1073</v>
      </c>
      <c r="BQ2168" s="119" t="s">
        <v>1738</v>
      </c>
      <c r="BR2168" s="119" t="s">
        <v>1072</v>
      </c>
      <c r="BW2168" s="136"/>
      <c r="CC2168" s="119" t="s">
        <v>736</v>
      </c>
      <c r="CD2168" s="119" t="s">
        <v>1072</v>
      </c>
      <c r="CE2168" s="119" t="s">
        <v>1075</v>
      </c>
      <c r="CF2168" s="119" t="s">
        <v>1073</v>
      </c>
      <c r="CG2168" s="119" t="s">
        <v>1738</v>
      </c>
      <c r="CH2168" s="119" t="s">
        <v>1072</v>
      </c>
      <c r="CN2168" s="136"/>
      <c r="DF2168" s="136"/>
      <c r="DV2168" s="136"/>
    </row>
    <row r="2170" spans="4:126" s="120" customFormat="1" ht="21" x14ac:dyDescent="0.2">
      <c r="D2170" s="126">
        <v>362</v>
      </c>
      <c r="E2170" s="121"/>
      <c r="F2170" s="121"/>
      <c r="G2170" s="121"/>
      <c r="H2170" s="121"/>
      <c r="I2170" s="121"/>
      <c r="J2170" s="121"/>
      <c r="K2170" s="121"/>
      <c r="L2170" s="121"/>
      <c r="M2170" s="121"/>
      <c r="N2170" s="121"/>
      <c r="O2170" s="121"/>
      <c r="P2170" s="121"/>
      <c r="Q2170" s="120">
        <v>362</v>
      </c>
      <c r="AG2170" s="126">
        <v>362</v>
      </c>
      <c r="AH2170" s="121"/>
      <c r="AI2170" s="121"/>
      <c r="AJ2170" s="121"/>
      <c r="AK2170" s="121"/>
      <c r="AL2170" s="121"/>
      <c r="AM2170" s="121"/>
      <c r="AN2170" s="121"/>
      <c r="AO2170" s="121"/>
      <c r="AP2170" s="121"/>
      <c r="AQ2170" s="121"/>
      <c r="AR2170" s="124"/>
      <c r="AS2170" s="121"/>
      <c r="AT2170" s="121"/>
      <c r="AU2170" s="121"/>
      <c r="AV2170" s="121"/>
      <c r="AX2170" s="120">
        <v>362</v>
      </c>
      <c r="BK2170" s="133"/>
      <c r="BM2170" s="120">
        <v>362</v>
      </c>
      <c r="BW2170" s="133"/>
      <c r="CC2170" s="120">
        <v>362</v>
      </c>
      <c r="CN2170" s="133"/>
      <c r="DF2170" s="133"/>
      <c r="DV2170" s="133"/>
    </row>
    <row r="2171" spans="4:126" s="14" customFormat="1" ht="18" customHeight="1" x14ac:dyDescent="0.2">
      <c r="D2171" s="127" t="s">
        <v>319</v>
      </c>
      <c r="E2171" s="14" t="s">
        <v>322</v>
      </c>
      <c r="F2171" s="14" t="s">
        <v>335</v>
      </c>
      <c r="Q2171" s="14" t="s">
        <v>319</v>
      </c>
      <c r="R2171" s="14" t="s">
        <v>322</v>
      </c>
      <c r="S2171" s="14" t="s">
        <v>335</v>
      </c>
      <c r="AG2171" s="127" t="s">
        <v>319</v>
      </c>
      <c r="AH2171" s="14" t="s">
        <v>322</v>
      </c>
      <c r="AI2171" s="14" t="s">
        <v>335</v>
      </c>
      <c r="AX2171" s="14" t="s">
        <v>319</v>
      </c>
      <c r="AY2171" s="14" t="s">
        <v>322</v>
      </c>
      <c r="AZ2171" s="14" t="s">
        <v>335</v>
      </c>
      <c r="BK2171" s="134"/>
      <c r="BM2171" s="14" t="s">
        <v>319</v>
      </c>
      <c r="BN2171" s="14" t="s">
        <v>322</v>
      </c>
      <c r="BO2171" s="14" t="s">
        <v>335</v>
      </c>
      <c r="BW2171" s="134"/>
      <c r="CC2171" s="14" t="s">
        <v>319</v>
      </c>
      <c r="CD2171" s="14" t="s">
        <v>322</v>
      </c>
      <c r="CE2171" s="14" t="s">
        <v>335</v>
      </c>
      <c r="CN2171" s="134"/>
      <c r="DF2171" s="134"/>
      <c r="DV2171" s="134"/>
    </row>
    <row r="2172" spans="4:126" s="122" customFormat="1" ht="14" x14ac:dyDescent="0.2">
      <c r="D2172" s="128">
        <v>0</v>
      </c>
      <c r="E2172" s="122">
        <v>1</v>
      </c>
      <c r="F2172" s="122">
        <v>2</v>
      </c>
      <c r="Q2172" s="122">
        <v>0</v>
      </c>
      <c r="R2172" s="122">
        <v>1</v>
      </c>
      <c r="S2172" s="122">
        <v>2</v>
      </c>
      <c r="AG2172" s="128">
        <v>0</v>
      </c>
      <c r="AH2172" s="122">
        <v>1</v>
      </c>
      <c r="AI2172" s="122">
        <v>2</v>
      </c>
      <c r="AX2172" s="122">
        <v>0</v>
      </c>
      <c r="AY2172" s="122">
        <v>1</v>
      </c>
      <c r="AZ2172" s="122">
        <v>2</v>
      </c>
      <c r="BK2172" s="135"/>
      <c r="BM2172" s="122">
        <v>0</v>
      </c>
      <c r="BN2172" s="122">
        <v>1</v>
      </c>
      <c r="BO2172" s="122">
        <v>2</v>
      </c>
      <c r="BW2172" s="135"/>
      <c r="CC2172" s="122">
        <v>0</v>
      </c>
      <c r="CD2172" s="122">
        <v>1</v>
      </c>
      <c r="CE2172" s="122">
        <v>2</v>
      </c>
      <c r="CN2172" s="135"/>
      <c r="DF2172" s="135"/>
      <c r="DV2172" s="135"/>
    </row>
    <row r="2173" spans="4:126" s="122" customFormat="1" ht="14" x14ac:dyDescent="0.2">
      <c r="D2173" s="128">
        <v>0</v>
      </c>
      <c r="E2173" s="122">
        <v>0</v>
      </c>
      <c r="F2173" s="122">
        <v>1</v>
      </c>
      <c r="Q2173" s="122">
        <v>0</v>
      </c>
      <c r="R2173" s="122">
        <v>0</v>
      </c>
      <c r="S2173" s="122">
        <v>1</v>
      </c>
      <c r="AG2173" s="128">
        <v>0</v>
      </c>
      <c r="AH2173" s="122">
        <v>0</v>
      </c>
      <c r="AI2173" s="122">
        <v>1</v>
      </c>
      <c r="AX2173" s="122">
        <v>0</v>
      </c>
      <c r="AY2173" s="122">
        <v>0</v>
      </c>
      <c r="AZ2173" s="122">
        <v>1</v>
      </c>
      <c r="BK2173" s="135"/>
      <c r="BM2173" s="122">
        <v>0</v>
      </c>
      <c r="BN2173" s="122">
        <v>0</v>
      </c>
      <c r="BO2173" s="122">
        <v>1</v>
      </c>
      <c r="BW2173" s="135"/>
      <c r="CC2173" s="122">
        <v>0</v>
      </c>
      <c r="CD2173" s="122">
        <v>0</v>
      </c>
      <c r="CE2173" s="122">
        <v>1</v>
      </c>
      <c r="CN2173" s="135"/>
      <c r="DF2173" s="135"/>
      <c r="DV2173" s="135"/>
    </row>
    <row r="2174" spans="4:126" s="119" customFormat="1" x14ac:dyDescent="0.2">
      <c r="D2174" s="129" t="s">
        <v>1073</v>
      </c>
      <c r="E2174" s="119" t="s">
        <v>1738</v>
      </c>
      <c r="F2174" s="119" t="s">
        <v>1078</v>
      </c>
      <c r="Q2174" s="119" t="s">
        <v>1073</v>
      </c>
      <c r="R2174" s="119" t="s">
        <v>1738</v>
      </c>
      <c r="S2174" s="119" t="s">
        <v>1078</v>
      </c>
      <c r="AG2174" s="129" t="s">
        <v>1073</v>
      </c>
      <c r="AH2174" s="119" t="s">
        <v>1738</v>
      </c>
      <c r="AI2174" s="119" t="s">
        <v>1078</v>
      </c>
      <c r="AX2174" s="119" t="s">
        <v>1073</v>
      </c>
      <c r="AY2174" s="119" t="s">
        <v>1738</v>
      </c>
      <c r="AZ2174" s="119" t="s">
        <v>1078</v>
      </c>
      <c r="BK2174" s="136"/>
      <c r="BM2174" s="119" t="s">
        <v>1073</v>
      </c>
      <c r="BN2174" s="119" t="s">
        <v>1738</v>
      </c>
      <c r="BO2174" s="119" t="s">
        <v>1078</v>
      </c>
      <c r="BW2174" s="136"/>
      <c r="CC2174" s="119" t="s">
        <v>1073</v>
      </c>
      <c r="CD2174" s="119" t="s">
        <v>1738</v>
      </c>
      <c r="CE2174" s="119" t="s">
        <v>1078</v>
      </c>
      <c r="CN2174" s="136"/>
      <c r="DF2174" s="136"/>
      <c r="DV2174" s="136"/>
    </row>
    <row r="2176" spans="4:126" s="120" customFormat="1" ht="21" x14ac:dyDescent="0.2">
      <c r="D2176" s="126">
        <v>363</v>
      </c>
      <c r="E2176" s="121"/>
      <c r="F2176" s="121"/>
      <c r="G2176" s="121"/>
      <c r="H2176" s="121"/>
      <c r="I2176" s="121"/>
      <c r="J2176" s="121"/>
      <c r="K2176" s="121"/>
      <c r="L2176" s="121"/>
      <c r="M2176" s="121"/>
      <c r="N2176" s="121"/>
      <c r="O2176" s="121"/>
      <c r="P2176" s="121"/>
      <c r="Q2176" s="120">
        <v>363</v>
      </c>
      <c r="AG2176" s="126">
        <v>363</v>
      </c>
      <c r="AH2176" s="121"/>
      <c r="AI2176" s="121"/>
      <c r="AJ2176" s="121"/>
      <c r="AK2176" s="121"/>
      <c r="AL2176" s="121"/>
      <c r="AM2176" s="121"/>
      <c r="AN2176" s="121"/>
      <c r="AO2176" s="121"/>
      <c r="AP2176" s="121"/>
      <c r="AQ2176" s="121"/>
      <c r="AR2176" s="124"/>
      <c r="AS2176" s="121"/>
      <c r="AT2176" s="121"/>
      <c r="AU2176" s="121"/>
      <c r="AV2176" s="121"/>
      <c r="AX2176" s="120">
        <v>363</v>
      </c>
      <c r="BK2176" s="133"/>
      <c r="BM2176" s="120">
        <v>363</v>
      </c>
      <c r="BW2176" s="133"/>
      <c r="CC2176" s="120">
        <v>363</v>
      </c>
      <c r="CN2176" s="133"/>
      <c r="DF2176" s="133"/>
      <c r="DV2176" s="133"/>
    </row>
    <row r="2177" spans="4:126" s="14" customFormat="1" ht="18" customHeight="1" x14ac:dyDescent="0.2">
      <c r="D2177" s="127" t="s">
        <v>318</v>
      </c>
      <c r="E2177" s="14" t="s">
        <v>1138</v>
      </c>
      <c r="F2177" s="14" t="s">
        <v>320</v>
      </c>
      <c r="Q2177" s="14" t="s">
        <v>318</v>
      </c>
      <c r="R2177" s="14" t="s">
        <v>1138</v>
      </c>
      <c r="S2177" s="14" t="s">
        <v>320</v>
      </c>
      <c r="AG2177" s="127" t="s">
        <v>318</v>
      </c>
      <c r="AH2177" s="14" t="s">
        <v>1138</v>
      </c>
      <c r="AI2177" s="14" t="s">
        <v>320</v>
      </c>
      <c r="AX2177" s="14" t="s">
        <v>318</v>
      </c>
      <c r="AY2177" s="14" t="s">
        <v>1138</v>
      </c>
      <c r="AZ2177" s="14" t="s">
        <v>320</v>
      </c>
      <c r="BK2177" s="134"/>
      <c r="BM2177" s="14" t="s">
        <v>318</v>
      </c>
      <c r="BN2177" s="14" t="s">
        <v>1138</v>
      </c>
      <c r="BO2177" s="14" t="s">
        <v>320</v>
      </c>
      <c r="BW2177" s="134"/>
      <c r="CC2177" s="14" t="s">
        <v>318</v>
      </c>
      <c r="CD2177" s="14" t="s">
        <v>1138</v>
      </c>
      <c r="CE2177" s="14" t="s">
        <v>320</v>
      </c>
      <c r="CN2177" s="134"/>
      <c r="DF2177" s="134"/>
      <c r="DV2177" s="134"/>
    </row>
    <row r="2178" spans="4:126" s="122" customFormat="1" ht="14" x14ac:dyDescent="0.2">
      <c r="D2178" s="128">
        <v>0</v>
      </c>
      <c r="E2178" s="122">
        <v>1</v>
      </c>
      <c r="F2178" s="122">
        <v>2</v>
      </c>
      <c r="Q2178" s="122">
        <v>0</v>
      </c>
      <c r="R2178" s="122">
        <v>1</v>
      </c>
      <c r="S2178" s="122">
        <v>2</v>
      </c>
      <c r="AG2178" s="128">
        <v>0</v>
      </c>
      <c r="AH2178" s="122">
        <v>1</v>
      </c>
      <c r="AI2178" s="122">
        <v>2</v>
      </c>
      <c r="AX2178" s="122">
        <v>0</v>
      </c>
      <c r="AY2178" s="122">
        <v>1</v>
      </c>
      <c r="AZ2178" s="122">
        <v>2</v>
      </c>
      <c r="BK2178" s="135"/>
      <c r="BM2178" s="122">
        <v>0</v>
      </c>
      <c r="BN2178" s="122">
        <v>1</v>
      </c>
      <c r="BO2178" s="122">
        <v>2</v>
      </c>
      <c r="BW2178" s="135"/>
      <c r="CC2178" s="122">
        <v>0</v>
      </c>
      <c r="CD2178" s="122">
        <v>1</v>
      </c>
      <c r="CE2178" s="122">
        <v>2</v>
      </c>
      <c r="CN2178" s="135"/>
      <c r="DF2178" s="135"/>
      <c r="DV2178" s="135"/>
    </row>
    <row r="2179" spans="4:126" s="122" customFormat="1" ht="14" x14ac:dyDescent="0.2">
      <c r="D2179" s="128">
        <v>0</v>
      </c>
      <c r="E2179" s="122">
        <v>0</v>
      </c>
      <c r="F2179" s="122">
        <v>1</v>
      </c>
      <c r="Q2179" s="122">
        <v>0</v>
      </c>
      <c r="R2179" s="122">
        <v>0</v>
      </c>
      <c r="S2179" s="122">
        <v>1</v>
      </c>
      <c r="AG2179" s="128">
        <v>0</v>
      </c>
      <c r="AH2179" s="122">
        <v>0</v>
      </c>
      <c r="AI2179" s="122">
        <v>1</v>
      </c>
      <c r="AX2179" s="122">
        <v>0</v>
      </c>
      <c r="AY2179" s="122">
        <v>0</v>
      </c>
      <c r="AZ2179" s="122">
        <v>1</v>
      </c>
      <c r="BK2179" s="135"/>
      <c r="BM2179" s="122">
        <v>0</v>
      </c>
      <c r="BN2179" s="122">
        <v>0</v>
      </c>
      <c r="BO2179" s="122">
        <v>1</v>
      </c>
      <c r="BW2179" s="135"/>
      <c r="CC2179" s="122">
        <v>0</v>
      </c>
      <c r="CD2179" s="122">
        <v>0</v>
      </c>
      <c r="CE2179" s="122">
        <v>1</v>
      </c>
      <c r="CN2179" s="135"/>
      <c r="DF2179" s="135"/>
      <c r="DV2179" s="135"/>
    </row>
    <row r="2180" spans="4:126" s="119" customFormat="1" x14ac:dyDescent="0.2">
      <c r="D2180" s="129" t="s">
        <v>736</v>
      </c>
      <c r="E2180" s="119" t="s">
        <v>1752</v>
      </c>
      <c r="F2180" s="119" t="s">
        <v>1076</v>
      </c>
      <c r="Q2180" s="119" t="s">
        <v>736</v>
      </c>
      <c r="R2180" s="119" t="s">
        <v>1752</v>
      </c>
      <c r="S2180" s="119" t="s">
        <v>1076</v>
      </c>
      <c r="AG2180" s="129" t="s">
        <v>736</v>
      </c>
      <c r="AH2180" s="119" t="s">
        <v>1752</v>
      </c>
      <c r="AI2180" s="119" t="s">
        <v>1076</v>
      </c>
      <c r="AX2180" s="119" t="s">
        <v>736</v>
      </c>
      <c r="AY2180" s="119" t="s">
        <v>1752</v>
      </c>
      <c r="AZ2180" s="119" t="s">
        <v>1076</v>
      </c>
      <c r="BK2180" s="136"/>
      <c r="BM2180" s="119" t="s">
        <v>736</v>
      </c>
      <c r="BN2180" s="119" t="s">
        <v>1752</v>
      </c>
      <c r="BO2180" s="119" t="s">
        <v>1076</v>
      </c>
      <c r="BW2180" s="136"/>
      <c r="CC2180" s="119" t="s">
        <v>736</v>
      </c>
      <c r="CD2180" s="119" t="s">
        <v>1752</v>
      </c>
      <c r="CE2180" s="119" t="s">
        <v>1076</v>
      </c>
      <c r="CN2180" s="136"/>
      <c r="DF2180" s="136"/>
      <c r="DV2180" s="136"/>
    </row>
    <row r="2182" spans="4:126" s="120" customFormat="1" ht="21" x14ac:dyDescent="0.2">
      <c r="D2182" s="126">
        <v>364</v>
      </c>
      <c r="E2182" s="121"/>
      <c r="F2182" s="121"/>
      <c r="G2182" s="121"/>
      <c r="H2182" s="121"/>
      <c r="I2182" s="121"/>
      <c r="J2182" s="121"/>
      <c r="K2182" s="121"/>
      <c r="L2182" s="121"/>
      <c r="M2182" s="121"/>
      <c r="N2182" s="121"/>
      <c r="O2182" s="121"/>
      <c r="P2182" s="121"/>
      <c r="Q2182" s="120">
        <v>364</v>
      </c>
      <c r="AG2182" s="126">
        <v>364</v>
      </c>
      <c r="AH2182" s="121"/>
      <c r="AI2182" s="121"/>
      <c r="AJ2182" s="121"/>
      <c r="AK2182" s="121"/>
      <c r="AL2182" s="121"/>
      <c r="AM2182" s="121"/>
      <c r="AN2182" s="121"/>
      <c r="AO2182" s="121"/>
      <c r="AP2182" s="121"/>
      <c r="AQ2182" s="121"/>
      <c r="AR2182" s="124"/>
      <c r="AS2182" s="121"/>
      <c r="AT2182" s="121"/>
      <c r="AU2182" s="121"/>
      <c r="AV2182" s="121"/>
      <c r="AX2182" s="120">
        <v>364</v>
      </c>
      <c r="BK2182" s="133"/>
      <c r="BM2182" s="120">
        <v>364</v>
      </c>
      <c r="BW2182" s="133"/>
      <c r="CC2182" s="120">
        <v>364</v>
      </c>
      <c r="CN2182" s="133"/>
      <c r="DF2182" s="133"/>
      <c r="DV2182" s="133"/>
    </row>
    <row r="2183" spans="4:126" s="14" customFormat="1" ht="18" customHeight="1" x14ac:dyDescent="0.2">
      <c r="D2183" s="127" t="s">
        <v>313</v>
      </c>
      <c r="E2183" s="14" t="s">
        <v>321</v>
      </c>
      <c r="F2183" s="14" t="s">
        <v>1743</v>
      </c>
      <c r="G2183" s="14" t="s">
        <v>327</v>
      </c>
      <c r="Q2183" s="14" t="s">
        <v>313</v>
      </c>
      <c r="R2183" s="14" t="s">
        <v>321</v>
      </c>
      <c r="S2183" s="14" t="s">
        <v>1743</v>
      </c>
      <c r="T2183" s="14" t="s">
        <v>327</v>
      </c>
      <c r="AG2183" s="127" t="s">
        <v>313</v>
      </c>
      <c r="AH2183" s="14" t="s">
        <v>321</v>
      </c>
      <c r="AI2183" s="14" t="s">
        <v>1743</v>
      </c>
      <c r="AJ2183" s="14" t="s">
        <v>327</v>
      </c>
      <c r="AX2183" s="14" t="s">
        <v>313</v>
      </c>
      <c r="AY2183" s="14" t="s">
        <v>321</v>
      </c>
      <c r="AZ2183" s="14" t="s">
        <v>327</v>
      </c>
      <c r="BK2183" s="134"/>
      <c r="BM2183" s="14" t="s">
        <v>313</v>
      </c>
      <c r="BN2183" s="14" t="s">
        <v>321</v>
      </c>
      <c r="BO2183" s="14" t="s">
        <v>1743</v>
      </c>
      <c r="BP2183" s="14" t="s">
        <v>327</v>
      </c>
      <c r="BW2183" s="134"/>
      <c r="CC2183" s="14" t="s">
        <v>313</v>
      </c>
      <c r="CD2183" s="14" t="s">
        <v>321</v>
      </c>
      <c r="CE2183" s="14" t="s">
        <v>327</v>
      </c>
      <c r="CN2183" s="134"/>
      <c r="DF2183" s="134"/>
      <c r="DV2183" s="134"/>
    </row>
    <row r="2184" spans="4:126" s="122" customFormat="1" ht="14" x14ac:dyDescent="0.2">
      <c r="D2184" s="128">
        <v>0</v>
      </c>
      <c r="E2184" s="122">
        <v>1</v>
      </c>
      <c r="F2184" s="122">
        <v>1</v>
      </c>
      <c r="G2184" s="122">
        <v>2</v>
      </c>
      <c r="Q2184" s="122">
        <v>0</v>
      </c>
      <c r="R2184" s="122">
        <v>1</v>
      </c>
      <c r="S2184" s="122">
        <v>1</v>
      </c>
      <c r="T2184" s="122">
        <v>2</v>
      </c>
      <c r="AG2184" s="128">
        <v>0</v>
      </c>
      <c r="AH2184" s="122">
        <v>1</v>
      </c>
      <c r="AI2184" s="122">
        <v>1</v>
      </c>
      <c r="AJ2184" s="122">
        <v>2</v>
      </c>
      <c r="AX2184" s="122">
        <v>0</v>
      </c>
      <c r="AY2184" s="122">
        <v>1</v>
      </c>
      <c r="AZ2184" s="122">
        <v>2</v>
      </c>
      <c r="BK2184" s="135"/>
      <c r="BM2184" s="122">
        <v>0</v>
      </c>
      <c r="BN2184" s="122">
        <v>1</v>
      </c>
      <c r="BO2184" s="122">
        <v>1</v>
      </c>
      <c r="BP2184" s="122">
        <v>2</v>
      </c>
      <c r="BW2184" s="135"/>
      <c r="CC2184" s="122">
        <v>0</v>
      </c>
      <c r="CD2184" s="122">
        <v>1</v>
      </c>
      <c r="CE2184" s="122">
        <v>2</v>
      </c>
      <c r="CN2184" s="135"/>
      <c r="DF2184" s="135"/>
      <c r="DV2184" s="135"/>
    </row>
    <row r="2185" spans="4:126" s="122" customFormat="1" ht="14" x14ac:dyDescent="0.2">
      <c r="D2185" s="128">
        <v>0</v>
      </c>
      <c r="E2185" s="122">
        <v>0</v>
      </c>
      <c r="F2185" s="122">
        <v>1</v>
      </c>
      <c r="G2185" s="122">
        <v>2</v>
      </c>
      <c r="Q2185" s="122">
        <v>0</v>
      </c>
      <c r="R2185" s="122">
        <v>0</v>
      </c>
      <c r="S2185" s="122">
        <v>1</v>
      </c>
      <c r="T2185" s="122">
        <v>2</v>
      </c>
      <c r="AG2185" s="128">
        <v>0</v>
      </c>
      <c r="AH2185" s="122">
        <v>0</v>
      </c>
      <c r="AI2185" s="122">
        <v>1</v>
      </c>
      <c r="AJ2185" s="122">
        <v>2</v>
      </c>
      <c r="AX2185" s="122">
        <v>0</v>
      </c>
      <c r="AY2185" s="122">
        <v>1</v>
      </c>
      <c r="AZ2185" s="122">
        <v>2</v>
      </c>
      <c r="BK2185" s="135"/>
      <c r="BM2185" s="122">
        <v>0</v>
      </c>
      <c r="BN2185" s="122">
        <v>0</v>
      </c>
      <c r="BO2185" s="122">
        <v>1</v>
      </c>
      <c r="BP2185" s="122">
        <v>2</v>
      </c>
      <c r="BW2185" s="135"/>
      <c r="CC2185" s="122">
        <v>0</v>
      </c>
      <c r="CD2185" s="122">
        <v>1</v>
      </c>
      <c r="CE2185" s="122">
        <v>2</v>
      </c>
      <c r="CN2185" s="135"/>
      <c r="DF2185" s="135"/>
      <c r="DV2185" s="135"/>
    </row>
    <row r="2186" spans="4:126" s="119" customFormat="1" x14ac:dyDescent="0.2">
      <c r="D2186" s="129" t="s">
        <v>738</v>
      </c>
      <c r="E2186" s="119" t="s">
        <v>1744</v>
      </c>
      <c r="F2186" s="119" t="s">
        <v>1054</v>
      </c>
      <c r="G2186" s="119" t="s">
        <v>748</v>
      </c>
      <c r="Q2186" s="119" t="s">
        <v>738</v>
      </c>
      <c r="R2186" s="119" t="s">
        <v>1744</v>
      </c>
      <c r="S2186" s="119" t="s">
        <v>1054</v>
      </c>
      <c r="T2186" s="119" t="s">
        <v>748</v>
      </c>
      <c r="AG2186" s="129" t="s">
        <v>738</v>
      </c>
      <c r="AH2186" s="119" t="s">
        <v>1744</v>
      </c>
      <c r="AI2186" s="119" t="s">
        <v>1054</v>
      </c>
      <c r="AJ2186" s="119" t="s">
        <v>748</v>
      </c>
      <c r="AX2186" s="119" t="s">
        <v>738</v>
      </c>
      <c r="AY2186" s="119" t="s">
        <v>1054</v>
      </c>
      <c r="AZ2186" s="119" t="s">
        <v>748</v>
      </c>
      <c r="BK2186" s="136"/>
      <c r="BM2186" s="119" t="s">
        <v>738</v>
      </c>
      <c r="BN2186" s="119" t="s">
        <v>1744</v>
      </c>
      <c r="BO2186" s="119" t="s">
        <v>1054</v>
      </c>
      <c r="BP2186" s="119" t="s">
        <v>748</v>
      </c>
      <c r="BW2186" s="136"/>
      <c r="CC2186" s="119" t="s">
        <v>738</v>
      </c>
      <c r="CD2186" s="119" t="s">
        <v>1054</v>
      </c>
      <c r="CE2186" s="119" t="s">
        <v>748</v>
      </c>
      <c r="CN2186" s="136"/>
      <c r="DF2186" s="136"/>
      <c r="DV2186" s="136"/>
    </row>
    <row r="2188" spans="4:126" s="120" customFormat="1" ht="21" x14ac:dyDescent="0.2">
      <c r="D2188" s="126">
        <v>365</v>
      </c>
      <c r="E2188" s="121"/>
      <c r="F2188" s="121"/>
      <c r="G2188" s="121"/>
      <c r="H2188" s="121"/>
      <c r="I2188" s="121"/>
      <c r="J2188" s="121"/>
      <c r="K2188" s="121"/>
      <c r="L2188" s="121"/>
      <c r="M2188" s="121"/>
      <c r="N2188" s="121"/>
      <c r="O2188" s="121"/>
      <c r="P2188" s="121"/>
      <c r="Q2188" s="120">
        <v>365</v>
      </c>
      <c r="AG2188" s="126">
        <v>365</v>
      </c>
      <c r="AH2188" s="121"/>
      <c r="AI2188" s="121"/>
      <c r="AJ2188" s="121"/>
      <c r="AK2188" s="121"/>
      <c r="AL2188" s="121"/>
      <c r="AM2188" s="121"/>
      <c r="AN2188" s="121"/>
      <c r="AO2188" s="121"/>
      <c r="AP2188" s="121"/>
      <c r="AQ2188" s="121"/>
      <c r="AR2188" s="124"/>
      <c r="AS2188" s="121"/>
      <c r="AT2188" s="121"/>
      <c r="AU2188" s="121"/>
      <c r="AV2188" s="121"/>
      <c r="AX2188" s="120">
        <v>365</v>
      </c>
      <c r="BK2188" s="133"/>
      <c r="BM2188" s="120">
        <v>365</v>
      </c>
      <c r="BW2188" s="133"/>
      <c r="CC2188" s="120">
        <v>365</v>
      </c>
      <c r="CN2188" s="133"/>
      <c r="DF2188" s="133"/>
      <c r="DV2188" s="133"/>
    </row>
    <row r="2189" spans="4:126" s="14" customFormat="1" ht="18" customHeight="1" x14ac:dyDescent="0.2">
      <c r="D2189" s="127" t="s">
        <v>313</v>
      </c>
      <c r="E2189" s="14" t="s">
        <v>317</v>
      </c>
      <c r="F2189" s="14" t="s">
        <v>1766</v>
      </c>
      <c r="G2189" s="14" t="s">
        <v>314</v>
      </c>
      <c r="H2189" s="14" t="s">
        <v>309</v>
      </c>
      <c r="Q2189" s="14" t="s">
        <v>313</v>
      </c>
      <c r="R2189" s="14" t="s">
        <v>317</v>
      </c>
      <c r="S2189" s="14" t="s">
        <v>1766</v>
      </c>
      <c r="T2189" s="14" t="s">
        <v>314</v>
      </c>
      <c r="U2189" s="14" t="s">
        <v>309</v>
      </c>
      <c r="AG2189" s="127" t="s">
        <v>313</v>
      </c>
      <c r="AH2189" s="14" t="s">
        <v>317</v>
      </c>
      <c r="AI2189" s="14" t="s">
        <v>314</v>
      </c>
      <c r="AJ2189" s="14" t="s">
        <v>309</v>
      </c>
      <c r="AX2189" s="14" t="s">
        <v>313</v>
      </c>
      <c r="AY2189" s="14" t="s">
        <v>317</v>
      </c>
      <c r="AZ2189" s="14" t="s">
        <v>314</v>
      </c>
      <c r="BA2189" s="14" t="s">
        <v>309</v>
      </c>
      <c r="BK2189" s="134"/>
      <c r="BM2189" s="14" t="s">
        <v>313</v>
      </c>
      <c r="BN2189" s="14" t="s">
        <v>317</v>
      </c>
      <c r="BO2189" s="14" t="s">
        <v>1766</v>
      </c>
      <c r="BP2189" s="14" t="s">
        <v>314</v>
      </c>
      <c r="BQ2189" s="14" t="s">
        <v>309</v>
      </c>
      <c r="BW2189" s="134"/>
      <c r="CC2189" s="14" t="s">
        <v>313</v>
      </c>
      <c r="CD2189" s="14" t="s">
        <v>317</v>
      </c>
      <c r="CE2189" s="14" t="s">
        <v>314</v>
      </c>
      <c r="CF2189" s="14" t="s">
        <v>309</v>
      </c>
      <c r="CN2189" s="134"/>
      <c r="DF2189" s="134"/>
      <c r="DV2189" s="134"/>
    </row>
    <row r="2190" spans="4:126" s="122" customFormat="1" ht="14" x14ac:dyDescent="0.2">
      <c r="D2190" s="128">
        <v>0</v>
      </c>
      <c r="E2190" s="122">
        <v>1</v>
      </c>
      <c r="F2190" s="122">
        <v>1</v>
      </c>
      <c r="G2190" s="122">
        <v>2</v>
      </c>
      <c r="H2190" s="122">
        <v>3</v>
      </c>
      <c r="Q2190" s="122">
        <v>0</v>
      </c>
      <c r="R2190" s="122">
        <v>1</v>
      </c>
      <c r="S2190" s="122">
        <v>1</v>
      </c>
      <c r="T2190" s="122">
        <v>2</v>
      </c>
      <c r="U2190" s="122">
        <v>3</v>
      </c>
      <c r="AG2190" s="128">
        <v>0</v>
      </c>
      <c r="AH2190" s="122">
        <v>1</v>
      </c>
      <c r="AI2190" s="122">
        <v>2</v>
      </c>
      <c r="AJ2190" s="122">
        <v>3</v>
      </c>
      <c r="AX2190" s="122">
        <v>0</v>
      </c>
      <c r="AY2190" s="122">
        <v>1</v>
      </c>
      <c r="AZ2190" s="122">
        <v>2</v>
      </c>
      <c r="BA2190" s="122">
        <v>3</v>
      </c>
      <c r="BK2190" s="135"/>
      <c r="BM2190" s="122">
        <v>0</v>
      </c>
      <c r="BN2190" s="122">
        <v>1</v>
      </c>
      <c r="BO2190" s="122">
        <v>1</v>
      </c>
      <c r="BP2190" s="122">
        <v>2</v>
      </c>
      <c r="BQ2190" s="122">
        <v>3</v>
      </c>
      <c r="BW2190" s="135"/>
      <c r="CC2190" s="122">
        <v>0</v>
      </c>
      <c r="CD2190" s="122">
        <v>1</v>
      </c>
      <c r="CE2190" s="122">
        <v>2</v>
      </c>
      <c r="CF2190" s="122">
        <v>3</v>
      </c>
      <c r="CN2190" s="135"/>
      <c r="DF2190" s="135"/>
      <c r="DV2190" s="135"/>
    </row>
    <row r="2191" spans="4:126" s="122" customFormat="1" ht="14" x14ac:dyDescent="0.2">
      <c r="D2191" s="128">
        <v>0</v>
      </c>
      <c r="E2191" s="122">
        <v>0</v>
      </c>
      <c r="F2191" s="122">
        <v>1</v>
      </c>
      <c r="G2191" s="122">
        <v>2</v>
      </c>
      <c r="H2191" s="122">
        <v>3</v>
      </c>
      <c r="Q2191" s="122">
        <v>0</v>
      </c>
      <c r="R2191" s="122">
        <v>0</v>
      </c>
      <c r="S2191" s="122">
        <v>1</v>
      </c>
      <c r="T2191" s="122">
        <v>2</v>
      </c>
      <c r="U2191" s="122">
        <v>3</v>
      </c>
      <c r="AG2191" s="128">
        <v>0</v>
      </c>
      <c r="AH2191" s="122">
        <v>1</v>
      </c>
      <c r="AI2191" s="122">
        <v>2</v>
      </c>
      <c r="AJ2191" s="122">
        <v>3</v>
      </c>
      <c r="AX2191" s="122">
        <v>0</v>
      </c>
      <c r="AY2191" s="122">
        <v>1</v>
      </c>
      <c r="AZ2191" s="122">
        <v>2</v>
      </c>
      <c r="BA2191" s="122">
        <v>3</v>
      </c>
      <c r="BK2191" s="135"/>
      <c r="BM2191" s="122">
        <v>0</v>
      </c>
      <c r="BN2191" s="122">
        <v>0</v>
      </c>
      <c r="BO2191" s="122">
        <v>1</v>
      </c>
      <c r="BP2191" s="122">
        <v>2</v>
      </c>
      <c r="BQ2191" s="122">
        <v>3</v>
      </c>
      <c r="BW2191" s="135"/>
      <c r="CC2191" s="122">
        <v>0</v>
      </c>
      <c r="CD2191" s="122">
        <v>1</v>
      </c>
      <c r="CE2191" s="122">
        <v>2</v>
      </c>
      <c r="CF2191" s="122">
        <v>3</v>
      </c>
      <c r="CN2191" s="135"/>
      <c r="DF2191" s="135"/>
      <c r="DV2191" s="135"/>
    </row>
    <row r="2192" spans="4:126" s="119" customFormat="1" x14ac:dyDescent="0.2">
      <c r="D2192" s="129" t="s">
        <v>738</v>
      </c>
      <c r="E2192" s="119" t="s">
        <v>1744</v>
      </c>
      <c r="F2192" s="119" t="s">
        <v>1075</v>
      </c>
      <c r="G2192" s="119" t="s">
        <v>1089</v>
      </c>
      <c r="H2192" s="119" t="s">
        <v>1072</v>
      </c>
      <c r="Q2192" s="119" t="s">
        <v>738</v>
      </c>
      <c r="R2192" s="119" t="s">
        <v>1744</v>
      </c>
      <c r="S2192" s="119" t="s">
        <v>1075</v>
      </c>
      <c r="T2192" s="119" t="s">
        <v>1089</v>
      </c>
      <c r="U2192" s="119" t="s">
        <v>1072</v>
      </c>
      <c r="AG2192" s="129" t="s">
        <v>738</v>
      </c>
      <c r="AH2192" s="119" t="s">
        <v>1075</v>
      </c>
      <c r="AI2192" s="119" t="s">
        <v>1089</v>
      </c>
      <c r="AJ2192" s="119" t="s">
        <v>1072</v>
      </c>
      <c r="AX2192" s="119" t="s">
        <v>738</v>
      </c>
      <c r="AY2192" s="119" t="s">
        <v>1075</v>
      </c>
      <c r="AZ2192" s="119" t="s">
        <v>1089</v>
      </c>
      <c r="BA2192" s="119" t="s">
        <v>1072</v>
      </c>
      <c r="BK2192" s="136"/>
      <c r="BM2192" s="119" t="s">
        <v>738</v>
      </c>
      <c r="BN2192" s="119" t="s">
        <v>1744</v>
      </c>
      <c r="BO2192" s="119" t="s">
        <v>1075</v>
      </c>
      <c r="BP2192" s="119" t="s">
        <v>1089</v>
      </c>
      <c r="BQ2192" s="119" t="s">
        <v>1072</v>
      </c>
      <c r="BW2192" s="136"/>
      <c r="CC2192" s="119" t="s">
        <v>738</v>
      </c>
      <c r="CD2192" s="119" t="s">
        <v>1075</v>
      </c>
      <c r="CE2192" s="119" t="s">
        <v>1089</v>
      </c>
      <c r="CF2192" s="119" t="s">
        <v>1072</v>
      </c>
      <c r="CN2192" s="136"/>
      <c r="DF2192" s="136"/>
      <c r="DV2192" s="136"/>
    </row>
    <row r="2194" spans="4:126" s="120" customFormat="1" ht="21" x14ac:dyDescent="0.2">
      <c r="D2194" s="126">
        <v>366</v>
      </c>
      <c r="E2194" s="121"/>
      <c r="F2194" s="121"/>
      <c r="G2194" s="121"/>
      <c r="H2194" s="121"/>
      <c r="I2194" s="121"/>
      <c r="J2194" s="121"/>
      <c r="K2194" s="121"/>
      <c r="L2194" s="121"/>
      <c r="M2194" s="121"/>
      <c r="N2194" s="121"/>
      <c r="O2194" s="121"/>
      <c r="P2194" s="121"/>
      <c r="Q2194" s="120">
        <v>366</v>
      </c>
      <c r="AG2194" s="126">
        <v>366</v>
      </c>
      <c r="AH2194" s="121"/>
      <c r="AI2194" s="121"/>
      <c r="AJ2194" s="121"/>
      <c r="AK2194" s="121"/>
      <c r="AL2194" s="121"/>
      <c r="AM2194" s="121"/>
      <c r="AN2194" s="121"/>
      <c r="AO2194" s="121"/>
      <c r="AP2194" s="121"/>
      <c r="AQ2194" s="121"/>
      <c r="AR2194" s="124"/>
      <c r="AS2194" s="121"/>
      <c r="AT2194" s="121"/>
      <c r="AU2194" s="121"/>
      <c r="AV2194" s="121"/>
      <c r="AX2194" s="120">
        <v>366</v>
      </c>
      <c r="BK2194" s="133"/>
      <c r="BM2194" s="120">
        <v>366</v>
      </c>
      <c r="BW2194" s="133"/>
      <c r="CC2194" s="120">
        <v>366</v>
      </c>
      <c r="CN2194" s="133"/>
      <c r="DF2194" s="133"/>
      <c r="DV2194" s="133"/>
    </row>
    <row r="2195" spans="4:126" s="14" customFormat="1" ht="18" customHeight="1" x14ac:dyDescent="0.2">
      <c r="D2195" s="127" t="s">
        <v>313</v>
      </c>
      <c r="E2195" s="14" t="s">
        <v>325</v>
      </c>
      <c r="F2195" s="14" t="s">
        <v>318</v>
      </c>
      <c r="G2195" s="14" t="s">
        <v>322</v>
      </c>
      <c r="H2195" s="14" t="s">
        <v>312</v>
      </c>
      <c r="Q2195" s="14" t="s">
        <v>313</v>
      </c>
      <c r="R2195" s="14" t="s">
        <v>325</v>
      </c>
      <c r="S2195" s="14" t="s">
        <v>318</v>
      </c>
      <c r="T2195" s="14" t="s">
        <v>322</v>
      </c>
      <c r="U2195" s="14" t="s">
        <v>312</v>
      </c>
      <c r="AG2195" s="127" t="s">
        <v>313</v>
      </c>
      <c r="AH2195" s="14" t="s">
        <v>325</v>
      </c>
      <c r="AI2195" s="14" t="s">
        <v>318</v>
      </c>
      <c r="AJ2195" s="14" t="s">
        <v>322</v>
      </c>
      <c r="AK2195" s="14" t="s">
        <v>312</v>
      </c>
      <c r="AX2195" s="14" t="s">
        <v>313</v>
      </c>
      <c r="AY2195" s="14" t="s">
        <v>325</v>
      </c>
      <c r="AZ2195" s="14" t="s">
        <v>318</v>
      </c>
      <c r="BA2195" s="14" t="s">
        <v>322</v>
      </c>
      <c r="BB2195" s="14" t="s">
        <v>312</v>
      </c>
      <c r="BK2195" s="134"/>
      <c r="BM2195" s="14" t="s">
        <v>313</v>
      </c>
      <c r="BN2195" s="14" t="s">
        <v>325</v>
      </c>
      <c r="BO2195" s="14" t="s">
        <v>318</v>
      </c>
      <c r="BP2195" s="14" t="s">
        <v>322</v>
      </c>
      <c r="BQ2195" s="14" t="s">
        <v>312</v>
      </c>
      <c r="BW2195" s="134"/>
      <c r="CC2195" s="14" t="s">
        <v>313</v>
      </c>
      <c r="CD2195" s="14" t="s">
        <v>325</v>
      </c>
      <c r="CE2195" s="14" t="s">
        <v>318</v>
      </c>
      <c r="CF2195" s="14" t="s">
        <v>322</v>
      </c>
      <c r="CG2195" s="14" t="s">
        <v>312</v>
      </c>
      <c r="CN2195" s="134"/>
      <c r="DF2195" s="134"/>
      <c r="DV2195" s="134"/>
    </row>
    <row r="2196" spans="4:126" s="122" customFormat="1" ht="14" x14ac:dyDescent="0.2">
      <c r="D2196" s="128">
        <v>0</v>
      </c>
      <c r="E2196" s="122">
        <v>1</v>
      </c>
      <c r="F2196" s="122">
        <v>2</v>
      </c>
      <c r="G2196" s="122">
        <v>3</v>
      </c>
      <c r="H2196" s="122">
        <v>4</v>
      </c>
      <c r="Q2196" s="122">
        <v>0</v>
      </c>
      <c r="R2196" s="122">
        <v>1</v>
      </c>
      <c r="S2196" s="122">
        <v>2</v>
      </c>
      <c r="T2196" s="122">
        <v>3</v>
      </c>
      <c r="U2196" s="122">
        <v>4</v>
      </c>
      <c r="AG2196" s="128">
        <v>0</v>
      </c>
      <c r="AH2196" s="122">
        <v>1</v>
      </c>
      <c r="AI2196" s="122">
        <v>2</v>
      </c>
      <c r="AJ2196" s="122">
        <v>3</v>
      </c>
      <c r="AK2196" s="122">
        <v>4</v>
      </c>
      <c r="AX2196" s="122">
        <v>0</v>
      </c>
      <c r="AY2196" s="122">
        <v>1</v>
      </c>
      <c r="AZ2196" s="122">
        <v>2</v>
      </c>
      <c r="BA2196" s="122">
        <v>3</v>
      </c>
      <c r="BB2196" s="122">
        <v>4</v>
      </c>
      <c r="BK2196" s="135"/>
      <c r="BM2196" s="122">
        <v>0</v>
      </c>
      <c r="BN2196" s="122">
        <v>1</v>
      </c>
      <c r="BO2196" s="122">
        <v>2</v>
      </c>
      <c r="BP2196" s="122">
        <v>3</v>
      </c>
      <c r="BQ2196" s="122">
        <v>4</v>
      </c>
      <c r="BW2196" s="135"/>
      <c r="CC2196" s="122">
        <v>0</v>
      </c>
      <c r="CD2196" s="122">
        <v>1</v>
      </c>
      <c r="CE2196" s="122">
        <v>2</v>
      </c>
      <c r="CF2196" s="122">
        <v>3</v>
      </c>
      <c r="CG2196" s="122">
        <v>4</v>
      </c>
      <c r="CN2196" s="135"/>
      <c r="DF2196" s="135"/>
      <c r="DV2196" s="135"/>
    </row>
    <row r="2197" spans="4:126" s="122" customFormat="1" ht="14" x14ac:dyDescent="0.2">
      <c r="D2197" s="128">
        <v>0</v>
      </c>
      <c r="E2197" s="122">
        <v>1</v>
      </c>
      <c r="F2197" s="122">
        <v>2</v>
      </c>
      <c r="G2197" s="122">
        <v>3</v>
      </c>
      <c r="H2197" s="122">
        <v>3</v>
      </c>
      <c r="Q2197" s="122">
        <v>0</v>
      </c>
      <c r="R2197" s="122">
        <v>1</v>
      </c>
      <c r="S2197" s="122">
        <v>2</v>
      </c>
      <c r="T2197" s="122">
        <v>3</v>
      </c>
      <c r="U2197" s="122">
        <v>3</v>
      </c>
      <c r="AG2197" s="128">
        <v>0</v>
      </c>
      <c r="AH2197" s="122">
        <v>1</v>
      </c>
      <c r="AI2197" s="122">
        <v>2</v>
      </c>
      <c r="AJ2197" s="122">
        <v>3</v>
      </c>
      <c r="AK2197" s="122">
        <v>3</v>
      </c>
      <c r="AX2197" s="122">
        <v>0</v>
      </c>
      <c r="AY2197" s="122">
        <v>1</v>
      </c>
      <c r="AZ2197" s="122">
        <v>2</v>
      </c>
      <c r="BA2197" s="122">
        <v>2</v>
      </c>
      <c r="BB2197" s="122">
        <v>3</v>
      </c>
      <c r="BK2197" s="135"/>
      <c r="BM2197" s="122">
        <v>0</v>
      </c>
      <c r="BN2197" s="122">
        <v>1</v>
      </c>
      <c r="BO2197" s="122">
        <v>2</v>
      </c>
      <c r="BP2197" s="122">
        <v>3</v>
      </c>
      <c r="BQ2197" s="122">
        <v>3</v>
      </c>
      <c r="BW2197" s="135"/>
      <c r="CC2197" s="122">
        <v>0</v>
      </c>
      <c r="CD2197" s="122">
        <v>1</v>
      </c>
      <c r="CE2197" s="122">
        <v>2</v>
      </c>
      <c r="CF2197" s="122">
        <v>2</v>
      </c>
      <c r="CG2197" s="122">
        <v>3</v>
      </c>
      <c r="CN2197" s="135"/>
      <c r="DF2197" s="135"/>
      <c r="DV2197" s="135"/>
    </row>
    <row r="2198" spans="4:126" s="119" customFormat="1" x14ac:dyDescent="0.2">
      <c r="D2198" s="129" t="s">
        <v>1072</v>
      </c>
      <c r="E2198" s="119" t="s">
        <v>1080</v>
      </c>
      <c r="F2198" s="119" t="s">
        <v>736</v>
      </c>
      <c r="G2198" s="119" t="s">
        <v>1083</v>
      </c>
      <c r="H2198" s="119" t="s">
        <v>1754</v>
      </c>
      <c r="Q2198" s="119" t="s">
        <v>1072</v>
      </c>
      <c r="R2198" s="119" t="s">
        <v>1080</v>
      </c>
      <c r="S2198" s="119" t="s">
        <v>736</v>
      </c>
      <c r="T2198" s="119" t="s">
        <v>1083</v>
      </c>
      <c r="U2198" s="119" t="s">
        <v>1754</v>
      </c>
      <c r="AG2198" s="129" t="s">
        <v>1072</v>
      </c>
      <c r="AH2198" s="119" t="s">
        <v>1080</v>
      </c>
      <c r="AI2198" s="119" t="s">
        <v>736</v>
      </c>
      <c r="AJ2198" s="119" t="s">
        <v>1083</v>
      </c>
      <c r="AK2198" s="119" t="s">
        <v>1754</v>
      </c>
      <c r="AX2198" s="119" t="s">
        <v>1072</v>
      </c>
      <c r="AY2198" s="119" t="s">
        <v>1080</v>
      </c>
      <c r="AZ2198" s="119" t="s">
        <v>736</v>
      </c>
      <c r="BA2198" s="119" t="s">
        <v>1752</v>
      </c>
      <c r="BB2198" s="119" t="s">
        <v>1083</v>
      </c>
      <c r="BK2198" s="136"/>
      <c r="BM2198" s="119" t="s">
        <v>1072</v>
      </c>
      <c r="BN2198" s="119" t="s">
        <v>1080</v>
      </c>
      <c r="BO2198" s="119" t="s">
        <v>736</v>
      </c>
      <c r="BP2198" s="119" t="s">
        <v>1083</v>
      </c>
      <c r="BQ2198" s="119" t="s">
        <v>1754</v>
      </c>
      <c r="BW2198" s="136"/>
      <c r="CC2198" s="119" t="s">
        <v>1072</v>
      </c>
      <c r="CD2198" s="119" t="s">
        <v>1080</v>
      </c>
      <c r="CE2198" s="119" t="s">
        <v>736</v>
      </c>
      <c r="CF2198" s="119" t="s">
        <v>1752</v>
      </c>
      <c r="CG2198" s="119" t="s">
        <v>1083</v>
      </c>
      <c r="CN2198" s="136"/>
      <c r="DF2198" s="136"/>
      <c r="DV2198" s="136"/>
    </row>
    <row r="2200" spans="4:126" s="120" customFormat="1" ht="21" x14ac:dyDescent="0.2">
      <c r="D2200" s="126">
        <v>367</v>
      </c>
      <c r="E2200" s="121"/>
      <c r="F2200" s="121"/>
      <c r="G2200" s="121"/>
      <c r="H2200" s="121"/>
      <c r="I2200" s="121"/>
      <c r="J2200" s="121"/>
      <c r="K2200" s="121"/>
      <c r="L2200" s="121"/>
      <c r="M2200" s="121"/>
      <c r="N2200" s="121"/>
      <c r="O2200" s="121"/>
      <c r="P2200" s="121"/>
      <c r="Q2200" s="120">
        <v>367</v>
      </c>
      <c r="AG2200" s="126">
        <v>367</v>
      </c>
      <c r="AH2200" s="121"/>
      <c r="AI2200" s="121"/>
      <c r="AJ2200" s="121"/>
      <c r="AK2200" s="121"/>
      <c r="AL2200" s="121"/>
      <c r="AM2200" s="121"/>
      <c r="AN2200" s="121"/>
      <c r="AO2200" s="121"/>
      <c r="AP2200" s="121"/>
      <c r="AQ2200" s="121"/>
      <c r="AR2200" s="124"/>
      <c r="AS2200" s="121"/>
      <c r="AT2200" s="121"/>
      <c r="AU2200" s="121"/>
      <c r="AV2200" s="121"/>
      <c r="AX2200" s="120">
        <v>367</v>
      </c>
      <c r="BK2200" s="133"/>
      <c r="BM2200" s="120">
        <v>367</v>
      </c>
      <c r="BW2200" s="133"/>
      <c r="CC2200" s="120">
        <v>367</v>
      </c>
      <c r="CN2200" s="133"/>
      <c r="DF2200" s="133"/>
      <c r="DV2200" s="133"/>
    </row>
    <row r="2201" spans="4:126" s="14" customFormat="1" ht="18" customHeight="1" x14ac:dyDescent="0.2">
      <c r="D2201" s="127" t="s">
        <v>310</v>
      </c>
      <c r="E2201" s="14" t="s">
        <v>313</v>
      </c>
      <c r="F2201" s="14" t="s">
        <v>330</v>
      </c>
      <c r="G2201" s="14" t="s">
        <v>313</v>
      </c>
      <c r="H2201" s="14" t="s">
        <v>321</v>
      </c>
      <c r="Q2201" s="14" t="s">
        <v>310</v>
      </c>
      <c r="R2201" s="14" t="s">
        <v>313</v>
      </c>
      <c r="S2201" s="14" t="s">
        <v>330</v>
      </c>
      <c r="T2201" s="14" t="s">
        <v>313</v>
      </c>
      <c r="U2201" s="14" t="s">
        <v>321</v>
      </c>
      <c r="AG2201" s="127" t="s">
        <v>310</v>
      </c>
      <c r="AH2201" s="14" t="s">
        <v>313</v>
      </c>
      <c r="AI2201" s="14" t="s">
        <v>330</v>
      </c>
      <c r="AJ2201" s="14" t="s">
        <v>313</v>
      </c>
      <c r="AK2201" s="14" t="s">
        <v>321</v>
      </c>
      <c r="AX2201" s="14" t="s">
        <v>310</v>
      </c>
      <c r="AY2201" s="14" t="s">
        <v>313</v>
      </c>
      <c r="AZ2201" s="14" t="s">
        <v>330</v>
      </c>
      <c r="BA2201" s="14" t="s">
        <v>313</v>
      </c>
      <c r="BB2201" s="14" t="s">
        <v>321</v>
      </c>
      <c r="BK2201" s="134"/>
      <c r="BM2201" s="14" t="s">
        <v>310</v>
      </c>
      <c r="BN2201" s="14" t="s">
        <v>313</v>
      </c>
      <c r="BO2201" s="14" t="s">
        <v>330</v>
      </c>
      <c r="BP2201" s="14" t="s">
        <v>313</v>
      </c>
      <c r="BQ2201" s="14" t="s">
        <v>321</v>
      </c>
      <c r="BW2201" s="134"/>
      <c r="CC2201" s="14" t="s">
        <v>310</v>
      </c>
      <c r="CD2201" s="14" t="s">
        <v>313</v>
      </c>
      <c r="CE2201" s="14" t="s">
        <v>330</v>
      </c>
      <c r="CF2201" s="14" t="s">
        <v>313</v>
      </c>
      <c r="CG2201" s="14" t="s">
        <v>321</v>
      </c>
      <c r="CN2201" s="134"/>
      <c r="DF2201" s="134"/>
      <c r="DV2201" s="134"/>
    </row>
    <row r="2202" spans="4:126" s="122" customFormat="1" ht="14" x14ac:dyDescent="0.2">
      <c r="D2202" s="128">
        <v>0</v>
      </c>
      <c r="E2202" s="122">
        <v>1</v>
      </c>
      <c r="F2202" s="122">
        <v>2</v>
      </c>
      <c r="G2202" s="122">
        <v>3</v>
      </c>
      <c r="H2202" s="122">
        <v>4</v>
      </c>
      <c r="Q2202" s="122">
        <v>0</v>
      </c>
      <c r="R2202" s="122">
        <v>1</v>
      </c>
      <c r="S2202" s="122">
        <v>2</v>
      </c>
      <c r="T2202" s="122">
        <v>3</v>
      </c>
      <c r="U2202" s="122">
        <v>4</v>
      </c>
      <c r="AG2202" s="128">
        <v>0</v>
      </c>
      <c r="AH2202" s="122">
        <v>1</v>
      </c>
      <c r="AI2202" s="122">
        <v>2</v>
      </c>
      <c r="AJ2202" s="122">
        <v>3</v>
      </c>
      <c r="AK2202" s="122">
        <v>4</v>
      </c>
      <c r="AX2202" s="122">
        <v>0</v>
      </c>
      <c r="AY2202" s="122">
        <v>1</v>
      </c>
      <c r="AZ2202" s="122">
        <v>2</v>
      </c>
      <c r="BA2202" s="122">
        <v>3</v>
      </c>
      <c r="BB2202" s="122">
        <v>4</v>
      </c>
      <c r="BK2202" s="135"/>
      <c r="BM2202" s="122">
        <v>0</v>
      </c>
      <c r="BN2202" s="122">
        <v>1</v>
      </c>
      <c r="BO2202" s="122">
        <v>2</v>
      </c>
      <c r="BP2202" s="122">
        <v>3</v>
      </c>
      <c r="BQ2202" s="122">
        <v>4</v>
      </c>
      <c r="BW2202" s="135"/>
      <c r="CC2202" s="122">
        <v>0</v>
      </c>
      <c r="CD2202" s="122">
        <v>1</v>
      </c>
      <c r="CE2202" s="122">
        <v>2</v>
      </c>
      <c r="CF2202" s="122">
        <v>3</v>
      </c>
      <c r="CG2202" s="122">
        <v>4</v>
      </c>
      <c r="CN2202" s="135"/>
      <c r="DF2202" s="135"/>
      <c r="DV2202" s="135"/>
    </row>
    <row r="2203" spans="4:126" s="122" customFormat="1" ht="14" x14ac:dyDescent="0.2">
      <c r="D2203" s="128">
        <v>0</v>
      </c>
      <c r="E2203" s="122">
        <v>0</v>
      </c>
      <c r="F2203" s="122">
        <v>1</v>
      </c>
      <c r="G2203" s="122">
        <v>2</v>
      </c>
      <c r="H2203" s="122">
        <v>3</v>
      </c>
      <c r="Q2203" s="122">
        <v>0</v>
      </c>
      <c r="R2203" s="122">
        <v>0</v>
      </c>
      <c r="S2203" s="122">
        <v>1</v>
      </c>
      <c r="T2203" s="122">
        <v>2</v>
      </c>
      <c r="U2203" s="122">
        <v>3</v>
      </c>
      <c r="AG2203" s="128">
        <v>0</v>
      </c>
      <c r="AH2203" s="122">
        <v>0</v>
      </c>
      <c r="AI2203" s="122">
        <v>1</v>
      </c>
      <c r="AJ2203" s="122">
        <v>2</v>
      </c>
      <c r="AK2203" s="122">
        <v>3</v>
      </c>
      <c r="AX2203" s="122">
        <v>0</v>
      </c>
      <c r="AY2203" s="122">
        <v>0</v>
      </c>
      <c r="AZ2203" s="122">
        <v>1</v>
      </c>
      <c r="BA2203" s="122">
        <v>2</v>
      </c>
      <c r="BB2203" s="122">
        <v>3</v>
      </c>
      <c r="BK2203" s="135"/>
      <c r="BM2203" s="122">
        <v>0</v>
      </c>
      <c r="BN2203" s="122">
        <v>0</v>
      </c>
      <c r="BO2203" s="122">
        <v>1</v>
      </c>
      <c r="BP2203" s="122">
        <v>2</v>
      </c>
      <c r="BQ2203" s="122">
        <v>3</v>
      </c>
      <c r="BW2203" s="135"/>
      <c r="CC2203" s="122">
        <v>0</v>
      </c>
      <c r="CD2203" s="122">
        <v>0</v>
      </c>
      <c r="CE2203" s="122">
        <v>1</v>
      </c>
      <c r="CF2203" s="122">
        <v>2</v>
      </c>
      <c r="CG2203" s="122">
        <v>3</v>
      </c>
      <c r="CN2203" s="135"/>
      <c r="DF2203" s="135"/>
      <c r="DV2203" s="135"/>
    </row>
    <row r="2204" spans="4:126" s="119" customFormat="1" x14ac:dyDescent="0.2">
      <c r="D2204" s="129" t="s">
        <v>750</v>
      </c>
      <c r="E2204" s="119" t="s">
        <v>1740</v>
      </c>
      <c r="F2204" s="119" t="s">
        <v>740</v>
      </c>
      <c r="G2204" s="119" t="s">
        <v>1072</v>
      </c>
      <c r="H2204" s="119" t="s">
        <v>1054</v>
      </c>
      <c r="Q2204" s="119" t="s">
        <v>750</v>
      </c>
      <c r="R2204" s="119" t="s">
        <v>1740</v>
      </c>
      <c r="S2204" s="119" t="s">
        <v>740</v>
      </c>
      <c r="T2204" s="119" t="s">
        <v>1072</v>
      </c>
      <c r="U2204" s="119" t="s">
        <v>1054</v>
      </c>
      <c r="AG2204" s="129" t="s">
        <v>750</v>
      </c>
      <c r="AH2204" s="119" t="s">
        <v>1740</v>
      </c>
      <c r="AI2204" s="119" t="s">
        <v>740</v>
      </c>
      <c r="AJ2204" s="119" t="s">
        <v>1072</v>
      </c>
      <c r="AK2204" s="119" t="s">
        <v>1054</v>
      </c>
      <c r="AX2204" s="119" t="s">
        <v>750</v>
      </c>
      <c r="AY2204" s="119" t="s">
        <v>1740</v>
      </c>
      <c r="AZ2204" s="119" t="s">
        <v>740</v>
      </c>
      <c r="BA2204" s="119" t="s">
        <v>1072</v>
      </c>
      <c r="BB2204" s="119" t="s">
        <v>1054</v>
      </c>
      <c r="BK2204" s="136"/>
      <c r="BM2204" s="119" t="s">
        <v>750</v>
      </c>
      <c r="BN2204" s="119" t="s">
        <v>1740</v>
      </c>
      <c r="BO2204" s="119" t="s">
        <v>740</v>
      </c>
      <c r="BP2204" s="119" t="s">
        <v>1072</v>
      </c>
      <c r="BQ2204" s="119" t="s">
        <v>1054</v>
      </c>
      <c r="BW2204" s="136"/>
      <c r="CC2204" s="119" t="s">
        <v>750</v>
      </c>
      <c r="CD2204" s="119" t="s">
        <v>1740</v>
      </c>
      <c r="CE2204" s="119" t="s">
        <v>740</v>
      </c>
      <c r="CF2204" s="119" t="s">
        <v>1072</v>
      </c>
      <c r="CG2204" s="119" t="s">
        <v>1054</v>
      </c>
      <c r="CN2204" s="136"/>
      <c r="DF2204" s="136"/>
      <c r="DV2204" s="136"/>
    </row>
    <row r="2206" spans="4:126" s="120" customFormat="1" ht="21" x14ac:dyDescent="0.2">
      <c r="D2206" s="126">
        <v>368</v>
      </c>
      <c r="E2206" s="121"/>
      <c r="F2206" s="121"/>
      <c r="G2206" s="121"/>
      <c r="H2206" s="121"/>
      <c r="I2206" s="121"/>
      <c r="J2206" s="121"/>
      <c r="K2206" s="121"/>
      <c r="L2206" s="121"/>
      <c r="M2206" s="121"/>
      <c r="N2206" s="121"/>
      <c r="O2206" s="121"/>
      <c r="P2206" s="121"/>
      <c r="Q2206" s="120">
        <v>368</v>
      </c>
      <c r="AG2206" s="126">
        <v>368</v>
      </c>
      <c r="AH2206" s="121"/>
      <c r="AI2206" s="121"/>
      <c r="AJ2206" s="121"/>
      <c r="AK2206" s="121"/>
      <c r="AL2206" s="121"/>
      <c r="AM2206" s="121"/>
      <c r="AN2206" s="121"/>
      <c r="AO2206" s="121"/>
      <c r="AP2206" s="121"/>
      <c r="AQ2206" s="121"/>
      <c r="AR2206" s="124"/>
      <c r="AS2206" s="121"/>
      <c r="AT2206" s="121"/>
      <c r="AU2206" s="121"/>
      <c r="AV2206" s="121"/>
      <c r="AX2206" s="120">
        <v>368</v>
      </c>
      <c r="BK2206" s="133"/>
      <c r="BM2206" s="120">
        <v>368</v>
      </c>
      <c r="BW2206" s="133"/>
      <c r="CC2206" s="120">
        <v>368</v>
      </c>
      <c r="CN2206" s="133"/>
      <c r="DF2206" s="133"/>
      <c r="DV2206" s="133"/>
    </row>
    <row r="2207" spans="4:126" s="14" customFormat="1" ht="18" customHeight="1" x14ac:dyDescent="0.2">
      <c r="D2207" s="127" t="s">
        <v>335</v>
      </c>
      <c r="E2207" s="14" t="s">
        <v>1138</v>
      </c>
      <c r="Q2207" s="14" t="s">
        <v>335</v>
      </c>
      <c r="R2207" s="14" t="s">
        <v>1138</v>
      </c>
      <c r="AG2207" s="127" t="s">
        <v>335</v>
      </c>
      <c r="AH2207" s="14" t="s">
        <v>1138</v>
      </c>
      <c r="AX2207" s="14" t="s">
        <v>335</v>
      </c>
      <c r="AY2207" s="14" t="s">
        <v>1138</v>
      </c>
      <c r="BK2207" s="134"/>
      <c r="BM2207" s="14" t="s">
        <v>335</v>
      </c>
      <c r="BN2207" s="14" t="s">
        <v>1138</v>
      </c>
      <c r="BW2207" s="134"/>
      <c r="CC2207" s="14" t="s">
        <v>335</v>
      </c>
      <c r="CD2207" s="14" t="s">
        <v>1138</v>
      </c>
      <c r="CN2207" s="134"/>
      <c r="DF2207" s="134"/>
      <c r="DV2207" s="134"/>
    </row>
    <row r="2208" spans="4:126" s="122" customFormat="1" ht="14" x14ac:dyDescent="0.2">
      <c r="D2208" s="128">
        <v>0</v>
      </c>
      <c r="E2208" s="122">
        <v>1</v>
      </c>
      <c r="Q2208" s="122">
        <v>0</v>
      </c>
      <c r="R2208" s="122">
        <v>1</v>
      </c>
      <c r="AG2208" s="128">
        <v>0</v>
      </c>
      <c r="AH2208" s="122">
        <v>1</v>
      </c>
      <c r="AX2208" s="122">
        <v>0</v>
      </c>
      <c r="AY2208" s="122">
        <v>1</v>
      </c>
      <c r="BK2208" s="135"/>
      <c r="BM2208" s="122">
        <v>0</v>
      </c>
      <c r="BN2208" s="122">
        <v>1</v>
      </c>
      <c r="BW2208" s="135"/>
      <c r="CC2208" s="122">
        <v>0</v>
      </c>
      <c r="CD2208" s="122">
        <v>1</v>
      </c>
      <c r="CN2208" s="135"/>
      <c r="DF2208" s="135"/>
      <c r="DV2208" s="135"/>
    </row>
    <row r="2209" spans="4:126" s="122" customFormat="1" ht="14" x14ac:dyDescent="0.2">
      <c r="D2209" s="128">
        <v>0</v>
      </c>
      <c r="E2209" s="122">
        <v>1</v>
      </c>
      <c r="Q2209" s="122">
        <v>0</v>
      </c>
      <c r="R2209" s="122">
        <v>1</v>
      </c>
      <c r="AG2209" s="128">
        <v>0</v>
      </c>
      <c r="AH2209" s="122">
        <v>1</v>
      </c>
      <c r="AX2209" s="122">
        <v>0</v>
      </c>
      <c r="AY2209" s="122">
        <v>1</v>
      </c>
      <c r="BK2209" s="135"/>
      <c r="BM2209" s="122">
        <v>0</v>
      </c>
      <c r="BN2209" s="122">
        <v>1</v>
      </c>
      <c r="BW2209" s="135"/>
      <c r="CC2209" s="122">
        <v>0</v>
      </c>
      <c r="CD2209" s="122">
        <v>1</v>
      </c>
      <c r="CN2209" s="135"/>
      <c r="DF2209" s="135"/>
      <c r="DV2209" s="135"/>
    </row>
    <row r="2210" spans="4:126" s="119" customFormat="1" x14ac:dyDescent="0.2">
      <c r="D2210" s="129" t="s">
        <v>1078</v>
      </c>
      <c r="E2210" s="119" t="s">
        <v>750</v>
      </c>
      <c r="Q2210" s="119" t="s">
        <v>1078</v>
      </c>
      <c r="R2210" s="119" t="s">
        <v>750</v>
      </c>
      <c r="AG2210" s="129" t="s">
        <v>1078</v>
      </c>
      <c r="AH2210" s="119" t="s">
        <v>750</v>
      </c>
      <c r="AX2210" s="119" t="s">
        <v>1078</v>
      </c>
      <c r="AY2210" s="119" t="s">
        <v>750</v>
      </c>
      <c r="BK2210" s="136"/>
      <c r="BM2210" s="119" t="s">
        <v>1078</v>
      </c>
      <c r="BN2210" s="119" t="s">
        <v>750</v>
      </c>
      <c r="BW2210" s="136"/>
      <c r="CC2210" s="119" t="s">
        <v>1078</v>
      </c>
      <c r="CD2210" s="119" t="s">
        <v>750</v>
      </c>
      <c r="CN2210" s="136"/>
      <c r="DF2210" s="136"/>
      <c r="DV2210" s="136"/>
    </row>
    <row r="2212" spans="4:126" s="120" customFormat="1" ht="21" x14ac:dyDescent="0.2">
      <c r="D2212" s="126">
        <v>369</v>
      </c>
      <c r="E2212" s="121"/>
      <c r="F2212" s="121"/>
      <c r="G2212" s="121"/>
      <c r="H2212" s="121"/>
      <c r="I2212" s="121"/>
      <c r="J2212" s="121"/>
      <c r="K2212" s="121"/>
      <c r="L2212" s="121"/>
      <c r="M2212" s="121"/>
      <c r="N2212" s="121"/>
      <c r="O2212" s="121"/>
      <c r="P2212" s="121"/>
      <c r="Q2212" s="120">
        <v>369</v>
      </c>
      <c r="AG2212" s="126">
        <v>369</v>
      </c>
      <c r="AH2212" s="121"/>
      <c r="AI2212" s="121"/>
      <c r="AJ2212" s="121"/>
      <c r="AK2212" s="121"/>
      <c r="AL2212" s="121"/>
      <c r="AM2212" s="121"/>
      <c r="AN2212" s="121"/>
      <c r="AO2212" s="121"/>
      <c r="AP2212" s="121"/>
      <c r="AQ2212" s="121"/>
      <c r="AR2212" s="124"/>
      <c r="AS2212" s="121"/>
      <c r="AT2212" s="121"/>
      <c r="AU2212" s="121"/>
      <c r="AV2212" s="121"/>
      <c r="AX2212" s="120">
        <v>369</v>
      </c>
      <c r="BK2212" s="133"/>
      <c r="BM2212" s="120">
        <v>369</v>
      </c>
      <c r="BW2212" s="133"/>
      <c r="CC2212" s="120">
        <v>369</v>
      </c>
      <c r="CN2212" s="133"/>
      <c r="DF2212" s="133"/>
      <c r="DV2212" s="133"/>
    </row>
    <row r="2213" spans="4:126" s="14" customFormat="1" ht="18" customHeight="1" x14ac:dyDescent="0.2">
      <c r="D2213" s="127" t="s">
        <v>317</v>
      </c>
      <c r="E2213" s="14" t="s">
        <v>313</v>
      </c>
      <c r="F2213" s="14" t="s">
        <v>318</v>
      </c>
      <c r="G2213" s="14" t="s">
        <v>309</v>
      </c>
      <c r="H2213" s="14" t="s">
        <v>316</v>
      </c>
      <c r="I2213" s="14" t="s">
        <v>313</v>
      </c>
      <c r="J2213" s="14" t="s">
        <v>319</v>
      </c>
      <c r="Q2213" s="14" t="s">
        <v>317</v>
      </c>
      <c r="R2213" s="14" t="s">
        <v>313</v>
      </c>
      <c r="S2213" s="14" t="s">
        <v>318</v>
      </c>
      <c r="T2213" s="14" t="s">
        <v>309</v>
      </c>
      <c r="U2213" s="14" t="s">
        <v>316</v>
      </c>
      <c r="V2213" s="14" t="s">
        <v>313</v>
      </c>
      <c r="W2213" s="14" t="s">
        <v>319</v>
      </c>
      <c r="AG2213" s="127" t="s">
        <v>317</v>
      </c>
      <c r="AH2213" s="14" t="s">
        <v>313</v>
      </c>
      <c r="AI2213" s="14" t="s">
        <v>318</v>
      </c>
      <c r="AJ2213" s="14" t="s">
        <v>309</v>
      </c>
      <c r="AK2213" s="14" t="s">
        <v>316</v>
      </c>
      <c r="AL2213" s="14" t="s">
        <v>313</v>
      </c>
      <c r="AM2213" s="14" t="s">
        <v>319</v>
      </c>
      <c r="AX2213" s="14" t="s">
        <v>317</v>
      </c>
      <c r="AY2213" s="14" t="s">
        <v>313</v>
      </c>
      <c r="AZ2213" s="14" t="s">
        <v>318</v>
      </c>
      <c r="BA2213" s="14" t="s">
        <v>309</v>
      </c>
      <c r="BB2213" s="14" t="s">
        <v>316</v>
      </c>
      <c r="BC2213" s="14" t="s">
        <v>313</v>
      </c>
      <c r="BD2213" s="14" t="s">
        <v>319</v>
      </c>
      <c r="BK2213" s="134"/>
      <c r="BM2213" s="14" t="s">
        <v>317</v>
      </c>
      <c r="BN2213" s="14" t="s">
        <v>313</v>
      </c>
      <c r="BO2213" s="14" t="s">
        <v>318</v>
      </c>
      <c r="BP2213" s="14" t="s">
        <v>309</v>
      </c>
      <c r="BQ2213" s="14" t="s">
        <v>316</v>
      </c>
      <c r="BR2213" s="14" t="s">
        <v>313</v>
      </c>
      <c r="BS2213" s="14" t="s">
        <v>319</v>
      </c>
      <c r="BW2213" s="134"/>
      <c r="CC2213" s="14" t="s">
        <v>317</v>
      </c>
      <c r="CD2213" s="14" t="s">
        <v>313</v>
      </c>
      <c r="CE2213" s="14" t="s">
        <v>318</v>
      </c>
      <c r="CF2213" s="14" t="s">
        <v>309</v>
      </c>
      <c r="CG2213" s="14" t="s">
        <v>316</v>
      </c>
      <c r="CH2213" s="14" t="s">
        <v>313</v>
      </c>
      <c r="CI2213" s="14" t="s">
        <v>319</v>
      </c>
      <c r="CN2213" s="134"/>
      <c r="DF2213" s="134"/>
      <c r="DV2213" s="134"/>
    </row>
    <row r="2214" spans="4:126" s="122" customFormat="1" ht="14" x14ac:dyDescent="0.2">
      <c r="D2214" s="128">
        <v>0</v>
      </c>
      <c r="E2214" s="122">
        <v>1</v>
      </c>
      <c r="F2214" s="122">
        <v>2</v>
      </c>
      <c r="G2214" s="122">
        <v>3</v>
      </c>
      <c r="H2214" s="122">
        <v>4</v>
      </c>
      <c r="I2214" s="122">
        <v>5</v>
      </c>
      <c r="J2214" s="122">
        <v>6</v>
      </c>
      <c r="Q2214" s="122">
        <v>0</v>
      </c>
      <c r="R2214" s="122">
        <v>1</v>
      </c>
      <c r="S2214" s="122">
        <v>2</v>
      </c>
      <c r="T2214" s="122">
        <v>3</v>
      </c>
      <c r="U2214" s="122">
        <v>4</v>
      </c>
      <c r="V2214" s="122">
        <v>5</v>
      </c>
      <c r="W2214" s="122">
        <v>6</v>
      </c>
      <c r="AG2214" s="128">
        <v>0</v>
      </c>
      <c r="AH2214" s="122">
        <v>1</v>
      </c>
      <c r="AI2214" s="122">
        <v>2</v>
      </c>
      <c r="AJ2214" s="122">
        <v>3</v>
      </c>
      <c r="AK2214" s="122">
        <v>4</v>
      </c>
      <c r="AL2214" s="122">
        <v>5</v>
      </c>
      <c r="AM2214" s="122">
        <v>6</v>
      </c>
      <c r="AX2214" s="122">
        <v>0</v>
      </c>
      <c r="AY2214" s="122">
        <v>1</v>
      </c>
      <c r="AZ2214" s="122">
        <v>2</v>
      </c>
      <c r="BA2214" s="122">
        <v>3</v>
      </c>
      <c r="BB2214" s="122">
        <v>4</v>
      </c>
      <c r="BC2214" s="122">
        <v>5</v>
      </c>
      <c r="BD2214" s="122">
        <v>6</v>
      </c>
      <c r="BK2214" s="135"/>
      <c r="BM2214" s="122">
        <v>0</v>
      </c>
      <c r="BN2214" s="122">
        <v>1</v>
      </c>
      <c r="BO2214" s="122">
        <v>2</v>
      </c>
      <c r="BP2214" s="122">
        <v>3</v>
      </c>
      <c r="BQ2214" s="122">
        <v>4</v>
      </c>
      <c r="BR2214" s="122">
        <v>5</v>
      </c>
      <c r="BS2214" s="122">
        <v>6</v>
      </c>
      <c r="BW2214" s="135"/>
      <c r="CC2214" s="122">
        <v>0</v>
      </c>
      <c r="CD2214" s="122">
        <v>1</v>
      </c>
      <c r="CE2214" s="122">
        <v>2</v>
      </c>
      <c r="CF2214" s="122">
        <v>3</v>
      </c>
      <c r="CG2214" s="122">
        <v>4</v>
      </c>
      <c r="CH2214" s="122">
        <v>5</v>
      </c>
      <c r="CI2214" s="122">
        <v>6</v>
      </c>
      <c r="CN2214" s="135"/>
      <c r="DF2214" s="135"/>
      <c r="DV2214" s="135"/>
    </row>
    <row r="2215" spans="4:126" s="122" customFormat="1" ht="14" x14ac:dyDescent="0.2">
      <c r="D2215" s="128">
        <v>0</v>
      </c>
      <c r="E2215" s="122">
        <v>0</v>
      </c>
      <c r="F2215" s="122">
        <v>1</v>
      </c>
      <c r="G2215" s="122">
        <v>2</v>
      </c>
      <c r="H2215" s="122">
        <v>3</v>
      </c>
      <c r="I2215" s="122">
        <v>4</v>
      </c>
      <c r="J2215" s="122">
        <v>4</v>
      </c>
      <c r="Q2215" s="122">
        <v>0</v>
      </c>
      <c r="R2215" s="122">
        <v>0</v>
      </c>
      <c r="S2215" s="122">
        <v>1</v>
      </c>
      <c r="T2215" s="122">
        <v>2</v>
      </c>
      <c r="U2215" s="122">
        <v>3</v>
      </c>
      <c r="V2215" s="122">
        <v>4</v>
      </c>
      <c r="W2215" s="122">
        <v>4</v>
      </c>
      <c r="AG2215" s="128">
        <v>0</v>
      </c>
      <c r="AH2215" s="122">
        <v>0</v>
      </c>
      <c r="AI2215" s="122">
        <v>1</v>
      </c>
      <c r="AJ2215" s="122">
        <v>2</v>
      </c>
      <c r="AK2215" s="122">
        <v>3</v>
      </c>
      <c r="AL2215" s="122">
        <v>4</v>
      </c>
      <c r="AM2215" s="122">
        <v>4</v>
      </c>
      <c r="AX2215" s="122">
        <v>0</v>
      </c>
      <c r="AY2215" s="122">
        <v>0</v>
      </c>
      <c r="AZ2215" s="122">
        <v>1</v>
      </c>
      <c r="BA2215" s="122">
        <v>2</v>
      </c>
      <c r="BB2215" s="122">
        <v>3</v>
      </c>
      <c r="BC2215" s="122">
        <v>4</v>
      </c>
      <c r="BD2215" s="122">
        <v>4</v>
      </c>
      <c r="BK2215" s="135"/>
      <c r="BM2215" s="122">
        <v>0</v>
      </c>
      <c r="BN2215" s="122">
        <v>0</v>
      </c>
      <c r="BO2215" s="122">
        <v>1</v>
      </c>
      <c r="BP2215" s="122">
        <v>2</v>
      </c>
      <c r="BQ2215" s="122">
        <v>3</v>
      </c>
      <c r="BR2215" s="122">
        <v>4</v>
      </c>
      <c r="BS2215" s="122">
        <v>4</v>
      </c>
      <c r="BW2215" s="135"/>
      <c r="CC2215" s="122">
        <v>0</v>
      </c>
      <c r="CD2215" s="122">
        <v>0</v>
      </c>
      <c r="CE2215" s="122">
        <v>1</v>
      </c>
      <c r="CF2215" s="122">
        <v>2</v>
      </c>
      <c r="CG2215" s="122">
        <v>3</v>
      </c>
      <c r="CH2215" s="122">
        <v>4</v>
      </c>
      <c r="CI2215" s="122">
        <v>4</v>
      </c>
      <c r="CN2215" s="135"/>
      <c r="DF2215" s="135"/>
      <c r="DV2215" s="135"/>
    </row>
    <row r="2216" spans="4:126" s="119" customFormat="1" x14ac:dyDescent="0.2">
      <c r="D2216" s="129" t="s">
        <v>1075</v>
      </c>
      <c r="E2216" s="119" t="s">
        <v>1741</v>
      </c>
      <c r="F2216" s="119" t="s">
        <v>736</v>
      </c>
      <c r="G2216" s="119" t="s">
        <v>1072</v>
      </c>
      <c r="H2216" s="119" t="s">
        <v>748</v>
      </c>
      <c r="I2216" s="119" t="s">
        <v>1073</v>
      </c>
      <c r="J2216" s="119" t="s">
        <v>1738</v>
      </c>
      <c r="Q2216" s="119" t="s">
        <v>1075</v>
      </c>
      <c r="R2216" s="119" t="s">
        <v>1741</v>
      </c>
      <c r="S2216" s="119" t="s">
        <v>736</v>
      </c>
      <c r="T2216" s="119" t="s">
        <v>1072</v>
      </c>
      <c r="U2216" s="119" t="s">
        <v>748</v>
      </c>
      <c r="V2216" s="119" t="s">
        <v>1073</v>
      </c>
      <c r="W2216" s="119" t="s">
        <v>1738</v>
      </c>
      <c r="AG2216" s="129" t="s">
        <v>1075</v>
      </c>
      <c r="AH2216" s="119" t="s">
        <v>1741</v>
      </c>
      <c r="AI2216" s="119" t="s">
        <v>736</v>
      </c>
      <c r="AJ2216" s="119" t="s">
        <v>1072</v>
      </c>
      <c r="AK2216" s="119" t="s">
        <v>748</v>
      </c>
      <c r="AL2216" s="119" t="s">
        <v>1073</v>
      </c>
      <c r="AM2216" s="119" t="s">
        <v>1738</v>
      </c>
      <c r="AX2216" s="119" t="s">
        <v>1075</v>
      </c>
      <c r="AY2216" s="119" t="s">
        <v>1741</v>
      </c>
      <c r="AZ2216" s="119" t="s">
        <v>736</v>
      </c>
      <c r="BA2216" s="119" t="s">
        <v>1072</v>
      </c>
      <c r="BB2216" s="119" t="s">
        <v>748</v>
      </c>
      <c r="BC2216" s="119" t="s">
        <v>1073</v>
      </c>
      <c r="BD2216" s="119" t="s">
        <v>1738</v>
      </c>
      <c r="BK2216" s="136"/>
      <c r="BM2216" s="119" t="s">
        <v>1075</v>
      </c>
      <c r="BN2216" s="119" t="s">
        <v>1741</v>
      </c>
      <c r="BO2216" s="119" t="s">
        <v>736</v>
      </c>
      <c r="BP2216" s="119" t="s">
        <v>1072</v>
      </c>
      <c r="BQ2216" s="119" t="s">
        <v>748</v>
      </c>
      <c r="BR2216" s="119" t="s">
        <v>1073</v>
      </c>
      <c r="BS2216" s="119" t="s">
        <v>1738</v>
      </c>
      <c r="BW2216" s="136"/>
      <c r="CC2216" s="119" t="s">
        <v>1075</v>
      </c>
      <c r="CD2216" s="119" t="s">
        <v>1741</v>
      </c>
      <c r="CE2216" s="119" t="s">
        <v>736</v>
      </c>
      <c r="CF2216" s="119" t="s">
        <v>1072</v>
      </c>
      <c r="CG2216" s="119" t="s">
        <v>748</v>
      </c>
      <c r="CH2216" s="119" t="s">
        <v>1073</v>
      </c>
      <c r="CI2216" s="119" t="s">
        <v>1738</v>
      </c>
      <c r="CN2216" s="136"/>
      <c r="DF2216" s="136"/>
      <c r="DV2216" s="136"/>
    </row>
    <row r="2218" spans="4:126" s="120" customFormat="1" ht="21" x14ac:dyDescent="0.2">
      <c r="D2218" s="126">
        <v>370</v>
      </c>
      <c r="E2218" s="121"/>
      <c r="F2218" s="121"/>
      <c r="G2218" s="121"/>
      <c r="H2218" s="121"/>
      <c r="I2218" s="121"/>
      <c r="J2218" s="121"/>
      <c r="K2218" s="121"/>
      <c r="L2218" s="121"/>
      <c r="M2218" s="121"/>
      <c r="N2218" s="121"/>
      <c r="O2218" s="121"/>
      <c r="P2218" s="121"/>
      <c r="Q2218" s="120">
        <v>370</v>
      </c>
      <c r="AG2218" s="126">
        <v>370</v>
      </c>
      <c r="AH2218" s="121"/>
      <c r="AI2218" s="121"/>
      <c r="AJ2218" s="121"/>
      <c r="AK2218" s="121"/>
      <c r="AL2218" s="121"/>
      <c r="AM2218" s="121"/>
      <c r="AN2218" s="121"/>
      <c r="AO2218" s="121"/>
      <c r="AP2218" s="121"/>
      <c r="AQ2218" s="121"/>
      <c r="AR2218" s="124"/>
      <c r="AS2218" s="121"/>
      <c r="AT2218" s="121"/>
      <c r="AU2218" s="121"/>
      <c r="AV2218" s="121"/>
      <c r="AX2218" s="120">
        <v>370</v>
      </c>
      <c r="BK2218" s="133"/>
      <c r="BM2218" s="120">
        <v>370</v>
      </c>
      <c r="BW2218" s="133"/>
      <c r="CC2218" s="120">
        <v>370</v>
      </c>
      <c r="CN2218" s="133"/>
      <c r="DF2218" s="133"/>
      <c r="DV2218" s="133"/>
    </row>
    <row r="2219" spans="4:126" s="14" customFormat="1" ht="18" customHeight="1" x14ac:dyDescent="0.2">
      <c r="D2219" s="127" t="s">
        <v>342</v>
      </c>
      <c r="E2219" s="14" t="s">
        <v>313</v>
      </c>
      <c r="F2219" s="14" t="s">
        <v>330</v>
      </c>
      <c r="G2219" s="14" t="s">
        <v>325</v>
      </c>
      <c r="H2219" s="14" t="s">
        <v>322</v>
      </c>
      <c r="I2219" s="14" t="s">
        <v>335</v>
      </c>
      <c r="Q2219" s="14" t="s">
        <v>342</v>
      </c>
      <c r="R2219" s="14" t="s">
        <v>313</v>
      </c>
      <c r="S2219" s="14" t="s">
        <v>330</v>
      </c>
      <c r="T2219" s="14" t="s">
        <v>325</v>
      </c>
      <c r="U2219" s="14" t="s">
        <v>322</v>
      </c>
      <c r="V2219" s="14" t="s">
        <v>335</v>
      </c>
      <c r="AG2219" s="127" t="s">
        <v>342</v>
      </c>
      <c r="AH2219" s="14" t="s">
        <v>313</v>
      </c>
      <c r="AI2219" s="14" t="s">
        <v>330</v>
      </c>
      <c r="AJ2219" s="14" t="s">
        <v>325</v>
      </c>
      <c r="AK2219" s="14" t="s">
        <v>322</v>
      </c>
      <c r="AL2219" s="14" t="s">
        <v>335</v>
      </c>
      <c r="AX2219" s="14" t="s">
        <v>342</v>
      </c>
      <c r="AY2219" s="14" t="s">
        <v>313</v>
      </c>
      <c r="AZ2219" s="14" t="s">
        <v>330</v>
      </c>
      <c r="BA2219" s="14" t="s">
        <v>325</v>
      </c>
      <c r="BB2219" s="14" t="s">
        <v>322</v>
      </c>
      <c r="BC2219" s="14" t="s">
        <v>335</v>
      </c>
      <c r="BK2219" s="134"/>
      <c r="BM2219" s="14" t="s">
        <v>342</v>
      </c>
      <c r="BN2219" s="14" t="s">
        <v>313</v>
      </c>
      <c r="BO2219" s="14" t="s">
        <v>330</v>
      </c>
      <c r="BP2219" s="14" t="s">
        <v>325</v>
      </c>
      <c r="BQ2219" s="14" t="s">
        <v>322</v>
      </c>
      <c r="BR2219" s="14" t="s">
        <v>335</v>
      </c>
      <c r="BW2219" s="134"/>
      <c r="CC2219" s="14" t="s">
        <v>342</v>
      </c>
      <c r="CD2219" s="14" t="s">
        <v>313</v>
      </c>
      <c r="CE2219" s="14" t="s">
        <v>330</v>
      </c>
      <c r="CF2219" s="14" t="s">
        <v>325</v>
      </c>
      <c r="CG2219" s="14" t="s">
        <v>322</v>
      </c>
      <c r="CH2219" s="14" t="s">
        <v>335</v>
      </c>
      <c r="CN2219" s="134"/>
      <c r="DF2219" s="134"/>
      <c r="DV2219" s="134"/>
    </row>
    <row r="2220" spans="4:126" s="122" customFormat="1" ht="14" x14ac:dyDescent="0.2">
      <c r="D2220" s="128">
        <v>0</v>
      </c>
      <c r="E2220" s="122">
        <v>1</v>
      </c>
      <c r="F2220" s="122">
        <v>2</v>
      </c>
      <c r="G2220" s="122">
        <v>3</v>
      </c>
      <c r="H2220" s="122">
        <v>4</v>
      </c>
      <c r="I2220" s="122">
        <v>5</v>
      </c>
      <c r="Q2220" s="122">
        <v>0</v>
      </c>
      <c r="R2220" s="122">
        <v>1</v>
      </c>
      <c r="S2220" s="122">
        <v>2</v>
      </c>
      <c r="T2220" s="122">
        <v>3</v>
      </c>
      <c r="U2220" s="122">
        <v>4</v>
      </c>
      <c r="V2220" s="122">
        <v>5</v>
      </c>
      <c r="AG2220" s="128">
        <v>0</v>
      </c>
      <c r="AH2220" s="122">
        <v>1</v>
      </c>
      <c r="AI2220" s="122">
        <v>2</v>
      </c>
      <c r="AJ2220" s="122">
        <v>3</v>
      </c>
      <c r="AK2220" s="122">
        <v>4</v>
      </c>
      <c r="AL2220" s="122">
        <v>5</v>
      </c>
      <c r="AX2220" s="122">
        <v>0</v>
      </c>
      <c r="AY2220" s="122">
        <v>1</v>
      </c>
      <c r="AZ2220" s="122">
        <v>2</v>
      </c>
      <c r="BA2220" s="122">
        <v>3</v>
      </c>
      <c r="BB2220" s="122">
        <v>4</v>
      </c>
      <c r="BC2220" s="122">
        <v>5</v>
      </c>
      <c r="BK2220" s="135"/>
      <c r="BM2220" s="122">
        <v>0</v>
      </c>
      <c r="BN2220" s="122">
        <v>1</v>
      </c>
      <c r="BO2220" s="122">
        <v>2</v>
      </c>
      <c r="BP2220" s="122">
        <v>3</v>
      </c>
      <c r="BQ2220" s="122">
        <v>4</v>
      </c>
      <c r="BR2220" s="122">
        <v>5</v>
      </c>
      <c r="BW2220" s="135"/>
      <c r="CC2220" s="122">
        <v>0</v>
      </c>
      <c r="CD2220" s="122">
        <v>1</v>
      </c>
      <c r="CE2220" s="122">
        <v>2</v>
      </c>
      <c r="CF2220" s="122">
        <v>3</v>
      </c>
      <c r="CG2220" s="122">
        <v>4</v>
      </c>
      <c r="CH2220" s="122">
        <v>5</v>
      </c>
      <c r="CN2220" s="135"/>
      <c r="DF2220" s="135"/>
      <c r="DV2220" s="135"/>
    </row>
    <row r="2221" spans="4:126" s="122" customFormat="1" ht="14" x14ac:dyDescent="0.2">
      <c r="D2221" s="128">
        <v>0</v>
      </c>
      <c r="E2221" s="122">
        <v>0</v>
      </c>
      <c r="F2221" s="122">
        <v>1</v>
      </c>
      <c r="G2221" s="122">
        <v>2</v>
      </c>
      <c r="H2221" s="122">
        <v>3</v>
      </c>
      <c r="I2221" s="122">
        <v>3</v>
      </c>
      <c r="Q2221" s="122">
        <v>0</v>
      </c>
      <c r="R2221" s="122">
        <v>0</v>
      </c>
      <c r="S2221" s="122">
        <v>1</v>
      </c>
      <c r="T2221" s="122">
        <v>2</v>
      </c>
      <c r="U2221" s="122">
        <v>3</v>
      </c>
      <c r="V2221" s="122">
        <v>3</v>
      </c>
      <c r="AG2221" s="128">
        <v>0</v>
      </c>
      <c r="AH2221" s="122">
        <v>0</v>
      </c>
      <c r="AI2221" s="122">
        <v>1</v>
      </c>
      <c r="AJ2221" s="122">
        <v>2</v>
      </c>
      <c r="AK2221" s="122">
        <v>3</v>
      </c>
      <c r="AL2221" s="122">
        <v>3</v>
      </c>
      <c r="AX2221" s="122">
        <v>0</v>
      </c>
      <c r="AY2221" s="122">
        <v>0</v>
      </c>
      <c r="AZ2221" s="122">
        <v>1</v>
      </c>
      <c r="BA2221" s="122">
        <v>2</v>
      </c>
      <c r="BB2221" s="122">
        <v>3</v>
      </c>
      <c r="BC2221" s="122">
        <v>3</v>
      </c>
      <c r="BK2221" s="135"/>
      <c r="BM2221" s="122">
        <v>0</v>
      </c>
      <c r="BN2221" s="122">
        <v>0</v>
      </c>
      <c r="BO2221" s="122">
        <v>1</v>
      </c>
      <c r="BP2221" s="122">
        <v>2</v>
      </c>
      <c r="BQ2221" s="122">
        <v>3</v>
      </c>
      <c r="BR2221" s="122">
        <v>3</v>
      </c>
      <c r="BW2221" s="135"/>
      <c r="CC2221" s="122">
        <v>0</v>
      </c>
      <c r="CD2221" s="122">
        <v>0</v>
      </c>
      <c r="CE2221" s="122">
        <v>1</v>
      </c>
      <c r="CF2221" s="122">
        <v>2</v>
      </c>
      <c r="CG2221" s="122">
        <v>3</v>
      </c>
      <c r="CH2221" s="122">
        <v>3</v>
      </c>
      <c r="CN2221" s="135"/>
      <c r="DF2221" s="135"/>
      <c r="DV2221" s="135"/>
    </row>
    <row r="2222" spans="4:126" s="119" customFormat="1" x14ac:dyDescent="0.2">
      <c r="D2222" s="129" t="s">
        <v>769</v>
      </c>
      <c r="E2222" s="119" t="s">
        <v>1750</v>
      </c>
      <c r="F2222" s="119" t="s">
        <v>740</v>
      </c>
      <c r="G2222" s="119" t="s">
        <v>1080</v>
      </c>
      <c r="H2222" s="119" t="s">
        <v>1078</v>
      </c>
      <c r="I2222" s="119" t="s">
        <v>1742</v>
      </c>
      <c r="Q2222" s="119" t="s">
        <v>769</v>
      </c>
      <c r="R2222" s="119" t="s">
        <v>1750</v>
      </c>
      <c r="S2222" s="119" t="s">
        <v>740</v>
      </c>
      <c r="T2222" s="119" t="s">
        <v>1080</v>
      </c>
      <c r="U2222" s="119" t="s">
        <v>1078</v>
      </c>
      <c r="V2222" s="119" t="s">
        <v>1742</v>
      </c>
      <c r="AG2222" s="129" t="s">
        <v>769</v>
      </c>
      <c r="AH2222" s="119" t="s">
        <v>1750</v>
      </c>
      <c r="AI2222" s="119" t="s">
        <v>740</v>
      </c>
      <c r="AJ2222" s="119" t="s">
        <v>1080</v>
      </c>
      <c r="AK2222" s="119" t="s">
        <v>1078</v>
      </c>
      <c r="AL2222" s="119" t="s">
        <v>1742</v>
      </c>
      <c r="AX2222" s="119" t="s">
        <v>769</v>
      </c>
      <c r="AY2222" s="119" t="s">
        <v>1750</v>
      </c>
      <c r="AZ2222" s="119" t="s">
        <v>740</v>
      </c>
      <c r="BA2222" s="119" t="s">
        <v>1080</v>
      </c>
      <c r="BB2222" s="119" t="s">
        <v>1078</v>
      </c>
      <c r="BC2222" s="119" t="s">
        <v>1742</v>
      </c>
      <c r="BK2222" s="136"/>
      <c r="BM2222" s="119" t="s">
        <v>769</v>
      </c>
      <c r="BN2222" s="119" t="s">
        <v>1750</v>
      </c>
      <c r="BO2222" s="119" t="s">
        <v>740</v>
      </c>
      <c r="BP2222" s="119" t="s">
        <v>1080</v>
      </c>
      <c r="BQ2222" s="119" t="s">
        <v>1078</v>
      </c>
      <c r="BR2222" s="119" t="s">
        <v>1742</v>
      </c>
      <c r="BW2222" s="136"/>
      <c r="CC2222" s="119" t="s">
        <v>769</v>
      </c>
      <c r="CD2222" s="119" t="s">
        <v>1750</v>
      </c>
      <c r="CE2222" s="119" t="s">
        <v>740</v>
      </c>
      <c r="CF2222" s="119" t="s">
        <v>1080</v>
      </c>
      <c r="CG2222" s="119" t="s">
        <v>1078</v>
      </c>
      <c r="CH2222" s="119" t="s">
        <v>1742</v>
      </c>
      <c r="CN2222" s="136"/>
      <c r="DF2222" s="136"/>
      <c r="DV2222" s="136"/>
    </row>
    <row r="2224" spans="4:126" s="120" customFormat="1" ht="21" x14ac:dyDescent="0.2">
      <c r="D2224" s="126">
        <v>371</v>
      </c>
      <c r="E2224" s="121"/>
      <c r="F2224" s="121"/>
      <c r="G2224" s="121"/>
      <c r="H2224" s="121"/>
      <c r="I2224" s="121"/>
      <c r="J2224" s="121"/>
      <c r="K2224" s="121"/>
      <c r="L2224" s="121"/>
      <c r="M2224" s="121"/>
      <c r="N2224" s="121"/>
      <c r="O2224" s="121"/>
      <c r="P2224" s="121"/>
      <c r="Q2224" s="120">
        <v>371</v>
      </c>
      <c r="AG2224" s="126">
        <v>371</v>
      </c>
      <c r="AH2224" s="121"/>
      <c r="AI2224" s="121"/>
      <c r="AJ2224" s="121"/>
      <c r="AK2224" s="121"/>
      <c r="AL2224" s="121"/>
      <c r="AM2224" s="121"/>
      <c r="AN2224" s="121"/>
      <c r="AO2224" s="121"/>
      <c r="AP2224" s="121"/>
      <c r="AQ2224" s="121"/>
      <c r="AR2224" s="124"/>
      <c r="AS2224" s="121"/>
      <c r="AT2224" s="121"/>
      <c r="AU2224" s="121"/>
      <c r="AV2224" s="121"/>
      <c r="AX2224" s="120">
        <v>371</v>
      </c>
      <c r="BK2224" s="133"/>
      <c r="BM2224" s="120">
        <v>371</v>
      </c>
      <c r="BW2224" s="133"/>
      <c r="CC2224" s="120">
        <v>371</v>
      </c>
      <c r="CN2224" s="133"/>
      <c r="DF2224" s="133"/>
      <c r="DV2224" s="133"/>
    </row>
    <row r="2225" spans="4:126" s="14" customFormat="1" ht="18" customHeight="1" x14ac:dyDescent="0.2">
      <c r="D2225" s="127" t="s">
        <v>318</v>
      </c>
      <c r="E2225" s="14" t="s">
        <v>309</v>
      </c>
      <c r="F2225" s="14" t="s">
        <v>317</v>
      </c>
      <c r="G2225" s="14" t="s">
        <v>313</v>
      </c>
      <c r="H2225" s="14" t="s">
        <v>319</v>
      </c>
      <c r="Q2225" s="14" t="s">
        <v>318</v>
      </c>
      <c r="R2225" s="14" t="s">
        <v>309</v>
      </c>
      <c r="S2225" s="14" t="s">
        <v>317</v>
      </c>
      <c r="T2225" s="14" t="s">
        <v>313</v>
      </c>
      <c r="U2225" s="14" t="s">
        <v>319</v>
      </c>
      <c r="AG2225" s="127" t="s">
        <v>318</v>
      </c>
      <c r="AH2225" s="14" t="s">
        <v>309</v>
      </c>
      <c r="AI2225" s="14" t="s">
        <v>317</v>
      </c>
      <c r="AJ2225" s="14" t="s">
        <v>313</v>
      </c>
      <c r="AK2225" s="14" t="s">
        <v>319</v>
      </c>
      <c r="AX2225" s="14" t="s">
        <v>318</v>
      </c>
      <c r="AY2225" s="14" t="s">
        <v>309</v>
      </c>
      <c r="AZ2225" s="14" t="s">
        <v>317</v>
      </c>
      <c r="BA2225" s="14" t="s">
        <v>313</v>
      </c>
      <c r="BB2225" s="14" t="s">
        <v>319</v>
      </c>
      <c r="BK2225" s="134"/>
      <c r="BM2225" s="14" t="s">
        <v>318</v>
      </c>
      <c r="BN2225" s="14" t="s">
        <v>309</v>
      </c>
      <c r="BO2225" s="14" t="s">
        <v>317</v>
      </c>
      <c r="BP2225" s="14" t="s">
        <v>313</v>
      </c>
      <c r="BQ2225" s="14" t="s">
        <v>319</v>
      </c>
      <c r="BW2225" s="134"/>
      <c r="CC2225" s="14" t="s">
        <v>318</v>
      </c>
      <c r="CD2225" s="14" t="s">
        <v>309</v>
      </c>
      <c r="CE2225" s="14" t="s">
        <v>317</v>
      </c>
      <c r="CF2225" s="14" t="s">
        <v>313</v>
      </c>
      <c r="CG2225" s="14" t="s">
        <v>319</v>
      </c>
      <c r="CN2225" s="134"/>
      <c r="DF2225" s="134"/>
      <c r="DV2225" s="134"/>
    </row>
    <row r="2226" spans="4:126" s="122" customFormat="1" ht="14" x14ac:dyDescent="0.2">
      <c r="D2226" s="128">
        <v>0</v>
      </c>
      <c r="E2226" s="122">
        <v>1</v>
      </c>
      <c r="F2226" s="122">
        <v>2</v>
      </c>
      <c r="G2226" s="122">
        <v>3</v>
      </c>
      <c r="H2226" s="122">
        <v>4</v>
      </c>
      <c r="Q2226" s="122">
        <v>0</v>
      </c>
      <c r="R2226" s="122">
        <v>1</v>
      </c>
      <c r="S2226" s="122">
        <v>2</v>
      </c>
      <c r="T2226" s="122">
        <v>3</v>
      </c>
      <c r="U2226" s="122">
        <v>4</v>
      </c>
      <c r="AG2226" s="128">
        <v>0</v>
      </c>
      <c r="AH2226" s="122">
        <v>1</v>
      </c>
      <c r="AI2226" s="122">
        <v>2</v>
      </c>
      <c r="AJ2226" s="122">
        <v>3</v>
      </c>
      <c r="AK2226" s="122">
        <v>4</v>
      </c>
      <c r="AX2226" s="122">
        <v>0</v>
      </c>
      <c r="AY2226" s="122">
        <v>1</v>
      </c>
      <c r="AZ2226" s="122">
        <v>2</v>
      </c>
      <c r="BA2226" s="122">
        <v>3</v>
      </c>
      <c r="BB2226" s="122">
        <v>4</v>
      </c>
      <c r="BK2226" s="135"/>
      <c r="BM2226" s="122">
        <v>0</v>
      </c>
      <c r="BN2226" s="122">
        <v>1</v>
      </c>
      <c r="BO2226" s="122">
        <v>2</v>
      </c>
      <c r="BP2226" s="122">
        <v>3</v>
      </c>
      <c r="BQ2226" s="122">
        <v>4</v>
      </c>
      <c r="BW2226" s="135"/>
      <c r="CC2226" s="122">
        <v>0</v>
      </c>
      <c r="CD2226" s="122">
        <v>1</v>
      </c>
      <c r="CE2226" s="122">
        <v>2</v>
      </c>
      <c r="CF2226" s="122">
        <v>3</v>
      </c>
      <c r="CG2226" s="122">
        <v>4</v>
      </c>
      <c r="CN2226" s="135"/>
      <c r="DF2226" s="135"/>
      <c r="DV2226" s="135"/>
    </row>
    <row r="2227" spans="4:126" s="122" customFormat="1" ht="14" x14ac:dyDescent="0.2">
      <c r="D2227" s="128">
        <v>0</v>
      </c>
      <c r="E2227" s="122">
        <v>1</v>
      </c>
      <c r="F2227" s="122">
        <v>2</v>
      </c>
      <c r="G2227" s="122">
        <v>3</v>
      </c>
      <c r="H2227" s="122">
        <v>4</v>
      </c>
      <c r="Q2227" s="122">
        <v>0</v>
      </c>
      <c r="R2227" s="122">
        <v>1</v>
      </c>
      <c r="S2227" s="122">
        <v>2</v>
      </c>
      <c r="T2227" s="122">
        <v>3</v>
      </c>
      <c r="U2227" s="122">
        <v>4</v>
      </c>
      <c r="AG2227" s="128">
        <v>0</v>
      </c>
      <c r="AH2227" s="122">
        <v>1</v>
      </c>
      <c r="AI2227" s="122">
        <v>2</v>
      </c>
      <c r="AJ2227" s="122">
        <v>3</v>
      </c>
      <c r="AK2227" s="122">
        <v>4</v>
      </c>
      <c r="AX2227" s="122">
        <v>0</v>
      </c>
      <c r="AY2227" s="122">
        <v>1</v>
      </c>
      <c r="AZ2227" s="122">
        <v>2</v>
      </c>
      <c r="BA2227" s="122">
        <v>3</v>
      </c>
      <c r="BB2227" s="122">
        <v>4</v>
      </c>
      <c r="BK2227" s="135"/>
      <c r="BM2227" s="122">
        <v>0</v>
      </c>
      <c r="BN2227" s="122">
        <v>1</v>
      </c>
      <c r="BO2227" s="122">
        <v>2</v>
      </c>
      <c r="BP2227" s="122">
        <v>3</v>
      </c>
      <c r="BQ2227" s="122">
        <v>4</v>
      </c>
      <c r="BW2227" s="135"/>
      <c r="CC2227" s="122">
        <v>0</v>
      </c>
      <c r="CD2227" s="122">
        <v>1</v>
      </c>
      <c r="CE2227" s="122">
        <v>2</v>
      </c>
      <c r="CF2227" s="122">
        <v>3</v>
      </c>
      <c r="CG2227" s="122">
        <v>4</v>
      </c>
      <c r="CN2227" s="135"/>
      <c r="DF2227" s="135"/>
      <c r="DV2227" s="135"/>
    </row>
    <row r="2228" spans="4:126" s="119" customFormat="1" x14ac:dyDescent="0.2">
      <c r="D2228" s="129" t="s">
        <v>736</v>
      </c>
      <c r="E2228" s="119" t="s">
        <v>1072</v>
      </c>
      <c r="F2228" s="119" t="s">
        <v>1075</v>
      </c>
      <c r="G2228" s="119" t="s">
        <v>1073</v>
      </c>
      <c r="H2228" s="119" t="s">
        <v>1072</v>
      </c>
      <c r="Q2228" s="119" t="s">
        <v>736</v>
      </c>
      <c r="R2228" s="119" t="s">
        <v>1072</v>
      </c>
      <c r="S2228" s="119" t="s">
        <v>1075</v>
      </c>
      <c r="T2228" s="119" t="s">
        <v>1073</v>
      </c>
      <c r="U2228" s="119" t="s">
        <v>1072</v>
      </c>
      <c r="AG2228" s="129" t="s">
        <v>736</v>
      </c>
      <c r="AH2228" s="119" t="s">
        <v>1072</v>
      </c>
      <c r="AI2228" s="119" t="s">
        <v>1075</v>
      </c>
      <c r="AJ2228" s="119" t="s">
        <v>1073</v>
      </c>
      <c r="AK2228" s="119" t="s">
        <v>1072</v>
      </c>
      <c r="AX2228" s="119" t="s">
        <v>736</v>
      </c>
      <c r="AY2228" s="119" t="s">
        <v>1072</v>
      </c>
      <c r="AZ2228" s="119" t="s">
        <v>1075</v>
      </c>
      <c r="BA2228" s="119" t="s">
        <v>1073</v>
      </c>
      <c r="BB2228" s="119" t="s">
        <v>1072</v>
      </c>
      <c r="BK2228" s="136"/>
      <c r="BM2228" s="119" t="s">
        <v>736</v>
      </c>
      <c r="BN2228" s="119" t="s">
        <v>1072</v>
      </c>
      <c r="BO2228" s="119" t="s">
        <v>1075</v>
      </c>
      <c r="BP2228" s="119" t="s">
        <v>1073</v>
      </c>
      <c r="BQ2228" s="119" t="s">
        <v>1072</v>
      </c>
      <c r="BW2228" s="136"/>
      <c r="CC2228" s="119" t="s">
        <v>736</v>
      </c>
      <c r="CD2228" s="119" t="s">
        <v>1072</v>
      </c>
      <c r="CE2228" s="119" t="s">
        <v>1075</v>
      </c>
      <c r="CF2228" s="119" t="s">
        <v>1073</v>
      </c>
      <c r="CG2228" s="119" t="s">
        <v>1072</v>
      </c>
      <c r="CN2228" s="136"/>
      <c r="DF2228" s="136"/>
      <c r="DV2228" s="136"/>
    </row>
    <row r="2230" spans="4:126" s="120" customFormat="1" ht="21" x14ac:dyDescent="0.2">
      <c r="D2230" s="126">
        <v>372</v>
      </c>
      <c r="E2230" s="121"/>
      <c r="F2230" s="121"/>
      <c r="G2230" s="121"/>
      <c r="H2230" s="121"/>
      <c r="I2230" s="121"/>
      <c r="J2230" s="121"/>
      <c r="K2230" s="121"/>
      <c r="L2230" s="121"/>
      <c r="M2230" s="121"/>
      <c r="N2230" s="121"/>
      <c r="O2230" s="121"/>
      <c r="P2230" s="121"/>
      <c r="Q2230" s="120">
        <v>372</v>
      </c>
      <c r="AG2230" s="126">
        <v>372</v>
      </c>
      <c r="AH2230" s="121"/>
      <c r="AI2230" s="121"/>
      <c r="AJ2230" s="121"/>
      <c r="AK2230" s="121"/>
      <c r="AL2230" s="121"/>
      <c r="AM2230" s="121"/>
      <c r="AN2230" s="121"/>
      <c r="AO2230" s="121"/>
      <c r="AP2230" s="121"/>
      <c r="AQ2230" s="121"/>
      <c r="AR2230" s="124"/>
      <c r="AS2230" s="121"/>
      <c r="AT2230" s="121"/>
      <c r="AU2230" s="121"/>
      <c r="AV2230" s="121"/>
      <c r="AX2230" s="120">
        <v>372</v>
      </c>
      <c r="BK2230" s="133"/>
      <c r="BM2230" s="120">
        <v>372</v>
      </c>
      <c r="BW2230" s="133"/>
      <c r="CC2230" s="120">
        <v>372</v>
      </c>
      <c r="CN2230" s="133"/>
      <c r="DF2230" s="133"/>
      <c r="DV2230" s="133"/>
    </row>
    <row r="2231" spans="4:126" s="14" customFormat="1" ht="18" customHeight="1" x14ac:dyDescent="0.2">
      <c r="D2231" s="127" t="s">
        <v>320</v>
      </c>
      <c r="E2231" s="14" t="s">
        <v>313</v>
      </c>
      <c r="Q2231" s="14" t="s">
        <v>320</v>
      </c>
      <c r="R2231" s="14" t="s">
        <v>313</v>
      </c>
      <c r="AG2231" s="127" t="s">
        <v>320</v>
      </c>
      <c r="AH2231" s="14" t="s">
        <v>313</v>
      </c>
      <c r="AX2231" s="14" t="s">
        <v>320</v>
      </c>
      <c r="AY2231" s="14" t="s">
        <v>313</v>
      </c>
      <c r="BK2231" s="134"/>
      <c r="BM2231" s="14" t="s">
        <v>320</v>
      </c>
      <c r="BN2231" s="14" t="s">
        <v>313</v>
      </c>
      <c r="BW2231" s="134"/>
      <c r="CC2231" s="14" t="s">
        <v>320</v>
      </c>
      <c r="CD2231" s="14" t="s">
        <v>313</v>
      </c>
      <c r="CN2231" s="134"/>
      <c r="DF2231" s="134"/>
      <c r="DV2231" s="134"/>
    </row>
    <row r="2232" spans="4:126" s="122" customFormat="1" ht="14" x14ac:dyDescent="0.2">
      <c r="D2232" s="128">
        <v>0</v>
      </c>
      <c r="E2232" s="122">
        <v>1</v>
      </c>
      <c r="Q2232" s="122">
        <v>0</v>
      </c>
      <c r="R2232" s="122">
        <v>1</v>
      </c>
      <c r="AG2232" s="128">
        <v>0</v>
      </c>
      <c r="AH2232" s="122">
        <v>1</v>
      </c>
      <c r="AX2232" s="122">
        <v>0</v>
      </c>
      <c r="AY2232" s="122">
        <v>1</v>
      </c>
      <c r="BK2232" s="135"/>
      <c r="BM2232" s="122">
        <v>0</v>
      </c>
      <c r="BN2232" s="122">
        <v>1</v>
      </c>
      <c r="BW2232" s="135"/>
      <c r="CC2232" s="122">
        <v>0</v>
      </c>
      <c r="CD2232" s="122">
        <v>1</v>
      </c>
      <c r="CN2232" s="135"/>
      <c r="DF2232" s="135"/>
      <c r="DV2232" s="135"/>
    </row>
    <row r="2233" spans="4:126" s="122" customFormat="1" ht="14" x14ac:dyDescent="0.2">
      <c r="D2233" s="128">
        <v>0</v>
      </c>
      <c r="E2233" s="122">
        <v>1</v>
      </c>
      <c r="Q2233" s="122">
        <v>0</v>
      </c>
      <c r="R2233" s="122">
        <v>1</v>
      </c>
      <c r="AG2233" s="128">
        <v>0</v>
      </c>
      <c r="AH2233" s="122">
        <v>1</v>
      </c>
      <c r="AX2233" s="122">
        <v>0</v>
      </c>
      <c r="AY2233" s="122">
        <v>1</v>
      </c>
      <c r="BK2233" s="135"/>
      <c r="BM2233" s="122">
        <v>0</v>
      </c>
      <c r="BN2233" s="122">
        <v>1</v>
      </c>
      <c r="BW2233" s="135"/>
      <c r="CC2233" s="122">
        <v>0</v>
      </c>
      <c r="CD2233" s="122">
        <v>1</v>
      </c>
      <c r="CN2233" s="135"/>
      <c r="DF2233" s="135"/>
      <c r="DV2233" s="135"/>
    </row>
    <row r="2234" spans="4:126" s="119" customFormat="1" x14ac:dyDescent="0.2">
      <c r="D2234" s="129" t="s">
        <v>1076</v>
      </c>
      <c r="E2234" s="119" t="s">
        <v>1072</v>
      </c>
      <c r="Q2234" s="119" t="s">
        <v>1076</v>
      </c>
      <c r="R2234" s="119" t="s">
        <v>1072</v>
      </c>
      <c r="AG2234" s="129" t="s">
        <v>1076</v>
      </c>
      <c r="AH2234" s="119" t="s">
        <v>1072</v>
      </c>
      <c r="AX2234" s="119" t="s">
        <v>1076</v>
      </c>
      <c r="AY2234" s="119" t="s">
        <v>1072</v>
      </c>
      <c r="BK2234" s="136"/>
      <c r="BM2234" s="119" t="s">
        <v>1076</v>
      </c>
      <c r="BN2234" s="119" t="s">
        <v>1072</v>
      </c>
      <c r="BW2234" s="136"/>
      <c r="CC2234" s="119" t="s">
        <v>1076</v>
      </c>
      <c r="CD2234" s="119" t="s">
        <v>1072</v>
      </c>
      <c r="CN2234" s="136"/>
      <c r="DF2234" s="136"/>
      <c r="DV2234" s="136"/>
    </row>
    <row r="2236" spans="4:126" s="120" customFormat="1" ht="21" x14ac:dyDescent="0.2">
      <c r="D2236" s="126">
        <v>373</v>
      </c>
      <c r="E2236" s="121"/>
      <c r="F2236" s="121"/>
      <c r="G2236" s="121"/>
      <c r="H2236" s="121"/>
      <c r="I2236" s="121"/>
      <c r="J2236" s="121"/>
      <c r="K2236" s="121"/>
      <c r="L2236" s="121"/>
      <c r="M2236" s="121"/>
      <c r="N2236" s="121"/>
      <c r="O2236" s="121"/>
      <c r="P2236" s="121"/>
      <c r="Q2236" s="120">
        <v>373</v>
      </c>
      <c r="AG2236" s="126">
        <v>373</v>
      </c>
      <c r="AH2236" s="121"/>
      <c r="AI2236" s="121"/>
      <c r="AJ2236" s="121"/>
      <c r="AK2236" s="121"/>
      <c r="AL2236" s="121"/>
      <c r="AM2236" s="121"/>
      <c r="AN2236" s="121"/>
      <c r="AO2236" s="121"/>
      <c r="AP2236" s="121"/>
      <c r="AQ2236" s="121"/>
      <c r="AR2236" s="124"/>
      <c r="AS2236" s="121"/>
      <c r="AT2236" s="121"/>
      <c r="AU2236" s="121"/>
      <c r="AV2236" s="121"/>
      <c r="AX2236" s="120">
        <v>373</v>
      </c>
      <c r="BK2236" s="133"/>
      <c r="BM2236" s="120">
        <v>373</v>
      </c>
      <c r="BW2236" s="133"/>
      <c r="CC2236" s="120">
        <v>373</v>
      </c>
      <c r="CN2236" s="133"/>
      <c r="DF2236" s="133"/>
      <c r="DV2236" s="133"/>
    </row>
    <row r="2237" spans="4:126" s="14" customFormat="1" ht="18" customHeight="1" x14ac:dyDescent="0.2">
      <c r="D2237" s="127" t="s">
        <v>317</v>
      </c>
      <c r="E2237" s="14" t="s">
        <v>313</v>
      </c>
      <c r="F2237" s="14" t="s">
        <v>320</v>
      </c>
      <c r="G2237" s="14" t="s">
        <v>330</v>
      </c>
      <c r="H2237" s="14" t="s">
        <v>313</v>
      </c>
      <c r="I2237" s="14" t="s">
        <v>321</v>
      </c>
      <c r="J2237" s="14" t="s">
        <v>321</v>
      </c>
      <c r="K2237" s="14" t="s">
        <v>317</v>
      </c>
      <c r="Q2237" s="14" t="s">
        <v>317</v>
      </c>
      <c r="R2237" s="14" t="s">
        <v>313</v>
      </c>
      <c r="S2237" s="14" t="s">
        <v>320</v>
      </c>
      <c r="T2237" s="14" t="s">
        <v>330</v>
      </c>
      <c r="U2237" s="14" t="s">
        <v>313</v>
      </c>
      <c r="V2237" s="14" t="s">
        <v>321</v>
      </c>
      <c r="W2237" s="14" t="s">
        <v>321</v>
      </c>
      <c r="X2237" s="14" t="s">
        <v>317</v>
      </c>
      <c r="AG2237" s="127" t="s">
        <v>317</v>
      </c>
      <c r="AH2237" s="14" t="s">
        <v>313</v>
      </c>
      <c r="AI2237" s="14" t="s">
        <v>320</v>
      </c>
      <c r="AJ2237" s="14" t="s">
        <v>330</v>
      </c>
      <c r="AK2237" s="14" t="s">
        <v>313</v>
      </c>
      <c r="AL2237" s="14" t="s">
        <v>321</v>
      </c>
      <c r="AM2237" s="14" t="s">
        <v>321</v>
      </c>
      <c r="AN2237" s="14" t="s">
        <v>317</v>
      </c>
      <c r="AX2237" s="14" t="s">
        <v>317</v>
      </c>
      <c r="AY2237" s="14" t="s">
        <v>313</v>
      </c>
      <c r="AZ2237" s="14" t="s">
        <v>320</v>
      </c>
      <c r="BA2237" s="14" t="s">
        <v>330</v>
      </c>
      <c r="BB2237" s="14" t="s">
        <v>313</v>
      </c>
      <c r="BC2237" s="14" t="s">
        <v>321</v>
      </c>
      <c r="BD2237" s="14" t="s">
        <v>321</v>
      </c>
      <c r="BE2237" s="14" t="s">
        <v>317</v>
      </c>
      <c r="BK2237" s="134"/>
      <c r="BM2237" s="14" t="s">
        <v>317</v>
      </c>
      <c r="BN2237" s="14" t="s">
        <v>313</v>
      </c>
      <c r="BO2237" s="14" t="s">
        <v>320</v>
      </c>
      <c r="BP2237" s="14" t="s">
        <v>330</v>
      </c>
      <c r="BQ2237" s="14" t="s">
        <v>313</v>
      </c>
      <c r="BR2237" s="14" t="s">
        <v>321</v>
      </c>
      <c r="BS2237" s="14" t="s">
        <v>321</v>
      </c>
      <c r="BT2237" s="14" t="s">
        <v>317</v>
      </c>
      <c r="BW2237" s="134"/>
      <c r="CC2237" s="14" t="s">
        <v>317</v>
      </c>
      <c r="CD2237" s="14" t="s">
        <v>313</v>
      </c>
      <c r="CE2237" s="14" t="s">
        <v>320</v>
      </c>
      <c r="CF2237" s="14" t="s">
        <v>330</v>
      </c>
      <c r="CG2237" s="14" t="s">
        <v>313</v>
      </c>
      <c r="CH2237" s="14" t="s">
        <v>321</v>
      </c>
      <c r="CI2237" s="14" t="s">
        <v>321</v>
      </c>
      <c r="CJ2237" s="14" t="s">
        <v>317</v>
      </c>
      <c r="CN2237" s="134"/>
      <c r="DF2237" s="134"/>
      <c r="DV2237" s="134"/>
    </row>
    <row r="2238" spans="4:126" s="122" customFormat="1" ht="14" x14ac:dyDescent="0.2">
      <c r="D2238" s="128">
        <v>0</v>
      </c>
      <c r="E2238" s="122">
        <v>1</v>
      </c>
      <c r="F2238" s="122">
        <v>2</v>
      </c>
      <c r="G2238" s="122">
        <v>3</v>
      </c>
      <c r="H2238" s="122">
        <v>4</v>
      </c>
      <c r="I2238" s="122">
        <v>5</v>
      </c>
      <c r="J2238" s="122">
        <v>6</v>
      </c>
      <c r="K2238" s="122">
        <v>7</v>
      </c>
      <c r="Q2238" s="122">
        <v>0</v>
      </c>
      <c r="R2238" s="122">
        <v>1</v>
      </c>
      <c r="S2238" s="122">
        <v>2</v>
      </c>
      <c r="T2238" s="122">
        <v>3</v>
      </c>
      <c r="U2238" s="122">
        <v>4</v>
      </c>
      <c r="V2238" s="122">
        <v>5</v>
      </c>
      <c r="W2238" s="122">
        <v>6</v>
      </c>
      <c r="X2238" s="122">
        <v>7</v>
      </c>
      <c r="AG2238" s="128">
        <v>0</v>
      </c>
      <c r="AH2238" s="122">
        <v>1</v>
      </c>
      <c r="AI2238" s="122">
        <v>2</v>
      </c>
      <c r="AJ2238" s="122">
        <v>3</v>
      </c>
      <c r="AK2238" s="122">
        <v>4</v>
      </c>
      <c r="AL2238" s="122">
        <v>5</v>
      </c>
      <c r="AM2238" s="122">
        <v>6</v>
      </c>
      <c r="AN2238" s="122">
        <v>7</v>
      </c>
      <c r="AX2238" s="122">
        <v>0</v>
      </c>
      <c r="AY2238" s="122">
        <v>1</v>
      </c>
      <c r="AZ2238" s="122">
        <v>2</v>
      </c>
      <c r="BA2238" s="122">
        <v>3</v>
      </c>
      <c r="BB2238" s="122">
        <v>4</v>
      </c>
      <c r="BC2238" s="122">
        <v>5</v>
      </c>
      <c r="BD2238" s="122">
        <v>6</v>
      </c>
      <c r="BE2238" s="122">
        <v>7</v>
      </c>
      <c r="BK2238" s="135"/>
      <c r="BM2238" s="122">
        <v>0</v>
      </c>
      <c r="BN2238" s="122">
        <v>1</v>
      </c>
      <c r="BO2238" s="122">
        <v>2</v>
      </c>
      <c r="BP2238" s="122">
        <v>3</v>
      </c>
      <c r="BQ2238" s="122">
        <v>4</v>
      </c>
      <c r="BR2238" s="122">
        <v>5</v>
      </c>
      <c r="BS2238" s="122">
        <v>6</v>
      </c>
      <c r="BT2238" s="122">
        <v>7</v>
      </c>
      <c r="BW2238" s="135"/>
      <c r="CC2238" s="122">
        <v>0</v>
      </c>
      <c r="CD2238" s="122">
        <v>1</v>
      </c>
      <c r="CE2238" s="122">
        <v>2</v>
      </c>
      <c r="CF2238" s="122">
        <v>3</v>
      </c>
      <c r="CG2238" s="122">
        <v>4</v>
      </c>
      <c r="CH2238" s="122">
        <v>5</v>
      </c>
      <c r="CI2238" s="122">
        <v>6</v>
      </c>
      <c r="CJ2238" s="122">
        <v>7</v>
      </c>
      <c r="CN2238" s="135"/>
      <c r="DF2238" s="135"/>
      <c r="DV2238" s="135"/>
    </row>
    <row r="2239" spans="4:126" s="122" customFormat="1" ht="14" x14ac:dyDescent="0.2">
      <c r="D2239" s="128">
        <v>0</v>
      </c>
      <c r="E2239" s="122">
        <v>0</v>
      </c>
      <c r="F2239" s="122">
        <v>1</v>
      </c>
      <c r="G2239" s="122">
        <v>2</v>
      </c>
      <c r="H2239" s="122">
        <v>2</v>
      </c>
      <c r="I2239" s="122">
        <v>3</v>
      </c>
      <c r="J2239" s="122">
        <v>3</v>
      </c>
      <c r="K2239" s="122">
        <v>4</v>
      </c>
      <c r="Q2239" s="122">
        <v>0</v>
      </c>
      <c r="R2239" s="122">
        <v>0</v>
      </c>
      <c r="S2239" s="122">
        <v>1</v>
      </c>
      <c r="T2239" s="122">
        <v>2</v>
      </c>
      <c r="U2239" s="122">
        <v>2</v>
      </c>
      <c r="V2239" s="122">
        <v>3</v>
      </c>
      <c r="W2239" s="122">
        <v>3</v>
      </c>
      <c r="X2239" s="122">
        <v>4</v>
      </c>
      <c r="AG2239" s="128">
        <v>0</v>
      </c>
      <c r="AH2239" s="122">
        <v>0</v>
      </c>
      <c r="AI2239" s="122">
        <v>1</v>
      </c>
      <c r="AJ2239" s="122">
        <v>2</v>
      </c>
      <c r="AK2239" s="122">
        <v>2</v>
      </c>
      <c r="AL2239" s="122">
        <v>3</v>
      </c>
      <c r="AM2239" s="122">
        <v>3</v>
      </c>
      <c r="AN2239" s="122">
        <v>4</v>
      </c>
      <c r="AX2239" s="122">
        <v>0</v>
      </c>
      <c r="AY2239" s="122">
        <v>0</v>
      </c>
      <c r="AZ2239" s="122">
        <v>1</v>
      </c>
      <c r="BA2239" s="122">
        <v>2</v>
      </c>
      <c r="BB2239" s="122">
        <v>2</v>
      </c>
      <c r="BC2239" s="122">
        <v>3</v>
      </c>
      <c r="BD2239" s="122">
        <v>3</v>
      </c>
      <c r="BE2239" s="122">
        <v>4</v>
      </c>
      <c r="BK2239" s="135"/>
      <c r="BM2239" s="122">
        <v>0</v>
      </c>
      <c r="BN2239" s="122">
        <v>0</v>
      </c>
      <c r="BO2239" s="122">
        <v>1</v>
      </c>
      <c r="BP2239" s="122">
        <v>2</v>
      </c>
      <c r="BQ2239" s="122">
        <v>2</v>
      </c>
      <c r="BR2239" s="122">
        <v>3</v>
      </c>
      <c r="BS2239" s="122">
        <v>3</v>
      </c>
      <c r="BT2239" s="122">
        <v>4</v>
      </c>
      <c r="BW2239" s="135"/>
      <c r="CC2239" s="122">
        <v>0</v>
      </c>
      <c r="CD2239" s="122">
        <v>0</v>
      </c>
      <c r="CE2239" s="122">
        <v>1</v>
      </c>
      <c r="CF2239" s="122">
        <v>2</v>
      </c>
      <c r="CG2239" s="122">
        <v>2</v>
      </c>
      <c r="CH2239" s="122">
        <v>3</v>
      </c>
      <c r="CI2239" s="122">
        <v>3</v>
      </c>
      <c r="CJ2239" s="122">
        <v>4</v>
      </c>
      <c r="CN2239" s="135"/>
      <c r="DF2239" s="135"/>
      <c r="DV2239" s="135"/>
    </row>
    <row r="2240" spans="4:126" s="119" customFormat="1" x14ac:dyDescent="0.2">
      <c r="D2240" s="129" t="s">
        <v>1075</v>
      </c>
      <c r="E2240" s="119" t="s">
        <v>1741</v>
      </c>
      <c r="F2240" s="119" t="s">
        <v>1076</v>
      </c>
      <c r="G2240" s="119" t="s">
        <v>740</v>
      </c>
      <c r="H2240" s="119" t="s">
        <v>1764</v>
      </c>
      <c r="I2240" s="119" t="s">
        <v>1054</v>
      </c>
      <c r="J2240" s="119" t="s">
        <v>1737</v>
      </c>
      <c r="K2240" s="119" t="s">
        <v>1086</v>
      </c>
      <c r="Q2240" s="119" t="s">
        <v>1075</v>
      </c>
      <c r="R2240" s="119" t="s">
        <v>1741</v>
      </c>
      <c r="S2240" s="119" t="s">
        <v>1076</v>
      </c>
      <c r="T2240" s="119" t="s">
        <v>740</v>
      </c>
      <c r="U2240" s="119" t="s">
        <v>1764</v>
      </c>
      <c r="V2240" s="119" t="s">
        <v>1054</v>
      </c>
      <c r="W2240" s="119" t="s">
        <v>1737</v>
      </c>
      <c r="X2240" s="119" t="s">
        <v>1086</v>
      </c>
      <c r="AG2240" s="129" t="s">
        <v>1075</v>
      </c>
      <c r="AH2240" s="119" t="s">
        <v>1741</v>
      </c>
      <c r="AI2240" s="119" t="s">
        <v>1076</v>
      </c>
      <c r="AJ2240" s="119" t="s">
        <v>740</v>
      </c>
      <c r="AK2240" s="119" t="s">
        <v>1764</v>
      </c>
      <c r="AL2240" s="119" t="s">
        <v>1054</v>
      </c>
      <c r="AM2240" s="119" t="s">
        <v>1737</v>
      </c>
      <c r="AN2240" s="119" t="s">
        <v>1086</v>
      </c>
      <c r="AX2240" s="119" t="s">
        <v>1075</v>
      </c>
      <c r="AY2240" s="119" t="s">
        <v>1741</v>
      </c>
      <c r="AZ2240" s="119" t="s">
        <v>1076</v>
      </c>
      <c r="BA2240" s="119" t="s">
        <v>740</v>
      </c>
      <c r="BB2240" s="119" t="s">
        <v>1764</v>
      </c>
      <c r="BC2240" s="119" t="s">
        <v>1054</v>
      </c>
      <c r="BD2240" s="119" t="s">
        <v>1737</v>
      </c>
      <c r="BE2240" s="119" t="s">
        <v>1086</v>
      </c>
      <c r="BK2240" s="136"/>
      <c r="BM2240" s="119" t="s">
        <v>1075</v>
      </c>
      <c r="BN2240" s="119" t="s">
        <v>1741</v>
      </c>
      <c r="BO2240" s="119" t="s">
        <v>1076</v>
      </c>
      <c r="BP2240" s="119" t="s">
        <v>740</v>
      </c>
      <c r="BQ2240" s="119" t="s">
        <v>1764</v>
      </c>
      <c r="BR2240" s="119" t="s">
        <v>1054</v>
      </c>
      <c r="BS2240" s="119" t="s">
        <v>1737</v>
      </c>
      <c r="BT2240" s="119" t="s">
        <v>1086</v>
      </c>
      <c r="BW2240" s="136"/>
      <c r="CC2240" s="119" t="s">
        <v>1075</v>
      </c>
      <c r="CD2240" s="119" t="s">
        <v>1741</v>
      </c>
      <c r="CE2240" s="119" t="s">
        <v>1076</v>
      </c>
      <c r="CF2240" s="119" t="s">
        <v>740</v>
      </c>
      <c r="CG2240" s="119" t="s">
        <v>1764</v>
      </c>
      <c r="CH2240" s="119" t="s">
        <v>1054</v>
      </c>
      <c r="CI2240" s="119" t="s">
        <v>1737</v>
      </c>
      <c r="CJ2240" s="119" t="s">
        <v>1086</v>
      </c>
      <c r="CN2240" s="136"/>
      <c r="DF2240" s="136"/>
      <c r="DV2240" s="136"/>
    </row>
    <row r="2242" spans="4:126" s="120" customFormat="1" ht="21" x14ac:dyDescent="0.2">
      <c r="D2242" s="126">
        <v>374</v>
      </c>
      <c r="E2242" s="121"/>
      <c r="F2242" s="121"/>
      <c r="G2242" s="121"/>
      <c r="H2242" s="121"/>
      <c r="I2242" s="121"/>
      <c r="J2242" s="121"/>
      <c r="K2242" s="121"/>
      <c r="L2242" s="121"/>
      <c r="M2242" s="121"/>
      <c r="N2242" s="121"/>
      <c r="O2242" s="121"/>
      <c r="P2242" s="121"/>
      <c r="Q2242" s="120">
        <v>374</v>
      </c>
      <c r="AG2242" s="126">
        <v>374</v>
      </c>
      <c r="AH2242" s="121"/>
      <c r="AI2242" s="121"/>
      <c r="AJ2242" s="121"/>
      <c r="AK2242" s="121"/>
      <c r="AL2242" s="121"/>
      <c r="AM2242" s="121"/>
      <c r="AN2242" s="121"/>
      <c r="AO2242" s="121"/>
      <c r="AP2242" s="121"/>
      <c r="AQ2242" s="121"/>
      <c r="AR2242" s="124"/>
      <c r="AS2242" s="121"/>
      <c r="AT2242" s="121"/>
      <c r="AU2242" s="121"/>
      <c r="AV2242" s="121"/>
      <c r="AX2242" s="120">
        <v>374</v>
      </c>
      <c r="BK2242" s="133"/>
      <c r="BM2242" s="120">
        <v>374</v>
      </c>
      <c r="BW2242" s="133"/>
      <c r="CC2242" s="120">
        <v>374</v>
      </c>
      <c r="CN2242" s="133"/>
      <c r="DF2242" s="133"/>
      <c r="DV2242" s="133"/>
    </row>
    <row r="2243" spans="4:126" s="14" customFormat="1" ht="18" customHeight="1" x14ac:dyDescent="0.2">
      <c r="D2243" s="127" t="s">
        <v>313</v>
      </c>
      <c r="E2243" s="14" t="s">
        <v>312</v>
      </c>
      <c r="Q2243" s="14" t="s">
        <v>313</v>
      </c>
      <c r="R2243" s="14" t="s">
        <v>312</v>
      </c>
      <c r="AG2243" s="127" t="s">
        <v>313</v>
      </c>
      <c r="AH2243" s="14" t="s">
        <v>312</v>
      </c>
      <c r="AX2243" s="14" t="s">
        <v>313</v>
      </c>
      <c r="AY2243" s="14" t="s">
        <v>312</v>
      </c>
      <c r="BK2243" s="134"/>
      <c r="BM2243" s="14" t="s">
        <v>313</v>
      </c>
      <c r="BN2243" s="14" t="s">
        <v>312</v>
      </c>
      <c r="BW2243" s="134"/>
      <c r="CC2243" s="14" t="s">
        <v>313</v>
      </c>
      <c r="CD2243" s="14" t="s">
        <v>312</v>
      </c>
      <c r="CN2243" s="134"/>
      <c r="DF2243" s="134"/>
      <c r="DV2243" s="134"/>
    </row>
    <row r="2244" spans="4:126" s="122" customFormat="1" ht="14" x14ac:dyDescent="0.2">
      <c r="D2244" s="128">
        <v>0</v>
      </c>
      <c r="E2244" s="122">
        <v>1</v>
      </c>
      <c r="Q2244" s="122">
        <v>0</v>
      </c>
      <c r="R2244" s="122">
        <v>1</v>
      </c>
      <c r="AG2244" s="128">
        <v>0</v>
      </c>
      <c r="AH2244" s="122">
        <v>1</v>
      </c>
      <c r="AX2244" s="122">
        <v>0</v>
      </c>
      <c r="AY2244" s="122">
        <v>1</v>
      </c>
      <c r="BK2244" s="135"/>
      <c r="BM2244" s="122">
        <v>0</v>
      </c>
      <c r="BN2244" s="122">
        <v>1</v>
      </c>
      <c r="BW2244" s="135"/>
      <c r="CC2244" s="122">
        <v>0</v>
      </c>
      <c r="CD2244" s="122">
        <v>1</v>
      </c>
      <c r="CN2244" s="135"/>
      <c r="DF2244" s="135"/>
      <c r="DV2244" s="135"/>
    </row>
    <row r="2245" spans="4:126" s="122" customFormat="1" ht="14" x14ac:dyDescent="0.2">
      <c r="D2245" s="128">
        <v>0</v>
      </c>
      <c r="E2245" s="122">
        <v>1</v>
      </c>
      <c r="Q2245" s="122">
        <v>0</v>
      </c>
      <c r="R2245" s="122">
        <v>1</v>
      </c>
      <c r="AG2245" s="128">
        <v>0</v>
      </c>
      <c r="AH2245" s="122">
        <v>1</v>
      </c>
      <c r="AX2245" s="122">
        <v>0</v>
      </c>
      <c r="AY2245" s="122">
        <v>1</v>
      </c>
      <c r="BK2245" s="135"/>
      <c r="BM2245" s="122">
        <v>0</v>
      </c>
      <c r="BN2245" s="122">
        <v>1</v>
      </c>
      <c r="BW2245" s="135"/>
      <c r="CC2245" s="122">
        <v>0</v>
      </c>
      <c r="CD2245" s="122">
        <v>1</v>
      </c>
      <c r="CN2245" s="135"/>
      <c r="DF2245" s="135"/>
      <c r="DV2245" s="135"/>
    </row>
    <row r="2246" spans="4:126" s="119" customFormat="1" x14ac:dyDescent="0.2">
      <c r="D2246" s="129" t="s">
        <v>1072</v>
      </c>
      <c r="E2246" s="119" t="s">
        <v>1074</v>
      </c>
      <c r="Q2246" s="119" t="s">
        <v>1072</v>
      </c>
      <c r="R2246" s="119" t="s">
        <v>1074</v>
      </c>
      <c r="AG2246" s="129" t="s">
        <v>1072</v>
      </c>
      <c r="AH2246" s="119" t="s">
        <v>1074</v>
      </c>
      <c r="AX2246" s="119" t="s">
        <v>1072</v>
      </c>
      <c r="AY2246" s="119" t="s">
        <v>1074</v>
      </c>
      <c r="BK2246" s="136"/>
      <c r="BM2246" s="119" t="s">
        <v>1072</v>
      </c>
      <c r="BN2246" s="119" t="s">
        <v>1074</v>
      </c>
      <c r="BW2246" s="136"/>
      <c r="CC2246" s="119" t="s">
        <v>1072</v>
      </c>
      <c r="CD2246" s="119" t="s">
        <v>1074</v>
      </c>
      <c r="CN2246" s="136"/>
      <c r="DF2246" s="136"/>
      <c r="DV2246" s="136"/>
    </row>
    <row r="2248" spans="4:126" s="120" customFormat="1" ht="21" x14ac:dyDescent="0.2">
      <c r="D2248" s="126">
        <v>375</v>
      </c>
      <c r="E2248" s="121"/>
      <c r="F2248" s="121"/>
      <c r="G2248" s="121"/>
      <c r="H2248" s="121"/>
      <c r="I2248" s="121"/>
      <c r="J2248" s="121"/>
      <c r="K2248" s="121"/>
      <c r="L2248" s="121"/>
      <c r="M2248" s="121"/>
      <c r="N2248" s="121"/>
      <c r="O2248" s="121"/>
      <c r="P2248" s="121"/>
      <c r="Q2248" s="120">
        <v>375</v>
      </c>
      <c r="AG2248" s="126">
        <v>375</v>
      </c>
      <c r="AH2248" s="121"/>
      <c r="AI2248" s="121"/>
      <c r="AJ2248" s="121"/>
      <c r="AK2248" s="121"/>
      <c r="AL2248" s="121"/>
      <c r="AM2248" s="121"/>
      <c r="AN2248" s="121"/>
      <c r="AO2248" s="121"/>
      <c r="AP2248" s="121"/>
      <c r="AQ2248" s="121"/>
      <c r="AR2248" s="124"/>
      <c r="AS2248" s="121"/>
      <c r="AT2248" s="121"/>
      <c r="AU2248" s="121"/>
      <c r="AV2248" s="121"/>
      <c r="AX2248" s="120">
        <v>375</v>
      </c>
      <c r="BK2248" s="133"/>
      <c r="BM2248" s="120">
        <v>375</v>
      </c>
      <c r="BW2248" s="133"/>
      <c r="CC2248" s="120">
        <v>375</v>
      </c>
      <c r="CN2248" s="133"/>
      <c r="DF2248" s="133"/>
      <c r="DV2248" s="133"/>
    </row>
    <row r="2249" spans="4:126" s="14" customFormat="1" ht="18" customHeight="1" x14ac:dyDescent="0.2">
      <c r="D2249" s="127" t="s">
        <v>319</v>
      </c>
      <c r="E2249" s="14" t="s">
        <v>313</v>
      </c>
      <c r="F2249" s="14" t="s">
        <v>320</v>
      </c>
      <c r="Q2249" s="14" t="s">
        <v>319</v>
      </c>
      <c r="R2249" s="14" t="s">
        <v>313</v>
      </c>
      <c r="S2249" s="14" t="s">
        <v>320</v>
      </c>
      <c r="AG2249" s="127" t="s">
        <v>319</v>
      </c>
      <c r="AH2249" s="14" t="s">
        <v>313</v>
      </c>
      <c r="AI2249" s="14" t="s">
        <v>320</v>
      </c>
      <c r="AX2249" s="14" t="s">
        <v>319</v>
      </c>
      <c r="AY2249" s="14" t="s">
        <v>313</v>
      </c>
      <c r="AZ2249" s="14" t="s">
        <v>320</v>
      </c>
      <c r="BK2249" s="134"/>
      <c r="BM2249" s="14" t="s">
        <v>319</v>
      </c>
      <c r="BN2249" s="14" t="s">
        <v>313</v>
      </c>
      <c r="BO2249" s="14" t="s">
        <v>320</v>
      </c>
      <c r="BW2249" s="134"/>
      <c r="CC2249" s="14" t="s">
        <v>319</v>
      </c>
      <c r="CD2249" s="14" t="s">
        <v>313</v>
      </c>
      <c r="CE2249" s="14" t="s">
        <v>320</v>
      </c>
      <c r="CN2249" s="134"/>
      <c r="DF2249" s="134"/>
      <c r="DV2249" s="134"/>
    </row>
    <row r="2250" spans="4:126" s="122" customFormat="1" ht="14" x14ac:dyDescent="0.2">
      <c r="D2250" s="128">
        <v>0</v>
      </c>
      <c r="E2250" s="122">
        <v>1</v>
      </c>
      <c r="F2250" s="122">
        <v>2</v>
      </c>
      <c r="Q2250" s="122">
        <v>0</v>
      </c>
      <c r="R2250" s="122">
        <v>1</v>
      </c>
      <c r="S2250" s="122">
        <v>2</v>
      </c>
      <c r="AG2250" s="128">
        <v>0</v>
      </c>
      <c r="AH2250" s="122">
        <v>1</v>
      </c>
      <c r="AI2250" s="122">
        <v>2</v>
      </c>
      <c r="AX2250" s="122">
        <v>0</v>
      </c>
      <c r="AY2250" s="122">
        <v>1</v>
      </c>
      <c r="AZ2250" s="122">
        <v>2</v>
      </c>
      <c r="BK2250" s="135"/>
      <c r="BM2250" s="122">
        <v>0</v>
      </c>
      <c r="BN2250" s="122">
        <v>1</v>
      </c>
      <c r="BO2250" s="122">
        <v>2</v>
      </c>
      <c r="BW2250" s="135"/>
      <c r="CC2250" s="122">
        <v>0</v>
      </c>
      <c r="CD2250" s="122">
        <v>1</v>
      </c>
      <c r="CE2250" s="122">
        <v>2</v>
      </c>
      <c r="CN2250" s="135"/>
      <c r="DF2250" s="135"/>
      <c r="DV2250" s="135"/>
    </row>
    <row r="2251" spans="4:126" s="122" customFormat="1" ht="14" x14ac:dyDescent="0.2">
      <c r="D2251" s="128">
        <v>0</v>
      </c>
      <c r="E2251" s="122">
        <v>0</v>
      </c>
      <c r="F2251" s="122">
        <v>1</v>
      </c>
      <c r="Q2251" s="122">
        <v>0</v>
      </c>
      <c r="R2251" s="122">
        <v>0</v>
      </c>
      <c r="S2251" s="122">
        <v>1</v>
      </c>
      <c r="AG2251" s="128">
        <v>0</v>
      </c>
      <c r="AH2251" s="122">
        <v>0</v>
      </c>
      <c r="AI2251" s="122">
        <v>1</v>
      </c>
      <c r="AX2251" s="122">
        <v>0</v>
      </c>
      <c r="AY2251" s="122">
        <v>0</v>
      </c>
      <c r="AZ2251" s="122">
        <v>1</v>
      </c>
      <c r="BK2251" s="135"/>
      <c r="BM2251" s="122">
        <v>0</v>
      </c>
      <c r="BN2251" s="122">
        <v>0</v>
      </c>
      <c r="BO2251" s="122">
        <v>1</v>
      </c>
      <c r="BW2251" s="135"/>
      <c r="CC2251" s="122">
        <v>0</v>
      </c>
      <c r="CD2251" s="122">
        <v>0</v>
      </c>
      <c r="CE2251" s="122">
        <v>1</v>
      </c>
      <c r="CN2251" s="135"/>
      <c r="DF2251" s="135"/>
      <c r="DV2251" s="135"/>
    </row>
    <row r="2252" spans="4:126" s="119" customFormat="1" x14ac:dyDescent="0.2">
      <c r="D2252" s="129" t="s">
        <v>1073</v>
      </c>
      <c r="E2252" s="119" t="s">
        <v>1738</v>
      </c>
      <c r="F2252" s="119" t="s">
        <v>1076</v>
      </c>
      <c r="Q2252" s="119" t="s">
        <v>1073</v>
      </c>
      <c r="R2252" s="119" t="s">
        <v>1738</v>
      </c>
      <c r="S2252" s="119" t="s">
        <v>1076</v>
      </c>
      <c r="AG2252" s="129" t="s">
        <v>1073</v>
      </c>
      <c r="AH2252" s="119" t="s">
        <v>1738</v>
      </c>
      <c r="AI2252" s="119" t="s">
        <v>1076</v>
      </c>
      <c r="AX2252" s="119" t="s">
        <v>1073</v>
      </c>
      <c r="AY2252" s="119" t="s">
        <v>1738</v>
      </c>
      <c r="AZ2252" s="119" t="s">
        <v>1076</v>
      </c>
      <c r="BK2252" s="136"/>
      <c r="BM2252" s="119" t="s">
        <v>1073</v>
      </c>
      <c r="BN2252" s="119" t="s">
        <v>1738</v>
      </c>
      <c r="BO2252" s="119" t="s">
        <v>1076</v>
      </c>
      <c r="BW2252" s="136"/>
      <c r="CC2252" s="119" t="s">
        <v>1073</v>
      </c>
      <c r="CD2252" s="119" t="s">
        <v>1738</v>
      </c>
      <c r="CE2252" s="119" t="s">
        <v>1076</v>
      </c>
      <c r="CN2252" s="136"/>
      <c r="DF2252" s="136"/>
      <c r="DV2252" s="136"/>
    </row>
    <row r="2254" spans="4:126" s="120" customFormat="1" ht="21" x14ac:dyDescent="0.2">
      <c r="D2254" s="126">
        <v>376</v>
      </c>
      <c r="E2254" s="121"/>
      <c r="F2254" s="121"/>
      <c r="G2254" s="121"/>
      <c r="H2254" s="121"/>
      <c r="I2254" s="121"/>
      <c r="J2254" s="121"/>
      <c r="K2254" s="121"/>
      <c r="L2254" s="121"/>
      <c r="M2254" s="121"/>
      <c r="N2254" s="121"/>
      <c r="O2254" s="121"/>
      <c r="P2254" s="121"/>
      <c r="Q2254" s="120">
        <v>376</v>
      </c>
      <c r="AG2254" s="126">
        <v>376</v>
      </c>
      <c r="AH2254" s="121"/>
      <c r="AI2254" s="121"/>
      <c r="AJ2254" s="121"/>
      <c r="AK2254" s="121"/>
      <c r="AL2254" s="121"/>
      <c r="AM2254" s="121"/>
      <c r="AN2254" s="121"/>
      <c r="AO2254" s="121"/>
      <c r="AP2254" s="121"/>
      <c r="AQ2254" s="121"/>
      <c r="AR2254" s="124"/>
      <c r="AS2254" s="121"/>
      <c r="AT2254" s="121"/>
      <c r="AU2254" s="121"/>
      <c r="AV2254" s="121"/>
      <c r="AX2254" s="120">
        <v>376</v>
      </c>
      <c r="BK2254" s="133"/>
      <c r="BM2254" s="120">
        <v>376</v>
      </c>
      <c r="BW2254" s="133"/>
      <c r="CC2254" s="120">
        <v>376</v>
      </c>
      <c r="CN2254" s="133"/>
      <c r="DF2254" s="133"/>
      <c r="DV2254" s="133"/>
    </row>
    <row r="2255" spans="4:126" s="14" customFormat="1" ht="18" customHeight="1" x14ac:dyDescent="0.2">
      <c r="D2255" s="127" t="s">
        <v>317</v>
      </c>
      <c r="E2255" s="14" t="s">
        <v>313</v>
      </c>
      <c r="F2255" s="14" t="s">
        <v>318</v>
      </c>
      <c r="G2255" s="14" t="s">
        <v>1138</v>
      </c>
      <c r="H2255" s="14" t="s">
        <v>320</v>
      </c>
      <c r="Q2255" s="14" t="s">
        <v>317</v>
      </c>
      <c r="R2255" s="14" t="s">
        <v>313</v>
      </c>
      <c r="S2255" s="14" t="s">
        <v>318</v>
      </c>
      <c r="T2255" s="14" t="s">
        <v>1138</v>
      </c>
      <c r="U2255" s="14" t="s">
        <v>320</v>
      </c>
      <c r="AG2255" s="127" t="s">
        <v>317</v>
      </c>
      <c r="AH2255" s="14" t="s">
        <v>313</v>
      </c>
      <c r="AI2255" s="14" t="s">
        <v>318</v>
      </c>
      <c r="AJ2255" s="14" t="s">
        <v>1138</v>
      </c>
      <c r="AK2255" s="14" t="s">
        <v>320</v>
      </c>
      <c r="AX2255" s="14" t="s">
        <v>317</v>
      </c>
      <c r="AY2255" s="14" t="s">
        <v>313</v>
      </c>
      <c r="AZ2255" s="14" t="s">
        <v>318</v>
      </c>
      <c r="BA2255" s="14" t="s">
        <v>1138</v>
      </c>
      <c r="BB2255" s="14" t="s">
        <v>320</v>
      </c>
      <c r="BK2255" s="134"/>
      <c r="BM2255" s="14" t="s">
        <v>317</v>
      </c>
      <c r="BN2255" s="14" t="s">
        <v>313</v>
      </c>
      <c r="BO2255" s="14" t="s">
        <v>318</v>
      </c>
      <c r="BP2255" s="14" t="s">
        <v>1138</v>
      </c>
      <c r="BQ2255" s="14" t="s">
        <v>320</v>
      </c>
      <c r="BW2255" s="134"/>
      <c r="CC2255" s="14" t="s">
        <v>317</v>
      </c>
      <c r="CD2255" s="14" t="s">
        <v>313</v>
      </c>
      <c r="CE2255" s="14" t="s">
        <v>318</v>
      </c>
      <c r="CF2255" s="14" t="s">
        <v>1138</v>
      </c>
      <c r="CG2255" s="14" t="s">
        <v>320</v>
      </c>
      <c r="CN2255" s="134"/>
      <c r="DF2255" s="134"/>
      <c r="DV2255" s="134"/>
    </row>
    <row r="2256" spans="4:126" s="122" customFormat="1" ht="14" x14ac:dyDescent="0.2">
      <c r="D2256" s="128">
        <v>0</v>
      </c>
      <c r="E2256" s="122">
        <v>1</v>
      </c>
      <c r="F2256" s="122">
        <v>2</v>
      </c>
      <c r="G2256" s="122">
        <v>3</v>
      </c>
      <c r="H2256" s="122">
        <v>4</v>
      </c>
      <c r="Q2256" s="122">
        <v>0</v>
      </c>
      <c r="R2256" s="122">
        <v>1</v>
      </c>
      <c r="S2256" s="122">
        <v>2</v>
      </c>
      <c r="T2256" s="122">
        <v>3</v>
      </c>
      <c r="U2256" s="122">
        <v>4</v>
      </c>
      <c r="AG2256" s="128">
        <v>0</v>
      </c>
      <c r="AH2256" s="122">
        <v>1</v>
      </c>
      <c r="AI2256" s="122">
        <v>2</v>
      </c>
      <c r="AJ2256" s="122">
        <v>3</v>
      </c>
      <c r="AK2256" s="122">
        <v>4</v>
      </c>
      <c r="AX2256" s="122">
        <v>0</v>
      </c>
      <c r="AY2256" s="122">
        <v>1</v>
      </c>
      <c r="AZ2256" s="122">
        <v>2</v>
      </c>
      <c r="BA2256" s="122">
        <v>3</v>
      </c>
      <c r="BB2256" s="122">
        <v>4</v>
      </c>
      <c r="BK2256" s="135"/>
      <c r="BM2256" s="122">
        <v>0</v>
      </c>
      <c r="BN2256" s="122">
        <v>1</v>
      </c>
      <c r="BO2256" s="122">
        <v>2</v>
      </c>
      <c r="BP2256" s="122">
        <v>3</v>
      </c>
      <c r="BQ2256" s="122">
        <v>4</v>
      </c>
      <c r="BW2256" s="135"/>
      <c r="CC2256" s="122">
        <v>0</v>
      </c>
      <c r="CD2256" s="122">
        <v>1</v>
      </c>
      <c r="CE2256" s="122">
        <v>2</v>
      </c>
      <c r="CF2256" s="122">
        <v>3</v>
      </c>
      <c r="CG2256" s="122">
        <v>4</v>
      </c>
      <c r="CN2256" s="135"/>
      <c r="DF2256" s="135"/>
      <c r="DV2256" s="135"/>
    </row>
    <row r="2257" spans="4:126" s="122" customFormat="1" ht="14" x14ac:dyDescent="0.2">
      <c r="D2257" s="128">
        <v>0</v>
      </c>
      <c r="E2257" s="122">
        <v>0</v>
      </c>
      <c r="F2257" s="122">
        <v>1</v>
      </c>
      <c r="G2257" s="122">
        <v>2</v>
      </c>
      <c r="H2257" s="122">
        <v>3</v>
      </c>
      <c r="Q2257" s="122">
        <v>0</v>
      </c>
      <c r="R2257" s="122">
        <v>0</v>
      </c>
      <c r="S2257" s="122">
        <v>1</v>
      </c>
      <c r="T2257" s="122">
        <v>2</v>
      </c>
      <c r="U2257" s="122">
        <v>3</v>
      </c>
      <c r="AG2257" s="128">
        <v>0</v>
      </c>
      <c r="AH2257" s="122">
        <v>0</v>
      </c>
      <c r="AI2257" s="122">
        <v>1</v>
      </c>
      <c r="AJ2257" s="122">
        <v>2</v>
      </c>
      <c r="AK2257" s="122">
        <v>3</v>
      </c>
      <c r="AX2257" s="122">
        <v>0</v>
      </c>
      <c r="AY2257" s="122">
        <v>0</v>
      </c>
      <c r="AZ2257" s="122">
        <v>1</v>
      </c>
      <c r="BA2257" s="122">
        <v>2</v>
      </c>
      <c r="BB2257" s="122">
        <v>3</v>
      </c>
      <c r="BK2257" s="135"/>
      <c r="BM2257" s="122">
        <v>0</v>
      </c>
      <c r="BN2257" s="122">
        <v>0</v>
      </c>
      <c r="BO2257" s="122">
        <v>1</v>
      </c>
      <c r="BP2257" s="122">
        <v>2</v>
      </c>
      <c r="BQ2257" s="122">
        <v>3</v>
      </c>
      <c r="BW2257" s="135"/>
      <c r="CC2257" s="122">
        <v>0</v>
      </c>
      <c r="CD2257" s="122">
        <v>0</v>
      </c>
      <c r="CE2257" s="122">
        <v>1</v>
      </c>
      <c r="CF2257" s="122">
        <v>2</v>
      </c>
      <c r="CG2257" s="122">
        <v>3</v>
      </c>
      <c r="CN2257" s="135"/>
      <c r="DF2257" s="135"/>
      <c r="DV2257" s="135"/>
    </row>
    <row r="2258" spans="4:126" s="119" customFormat="1" x14ac:dyDescent="0.2">
      <c r="D2258" s="129" t="s">
        <v>1075</v>
      </c>
      <c r="E2258" s="119" t="s">
        <v>1741</v>
      </c>
      <c r="F2258" s="119" t="s">
        <v>736</v>
      </c>
      <c r="G2258" s="119" t="s">
        <v>750</v>
      </c>
      <c r="H2258" s="119" t="s">
        <v>1076</v>
      </c>
      <c r="Q2258" s="119" t="s">
        <v>1075</v>
      </c>
      <c r="R2258" s="119" t="s">
        <v>1741</v>
      </c>
      <c r="S2258" s="119" t="s">
        <v>736</v>
      </c>
      <c r="T2258" s="119" t="s">
        <v>750</v>
      </c>
      <c r="U2258" s="119" t="s">
        <v>1076</v>
      </c>
      <c r="AG2258" s="129" t="s">
        <v>1075</v>
      </c>
      <c r="AH2258" s="119" t="s">
        <v>1741</v>
      </c>
      <c r="AI2258" s="119" t="s">
        <v>736</v>
      </c>
      <c r="AJ2258" s="119" t="s">
        <v>750</v>
      </c>
      <c r="AK2258" s="119" t="s">
        <v>1076</v>
      </c>
      <c r="AX2258" s="119" t="s">
        <v>1075</v>
      </c>
      <c r="AY2258" s="119" t="s">
        <v>1741</v>
      </c>
      <c r="AZ2258" s="119" t="s">
        <v>736</v>
      </c>
      <c r="BA2258" s="119" t="s">
        <v>750</v>
      </c>
      <c r="BB2258" s="119" t="s">
        <v>1076</v>
      </c>
      <c r="BK2258" s="136"/>
      <c r="BM2258" s="119" t="s">
        <v>1075</v>
      </c>
      <c r="BN2258" s="119" t="s">
        <v>1741</v>
      </c>
      <c r="BO2258" s="119" t="s">
        <v>736</v>
      </c>
      <c r="BP2258" s="119" t="s">
        <v>750</v>
      </c>
      <c r="BQ2258" s="119" t="s">
        <v>1076</v>
      </c>
      <c r="BW2258" s="136"/>
      <c r="CC2258" s="119" t="s">
        <v>1075</v>
      </c>
      <c r="CD2258" s="119" t="s">
        <v>1741</v>
      </c>
      <c r="CE2258" s="119" t="s">
        <v>736</v>
      </c>
      <c r="CF2258" s="119" t="s">
        <v>750</v>
      </c>
      <c r="CG2258" s="119" t="s">
        <v>1076</v>
      </c>
      <c r="CN2258" s="136"/>
      <c r="DF2258" s="136"/>
      <c r="DV2258" s="136"/>
    </row>
    <row r="2260" spans="4:126" s="120" customFormat="1" ht="21" x14ac:dyDescent="0.2">
      <c r="D2260" s="126">
        <v>377</v>
      </c>
      <c r="E2260" s="121"/>
      <c r="F2260" s="121"/>
      <c r="G2260" s="121"/>
      <c r="H2260" s="121"/>
      <c r="I2260" s="121"/>
      <c r="J2260" s="121"/>
      <c r="K2260" s="121"/>
      <c r="L2260" s="121"/>
      <c r="M2260" s="121"/>
      <c r="N2260" s="121"/>
      <c r="O2260" s="121"/>
      <c r="P2260" s="121"/>
      <c r="Q2260" s="120">
        <v>377</v>
      </c>
      <c r="AG2260" s="126">
        <v>377</v>
      </c>
      <c r="AH2260" s="121"/>
      <c r="AI2260" s="121"/>
      <c r="AJ2260" s="121"/>
      <c r="AK2260" s="121"/>
      <c r="AL2260" s="121"/>
      <c r="AM2260" s="121"/>
      <c r="AN2260" s="121"/>
      <c r="AO2260" s="121"/>
      <c r="AP2260" s="121"/>
      <c r="AQ2260" s="121"/>
      <c r="AR2260" s="124"/>
      <c r="AS2260" s="121"/>
      <c r="AT2260" s="121"/>
      <c r="AU2260" s="121"/>
      <c r="AV2260" s="121"/>
      <c r="AX2260" s="120">
        <v>377</v>
      </c>
      <c r="BK2260" s="133"/>
      <c r="BM2260" s="120">
        <v>377</v>
      </c>
      <c r="BW2260" s="133"/>
      <c r="CC2260" s="120">
        <v>377</v>
      </c>
      <c r="CN2260" s="133"/>
      <c r="DF2260" s="133"/>
      <c r="DV2260" s="133"/>
    </row>
    <row r="2261" spans="4:126" s="14" customFormat="1" ht="18" customHeight="1" x14ac:dyDescent="0.2">
      <c r="D2261" s="127" t="s">
        <v>310</v>
      </c>
      <c r="E2261" s="14" t="s">
        <v>313</v>
      </c>
      <c r="F2261" s="14" t="s">
        <v>317</v>
      </c>
      <c r="G2261" s="14" t="s">
        <v>313</v>
      </c>
      <c r="H2261" s="14" t="s">
        <v>316</v>
      </c>
      <c r="I2261" s="14" t="s">
        <v>319</v>
      </c>
      <c r="J2261" s="14" t="s">
        <v>309</v>
      </c>
      <c r="K2261" s="14" t="s">
        <v>318</v>
      </c>
      <c r="L2261" s="14" t="s">
        <v>321</v>
      </c>
      <c r="M2261" s="14" t="s">
        <v>317</v>
      </c>
      <c r="Q2261" s="14" t="s">
        <v>310</v>
      </c>
      <c r="R2261" s="14" t="s">
        <v>313</v>
      </c>
      <c r="S2261" s="14" t="s">
        <v>317</v>
      </c>
      <c r="T2261" s="14" t="s">
        <v>313</v>
      </c>
      <c r="U2261" s="14" t="s">
        <v>316</v>
      </c>
      <c r="V2261" s="14" t="s">
        <v>319</v>
      </c>
      <c r="W2261" s="14" t="s">
        <v>309</v>
      </c>
      <c r="X2261" s="14" t="s">
        <v>318</v>
      </c>
      <c r="Y2261" s="14" t="s">
        <v>321</v>
      </c>
      <c r="Z2261" s="14" t="s">
        <v>317</v>
      </c>
      <c r="AG2261" s="127" t="s">
        <v>310</v>
      </c>
      <c r="AH2261" s="14" t="s">
        <v>313</v>
      </c>
      <c r="AI2261" s="14" t="s">
        <v>317</v>
      </c>
      <c r="AJ2261" s="14" t="s">
        <v>313</v>
      </c>
      <c r="AK2261" s="14" t="s">
        <v>316</v>
      </c>
      <c r="AL2261" s="14" t="s">
        <v>319</v>
      </c>
      <c r="AM2261" s="14" t="s">
        <v>309</v>
      </c>
      <c r="AN2261" s="14" t="s">
        <v>318</v>
      </c>
      <c r="AO2261" s="14" t="s">
        <v>321</v>
      </c>
      <c r="AP2261" s="14" t="s">
        <v>317</v>
      </c>
      <c r="AX2261" s="14" t="s">
        <v>310</v>
      </c>
      <c r="AY2261" s="14" t="s">
        <v>313</v>
      </c>
      <c r="AZ2261" s="14" t="s">
        <v>317</v>
      </c>
      <c r="BA2261" s="14" t="s">
        <v>313</v>
      </c>
      <c r="BB2261" s="14" t="s">
        <v>316</v>
      </c>
      <c r="BC2261" s="14" t="s">
        <v>319</v>
      </c>
      <c r="BD2261" s="14" t="s">
        <v>309</v>
      </c>
      <c r="BE2261" s="14" t="s">
        <v>318</v>
      </c>
      <c r="BF2261" s="14" t="s">
        <v>321</v>
      </c>
      <c r="BG2261" s="14" t="s">
        <v>317</v>
      </c>
      <c r="BK2261" s="134"/>
      <c r="BM2261" s="14" t="s">
        <v>310</v>
      </c>
      <c r="BN2261" s="14" t="s">
        <v>313</v>
      </c>
      <c r="BO2261" s="14" t="s">
        <v>317</v>
      </c>
      <c r="BP2261" s="14" t="s">
        <v>313</v>
      </c>
      <c r="BQ2261" s="14" t="s">
        <v>316</v>
      </c>
      <c r="BR2261" s="14" t="s">
        <v>319</v>
      </c>
      <c r="BS2261" s="14" t="s">
        <v>309</v>
      </c>
      <c r="BT2261" s="14" t="s">
        <v>318</v>
      </c>
      <c r="BU2261" s="14" t="s">
        <v>321</v>
      </c>
      <c r="BV2261" s="14" t="s">
        <v>317</v>
      </c>
      <c r="BW2261" s="134"/>
      <c r="CC2261" s="14" t="s">
        <v>310</v>
      </c>
      <c r="CD2261" s="14" t="s">
        <v>313</v>
      </c>
      <c r="CE2261" s="14" t="s">
        <v>317</v>
      </c>
      <c r="CF2261" s="14" t="s">
        <v>313</v>
      </c>
      <c r="CG2261" s="14" t="s">
        <v>316</v>
      </c>
      <c r="CH2261" s="14" t="s">
        <v>319</v>
      </c>
      <c r="CI2261" s="14" t="s">
        <v>309</v>
      </c>
      <c r="CJ2261" s="14" t="s">
        <v>318</v>
      </c>
      <c r="CK2261" s="14" t="s">
        <v>321</v>
      </c>
      <c r="CL2261" s="14" t="s">
        <v>317</v>
      </c>
      <c r="CN2261" s="134"/>
      <c r="DF2261" s="134"/>
      <c r="DV2261" s="134"/>
    </row>
    <row r="2262" spans="4:126" s="122" customFormat="1" ht="14" x14ac:dyDescent="0.2">
      <c r="D2262" s="128">
        <v>0</v>
      </c>
      <c r="E2262" s="122">
        <v>1</v>
      </c>
      <c r="F2262" s="122">
        <v>2</v>
      </c>
      <c r="G2262" s="122">
        <v>3</v>
      </c>
      <c r="H2262" s="122">
        <v>4</v>
      </c>
      <c r="I2262" s="122">
        <v>5</v>
      </c>
      <c r="J2262" s="122">
        <v>6</v>
      </c>
      <c r="K2262" s="122">
        <v>7</v>
      </c>
      <c r="L2262" s="122">
        <v>8</v>
      </c>
      <c r="M2262" s="122">
        <v>9</v>
      </c>
      <c r="Q2262" s="122">
        <v>0</v>
      </c>
      <c r="R2262" s="122">
        <v>1</v>
      </c>
      <c r="S2262" s="122">
        <v>2</v>
      </c>
      <c r="T2262" s="122">
        <v>3</v>
      </c>
      <c r="U2262" s="122">
        <v>4</v>
      </c>
      <c r="V2262" s="122">
        <v>5</v>
      </c>
      <c r="W2262" s="122">
        <v>6</v>
      </c>
      <c r="X2262" s="122">
        <v>7</v>
      </c>
      <c r="Y2262" s="122">
        <v>8</v>
      </c>
      <c r="Z2262" s="122">
        <v>9</v>
      </c>
      <c r="AG2262" s="128">
        <v>0</v>
      </c>
      <c r="AH2262" s="122">
        <v>1</v>
      </c>
      <c r="AI2262" s="122">
        <v>2</v>
      </c>
      <c r="AJ2262" s="122">
        <v>3</v>
      </c>
      <c r="AK2262" s="122">
        <v>4</v>
      </c>
      <c r="AL2262" s="122">
        <v>5</v>
      </c>
      <c r="AM2262" s="122">
        <v>6</v>
      </c>
      <c r="AN2262" s="122">
        <v>7</v>
      </c>
      <c r="AO2262" s="122">
        <v>8</v>
      </c>
      <c r="AP2262" s="122">
        <v>9</v>
      </c>
      <c r="AX2262" s="122">
        <v>0</v>
      </c>
      <c r="AY2262" s="122">
        <v>1</v>
      </c>
      <c r="AZ2262" s="122">
        <v>2</v>
      </c>
      <c r="BA2262" s="122">
        <v>3</v>
      </c>
      <c r="BB2262" s="122">
        <v>4</v>
      </c>
      <c r="BC2262" s="122">
        <v>5</v>
      </c>
      <c r="BD2262" s="122">
        <v>6</v>
      </c>
      <c r="BE2262" s="122">
        <v>7</v>
      </c>
      <c r="BF2262" s="122">
        <v>8</v>
      </c>
      <c r="BG2262" s="122">
        <v>9</v>
      </c>
      <c r="BK2262" s="135"/>
      <c r="BM2262" s="122">
        <v>0</v>
      </c>
      <c r="BN2262" s="122">
        <v>1</v>
      </c>
      <c r="BO2262" s="122">
        <v>2</v>
      </c>
      <c r="BP2262" s="122">
        <v>3</v>
      </c>
      <c r="BQ2262" s="122">
        <v>4</v>
      </c>
      <c r="BR2262" s="122">
        <v>5</v>
      </c>
      <c r="BS2262" s="122">
        <v>6</v>
      </c>
      <c r="BT2262" s="122">
        <v>7</v>
      </c>
      <c r="BU2262" s="122">
        <v>8</v>
      </c>
      <c r="BV2262" s="122">
        <v>9</v>
      </c>
      <c r="BW2262" s="135"/>
      <c r="CC2262" s="122">
        <v>0</v>
      </c>
      <c r="CD2262" s="122">
        <v>1</v>
      </c>
      <c r="CE2262" s="122">
        <v>2</v>
      </c>
      <c r="CF2262" s="122">
        <v>3</v>
      </c>
      <c r="CG2262" s="122">
        <v>4</v>
      </c>
      <c r="CH2262" s="122">
        <v>5</v>
      </c>
      <c r="CI2262" s="122">
        <v>6</v>
      </c>
      <c r="CJ2262" s="122">
        <v>7</v>
      </c>
      <c r="CK2262" s="122">
        <v>8</v>
      </c>
      <c r="CL2262" s="122">
        <v>9</v>
      </c>
      <c r="CN2262" s="135"/>
      <c r="DF2262" s="135"/>
      <c r="DV2262" s="135"/>
    </row>
    <row r="2263" spans="4:126" s="122" customFormat="1" ht="14" x14ac:dyDescent="0.2">
      <c r="D2263" s="128">
        <v>0</v>
      </c>
      <c r="E2263" s="122">
        <v>0</v>
      </c>
      <c r="F2263" s="122">
        <v>1</v>
      </c>
      <c r="G2263" s="122">
        <v>2</v>
      </c>
      <c r="H2263" s="122">
        <v>2</v>
      </c>
      <c r="I2263" s="122">
        <v>3</v>
      </c>
      <c r="J2263" s="122">
        <v>4</v>
      </c>
      <c r="K2263" s="122">
        <v>4</v>
      </c>
      <c r="L2263" s="122">
        <v>5</v>
      </c>
      <c r="M2263" s="122">
        <v>6</v>
      </c>
      <c r="Q2263" s="122">
        <v>0</v>
      </c>
      <c r="R2263" s="122">
        <v>0</v>
      </c>
      <c r="S2263" s="122">
        <v>1</v>
      </c>
      <c r="T2263" s="122">
        <v>2</v>
      </c>
      <c r="U2263" s="122">
        <v>2</v>
      </c>
      <c r="V2263" s="122">
        <v>3</v>
      </c>
      <c r="W2263" s="122">
        <v>3</v>
      </c>
      <c r="X2263" s="122">
        <v>4</v>
      </c>
      <c r="Y2263" s="122">
        <v>5</v>
      </c>
      <c r="Z2263" s="122">
        <v>6</v>
      </c>
      <c r="AG2263" s="128">
        <v>0</v>
      </c>
      <c r="AH2263" s="122">
        <v>0</v>
      </c>
      <c r="AI2263" s="122">
        <v>1</v>
      </c>
      <c r="AJ2263" s="122">
        <v>2</v>
      </c>
      <c r="AK2263" s="122">
        <v>2</v>
      </c>
      <c r="AL2263" s="122">
        <v>3</v>
      </c>
      <c r="AM2263" s="122">
        <v>4</v>
      </c>
      <c r="AN2263" s="122">
        <v>4</v>
      </c>
      <c r="AO2263" s="122">
        <v>5</v>
      </c>
      <c r="AP2263" s="122">
        <v>6</v>
      </c>
      <c r="AX2263" s="122">
        <v>0</v>
      </c>
      <c r="AY2263" s="122">
        <v>0</v>
      </c>
      <c r="AZ2263" s="122">
        <v>1</v>
      </c>
      <c r="BA2263" s="122">
        <v>2</v>
      </c>
      <c r="BB2263" s="122">
        <v>2</v>
      </c>
      <c r="BC2263" s="122">
        <v>3</v>
      </c>
      <c r="BD2263" s="122">
        <v>3</v>
      </c>
      <c r="BE2263" s="122">
        <v>4</v>
      </c>
      <c r="BF2263" s="122">
        <v>5</v>
      </c>
      <c r="BG2263" s="122">
        <v>6</v>
      </c>
      <c r="BK2263" s="135"/>
      <c r="BM2263" s="122">
        <v>0</v>
      </c>
      <c r="BN2263" s="122">
        <v>0</v>
      </c>
      <c r="BO2263" s="122">
        <v>1</v>
      </c>
      <c r="BP2263" s="122">
        <v>2</v>
      </c>
      <c r="BQ2263" s="122">
        <v>2</v>
      </c>
      <c r="BR2263" s="122">
        <v>3</v>
      </c>
      <c r="BS2263" s="122">
        <v>3</v>
      </c>
      <c r="BT2263" s="122">
        <v>4</v>
      </c>
      <c r="BU2263" s="122">
        <v>5</v>
      </c>
      <c r="BV2263" s="122">
        <v>6</v>
      </c>
      <c r="BW2263" s="135"/>
      <c r="CC2263" s="122">
        <v>0</v>
      </c>
      <c r="CD2263" s="122">
        <v>0</v>
      </c>
      <c r="CE2263" s="122">
        <v>1</v>
      </c>
      <c r="CF2263" s="122">
        <v>2</v>
      </c>
      <c r="CG2263" s="122">
        <v>2</v>
      </c>
      <c r="CH2263" s="122">
        <v>3</v>
      </c>
      <c r="CI2263" s="122">
        <v>3</v>
      </c>
      <c r="CJ2263" s="122">
        <v>4</v>
      </c>
      <c r="CK2263" s="122">
        <v>5</v>
      </c>
      <c r="CL2263" s="122">
        <v>6</v>
      </c>
      <c r="CN2263" s="135"/>
      <c r="DF2263" s="135"/>
      <c r="DV2263" s="135"/>
    </row>
    <row r="2264" spans="4:126" s="119" customFormat="1" x14ac:dyDescent="0.2">
      <c r="D2264" s="129" t="s">
        <v>750</v>
      </c>
      <c r="E2264" s="119" t="s">
        <v>1740</v>
      </c>
      <c r="F2264" s="119" t="s">
        <v>1075</v>
      </c>
      <c r="G2264" s="119" t="s">
        <v>737</v>
      </c>
      <c r="H2264" s="119" t="s">
        <v>1781</v>
      </c>
      <c r="I2264" s="119" t="s">
        <v>1073</v>
      </c>
      <c r="J2264" s="119" t="s">
        <v>736</v>
      </c>
      <c r="K2264" s="119" t="s">
        <v>1752</v>
      </c>
      <c r="L2264" s="119" t="s">
        <v>1054</v>
      </c>
      <c r="M2264" s="119" t="s">
        <v>1086</v>
      </c>
      <c r="Q2264" s="119" t="s">
        <v>750</v>
      </c>
      <c r="R2264" s="119" t="s">
        <v>1740</v>
      </c>
      <c r="S2264" s="119" t="s">
        <v>1075</v>
      </c>
      <c r="T2264" s="119" t="s">
        <v>737</v>
      </c>
      <c r="U2264" s="119" t="s">
        <v>1781</v>
      </c>
      <c r="V2264" s="119" t="s">
        <v>1073</v>
      </c>
      <c r="W2264" s="119" t="s">
        <v>1738</v>
      </c>
      <c r="X2264" s="119" t="s">
        <v>736</v>
      </c>
      <c r="Y2264" s="119" t="s">
        <v>1054</v>
      </c>
      <c r="Z2264" s="119" t="s">
        <v>1086</v>
      </c>
      <c r="AG2264" s="129" t="s">
        <v>750</v>
      </c>
      <c r="AH2264" s="119" t="s">
        <v>1740</v>
      </c>
      <c r="AI2264" s="119" t="s">
        <v>1075</v>
      </c>
      <c r="AJ2264" s="119" t="s">
        <v>737</v>
      </c>
      <c r="AK2264" s="119" t="s">
        <v>1781</v>
      </c>
      <c r="AL2264" s="119" t="s">
        <v>1073</v>
      </c>
      <c r="AM2264" s="119" t="s">
        <v>736</v>
      </c>
      <c r="AN2264" s="119" t="s">
        <v>1752</v>
      </c>
      <c r="AO2264" s="119" t="s">
        <v>1054</v>
      </c>
      <c r="AP2264" s="119" t="s">
        <v>1086</v>
      </c>
      <c r="AX2264" s="119" t="s">
        <v>750</v>
      </c>
      <c r="AY2264" s="119" t="s">
        <v>1740</v>
      </c>
      <c r="AZ2264" s="119" t="s">
        <v>1075</v>
      </c>
      <c r="BA2264" s="119" t="s">
        <v>737</v>
      </c>
      <c r="BB2264" s="119" t="s">
        <v>1781</v>
      </c>
      <c r="BC2264" s="119" t="s">
        <v>1073</v>
      </c>
      <c r="BD2264" s="119" t="s">
        <v>1738</v>
      </c>
      <c r="BE2264" s="119" t="s">
        <v>736</v>
      </c>
      <c r="BF2264" s="119" t="s">
        <v>1054</v>
      </c>
      <c r="BG2264" s="119" t="s">
        <v>1086</v>
      </c>
      <c r="BK2264" s="136"/>
      <c r="BM2264" s="119" t="s">
        <v>750</v>
      </c>
      <c r="BN2264" s="119" t="s">
        <v>1740</v>
      </c>
      <c r="BO2264" s="119" t="s">
        <v>1075</v>
      </c>
      <c r="BP2264" s="119" t="s">
        <v>737</v>
      </c>
      <c r="BQ2264" s="119" t="s">
        <v>1781</v>
      </c>
      <c r="BR2264" s="119" t="s">
        <v>1073</v>
      </c>
      <c r="BS2264" s="119" t="s">
        <v>1738</v>
      </c>
      <c r="BT2264" s="119" t="s">
        <v>736</v>
      </c>
      <c r="BU2264" s="119" t="s">
        <v>1054</v>
      </c>
      <c r="BV2264" s="119" t="s">
        <v>1086</v>
      </c>
      <c r="BW2264" s="136"/>
      <c r="CC2264" s="119" t="s">
        <v>750</v>
      </c>
      <c r="CD2264" s="119" t="s">
        <v>1740</v>
      </c>
      <c r="CE2264" s="119" t="s">
        <v>1075</v>
      </c>
      <c r="CF2264" s="119" t="s">
        <v>737</v>
      </c>
      <c r="CG2264" s="119" t="s">
        <v>1781</v>
      </c>
      <c r="CH2264" s="119" t="s">
        <v>1073</v>
      </c>
      <c r="CI2264" s="119" t="s">
        <v>1738</v>
      </c>
      <c r="CJ2264" s="119" t="s">
        <v>736</v>
      </c>
      <c r="CK2264" s="119" t="s">
        <v>1054</v>
      </c>
      <c r="CL2264" s="119" t="s">
        <v>1086</v>
      </c>
      <c r="CN2264" s="136"/>
      <c r="DF2264" s="136"/>
      <c r="DV2264" s="136"/>
    </row>
    <row r="2266" spans="4:126" s="120" customFormat="1" ht="21" x14ac:dyDescent="0.2">
      <c r="D2266" s="126">
        <v>378</v>
      </c>
      <c r="E2266" s="121"/>
      <c r="F2266" s="121"/>
      <c r="G2266" s="121"/>
      <c r="H2266" s="121"/>
      <c r="I2266" s="121"/>
      <c r="J2266" s="121"/>
      <c r="K2266" s="121"/>
      <c r="L2266" s="121"/>
      <c r="M2266" s="121"/>
      <c r="N2266" s="121"/>
      <c r="O2266" s="121"/>
      <c r="P2266" s="121"/>
      <c r="Q2266" s="120">
        <v>378</v>
      </c>
      <c r="AG2266" s="126">
        <v>378</v>
      </c>
      <c r="AH2266" s="121"/>
      <c r="AI2266" s="121"/>
      <c r="AJ2266" s="121"/>
      <c r="AK2266" s="121"/>
      <c r="AL2266" s="121"/>
      <c r="AM2266" s="121"/>
      <c r="AN2266" s="121"/>
      <c r="AO2266" s="121"/>
      <c r="AP2266" s="121"/>
      <c r="AQ2266" s="121"/>
      <c r="AR2266" s="124"/>
      <c r="AS2266" s="121"/>
      <c r="AT2266" s="121"/>
      <c r="AU2266" s="121"/>
      <c r="AV2266" s="121"/>
      <c r="AX2266" s="120">
        <v>378</v>
      </c>
      <c r="BK2266" s="133"/>
      <c r="BM2266" s="120">
        <v>378</v>
      </c>
      <c r="BW2266" s="133"/>
      <c r="CC2266" s="120">
        <v>378</v>
      </c>
      <c r="CN2266" s="133"/>
      <c r="DF2266" s="133"/>
      <c r="DV2266" s="133"/>
    </row>
    <row r="2267" spans="4:126" s="14" customFormat="1" ht="18" customHeight="1" x14ac:dyDescent="0.2">
      <c r="D2267" s="127" t="s">
        <v>314</v>
      </c>
      <c r="E2267" s="14" t="s">
        <v>309</v>
      </c>
      <c r="F2267" s="14" t="s">
        <v>317</v>
      </c>
      <c r="G2267" s="14" t="s">
        <v>313</v>
      </c>
      <c r="H2267" s="14" t="s">
        <v>318</v>
      </c>
      <c r="I2267" s="14" t="s">
        <v>309</v>
      </c>
      <c r="J2267" s="14" t="s">
        <v>316</v>
      </c>
      <c r="K2267" s="14" t="s">
        <v>322</v>
      </c>
      <c r="L2267" s="14" t="s">
        <v>335</v>
      </c>
      <c r="Q2267" s="14" t="s">
        <v>314</v>
      </c>
      <c r="R2267" s="14" t="s">
        <v>309</v>
      </c>
      <c r="S2267" s="14" t="s">
        <v>317</v>
      </c>
      <c r="T2267" s="14" t="s">
        <v>313</v>
      </c>
      <c r="U2267" s="14" t="s">
        <v>318</v>
      </c>
      <c r="V2267" s="14" t="s">
        <v>309</v>
      </c>
      <c r="W2267" s="14" t="s">
        <v>316</v>
      </c>
      <c r="X2267" s="14" t="s">
        <v>322</v>
      </c>
      <c r="Y2267" s="14" t="s">
        <v>335</v>
      </c>
      <c r="AG2267" s="127" t="s">
        <v>314</v>
      </c>
      <c r="AH2267" s="14" t="s">
        <v>309</v>
      </c>
      <c r="AI2267" s="14" t="s">
        <v>317</v>
      </c>
      <c r="AJ2267" s="14" t="s">
        <v>313</v>
      </c>
      <c r="AK2267" s="14" t="s">
        <v>318</v>
      </c>
      <c r="AL2267" s="14" t="s">
        <v>309</v>
      </c>
      <c r="AM2267" s="14" t="s">
        <v>316</v>
      </c>
      <c r="AN2267" s="14" t="s">
        <v>322</v>
      </c>
      <c r="AO2267" s="14" t="s">
        <v>335</v>
      </c>
      <c r="AX2267" s="14" t="s">
        <v>314</v>
      </c>
      <c r="AY2267" s="14" t="s">
        <v>309</v>
      </c>
      <c r="AZ2267" s="14" t="s">
        <v>317</v>
      </c>
      <c r="BA2267" s="14" t="s">
        <v>313</v>
      </c>
      <c r="BB2267" s="14" t="s">
        <v>318</v>
      </c>
      <c r="BC2267" s="14" t="s">
        <v>309</v>
      </c>
      <c r="BD2267" s="14" t="s">
        <v>316</v>
      </c>
      <c r="BE2267" s="14" t="s">
        <v>322</v>
      </c>
      <c r="BF2267" s="14" t="s">
        <v>335</v>
      </c>
      <c r="BK2267" s="134"/>
      <c r="BM2267" s="14" t="s">
        <v>314</v>
      </c>
      <c r="BN2267" s="14" t="s">
        <v>309</v>
      </c>
      <c r="BO2267" s="14" t="s">
        <v>317</v>
      </c>
      <c r="BP2267" s="14" t="s">
        <v>313</v>
      </c>
      <c r="BQ2267" s="14" t="s">
        <v>318</v>
      </c>
      <c r="BR2267" s="14" t="s">
        <v>309</v>
      </c>
      <c r="BS2267" s="14" t="s">
        <v>316</v>
      </c>
      <c r="BT2267" s="14" t="s">
        <v>322</v>
      </c>
      <c r="BU2267" s="14" t="s">
        <v>335</v>
      </c>
      <c r="BW2267" s="134"/>
      <c r="CC2267" s="14" t="s">
        <v>314</v>
      </c>
      <c r="CD2267" s="14" t="s">
        <v>309</v>
      </c>
      <c r="CE2267" s="14" t="s">
        <v>317</v>
      </c>
      <c r="CF2267" s="14" t="s">
        <v>313</v>
      </c>
      <c r="CG2267" s="14" t="s">
        <v>318</v>
      </c>
      <c r="CH2267" s="14" t="s">
        <v>309</v>
      </c>
      <c r="CI2267" s="14" t="s">
        <v>316</v>
      </c>
      <c r="CJ2267" s="14" t="s">
        <v>322</v>
      </c>
      <c r="CK2267" s="14" t="s">
        <v>335</v>
      </c>
      <c r="CN2267" s="134"/>
      <c r="DF2267" s="134"/>
      <c r="DV2267" s="134"/>
    </row>
    <row r="2268" spans="4:126" s="122" customFormat="1" ht="14" x14ac:dyDescent="0.2">
      <c r="D2268" s="128">
        <v>0</v>
      </c>
      <c r="E2268" s="122">
        <v>1</v>
      </c>
      <c r="F2268" s="122">
        <v>2</v>
      </c>
      <c r="G2268" s="122">
        <v>3</v>
      </c>
      <c r="H2268" s="122">
        <v>4</v>
      </c>
      <c r="I2268" s="122">
        <v>5</v>
      </c>
      <c r="J2268" s="122">
        <v>6</v>
      </c>
      <c r="K2268" s="122">
        <v>7</v>
      </c>
      <c r="L2268" s="122">
        <v>8</v>
      </c>
      <c r="Q2268" s="122">
        <v>0</v>
      </c>
      <c r="R2268" s="122">
        <v>1</v>
      </c>
      <c r="S2268" s="122">
        <v>2</v>
      </c>
      <c r="T2268" s="122">
        <v>3</v>
      </c>
      <c r="U2268" s="122">
        <v>4</v>
      </c>
      <c r="V2268" s="122">
        <v>5</v>
      </c>
      <c r="W2268" s="122">
        <v>6</v>
      </c>
      <c r="X2268" s="122">
        <v>7</v>
      </c>
      <c r="Y2268" s="122">
        <v>8</v>
      </c>
      <c r="AG2268" s="128">
        <v>0</v>
      </c>
      <c r="AH2268" s="122">
        <v>1</v>
      </c>
      <c r="AI2268" s="122">
        <v>2</v>
      </c>
      <c r="AJ2268" s="122">
        <v>3</v>
      </c>
      <c r="AK2268" s="122">
        <v>4</v>
      </c>
      <c r="AL2268" s="122">
        <v>5</v>
      </c>
      <c r="AM2268" s="122">
        <v>6</v>
      </c>
      <c r="AN2268" s="122">
        <v>7</v>
      </c>
      <c r="AO2268" s="122">
        <v>8</v>
      </c>
      <c r="AX2268" s="122">
        <v>0</v>
      </c>
      <c r="AY2268" s="122">
        <v>1</v>
      </c>
      <c r="AZ2268" s="122">
        <v>2</v>
      </c>
      <c r="BA2268" s="122">
        <v>3</v>
      </c>
      <c r="BB2268" s="122">
        <v>4</v>
      </c>
      <c r="BC2268" s="122">
        <v>5</v>
      </c>
      <c r="BD2268" s="122">
        <v>6</v>
      </c>
      <c r="BE2268" s="122">
        <v>7</v>
      </c>
      <c r="BF2268" s="122">
        <v>8</v>
      </c>
      <c r="BK2268" s="135"/>
      <c r="BM2268" s="122">
        <v>0</v>
      </c>
      <c r="BN2268" s="122">
        <v>1</v>
      </c>
      <c r="BO2268" s="122">
        <v>2</v>
      </c>
      <c r="BP2268" s="122">
        <v>3</v>
      </c>
      <c r="BQ2268" s="122">
        <v>4</v>
      </c>
      <c r="BR2268" s="122">
        <v>5</v>
      </c>
      <c r="BS2268" s="122">
        <v>6</v>
      </c>
      <c r="BT2268" s="122">
        <v>7</v>
      </c>
      <c r="BU2268" s="122">
        <v>8</v>
      </c>
      <c r="BW2268" s="135"/>
      <c r="CC2268" s="122">
        <v>0</v>
      </c>
      <c r="CD2268" s="122">
        <v>1</v>
      </c>
      <c r="CE2268" s="122">
        <v>2</v>
      </c>
      <c r="CF2268" s="122">
        <v>3</v>
      </c>
      <c r="CG2268" s="122">
        <v>4</v>
      </c>
      <c r="CH2268" s="122">
        <v>5</v>
      </c>
      <c r="CI2268" s="122">
        <v>6</v>
      </c>
      <c r="CJ2268" s="122">
        <v>7</v>
      </c>
      <c r="CK2268" s="122">
        <v>8</v>
      </c>
      <c r="CN2268" s="135"/>
      <c r="DF2268" s="135"/>
      <c r="DV2268" s="135"/>
    </row>
    <row r="2269" spans="4:126" s="122" customFormat="1" ht="14" x14ac:dyDescent="0.2">
      <c r="D2269" s="128">
        <v>0</v>
      </c>
      <c r="E2269" s="122">
        <v>0</v>
      </c>
      <c r="F2269" s="122">
        <v>0</v>
      </c>
      <c r="G2269" s="122">
        <v>1</v>
      </c>
      <c r="H2269" s="122">
        <v>2</v>
      </c>
      <c r="I2269" s="122">
        <v>3</v>
      </c>
      <c r="J2269" s="122">
        <v>4</v>
      </c>
      <c r="K2269" s="122">
        <v>5</v>
      </c>
      <c r="L2269" s="122">
        <v>5</v>
      </c>
      <c r="Q2269" s="122">
        <v>0</v>
      </c>
      <c r="R2269" s="122">
        <v>0</v>
      </c>
      <c r="S2269" s="122">
        <v>0</v>
      </c>
      <c r="T2269" s="122">
        <v>1</v>
      </c>
      <c r="U2269" s="122">
        <v>2</v>
      </c>
      <c r="V2269" s="122">
        <v>3</v>
      </c>
      <c r="W2269" s="122">
        <v>4</v>
      </c>
      <c r="X2269" s="122">
        <v>5</v>
      </c>
      <c r="Y2269" s="122">
        <v>5</v>
      </c>
      <c r="AG2269" s="128">
        <v>0</v>
      </c>
      <c r="AH2269" s="122">
        <v>0</v>
      </c>
      <c r="AI2269" s="122">
        <v>0</v>
      </c>
      <c r="AJ2269" s="122">
        <v>1</v>
      </c>
      <c r="AK2269" s="122">
        <v>2</v>
      </c>
      <c r="AL2269" s="122">
        <v>3</v>
      </c>
      <c r="AM2269" s="122">
        <v>4</v>
      </c>
      <c r="AN2269" s="122">
        <v>5</v>
      </c>
      <c r="AO2269" s="122">
        <v>5</v>
      </c>
      <c r="AX2269" s="122">
        <v>0</v>
      </c>
      <c r="AY2269" s="122">
        <v>1</v>
      </c>
      <c r="AZ2269" s="122">
        <v>2</v>
      </c>
      <c r="BA2269" s="122">
        <v>3</v>
      </c>
      <c r="BB2269" s="122">
        <v>3</v>
      </c>
      <c r="BC2269" s="122">
        <v>3</v>
      </c>
      <c r="BD2269" s="122">
        <v>4</v>
      </c>
      <c r="BE2269" s="122">
        <v>5</v>
      </c>
      <c r="BF2269" s="122">
        <v>5</v>
      </c>
      <c r="BK2269" s="135"/>
      <c r="BM2269" s="122">
        <v>0</v>
      </c>
      <c r="BN2269" s="122">
        <v>0</v>
      </c>
      <c r="BO2269" s="122">
        <v>0</v>
      </c>
      <c r="BP2269" s="122">
        <v>1</v>
      </c>
      <c r="BQ2269" s="122">
        <v>2</v>
      </c>
      <c r="BR2269" s="122">
        <v>3</v>
      </c>
      <c r="BS2269" s="122">
        <v>4</v>
      </c>
      <c r="BT2269" s="122">
        <v>5</v>
      </c>
      <c r="BU2269" s="122">
        <v>5</v>
      </c>
      <c r="BW2269" s="135"/>
      <c r="CC2269" s="122">
        <v>0</v>
      </c>
      <c r="CD2269" s="122">
        <v>1</v>
      </c>
      <c r="CE2269" s="122">
        <v>2</v>
      </c>
      <c r="CF2269" s="122">
        <v>3</v>
      </c>
      <c r="CG2269" s="122">
        <v>3</v>
      </c>
      <c r="CH2269" s="122">
        <v>3</v>
      </c>
      <c r="CI2269" s="122">
        <v>4</v>
      </c>
      <c r="CJ2269" s="122">
        <v>5</v>
      </c>
      <c r="CK2269" s="122">
        <v>5</v>
      </c>
      <c r="CN2269" s="135"/>
      <c r="DF2269" s="135"/>
      <c r="DV2269" s="135"/>
    </row>
    <row r="2270" spans="4:126" s="119" customFormat="1" x14ac:dyDescent="0.2">
      <c r="D2270" s="129" t="s">
        <v>1089</v>
      </c>
      <c r="E2270" s="119" t="s">
        <v>1770</v>
      </c>
      <c r="F2270" s="119" t="s">
        <v>1770</v>
      </c>
      <c r="G2270" s="119" t="s">
        <v>1072</v>
      </c>
      <c r="H2270" s="119" t="s">
        <v>1075</v>
      </c>
      <c r="I2270" s="119" t="s">
        <v>736</v>
      </c>
      <c r="J2270" s="119" t="s">
        <v>748</v>
      </c>
      <c r="K2270" s="119" t="s">
        <v>1078</v>
      </c>
      <c r="L2270" s="119" t="s">
        <v>1742</v>
      </c>
      <c r="Q2270" s="119" t="s">
        <v>1089</v>
      </c>
      <c r="R2270" s="119" t="s">
        <v>1770</v>
      </c>
      <c r="S2270" s="119" t="s">
        <v>1770</v>
      </c>
      <c r="T2270" s="119" t="s">
        <v>1072</v>
      </c>
      <c r="U2270" s="119" t="s">
        <v>1075</v>
      </c>
      <c r="V2270" s="119" t="s">
        <v>736</v>
      </c>
      <c r="W2270" s="119" t="s">
        <v>748</v>
      </c>
      <c r="X2270" s="119" t="s">
        <v>1078</v>
      </c>
      <c r="Y2270" s="119" t="s">
        <v>1742</v>
      </c>
      <c r="AG2270" s="129" t="s">
        <v>1089</v>
      </c>
      <c r="AH2270" s="119" t="s">
        <v>1770</v>
      </c>
      <c r="AI2270" s="119" t="s">
        <v>1770</v>
      </c>
      <c r="AJ2270" s="119" t="s">
        <v>1072</v>
      </c>
      <c r="AK2270" s="119" t="s">
        <v>1075</v>
      </c>
      <c r="AL2270" s="119" t="s">
        <v>736</v>
      </c>
      <c r="AM2270" s="119" t="s">
        <v>748</v>
      </c>
      <c r="AN2270" s="119" t="s">
        <v>1078</v>
      </c>
      <c r="AO2270" s="119" t="s">
        <v>1742</v>
      </c>
      <c r="AX2270" s="119" t="s">
        <v>1089</v>
      </c>
      <c r="AY2270" s="119" t="s">
        <v>1072</v>
      </c>
      <c r="AZ2270" s="119" t="s">
        <v>1075</v>
      </c>
      <c r="BA2270" s="119" t="s">
        <v>736</v>
      </c>
      <c r="BB2270" s="119" t="s">
        <v>1752</v>
      </c>
      <c r="BC2270" s="119" t="s">
        <v>1752</v>
      </c>
      <c r="BD2270" s="119" t="s">
        <v>748</v>
      </c>
      <c r="BE2270" s="119" t="s">
        <v>1078</v>
      </c>
      <c r="BF2270" s="119" t="s">
        <v>1742</v>
      </c>
      <c r="BK2270" s="136"/>
      <c r="BM2270" s="119" t="s">
        <v>1089</v>
      </c>
      <c r="BN2270" s="119" t="s">
        <v>1770</v>
      </c>
      <c r="BO2270" s="119" t="s">
        <v>1770</v>
      </c>
      <c r="BP2270" s="119" t="s">
        <v>1072</v>
      </c>
      <c r="BQ2270" s="119" t="s">
        <v>1075</v>
      </c>
      <c r="BR2270" s="119" t="s">
        <v>736</v>
      </c>
      <c r="BS2270" s="119" t="s">
        <v>748</v>
      </c>
      <c r="BT2270" s="119" t="s">
        <v>1078</v>
      </c>
      <c r="BU2270" s="119" t="s">
        <v>1742</v>
      </c>
      <c r="BW2270" s="136"/>
      <c r="CC2270" s="119" t="s">
        <v>1089</v>
      </c>
      <c r="CD2270" s="119" t="s">
        <v>1072</v>
      </c>
      <c r="CE2270" s="119" t="s">
        <v>1075</v>
      </c>
      <c r="CF2270" s="119" t="s">
        <v>736</v>
      </c>
      <c r="CG2270" s="119" t="s">
        <v>1752</v>
      </c>
      <c r="CH2270" s="119" t="s">
        <v>1752</v>
      </c>
      <c r="CI2270" s="119" t="s">
        <v>748</v>
      </c>
      <c r="CJ2270" s="119" t="s">
        <v>1078</v>
      </c>
      <c r="CK2270" s="119" t="s">
        <v>1742</v>
      </c>
      <c r="CN2270" s="136"/>
      <c r="DF2270" s="136"/>
      <c r="DV2270" s="136"/>
    </row>
    <row r="2272" spans="4:126" s="120" customFormat="1" ht="21" x14ac:dyDescent="0.2">
      <c r="D2272" s="126">
        <v>379</v>
      </c>
      <c r="E2272" s="121"/>
      <c r="F2272" s="121"/>
      <c r="G2272" s="121"/>
      <c r="H2272" s="121"/>
      <c r="I2272" s="121"/>
      <c r="J2272" s="121"/>
      <c r="K2272" s="121"/>
      <c r="L2272" s="121"/>
      <c r="M2272" s="121"/>
      <c r="N2272" s="121"/>
      <c r="O2272" s="121"/>
      <c r="P2272" s="121"/>
      <c r="Q2272" s="120">
        <v>379</v>
      </c>
      <c r="AG2272" s="126">
        <v>379</v>
      </c>
      <c r="AH2272" s="121"/>
      <c r="AI2272" s="121"/>
      <c r="AJ2272" s="121"/>
      <c r="AK2272" s="121"/>
      <c r="AL2272" s="121"/>
      <c r="AM2272" s="121"/>
      <c r="AN2272" s="121"/>
      <c r="AO2272" s="121"/>
      <c r="AP2272" s="121"/>
      <c r="AQ2272" s="121"/>
      <c r="AR2272" s="124"/>
      <c r="AS2272" s="121"/>
      <c r="AT2272" s="121"/>
      <c r="AU2272" s="121"/>
      <c r="AV2272" s="121"/>
      <c r="AX2272" s="120">
        <v>379</v>
      </c>
      <c r="BK2272" s="133"/>
      <c r="BM2272" s="120">
        <v>379</v>
      </c>
      <c r="BW2272" s="133"/>
      <c r="CC2272" s="120">
        <v>379</v>
      </c>
      <c r="CN2272" s="133"/>
      <c r="DF2272" s="133"/>
      <c r="DV2272" s="133"/>
    </row>
    <row r="2273" spans="4:126" s="14" customFormat="1" ht="18" customHeight="1" x14ac:dyDescent="0.2">
      <c r="D2273" s="127" t="s">
        <v>313</v>
      </c>
      <c r="E2273" s="14" t="s">
        <v>319</v>
      </c>
      <c r="F2273" s="14" t="s">
        <v>313</v>
      </c>
      <c r="G2273" s="14" t="s">
        <v>342</v>
      </c>
      <c r="H2273" s="14" t="s">
        <v>330</v>
      </c>
      <c r="I2273" s="14" t="s">
        <v>309</v>
      </c>
      <c r="J2273" s="14" t="s">
        <v>325</v>
      </c>
      <c r="Q2273" s="14" t="s">
        <v>313</v>
      </c>
      <c r="R2273" s="14" t="s">
        <v>319</v>
      </c>
      <c r="S2273" s="14" t="s">
        <v>313</v>
      </c>
      <c r="T2273" s="14" t="s">
        <v>342</v>
      </c>
      <c r="U2273" s="14" t="s">
        <v>330</v>
      </c>
      <c r="V2273" s="14" t="s">
        <v>309</v>
      </c>
      <c r="W2273" s="14" t="s">
        <v>325</v>
      </c>
      <c r="AG2273" s="127" t="s">
        <v>313</v>
      </c>
      <c r="AH2273" s="14" t="s">
        <v>319</v>
      </c>
      <c r="AI2273" s="14" t="s">
        <v>313</v>
      </c>
      <c r="AJ2273" s="14" t="s">
        <v>342</v>
      </c>
      <c r="AK2273" s="14" t="s">
        <v>330</v>
      </c>
      <c r="AL2273" s="14" t="s">
        <v>309</v>
      </c>
      <c r="AM2273" s="14" t="s">
        <v>325</v>
      </c>
      <c r="AX2273" s="14" t="s">
        <v>313</v>
      </c>
      <c r="AY2273" s="14" t="s">
        <v>319</v>
      </c>
      <c r="AZ2273" s="14" t="s">
        <v>313</v>
      </c>
      <c r="BA2273" s="14" t="s">
        <v>342</v>
      </c>
      <c r="BB2273" s="14" t="s">
        <v>330</v>
      </c>
      <c r="BC2273" s="14" t="s">
        <v>309</v>
      </c>
      <c r="BD2273" s="14" t="s">
        <v>325</v>
      </c>
      <c r="BK2273" s="134"/>
      <c r="BM2273" s="14" t="s">
        <v>313</v>
      </c>
      <c r="BN2273" s="14" t="s">
        <v>319</v>
      </c>
      <c r="BO2273" s="14" t="s">
        <v>313</v>
      </c>
      <c r="BP2273" s="14" t="s">
        <v>342</v>
      </c>
      <c r="BQ2273" s="14" t="s">
        <v>330</v>
      </c>
      <c r="BR2273" s="14" t="s">
        <v>309</v>
      </c>
      <c r="BS2273" s="14" t="s">
        <v>325</v>
      </c>
      <c r="BW2273" s="134"/>
      <c r="CC2273" s="14" t="s">
        <v>313</v>
      </c>
      <c r="CD2273" s="14" t="s">
        <v>319</v>
      </c>
      <c r="CE2273" s="14" t="s">
        <v>313</v>
      </c>
      <c r="CF2273" s="14" t="s">
        <v>342</v>
      </c>
      <c r="CG2273" s="14" t="s">
        <v>330</v>
      </c>
      <c r="CH2273" s="14" t="s">
        <v>309</v>
      </c>
      <c r="CI2273" s="14" t="s">
        <v>325</v>
      </c>
      <c r="CN2273" s="134"/>
      <c r="DF2273" s="134"/>
      <c r="DV2273" s="134"/>
    </row>
    <row r="2274" spans="4:126" s="122" customFormat="1" ht="14" x14ac:dyDescent="0.2">
      <c r="D2274" s="128">
        <v>0</v>
      </c>
      <c r="E2274" s="122">
        <v>1</v>
      </c>
      <c r="F2274" s="122">
        <v>2</v>
      </c>
      <c r="G2274" s="122">
        <v>3</v>
      </c>
      <c r="H2274" s="122">
        <v>4</v>
      </c>
      <c r="I2274" s="122">
        <v>5</v>
      </c>
      <c r="J2274" s="122">
        <v>6</v>
      </c>
      <c r="Q2274" s="122">
        <v>0</v>
      </c>
      <c r="R2274" s="122">
        <v>1</v>
      </c>
      <c r="S2274" s="122">
        <v>2</v>
      </c>
      <c r="T2274" s="122">
        <v>3</v>
      </c>
      <c r="U2274" s="122">
        <v>4</v>
      </c>
      <c r="V2274" s="122">
        <v>5</v>
      </c>
      <c r="W2274" s="122">
        <v>6</v>
      </c>
      <c r="AG2274" s="128">
        <v>0</v>
      </c>
      <c r="AH2274" s="122">
        <v>1</v>
      </c>
      <c r="AI2274" s="122">
        <v>2</v>
      </c>
      <c r="AJ2274" s="122">
        <v>3</v>
      </c>
      <c r="AK2274" s="122">
        <v>4</v>
      </c>
      <c r="AL2274" s="122">
        <v>5</v>
      </c>
      <c r="AM2274" s="122">
        <v>6</v>
      </c>
      <c r="AX2274" s="122">
        <v>0</v>
      </c>
      <c r="AY2274" s="122">
        <v>1</v>
      </c>
      <c r="AZ2274" s="122">
        <v>2</v>
      </c>
      <c r="BA2274" s="122">
        <v>3</v>
      </c>
      <c r="BB2274" s="122">
        <v>4</v>
      </c>
      <c r="BC2274" s="122">
        <v>5</v>
      </c>
      <c r="BD2274" s="122">
        <v>6</v>
      </c>
      <c r="BK2274" s="135"/>
      <c r="BM2274" s="122">
        <v>0</v>
      </c>
      <c r="BN2274" s="122">
        <v>1</v>
      </c>
      <c r="BO2274" s="122">
        <v>2</v>
      </c>
      <c r="BP2274" s="122">
        <v>3</v>
      </c>
      <c r="BQ2274" s="122">
        <v>4</v>
      </c>
      <c r="BR2274" s="122">
        <v>5</v>
      </c>
      <c r="BS2274" s="122">
        <v>6</v>
      </c>
      <c r="BW2274" s="135"/>
      <c r="CC2274" s="122">
        <v>0</v>
      </c>
      <c r="CD2274" s="122">
        <v>1</v>
      </c>
      <c r="CE2274" s="122">
        <v>2</v>
      </c>
      <c r="CF2274" s="122">
        <v>3</v>
      </c>
      <c r="CG2274" s="122">
        <v>4</v>
      </c>
      <c r="CH2274" s="122">
        <v>5</v>
      </c>
      <c r="CI2274" s="122">
        <v>6</v>
      </c>
      <c r="CN2274" s="135"/>
      <c r="DF2274" s="135"/>
      <c r="DV2274" s="135"/>
    </row>
    <row r="2275" spans="4:126" s="122" customFormat="1" ht="14" x14ac:dyDescent="0.2">
      <c r="D2275" s="128">
        <v>0</v>
      </c>
      <c r="E2275" s="122">
        <v>1</v>
      </c>
      <c r="F2275" s="122">
        <v>2</v>
      </c>
      <c r="G2275" s="122">
        <v>3</v>
      </c>
      <c r="H2275" s="122">
        <v>4</v>
      </c>
      <c r="I2275" s="122">
        <v>5</v>
      </c>
      <c r="J2275" s="122">
        <v>6</v>
      </c>
      <c r="Q2275" s="122">
        <v>0</v>
      </c>
      <c r="R2275" s="122">
        <v>1</v>
      </c>
      <c r="S2275" s="122">
        <v>2</v>
      </c>
      <c r="T2275" s="122">
        <v>3</v>
      </c>
      <c r="U2275" s="122">
        <v>4</v>
      </c>
      <c r="V2275" s="122">
        <v>5</v>
      </c>
      <c r="W2275" s="122">
        <v>6</v>
      </c>
      <c r="AG2275" s="128">
        <v>0</v>
      </c>
      <c r="AH2275" s="122">
        <v>1</v>
      </c>
      <c r="AI2275" s="122">
        <v>2</v>
      </c>
      <c r="AJ2275" s="122">
        <v>3</v>
      </c>
      <c r="AK2275" s="122">
        <v>4</v>
      </c>
      <c r="AL2275" s="122">
        <v>5</v>
      </c>
      <c r="AM2275" s="122">
        <v>6</v>
      </c>
      <c r="AX2275" s="122">
        <v>0</v>
      </c>
      <c r="AY2275" s="122">
        <v>1</v>
      </c>
      <c r="AZ2275" s="122">
        <v>2</v>
      </c>
      <c r="BA2275" s="122">
        <v>3</v>
      </c>
      <c r="BB2275" s="122">
        <v>4</v>
      </c>
      <c r="BC2275" s="122">
        <v>5</v>
      </c>
      <c r="BD2275" s="122">
        <v>6</v>
      </c>
      <c r="BK2275" s="135"/>
      <c r="BM2275" s="122">
        <v>0</v>
      </c>
      <c r="BN2275" s="122">
        <v>1</v>
      </c>
      <c r="BO2275" s="122">
        <v>2</v>
      </c>
      <c r="BP2275" s="122">
        <v>3</v>
      </c>
      <c r="BQ2275" s="122">
        <v>4</v>
      </c>
      <c r="BR2275" s="122">
        <v>5</v>
      </c>
      <c r="BS2275" s="122">
        <v>6</v>
      </c>
      <c r="BW2275" s="135"/>
      <c r="CC2275" s="122">
        <v>0</v>
      </c>
      <c r="CD2275" s="122">
        <v>1</v>
      </c>
      <c r="CE2275" s="122">
        <v>2</v>
      </c>
      <c r="CF2275" s="122">
        <v>3</v>
      </c>
      <c r="CG2275" s="122">
        <v>4</v>
      </c>
      <c r="CH2275" s="122">
        <v>5</v>
      </c>
      <c r="CI2275" s="122">
        <v>6</v>
      </c>
      <c r="CN2275" s="135"/>
      <c r="DF2275" s="135"/>
      <c r="DV2275" s="135"/>
    </row>
    <row r="2276" spans="4:126" s="119" customFormat="1" x14ac:dyDescent="0.2">
      <c r="D2276" s="129" t="s">
        <v>1072</v>
      </c>
      <c r="E2276" s="119" t="s">
        <v>1073</v>
      </c>
      <c r="F2276" s="119" t="s">
        <v>1072</v>
      </c>
      <c r="G2276" s="119" t="s">
        <v>769</v>
      </c>
      <c r="H2276" s="119" t="s">
        <v>740</v>
      </c>
      <c r="I2276" s="119" t="s">
        <v>1072</v>
      </c>
      <c r="J2276" s="119" t="s">
        <v>1080</v>
      </c>
      <c r="Q2276" s="119" t="s">
        <v>1072</v>
      </c>
      <c r="R2276" s="119" t="s">
        <v>1073</v>
      </c>
      <c r="S2276" s="119" t="s">
        <v>1072</v>
      </c>
      <c r="T2276" s="119" t="s">
        <v>769</v>
      </c>
      <c r="U2276" s="119" t="s">
        <v>740</v>
      </c>
      <c r="V2276" s="119" t="s">
        <v>1072</v>
      </c>
      <c r="W2276" s="119" t="s">
        <v>1080</v>
      </c>
      <c r="AG2276" s="129" t="s">
        <v>1072</v>
      </c>
      <c r="AH2276" s="119" t="s">
        <v>1073</v>
      </c>
      <c r="AI2276" s="119" t="s">
        <v>1072</v>
      </c>
      <c r="AJ2276" s="119" t="s">
        <v>769</v>
      </c>
      <c r="AK2276" s="119" t="s">
        <v>740</v>
      </c>
      <c r="AL2276" s="119" t="s">
        <v>1072</v>
      </c>
      <c r="AM2276" s="119" t="s">
        <v>1080</v>
      </c>
      <c r="AX2276" s="119" t="s">
        <v>1072</v>
      </c>
      <c r="AY2276" s="119" t="s">
        <v>1073</v>
      </c>
      <c r="AZ2276" s="119" t="s">
        <v>1072</v>
      </c>
      <c r="BA2276" s="119" t="s">
        <v>769</v>
      </c>
      <c r="BB2276" s="119" t="s">
        <v>740</v>
      </c>
      <c r="BC2276" s="119" t="s">
        <v>1072</v>
      </c>
      <c r="BD2276" s="119" t="s">
        <v>1080</v>
      </c>
      <c r="BK2276" s="136"/>
      <c r="BM2276" s="119" t="s">
        <v>1072</v>
      </c>
      <c r="BN2276" s="119" t="s">
        <v>1073</v>
      </c>
      <c r="BO2276" s="119" t="s">
        <v>1072</v>
      </c>
      <c r="BP2276" s="119" t="s">
        <v>769</v>
      </c>
      <c r="BQ2276" s="119" t="s">
        <v>740</v>
      </c>
      <c r="BR2276" s="119" t="s">
        <v>1072</v>
      </c>
      <c r="BS2276" s="119" t="s">
        <v>1080</v>
      </c>
      <c r="BW2276" s="136"/>
      <c r="CC2276" s="119" t="s">
        <v>1072</v>
      </c>
      <c r="CD2276" s="119" t="s">
        <v>1073</v>
      </c>
      <c r="CE2276" s="119" t="s">
        <v>1072</v>
      </c>
      <c r="CF2276" s="119" t="s">
        <v>769</v>
      </c>
      <c r="CG2276" s="119" t="s">
        <v>740</v>
      </c>
      <c r="CH2276" s="119" t="s">
        <v>1072</v>
      </c>
      <c r="CI2276" s="119" t="s">
        <v>1080</v>
      </c>
      <c r="CN2276" s="136"/>
      <c r="DF2276" s="136"/>
      <c r="DV2276" s="136"/>
    </row>
    <row r="2278" spans="4:126" s="120" customFormat="1" ht="21" x14ac:dyDescent="0.2">
      <c r="D2278" s="126">
        <v>380</v>
      </c>
      <c r="E2278" s="121"/>
      <c r="F2278" s="121"/>
      <c r="G2278" s="121"/>
      <c r="H2278" s="121"/>
      <c r="I2278" s="121"/>
      <c r="J2278" s="121"/>
      <c r="K2278" s="121"/>
      <c r="L2278" s="121"/>
      <c r="M2278" s="121"/>
      <c r="N2278" s="121"/>
      <c r="O2278" s="121"/>
      <c r="P2278" s="121"/>
      <c r="Q2278" s="120">
        <v>380</v>
      </c>
      <c r="AG2278" s="126">
        <v>380</v>
      </c>
      <c r="AH2278" s="121"/>
      <c r="AI2278" s="121"/>
      <c r="AJ2278" s="121"/>
      <c r="AK2278" s="121"/>
      <c r="AL2278" s="121"/>
      <c r="AM2278" s="121"/>
      <c r="AN2278" s="121"/>
      <c r="AO2278" s="121"/>
      <c r="AP2278" s="121"/>
      <c r="AQ2278" s="121"/>
      <c r="AR2278" s="124"/>
      <c r="AS2278" s="121"/>
      <c r="AT2278" s="121"/>
      <c r="AU2278" s="121"/>
      <c r="AV2278" s="121"/>
      <c r="AX2278" s="120">
        <v>380</v>
      </c>
      <c r="BK2278" s="133"/>
      <c r="BM2278" s="120">
        <v>380</v>
      </c>
      <c r="BW2278" s="133"/>
      <c r="CC2278" s="120">
        <v>380</v>
      </c>
      <c r="CN2278" s="133"/>
      <c r="DF2278" s="133"/>
      <c r="DV2278" s="133"/>
    </row>
    <row r="2279" spans="4:126" s="14" customFormat="1" ht="18" customHeight="1" x14ac:dyDescent="0.2">
      <c r="D2279" s="127" t="s">
        <v>313</v>
      </c>
      <c r="E2279" s="14" t="s">
        <v>317</v>
      </c>
      <c r="F2279" s="14" t="s">
        <v>1766</v>
      </c>
      <c r="G2279" s="14" t="s">
        <v>314</v>
      </c>
      <c r="H2279" s="14" t="s">
        <v>309</v>
      </c>
      <c r="Q2279" s="14" t="s">
        <v>313</v>
      </c>
      <c r="R2279" s="14" t="s">
        <v>317</v>
      </c>
      <c r="S2279" s="14" t="s">
        <v>1766</v>
      </c>
      <c r="T2279" s="14" t="s">
        <v>314</v>
      </c>
      <c r="U2279" s="14" t="s">
        <v>309</v>
      </c>
      <c r="AG2279" s="127" t="s">
        <v>313</v>
      </c>
      <c r="AH2279" s="14" t="s">
        <v>317</v>
      </c>
      <c r="AI2279" s="14" t="s">
        <v>314</v>
      </c>
      <c r="AJ2279" s="14" t="s">
        <v>309</v>
      </c>
      <c r="AX2279" s="14" t="s">
        <v>313</v>
      </c>
      <c r="AY2279" s="14" t="s">
        <v>317</v>
      </c>
      <c r="AZ2279" s="14" t="s">
        <v>314</v>
      </c>
      <c r="BA2279" s="14" t="s">
        <v>309</v>
      </c>
      <c r="BK2279" s="134"/>
      <c r="BM2279" s="14" t="s">
        <v>313</v>
      </c>
      <c r="BN2279" s="14" t="s">
        <v>317</v>
      </c>
      <c r="BO2279" s="14" t="s">
        <v>1766</v>
      </c>
      <c r="BP2279" s="14" t="s">
        <v>314</v>
      </c>
      <c r="BQ2279" s="14" t="s">
        <v>309</v>
      </c>
      <c r="BW2279" s="134"/>
      <c r="CC2279" s="14" t="s">
        <v>313</v>
      </c>
      <c r="CD2279" s="14" t="s">
        <v>317</v>
      </c>
      <c r="CE2279" s="14" t="s">
        <v>314</v>
      </c>
      <c r="CF2279" s="14" t="s">
        <v>309</v>
      </c>
      <c r="CN2279" s="134"/>
      <c r="DF2279" s="134"/>
      <c r="DV2279" s="134"/>
    </row>
    <row r="2280" spans="4:126" s="122" customFormat="1" ht="14" x14ac:dyDescent="0.2">
      <c r="D2280" s="128">
        <v>0</v>
      </c>
      <c r="E2280" s="122">
        <v>1</v>
      </c>
      <c r="F2280" s="122">
        <v>1</v>
      </c>
      <c r="G2280" s="122">
        <v>2</v>
      </c>
      <c r="H2280" s="122">
        <v>3</v>
      </c>
      <c r="Q2280" s="122">
        <v>0</v>
      </c>
      <c r="R2280" s="122">
        <v>1</v>
      </c>
      <c r="S2280" s="122">
        <v>1</v>
      </c>
      <c r="T2280" s="122">
        <v>2</v>
      </c>
      <c r="U2280" s="122">
        <v>3</v>
      </c>
      <c r="AG2280" s="128">
        <v>0</v>
      </c>
      <c r="AH2280" s="122">
        <v>1</v>
      </c>
      <c r="AI2280" s="122">
        <v>2</v>
      </c>
      <c r="AJ2280" s="122">
        <v>3</v>
      </c>
      <c r="AX2280" s="122">
        <v>0</v>
      </c>
      <c r="AY2280" s="122">
        <v>1</v>
      </c>
      <c r="AZ2280" s="122">
        <v>2</v>
      </c>
      <c r="BA2280" s="122">
        <v>3</v>
      </c>
      <c r="BK2280" s="135"/>
      <c r="BM2280" s="122">
        <v>0</v>
      </c>
      <c r="BN2280" s="122">
        <v>1</v>
      </c>
      <c r="BO2280" s="122">
        <v>1</v>
      </c>
      <c r="BP2280" s="122">
        <v>2</v>
      </c>
      <c r="BQ2280" s="122">
        <v>3</v>
      </c>
      <c r="BW2280" s="135"/>
      <c r="CC2280" s="122">
        <v>0</v>
      </c>
      <c r="CD2280" s="122">
        <v>1</v>
      </c>
      <c r="CE2280" s="122">
        <v>2</v>
      </c>
      <c r="CF2280" s="122">
        <v>3</v>
      </c>
      <c r="CN2280" s="135"/>
      <c r="DF2280" s="135"/>
      <c r="DV2280" s="135"/>
    </row>
    <row r="2281" spans="4:126" s="122" customFormat="1" ht="14" x14ac:dyDescent="0.2">
      <c r="D2281" s="128">
        <v>0</v>
      </c>
      <c r="E2281" s="122">
        <v>0</v>
      </c>
      <c r="F2281" s="122">
        <v>1</v>
      </c>
      <c r="G2281" s="122">
        <v>2</v>
      </c>
      <c r="H2281" s="122">
        <v>3</v>
      </c>
      <c r="Q2281" s="122">
        <v>0</v>
      </c>
      <c r="R2281" s="122">
        <v>0</v>
      </c>
      <c r="S2281" s="122">
        <v>1</v>
      </c>
      <c r="T2281" s="122">
        <v>2</v>
      </c>
      <c r="U2281" s="122">
        <v>3</v>
      </c>
      <c r="AG2281" s="128">
        <v>0</v>
      </c>
      <c r="AH2281" s="122">
        <v>1</v>
      </c>
      <c r="AI2281" s="122">
        <v>2</v>
      </c>
      <c r="AJ2281" s="122">
        <v>3</v>
      </c>
      <c r="AX2281" s="122">
        <v>0</v>
      </c>
      <c r="AY2281" s="122">
        <v>1</v>
      </c>
      <c r="AZ2281" s="122">
        <v>2</v>
      </c>
      <c r="BA2281" s="122">
        <v>3</v>
      </c>
      <c r="BK2281" s="135"/>
      <c r="BM2281" s="122">
        <v>0</v>
      </c>
      <c r="BN2281" s="122">
        <v>0</v>
      </c>
      <c r="BO2281" s="122">
        <v>1</v>
      </c>
      <c r="BP2281" s="122">
        <v>2</v>
      </c>
      <c r="BQ2281" s="122">
        <v>3</v>
      </c>
      <c r="BW2281" s="135"/>
      <c r="CC2281" s="122">
        <v>0</v>
      </c>
      <c r="CD2281" s="122">
        <v>1</v>
      </c>
      <c r="CE2281" s="122">
        <v>2</v>
      </c>
      <c r="CF2281" s="122">
        <v>3</v>
      </c>
      <c r="CN2281" s="135"/>
      <c r="DF2281" s="135"/>
      <c r="DV2281" s="135"/>
    </row>
    <row r="2282" spans="4:126" s="119" customFormat="1" x14ac:dyDescent="0.2">
      <c r="D2282" s="129" t="s">
        <v>738</v>
      </c>
      <c r="E2282" s="119" t="s">
        <v>1744</v>
      </c>
      <c r="F2282" s="119" t="s">
        <v>1075</v>
      </c>
      <c r="G2282" s="119" t="s">
        <v>1089</v>
      </c>
      <c r="H2282" s="119" t="s">
        <v>1072</v>
      </c>
      <c r="Q2282" s="119" t="s">
        <v>738</v>
      </c>
      <c r="R2282" s="119" t="s">
        <v>1744</v>
      </c>
      <c r="S2282" s="119" t="s">
        <v>1075</v>
      </c>
      <c r="T2282" s="119" t="s">
        <v>1089</v>
      </c>
      <c r="U2282" s="119" t="s">
        <v>1072</v>
      </c>
      <c r="AG2282" s="129" t="s">
        <v>738</v>
      </c>
      <c r="AH2282" s="119" t="s">
        <v>1075</v>
      </c>
      <c r="AI2282" s="119" t="s">
        <v>1089</v>
      </c>
      <c r="AJ2282" s="119" t="s">
        <v>1072</v>
      </c>
      <c r="AX2282" s="119" t="s">
        <v>738</v>
      </c>
      <c r="AY2282" s="119" t="s">
        <v>1075</v>
      </c>
      <c r="AZ2282" s="119" t="s">
        <v>1089</v>
      </c>
      <c r="BA2282" s="119" t="s">
        <v>1072</v>
      </c>
      <c r="BK2282" s="136"/>
      <c r="BM2282" s="119" t="s">
        <v>738</v>
      </c>
      <c r="BN2282" s="119" t="s">
        <v>1744</v>
      </c>
      <c r="BO2282" s="119" t="s">
        <v>1075</v>
      </c>
      <c r="BP2282" s="119" t="s">
        <v>1089</v>
      </c>
      <c r="BQ2282" s="119" t="s">
        <v>1072</v>
      </c>
      <c r="BW2282" s="136"/>
      <c r="CC2282" s="119" t="s">
        <v>738</v>
      </c>
      <c r="CD2282" s="119" t="s">
        <v>1075</v>
      </c>
      <c r="CE2282" s="119" t="s">
        <v>1089</v>
      </c>
      <c r="CF2282" s="119" t="s">
        <v>1072</v>
      </c>
      <c r="CN2282" s="136"/>
      <c r="DF2282" s="136"/>
      <c r="DV2282" s="136"/>
    </row>
    <row r="2284" spans="4:126" s="120" customFormat="1" ht="21" x14ac:dyDescent="0.2">
      <c r="D2284" s="126">
        <v>381</v>
      </c>
      <c r="E2284" s="121"/>
      <c r="F2284" s="121"/>
      <c r="G2284" s="121"/>
      <c r="H2284" s="121"/>
      <c r="I2284" s="121"/>
      <c r="J2284" s="121"/>
      <c r="K2284" s="121"/>
      <c r="L2284" s="121"/>
      <c r="M2284" s="121"/>
      <c r="N2284" s="121"/>
      <c r="O2284" s="121"/>
      <c r="P2284" s="121"/>
      <c r="Q2284" s="120">
        <v>381</v>
      </c>
      <c r="AG2284" s="126">
        <v>381</v>
      </c>
      <c r="AH2284" s="121"/>
      <c r="AI2284" s="121"/>
      <c r="AJ2284" s="121"/>
      <c r="AK2284" s="121"/>
      <c r="AL2284" s="121"/>
      <c r="AM2284" s="121"/>
      <c r="AN2284" s="121"/>
      <c r="AO2284" s="121"/>
      <c r="AP2284" s="121"/>
      <c r="AQ2284" s="121"/>
      <c r="AR2284" s="124"/>
      <c r="AS2284" s="121"/>
      <c r="AT2284" s="121"/>
      <c r="AU2284" s="121"/>
      <c r="AV2284" s="121"/>
      <c r="AX2284" s="120">
        <v>381</v>
      </c>
      <c r="BK2284" s="133"/>
      <c r="BM2284" s="120">
        <v>381</v>
      </c>
      <c r="BW2284" s="133"/>
      <c r="CC2284" s="120">
        <v>381</v>
      </c>
      <c r="CN2284" s="133"/>
      <c r="DF2284" s="133"/>
      <c r="DV2284" s="133"/>
    </row>
    <row r="2285" spans="4:126" s="14" customFormat="1" ht="18" customHeight="1" x14ac:dyDescent="0.2">
      <c r="D2285" s="127" t="s">
        <v>310</v>
      </c>
      <c r="E2285" s="14" t="s">
        <v>313</v>
      </c>
      <c r="F2285" s="14" t="s">
        <v>319</v>
      </c>
      <c r="G2285" s="14" t="s">
        <v>313</v>
      </c>
      <c r="H2285" s="14" t="s">
        <v>320</v>
      </c>
      <c r="Q2285" s="14" t="s">
        <v>310</v>
      </c>
      <c r="R2285" s="14" t="s">
        <v>313</v>
      </c>
      <c r="S2285" s="14" t="s">
        <v>319</v>
      </c>
      <c r="T2285" s="14" t="s">
        <v>313</v>
      </c>
      <c r="U2285" s="14" t="s">
        <v>320</v>
      </c>
      <c r="AG2285" s="127" t="s">
        <v>310</v>
      </c>
      <c r="AH2285" s="14" t="s">
        <v>313</v>
      </c>
      <c r="AI2285" s="14" t="s">
        <v>319</v>
      </c>
      <c r="AJ2285" s="14" t="s">
        <v>313</v>
      </c>
      <c r="AK2285" s="14" t="s">
        <v>320</v>
      </c>
      <c r="AX2285" s="14" t="s">
        <v>310</v>
      </c>
      <c r="AY2285" s="14" t="s">
        <v>313</v>
      </c>
      <c r="AZ2285" s="14" t="s">
        <v>319</v>
      </c>
      <c r="BA2285" s="14" t="s">
        <v>313</v>
      </c>
      <c r="BB2285" s="14" t="s">
        <v>320</v>
      </c>
      <c r="BK2285" s="134"/>
      <c r="BM2285" s="14" t="s">
        <v>310</v>
      </c>
      <c r="BN2285" s="14" t="s">
        <v>313</v>
      </c>
      <c r="BO2285" s="14" t="s">
        <v>319</v>
      </c>
      <c r="BP2285" s="14" t="s">
        <v>313</v>
      </c>
      <c r="BQ2285" s="14" t="s">
        <v>320</v>
      </c>
      <c r="BW2285" s="134"/>
      <c r="CC2285" s="14" t="s">
        <v>310</v>
      </c>
      <c r="CD2285" s="14" t="s">
        <v>313</v>
      </c>
      <c r="CE2285" s="14" t="s">
        <v>319</v>
      </c>
      <c r="CF2285" s="14" t="s">
        <v>313</v>
      </c>
      <c r="CG2285" s="14" t="s">
        <v>320</v>
      </c>
      <c r="CN2285" s="134"/>
      <c r="DF2285" s="134"/>
      <c r="DV2285" s="134"/>
    </row>
    <row r="2286" spans="4:126" s="122" customFormat="1" ht="14" x14ac:dyDescent="0.2">
      <c r="D2286" s="128">
        <v>0</v>
      </c>
      <c r="E2286" s="122">
        <v>1</v>
      </c>
      <c r="F2286" s="122">
        <v>2</v>
      </c>
      <c r="G2286" s="122">
        <v>3</v>
      </c>
      <c r="H2286" s="122">
        <v>4</v>
      </c>
      <c r="Q2286" s="122">
        <v>0</v>
      </c>
      <c r="R2286" s="122">
        <v>1</v>
      </c>
      <c r="S2286" s="122">
        <v>2</v>
      </c>
      <c r="T2286" s="122">
        <v>3</v>
      </c>
      <c r="U2286" s="122">
        <v>4</v>
      </c>
      <c r="AG2286" s="128">
        <v>0</v>
      </c>
      <c r="AH2286" s="122">
        <v>1</v>
      </c>
      <c r="AI2286" s="122">
        <v>2</v>
      </c>
      <c r="AJ2286" s="122">
        <v>3</v>
      </c>
      <c r="AK2286" s="122">
        <v>4</v>
      </c>
      <c r="AX2286" s="122">
        <v>0</v>
      </c>
      <c r="AY2286" s="122">
        <v>1</v>
      </c>
      <c r="AZ2286" s="122">
        <v>2</v>
      </c>
      <c r="BA2286" s="122">
        <v>3</v>
      </c>
      <c r="BB2286" s="122">
        <v>4</v>
      </c>
      <c r="BK2286" s="135"/>
      <c r="BM2286" s="122">
        <v>0</v>
      </c>
      <c r="BN2286" s="122">
        <v>1</v>
      </c>
      <c r="BO2286" s="122">
        <v>2</v>
      </c>
      <c r="BP2286" s="122">
        <v>3</v>
      </c>
      <c r="BQ2286" s="122">
        <v>4</v>
      </c>
      <c r="BW2286" s="135"/>
      <c r="CC2286" s="122">
        <v>0</v>
      </c>
      <c r="CD2286" s="122">
        <v>1</v>
      </c>
      <c r="CE2286" s="122">
        <v>2</v>
      </c>
      <c r="CF2286" s="122">
        <v>3</v>
      </c>
      <c r="CG2286" s="122">
        <v>4</v>
      </c>
      <c r="CN2286" s="135"/>
      <c r="DF2286" s="135"/>
      <c r="DV2286" s="135"/>
    </row>
    <row r="2287" spans="4:126" s="122" customFormat="1" ht="14" x14ac:dyDescent="0.2">
      <c r="D2287" s="128">
        <v>0</v>
      </c>
      <c r="E2287" s="122">
        <v>0</v>
      </c>
      <c r="F2287" s="122">
        <v>1</v>
      </c>
      <c r="G2287" s="122">
        <v>1</v>
      </c>
      <c r="H2287" s="122">
        <v>2</v>
      </c>
      <c r="Q2287" s="122">
        <v>0</v>
      </c>
      <c r="R2287" s="122">
        <v>0</v>
      </c>
      <c r="S2287" s="122">
        <v>1</v>
      </c>
      <c r="T2287" s="122">
        <v>2</v>
      </c>
      <c r="U2287" s="122">
        <v>2</v>
      </c>
      <c r="AG2287" s="128">
        <v>0</v>
      </c>
      <c r="AH2287" s="122">
        <v>0</v>
      </c>
      <c r="AI2287" s="122">
        <v>1</v>
      </c>
      <c r="AJ2287" s="122">
        <v>1</v>
      </c>
      <c r="AK2287" s="122">
        <v>2</v>
      </c>
      <c r="AX2287" s="122">
        <v>0</v>
      </c>
      <c r="AY2287" s="122">
        <v>0</v>
      </c>
      <c r="AZ2287" s="122">
        <v>1</v>
      </c>
      <c r="BA2287" s="122">
        <v>2</v>
      </c>
      <c r="BB2287" s="122">
        <v>2</v>
      </c>
      <c r="BK2287" s="135"/>
      <c r="BM2287" s="122">
        <v>0</v>
      </c>
      <c r="BN2287" s="122">
        <v>0</v>
      </c>
      <c r="BO2287" s="122">
        <v>1</v>
      </c>
      <c r="BP2287" s="122">
        <v>2</v>
      </c>
      <c r="BQ2287" s="122">
        <v>2</v>
      </c>
      <c r="BW2287" s="135"/>
      <c r="CC2287" s="122">
        <v>0</v>
      </c>
      <c r="CD2287" s="122">
        <v>0</v>
      </c>
      <c r="CE2287" s="122">
        <v>1</v>
      </c>
      <c r="CF2287" s="122">
        <v>2</v>
      </c>
      <c r="CG2287" s="122">
        <v>2</v>
      </c>
      <c r="CN2287" s="135"/>
      <c r="DF2287" s="135"/>
      <c r="DV2287" s="135"/>
    </row>
    <row r="2288" spans="4:126" s="119" customFormat="1" x14ac:dyDescent="0.2">
      <c r="D2288" s="129" t="s">
        <v>750</v>
      </c>
      <c r="E2288" s="119" t="s">
        <v>1740</v>
      </c>
      <c r="F2288" s="119" t="s">
        <v>1073</v>
      </c>
      <c r="G2288" s="119" t="s">
        <v>1738</v>
      </c>
      <c r="H2288" s="119" t="s">
        <v>1076</v>
      </c>
      <c r="Q2288" s="119" t="s">
        <v>750</v>
      </c>
      <c r="R2288" s="119" t="s">
        <v>1740</v>
      </c>
      <c r="S2288" s="119" t="s">
        <v>1073</v>
      </c>
      <c r="T2288" s="119" t="s">
        <v>1076</v>
      </c>
      <c r="U2288" s="119" t="s">
        <v>1748</v>
      </c>
      <c r="AG2288" s="129" t="s">
        <v>750</v>
      </c>
      <c r="AH2288" s="119" t="s">
        <v>1740</v>
      </c>
      <c r="AI2288" s="119" t="s">
        <v>1073</v>
      </c>
      <c r="AJ2288" s="119" t="s">
        <v>1738</v>
      </c>
      <c r="AK2288" s="119" t="s">
        <v>1076</v>
      </c>
      <c r="AX2288" s="119" t="s">
        <v>750</v>
      </c>
      <c r="AY2288" s="119" t="s">
        <v>1740</v>
      </c>
      <c r="AZ2288" s="119" t="s">
        <v>1073</v>
      </c>
      <c r="BA2288" s="119" t="s">
        <v>1076</v>
      </c>
      <c r="BB2288" s="119" t="s">
        <v>1748</v>
      </c>
      <c r="BK2288" s="136"/>
      <c r="BM2288" s="119" t="s">
        <v>750</v>
      </c>
      <c r="BN2288" s="119" t="s">
        <v>1740</v>
      </c>
      <c r="BO2288" s="119" t="s">
        <v>1073</v>
      </c>
      <c r="BP2288" s="119" t="s">
        <v>1076</v>
      </c>
      <c r="BQ2288" s="119" t="s">
        <v>1748</v>
      </c>
      <c r="BW2288" s="136"/>
      <c r="CC2288" s="119" t="s">
        <v>750</v>
      </c>
      <c r="CD2288" s="119" t="s">
        <v>1740</v>
      </c>
      <c r="CE2288" s="119" t="s">
        <v>1073</v>
      </c>
      <c r="CF2288" s="119" t="s">
        <v>1076</v>
      </c>
      <c r="CG2288" s="119" t="s">
        <v>1748</v>
      </c>
      <c r="CN2288" s="136"/>
      <c r="DF2288" s="136"/>
      <c r="DV2288" s="136"/>
    </row>
    <row r="2290" spans="4:126" s="120" customFormat="1" ht="21" x14ac:dyDescent="0.2">
      <c r="D2290" s="126">
        <v>382</v>
      </c>
      <c r="E2290" s="121"/>
      <c r="F2290" s="121"/>
      <c r="G2290" s="121"/>
      <c r="H2290" s="121"/>
      <c r="I2290" s="121"/>
      <c r="J2290" s="121"/>
      <c r="K2290" s="121"/>
      <c r="L2290" s="121"/>
      <c r="M2290" s="121"/>
      <c r="N2290" s="121"/>
      <c r="O2290" s="121"/>
      <c r="P2290" s="121"/>
      <c r="Q2290" s="120">
        <v>382</v>
      </c>
      <c r="AG2290" s="126">
        <v>382</v>
      </c>
      <c r="AH2290" s="121"/>
      <c r="AI2290" s="121"/>
      <c r="AJ2290" s="121"/>
      <c r="AK2290" s="121"/>
      <c r="AL2290" s="121"/>
      <c r="AM2290" s="121"/>
      <c r="AN2290" s="121"/>
      <c r="AO2290" s="121"/>
      <c r="AP2290" s="121"/>
      <c r="AQ2290" s="121"/>
      <c r="AR2290" s="124"/>
      <c r="AS2290" s="121"/>
      <c r="AT2290" s="121"/>
      <c r="AU2290" s="121"/>
      <c r="AV2290" s="121"/>
      <c r="AX2290" s="120">
        <v>382</v>
      </c>
      <c r="BK2290" s="133"/>
      <c r="BM2290" s="120">
        <v>382</v>
      </c>
      <c r="BW2290" s="133"/>
      <c r="CC2290" s="120">
        <v>382</v>
      </c>
      <c r="CN2290" s="133"/>
      <c r="DF2290" s="133"/>
      <c r="DV2290" s="133"/>
    </row>
    <row r="2291" spans="4:126" s="14" customFormat="1" ht="18" customHeight="1" x14ac:dyDescent="0.2">
      <c r="D2291" s="127" t="s">
        <v>317</v>
      </c>
      <c r="E2291" s="14" t="s">
        <v>313</v>
      </c>
      <c r="F2291" s="14" t="s">
        <v>320</v>
      </c>
      <c r="G2291" s="14" t="s">
        <v>314</v>
      </c>
      <c r="H2291" s="14" t="s">
        <v>317</v>
      </c>
      <c r="Q2291" s="14" t="s">
        <v>317</v>
      </c>
      <c r="R2291" s="14" t="s">
        <v>313</v>
      </c>
      <c r="S2291" s="14" t="s">
        <v>320</v>
      </c>
      <c r="T2291" s="14" t="s">
        <v>314</v>
      </c>
      <c r="U2291" s="14" t="s">
        <v>317</v>
      </c>
      <c r="AG2291" s="127" t="s">
        <v>317</v>
      </c>
      <c r="AH2291" s="14" t="s">
        <v>313</v>
      </c>
      <c r="AI2291" s="14" t="s">
        <v>320</v>
      </c>
      <c r="AJ2291" s="14" t="s">
        <v>314</v>
      </c>
      <c r="AK2291" s="14" t="s">
        <v>317</v>
      </c>
      <c r="AX2291" s="14" t="s">
        <v>317</v>
      </c>
      <c r="AY2291" s="14" t="s">
        <v>313</v>
      </c>
      <c r="AZ2291" s="14" t="s">
        <v>320</v>
      </c>
      <c r="BA2291" s="14" t="s">
        <v>314</v>
      </c>
      <c r="BB2291" s="14" t="s">
        <v>317</v>
      </c>
      <c r="BK2291" s="134"/>
      <c r="BM2291" s="14" t="s">
        <v>317</v>
      </c>
      <c r="BN2291" s="14" t="s">
        <v>313</v>
      </c>
      <c r="BO2291" s="14" t="s">
        <v>320</v>
      </c>
      <c r="BP2291" s="14" t="s">
        <v>314</v>
      </c>
      <c r="BQ2291" s="14" t="s">
        <v>317</v>
      </c>
      <c r="BW2291" s="134"/>
      <c r="CC2291" s="14" t="s">
        <v>317</v>
      </c>
      <c r="CD2291" s="14" t="s">
        <v>313</v>
      </c>
      <c r="CE2291" s="14" t="s">
        <v>320</v>
      </c>
      <c r="CF2291" s="14" t="s">
        <v>314</v>
      </c>
      <c r="CG2291" s="14" t="s">
        <v>317</v>
      </c>
      <c r="CN2291" s="134"/>
      <c r="DF2291" s="134"/>
      <c r="DV2291" s="134"/>
    </row>
    <row r="2292" spans="4:126" s="122" customFormat="1" ht="14" x14ac:dyDescent="0.2">
      <c r="D2292" s="128">
        <v>0</v>
      </c>
      <c r="E2292" s="122">
        <v>1</v>
      </c>
      <c r="F2292" s="122">
        <v>2</v>
      </c>
      <c r="G2292" s="122">
        <v>3</v>
      </c>
      <c r="H2292" s="122">
        <v>4</v>
      </c>
      <c r="Q2292" s="122">
        <v>0</v>
      </c>
      <c r="R2292" s="122">
        <v>1</v>
      </c>
      <c r="S2292" s="122">
        <v>2</v>
      </c>
      <c r="T2292" s="122">
        <v>3</v>
      </c>
      <c r="U2292" s="122">
        <v>4</v>
      </c>
      <c r="AG2292" s="128">
        <v>0</v>
      </c>
      <c r="AH2292" s="122">
        <v>1</v>
      </c>
      <c r="AI2292" s="122">
        <v>2</v>
      </c>
      <c r="AJ2292" s="122">
        <v>3</v>
      </c>
      <c r="AK2292" s="122">
        <v>4</v>
      </c>
      <c r="AX2292" s="122">
        <v>0</v>
      </c>
      <c r="AY2292" s="122">
        <v>1</v>
      </c>
      <c r="AZ2292" s="122">
        <v>2</v>
      </c>
      <c r="BA2292" s="122">
        <v>3</v>
      </c>
      <c r="BB2292" s="122">
        <v>4</v>
      </c>
      <c r="BK2292" s="135"/>
      <c r="BM2292" s="122">
        <v>0</v>
      </c>
      <c r="BN2292" s="122">
        <v>1</v>
      </c>
      <c r="BO2292" s="122">
        <v>2</v>
      </c>
      <c r="BP2292" s="122">
        <v>3</v>
      </c>
      <c r="BQ2292" s="122">
        <v>4</v>
      </c>
      <c r="BW2292" s="135"/>
      <c r="CC2292" s="122">
        <v>0</v>
      </c>
      <c r="CD2292" s="122">
        <v>1</v>
      </c>
      <c r="CE2292" s="122">
        <v>2</v>
      </c>
      <c r="CF2292" s="122">
        <v>3</v>
      </c>
      <c r="CG2292" s="122">
        <v>4</v>
      </c>
      <c r="CN2292" s="135"/>
      <c r="DF2292" s="135"/>
      <c r="DV2292" s="135"/>
    </row>
    <row r="2293" spans="4:126" s="122" customFormat="1" ht="14" x14ac:dyDescent="0.2">
      <c r="D2293" s="128">
        <v>0</v>
      </c>
      <c r="E2293" s="122">
        <v>0</v>
      </c>
      <c r="F2293" s="122">
        <v>1</v>
      </c>
      <c r="G2293" s="122">
        <v>2</v>
      </c>
      <c r="H2293" s="122">
        <v>2</v>
      </c>
      <c r="Q2293" s="122">
        <v>0</v>
      </c>
      <c r="R2293" s="122">
        <v>0</v>
      </c>
      <c r="S2293" s="122">
        <v>1</v>
      </c>
      <c r="T2293" s="122">
        <v>2</v>
      </c>
      <c r="U2293" s="122">
        <v>2</v>
      </c>
      <c r="AG2293" s="128">
        <v>0</v>
      </c>
      <c r="AH2293" s="122">
        <v>0</v>
      </c>
      <c r="AI2293" s="122">
        <v>1</v>
      </c>
      <c r="AJ2293" s="122">
        <v>2</v>
      </c>
      <c r="AK2293" s="122">
        <v>2</v>
      </c>
      <c r="AX2293" s="122">
        <v>0</v>
      </c>
      <c r="AY2293" s="122">
        <v>0</v>
      </c>
      <c r="AZ2293" s="122">
        <v>1</v>
      </c>
      <c r="BA2293" s="122">
        <v>2</v>
      </c>
      <c r="BB2293" s="122">
        <v>2</v>
      </c>
      <c r="BK2293" s="135"/>
      <c r="BM2293" s="122">
        <v>0</v>
      </c>
      <c r="BN2293" s="122">
        <v>0</v>
      </c>
      <c r="BO2293" s="122">
        <v>1</v>
      </c>
      <c r="BP2293" s="122">
        <v>2</v>
      </c>
      <c r="BQ2293" s="122">
        <v>2</v>
      </c>
      <c r="BW2293" s="135"/>
      <c r="CC2293" s="122">
        <v>0</v>
      </c>
      <c r="CD2293" s="122">
        <v>0</v>
      </c>
      <c r="CE2293" s="122">
        <v>1</v>
      </c>
      <c r="CF2293" s="122">
        <v>2</v>
      </c>
      <c r="CG2293" s="122">
        <v>2</v>
      </c>
      <c r="CN2293" s="135"/>
      <c r="DF2293" s="135"/>
      <c r="DV2293" s="135"/>
    </row>
    <row r="2294" spans="4:126" s="119" customFormat="1" x14ac:dyDescent="0.2">
      <c r="D2294" s="129" t="s">
        <v>1075</v>
      </c>
      <c r="E2294" s="119" t="s">
        <v>1741</v>
      </c>
      <c r="F2294" s="119" t="s">
        <v>1076</v>
      </c>
      <c r="G2294" s="119" t="s">
        <v>1089</v>
      </c>
      <c r="H2294" s="119" t="s">
        <v>1770</v>
      </c>
      <c r="Q2294" s="119" t="s">
        <v>1075</v>
      </c>
      <c r="R2294" s="119" t="s">
        <v>1741</v>
      </c>
      <c r="S2294" s="119" t="s">
        <v>1076</v>
      </c>
      <c r="T2294" s="119" t="s">
        <v>1089</v>
      </c>
      <c r="U2294" s="119" t="s">
        <v>1770</v>
      </c>
      <c r="AG2294" s="129" t="s">
        <v>1075</v>
      </c>
      <c r="AH2294" s="119" t="s">
        <v>1741</v>
      </c>
      <c r="AI2294" s="119" t="s">
        <v>1076</v>
      </c>
      <c r="AJ2294" s="119" t="s">
        <v>1089</v>
      </c>
      <c r="AK2294" s="119" t="s">
        <v>1770</v>
      </c>
      <c r="AX2294" s="119" t="s">
        <v>1075</v>
      </c>
      <c r="AY2294" s="119" t="s">
        <v>1741</v>
      </c>
      <c r="AZ2294" s="119" t="s">
        <v>1076</v>
      </c>
      <c r="BA2294" s="119" t="s">
        <v>1089</v>
      </c>
      <c r="BB2294" s="119" t="s">
        <v>1770</v>
      </c>
      <c r="BK2294" s="136"/>
      <c r="BM2294" s="119" t="s">
        <v>1075</v>
      </c>
      <c r="BN2294" s="119" t="s">
        <v>1741</v>
      </c>
      <c r="BO2294" s="119" t="s">
        <v>1076</v>
      </c>
      <c r="BP2294" s="119" t="s">
        <v>1089</v>
      </c>
      <c r="BQ2294" s="119" t="s">
        <v>1770</v>
      </c>
      <c r="BW2294" s="136"/>
      <c r="CC2294" s="119" t="s">
        <v>1075</v>
      </c>
      <c r="CD2294" s="119" t="s">
        <v>1741</v>
      </c>
      <c r="CE2294" s="119" t="s">
        <v>1076</v>
      </c>
      <c r="CF2294" s="119" t="s">
        <v>1089</v>
      </c>
      <c r="CG2294" s="119" t="s">
        <v>1770</v>
      </c>
      <c r="CN2294" s="136"/>
      <c r="DF2294" s="136"/>
      <c r="DV2294" s="136"/>
    </row>
    <row r="2296" spans="4:126" s="120" customFormat="1" ht="21" x14ac:dyDescent="0.2">
      <c r="D2296" s="126">
        <v>383</v>
      </c>
      <c r="E2296" s="121"/>
      <c r="F2296" s="121"/>
      <c r="G2296" s="121"/>
      <c r="H2296" s="121"/>
      <c r="I2296" s="121"/>
      <c r="J2296" s="121"/>
      <c r="K2296" s="121"/>
      <c r="L2296" s="121"/>
      <c r="M2296" s="121"/>
      <c r="N2296" s="121"/>
      <c r="O2296" s="121"/>
      <c r="P2296" s="121"/>
      <c r="Q2296" s="120">
        <v>383</v>
      </c>
      <c r="AG2296" s="126">
        <v>383</v>
      </c>
      <c r="AH2296" s="121"/>
      <c r="AI2296" s="121"/>
      <c r="AJ2296" s="121"/>
      <c r="AK2296" s="121"/>
      <c r="AL2296" s="121"/>
      <c r="AM2296" s="121"/>
      <c r="AN2296" s="121"/>
      <c r="AO2296" s="121"/>
      <c r="AP2296" s="121"/>
      <c r="AQ2296" s="121"/>
      <c r="AR2296" s="124"/>
      <c r="AS2296" s="121"/>
      <c r="AT2296" s="121"/>
      <c r="AU2296" s="121"/>
      <c r="AV2296" s="121"/>
      <c r="AX2296" s="120">
        <v>383</v>
      </c>
      <c r="BK2296" s="133"/>
      <c r="BM2296" s="120">
        <v>383</v>
      </c>
      <c r="BW2296" s="133"/>
      <c r="CC2296" s="120">
        <v>383</v>
      </c>
      <c r="CN2296" s="133"/>
      <c r="DF2296" s="133"/>
      <c r="DV2296" s="133"/>
    </row>
    <row r="2297" spans="4:126" s="14" customFormat="1" ht="18" customHeight="1" x14ac:dyDescent="0.2">
      <c r="D2297" s="127" t="s">
        <v>335</v>
      </c>
      <c r="E2297" s="14" t="s">
        <v>313</v>
      </c>
      <c r="F2297" s="14" t="s">
        <v>330</v>
      </c>
      <c r="G2297" s="14" t="s">
        <v>317</v>
      </c>
      <c r="H2297" s="14" t="s">
        <v>312</v>
      </c>
      <c r="I2297" s="14" t="s">
        <v>313</v>
      </c>
      <c r="Q2297" s="14" t="s">
        <v>335</v>
      </c>
      <c r="R2297" s="14" t="s">
        <v>313</v>
      </c>
      <c r="S2297" s="14" t="s">
        <v>330</v>
      </c>
      <c r="T2297" s="14" t="s">
        <v>317</v>
      </c>
      <c r="U2297" s="14" t="s">
        <v>312</v>
      </c>
      <c r="V2297" s="14" t="s">
        <v>313</v>
      </c>
      <c r="AG2297" s="127" t="s">
        <v>335</v>
      </c>
      <c r="AH2297" s="14" t="s">
        <v>313</v>
      </c>
      <c r="AI2297" s="14" t="s">
        <v>330</v>
      </c>
      <c r="AJ2297" s="14" t="s">
        <v>317</v>
      </c>
      <c r="AK2297" s="14" t="s">
        <v>312</v>
      </c>
      <c r="AL2297" s="14" t="s">
        <v>313</v>
      </c>
      <c r="AX2297" s="14" t="s">
        <v>335</v>
      </c>
      <c r="AY2297" s="14" t="s">
        <v>313</v>
      </c>
      <c r="AZ2297" s="14" t="s">
        <v>330</v>
      </c>
      <c r="BA2297" s="14" t="s">
        <v>317</v>
      </c>
      <c r="BB2297" s="14" t="s">
        <v>312</v>
      </c>
      <c r="BC2297" s="14" t="s">
        <v>313</v>
      </c>
      <c r="BK2297" s="134"/>
      <c r="BM2297" s="14" t="s">
        <v>335</v>
      </c>
      <c r="BN2297" s="14" t="s">
        <v>313</v>
      </c>
      <c r="BO2297" s="14" t="s">
        <v>330</v>
      </c>
      <c r="BP2297" s="14" t="s">
        <v>317</v>
      </c>
      <c r="BQ2297" s="14" t="s">
        <v>312</v>
      </c>
      <c r="BR2297" s="14" t="s">
        <v>313</v>
      </c>
      <c r="BW2297" s="134"/>
      <c r="CC2297" s="14" t="s">
        <v>335</v>
      </c>
      <c r="CD2297" s="14" t="s">
        <v>313</v>
      </c>
      <c r="CE2297" s="14" t="s">
        <v>330</v>
      </c>
      <c r="CF2297" s="14" t="s">
        <v>317</v>
      </c>
      <c r="CG2297" s="14" t="s">
        <v>312</v>
      </c>
      <c r="CH2297" s="14" t="s">
        <v>313</v>
      </c>
      <c r="CN2297" s="134"/>
      <c r="DF2297" s="134"/>
      <c r="DV2297" s="134"/>
    </row>
    <row r="2298" spans="4:126" s="122" customFormat="1" ht="14" x14ac:dyDescent="0.2">
      <c r="D2298" s="128">
        <v>0</v>
      </c>
      <c r="E2298" s="122">
        <v>1</v>
      </c>
      <c r="F2298" s="122">
        <v>2</v>
      </c>
      <c r="G2298" s="122">
        <v>3</v>
      </c>
      <c r="H2298" s="122">
        <v>4</v>
      </c>
      <c r="I2298" s="122">
        <v>5</v>
      </c>
      <c r="Q2298" s="122">
        <v>0</v>
      </c>
      <c r="R2298" s="122">
        <v>1</v>
      </c>
      <c r="S2298" s="122">
        <v>2</v>
      </c>
      <c r="T2298" s="122">
        <v>3</v>
      </c>
      <c r="U2298" s="122">
        <v>4</v>
      </c>
      <c r="V2298" s="122">
        <v>5</v>
      </c>
      <c r="AG2298" s="128">
        <v>0</v>
      </c>
      <c r="AH2298" s="122">
        <v>1</v>
      </c>
      <c r="AI2298" s="122">
        <v>2</v>
      </c>
      <c r="AJ2298" s="122">
        <v>3</v>
      </c>
      <c r="AK2298" s="122">
        <v>4</v>
      </c>
      <c r="AL2298" s="122">
        <v>5</v>
      </c>
      <c r="AX2298" s="122">
        <v>0</v>
      </c>
      <c r="AY2298" s="122">
        <v>1</v>
      </c>
      <c r="AZ2298" s="122">
        <v>2</v>
      </c>
      <c r="BA2298" s="122">
        <v>3</v>
      </c>
      <c r="BB2298" s="122">
        <v>4</v>
      </c>
      <c r="BC2298" s="122">
        <v>5</v>
      </c>
      <c r="BK2298" s="135"/>
      <c r="BM2298" s="122">
        <v>0</v>
      </c>
      <c r="BN2298" s="122">
        <v>1</v>
      </c>
      <c r="BO2298" s="122">
        <v>2</v>
      </c>
      <c r="BP2298" s="122">
        <v>3</v>
      </c>
      <c r="BQ2298" s="122">
        <v>4</v>
      </c>
      <c r="BR2298" s="122">
        <v>5</v>
      </c>
      <c r="BW2298" s="135"/>
      <c r="CC2298" s="122">
        <v>0</v>
      </c>
      <c r="CD2298" s="122">
        <v>1</v>
      </c>
      <c r="CE2298" s="122">
        <v>2</v>
      </c>
      <c r="CF2298" s="122">
        <v>3</v>
      </c>
      <c r="CG2298" s="122">
        <v>4</v>
      </c>
      <c r="CH2298" s="122">
        <v>5</v>
      </c>
      <c r="CN2298" s="135"/>
      <c r="DF2298" s="135"/>
      <c r="DV2298" s="135"/>
    </row>
    <row r="2299" spans="4:126" s="122" customFormat="1" ht="14" x14ac:dyDescent="0.2">
      <c r="D2299" s="128">
        <v>0</v>
      </c>
      <c r="E2299" s="122">
        <v>0</v>
      </c>
      <c r="F2299" s="122">
        <v>1</v>
      </c>
      <c r="G2299" s="122">
        <v>2</v>
      </c>
      <c r="H2299" s="122">
        <v>2</v>
      </c>
      <c r="I2299" s="122">
        <v>3</v>
      </c>
      <c r="Q2299" s="122">
        <v>0</v>
      </c>
      <c r="R2299" s="122">
        <v>0</v>
      </c>
      <c r="S2299" s="122">
        <v>1</v>
      </c>
      <c r="T2299" s="122">
        <v>2</v>
      </c>
      <c r="U2299" s="122">
        <v>2</v>
      </c>
      <c r="V2299" s="122">
        <v>3</v>
      </c>
      <c r="AG2299" s="128">
        <v>0</v>
      </c>
      <c r="AH2299" s="122">
        <v>0</v>
      </c>
      <c r="AI2299" s="122">
        <v>1</v>
      </c>
      <c r="AJ2299" s="122">
        <v>2</v>
      </c>
      <c r="AK2299" s="122">
        <v>2</v>
      </c>
      <c r="AL2299" s="122">
        <v>3</v>
      </c>
      <c r="AX2299" s="122">
        <v>0</v>
      </c>
      <c r="AY2299" s="122">
        <v>0</v>
      </c>
      <c r="AZ2299" s="122">
        <v>1</v>
      </c>
      <c r="BA2299" s="122">
        <v>2</v>
      </c>
      <c r="BB2299" s="122">
        <v>2</v>
      </c>
      <c r="BC2299" s="122">
        <v>3</v>
      </c>
      <c r="BK2299" s="135"/>
      <c r="BM2299" s="122">
        <v>0</v>
      </c>
      <c r="BN2299" s="122">
        <v>0</v>
      </c>
      <c r="BO2299" s="122">
        <v>1</v>
      </c>
      <c r="BP2299" s="122">
        <v>2</v>
      </c>
      <c r="BQ2299" s="122">
        <v>2</v>
      </c>
      <c r="BR2299" s="122">
        <v>3</v>
      </c>
      <c r="BW2299" s="135"/>
      <c r="CC2299" s="122">
        <v>0</v>
      </c>
      <c r="CD2299" s="122">
        <v>0</v>
      </c>
      <c r="CE2299" s="122">
        <v>1</v>
      </c>
      <c r="CF2299" s="122">
        <v>2</v>
      </c>
      <c r="CG2299" s="122">
        <v>2</v>
      </c>
      <c r="CH2299" s="122">
        <v>3</v>
      </c>
      <c r="CN2299" s="135"/>
      <c r="DF2299" s="135"/>
      <c r="DV2299" s="135"/>
    </row>
    <row r="2300" spans="4:126" s="119" customFormat="1" x14ac:dyDescent="0.2">
      <c r="D2300" s="129" t="s">
        <v>1078</v>
      </c>
      <c r="E2300" s="119" t="s">
        <v>1742</v>
      </c>
      <c r="F2300" s="119" t="s">
        <v>740</v>
      </c>
      <c r="G2300" s="119" t="s">
        <v>1074</v>
      </c>
      <c r="H2300" s="119" t="s">
        <v>1739</v>
      </c>
      <c r="I2300" s="119" t="s">
        <v>1072</v>
      </c>
      <c r="Q2300" s="119" t="s">
        <v>1078</v>
      </c>
      <c r="R2300" s="119" t="s">
        <v>1742</v>
      </c>
      <c r="S2300" s="119" t="s">
        <v>740</v>
      </c>
      <c r="T2300" s="119" t="s">
        <v>1074</v>
      </c>
      <c r="U2300" s="119" t="s">
        <v>1739</v>
      </c>
      <c r="V2300" s="119" t="s">
        <v>1072</v>
      </c>
      <c r="AG2300" s="129" t="s">
        <v>1078</v>
      </c>
      <c r="AH2300" s="119" t="s">
        <v>1742</v>
      </c>
      <c r="AI2300" s="119" t="s">
        <v>740</v>
      </c>
      <c r="AJ2300" s="119" t="s">
        <v>1074</v>
      </c>
      <c r="AK2300" s="119" t="s">
        <v>1739</v>
      </c>
      <c r="AL2300" s="119" t="s">
        <v>1072</v>
      </c>
      <c r="AX2300" s="119" t="s">
        <v>1078</v>
      </c>
      <c r="AY2300" s="119" t="s">
        <v>1742</v>
      </c>
      <c r="AZ2300" s="119" t="s">
        <v>740</v>
      </c>
      <c r="BA2300" s="119" t="s">
        <v>1074</v>
      </c>
      <c r="BB2300" s="119" t="s">
        <v>1739</v>
      </c>
      <c r="BC2300" s="119" t="s">
        <v>1072</v>
      </c>
      <c r="BK2300" s="136"/>
      <c r="BM2300" s="119" t="s">
        <v>1078</v>
      </c>
      <c r="BN2300" s="119" t="s">
        <v>1742</v>
      </c>
      <c r="BO2300" s="119" t="s">
        <v>740</v>
      </c>
      <c r="BP2300" s="119" t="s">
        <v>1074</v>
      </c>
      <c r="BQ2300" s="119" t="s">
        <v>1739</v>
      </c>
      <c r="BR2300" s="119" t="s">
        <v>1072</v>
      </c>
      <c r="BW2300" s="136"/>
      <c r="CC2300" s="119" t="s">
        <v>1078</v>
      </c>
      <c r="CD2300" s="119" t="s">
        <v>1742</v>
      </c>
      <c r="CE2300" s="119" t="s">
        <v>740</v>
      </c>
      <c r="CF2300" s="119" t="s">
        <v>1074</v>
      </c>
      <c r="CG2300" s="119" t="s">
        <v>1739</v>
      </c>
      <c r="CH2300" s="119" t="s">
        <v>1072</v>
      </c>
      <c r="CN2300" s="136"/>
      <c r="DF2300" s="136"/>
      <c r="DV2300" s="136"/>
    </row>
    <row r="2302" spans="4:126" s="120" customFormat="1" ht="21" x14ac:dyDescent="0.2">
      <c r="D2302" s="126">
        <v>384</v>
      </c>
      <c r="E2302" s="121"/>
      <c r="F2302" s="121"/>
      <c r="G2302" s="121"/>
      <c r="H2302" s="121"/>
      <c r="I2302" s="121"/>
      <c r="J2302" s="121"/>
      <c r="K2302" s="121"/>
      <c r="L2302" s="121"/>
      <c r="M2302" s="121"/>
      <c r="N2302" s="121"/>
      <c r="O2302" s="121"/>
      <c r="P2302" s="121"/>
      <c r="Q2302" s="120">
        <v>384</v>
      </c>
      <c r="AG2302" s="126">
        <v>384</v>
      </c>
      <c r="AH2302" s="121"/>
      <c r="AI2302" s="121"/>
      <c r="AJ2302" s="121"/>
      <c r="AK2302" s="121"/>
      <c r="AL2302" s="121"/>
      <c r="AM2302" s="121"/>
      <c r="AN2302" s="121"/>
      <c r="AO2302" s="121"/>
      <c r="AP2302" s="121"/>
      <c r="AQ2302" s="121"/>
      <c r="AR2302" s="124"/>
      <c r="AS2302" s="121"/>
      <c r="AT2302" s="121"/>
      <c r="AU2302" s="121"/>
      <c r="AV2302" s="121"/>
      <c r="AX2302" s="120">
        <v>384</v>
      </c>
      <c r="BK2302" s="133"/>
      <c r="BM2302" s="120">
        <v>384</v>
      </c>
      <c r="BW2302" s="133"/>
      <c r="CC2302" s="120">
        <v>384</v>
      </c>
      <c r="CN2302" s="133"/>
      <c r="DF2302" s="133"/>
      <c r="DV2302" s="133"/>
    </row>
    <row r="2303" spans="4:126" s="14" customFormat="1" ht="18" customHeight="1" x14ac:dyDescent="0.2">
      <c r="D2303" s="127" t="s">
        <v>318</v>
      </c>
      <c r="E2303" s="14" t="s">
        <v>309</v>
      </c>
      <c r="F2303" s="14" t="s">
        <v>316</v>
      </c>
      <c r="G2303" s="14" t="s">
        <v>313</v>
      </c>
      <c r="H2303" s="14" t="s">
        <v>319</v>
      </c>
      <c r="I2303" s="14" t="s">
        <v>1138</v>
      </c>
      <c r="J2303" s="14" t="s">
        <v>335</v>
      </c>
      <c r="Q2303" s="14" t="s">
        <v>318</v>
      </c>
      <c r="R2303" s="14" t="s">
        <v>309</v>
      </c>
      <c r="S2303" s="14" t="s">
        <v>316</v>
      </c>
      <c r="T2303" s="14" t="s">
        <v>313</v>
      </c>
      <c r="U2303" s="14" t="s">
        <v>319</v>
      </c>
      <c r="V2303" s="14" t="s">
        <v>1138</v>
      </c>
      <c r="W2303" s="14" t="s">
        <v>335</v>
      </c>
      <c r="AG2303" s="127" t="s">
        <v>318</v>
      </c>
      <c r="AH2303" s="14" t="s">
        <v>309</v>
      </c>
      <c r="AI2303" s="14" t="s">
        <v>316</v>
      </c>
      <c r="AJ2303" s="14" t="s">
        <v>313</v>
      </c>
      <c r="AK2303" s="14" t="s">
        <v>319</v>
      </c>
      <c r="AL2303" s="14" t="s">
        <v>1138</v>
      </c>
      <c r="AM2303" s="14" t="s">
        <v>335</v>
      </c>
      <c r="AX2303" s="14" t="s">
        <v>318</v>
      </c>
      <c r="AY2303" s="14" t="s">
        <v>309</v>
      </c>
      <c r="AZ2303" s="14" t="s">
        <v>316</v>
      </c>
      <c r="BA2303" s="14" t="s">
        <v>313</v>
      </c>
      <c r="BB2303" s="14" t="s">
        <v>319</v>
      </c>
      <c r="BC2303" s="14" t="s">
        <v>1138</v>
      </c>
      <c r="BD2303" s="14" t="s">
        <v>335</v>
      </c>
      <c r="BK2303" s="134"/>
      <c r="BM2303" s="14" t="s">
        <v>318</v>
      </c>
      <c r="BN2303" s="14" t="s">
        <v>309</v>
      </c>
      <c r="BO2303" s="14" t="s">
        <v>316</v>
      </c>
      <c r="BP2303" s="14" t="s">
        <v>313</v>
      </c>
      <c r="BQ2303" s="14" t="s">
        <v>319</v>
      </c>
      <c r="BR2303" s="14" t="s">
        <v>1138</v>
      </c>
      <c r="BS2303" s="14" t="s">
        <v>335</v>
      </c>
      <c r="BW2303" s="134"/>
      <c r="CC2303" s="14" t="s">
        <v>318</v>
      </c>
      <c r="CD2303" s="14" t="s">
        <v>309</v>
      </c>
      <c r="CE2303" s="14" t="s">
        <v>316</v>
      </c>
      <c r="CF2303" s="14" t="s">
        <v>313</v>
      </c>
      <c r="CG2303" s="14" t="s">
        <v>319</v>
      </c>
      <c r="CH2303" s="14" t="s">
        <v>1138</v>
      </c>
      <c r="CI2303" s="14" t="s">
        <v>335</v>
      </c>
      <c r="CN2303" s="134"/>
      <c r="DF2303" s="134"/>
      <c r="DV2303" s="134"/>
    </row>
    <row r="2304" spans="4:126" s="122" customFormat="1" ht="14" x14ac:dyDescent="0.2">
      <c r="D2304" s="128">
        <v>0</v>
      </c>
      <c r="E2304" s="122">
        <v>1</v>
      </c>
      <c r="F2304" s="122">
        <v>2</v>
      </c>
      <c r="G2304" s="122">
        <v>3</v>
      </c>
      <c r="H2304" s="122">
        <v>4</v>
      </c>
      <c r="I2304" s="122">
        <v>5</v>
      </c>
      <c r="J2304" s="122">
        <v>6</v>
      </c>
      <c r="Q2304" s="122">
        <v>0</v>
      </c>
      <c r="R2304" s="122">
        <v>1</v>
      </c>
      <c r="S2304" s="122">
        <v>2</v>
      </c>
      <c r="T2304" s="122">
        <v>3</v>
      </c>
      <c r="U2304" s="122">
        <v>4</v>
      </c>
      <c r="V2304" s="122">
        <v>5</v>
      </c>
      <c r="W2304" s="122">
        <v>6</v>
      </c>
      <c r="AG2304" s="128">
        <v>0</v>
      </c>
      <c r="AH2304" s="122">
        <v>1</v>
      </c>
      <c r="AI2304" s="122">
        <v>2</v>
      </c>
      <c r="AJ2304" s="122">
        <v>3</v>
      </c>
      <c r="AK2304" s="122">
        <v>4</v>
      </c>
      <c r="AL2304" s="122">
        <v>5</v>
      </c>
      <c r="AM2304" s="122">
        <v>6</v>
      </c>
      <c r="AX2304" s="122">
        <v>0</v>
      </c>
      <c r="AY2304" s="122">
        <v>1</v>
      </c>
      <c r="AZ2304" s="122">
        <v>2</v>
      </c>
      <c r="BA2304" s="122">
        <v>3</v>
      </c>
      <c r="BB2304" s="122">
        <v>4</v>
      </c>
      <c r="BC2304" s="122">
        <v>5</v>
      </c>
      <c r="BD2304" s="122">
        <v>6</v>
      </c>
      <c r="BK2304" s="135"/>
      <c r="BM2304" s="122">
        <v>0</v>
      </c>
      <c r="BN2304" s="122">
        <v>1</v>
      </c>
      <c r="BO2304" s="122">
        <v>2</v>
      </c>
      <c r="BP2304" s="122">
        <v>3</v>
      </c>
      <c r="BQ2304" s="122">
        <v>4</v>
      </c>
      <c r="BR2304" s="122">
        <v>5</v>
      </c>
      <c r="BS2304" s="122">
        <v>6</v>
      </c>
      <c r="BW2304" s="135"/>
      <c r="CC2304" s="122">
        <v>0</v>
      </c>
      <c r="CD2304" s="122">
        <v>1</v>
      </c>
      <c r="CE2304" s="122">
        <v>2</v>
      </c>
      <c r="CF2304" s="122">
        <v>3</v>
      </c>
      <c r="CG2304" s="122">
        <v>4</v>
      </c>
      <c r="CH2304" s="122">
        <v>5</v>
      </c>
      <c r="CI2304" s="122">
        <v>6</v>
      </c>
      <c r="CN2304" s="135"/>
      <c r="DF2304" s="135"/>
      <c r="DV2304" s="135"/>
    </row>
    <row r="2305" spans="4:126" s="122" customFormat="1" ht="14" x14ac:dyDescent="0.2">
      <c r="D2305" s="128">
        <v>0</v>
      </c>
      <c r="E2305" s="122">
        <v>0</v>
      </c>
      <c r="F2305" s="122">
        <v>1</v>
      </c>
      <c r="G2305" s="122">
        <v>2</v>
      </c>
      <c r="H2305" s="122">
        <v>3</v>
      </c>
      <c r="I2305" s="122">
        <v>4</v>
      </c>
      <c r="J2305" s="122">
        <v>5</v>
      </c>
      <c r="Q2305" s="122">
        <v>0</v>
      </c>
      <c r="R2305" s="122">
        <v>0</v>
      </c>
      <c r="S2305" s="122">
        <v>1</v>
      </c>
      <c r="T2305" s="122">
        <v>2</v>
      </c>
      <c r="U2305" s="122">
        <v>3</v>
      </c>
      <c r="V2305" s="122">
        <v>4</v>
      </c>
      <c r="W2305" s="122">
        <v>5</v>
      </c>
      <c r="AG2305" s="128">
        <v>0</v>
      </c>
      <c r="AH2305" s="122">
        <v>0</v>
      </c>
      <c r="AI2305" s="122">
        <v>1</v>
      </c>
      <c r="AJ2305" s="122">
        <v>2</v>
      </c>
      <c r="AK2305" s="122">
        <v>3</v>
      </c>
      <c r="AL2305" s="122">
        <v>4</v>
      </c>
      <c r="AM2305" s="122">
        <v>5</v>
      </c>
      <c r="AX2305" s="122">
        <v>0</v>
      </c>
      <c r="AY2305" s="122">
        <v>0</v>
      </c>
      <c r="AZ2305" s="122">
        <v>1</v>
      </c>
      <c r="BA2305" s="122">
        <v>2</v>
      </c>
      <c r="BB2305" s="122">
        <v>3</v>
      </c>
      <c r="BC2305" s="122">
        <v>4</v>
      </c>
      <c r="BD2305" s="122">
        <v>5</v>
      </c>
      <c r="BK2305" s="135"/>
      <c r="BM2305" s="122">
        <v>0</v>
      </c>
      <c r="BN2305" s="122">
        <v>0</v>
      </c>
      <c r="BO2305" s="122">
        <v>1</v>
      </c>
      <c r="BP2305" s="122">
        <v>2</v>
      </c>
      <c r="BQ2305" s="122">
        <v>3</v>
      </c>
      <c r="BR2305" s="122">
        <v>4</v>
      </c>
      <c r="BS2305" s="122">
        <v>5</v>
      </c>
      <c r="BW2305" s="135"/>
      <c r="CC2305" s="122">
        <v>0</v>
      </c>
      <c r="CD2305" s="122">
        <v>0</v>
      </c>
      <c r="CE2305" s="122">
        <v>1</v>
      </c>
      <c r="CF2305" s="122">
        <v>2</v>
      </c>
      <c r="CG2305" s="122">
        <v>3</v>
      </c>
      <c r="CH2305" s="122">
        <v>4</v>
      </c>
      <c r="CI2305" s="122">
        <v>5</v>
      </c>
      <c r="CN2305" s="135"/>
      <c r="DF2305" s="135"/>
      <c r="DV2305" s="135"/>
    </row>
    <row r="2306" spans="4:126" s="119" customFormat="1" x14ac:dyDescent="0.2">
      <c r="D2306" s="129" t="s">
        <v>736</v>
      </c>
      <c r="E2306" s="119" t="s">
        <v>1752</v>
      </c>
      <c r="F2306" s="119" t="s">
        <v>1072</v>
      </c>
      <c r="G2306" s="119" t="s">
        <v>748</v>
      </c>
      <c r="H2306" s="119" t="s">
        <v>1073</v>
      </c>
      <c r="I2306" s="119" t="s">
        <v>750</v>
      </c>
      <c r="J2306" s="119" t="s">
        <v>1078</v>
      </c>
      <c r="Q2306" s="119" t="s">
        <v>736</v>
      </c>
      <c r="R2306" s="119" t="s">
        <v>1752</v>
      </c>
      <c r="S2306" s="119" t="s">
        <v>1072</v>
      </c>
      <c r="T2306" s="119" t="s">
        <v>748</v>
      </c>
      <c r="U2306" s="119" t="s">
        <v>1073</v>
      </c>
      <c r="V2306" s="119" t="s">
        <v>750</v>
      </c>
      <c r="W2306" s="119" t="s">
        <v>1078</v>
      </c>
      <c r="AG2306" s="129" t="s">
        <v>736</v>
      </c>
      <c r="AH2306" s="119" t="s">
        <v>1752</v>
      </c>
      <c r="AI2306" s="119" t="s">
        <v>1072</v>
      </c>
      <c r="AJ2306" s="119" t="s">
        <v>748</v>
      </c>
      <c r="AK2306" s="119" t="s">
        <v>1073</v>
      </c>
      <c r="AL2306" s="119" t="s">
        <v>750</v>
      </c>
      <c r="AM2306" s="119" t="s">
        <v>1078</v>
      </c>
      <c r="AX2306" s="119" t="s">
        <v>736</v>
      </c>
      <c r="AY2306" s="119" t="s">
        <v>1752</v>
      </c>
      <c r="AZ2306" s="119" t="s">
        <v>1072</v>
      </c>
      <c r="BA2306" s="119" t="s">
        <v>748</v>
      </c>
      <c r="BB2306" s="119" t="s">
        <v>1073</v>
      </c>
      <c r="BC2306" s="119" t="s">
        <v>750</v>
      </c>
      <c r="BD2306" s="119" t="s">
        <v>1078</v>
      </c>
      <c r="BK2306" s="136"/>
      <c r="BM2306" s="119" t="s">
        <v>736</v>
      </c>
      <c r="BN2306" s="119" t="s">
        <v>1752</v>
      </c>
      <c r="BO2306" s="119" t="s">
        <v>1072</v>
      </c>
      <c r="BP2306" s="119" t="s">
        <v>748</v>
      </c>
      <c r="BQ2306" s="119" t="s">
        <v>1073</v>
      </c>
      <c r="BR2306" s="119" t="s">
        <v>750</v>
      </c>
      <c r="BS2306" s="119" t="s">
        <v>1078</v>
      </c>
      <c r="BW2306" s="136"/>
      <c r="CC2306" s="119" t="s">
        <v>736</v>
      </c>
      <c r="CD2306" s="119" t="s">
        <v>1752</v>
      </c>
      <c r="CE2306" s="119" t="s">
        <v>1072</v>
      </c>
      <c r="CF2306" s="119" t="s">
        <v>748</v>
      </c>
      <c r="CG2306" s="119" t="s">
        <v>1073</v>
      </c>
      <c r="CH2306" s="119" t="s">
        <v>750</v>
      </c>
      <c r="CI2306" s="119" t="s">
        <v>1078</v>
      </c>
      <c r="CN2306" s="136"/>
      <c r="DF2306" s="136"/>
      <c r="DV2306" s="136"/>
    </row>
    <row r="2308" spans="4:126" s="120" customFormat="1" ht="21" x14ac:dyDescent="0.2">
      <c r="D2308" s="126">
        <v>385</v>
      </c>
      <c r="E2308" s="121"/>
      <c r="F2308" s="121"/>
      <c r="G2308" s="121"/>
      <c r="H2308" s="121"/>
      <c r="I2308" s="121"/>
      <c r="J2308" s="121"/>
      <c r="K2308" s="121"/>
      <c r="L2308" s="121"/>
      <c r="M2308" s="121"/>
      <c r="N2308" s="121"/>
      <c r="O2308" s="121"/>
      <c r="P2308" s="121"/>
      <c r="Q2308" s="120">
        <v>385</v>
      </c>
      <c r="AG2308" s="126">
        <v>385</v>
      </c>
      <c r="AH2308" s="121"/>
      <c r="AI2308" s="121"/>
      <c r="AJ2308" s="121"/>
      <c r="AK2308" s="121"/>
      <c r="AL2308" s="121"/>
      <c r="AM2308" s="121"/>
      <c r="AN2308" s="121"/>
      <c r="AO2308" s="121"/>
      <c r="AP2308" s="121"/>
      <c r="AQ2308" s="121"/>
      <c r="AR2308" s="124"/>
      <c r="AS2308" s="121"/>
      <c r="AT2308" s="121"/>
      <c r="AU2308" s="121"/>
      <c r="AV2308" s="121"/>
      <c r="AX2308" s="120">
        <v>385</v>
      </c>
      <c r="BK2308" s="133"/>
      <c r="BM2308" s="120">
        <v>385</v>
      </c>
      <c r="BW2308" s="133"/>
      <c r="CC2308" s="120">
        <v>385</v>
      </c>
      <c r="CN2308" s="133"/>
      <c r="DF2308" s="133"/>
      <c r="DV2308" s="133"/>
    </row>
    <row r="2309" spans="4:126" s="14" customFormat="1" ht="18" customHeight="1" x14ac:dyDescent="0.2">
      <c r="D2309" s="127" t="s">
        <v>326</v>
      </c>
      <c r="E2309" s="14" t="s">
        <v>313</v>
      </c>
      <c r="F2309" s="14" t="s">
        <v>324</v>
      </c>
      <c r="G2309" s="14" t="s">
        <v>309</v>
      </c>
      <c r="H2309" s="14" t="s">
        <v>335</v>
      </c>
      <c r="Q2309" s="14" t="s">
        <v>326</v>
      </c>
      <c r="R2309" s="14" t="s">
        <v>313</v>
      </c>
      <c r="S2309" s="14" t="s">
        <v>324</v>
      </c>
      <c r="T2309" s="14" t="s">
        <v>309</v>
      </c>
      <c r="U2309" s="14" t="s">
        <v>335</v>
      </c>
      <c r="AG2309" s="127" t="s">
        <v>326</v>
      </c>
      <c r="AH2309" s="14" t="s">
        <v>313</v>
      </c>
      <c r="AI2309" s="14" t="s">
        <v>324</v>
      </c>
      <c r="AJ2309" s="14" t="s">
        <v>309</v>
      </c>
      <c r="AK2309" s="14" t="s">
        <v>335</v>
      </c>
      <c r="AX2309" s="14" t="s">
        <v>326</v>
      </c>
      <c r="AY2309" s="14" t="s">
        <v>313</v>
      </c>
      <c r="AZ2309" s="14" t="s">
        <v>324</v>
      </c>
      <c r="BA2309" s="14" t="s">
        <v>309</v>
      </c>
      <c r="BB2309" s="14" t="s">
        <v>335</v>
      </c>
      <c r="BK2309" s="134"/>
      <c r="BM2309" s="14" t="s">
        <v>326</v>
      </c>
      <c r="BN2309" s="14" t="s">
        <v>313</v>
      </c>
      <c r="BO2309" s="14" t="s">
        <v>324</v>
      </c>
      <c r="BP2309" s="14" t="s">
        <v>309</v>
      </c>
      <c r="BQ2309" s="14" t="s">
        <v>335</v>
      </c>
      <c r="BW2309" s="134"/>
      <c r="CC2309" s="14" t="s">
        <v>326</v>
      </c>
      <c r="CD2309" s="14" t="s">
        <v>313</v>
      </c>
      <c r="CE2309" s="14" t="s">
        <v>324</v>
      </c>
      <c r="CF2309" s="14" t="s">
        <v>309</v>
      </c>
      <c r="CG2309" s="14" t="s">
        <v>335</v>
      </c>
      <c r="CN2309" s="134"/>
      <c r="DF2309" s="134"/>
      <c r="DV2309" s="134"/>
    </row>
    <row r="2310" spans="4:126" s="122" customFormat="1" ht="14" x14ac:dyDescent="0.2">
      <c r="D2310" s="128">
        <v>0</v>
      </c>
      <c r="E2310" s="122">
        <v>1</v>
      </c>
      <c r="F2310" s="122">
        <v>2</v>
      </c>
      <c r="G2310" s="122">
        <v>3</v>
      </c>
      <c r="H2310" s="122">
        <v>4</v>
      </c>
      <c r="Q2310" s="122">
        <v>0</v>
      </c>
      <c r="R2310" s="122">
        <v>1</v>
      </c>
      <c r="S2310" s="122">
        <v>2</v>
      </c>
      <c r="T2310" s="122">
        <v>3</v>
      </c>
      <c r="U2310" s="122">
        <v>4</v>
      </c>
      <c r="AG2310" s="128">
        <v>0</v>
      </c>
      <c r="AH2310" s="122">
        <v>1</v>
      </c>
      <c r="AI2310" s="122">
        <v>2</v>
      </c>
      <c r="AJ2310" s="122">
        <v>3</v>
      </c>
      <c r="AK2310" s="122">
        <v>4</v>
      </c>
      <c r="AX2310" s="122">
        <v>0</v>
      </c>
      <c r="AY2310" s="122">
        <v>1</v>
      </c>
      <c r="AZ2310" s="122">
        <v>2</v>
      </c>
      <c r="BA2310" s="122">
        <v>3</v>
      </c>
      <c r="BB2310" s="122">
        <v>4</v>
      </c>
      <c r="BK2310" s="135"/>
      <c r="BM2310" s="122">
        <v>0</v>
      </c>
      <c r="BN2310" s="122">
        <v>1</v>
      </c>
      <c r="BO2310" s="122">
        <v>2</v>
      </c>
      <c r="BP2310" s="122">
        <v>3</v>
      </c>
      <c r="BQ2310" s="122">
        <v>4</v>
      </c>
      <c r="BW2310" s="135"/>
      <c r="CC2310" s="122">
        <v>0</v>
      </c>
      <c r="CD2310" s="122">
        <v>1</v>
      </c>
      <c r="CE2310" s="122">
        <v>2</v>
      </c>
      <c r="CF2310" s="122">
        <v>3</v>
      </c>
      <c r="CG2310" s="122">
        <v>4</v>
      </c>
      <c r="CN2310" s="135"/>
      <c r="DF2310" s="135"/>
      <c r="DV2310" s="135"/>
    </row>
    <row r="2311" spans="4:126" s="122" customFormat="1" ht="14" x14ac:dyDescent="0.2">
      <c r="D2311" s="128">
        <v>0</v>
      </c>
      <c r="E2311" s="122">
        <v>0</v>
      </c>
      <c r="F2311" s="122">
        <v>1</v>
      </c>
      <c r="G2311" s="122">
        <v>2</v>
      </c>
      <c r="H2311" s="122">
        <v>2</v>
      </c>
      <c r="Q2311" s="122">
        <v>0</v>
      </c>
      <c r="R2311" s="122">
        <v>0</v>
      </c>
      <c r="S2311" s="122">
        <v>1</v>
      </c>
      <c r="T2311" s="122">
        <v>2</v>
      </c>
      <c r="U2311" s="122">
        <v>2</v>
      </c>
      <c r="AG2311" s="128">
        <v>0</v>
      </c>
      <c r="AH2311" s="122">
        <v>0</v>
      </c>
      <c r="AI2311" s="122">
        <v>1</v>
      </c>
      <c r="AJ2311" s="122">
        <v>2</v>
      </c>
      <c r="AK2311" s="122">
        <v>2</v>
      </c>
      <c r="AX2311" s="122">
        <v>0</v>
      </c>
      <c r="AY2311" s="122">
        <v>0</v>
      </c>
      <c r="AZ2311" s="122">
        <v>1</v>
      </c>
      <c r="BA2311" s="122">
        <v>2</v>
      </c>
      <c r="BB2311" s="122">
        <v>2</v>
      </c>
      <c r="BK2311" s="135"/>
      <c r="BM2311" s="122">
        <v>0</v>
      </c>
      <c r="BN2311" s="122">
        <v>0</v>
      </c>
      <c r="BO2311" s="122">
        <v>1</v>
      </c>
      <c r="BP2311" s="122">
        <v>2</v>
      </c>
      <c r="BQ2311" s="122">
        <v>2</v>
      </c>
      <c r="BW2311" s="135"/>
      <c r="CC2311" s="122">
        <v>0</v>
      </c>
      <c r="CD2311" s="122">
        <v>0</v>
      </c>
      <c r="CE2311" s="122">
        <v>1</v>
      </c>
      <c r="CF2311" s="122">
        <v>2</v>
      </c>
      <c r="CG2311" s="122">
        <v>2</v>
      </c>
      <c r="CN2311" s="135"/>
      <c r="DF2311" s="135"/>
      <c r="DV2311" s="135"/>
    </row>
    <row r="2312" spans="4:126" s="119" customFormat="1" x14ac:dyDescent="0.2">
      <c r="D2312" s="129" t="s">
        <v>1087</v>
      </c>
      <c r="E2312" s="119" t="s">
        <v>1765</v>
      </c>
      <c r="F2312" s="119" t="s">
        <v>1084</v>
      </c>
      <c r="G2312" s="119" t="s">
        <v>739</v>
      </c>
      <c r="H2312" s="119" t="s">
        <v>1758</v>
      </c>
      <c r="Q2312" s="119" t="s">
        <v>1087</v>
      </c>
      <c r="R2312" s="119" t="s">
        <v>1765</v>
      </c>
      <c r="S2312" s="119" t="s">
        <v>1084</v>
      </c>
      <c r="T2312" s="119" t="s">
        <v>739</v>
      </c>
      <c r="U2312" s="119" t="s">
        <v>1758</v>
      </c>
      <c r="AG2312" s="129" t="s">
        <v>1087</v>
      </c>
      <c r="AH2312" s="119" t="s">
        <v>1765</v>
      </c>
      <c r="AI2312" s="119" t="s">
        <v>1084</v>
      </c>
      <c r="AJ2312" s="119" t="s">
        <v>739</v>
      </c>
      <c r="AK2312" s="119" t="s">
        <v>1758</v>
      </c>
      <c r="AX2312" s="119" t="s">
        <v>1087</v>
      </c>
      <c r="AY2312" s="119" t="s">
        <v>1765</v>
      </c>
      <c r="AZ2312" s="119" t="s">
        <v>1084</v>
      </c>
      <c r="BA2312" s="119" t="s">
        <v>739</v>
      </c>
      <c r="BB2312" s="119" t="s">
        <v>1758</v>
      </c>
      <c r="BK2312" s="136"/>
      <c r="BM2312" s="119" t="s">
        <v>1087</v>
      </c>
      <c r="BN2312" s="119" t="s">
        <v>1765</v>
      </c>
      <c r="BO2312" s="119" t="s">
        <v>1084</v>
      </c>
      <c r="BP2312" s="119" t="s">
        <v>739</v>
      </c>
      <c r="BQ2312" s="119" t="s">
        <v>1758</v>
      </c>
      <c r="BW2312" s="136"/>
      <c r="CC2312" s="119" t="s">
        <v>1087</v>
      </c>
      <c r="CD2312" s="119" t="s">
        <v>1765</v>
      </c>
      <c r="CE2312" s="119" t="s">
        <v>1084</v>
      </c>
      <c r="CF2312" s="119" t="s">
        <v>739</v>
      </c>
      <c r="CG2312" s="119" t="s">
        <v>1758</v>
      </c>
      <c r="CN2312" s="136"/>
      <c r="DF2312" s="136"/>
      <c r="DV2312" s="136"/>
    </row>
    <row r="2314" spans="4:126" s="120" customFormat="1" ht="21" x14ac:dyDescent="0.2">
      <c r="D2314" s="126">
        <v>386</v>
      </c>
      <c r="E2314" s="121"/>
      <c r="F2314" s="121"/>
      <c r="G2314" s="121"/>
      <c r="H2314" s="121"/>
      <c r="I2314" s="121"/>
      <c r="J2314" s="121"/>
      <c r="K2314" s="121"/>
      <c r="L2314" s="121"/>
      <c r="M2314" s="121"/>
      <c r="N2314" s="121"/>
      <c r="O2314" s="121"/>
      <c r="P2314" s="121"/>
      <c r="Q2314" s="120">
        <v>386</v>
      </c>
      <c r="AG2314" s="126">
        <v>386</v>
      </c>
      <c r="AH2314" s="121"/>
      <c r="AI2314" s="121"/>
      <c r="AJ2314" s="121"/>
      <c r="AK2314" s="121"/>
      <c r="AL2314" s="121"/>
      <c r="AM2314" s="121"/>
      <c r="AN2314" s="121"/>
      <c r="AO2314" s="121"/>
      <c r="AP2314" s="121"/>
      <c r="AQ2314" s="121"/>
      <c r="AR2314" s="124"/>
      <c r="AS2314" s="121"/>
      <c r="AT2314" s="121"/>
      <c r="AU2314" s="121"/>
      <c r="AV2314" s="121"/>
      <c r="AX2314" s="120">
        <v>386</v>
      </c>
      <c r="BK2314" s="133"/>
      <c r="BM2314" s="120">
        <v>386</v>
      </c>
      <c r="BW2314" s="133"/>
      <c r="CC2314" s="120">
        <v>386</v>
      </c>
      <c r="CN2314" s="133"/>
      <c r="DF2314" s="133"/>
      <c r="DV2314" s="133"/>
    </row>
    <row r="2315" spans="4:126" s="14" customFormat="1" ht="18" customHeight="1" x14ac:dyDescent="0.2">
      <c r="D2315" s="127" t="s">
        <v>312</v>
      </c>
      <c r="E2315" s="14" t="s">
        <v>313</v>
      </c>
      <c r="F2315" s="14" t="s">
        <v>342</v>
      </c>
      <c r="G2315" s="14" t="s">
        <v>322</v>
      </c>
      <c r="H2315" s="14" t="s">
        <v>335</v>
      </c>
      <c r="Q2315" s="14" t="s">
        <v>312</v>
      </c>
      <c r="R2315" s="14" t="s">
        <v>313</v>
      </c>
      <c r="S2315" s="14" t="s">
        <v>342</v>
      </c>
      <c r="T2315" s="14" t="s">
        <v>322</v>
      </c>
      <c r="U2315" s="14" t="s">
        <v>335</v>
      </c>
      <c r="AG2315" s="127" t="s">
        <v>312</v>
      </c>
      <c r="AH2315" s="14" t="s">
        <v>313</v>
      </c>
      <c r="AI2315" s="14" t="s">
        <v>342</v>
      </c>
      <c r="AJ2315" s="14" t="s">
        <v>322</v>
      </c>
      <c r="AK2315" s="14" t="s">
        <v>335</v>
      </c>
      <c r="AX2315" s="14" t="s">
        <v>312</v>
      </c>
      <c r="AY2315" s="14" t="s">
        <v>313</v>
      </c>
      <c r="AZ2315" s="14" t="s">
        <v>342</v>
      </c>
      <c r="BA2315" s="14" t="s">
        <v>322</v>
      </c>
      <c r="BB2315" s="14" t="s">
        <v>335</v>
      </c>
      <c r="BK2315" s="134"/>
      <c r="BM2315" s="14" t="s">
        <v>312</v>
      </c>
      <c r="BN2315" s="14" t="s">
        <v>313</v>
      </c>
      <c r="BO2315" s="14" t="s">
        <v>342</v>
      </c>
      <c r="BP2315" s="14" t="s">
        <v>322</v>
      </c>
      <c r="BQ2315" s="14" t="s">
        <v>335</v>
      </c>
      <c r="BW2315" s="134"/>
      <c r="CC2315" s="14" t="s">
        <v>312</v>
      </c>
      <c r="CD2315" s="14" t="s">
        <v>313</v>
      </c>
      <c r="CE2315" s="14" t="s">
        <v>342</v>
      </c>
      <c r="CF2315" s="14" t="s">
        <v>322</v>
      </c>
      <c r="CG2315" s="14" t="s">
        <v>335</v>
      </c>
      <c r="CN2315" s="134"/>
      <c r="DF2315" s="134"/>
      <c r="DV2315" s="134"/>
    </row>
    <row r="2316" spans="4:126" s="122" customFormat="1" ht="14" x14ac:dyDescent="0.2">
      <c r="D2316" s="128">
        <v>0</v>
      </c>
      <c r="E2316" s="122">
        <v>1</v>
      </c>
      <c r="F2316" s="122">
        <v>2</v>
      </c>
      <c r="G2316" s="122">
        <v>3</v>
      </c>
      <c r="H2316" s="122">
        <v>4</v>
      </c>
      <c r="Q2316" s="122">
        <v>0</v>
      </c>
      <c r="R2316" s="122">
        <v>1</v>
      </c>
      <c r="S2316" s="122">
        <v>2</v>
      </c>
      <c r="T2316" s="122">
        <v>3</v>
      </c>
      <c r="U2316" s="122">
        <v>4</v>
      </c>
      <c r="AG2316" s="128">
        <v>0</v>
      </c>
      <c r="AH2316" s="122">
        <v>1</v>
      </c>
      <c r="AI2316" s="122">
        <v>2</v>
      </c>
      <c r="AJ2316" s="122">
        <v>3</v>
      </c>
      <c r="AK2316" s="122">
        <v>4</v>
      </c>
      <c r="AX2316" s="122">
        <v>0</v>
      </c>
      <c r="AY2316" s="122">
        <v>1</v>
      </c>
      <c r="AZ2316" s="122">
        <v>2</v>
      </c>
      <c r="BA2316" s="122">
        <v>3</v>
      </c>
      <c r="BB2316" s="122">
        <v>4</v>
      </c>
      <c r="BK2316" s="135"/>
      <c r="BM2316" s="122">
        <v>0</v>
      </c>
      <c r="BN2316" s="122">
        <v>1</v>
      </c>
      <c r="BO2316" s="122">
        <v>2</v>
      </c>
      <c r="BP2316" s="122">
        <v>3</v>
      </c>
      <c r="BQ2316" s="122">
        <v>4</v>
      </c>
      <c r="BW2316" s="135"/>
      <c r="CC2316" s="122">
        <v>0</v>
      </c>
      <c r="CD2316" s="122">
        <v>1</v>
      </c>
      <c r="CE2316" s="122">
        <v>2</v>
      </c>
      <c r="CF2316" s="122">
        <v>3</v>
      </c>
      <c r="CG2316" s="122">
        <v>4</v>
      </c>
      <c r="CN2316" s="135"/>
      <c r="DF2316" s="135"/>
      <c r="DV2316" s="135"/>
    </row>
    <row r="2317" spans="4:126" s="122" customFormat="1" ht="14" x14ac:dyDescent="0.2">
      <c r="D2317" s="128">
        <v>0</v>
      </c>
      <c r="E2317" s="122">
        <v>0</v>
      </c>
      <c r="F2317" s="122">
        <v>1</v>
      </c>
      <c r="G2317" s="122">
        <v>2</v>
      </c>
      <c r="H2317" s="122">
        <v>3</v>
      </c>
      <c r="Q2317" s="122">
        <v>0</v>
      </c>
      <c r="R2317" s="122">
        <v>0</v>
      </c>
      <c r="S2317" s="122">
        <v>1</v>
      </c>
      <c r="T2317" s="122">
        <v>2</v>
      </c>
      <c r="U2317" s="122">
        <v>3</v>
      </c>
      <c r="AG2317" s="128">
        <v>0</v>
      </c>
      <c r="AH2317" s="122">
        <v>0</v>
      </c>
      <c r="AI2317" s="122">
        <v>1</v>
      </c>
      <c r="AJ2317" s="122">
        <v>2</v>
      </c>
      <c r="AK2317" s="122">
        <v>3</v>
      </c>
      <c r="AX2317" s="122">
        <v>0</v>
      </c>
      <c r="AY2317" s="122">
        <v>0</v>
      </c>
      <c r="AZ2317" s="122">
        <v>1</v>
      </c>
      <c r="BA2317" s="122">
        <v>2</v>
      </c>
      <c r="BB2317" s="122">
        <v>3</v>
      </c>
      <c r="BK2317" s="135"/>
      <c r="BM2317" s="122">
        <v>0</v>
      </c>
      <c r="BN2317" s="122">
        <v>0</v>
      </c>
      <c r="BO2317" s="122">
        <v>1</v>
      </c>
      <c r="BP2317" s="122">
        <v>2</v>
      </c>
      <c r="BQ2317" s="122">
        <v>3</v>
      </c>
      <c r="BW2317" s="135"/>
      <c r="CC2317" s="122">
        <v>0</v>
      </c>
      <c r="CD2317" s="122">
        <v>0</v>
      </c>
      <c r="CE2317" s="122">
        <v>1</v>
      </c>
      <c r="CF2317" s="122">
        <v>2</v>
      </c>
      <c r="CG2317" s="122">
        <v>3</v>
      </c>
      <c r="CN2317" s="135"/>
      <c r="DF2317" s="135"/>
      <c r="DV2317" s="135"/>
    </row>
    <row r="2318" spans="4:126" s="119" customFormat="1" x14ac:dyDescent="0.2">
      <c r="D2318" s="129" t="s">
        <v>1083</v>
      </c>
      <c r="E2318" s="119" t="s">
        <v>1754</v>
      </c>
      <c r="F2318" s="119" t="s">
        <v>769</v>
      </c>
      <c r="G2318" s="119" t="s">
        <v>750</v>
      </c>
      <c r="H2318" s="119" t="s">
        <v>739</v>
      </c>
      <c r="Q2318" s="119" t="s">
        <v>1083</v>
      </c>
      <c r="R2318" s="119" t="s">
        <v>1754</v>
      </c>
      <c r="S2318" s="119" t="s">
        <v>769</v>
      </c>
      <c r="T2318" s="119" t="s">
        <v>750</v>
      </c>
      <c r="U2318" s="119" t="s">
        <v>739</v>
      </c>
      <c r="AG2318" s="129" t="s">
        <v>1083</v>
      </c>
      <c r="AH2318" s="119" t="s">
        <v>1754</v>
      </c>
      <c r="AI2318" s="119" t="s">
        <v>769</v>
      </c>
      <c r="AJ2318" s="119" t="s">
        <v>750</v>
      </c>
      <c r="AK2318" s="119" t="s">
        <v>739</v>
      </c>
      <c r="AX2318" s="119" t="s">
        <v>1083</v>
      </c>
      <c r="AY2318" s="119" t="s">
        <v>1754</v>
      </c>
      <c r="AZ2318" s="119" t="s">
        <v>769</v>
      </c>
      <c r="BA2318" s="119" t="s">
        <v>750</v>
      </c>
      <c r="BB2318" s="119" t="s">
        <v>739</v>
      </c>
      <c r="BK2318" s="136"/>
      <c r="BM2318" s="119" t="s">
        <v>1083</v>
      </c>
      <c r="BN2318" s="119" t="s">
        <v>1754</v>
      </c>
      <c r="BO2318" s="119" t="s">
        <v>769</v>
      </c>
      <c r="BP2318" s="119" t="s">
        <v>750</v>
      </c>
      <c r="BQ2318" s="119" t="s">
        <v>739</v>
      </c>
      <c r="BW2318" s="136"/>
      <c r="CC2318" s="119" t="s">
        <v>1083</v>
      </c>
      <c r="CD2318" s="119" t="s">
        <v>1754</v>
      </c>
      <c r="CE2318" s="119" t="s">
        <v>769</v>
      </c>
      <c r="CF2318" s="119" t="s">
        <v>750</v>
      </c>
      <c r="CG2318" s="119" t="s">
        <v>739</v>
      </c>
      <c r="CN2318" s="136"/>
      <c r="DF2318" s="136"/>
      <c r="DV2318" s="136"/>
    </row>
    <row r="2320" spans="4:126" s="120" customFormat="1" ht="21" x14ac:dyDescent="0.2">
      <c r="D2320" s="126">
        <v>387</v>
      </c>
      <c r="E2320" s="121"/>
      <c r="F2320" s="121"/>
      <c r="G2320" s="121"/>
      <c r="H2320" s="121"/>
      <c r="I2320" s="121"/>
      <c r="J2320" s="121"/>
      <c r="K2320" s="121"/>
      <c r="L2320" s="121"/>
      <c r="M2320" s="121"/>
      <c r="N2320" s="121"/>
      <c r="O2320" s="121"/>
      <c r="P2320" s="121"/>
      <c r="Q2320" s="120">
        <v>387</v>
      </c>
      <c r="AG2320" s="126">
        <v>387</v>
      </c>
      <c r="AH2320" s="121"/>
      <c r="AI2320" s="121"/>
      <c r="AJ2320" s="121"/>
      <c r="AK2320" s="121"/>
      <c r="AL2320" s="121"/>
      <c r="AM2320" s="121"/>
      <c r="AN2320" s="121"/>
      <c r="AO2320" s="121"/>
      <c r="AP2320" s="121"/>
      <c r="AQ2320" s="121"/>
      <c r="AR2320" s="124"/>
      <c r="AS2320" s="121"/>
      <c r="AT2320" s="121"/>
      <c r="AU2320" s="121"/>
      <c r="AV2320" s="121"/>
      <c r="AX2320" s="120">
        <v>387</v>
      </c>
      <c r="BK2320" s="133"/>
      <c r="BM2320" s="120">
        <v>387</v>
      </c>
      <c r="BW2320" s="133"/>
      <c r="CC2320" s="120">
        <v>387</v>
      </c>
      <c r="CN2320" s="133"/>
      <c r="DF2320" s="133"/>
      <c r="DV2320" s="133"/>
    </row>
    <row r="2321" spans="4:126" s="14" customFormat="1" ht="18" customHeight="1" x14ac:dyDescent="0.2">
      <c r="D2321" s="127" t="s">
        <v>310</v>
      </c>
      <c r="E2321" s="14" t="s">
        <v>313</v>
      </c>
      <c r="F2321" s="14" t="s">
        <v>330</v>
      </c>
      <c r="G2321" s="14" t="s">
        <v>313</v>
      </c>
      <c r="H2321" s="14" t="s">
        <v>321</v>
      </c>
      <c r="Q2321" s="14" t="s">
        <v>310</v>
      </c>
      <c r="R2321" s="14" t="s">
        <v>313</v>
      </c>
      <c r="S2321" s="14" t="s">
        <v>330</v>
      </c>
      <c r="T2321" s="14" t="s">
        <v>313</v>
      </c>
      <c r="U2321" s="14" t="s">
        <v>321</v>
      </c>
      <c r="AG2321" s="127" t="s">
        <v>310</v>
      </c>
      <c r="AH2321" s="14" t="s">
        <v>313</v>
      </c>
      <c r="AI2321" s="14" t="s">
        <v>330</v>
      </c>
      <c r="AJ2321" s="14" t="s">
        <v>313</v>
      </c>
      <c r="AK2321" s="14" t="s">
        <v>321</v>
      </c>
      <c r="AX2321" s="14" t="s">
        <v>310</v>
      </c>
      <c r="AY2321" s="14" t="s">
        <v>313</v>
      </c>
      <c r="AZ2321" s="14" t="s">
        <v>330</v>
      </c>
      <c r="BA2321" s="14" t="s">
        <v>313</v>
      </c>
      <c r="BB2321" s="14" t="s">
        <v>321</v>
      </c>
      <c r="BK2321" s="134"/>
      <c r="BM2321" s="14" t="s">
        <v>310</v>
      </c>
      <c r="BN2321" s="14" t="s">
        <v>313</v>
      </c>
      <c r="BO2321" s="14" t="s">
        <v>330</v>
      </c>
      <c r="BP2321" s="14" t="s">
        <v>313</v>
      </c>
      <c r="BQ2321" s="14" t="s">
        <v>321</v>
      </c>
      <c r="BW2321" s="134"/>
      <c r="CC2321" s="14" t="s">
        <v>310</v>
      </c>
      <c r="CD2321" s="14" t="s">
        <v>313</v>
      </c>
      <c r="CE2321" s="14" t="s">
        <v>330</v>
      </c>
      <c r="CF2321" s="14" t="s">
        <v>313</v>
      </c>
      <c r="CG2321" s="14" t="s">
        <v>321</v>
      </c>
      <c r="CN2321" s="134"/>
      <c r="DF2321" s="134"/>
      <c r="DV2321" s="134"/>
    </row>
    <row r="2322" spans="4:126" s="122" customFormat="1" ht="14" x14ac:dyDescent="0.2">
      <c r="D2322" s="128">
        <v>0</v>
      </c>
      <c r="E2322" s="122">
        <v>1</v>
      </c>
      <c r="F2322" s="122">
        <v>2</v>
      </c>
      <c r="G2322" s="122">
        <v>3</v>
      </c>
      <c r="H2322" s="122">
        <v>4</v>
      </c>
      <c r="Q2322" s="122">
        <v>0</v>
      </c>
      <c r="R2322" s="122">
        <v>1</v>
      </c>
      <c r="S2322" s="122">
        <v>2</v>
      </c>
      <c r="T2322" s="122">
        <v>3</v>
      </c>
      <c r="U2322" s="122">
        <v>4</v>
      </c>
      <c r="AG2322" s="128">
        <v>0</v>
      </c>
      <c r="AH2322" s="122">
        <v>1</v>
      </c>
      <c r="AI2322" s="122">
        <v>2</v>
      </c>
      <c r="AJ2322" s="122">
        <v>3</v>
      </c>
      <c r="AK2322" s="122">
        <v>4</v>
      </c>
      <c r="AX2322" s="122">
        <v>0</v>
      </c>
      <c r="AY2322" s="122">
        <v>1</v>
      </c>
      <c r="AZ2322" s="122">
        <v>2</v>
      </c>
      <c r="BA2322" s="122">
        <v>3</v>
      </c>
      <c r="BB2322" s="122">
        <v>4</v>
      </c>
      <c r="BK2322" s="135"/>
      <c r="BM2322" s="122">
        <v>0</v>
      </c>
      <c r="BN2322" s="122">
        <v>1</v>
      </c>
      <c r="BO2322" s="122">
        <v>2</v>
      </c>
      <c r="BP2322" s="122">
        <v>3</v>
      </c>
      <c r="BQ2322" s="122">
        <v>4</v>
      </c>
      <c r="BW2322" s="135"/>
      <c r="CC2322" s="122">
        <v>0</v>
      </c>
      <c r="CD2322" s="122">
        <v>1</v>
      </c>
      <c r="CE2322" s="122">
        <v>2</v>
      </c>
      <c r="CF2322" s="122">
        <v>3</v>
      </c>
      <c r="CG2322" s="122">
        <v>4</v>
      </c>
      <c r="CN2322" s="135"/>
      <c r="DF2322" s="135"/>
      <c r="DV2322" s="135"/>
    </row>
    <row r="2323" spans="4:126" s="122" customFormat="1" ht="14" x14ac:dyDescent="0.2">
      <c r="D2323" s="128">
        <v>0</v>
      </c>
      <c r="E2323" s="122">
        <v>0</v>
      </c>
      <c r="F2323" s="122">
        <v>1</v>
      </c>
      <c r="G2323" s="122">
        <v>2</v>
      </c>
      <c r="H2323" s="122">
        <v>3</v>
      </c>
      <c r="Q2323" s="122">
        <v>0</v>
      </c>
      <c r="R2323" s="122">
        <v>0</v>
      </c>
      <c r="S2323" s="122">
        <v>1</v>
      </c>
      <c r="T2323" s="122">
        <v>2</v>
      </c>
      <c r="U2323" s="122">
        <v>3</v>
      </c>
      <c r="AG2323" s="128">
        <v>0</v>
      </c>
      <c r="AH2323" s="122">
        <v>0</v>
      </c>
      <c r="AI2323" s="122">
        <v>1</v>
      </c>
      <c r="AJ2323" s="122">
        <v>2</v>
      </c>
      <c r="AK2323" s="122">
        <v>3</v>
      </c>
      <c r="AX2323" s="122">
        <v>0</v>
      </c>
      <c r="AY2323" s="122">
        <v>0</v>
      </c>
      <c r="AZ2323" s="122">
        <v>1</v>
      </c>
      <c r="BA2323" s="122">
        <v>2</v>
      </c>
      <c r="BB2323" s="122">
        <v>3</v>
      </c>
      <c r="BK2323" s="135"/>
      <c r="BM2323" s="122">
        <v>0</v>
      </c>
      <c r="BN2323" s="122">
        <v>0</v>
      </c>
      <c r="BO2323" s="122">
        <v>1</v>
      </c>
      <c r="BP2323" s="122">
        <v>2</v>
      </c>
      <c r="BQ2323" s="122">
        <v>3</v>
      </c>
      <c r="BW2323" s="135"/>
      <c r="CC2323" s="122">
        <v>0</v>
      </c>
      <c r="CD2323" s="122">
        <v>0</v>
      </c>
      <c r="CE2323" s="122">
        <v>1</v>
      </c>
      <c r="CF2323" s="122">
        <v>2</v>
      </c>
      <c r="CG2323" s="122">
        <v>3</v>
      </c>
      <c r="CN2323" s="135"/>
      <c r="DF2323" s="135"/>
      <c r="DV2323" s="135"/>
    </row>
    <row r="2324" spans="4:126" s="119" customFormat="1" x14ac:dyDescent="0.2">
      <c r="D2324" s="129" t="s">
        <v>750</v>
      </c>
      <c r="E2324" s="119" t="s">
        <v>1740</v>
      </c>
      <c r="F2324" s="119" t="s">
        <v>740</v>
      </c>
      <c r="G2324" s="119" t="s">
        <v>1072</v>
      </c>
      <c r="H2324" s="119" t="s">
        <v>1054</v>
      </c>
      <c r="Q2324" s="119" t="s">
        <v>750</v>
      </c>
      <c r="R2324" s="119" t="s">
        <v>1740</v>
      </c>
      <c r="S2324" s="119" t="s">
        <v>740</v>
      </c>
      <c r="T2324" s="119" t="s">
        <v>1072</v>
      </c>
      <c r="U2324" s="119" t="s">
        <v>1054</v>
      </c>
      <c r="AG2324" s="129" t="s">
        <v>750</v>
      </c>
      <c r="AH2324" s="119" t="s">
        <v>1740</v>
      </c>
      <c r="AI2324" s="119" t="s">
        <v>740</v>
      </c>
      <c r="AJ2324" s="119" t="s">
        <v>1072</v>
      </c>
      <c r="AK2324" s="119" t="s">
        <v>1054</v>
      </c>
      <c r="AX2324" s="119" t="s">
        <v>750</v>
      </c>
      <c r="AY2324" s="119" t="s">
        <v>1740</v>
      </c>
      <c r="AZ2324" s="119" t="s">
        <v>740</v>
      </c>
      <c r="BA2324" s="119" t="s">
        <v>1072</v>
      </c>
      <c r="BB2324" s="119" t="s">
        <v>1054</v>
      </c>
      <c r="BK2324" s="136"/>
      <c r="BM2324" s="119" t="s">
        <v>750</v>
      </c>
      <c r="BN2324" s="119" t="s">
        <v>1740</v>
      </c>
      <c r="BO2324" s="119" t="s">
        <v>740</v>
      </c>
      <c r="BP2324" s="119" t="s">
        <v>1072</v>
      </c>
      <c r="BQ2324" s="119" t="s">
        <v>1054</v>
      </c>
      <c r="BW2324" s="136"/>
      <c r="CC2324" s="119" t="s">
        <v>750</v>
      </c>
      <c r="CD2324" s="119" t="s">
        <v>1740</v>
      </c>
      <c r="CE2324" s="119" t="s">
        <v>740</v>
      </c>
      <c r="CF2324" s="119" t="s">
        <v>1072</v>
      </c>
      <c r="CG2324" s="119" t="s">
        <v>1054</v>
      </c>
      <c r="CN2324" s="136"/>
      <c r="DF2324" s="136"/>
      <c r="DV2324" s="136"/>
    </row>
    <row r="2326" spans="4:126" s="120" customFormat="1" ht="21" x14ac:dyDescent="0.2">
      <c r="D2326" s="126">
        <v>388</v>
      </c>
      <c r="E2326" s="121"/>
      <c r="F2326" s="121"/>
      <c r="G2326" s="121"/>
      <c r="H2326" s="121"/>
      <c r="I2326" s="121"/>
      <c r="J2326" s="121"/>
      <c r="K2326" s="121"/>
      <c r="L2326" s="121"/>
      <c r="M2326" s="121"/>
      <c r="N2326" s="121"/>
      <c r="O2326" s="121"/>
      <c r="P2326" s="121"/>
      <c r="Q2326" s="120">
        <v>388</v>
      </c>
      <c r="AG2326" s="126">
        <v>388</v>
      </c>
      <c r="AH2326" s="121"/>
      <c r="AI2326" s="121"/>
      <c r="AJ2326" s="121"/>
      <c r="AK2326" s="121"/>
      <c r="AL2326" s="121"/>
      <c r="AM2326" s="121"/>
      <c r="AN2326" s="121"/>
      <c r="AO2326" s="121"/>
      <c r="AP2326" s="121"/>
      <c r="AQ2326" s="121"/>
      <c r="AR2326" s="124"/>
      <c r="AS2326" s="121"/>
      <c r="AT2326" s="121"/>
      <c r="AU2326" s="121"/>
      <c r="AV2326" s="121"/>
      <c r="AX2326" s="120">
        <v>388</v>
      </c>
      <c r="BK2326" s="133"/>
      <c r="BM2326" s="120">
        <v>388</v>
      </c>
      <c r="BW2326" s="133"/>
      <c r="CC2326" s="120">
        <v>388</v>
      </c>
      <c r="CN2326" s="133"/>
      <c r="DF2326" s="133"/>
      <c r="DV2326" s="133"/>
    </row>
    <row r="2327" spans="4:126" s="14" customFormat="1" ht="18" customHeight="1" x14ac:dyDescent="0.2">
      <c r="D2327" s="127" t="s">
        <v>326</v>
      </c>
      <c r="E2327" s="14" t="s">
        <v>309</v>
      </c>
      <c r="F2327" s="14" t="s">
        <v>324</v>
      </c>
      <c r="G2327" s="14" t="s">
        <v>313</v>
      </c>
      <c r="H2327" s="14" t="s">
        <v>325</v>
      </c>
      <c r="Q2327" s="14" t="s">
        <v>326</v>
      </c>
      <c r="R2327" s="14" t="s">
        <v>309</v>
      </c>
      <c r="S2327" s="14" t="s">
        <v>324</v>
      </c>
      <c r="T2327" s="14" t="s">
        <v>313</v>
      </c>
      <c r="U2327" s="14" t="s">
        <v>325</v>
      </c>
      <c r="AG2327" s="127" t="s">
        <v>326</v>
      </c>
      <c r="AH2327" s="14" t="s">
        <v>309</v>
      </c>
      <c r="AI2327" s="14" t="s">
        <v>324</v>
      </c>
      <c r="AJ2327" s="14" t="s">
        <v>313</v>
      </c>
      <c r="AK2327" s="14" t="s">
        <v>325</v>
      </c>
      <c r="AX2327" s="14" t="s">
        <v>326</v>
      </c>
      <c r="AY2327" s="14" t="s">
        <v>309</v>
      </c>
      <c r="AZ2327" s="14" t="s">
        <v>324</v>
      </c>
      <c r="BA2327" s="14" t="s">
        <v>313</v>
      </c>
      <c r="BB2327" s="14" t="s">
        <v>325</v>
      </c>
      <c r="BK2327" s="134"/>
      <c r="BM2327" s="14" t="s">
        <v>326</v>
      </c>
      <c r="BN2327" s="14" t="s">
        <v>309</v>
      </c>
      <c r="BO2327" s="14" t="s">
        <v>324</v>
      </c>
      <c r="BP2327" s="14" t="s">
        <v>313</v>
      </c>
      <c r="BQ2327" s="14" t="s">
        <v>325</v>
      </c>
      <c r="BW2327" s="134"/>
      <c r="CC2327" s="14" t="s">
        <v>326</v>
      </c>
      <c r="CD2327" s="14" t="s">
        <v>309</v>
      </c>
      <c r="CE2327" s="14" t="s">
        <v>324</v>
      </c>
      <c r="CF2327" s="14" t="s">
        <v>313</v>
      </c>
      <c r="CG2327" s="14" t="s">
        <v>325</v>
      </c>
      <c r="CN2327" s="134"/>
      <c r="DF2327" s="134"/>
      <c r="DV2327" s="134"/>
    </row>
    <row r="2328" spans="4:126" s="122" customFormat="1" ht="14" x14ac:dyDescent="0.2">
      <c r="D2328" s="128">
        <v>0</v>
      </c>
      <c r="E2328" s="122">
        <v>1</v>
      </c>
      <c r="F2328" s="122">
        <v>2</v>
      </c>
      <c r="G2328" s="122">
        <v>3</v>
      </c>
      <c r="H2328" s="122">
        <v>4</v>
      </c>
      <c r="Q2328" s="122">
        <v>0</v>
      </c>
      <c r="R2328" s="122">
        <v>1</v>
      </c>
      <c r="S2328" s="122">
        <v>2</v>
      </c>
      <c r="T2328" s="122">
        <v>3</v>
      </c>
      <c r="U2328" s="122">
        <v>4</v>
      </c>
      <c r="AG2328" s="128">
        <v>0</v>
      </c>
      <c r="AH2328" s="122">
        <v>1</v>
      </c>
      <c r="AI2328" s="122">
        <v>2</v>
      </c>
      <c r="AJ2328" s="122">
        <v>3</v>
      </c>
      <c r="AK2328" s="122">
        <v>4</v>
      </c>
      <c r="AX2328" s="122">
        <v>0</v>
      </c>
      <c r="AY2328" s="122">
        <v>1</v>
      </c>
      <c r="AZ2328" s="122">
        <v>2</v>
      </c>
      <c r="BA2328" s="122">
        <v>3</v>
      </c>
      <c r="BB2328" s="122">
        <v>4</v>
      </c>
      <c r="BK2328" s="135"/>
      <c r="BM2328" s="122">
        <v>0</v>
      </c>
      <c r="BN2328" s="122">
        <v>1</v>
      </c>
      <c r="BO2328" s="122">
        <v>2</v>
      </c>
      <c r="BP2328" s="122">
        <v>3</v>
      </c>
      <c r="BQ2328" s="122">
        <v>4</v>
      </c>
      <c r="BW2328" s="135"/>
      <c r="CC2328" s="122">
        <v>0</v>
      </c>
      <c r="CD2328" s="122">
        <v>1</v>
      </c>
      <c r="CE2328" s="122">
        <v>2</v>
      </c>
      <c r="CF2328" s="122">
        <v>3</v>
      </c>
      <c r="CG2328" s="122">
        <v>4</v>
      </c>
      <c r="CN2328" s="135"/>
      <c r="DF2328" s="135"/>
      <c r="DV2328" s="135"/>
    </row>
    <row r="2329" spans="4:126" s="122" customFormat="1" ht="14" x14ac:dyDescent="0.2">
      <c r="D2329" s="128">
        <v>0</v>
      </c>
      <c r="E2329" s="122">
        <v>1</v>
      </c>
      <c r="F2329" s="122">
        <v>2</v>
      </c>
      <c r="G2329" s="122">
        <v>3</v>
      </c>
      <c r="H2329" s="122">
        <v>4</v>
      </c>
      <c r="Q2329" s="122">
        <v>0</v>
      </c>
      <c r="R2329" s="122">
        <v>1</v>
      </c>
      <c r="S2329" s="122">
        <v>2</v>
      </c>
      <c r="T2329" s="122">
        <v>3</v>
      </c>
      <c r="U2329" s="122">
        <v>4</v>
      </c>
      <c r="AG2329" s="128">
        <v>0</v>
      </c>
      <c r="AH2329" s="122">
        <v>1</v>
      </c>
      <c r="AI2329" s="122">
        <v>2</v>
      </c>
      <c r="AJ2329" s="122">
        <v>3</v>
      </c>
      <c r="AK2329" s="122">
        <v>4</v>
      </c>
      <c r="AX2329" s="122">
        <v>0</v>
      </c>
      <c r="AY2329" s="122">
        <v>1</v>
      </c>
      <c r="AZ2329" s="122">
        <v>2</v>
      </c>
      <c r="BA2329" s="122">
        <v>3</v>
      </c>
      <c r="BB2329" s="122">
        <v>4</v>
      </c>
      <c r="BK2329" s="135"/>
      <c r="BM2329" s="122">
        <v>0</v>
      </c>
      <c r="BN2329" s="122">
        <v>1</v>
      </c>
      <c r="BO2329" s="122">
        <v>2</v>
      </c>
      <c r="BP2329" s="122">
        <v>3</v>
      </c>
      <c r="BQ2329" s="122">
        <v>4</v>
      </c>
      <c r="BW2329" s="135"/>
      <c r="CC2329" s="122">
        <v>0</v>
      </c>
      <c r="CD2329" s="122">
        <v>1</v>
      </c>
      <c r="CE2329" s="122">
        <v>2</v>
      </c>
      <c r="CF2329" s="122">
        <v>3</v>
      </c>
      <c r="CG2329" s="122">
        <v>4</v>
      </c>
      <c r="CN2329" s="135"/>
      <c r="DF2329" s="135"/>
      <c r="DV2329" s="135"/>
    </row>
    <row r="2330" spans="4:126" s="119" customFormat="1" x14ac:dyDescent="0.2">
      <c r="D2330" s="129" t="s">
        <v>1085</v>
      </c>
      <c r="E2330" s="119" t="s">
        <v>1072</v>
      </c>
      <c r="F2330" s="119" t="s">
        <v>1084</v>
      </c>
      <c r="G2330" s="119" t="s">
        <v>1080</v>
      </c>
      <c r="H2330" s="119" t="s">
        <v>1072</v>
      </c>
      <c r="Q2330" s="119" t="s">
        <v>1085</v>
      </c>
      <c r="R2330" s="119" t="s">
        <v>1072</v>
      </c>
      <c r="S2330" s="119" t="s">
        <v>1084</v>
      </c>
      <c r="T2330" s="119" t="s">
        <v>1080</v>
      </c>
      <c r="U2330" s="119" t="s">
        <v>1072</v>
      </c>
      <c r="AG2330" s="129" t="s">
        <v>1085</v>
      </c>
      <c r="AH2330" s="119" t="s">
        <v>1072</v>
      </c>
      <c r="AI2330" s="119" t="s">
        <v>1084</v>
      </c>
      <c r="AJ2330" s="119" t="s">
        <v>1080</v>
      </c>
      <c r="AK2330" s="119" t="s">
        <v>1072</v>
      </c>
      <c r="AX2330" s="119" t="s">
        <v>1085</v>
      </c>
      <c r="AY2330" s="119" t="s">
        <v>1072</v>
      </c>
      <c r="AZ2330" s="119" t="s">
        <v>1084</v>
      </c>
      <c r="BA2330" s="119" t="s">
        <v>1080</v>
      </c>
      <c r="BB2330" s="119" t="s">
        <v>1072</v>
      </c>
      <c r="BK2330" s="136"/>
      <c r="BM2330" s="119" t="s">
        <v>1085</v>
      </c>
      <c r="BN2330" s="119" t="s">
        <v>1072</v>
      </c>
      <c r="BO2330" s="119" t="s">
        <v>1084</v>
      </c>
      <c r="BP2330" s="119" t="s">
        <v>1080</v>
      </c>
      <c r="BQ2330" s="119" t="s">
        <v>1072</v>
      </c>
      <c r="BW2330" s="136"/>
      <c r="CC2330" s="119" t="s">
        <v>1085</v>
      </c>
      <c r="CD2330" s="119" t="s">
        <v>1072</v>
      </c>
      <c r="CE2330" s="119" t="s">
        <v>1084</v>
      </c>
      <c r="CF2330" s="119" t="s">
        <v>1080</v>
      </c>
      <c r="CG2330" s="119" t="s">
        <v>1072</v>
      </c>
      <c r="CN2330" s="136"/>
      <c r="DF2330" s="136"/>
      <c r="DV2330" s="136"/>
    </row>
    <row r="2332" spans="4:126" s="120" customFormat="1" ht="21" x14ac:dyDescent="0.2">
      <c r="D2332" s="126">
        <v>389</v>
      </c>
      <c r="E2332" s="121"/>
      <c r="F2332" s="121"/>
      <c r="G2332" s="121"/>
      <c r="H2332" s="121"/>
      <c r="I2332" s="121"/>
      <c r="J2332" s="121"/>
      <c r="K2332" s="121"/>
      <c r="L2332" s="121"/>
      <c r="M2332" s="121"/>
      <c r="N2332" s="121"/>
      <c r="O2332" s="121"/>
      <c r="P2332" s="121"/>
      <c r="Q2332" s="120">
        <v>389</v>
      </c>
      <c r="AG2332" s="126">
        <v>389</v>
      </c>
      <c r="AH2332" s="121"/>
      <c r="AI2332" s="121"/>
      <c r="AJ2332" s="121"/>
      <c r="AK2332" s="121"/>
      <c r="AL2332" s="121"/>
      <c r="AM2332" s="121"/>
      <c r="AN2332" s="121"/>
      <c r="AO2332" s="121"/>
      <c r="AP2332" s="121"/>
      <c r="AQ2332" s="121"/>
      <c r="AR2332" s="124"/>
      <c r="AS2332" s="121"/>
      <c r="AT2332" s="121"/>
      <c r="AU2332" s="121"/>
      <c r="AV2332" s="121"/>
      <c r="AX2332" s="120">
        <v>389</v>
      </c>
      <c r="BK2332" s="133"/>
      <c r="BM2332" s="120">
        <v>389</v>
      </c>
      <c r="BW2332" s="133"/>
      <c r="CC2332" s="120">
        <v>389</v>
      </c>
      <c r="CN2332" s="133"/>
      <c r="DF2332" s="133"/>
      <c r="DV2332" s="133"/>
    </row>
    <row r="2333" spans="4:126" s="14" customFormat="1" ht="18" customHeight="1" x14ac:dyDescent="0.2">
      <c r="D2333" s="127" t="s">
        <v>320</v>
      </c>
      <c r="E2333" s="14" t="s">
        <v>313</v>
      </c>
      <c r="F2333" s="14" t="s">
        <v>318</v>
      </c>
      <c r="G2333" s="14" t="s">
        <v>309</v>
      </c>
      <c r="H2333" s="14" t="s">
        <v>316</v>
      </c>
      <c r="I2333" s="14" t="s">
        <v>313</v>
      </c>
      <c r="J2333" s="14" t="s">
        <v>319</v>
      </c>
      <c r="Q2333" s="14" t="s">
        <v>320</v>
      </c>
      <c r="R2333" s="14" t="s">
        <v>313</v>
      </c>
      <c r="S2333" s="14" t="s">
        <v>318</v>
      </c>
      <c r="T2333" s="14" t="s">
        <v>309</v>
      </c>
      <c r="U2333" s="14" t="s">
        <v>316</v>
      </c>
      <c r="V2333" s="14" t="s">
        <v>313</v>
      </c>
      <c r="W2333" s="14" t="s">
        <v>319</v>
      </c>
      <c r="AG2333" s="127" t="s">
        <v>320</v>
      </c>
      <c r="AH2333" s="14" t="s">
        <v>313</v>
      </c>
      <c r="AI2333" s="14" t="s">
        <v>318</v>
      </c>
      <c r="AJ2333" s="14" t="s">
        <v>309</v>
      </c>
      <c r="AK2333" s="14" t="s">
        <v>316</v>
      </c>
      <c r="AL2333" s="14" t="s">
        <v>313</v>
      </c>
      <c r="AM2333" s="14" t="s">
        <v>319</v>
      </c>
      <c r="AX2333" s="14" t="s">
        <v>320</v>
      </c>
      <c r="AY2333" s="14" t="s">
        <v>313</v>
      </c>
      <c r="AZ2333" s="14" t="s">
        <v>318</v>
      </c>
      <c r="BA2333" s="14" t="s">
        <v>309</v>
      </c>
      <c r="BB2333" s="14" t="s">
        <v>316</v>
      </c>
      <c r="BC2333" s="14" t="s">
        <v>313</v>
      </c>
      <c r="BD2333" s="14" t="s">
        <v>319</v>
      </c>
      <c r="BK2333" s="134"/>
      <c r="BM2333" s="14" t="s">
        <v>320</v>
      </c>
      <c r="BN2333" s="14" t="s">
        <v>313</v>
      </c>
      <c r="BO2333" s="14" t="s">
        <v>318</v>
      </c>
      <c r="BP2333" s="14" t="s">
        <v>309</v>
      </c>
      <c r="BQ2333" s="14" t="s">
        <v>316</v>
      </c>
      <c r="BR2333" s="14" t="s">
        <v>313</v>
      </c>
      <c r="BS2333" s="14" t="s">
        <v>319</v>
      </c>
      <c r="BW2333" s="134"/>
      <c r="CC2333" s="14" t="s">
        <v>320</v>
      </c>
      <c r="CD2333" s="14" t="s">
        <v>313</v>
      </c>
      <c r="CE2333" s="14" t="s">
        <v>318</v>
      </c>
      <c r="CF2333" s="14" t="s">
        <v>309</v>
      </c>
      <c r="CG2333" s="14" t="s">
        <v>316</v>
      </c>
      <c r="CH2333" s="14" t="s">
        <v>313</v>
      </c>
      <c r="CI2333" s="14" t="s">
        <v>319</v>
      </c>
      <c r="CN2333" s="134"/>
      <c r="DF2333" s="134"/>
      <c r="DV2333" s="134"/>
    </row>
    <row r="2334" spans="4:126" s="122" customFormat="1" ht="14" x14ac:dyDescent="0.2">
      <c r="D2334" s="128">
        <v>0</v>
      </c>
      <c r="E2334" s="122">
        <v>1</v>
      </c>
      <c r="F2334" s="122">
        <v>2</v>
      </c>
      <c r="G2334" s="122">
        <v>3</v>
      </c>
      <c r="H2334" s="122">
        <v>4</v>
      </c>
      <c r="I2334" s="122">
        <v>5</v>
      </c>
      <c r="J2334" s="122">
        <v>6</v>
      </c>
      <c r="Q2334" s="122">
        <v>0</v>
      </c>
      <c r="R2334" s="122">
        <v>1</v>
      </c>
      <c r="S2334" s="122">
        <v>2</v>
      </c>
      <c r="T2334" s="122">
        <v>3</v>
      </c>
      <c r="U2334" s="122">
        <v>4</v>
      </c>
      <c r="V2334" s="122">
        <v>5</v>
      </c>
      <c r="W2334" s="122">
        <v>6</v>
      </c>
      <c r="AG2334" s="128">
        <v>0</v>
      </c>
      <c r="AH2334" s="122">
        <v>1</v>
      </c>
      <c r="AI2334" s="122">
        <v>2</v>
      </c>
      <c r="AJ2334" s="122">
        <v>3</v>
      </c>
      <c r="AK2334" s="122">
        <v>4</v>
      </c>
      <c r="AL2334" s="122">
        <v>5</v>
      </c>
      <c r="AM2334" s="122">
        <v>6</v>
      </c>
      <c r="AX2334" s="122">
        <v>0</v>
      </c>
      <c r="AY2334" s="122">
        <v>1</v>
      </c>
      <c r="AZ2334" s="122">
        <v>2</v>
      </c>
      <c r="BA2334" s="122">
        <v>3</v>
      </c>
      <c r="BB2334" s="122">
        <v>4</v>
      </c>
      <c r="BC2334" s="122">
        <v>5</v>
      </c>
      <c r="BD2334" s="122">
        <v>6</v>
      </c>
      <c r="BK2334" s="135"/>
      <c r="BM2334" s="122">
        <v>0</v>
      </c>
      <c r="BN2334" s="122">
        <v>1</v>
      </c>
      <c r="BO2334" s="122">
        <v>2</v>
      </c>
      <c r="BP2334" s="122">
        <v>3</v>
      </c>
      <c r="BQ2334" s="122">
        <v>4</v>
      </c>
      <c r="BR2334" s="122">
        <v>5</v>
      </c>
      <c r="BS2334" s="122">
        <v>6</v>
      </c>
      <c r="BW2334" s="135"/>
      <c r="CC2334" s="122">
        <v>0</v>
      </c>
      <c r="CD2334" s="122">
        <v>1</v>
      </c>
      <c r="CE2334" s="122">
        <v>2</v>
      </c>
      <c r="CF2334" s="122">
        <v>3</v>
      </c>
      <c r="CG2334" s="122">
        <v>4</v>
      </c>
      <c r="CH2334" s="122">
        <v>5</v>
      </c>
      <c r="CI2334" s="122">
        <v>6</v>
      </c>
      <c r="CN2334" s="135"/>
      <c r="DF2334" s="135"/>
      <c r="DV2334" s="135"/>
    </row>
    <row r="2335" spans="4:126" s="122" customFormat="1" ht="14" x14ac:dyDescent="0.2">
      <c r="D2335" s="128">
        <v>0</v>
      </c>
      <c r="E2335" s="122">
        <v>0</v>
      </c>
      <c r="F2335" s="122">
        <v>1</v>
      </c>
      <c r="G2335" s="122">
        <v>2</v>
      </c>
      <c r="H2335" s="122">
        <v>3</v>
      </c>
      <c r="I2335" s="122">
        <v>4</v>
      </c>
      <c r="J2335" s="122">
        <v>5</v>
      </c>
      <c r="Q2335" s="122">
        <v>0</v>
      </c>
      <c r="R2335" s="122">
        <v>0</v>
      </c>
      <c r="S2335" s="122">
        <v>1</v>
      </c>
      <c r="T2335" s="122">
        <v>2</v>
      </c>
      <c r="U2335" s="122">
        <v>3</v>
      </c>
      <c r="V2335" s="122">
        <v>4</v>
      </c>
      <c r="W2335" s="122">
        <v>5</v>
      </c>
      <c r="AG2335" s="128">
        <v>0</v>
      </c>
      <c r="AH2335" s="122">
        <v>0</v>
      </c>
      <c r="AI2335" s="122">
        <v>1</v>
      </c>
      <c r="AJ2335" s="122">
        <v>2</v>
      </c>
      <c r="AK2335" s="122">
        <v>3</v>
      </c>
      <c r="AL2335" s="122">
        <v>4</v>
      </c>
      <c r="AM2335" s="122">
        <v>5</v>
      </c>
      <c r="AX2335" s="122">
        <v>0</v>
      </c>
      <c r="AY2335" s="122">
        <v>0</v>
      </c>
      <c r="AZ2335" s="122">
        <v>1</v>
      </c>
      <c r="BA2335" s="122">
        <v>2</v>
      </c>
      <c r="BB2335" s="122">
        <v>3</v>
      </c>
      <c r="BC2335" s="122">
        <v>4</v>
      </c>
      <c r="BD2335" s="122">
        <v>5</v>
      </c>
      <c r="BK2335" s="135"/>
      <c r="BM2335" s="122">
        <v>0</v>
      </c>
      <c r="BN2335" s="122">
        <v>0</v>
      </c>
      <c r="BO2335" s="122">
        <v>1</v>
      </c>
      <c r="BP2335" s="122">
        <v>2</v>
      </c>
      <c r="BQ2335" s="122">
        <v>3</v>
      </c>
      <c r="BR2335" s="122">
        <v>4</v>
      </c>
      <c r="BS2335" s="122">
        <v>5</v>
      </c>
      <c r="BW2335" s="135"/>
      <c r="CC2335" s="122">
        <v>0</v>
      </c>
      <c r="CD2335" s="122">
        <v>0</v>
      </c>
      <c r="CE2335" s="122">
        <v>1</v>
      </c>
      <c r="CF2335" s="122">
        <v>2</v>
      </c>
      <c r="CG2335" s="122">
        <v>3</v>
      </c>
      <c r="CH2335" s="122">
        <v>4</v>
      </c>
      <c r="CI2335" s="122">
        <v>5</v>
      </c>
      <c r="CN2335" s="135"/>
      <c r="DF2335" s="135"/>
      <c r="DV2335" s="135"/>
    </row>
    <row r="2336" spans="4:126" s="119" customFormat="1" x14ac:dyDescent="0.2">
      <c r="D2336" s="129" t="s">
        <v>1076</v>
      </c>
      <c r="E2336" s="119" t="s">
        <v>1748</v>
      </c>
      <c r="F2336" s="119" t="s">
        <v>736</v>
      </c>
      <c r="G2336" s="119" t="s">
        <v>1072</v>
      </c>
      <c r="H2336" s="119" t="s">
        <v>748</v>
      </c>
      <c r="I2336" s="119" t="s">
        <v>1073</v>
      </c>
      <c r="J2336" s="119" t="s">
        <v>1072</v>
      </c>
      <c r="Q2336" s="119" t="s">
        <v>1076</v>
      </c>
      <c r="R2336" s="119" t="s">
        <v>1748</v>
      </c>
      <c r="S2336" s="119" t="s">
        <v>736</v>
      </c>
      <c r="T2336" s="119" t="s">
        <v>1072</v>
      </c>
      <c r="U2336" s="119" t="s">
        <v>748</v>
      </c>
      <c r="V2336" s="119" t="s">
        <v>1073</v>
      </c>
      <c r="W2336" s="119" t="s">
        <v>1072</v>
      </c>
      <c r="AG2336" s="129" t="s">
        <v>1076</v>
      </c>
      <c r="AH2336" s="119" t="s">
        <v>1748</v>
      </c>
      <c r="AI2336" s="119" t="s">
        <v>736</v>
      </c>
      <c r="AJ2336" s="119" t="s">
        <v>1072</v>
      </c>
      <c r="AK2336" s="119" t="s">
        <v>748</v>
      </c>
      <c r="AL2336" s="119" t="s">
        <v>1073</v>
      </c>
      <c r="AM2336" s="119" t="s">
        <v>1072</v>
      </c>
      <c r="AX2336" s="119" t="s">
        <v>1076</v>
      </c>
      <c r="AY2336" s="119" t="s">
        <v>1748</v>
      </c>
      <c r="AZ2336" s="119" t="s">
        <v>736</v>
      </c>
      <c r="BA2336" s="119" t="s">
        <v>1072</v>
      </c>
      <c r="BB2336" s="119" t="s">
        <v>748</v>
      </c>
      <c r="BC2336" s="119" t="s">
        <v>1073</v>
      </c>
      <c r="BD2336" s="119" t="s">
        <v>1072</v>
      </c>
      <c r="BK2336" s="136"/>
      <c r="BM2336" s="119" t="s">
        <v>1076</v>
      </c>
      <c r="BN2336" s="119" t="s">
        <v>1748</v>
      </c>
      <c r="BO2336" s="119" t="s">
        <v>736</v>
      </c>
      <c r="BP2336" s="119" t="s">
        <v>1072</v>
      </c>
      <c r="BQ2336" s="119" t="s">
        <v>748</v>
      </c>
      <c r="BR2336" s="119" t="s">
        <v>1073</v>
      </c>
      <c r="BS2336" s="119" t="s">
        <v>1072</v>
      </c>
      <c r="BW2336" s="136"/>
      <c r="CC2336" s="119" t="s">
        <v>1076</v>
      </c>
      <c r="CD2336" s="119" t="s">
        <v>1748</v>
      </c>
      <c r="CE2336" s="119" t="s">
        <v>736</v>
      </c>
      <c r="CF2336" s="119" t="s">
        <v>1072</v>
      </c>
      <c r="CG2336" s="119" t="s">
        <v>748</v>
      </c>
      <c r="CH2336" s="119" t="s">
        <v>1073</v>
      </c>
      <c r="CI2336" s="119" t="s">
        <v>1072</v>
      </c>
      <c r="CN2336" s="136"/>
      <c r="DF2336" s="136"/>
      <c r="DV2336" s="136"/>
    </row>
    <row r="2338" spans="4:126" s="120" customFormat="1" ht="21" x14ac:dyDescent="0.2">
      <c r="D2338" s="126">
        <v>390</v>
      </c>
      <c r="E2338" s="121"/>
      <c r="F2338" s="121"/>
      <c r="G2338" s="121"/>
      <c r="H2338" s="121"/>
      <c r="I2338" s="121"/>
      <c r="J2338" s="121"/>
      <c r="K2338" s="121"/>
      <c r="L2338" s="121"/>
      <c r="M2338" s="121"/>
      <c r="N2338" s="121"/>
      <c r="O2338" s="121"/>
      <c r="P2338" s="121"/>
      <c r="Q2338" s="120">
        <v>390</v>
      </c>
      <c r="AG2338" s="126">
        <v>390</v>
      </c>
      <c r="AH2338" s="121"/>
      <c r="AI2338" s="121"/>
      <c r="AJ2338" s="121"/>
      <c r="AK2338" s="121"/>
      <c r="AL2338" s="121"/>
      <c r="AM2338" s="121"/>
      <c r="AN2338" s="121"/>
      <c r="AO2338" s="121"/>
      <c r="AP2338" s="121"/>
      <c r="AQ2338" s="121"/>
      <c r="AR2338" s="124"/>
      <c r="AS2338" s="121"/>
      <c r="AT2338" s="121"/>
      <c r="AU2338" s="121"/>
      <c r="AV2338" s="121"/>
      <c r="AX2338" s="120">
        <v>390</v>
      </c>
      <c r="BK2338" s="133"/>
      <c r="BM2338" s="120">
        <v>390</v>
      </c>
      <c r="BW2338" s="133"/>
      <c r="CC2338" s="120">
        <v>390</v>
      </c>
      <c r="CN2338" s="133"/>
      <c r="DF2338" s="133"/>
      <c r="DV2338" s="133"/>
    </row>
    <row r="2339" spans="4:126" s="14" customFormat="1" ht="18" customHeight="1" x14ac:dyDescent="0.2">
      <c r="D2339" s="127" t="s">
        <v>319</v>
      </c>
      <c r="E2339" s="14" t="s">
        <v>313</v>
      </c>
      <c r="F2339" s="14" t="s">
        <v>335</v>
      </c>
      <c r="G2339" s="14" t="s">
        <v>313</v>
      </c>
      <c r="Q2339" s="14" t="s">
        <v>319</v>
      </c>
      <c r="R2339" s="14" t="s">
        <v>313</v>
      </c>
      <c r="S2339" s="14" t="s">
        <v>335</v>
      </c>
      <c r="T2339" s="14" t="s">
        <v>313</v>
      </c>
      <c r="AG2339" s="127" t="s">
        <v>319</v>
      </c>
      <c r="AH2339" s="14" t="s">
        <v>313</v>
      </c>
      <c r="AI2339" s="14" t="s">
        <v>335</v>
      </c>
      <c r="AJ2339" s="14" t="s">
        <v>313</v>
      </c>
      <c r="AX2339" s="14" t="s">
        <v>319</v>
      </c>
      <c r="AY2339" s="14" t="s">
        <v>313</v>
      </c>
      <c r="AZ2339" s="14" t="s">
        <v>335</v>
      </c>
      <c r="BA2339" s="14" t="s">
        <v>313</v>
      </c>
      <c r="BK2339" s="134"/>
      <c r="BM2339" s="14" t="s">
        <v>319</v>
      </c>
      <c r="BN2339" s="14" t="s">
        <v>313</v>
      </c>
      <c r="BO2339" s="14" t="s">
        <v>335</v>
      </c>
      <c r="BP2339" s="14" t="s">
        <v>313</v>
      </c>
      <c r="BW2339" s="134"/>
      <c r="CC2339" s="14" t="s">
        <v>319</v>
      </c>
      <c r="CD2339" s="14" t="s">
        <v>313</v>
      </c>
      <c r="CE2339" s="14" t="s">
        <v>335</v>
      </c>
      <c r="CF2339" s="14" t="s">
        <v>313</v>
      </c>
      <c r="CN2339" s="134"/>
      <c r="DF2339" s="134"/>
      <c r="DV2339" s="134"/>
    </row>
    <row r="2340" spans="4:126" s="122" customFormat="1" ht="14" x14ac:dyDescent="0.2">
      <c r="D2340" s="128">
        <v>0</v>
      </c>
      <c r="E2340" s="122">
        <v>1</v>
      </c>
      <c r="F2340" s="122">
        <v>2</v>
      </c>
      <c r="G2340" s="122">
        <v>3</v>
      </c>
      <c r="Q2340" s="122">
        <v>0</v>
      </c>
      <c r="R2340" s="122">
        <v>1</v>
      </c>
      <c r="S2340" s="122">
        <v>2</v>
      </c>
      <c r="T2340" s="122">
        <v>3</v>
      </c>
      <c r="AG2340" s="128">
        <v>0</v>
      </c>
      <c r="AH2340" s="122">
        <v>1</v>
      </c>
      <c r="AI2340" s="122">
        <v>2</v>
      </c>
      <c r="AJ2340" s="122">
        <v>3</v>
      </c>
      <c r="AX2340" s="122">
        <v>0</v>
      </c>
      <c r="AY2340" s="122">
        <v>1</v>
      </c>
      <c r="AZ2340" s="122">
        <v>2</v>
      </c>
      <c r="BA2340" s="122">
        <v>3</v>
      </c>
      <c r="BK2340" s="135"/>
      <c r="BM2340" s="122">
        <v>0</v>
      </c>
      <c r="BN2340" s="122">
        <v>1</v>
      </c>
      <c r="BO2340" s="122">
        <v>2</v>
      </c>
      <c r="BP2340" s="122">
        <v>3</v>
      </c>
      <c r="BW2340" s="135"/>
      <c r="CC2340" s="122">
        <v>0</v>
      </c>
      <c r="CD2340" s="122">
        <v>1</v>
      </c>
      <c r="CE2340" s="122">
        <v>2</v>
      </c>
      <c r="CF2340" s="122">
        <v>3</v>
      </c>
      <c r="CN2340" s="135"/>
      <c r="DF2340" s="135"/>
      <c r="DV2340" s="135"/>
    </row>
    <row r="2341" spans="4:126" s="122" customFormat="1" ht="14" x14ac:dyDescent="0.2">
      <c r="D2341" s="128">
        <v>0</v>
      </c>
      <c r="E2341" s="122">
        <v>0</v>
      </c>
      <c r="F2341" s="122">
        <v>1</v>
      </c>
      <c r="G2341" s="122">
        <v>2</v>
      </c>
      <c r="Q2341" s="122">
        <v>0</v>
      </c>
      <c r="R2341" s="122">
        <v>0</v>
      </c>
      <c r="S2341" s="122">
        <v>1</v>
      </c>
      <c r="T2341" s="122">
        <v>2</v>
      </c>
      <c r="AG2341" s="128">
        <v>0</v>
      </c>
      <c r="AH2341" s="122">
        <v>0</v>
      </c>
      <c r="AI2341" s="122">
        <v>1</v>
      </c>
      <c r="AJ2341" s="122">
        <v>2</v>
      </c>
      <c r="AX2341" s="122">
        <v>0</v>
      </c>
      <c r="AY2341" s="122">
        <v>0</v>
      </c>
      <c r="AZ2341" s="122">
        <v>1</v>
      </c>
      <c r="BA2341" s="122">
        <v>2</v>
      </c>
      <c r="BK2341" s="135"/>
      <c r="BM2341" s="122">
        <v>0</v>
      </c>
      <c r="BN2341" s="122">
        <v>0</v>
      </c>
      <c r="BO2341" s="122">
        <v>1</v>
      </c>
      <c r="BP2341" s="122">
        <v>2</v>
      </c>
      <c r="BW2341" s="135"/>
      <c r="CC2341" s="122">
        <v>0</v>
      </c>
      <c r="CD2341" s="122">
        <v>0</v>
      </c>
      <c r="CE2341" s="122">
        <v>1</v>
      </c>
      <c r="CF2341" s="122">
        <v>2</v>
      </c>
      <c r="CN2341" s="135"/>
      <c r="DF2341" s="135"/>
      <c r="DV2341" s="135"/>
    </row>
    <row r="2342" spans="4:126" s="119" customFormat="1" x14ac:dyDescent="0.2">
      <c r="D2342" s="129" t="s">
        <v>1073</v>
      </c>
      <c r="E2342" s="119" t="s">
        <v>1738</v>
      </c>
      <c r="F2342" s="119" t="s">
        <v>1078</v>
      </c>
      <c r="G2342" s="119" t="s">
        <v>1072</v>
      </c>
      <c r="Q2342" s="119" t="s">
        <v>1073</v>
      </c>
      <c r="R2342" s="119" t="s">
        <v>1738</v>
      </c>
      <c r="S2342" s="119" t="s">
        <v>1078</v>
      </c>
      <c r="T2342" s="119" t="s">
        <v>1072</v>
      </c>
      <c r="AG2342" s="129" t="s">
        <v>1073</v>
      </c>
      <c r="AH2342" s="119" t="s">
        <v>1738</v>
      </c>
      <c r="AI2342" s="119" t="s">
        <v>1078</v>
      </c>
      <c r="AJ2342" s="119" t="s">
        <v>1072</v>
      </c>
      <c r="AX2342" s="119" t="s">
        <v>1073</v>
      </c>
      <c r="AY2342" s="119" t="s">
        <v>1738</v>
      </c>
      <c r="AZ2342" s="119" t="s">
        <v>1078</v>
      </c>
      <c r="BA2342" s="119" t="s">
        <v>1072</v>
      </c>
      <c r="BK2342" s="136"/>
      <c r="BM2342" s="119" t="s">
        <v>1073</v>
      </c>
      <c r="BN2342" s="119" t="s">
        <v>1738</v>
      </c>
      <c r="BO2342" s="119" t="s">
        <v>1078</v>
      </c>
      <c r="BP2342" s="119" t="s">
        <v>1072</v>
      </c>
      <c r="BW2342" s="136"/>
      <c r="CC2342" s="119" t="s">
        <v>1073</v>
      </c>
      <c r="CD2342" s="119" t="s">
        <v>1738</v>
      </c>
      <c r="CE2342" s="119" t="s">
        <v>1078</v>
      </c>
      <c r="CF2342" s="119" t="s">
        <v>1072</v>
      </c>
      <c r="CN2342" s="136"/>
      <c r="DF2342" s="136"/>
      <c r="DV2342" s="136"/>
    </row>
    <row r="2344" spans="4:126" s="120" customFormat="1" ht="21" x14ac:dyDescent="0.2">
      <c r="D2344" s="126">
        <v>391</v>
      </c>
      <c r="E2344" s="121"/>
      <c r="F2344" s="121"/>
      <c r="G2344" s="121"/>
      <c r="H2344" s="121"/>
      <c r="I2344" s="121"/>
      <c r="J2344" s="121"/>
      <c r="K2344" s="121"/>
      <c r="L2344" s="121"/>
      <c r="M2344" s="121"/>
      <c r="N2344" s="121"/>
      <c r="O2344" s="121"/>
      <c r="P2344" s="121"/>
      <c r="Q2344" s="120">
        <v>391</v>
      </c>
      <c r="AG2344" s="126">
        <v>391</v>
      </c>
      <c r="AH2344" s="121"/>
      <c r="AI2344" s="121"/>
      <c r="AJ2344" s="121"/>
      <c r="AK2344" s="121"/>
      <c r="AL2344" s="121"/>
      <c r="AM2344" s="121"/>
      <c r="AN2344" s="121"/>
      <c r="AO2344" s="121"/>
      <c r="AP2344" s="121"/>
      <c r="AQ2344" s="121"/>
      <c r="AR2344" s="124"/>
      <c r="AS2344" s="121"/>
      <c r="AT2344" s="121"/>
      <c r="AU2344" s="121"/>
      <c r="AV2344" s="121"/>
      <c r="AX2344" s="120">
        <v>391</v>
      </c>
      <c r="BK2344" s="133"/>
      <c r="BM2344" s="120">
        <v>391</v>
      </c>
      <c r="BW2344" s="133"/>
      <c r="CC2344" s="120">
        <v>391</v>
      </c>
      <c r="CN2344" s="133"/>
      <c r="DF2344" s="133"/>
      <c r="DV2344" s="133"/>
    </row>
    <row r="2345" spans="4:126" s="14" customFormat="1" ht="18" customHeight="1" x14ac:dyDescent="0.2">
      <c r="D2345" s="127" t="s">
        <v>310</v>
      </c>
      <c r="E2345" s="14" t="s">
        <v>313</v>
      </c>
      <c r="F2345" s="14" t="s">
        <v>320</v>
      </c>
      <c r="G2345" s="14" t="s">
        <v>313</v>
      </c>
      <c r="H2345" s="14" t="s">
        <v>321</v>
      </c>
      <c r="Q2345" s="14" t="s">
        <v>310</v>
      </c>
      <c r="R2345" s="14" t="s">
        <v>313</v>
      </c>
      <c r="S2345" s="14" t="s">
        <v>320</v>
      </c>
      <c r="T2345" s="14" t="s">
        <v>313</v>
      </c>
      <c r="U2345" s="14" t="s">
        <v>321</v>
      </c>
      <c r="AG2345" s="127" t="s">
        <v>310</v>
      </c>
      <c r="AH2345" s="14" t="s">
        <v>313</v>
      </c>
      <c r="AI2345" s="14" t="s">
        <v>320</v>
      </c>
      <c r="AJ2345" s="14" t="s">
        <v>313</v>
      </c>
      <c r="AK2345" s="14" t="s">
        <v>321</v>
      </c>
      <c r="AX2345" s="14" t="s">
        <v>310</v>
      </c>
      <c r="AY2345" s="14" t="s">
        <v>313</v>
      </c>
      <c r="AZ2345" s="14" t="s">
        <v>320</v>
      </c>
      <c r="BA2345" s="14" t="s">
        <v>313</v>
      </c>
      <c r="BB2345" s="14" t="s">
        <v>321</v>
      </c>
      <c r="BK2345" s="134"/>
      <c r="BM2345" s="14" t="s">
        <v>310</v>
      </c>
      <c r="BN2345" s="14" t="s">
        <v>313</v>
      </c>
      <c r="BO2345" s="14" t="s">
        <v>320</v>
      </c>
      <c r="BP2345" s="14" t="s">
        <v>313</v>
      </c>
      <c r="BQ2345" s="14" t="s">
        <v>321</v>
      </c>
      <c r="BW2345" s="134"/>
      <c r="CC2345" s="14" t="s">
        <v>310</v>
      </c>
      <c r="CD2345" s="14" t="s">
        <v>313</v>
      </c>
      <c r="CE2345" s="14" t="s">
        <v>320</v>
      </c>
      <c r="CF2345" s="14" t="s">
        <v>313</v>
      </c>
      <c r="CG2345" s="14" t="s">
        <v>321</v>
      </c>
      <c r="CN2345" s="134"/>
      <c r="DF2345" s="134"/>
      <c r="DV2345" s="134"/>
    </row>
    <row r="2346" spans="4:126" s="122" customFormat="1" ht="14" x14ac:dyDescent="0.2">
      <c r="D2346" s="128">
        <v>0</v>
      </c>
      <c r="E2346" s="122">
        <v>1</v>
      </c>
      <c r="F2346" s="122">
        <v>2</v>
      </c>
      <c r="G2346" s="122">
        <v>3</v>
      </c>
      <c r="H2346" s="122">
        <v>4</v>
      </c>
      <c r="Q2346" s="122">
        <v>0</v>
      </c>
      <c r="R2346" s="122">
        <v>1</v>
      </c>
      <c r="S2346" s="122">
        <v>2</v>
      </c>
      <c r="T2346" s="122">
        <v>3</v>
      </c>
      <c r="U2346" s="122">
        <v>4</v>
      </c>
      <c r="AG2346" s="128">
        <v>0</v>
      </c>
      <c r="AH2346" s="122">
        <v>1</v>
      </c>
      <c r="AI2346" s="122">
        <v>2</v>
      </c>
      <c r="AJ2346" s="122">
        <v>3</v>
      </c>
      <c r="AK2346" s="122">
        <v>4</v>
      </c>
      <c r="AX2346" s="122">
        <v>0</v>
      </c>
      <c r="AY2346" s="122">
        <v>1</v>
      </c>
      <c r="AZ2346" s="122">
        <v>2</v>
      </c>
      <c r="BA2346" s="122">
        <v>3</v>
      </c>
      <c r="BB2346" s="122">
        <v>4</v>
      </c>
      <c r="BK2346" s="135"/>
      <c r="BM2346" s="122">
        <v>0</v>
      </c>
      <c r="BN2346" s="122">
        <v>1</v>
      </c>
      <c r="BO2346" s="122">
        <v>2</v>
      </c>
      <c r="BP2346" s="122">
        <v>3</v>
      </c>
      <c r="BQ2346" s="122">
        <v>4</v>
      </c>
      <c r="BW2346" s="135"/>
      <c r="CC2346" s="122">
        <v>0</v>
      </c>
      <c r="CD2346" s="122">
        <v>1</v>
      </c>
      <c r="CE2346" s="122">
        <v>2</v>
      </c>
      <c r="CF2346" s="122">
        <v>3</v>
      </c>
      <c r="CG2346" s="122">
        <v>4</v>
      </c>
      <c r="CN2346" s="135"/>
      <c r="DF2346" s="135"/>
      <c r="DV2346" s="135"/>
    </row>
    <row r="2347" spans="4:126" s="122" customFormat="1" ht="14" x14ac:dyDescent="0.2">
      <c r="D2347" s="128">
        <v>0</v>
      </c>
      <c r="E2347" s="122">
        <v>0</v>
      </c>
      <c r="F2347" s="122">
        <v>1</v>
      </c>
      <c r="G2347" s="122">
        <v>1</v>
      </c>
      <c r="H2347" s="122">
        <v>2</v>
      </c>
      <c r="Q2347" s="122">
        <v>0</v>
      </c>
      <c r="R2347" s="122">
        <v>0</v>
      </c>
      <c r="S2347" s="122">
        <v>1</v>
      </c>
      <c r="T2347" s="122">
        <v>2</v>
      </c>
      <c r="U2347" s="122">
        <v>2</v>
      </c>
      <c r="AG2347" s="128">
        <v>0</v>
      </c>
      <c r="AH2347" s="122">
        <v>0</v>
      </c>
      <c r="AI2347" s="122">
        <v>1</v>
      </c>
      <c r="AJ2347" s="122">
        <v>1</v>
      </c>
      <c r="AK2347" s="122">
        <v>2</v>
      </c>
      <c r="AX2347" s="122">
        <v>0</v>
      </c>
      <c r="AY2347" s="122">
        <v>0</v>
      </c>
      <c r="AZ2347" s="122">
        <v>1</v>
      </c>
      <c r="BA2347" s="122">
        <v>2</v>
      </c>
      <c r="BB2347" s="122">
        <v>2</v>
      </c>
      <c r="BK2347" s="135"/>
      <c r="BM2347" s="122">
        <v>0</v>
      </c>
      <c r="BN2347" s="122">
        <v>0</v>
      </c>
      <c r="BO2347" s="122">
        <v>1</v>
      </c>
      <c r="BP2347" s="122">
        <v>2</v>
      </c>
      <c r="BQ2347" s="122">
        <v>2</v>
      </c>
      <c r="BW2347" s="135"/>
      <c r="CC2347" s="122">
        <v>0</v>
      </c>
      <c r="CD2347" s="122">
        <v>0</v>
      </c>
      <c r="CE2347" s="122">
        <v>1</v>
      </c>
      <c r="CF2347" s="122">
        <v>2</v>
      </c>
      <c r="CG2347" s="122">
        <v>2</v>
      </c>
      <c r="CN2347" s="135"/>
      <c r="DF2347" s="135"/>
      <c r="DV2347" s="135"/>
    </row>
    <row r="2348" spans="4:126" s="119" customFormat="1" x14ac:dyDescent="0.2">
      <c r="D2348" s="129" t="s">
        <v>750</v>
      </c>
      <c r="E2348" s="119" t="s">
        <v>1740</v>
      </c>
      <c r="F2348" s="119" t="s">
        <v>1076</v>
      </c>
      <c r="G2348" s="119" t="s">
        <v>1748</v>
      </c>
      <c r="H2348" s="119" t="s">
        <v>1054</v>
      </c>
      <c r="Q2348" s="119" t="s">
        <v>750</v>
      </c>
      <c r="R2348" s="119" t="s">
        <v>1740</v>
      </c>
      <c r="S2348" s="119" t="s">
        <v>1076</v>
      </c>
      <c r="T2348" s="119" t="s">
        <v>1054</v>
      </c>
      <c r="U2348" s="119" t="s">
        <v>1737</v>
      </c>
      <c r="AG2348" s="129" t="s">
        <v>750</v>
      </c>
      <c r="AH2348" s="119" t="s">
        <v>1740</v>
      </c>
      <c r="AI2348" s="119" t="s">
        <v>1076</v>
      </c>
      <c r="AJ2348" s="119" t="s">
        <v>1748</v>
      </c>
      <c r="AK2348" s="119" t="s">
        <v>1054</v>
      </c>
      <c r="AX2348" s="119" t="s">
        <v>750</v>
      </c>
      <c r="AY2348" s="119" t="s">
        <v>1740</v>
      </c>
      <c r="AZ2348" s="119" t="s">
        <v>1076</v>
      </c>
      <c r="BA2348" s="119" t="s">
        <v>1054</v>
      </c>
      <c r="BB2348" s="119" t="s">
        <v>1737</v>
      </c>
      <c r="BK2348" s="136"/>
      <c r="BM2348" s="119" t="s">
        <v>750</v>
      </c>
      <c r="BN2348" s="119" t="s">
        <v>1740</v>
      </c>
      <c r="BO2348" s="119" t="s">
        <v>1076</v>
      </c>
      <c r="BP2348" s="119" t="s">
        <v>1054</v>
      </c>
      <c r="BQ2348" s="119" t="s">
        <v>1737</v>
      </c>
      <c r="BW2348" s="136"/>
      <c r="CC2348" s="119" t="s">
        <v>750</v>
      </c>
      <c r="CD2348" s="119" t="s">
        <v>1740</v>
      </c>
      <c r="CE2348" s="119" t="s">
        <v>1076</v>
      </c>
      <c r="CF2348" s="119" t="s">
        <v>1054</v>
      </c>
      <c r="CG2348" s="119" t="s">
        <v>1737</v>
      </c>
      <c r="CN2348" s="136"/>
      <c r="DF2348" s="136"/>
      <c r="DV2348" s="136"/>
    </row>
    <row r="2350" spans="4:126" s="120" customFormat="1" ht="21" x14ac:dyDescent="0.2">
      <c r="D2350" s="126">
        <v>392</v>
      </c>
      <c r="E2350" s="121"/>
      <c r="F2350" s="121"/>
      <c r="G2350" s="121"/>
      <c r="H2350" s="121"/>
      <c r="I2350" s="121"/>
      <c r="J2350" s="121"/>
      <c r="K2350" s="121"/>
      <c r="L2350" s="121"/>
      <c r="M2350" s="121"/>
      <c r="N2350" s="121"/>
      <c r="O2350" s="121"/>
      <c r="P2350" s="121"/>
      <c r="Q2350" s="120">
        <v>392</v>
      </c>
      <c r="AG2350" s="126">
        <v>392</v>
      </c>
      <c r="AH2350" s="121"/>
      <c r="AI2350" s="121"/>
      <c r="AJ2350" s="121"/>
      <c r="AK2350" s="121"/>
      <c r="AL2350" s="121"/>
      <c r="AM2350" s="121"/>
      <c r="AN2350" s="121"/>
      <c r="AO2350" s="121"/>
      <c r="AP2350" s="121"/>
      <c r="AQ2350" s="121"/>
      <c r="AR2350" s="124"/>
      <c r="AS2350" s="121"/>
      <c r="AT2350" s="121"/>
      <c r="AU2350" s="121"/>
      <c r="AV2350" s="121"/>
      <c r="AX2350" s="120">
        <v>392</v>
      </c>
      <c r="BK2350" s="133"/>
      <c r="BM2350" s="120">
        <v>392</v>
      </c>
      <c r="BW2350" s="133"/>
      <c r="CC2350" s="120">
        <v>392</v>
      </c>
      <c r="CN2350" s="133"/>
      <c r="DF2350" s="133"/>
      <c r="DV2350" s="133"/>
    </row>
    <row r="2351" spans="4:126" s="14" customFormat="1" ht="18" customHeight="1" x14ac:dyDescent="0.2">
      <c r="D2351" s="127" t="s">
        <v>324</v>
      </c>
      <c r="E2351" s="14" t="s">
        <v>309</v>
      </c>
      <c r="F2351" s="14" t="s">
        <v>335</v>
      </c>
      <c r="G2351" s="14" t="s">
        <v>312</v>
      </c>
      <c r="Q2351" s="14" t="s">
        <v>324</v>
      </c>
      <c r="R2351" s="14" t="s">
        <v>309</v>
      </c>
      <c r="S2351" s="14" t="s">
        <v>335</v>
      </c>
      <c r="T2351" s="14" t="s">
        <v>312</v>
      </c>
      <c r="AG2351" s="127" t="s">
        <v>324</v>
      </c>
      <c r="AH2351" s="14" t="s">
        <v>309</v>
      </c>
      <c r="AI2351" s="14" t="s">
        <v>335</v>
      </c>
      <c r="AJ2351" s="14" t="s">
        <v>312</v>
      </c>
      <c r="AX2351" s="14" t="s">
        <v>324</v>
      </c>
      <c r="AY2351" s="14" t="s">
        <v>309</v>
      </c>
      <c r="AZ2351" s="14" t="s">
        <v>335</v>
      </c>
      <c r="BA2351" s="14" t="s">
        <v>312</v>
      </c>
      <c r="BK2351" s="134"/>
      <c r="BM2351" s="14" t="s">
        <v>324</v>
      </c>
      <c r="BN2351" s="14" t="s">
        <v>309</v>
      </c>
      <c r="BO2351" s="14" t="s">
        <v>335</v>
      </c>
      <c r="BP2351" s="14" t="s">
        <v>312</v>
      </c>
      <c r="BW2351" s="134"/>
      <c r="CC2351" s="14" t="s">
        <v>324</v>
      </c>
      <c r="CD2351" s="14" t="s">
        <v>309</v>
      </c>
      <c r="CE2351" s="14" t="s">
        <v>335</v>
      </c>
      <c r="CF2351" s="14" t="s">
        <v>312</v>
      </c>
      <c r="CN2351" s="134"/>
      <c r="DF2351" s="134"/>
      <c r="DV2351" s="134"/>
    </row>
    <row r="2352" spans="4:126" s="122" customFormat="1" ht="14" x14ac:dyDescent="0.2">
      <c r="D2352" s="128">
        <v>0</v>
      </c>
      <c r="E2352" s="122">
        <v>1</v>
      </c>
      <c r="F2352" s="122">
        <v>2</v>
      </c>
      <c r="G2352" s="122">
        <v>3</v>
      </c>
      <c r="Q2352" s="122">
        <v>0</v>
      </c>
      <c r="R2352" s="122">
        <v>1</v>
      </c>
      <c r="S2352" s="122">
        <v>2</v>
      </c>
      <c r="T2352" s="122">
        <v>3</v>
      </c>
      <c r="AG2352" s="128">
        <v>0</v>
      </c>
      <c r="AH2352" s="122">
        <v>1</v>
      </c>
      <c r="AI2352" s="122">
        <v>2</v>
      </c>
      <c r="AJ2352" s="122">
        <v>3</v>
      </c>
      <c r="AX2352" s="122">
        <v>0</v>
      </c>
      <c r="AY2352" s="122">
        <v>1</v>
      </c>
      <c r="AZ2352" s="122">
        <v>2</v>
      </c>
      <c r="BA2352" s="122">
        <v>3</v>
      </c>
      <c r="BK2352" s="135"/>
      <c r="BM2352" s="122">
        <v>0</v>
      </c>
      <c r="BN2352" s="122">
        <v>1</v>
      </c>
      <c r="BO2352" s="122">
        <v>2</v>
      </c>
      <c r="BP2352" s="122">
        <v>3</v>
      </c>
      <c r="BW2352" s="135"/>
      <c r="CC2352" s="122">
        <v>0</v>
      </c>
      <c r="CD2352" s="122">
        <v>1</v>
      </c>
      <c r="CE2352" s="122">
        <v>2</v>
      </c>
      <c r="CF2352" s="122">
        <v>3</v>
      </c>
      <c r="CN2352" s="135"/>
      <c r="DF2352" s="135"/>
      <c r="DV2352" s="135"/>
    </row>
    <row r="2353" spans="4:126" s="122" customFormat="1" ht="14" x14ac:dyDescent="0.2">
      <c r="D2353" s="128">
        <v>0</v>
      </c>
      <c r="E2353" s="122">
        <v>0</v>
      </c>
      <c r="F2353" s="122">
        <v>1</v>
      </c>
      <c r="G2353" s="122">
        <v>2</v>
      </c>
      <c r="Q2353" s="122">
        <v>0</v>
      </c>
      <c r="R2353" s="122">
        <v>0</v>
      </c>
      <c r="S2353" s="122">
        <v>1</v>
      </c>
      <c r="T2353" s="122">
        <v>2</v>
      </c>
      <c r="AG2353" s="128">
        <v>0</v>
      </c>
      <c r="AH2353" s="122">
        <v>0</v>
      </c>
      <c r="AI2353" s="122">
        <v>1</v>
      </c>
      <c r="AJ2353" s="122">
        <v>2</v>
      </c>
      <c r="AX2353" s="122">
        <v>0</v>
      </c>
      <c r="AY2353" s="122">
        <v>0</v>
      </c>
      <c r="AZ2353" s="122">
        <v>1</v>
      </c>
      <c r="BA2353" s="122">
        <v>2</v>
      </c>
      <c r="BK2353" s="135"/>
      <c r="BM2353" s="122">
        <v>0</v>
      </c>
      <c r="BN2353" s="122">
        <v>0</v>
      </c>
      <c r="BO2353" s="122">
        <v>1</v>
      </c>
      <c r="BP2353" s="122">
        <v>2</v>
      </c>
      <c r="BW2353" s="135"/>
      <c r="CC2353" s="122">
        <v>0</v>
      </c>
      <c r="CD2353" s="122">
        <v>0</v>
      </c>
      <c r="CE2353" s="122">
        <v>1</v>
      </c>
      <c r="CF2353" s="122">
        <v>2</v>
      </c>
      <c r="CN2353" s="135"/>
      <c r="DF2353" s="135"/>
      <c r="DV2353" s="135"/>
    </row>
    <row r="2354" spans="4:126" s="119" customFormat="1" x14ac:dyDescent="0.2">
      <c r="D2354" s="129" t="s">
        <v>1084</v>
      </c>
      <c r="E2354" s="119" t="s">
        <v>1749</v>
      </c>
      <c r="F2354" s="119" t="s">
        <v>739</v>
      </c>
      <c r="G2354" s="119" t="s">
        <v>1083</v>
      </c>
      <c r="Q2354" s="119" t="s">
        <v>1084</v>
      </c>
      <c r="R2354" s="119" t="s">
        <v>1749</v>
      </c>
      <c r="S2354" s="119" t="s">
        <v>739</v>
      </c>
      <c r="T2354" s="119" t="s">
        <v>1083</v>
      </c>
      <c r="AG2354" s="129" t="s">
        <v>1084</v>
      </c>
      <c r="AH2354" s="119" t="s">
        <v>1749</v>
      </c>
      <c r="AI2354" s="119" t="s">
        <v>739</v>
      </c>
      <c r="AJ2354" s="119" t="s">
        <v>1083</v>
      </c>
      <c r="AX2354" s="119" t="s">
        <v>1084</v>
      </c>
      <c r="AY2354" s="119" t="s">
        <v>1749</v>
      </c>
      <c r="AZ2354" s="119" t="s">
        <v>739</v>
      </c>
      <c r="BA2354" s="119" t="s">
        <v>1083</v>
      </c>
      <c r="BK2354" s="136"/>
      <c r="BM2354" s="119" t="s">
        <v>1084</v>
      </c>
      <c r="BN2354" s="119" t="s">
        <v>1749</v>
      </c>
      <c r="BO2354" s="119" t="s">
        <v>739</v>
      </c>
      <c r="BP2354" s="119" t="s">
        <v>1083</v>
      </c>
      <c r="BW2354" s="136"/>
      <c r="CC2354" s="119" t="s">
        <v>1084</v>
      </c>
      <c r="CD2354" s="119" t="s">
        <v>1749</v>
      </c>
      <c r="CE2354" s="119" t="s">
        <v>739</v>
      </c>
      <c r="CF2354" s="119" t="s">
        <v>1083</v>
      </c>
      <c r="CN2354" s="136"/>
      <c r="DF2354" s="136"/>
      <c r="DV2354" s="136"/>
    </row>
    <row r="2356" spans="4:126" s="120" customFormat="1" ht="21" x14ac:dyDescent="0.2">
      <c r="D2356" s="126">
        <v>393</v>
      </c>
      <c r="E2356" s="121"/>
      <c r="F2356" s="121"/>
      <c r="G2356" s="121"/>
      <c r="H2356" s="121"/>
      <c r="I2356" s="121"/>
      <c r="J2356" s="121"/>
      <c r="K2356" s="121"/>
      <c r="L2356" s="121"/>
      <c r="M2356" s="121"/>
      <c r="N2356" s="121"/>
      <c r="O2356" s="121"/>
      <c r="P2356" s="121"/>
      <c r="Q2356" s="120">
        <v>393</v>
      </c>
      <c r="AG2356" s="126">
        <v>393</v>
      </c>
      <c r="AH2356" s="121"/>
      <c r="AI2356" s="121"/>
      <c r="AJ2356" s="121"/>
      <c r="AK2356" s="121"/>
      <c r="AL2356" s="121"/>
      <c r="AM2356" s="121"/>
      <c r="AN2356" s="121"/>
      <c r="AO2356" s="121"/>
      <c r="AP2356" s="121"/>
      <c r="AQ2356" s="121"/>
      <c r="AR2356" s="124"/>
      <c r="AS2356" s="121"/>
      <c r="AT2356" s="121"/>
      <c r="AU2356" s="121"/>
      <c r="AV2356" s="121"/>
      <c r="AX2356" s="120">
        <v>393</v>
      </c>
      <c r="BK2356" s="133"/>
      <c r="BM2356" s="120">
        <v>393</v>
      </c>
      <c r="BW2356" s="133"/>
      <c r="CC2356" s="120">
        <v>393</v>
      </c>
      <c r="CN2356" s="133"/>
      <c r="DF2356" s="133"/>
      <c r="DV2356" s="133"/>
    </row>
    <row r="2357" spans="4:126" s="14" customFormat="1" ht="18" customHeight="1" x14ac:dyDescent="0.2">
      <c r="D2357" s="127" t="s">
        <v>335</v>
      </c>
      <c r="E2357" s="14" t="s">
        <v>313</v>
      </c>
      <c r="F2357" s="14" t="s">
        <v>312</v>
      </c>
      <c r="G2357" s="14" t="s">
        <v>313</v>
      </c>
      <c r="Q2357" s="14" t="s">
        <v>335</v>
      </c>
      <c r="R2357" s="14" t="s">
        <v>313</v>
      </c>
      <c r="S2357" s="14" t="s">
        <v>312</v>
      </c>
      <c r="T2357" s="14" t="s">
        <v>313</v>
      </c>
      <c r="AG2357" s="127" t="s">
        <v>335</v>
      </c>
      <c r="AH2357" s="14" t="s">
        <v>313</v>
      </c>
      <c r="AI2357" s="14" t="s">
        <v>312</v>
      </c>
      <c r="AJ2357" s="14" t="s">
        <v>313</v>
      </c>
      <c r="AX2357" s="14" t="s">
        <v>335</v>
      </c>
      <c r="AY2357" s="14" t="s">
        <v>313</v>
      </c>
      <c r="AZ2357" s="14" t="s">
        <v>312</v>
      </c>
      <c r="BA2357" s="14" t="s">
        <v>313</v>
      </c>
      <c r="BK2357" s="134"/>
      <c r="BM2357" s="14" t="s">
        <v>335</v>
      </c>
      <c r="BN2357" s="14" t="s">
        <v>313</v>
      </c>
      <c r="BO2357" s="14" t="s">
        <v>312</v>
      </c>
      <c r="BP2357" s="14" t="s">
        <v>313</v>
      </c>
      <c r="BW2357" s="134"/>
      <c r="CC2357" s="14" t="s">
        <v>335</v>
      </c>
      <c r="CD2357" s="14" t="s">
        <v>313</v>
      </c>
      <c r="CE2357" s="14" t="s">
        <v>312</v>
      </c>
      <c r="CF2357" s="14" t="s">
        <v>313</v>
      </c>
      <c r="CN2357" s="134"/>
      <c r="DF2357" s="134"/>
      <c r="DV2357" s="134"/>
    </row>
    <row r="2358" spans="4:126" s="122" customFormat="1" ht="14" x14ac:dyDescent="0.2">
      <c r="D2358" s="128">
        <v>0</v>
      </c>
      <c r="E2358" s="122">
        <v>1</v>
      </c>
      <c r="F2358" s="122">
        <v>2</v>
      </c>
      <c r="G2358" s="122">
        <v>3</v>
      </c>
      <c r="Q2358" s="122">
        <v>0</v>
      </c>
      <c r="R2358" s="122">
        <v>1</v>
      </c>
      <c r="S2358" s="122">
        <v>2</v>
      </c>
      <c r="T2358" s="122">
        <v>3</v>
      </c>
      <c r="AG2358" s="128">
        <v>0</v>
      </c>
      <c r="AH2358" s="122">
        <v>1</v>
      </c>
      <c r="AI2358" s="122">
        <v>2</v>
      </c>
      <c r="AJ2358" s="122">
        <v>3</v>
      </c>
      <c r="AX2358" s="122">
        <v>0</v>
      </c>
      <c r="AY2358" s="122">
        <v>1</v>
      </c>
      <c r="AZ2358" s="122">
        <v>2</v>
      </c>
      <c r="BA2358" s="122">
        <v>3</v>
      </c>
      <c r="BK2358" s="135"/>
      <c r="BM2358" s="122">
        <v>0</v>
      </c>
      <c r="BN2358" s="122">
        <v>1</v>
      </c>
      <c r="BO2358" s="122">
        <v>2</v>
      </c>
      <c r="BP2358" s="122">
        <v>3</v>
      </c>
      <c r="BW2358" s="135"/>
      <c r="CC2358" s="122">
        <v>0</v>
      </c>
      <c r="CD2358" s="122">
        <v>1</v>
      </c>
      <c r="CE2358" s="122">
        <v>2</v>
      </c>
      <c r="CF2358" s="122">
        <v>3</v>
      </c>
      <c r="CN2358" s="135"/>
      <c r="DF2358" s="135"/>
      <c r="DV2358" s="135"/>
    </row>
    <row r="2359" spans="4:126" s="122" customFormat="1" ht="14" x14ac:dyDescent="0.2">
      <c r="D2359" s="128">
        <v>0</v>
      </c>
      <c r="E2359" s="122">
        <v>0</v>
      </c>
      <c r="F2359" s="122">
        <v>1</v>
      </c>
      <c r="G2359" s="122">
        <v>2</v>
      </c>
      <c r="Q2359" s="122">
        <v>0</v>
      </c>
      <c r="R2359" s="122">
        <v>0</v>
      </c>
      <c r="S2359" s="122">
        <v>1</v>
      </c>
      <c r="T2359" s="122">
        <v>2</v>
      </c>
      <c r="AG2359" s="128">
        <v>0</v>
      </c>
      <c r="AH2359" s="122">
        <v>0</v>
      </c>
      <c r="AI2359" s="122">
        <v>1</v>
      </c>
      <c r="AJ2359" s="122">
        <v>2</v>
      </c>
      <c r="AX2359" s="122">
        <v>0</v>
      </c>
      <c r="AY2359" s="122">
        <v>0</v>
      </c>
      <c r="AZ2359" s="122">
        <v>1</v>
      </c>
      <c r="BA2359" s="122">
        <v>2</v>
      </c>
      <c r="BK2359" s="135"/>
      <c r="BM2359" s="122">
        <v>0</v>
      </c>
      <c r="BN2359" s="122">
        <v>0</v>
      </c>
      <c r="BO2359" s="122">
        <v>1</v>
      </c>
      <c r="BP2359" s="122">
        <v>2</v>
      </c>
      <c r="BW2359" s="135"/>
      <c r="CC2359" s="122">
        <v>0</v>
      </c>
      <c r="CD2359" s="122">
        <v>0</v>
      </c>
      <c r="CE2359" s="122">
        <v>1</v>
      </c>
      <c r="CF2359" s="122">
        <v>2</v>
      </c>
      <c r="CN2359" s="135"/>
      <c r="DF2359" s="135"/>
      <c r="DV2359" s="135"/>
    </row>
    <row r="2360" spans="4:126" s="119" customFormat="1" x14ac:dyDescent="0.2">
      <c r="D2360" s="129" t="s">
        <v>1078</v>
      </c>
      <c r="E2360" s="119" t="s">
        <v>1742</v>
      </c>
      <c r="F2360" s="119" t="s">
        <v>1074</v>
      </c>
      <c r="G2360" s="119" t="s">
        <v>1072</v>
      </c>
      <c r="Q2360" s="119" t="s">
        <v>1078</v>
      </c>
      <c r="R2360" s="119" t="s">
        <v>1742</v>
      </c>
      <c r="S2360" s="119" t="s">
        <v>1074</v>
      </c>
      <c r="T2360" s="119" t="s">
        <v>1072</v>
      </c>
      <c r="AG2360" s="129" t="s">
        <v>1078</v>
      </c>
      <c r="AH2360" s="119" t="s">
        <v>1742</v>
      </c>
      <c r="AI2360" s="119" t="s">
        <v>1074</v>
      </c>
      <c r="AJ2360" s="119" t="s">
        <v>1072</v>
      </c>
      <c r="AX2360" s="119" t="s">
        <v>1078</v>
      </c>
      <c r="AY2360" s="119" t="s">
        <v>1742</v>
      </c>
      <c r="AZ2360" s="119" t="s">
        <v>1074</v>
      </c>
      <c r="BA2360" s="119" t="s">
        <v>1072</v>
      </c>
      <c r="BK2360" s="136"/>
      <c r="BM2360" s="119" t="s">
        <v>1078</v>
      </c>
      <c r="BN2360" s="119" t="s">
        <v>1742</v>
      </c>
      <c r="BO2360" s="119" t="s">
        <v>1074</v>
      </c>
      <c r="BP2360" s="119" t="s">
        <v>1072</v>
      </c>
      <c r="BW2360" s="136"/>
      <c r="CC2360" s="119" t="s">
        <v>1078</v>
      </c>
      <c r="CD2360" s="119" t="s">
        <v>1742</v>
      </c>
      <c r="CE2360" s="119" t="s">
        <v>1074</v>
      </c>
      <c r="CF2360" s="119" t="s">
        <v>1072</v>
      </c>
      <c r="CN2360" s="136"/>
      <c r="DF2360" s="136"/>
      <c r="DV2360" s="136"/>
    </row>
    <row r="2362" spans="4:126" s="120" customFormat="1" ht="21" x14ac:dyDescent="0.2">
      <c r="D2362" s="126">
        <v>394</v>
      </c>
      <c r="E2362" s="121"/>
      <c r="F2362" s="121"/>
      <c r="G2362" s="121"/>
      <c r="H2362" s="121"/>
      <c r="I2362" s="121"/>
      <c r="J2362" s="121"/>
      <c r="K2362" s="121"/>
      <c r="L2362" s="121"/>
      <c r="M2362" s="121"/>
      <c r="N2362" s="121"/>
      <c r="O2362" s="121"/>
      <c r="P2362" s="121"/>
      <c r="Q2362" s="120">
        <v>394</v>
      </c>
      <c r="AG2362" s="126">
        <v>394</v>
      </c>
      <c r="AH2362" s="121"/>
      <c r="AI2362" s="121"/>
      <c r="AJ2362" s="121"/>
      <c r="AK2362" s="121"/>
      <c r="AL2362" s="121"/>
      <c r="AM2362" s="121"/>
      <c r="AN2362" s="121"/>
      <c r="AO2362" s="121"/>
      <c r="AP2362" s="121"/>
      <c r="AQ2362" s="121"/>
      <c r="AR2362" s="124"/>
      <c r="AS2362" s="121"/>
      <c r="AT2362" s="121"/>
      <c r="AU2362" s="121"/>
      <c r="AV2362" s="121"/>
      <c r="AX2362" s="120">
        <v>394</v>
      </c>
      <c r="BK2362" s="133"/>
      <c r="BM2362" s="120">
        <v>394</v>
      </c>
      <c r="BW2362" s="133"/>
      <c r="CC2362" s="120">
        <v>394</v>
      </c>
      <c r="CN2362" s="133"/>
      <c r="DF2362" s="133"/>
      <c r="DV2362" s="133"/>
    </row>
    <row r="2363" spans="4:126" s="14" customFormat="1" ht="18" customHeight="1" x14ac:dyDescent="0.2">
      <c r="D2363" s="127" t="s">
        <v>319</v>
      </c>
      <c r="E2363" s="14" t="s">
        <v>313</v>
      </c>
      <c r="F2363" s="14" t="s">
        <v>320</v>
      </c>
      <c r="G2363" s="14" t="s">
        <v>320</v>
      </c>
      <c r="H2363" s="14" t="s">
        <v>313</v>
      </c>
      <c r="Q2363" s="14" t="s">
        <v>319</v>
      </c>
      <c r="R2363" s="14" t="s">
        <v>313</v>
      </c>
      <c r="S2363" s="14" t="s">
        <v>320</v>
      </c>
      <c r="T2363" s="14" t="s">
        <v>320</v>
      </c>
      <c r="U2363" s="14" t="s">
        <v>313</v>
      </c>
      <c r="AG2363" s="127" t="s">
        <v>319</v>
      </c>
      <c r="AH2363" s="14" t="s">
        <v>313</v>
      </c>
      <c r="AI2363" s="14" t="s">
        <v>320</v>
      </c>
      <c r="AJ2363" s="14" t="s">
        <v>320</v>
      </c>
      <c r="AK2363" s="14" t="s">
        <v>313</v>
      </c>
      <c r="AX2363" s="14" t="s">
        <v>319</v>
      </c>
      <c r="AY2363" s="14" t="s">
        <v>313</v>
      </c>
      <c r="AZ2363" s="14" t="s">
        <v>320</v>
      </c>
      <c r="BA2363" s="14" t="s">
        <v>320</v>
      </c>
      <c r="BB2363" s="14" t="s">
        <v>313</v>
      </c>
      <c r="BK2363" s="134"/>
      <c r="BM2363" s="14" t="s">
        <v>319</v>
      </c>
      <c r="BN2363" s="14" t="s">
        <v>313</v>
      </c>
      <c r="BO2363" s="14" t="s">
        <v>320</v>
      </c>
      <c r="BP2363" s="14" t="s">
        <v>320</v>
      </c>
      <c r="BQ2363" s="14" t="s">
        <v>313</v>
      </c>
      <c r="BW2363" s="134"/>
      <c r="CC2363" s="14" t="s">
        <v>319</v>
      </c>
      <c r="CD2363" s="14" t="s">
        <v>313</v>
      </c>
      <c r="CE2363" s="14" t="s">
        <v>320</v>
      </c>
      <c r="CF2363" s="14" t="s">
        <v>320</v>
      </c>
      <c r="CG2363" s="14" t="s">
        <v>313</v>
      </c>
      <c r="CN2363" s="134"/>
      <c r="DF2363" s="134"/>
      <c r="DV2363" s="134"/>
    </row>
    <row r="2364" spans="4:126" s="122" customFormat="1" ht="14" x14ac:dyDescent="0.2">
      <c r="D2364" s="128">
        <v>0</v>
      </c>
      <c r="E2364" s="122">
        <v>1</v>
      </c>
      <c r="F2364" s="122">
        <v>2</v>
      </c>
      <c r="G2364" s="122">
        <v>3</v>
      </c>
      <c r="H2364" s="122">
        <v>4</v>
      </c>
      <c r="Q2364" s="122">
        <v>0</v>
      </c>
      <c r="R2364" s="122">
        <v>1</v>
      </c>
      <c r="S2364" s="122">
        <v>2</v>
      </c>
      <c r="T2364" s="122">
        <v>3</v>
      </c>
      <c r="U2364" s="122">
        <v>4</v>
      </c>
      <c r="AG2364" s="128">
        <v>0</v>
      </c>
      <c r="AH2364" s="122">
        <v>1</v>
      </c>
      <c r="AI2364" s="122">
        <v>2</v>
      </c>
      <c r="AJ2364" s="122">
        <v>3</v>
      </c>
      <c r="AK2364" s="122">
        <v>4</v>
      </c>
      <c r="AX2364" s="122">
        <v>0</v>
      </c>
      <c r="AY2364" s="122">
        <v>1</v>
      </c>
      <c r="AZ2364" s="122">
        <v>2</v>
      </c>
      <c r="BA2364" s="122">
        <v>3</v>
      </c>
      <c r="BB2364" s="122">
        <v>4</v>
      </c>
      <c r="BK2364" s="135"/>
      <c r="BM2364" s="122">
        <v>0</v>
      </c>
      <c r="BN2364" s="122">
        <v>1</v>
      </c>
      <c r="BO2364" s="122">
        <v>2</v>
      </c>
      <c r="BP2364" s="122">
        <v>3</v>
      </c>
      <c r="BQ2364" s="122">
        <v>4</v>
      </c>
      <c r="BW2364" s="135"/>
      <c r="CC2364" s="122">
        <v>0</v>
      </c>
      <c r="CD2364" s="122">
        <v>1</v>
      </c>
      <c r="CE2364" s="122">
        <v>2</v>
      </c>
      <c r="CF2364" s="122">
        <v>3</v>
      </c>
      <c r="CG2364" s="122">
        <v>4</v>
      </c>
      <c r="CN2364" s="135"/>
      <c r="DF2364" s="135"/>
      <c r="DV2364" s="135"/>
    </row>
    <row r="2365" spans="4:126" s="122" customFormat="1" ht="14" x14ac:dyDescent="0.2">
      <c r="D2365" s="128">
        <v>0</v>
      </c>
      <c r="E2365" s="122">
        <v>0</v>
      </c>
      <c r="F2365" s="122">
        <v>0</v>
      </c>
      <c r="G2365" s="122">
        <v>1</v>
      </c>
      <c r="H2365" s="122">
        <v>2</v>
      </c>
      <c r="Q2365" s="122">
        <v>0</v>
      </c>
      <c r="R2365" s="122">
        <v>0</v>
      </c>
      <c r="S2365" s="122">
        <v>1</v>
      </c>
      <c r="T2365" s="122">
        <v>1</v>
      </c>
      <c r="U2365" s="122">
        <v>2</v>
      </c>
      <c r="AG2365" s="128">
        <v>0</v>
      </c>
      <c r="AH2365" s="122">
        <v>0</v>
      </c>
      <c r="AI2365" s="122">
        <v>0</v>
      </c>
      <c r="AJ2365" s="122">
        <v>1</v>
      </c>
      <c r="AK2365" s="122">
        <v>2</v>
      </c>
      <c r="AX2365" s="122">
        <v>0</v>
      </c>
      <c r="AY2365" s="122">
        <v>0</v>
      </c>
      <c r="AZ2365" s="122">
        <v>1</v>
      </c>
      <c r="BA2365" s="122">
        <v>1</v>
      </c>
      <c r="BB2365" s="122">
        <v>2</v>
      </c>
      <c r="BK2365" s="135"/>
      <c r="BM2365" s="122">
        <v>0</v>
      </c>
      <c r="BN2365" s="122">
        <v>0</v>
      </c>
      <c r="BO2365" s="122">
        <v>1</v>
      </c>
      <c r="BP2365" s="122">
        <v>1</v>
      </c>
      <c r="BQ2365" s="122">
        <v>2</v>
      </c>
      <c r="BW2365" s="135"/>
      <c r="CC2365" s="122">
        <v>0</v>
      </c>
      <c r="CD2365" s="122">
        <v>0</v>
      </c>
      <c r="CE2365" s="122">
        <v>1</v>
      </c>
      <c r="CF2365" s="122">
        <v>1</v>
      </c>
      <c r="CG2365" s="122">
        <v>2</v>
      </c>
      <c r="CN2365" s="135"/>
      <c r="DF2365" s="135"/>
      <c r="DV2365" s="135"/>
    </row>
    <row r="2366" spans="4:126" s="119" customFormat="1" x14ac:dyDescent="0.2">
      <c r="D2366" s="129" t="s">
        <v>1073</v>
      </c>
      <c r="E2366" s="119" t="s">
        <v>1738</v>
      </c>
      <c r="F2366" s="119" t="s">
        <v>1738</v>
      </c>
      <c r="G2366" s="119" t="s">
        <v>1076</v>
      </c>
      <c r="H2366" s="119" t="s">
        <v>1072</v>
      </c>
      <c r="Q2366" s="119" t="s">
        <v>1073</v>
      </c>
      <c r="R2366" s="119" t="s">
        <v>1738</v>
      </c>
      <c r="S2366" s="119" t="s">
        <v>1076</v>
      </c>
      <c r="T2366" s="119" t="s">
        <v>1748</v>
      </c>
      <c r="U2366" s="119" t="s">
        <v>1072</v>
      </c>
      <c r="AG2366" s="129" t="s">
        <v>1073</v>
      </c>
      <c r="AH2366" s="119" t="s">
        <v>1738</v>
      </c>
      <c r="AI2366" s="119" t="s">
        <v>1738</v>
      </c>
      <c r="AJ2366" s="119" t="s">
        <v>1076</v>
      </c>
      <c r="AK2366" s="119" t="s">
        <v>1072</v>
      </c>
      <c r="AX2366" s="119" t="s">
        <v>1073</v>
      </c>
      <c r="AY2366" s="119" t="s">
        <v>1738</v>
      </c>
      <c r="AZ2366" s="119" t="s">
        <v>1076</v>
      </c>
      <c r="BA2366" s="119" t="s">
        <v>1748</v>
      </c>
      <c r="BB2366" s="119" t="s">
        <v>1072</v>
      </c>
      <c r="BK2366" s="136"/>
      <c r="BM2366" s="119" t="s">
        <v>1073</v>
      </c>
      <c r="BN2366" s="119" t="s">
        <v>1738</v>
      </c>
      <c r="BO2366" s="119" t="s">
        <v>1076</v>
      </c>
      <c r="BP2366" s="119" t="s">
        <v>1748</v>
      </c>
      <c r="BQ2366" s="119" t="s">
        <v>1072</v>
      </c>
      <c r="BW2366" s="136"/>
      <c r="CC2366" s="119" t="s">
        <v>1073</v>
      </c>
      <c r="CD2366" s="119" t="s">
        <v>1738</v>
      </c>
      <c r="CE2366" s="119" t="s">
        <v>1076</v>
      </c>
      <c r="CF2366" s="119" t="s">
        <v>1748</v>
      </c>
      <c r="CG2366" s="119" t="s">
        <v>1072</v>
      </c>
      <c r="CN2366" s="136"/>
      <c r="DF2366" s="136"/>
      <c r="DV2366" s="136"/>
    </row>
    <row r="2368" spans="4:126" s="120" customFormat="1" ht="21" x14ac:dyDescent="0.2">
      <c r="D2368" s="126">
        <v>395</v>
      </c>
      <c r="E2368" s="121"/>
      <c r="F2368" s="121"/>
      <c r="G2368" s="121"/>
      <c r="H2368" s="121"/>
      <c r="I2368" s="121"/>
      <c r="J2368" s="121"/>
      <c r="K2368" s="121"/>
      <c r="L2368" s="121"/>
      <c r="M2368" s="121"/>
      <c r="N2368" s="121"/>
      <c r="O2368" s="121"/>
      <c r="P2368" s="121"/>
      <c r="Q2368" s="120">
        <v>395</v>
      </c>
      <c r="AG2368" s="126">
        <v>395</v>
      </c>
      <c r="AH2368" s="121"/>
      <c r="AI2368" s="121"/>
      <c r="AJ2368" s="121"/>
      <c r="AK2368" s="121"/>
      <c r="AL2368" s="121"/>
      <c r="AM2368" s="121"/>
      <c r="AN2368" s="121"/>
      <c r="AO2368" s="121"/>
      <c r="AP2368" s="121"/>
      <c r="AQ2368" s="121"/>
      <c r="AR2368" s="124"/>
      <c r="AS2368" s="121"/>
      <c r="AT2368" s="121"/>
      <c r="AU2368" s="121"/>
      <c r="AV2368" s="121"/>
      <c r="AX2368" s="120">
        <v>395</v>
      </c>
      <c r="BK2368" s="133"/>
      <c r="BM2368" s="120">
        <v>395</v>
      </c>
      <c r="BW2368" s="133"/>
      <c r="CC2368" s="120">
        <v>395</v>
      </c>
      <c r="CN2368" s="133"/>
      <c r="DF2368" s="133"/>
      <c r="DV2368" s="133"/>
    </row>
    <row r="2369" spans="4:126" s="14" customFormat="1" ht="18" customHeight="1" x14ac:dyDescent="0.2">
      <c r="D2369" s="127" t="s">
        <v>316</v>
      </c>
      <c r="E2369" s="14" t="s">
        <v>313</v>
      </c>
      <c r="F2369" s="14" t="s">
        <v>318</v>
      </c>
      <c r="G2369" s="14" t="s">
        <v>309</v>
      </c>
      <c r="H2369" s="14" t="s">
        <v>312</v>
      </c>
      <c r="I2369" s="14" t="s">
        <v>312</v>
      </c>
      <c r="J2369" s="14" t="s">
        <v>313</v>
      </c>
      <c r="K2369" s="14" t="s">
        <v>320</v>
      </c>
      <c r="Q2369" s="14" t="s">
        <v>316</v>
      </c>
      <c r="R2369" s="14" t="s">
        <v>313</v>
      </c>
      <c r="S2369" s="14" t="s">
        <v>318</v>
      </c>
      <c r="T2369" s="14" t="s">
        <v>309</v>
      </c>
      <c r="U2369" s="14" t="s">
        <v>312</v>
      </c>
      <c r="V2369" s="14" t="s">
        <v>312</v>
      </c>
      <c r="W2369" s="14" t="s">
        <v>313</v>
      </c>
      <c r="X2369" s="14" t="s">
        <v>320</v>
      </c>
      <c r="AG2369" s="127" t="s">
        <v>316</v>
      </c>
      <c r="AH2369" s="14" t="s">
        <v>313</v>
      </c>
      <c r="AI2369" s="14" t="s">
        <v>318</v>
      </c>
      <c r="AJ2369" s="14" t="s">
        <v>309</v>
      </c>
      <c r="AK2369" s="14" t="s">
        <v>312</v>
      </c>
      <c r="AL2369" s="14" t="s">
        <v>312</v>
      </c>
      <c r="AM2369" s="14" t="s">
        <v>313</v>
      </c>
      <c r="AN2369" s="14" t="s">
        <v>320</v>
      </c>
      <c r="AX2369" s="14" t="s">
        <v>316</v>
      </c>
      <c r="AY2369" s="14" t="s">
        <v>313</v>
      </c>
      <c r="AZ2369" s="14" t="s">
        <v>318</v>
      </c>
      <c r="BA2369" s="14" t="s">
        <v>309</v>
      </c>
      <c r="BB2369" s="14" t="s">
        <v>312</v>
      </c>
      <c r="BC2369" s="14" t="s">
        <v>312</v>
      </c>
      <c r="BD2369" s="14" t="s">
        <v>313</v>
      </c>
      <c r="BE2369" s="14" t="s">
        <v>320</v>
      </c>
      <c r="BK2369" s="134"/>
      <c r="BM2369" s="14" t="s">
        <v>316</v>
      </c>
      <c r="BN2369" s="14" t="s">
        <v>313</v>
      </c>
      <c r="BO2369" s="14" t="s">
        <v>318</v>
      </c>
      <c r="BP2369" s="14" t="s">
        <v>309</v>
      </c>
      <c r="BQ2369" s="14" t="s">
        <v>312</v>
      </c>
      <c r="BR2369" s="14" t="s">
        <v>312</v>
      </c>
      <c r="BS2369" s="14" t="s">
        <v>313</v>
      </c>
      <c r="BT2369" s="14" t="s">
        <v>320</v>
      </c>
      <c r="BW2369" s="134"/>
      <c r="CC2369" s="14" t="s">
        <v>316</v>
      </c>
      <c r="CD2369" s="14" t="s">
        <v>313</v>
      </c>
      <c r="CE2369" s="14" t="s">
        <v>318</v>
      </c>
      <c r="CF2369" s="14" t="s">
        <v>309</v>
      </c>
      <c r="CG2369" s="14" t="s">
        <v>312</v>
      </c>
      <c r="CH2369" s="14" t="s">
        <v>312</v>
      </c>
      <c r="CI2369" s="14" t="s">
        <v>313</v>
      </c>
      <c r="CJ2369" s="14" t="s">
        <v>320</v>
      </c>
      <c r="CN2369" s="134"/>
      <c r="DF2369" s="134"/>
      <c r="DV2369" s="134"/>
    </row>
    <row r="2370" spans="4:126" s="122" customFormat="1" ht="14" x14ac:dyDescent="0.2">
      <c r="D2370" s="128">
        <v>0</v>
      </c>
      <c r="E2370" s="122">
        <v>1</v>
      </c>
      <c r="F2370" s="122">
        <v>2</v>
      </c>
      <c r="G2370" s="122">
        <v>3</v>
      </c>
      <c r="H2370" s="122">
        <v>4</v>
      </c>
      <c r="I2370" s="122">
        <v>5</v>
      </c>
      <c r="J2370" s="122">
        <v>6</v>
      </c>
      <c r="K2370" s="122">
        <v>7</v>
      </c>
      <c r="Q2370" s="122">
        <v>0</v>
      </c>
      <c r="R2370" s="122">
        <v>1</v>
      </c>
      <c r="S2370" s="122">
        <v>2</v>
      </c>
      <c r="T2370" s="122">
        <v>3</v>
      </c>
      <c r="U2370" s="122">
        <v>4</v>
      </c>
      <c r="V2370" s="122">
        <v>5</v>
      </c>
      <c r="W2370" s="122">
        <v>6</v>
      </c>
      <c r="X2370" s="122">
        <v>7</v>
      </c>
      <c r="AG2370" s="128">
        <v>0</v>
      </c>
      <c r="AH2370" s="122">
        <v>1</v>
      </c>
      <c r="AI2370" s="122">
        <v>2</v>
      </c>
      <c r="AJ2370" s="122">
        <v>3</v>
      </c>
      <c r="AK2370" s="122">
        <v>4</v>
      </c>
      <c r="AL2370" s="122">
        <v>5</v>
      </c>
      <c r="AM2370" s="122">
        <v>6</v>
      </c>
      <c r="AN2370" s="122">
        <v>7</v>
      </c>
      <c r="AX2370" s="122">
        <v>0</v>
      </c>
      <c r="AY2370" s="122">
        <v>1</v>
      </c>
      <c r="AZ2370" s="122">
        <v>2</v>
      </c>
      <c r="BA2370" s="122">
        <v>3</v>
      </c>
      <c r="BB2370" s="122">
        <v>4</v>
      </c>
      <c r="BC2370" s="122">
        <v>5</v>
      </c>
      <c r="BD2370" s="122">
        <v>6</v>
      </c>
      <c r="BE2370" s="122">
        <v>7</v>
      </c>
      <c r="BK2370" s="135"/>
      <c r="BM2370" s="122">
        <v>0</v>
      </c>
      <c r="BN2370" s="122">
        <v>1</v>
      </c>
      <c r="BO2370" s="122">
        <v>2</v>
      </c>
      <c r="BP2370" s="122">
        <v>3</v>
      </c>
      <c r="BQ2370" s="122">
        <v>4</v>
      </c>
      <c r="BR2370" s="122">
        <v>5</v>
      </c>
      <c r="BS2370" s="122">
        <v>6</v>
      </c>
      <c r="BT2370" s="122">
        <v>7</v>
      </c>
      <c r="BW2370" s="135"/>
      <c r="CC2370" s="122">
        <v>0</v>
      </c>
      <c r="CD2370" s="122">
        <v>1</v>
      </c>
      <c r="CE2370" s="122">
        <v>2</v>
      </c>
      <c r="CF2370" s="122">
        <v>3</v>
      </c>
      <c r="CG2370" s="122">
        <v>4</v>
      </c>
      <c r="CH2370" s="122">
        <v>5</v>
      </c>
      <c r="CI2370" s="122">
        <v>6</v>
      </c>
      <c r="CJ2370" s="122">
        <v>7</v>
      </c>
      <c r="CN2370" s="135"/>
      <c r="DF2370" s="135"/>
      <c r="DV2370" s="135"/>
    </row>
    <row r="2371" spans="4:126" s="122" customFormat="1" ht="14" x14ac:dyDescent="0.2">
      <c r="D2371" s="128">
        <v>0</v>
      </c>
      <c r="E2371" s="122">
        <v>0</v>
      </c>
      <c r="F2371" s="122">
        <v>1</v>
      </c>
      <c r="G2371" s="122">
        <v>1</v>
      </c>
      <c r="H2371" s="122">
        <v>2</v>
      </c>
      <c r="I2371" s="122">
        <v>2</v>
      </c>
      <c r="J2371" s="122">
        <v>3</v>
      </c>
      <c r="K2371" s="122">
        <v>3</v>
      </c>
      <c r="Q2371" s="122">
        <v>0</v>
      </c>
      <c r="R2371" s="122">
        <v>0</v>
      </c>
      <c r="S2371" s="122">
        <v>1</v>
      </c>
      <c r="T2371" s="122">
        <v>1</v>
      </c>
      <c r="U2371" s="122">
        <v>2</v>
      </c>
      <c r="V2371" s="122">
        <v>2</v>
      </c>
      <c r="W2371" s="122">
        <v>2</v>
      </c>
      <c r="X2371" s="122">
        <v>3</v>
      </c>
      <c r="AG2371" s="128">
        <v>0</v>
      </c>
      <c r="AH2371" s="122">
        <v>0</v>
      </c>
      <c r="AI2371" s="122">
        <v>1</v>
      </c>
      <c r="AJ2371" s="122">
        <v>1</v>
      </c>
      <c r="AK2371" s="122">
        <v>2</v>
      </c>
      <c r="AL2371" s="122">
        <v>2</v>
      </c>
      <c r="AM2371" s="122">
        <v>3</v>
      </c>
      <c r="AN2371" s="122">
        <v>3</v>
      </c>
      <c r="AX2371" s="122">
        <v>0</v>
      </c>
      <c r="AY2371" s="122">
        <v>0</v>
      </c>
      <c r="AZ2371" s="122">
        <v>1</v>
      </c>
      <c r="BA2371" s="122">
        <v>1</v>
      </c>
      <c r="BB2371" s="122">
        <v>2</v>
      </c>
      <c r="BC2371" s="122">
        <v>2</v>
      </c>
      <c r="BD2371" s="122">
        <v>2</v>
      </c>
      <c r="BE2371" s="122">
        <v>3</v>
      </c>
      <c r="BK2371" s="135"/>
      <c r="BM2371" s="122">
        <v>0</v>
      </c>
      <c r="BN2371" s="122">
        <v>0</v>
      </c>
      <c r="BO2371" s="122">
        <v>1</v>
      </c>
      <c r="BP2371" s="122">
        <v>1</v>
      </c>
      <c r="BQ2371" s="122">
        <v>2</v>
      </c>
      <c r="BR2371" s="122">
        <v>2</v>
      </c>
      <c r="BS2371" s="122">
        <v>2</v>
      </c>
      <c r="BT2371" s="122">
        <v>3</v>
      </c>
      <c r="BW2371" s="135"/>
      <c r="CC2371" s="122">
        <v>0</v>
      </c>
      <c r="CD2371" s="122">
        <v>0</v>
      </c>
      <c r="CE2371" s="122">
        <v>1</v>
      </c>
      <c r="CF2371" s="122">
        <v>1</v>
      </c>
      <c r="CG2371" s="122">
        <v>2</v>
      </c>
      <c r="CH2371" s="122">
        <v>2</v>
      </c>
      <c r="CI2371" s="122">
        <v>2</v>
      </c>
      <c r="CJ2371" s="122">
        <v>3</v>
      </c>
      <c r="CN2371" s="135"/>
      <c r="DF2371" s="135"/>
      <c r="DV2371" s="135"/>
    </row>
    <row r="2372" spans="4:126" s="119" customFormat="1" x14ac:dyDescent="0.2">
      <c r="D2372" s="129" t="s">
        <v>748</v>
      </c>
      <c r="E2372" s="119" t="s">
        <v>1747</v>
      </c>
      <c r="F2372" s="119" t="s">
        <v>736</v>
      </c>
      <c r="G2372" s="119" t="s">
        <v>1752</v>
      </c>
      <c r="H2372" s="119" t="s">
        <v>1083</v>
      </c>
      <c r="I2372" s="119" t="s">
        <v>1754</v>
      </c>
      <c r="J2372" s="119" t="s">
        <v>1076</v>
      </c>
      <c r="K2372" s="119" t="s">
        <v>1748</v>
      </c>
      <c r="Q2372" s="119" t="s">
        <v>748</v>
      </c>
      <c r="R2372" s="119" t="s">
        <v>1747</v>
      </c>
      <c r="S2372" s="119" t="s">
        <v>736</v>
      </c>
      <c r="T2372" s="119" t="s">
        <v>1752</v>
      </c>
      <c r="U2372" s="119" t="s">
        <v>1083</v>
      </c>
      <c r="V2372" s="119" t="s">
        <v>1754</v>
      </c>
      <c r="W2372" s="119" t="s">
        <v>1754</v>
      </c>
      <c r="X2372" s="119" t="s">
        <v>1076</v>
      </c>
      <c r="AG2372" s="129" t="s">
        <v>748</v>
      </c>
      <c r="AH2372" s="119" t="s">
        <v>1747</v>
      </c>
      <c r="AI2372" s="119" t="s">
        <v>736</v>
      </c>
      <c r="AJ2372" s="119" t="s">
        <v>1752</v>
      </c>
      <c r="AK2372" s="119" t="s">
        <v>1083</v>
      </c>
      <c r="AL2372" s="119" t="s">
        <v>1754</v>
      </c>
      <c r="AM2372" s="119" t="s">
        <v>1076</v>
      </c>
      <c r="AN2372" s="119" t="s">
        <v>1748</v>
      </c>
      <c r="AX2372" s="119" t="s">
        <v>748</v>
      </c>
      <c r="AY2372" s="119" t="s">
        <v>1747</v>
      </c>
      <c r="AZ2372" s="119" t="s">
        <v>736</v>
      </c>
      <c r="BA2372" s="119" t="s">
        <v>1752</v>
      </c>
      <c r="BB2372" s="119" t="s">
        <v>1083</v>
      </c>
      <c r="BC2372" s="119" t="s">
        <v>1754</v>
      </c>
      <c r="BD2372" s="119" t="s">
        <v>1754</v>
      </c>
      <c r="BE2372" s="119" t="s">
        <v>1076</v>
      </c>
      <c r="BK2372" s="136"/>
      <c r="BM2372" s="119" t="s">
        <v>748</v>
      </c>
      <c r="BN2372" s="119" t="s">
        <v>1747</v>
      </c>
      <c r="BO2372" s="119" t="s">
        <v>736</v>
      </c>
      <c r="BP2372" s="119" t="s">
        <v>1752</v>
      </c>
      <c r="BQ2372" s="119" t="s">
        <v>1083</v>
      </c>
      <c r="BR2372" s="119" t="s">
        <v>1754</v>
      </c>
      <c r="BS2372" s="119" t="s">
        <v>1754</v>
      </c>
      <c r="BT2372" s="119" t="s">
        <v>1076</v>
      </c>
      <c r="BW2372" s="136"/>
      <c r="CC2372" s="119" t="s">
        <v>748</v>
      </c>
      <c r="CD2372" s="119" t="s">
        <v>1747</v>
      </c>
      <c r="CE2372" s="119" t="s">
        <v>736</v>
      </c>
      <c r="CF2372" s="119" t="s">
        <v>1752</v>
      </c>
      <c r="CG2372" s="119" t="s">
        <v>1083</v>
      </c>
      <c r="CH2372" s="119" t="s">
        <v>1754</v>
      </c>
      <c r="CI2372" s="119" t="s">
        <v>1754</v>
      </c>
      <c r="CJ2372" s="119" t="s">
        <v>1076</v>
      </c>
      <c r="CN2372" s="136"/>
      <c r="DF2372" s="136"/>
      <c r="DV2372" s="136"/>
    </row>
    <row r="2374" spans="4:126" s="120" customFormat="1" ht="21" x14ac:dyDescent="0.2">
      <c r="D2374" s="126">
        <v>396</v>
      </c>
      <c r="E2374" s="121"/>
      <c r="F2374" s="121"/>
      <c r="G2374" s="121"/>
      <c r="H2374" s="121"/>
      <c r="I2374" s="121"/>
      <c r="J2374" s="121"/>
      <c r="K2374" s="121"/>
      <c r="L2374" s="121"/>
      <c r="M2374" s="121"/>
      <c r="N2374" s="121"/>
      <c r="O2374" s="121"/>
      <c r="P2374" s="121"/>
      <c r="Q2374" s="120">
        <v>396</v>
      </c>
      <c r="AG2374" s="126">
        <v>396</v>
      </c>
      <c r="AH2374" s="121"/>
      <c r="AI2374" s="121"/>
      <c r="AJ2374" s="121"/>
      <c r="AK2374" s="121"/>
      <c r="AL2374" s="121"/>
      <c r="AM2374" s="121"/>
      <c r="AN2374" s="121"/>
      <c r="AO2374" s="121"/>
      <c r="AP2374" s="121"/>
      <c r="AQ2374" s="121"/>
      <c r="AR2374" s="124"/>
      <c r="AS2374" s="121"/>
      <c r="AT2374" s="121"/>
      <c r="AU2374" s="121"/>
      <c r="AV2374" s="121"/>
      <c r="AX2374" s="120">
        <v>396</v>
      </c>
      <c r="BK2374" s="133"/>
      <c r="BM2374" s="120">
        <v>396</v>
      </c>
      <c r="BW2374" s="133"/>
      <c r="CC2374" s="120">
        <v>396</v>
      </c>
      <c r="CN2374" s="133"/>
      <c r="DF2374" s="133"/>
      <c r="DV2374" s="133"/>
    </row>
    <row r="2375" spans="4:126" s="14" customFormat="1" ht="18" customHeight="1" x14ac:dyDescent="0.2">
      <c r="D2375" s="127" t="s">
        <v>313</v>
      </c>
      <c r="E2375" s="14" t="s">
        <v>319</v>
      </c>
      <c r="F2375" s="14" t="s">
        <v>319</v>
      </c>
      <c r="G2375" s="14" t="s">
        <v>315</v>
      </c>
      <c r="H2375" s="14" t="s">
        <v>317</v>
      </c>
      <c r="I2375" s="14" t="s">
        <v>319</v>
      </c>
      <c r="Q2375" s="14" t="s">
        <v>313</v>
      </c>
      <c r="R2375" s="14" t="s">
        <v>319</v>
      </c>
      <c r="S2375" s="14" t="s">
        <v>319</v>
      </c>
      <c r="T2375" s="14" t="s">
        <v>315</v>
      </c>
      <c r="U2375" s="14" t="s">
        <v>317</v>
      </c>
      <c r="V2375" s="14" t="s">
        <v>319</v>
      </c>
      <c r="AG2375" s="127" t="s">
        <v>313</v>
      </c>
      <c r="AH2375" s="14" t="s">
        <v>319</v>
      </c>
      <c r="AI2375" s="14" t="s">
        <v>319</v>
      </c>
      <c r="AJ2375" s="14" t="s">
        <v>315</v>
      </c>
      <c r="AK2375" s="14" t="s">
        <v>317</v>
      </c>
      <c r="AL2375" s="14" t="s">
        <v>319</v>
      </c>
      <c r="AX2375" s="14" t="s">
        <v>313</v>
      </c>
      <c r="AY2375" s="14" t="s">
        <v>319</v>
      </c>
      <c r="AZ2375" s="14" t="s">
        <v>319</v>
      </c>
      <c r="BA2375" s="14" t="s">
        <v>315</v>
      </c>
      <c r="BB2375" s="14" t="s">
        <v>317</v>
      </c>
      <c r="BC2375" s="14" t="s">
        <v>319</v>
      </c>
      <c r="BK2375" s="134"/>
      <c r="BM2375" s="14" t="s">
        <v>313</v>
      </c>
      <c r="BN2375" s="14" t="s">
        <v>319</v>
      </c>
      <c r="BO2375" s="14" t="s">
        <v>319</v>
      </c>
      <c r="BP2375" s="14" t="s">
        <v>315</v>
      </c>
      <c r="BQ2375" s="14" t="s">
        <v>317</v>
      </c>
      <c r="BR2375" s="14" t="s">
        <v>319</v>
      </c>
      <c r="BW2375" s="134"/>
      <c r="CC2375" s="14" t="s">
        <v>313</v>
      </c>
      <c r="CD2375" s="14" t="s">
        <v>319</v>
      </c>
      <c r="CE2375" s="14" t="s">
        <v>319</v>
      </c>
      <c r="CF2375" s="14" t="s">
        <v>315</v>
      </c>
      <c r="CG2375" s="14" t="s">
        <v>317</v>
      </c>
      <c r="CH2375" s="14" t="s">
        <v>319</v>
      </c>
      <c r="CN2375" s="134"/>
      <c r="DF2375" s="134"/>
      <c r="DV2375" s="134"/>
    </row>
    <row r="2376" spans="4:126" s="122" customFormat="1" ht="14" x14ac:dyDescent="0.2">
      <c r="D2376" s="128">
        <v>0</v>
      </c>
      <c r="E2376" s="122">
        <v>1</v>
      </c>
      <c r="F2376" s="122">
        <v>2</v>
      </c>
      <c r="G2376" s="122">
        <v>3</v>
      </c>
      <c r="H2376" s="122">
        <v>4</v>
      </c>
      <c r="I2376" s="122">
        <v>5</v>
      </c>
      <c r="Q2376" s="122">
        <v>0</v>
      </c>
      <c r="R2376" s="122">
        <v>1</v>
      </c>
      <c r="S2376" s="122">
        <v>2</v>
      </c>
      <c r="T2376" s="122">
        <v>3</v>
      </c>
      <c r="U2376" s="122">
        <v>4</v>
      </c>
      <c r="V2376" s="122">
        <v>5</v>
      </c>
      <c r="AG2376" s="128">
        <v>0</v>
      </c>
      <c r="AH2376" s="122">
        <v>1</v>
      </c>
      <c r="AI2376" s="122">
        <v>2</v>
      </c>
      <c r="AJ2376" s="122">
        <v>3</v>
      </c>
      <c r="AK2376" s="122">
        <v>4</v>
      </c>
      <c r="AL2376" s="122">
        <v>5</v>
      </c>
      <c r="AX2376" s="122">
        <v>0</v>
      </c>
      <c r="AY2376" s="122">
        <v>1</v>
      </c>
      <c r="AZ2376" s="122">
        <v>2</v>
      </c>
      <c r="BA2376" s="122">
        <v>3</v>
      </c>
      <c r="BB2376" s="122">
        <v>4</v>
      </c>
      <c r="BC2376" s="122">
        <v>5</v>
      </c>
      <c r="BK2376" s="135"/>
      <c r="BM2376" s="122">
        <v>0</v>
      </c>
      <c r="BN2376" s="122">
        <v>1</v>
      </c>
      <c r="BO2376" s="122">
        <v>2</v>
      </c>
      <c r="BP2376" s="122">
        <v>3</v>
      </c>
      <c r="BQ2376" s="122">
        <v>4</v>
      </c>
      <c r="BR2376" s="122">
        <v>5</v>
      </c>
      <c r="BW2376" s="135"/>
      <c r="CC2376" s="122">
        <v>0</v>
      </c>
      <c r="CD2376" s="122">
        <v>1</v>
      </c>
      <c r="CE2376" s="122">
        <v>2</v>
      </c>
      <c r="CF2376" s="122">
        <v>3</v>
      </c>
      <c r="CG2376" s="122">
        <v>4</v>
      </c>
      <c r="CH2376" s="122">
        <v>5</v>
      </c>
      <c r="CN2376" s="135"/>
      <c r="DF2376" s="135"/>
      <c r="DV2376" s="135"/>
    </row>
    <row r="2377" spans="4:126" s="122" customFormat="1" ht="14" x14ac:dyDescent="0.2">
      <c r="D2377" s="128">
        <v>0</v>
      </c>
      <c r="E2377" s="122">
        <v>1</v>
      </c>
      <c r="F2377" s="122">
        <v>1</v>
      </c>
      <c r="G2377" s="122">
        <v>2</v>
      </c>
      <c r="H2377" s="122">
        <v>3</v>
      </c>
      <c r="I2377" s="122">
        <v>4</v>
      </c>
      <c r="Q2377" s="122">
        <v>0</v>
      </c>
      <c r="R2377" s="122">
        <v>1</v>
      </c>
      <c r="S2377" s="122">
        <v>1</v>
      </c>
      <c r="T2377" s="122">
        <v>2</v>
      </c>
      <c r="U2377" s="122">
        <v>3</v>
      </c>
      <c r="V2377" s="122">
        <v>4</v>
      </c>
      <c r="AG2377" s="128">
        <v>0</v>
      </c>
      <c r="AH2377" s="122">
        <v>1</v>
      </c>
      <c r="AI2377" s="122">
        <v>1</v>
      </c>
      <c r="AJ2377" s="122">
        <v>2</v>
      </c>
      <c r="AK2377" s="122">
        <v>3</v>
      </c>
      <c r="AL2377" s="122">
        <v>4</v>
      </c>
      <c r="AX2377" s="122">
        <v>0</v>
      </c>
      <c r="AY2377" s="122">
        <v>1</v>
      </c>
      <c r="AZ2377" s="122">
        <v>1</v>
      </c>
      <c r="BA2377" s="122">
        <v>2</v>
      </c>
      <c r="BB2377" s="122">
        <v>3</v>
      </c>
      <c r="BC2377" s="122">
        <v>4</v>
      </c>
      <c r="BK2377" s="135"/>
      <c r="BM2377" s="122">
        <v>0</v>
      </c>
      <c r="BN2377" s="122">
        <v>1</v>
      </c>
      <c r="BO2377" s="122">
        <v>1</v>
      </c>
      <c r="BP2377" s="122">
        <v>2</v>
      </c>
      <c r="BQ2377" s="122">
        <v>3</v>
      </c>
      <c r="BR2377" s="122">
        <v>4</v>
      </c>
      <c r="BW2377" s="135"/>
      <c r="CC2377" s="122">
        <v>0</v>
      </c>
      <c r="CD2377" s="122">
        <v>1</v>
      </c>
      <c r="CE2377" s="122">
        <v>1</v>
      </c>
      <c r="CF2377" s="122">
        <v>2</v>
      </c>
      <c r="CG2377" s="122">
        <v>3</v>
      </c>
      <c r="CH2377" s="122">
        <v>4</v>
      </c>
      <c r="CN2377" s="135"/>
      <c r="DF2377" s="135"/>
      <c r="DV2377" s="135"/>
    </row>
    <row r="2378" spans="4:126" s="119" customFormat="1" x14ac:dyDescent="0.2">
      <c r="D2378" s="129" t="s">
        <v>1072</v>
      </c>
      <c r="E2378" s="119" t="s">
        <v>1073</v>
      </c>
      <c r="F2378" s="119" t="s">
        <v>1738</v>
      </c>
      <c r="G2378" s="119" t="s">
        <v>1073</v>
      </c>
      <c r="H2378" s="119" t="s">
        <v>1075</v>
      </c>
      <c r="I2378" s="119" t="s">
        <v>1073</v>
      </c>
      <c r="Q2378" s="119" t="s">
        <v>1072</v>
      </c>
      <c r="R2378" s="119" t="s">
        <v>1073</v>
      </c>
      <c r="S2378" s="119" t="s">
        <v>1738</v>
      </c>
      <c r="T2378" s="119" t="s">
        <v>1073</v>
      </c>
      <c r="U2378" s="119" t="s">
        <v>1075</v>
      </c>
      <c r="V2378" s="119" t="s">
        <v>1073</v>
      </c>
      <c r="AG2378" s="129" t="s">
        <v>1072</v>
      </c>
      <c r="AH2378" s="119" t="s">
        <v>1073</v>
      </c>
      <c r="AI2378" s="119" t="s">
        <v>1738</v>
      </c>
      <c r="AJ2378" s="119" t="s">
        <v>1073</v>
      </c>
      <c r="AK2378" s="119" t="s">
        <v>1075</v>
      </c>
      <c r="AL2378" s="119" t="s">
        <v>1073</v>
      </c>
      <c r="AX2378" s="119" t="s">
        <v>1072</v>
      </c>
      <c r="AY2378" s="119" t="s">
        <v>1073</v>
      </c>
      <c r="AZ2378" s="119" t="s">
        <v>1738</v>
      </c>
      <c r="BA2378" s="119" t="s">
        <v>1073</v>
      </c>
      <c r="BB2378" s="119" t="s">
        <v>1075</v>
      </c>
      <c r="BC2378" s="119" t="s">
        <v>1073</v>
      </c>
      <c r="BK2378" s="136"/>
      <c r="BM2378" s="119" t="s">
        <v>1072</v>
      </c>
      <c r="BN2378" s="119" t="s">
        <v>1073</v>
      </c>
      <c r="BO2378" s="119" t="s">
        <v>1738</v>
      </c>
      <c r="BP2378" s="119" t="s">
        <v>1073</v>
      </c>
      <c r="BQ2378" s="119" t="s">
        <v>1075</v>
      </c>
      <c r="BR2378" s="119" t="s">
        <v>1073</v>
      </c>
      <c r="BW2378" s="136"/>
      <c r="CC2378" s="119" t="s">
        <v>1072</v>
      </c>
      <c r="CD2378" s="119" t="s">
        <v>1073</v>
      </c>
      <c r="CE2378" s="119" t="s">
        <v>1738</v>
      </c>
      <c r="CF2378" s="119" t="s">
        <v>1073</v>
      </c>
      <c r="CG2378" s="119" t="s">
        <v>1075</v>
      </c>
      <c r="CH2378" s="119" t="s">
        <v>1073</v>
      </c>
      <c r="CN2378" s="136"/>
      <c r="DF2378" s="136"/>
      <c r="DV2378" s="136"/>
    </row>
    <row r="2380" spans="4:126" s="120" customFormat="1" ht="21" x14ac:dyDescent="0.2">
      <c r="D2380" s="126">
        <v>397</v>
      </c>
      <c r="E2380" s="121"/>
      <c r="F2380" s="121"/>
      <c r="G2380" s="121"/>
      <c r="H2380" s="121"/>
      <c r="I2380" s="121"/>
      <c r="J2380" s="121"/>
      <c r="K2380" s="121"/>
      <c r="L2380" s="121"/>
      <c r="M2380" s="121"/>
      <c r="N2380" s="121"/>
      <c r="O2380" s="121"/>
      <c r="P2380" s="121"/>
      <c r="Q2380" s="120">
        <v>397</v>
      </c>
      <c r="AG2380" s="126">
        <v>397</v>
      </c>
      <c r="AH2380" s="121"/>
      <c r="AI2380" s="121"/>
      <c r="AJ2380" s="121"/>
      <c r="AK2380" s="121"/>
      <c r="AL2380" s="121"/>
      <c r="AM2380" s="121"/>
      <c r="AN2380" s="121"/>
      <c r="AO2380" s="121"/>
      <c r="AP2380" s="121"/>
      <c r="AQ2380" s="121"/>
      <c r="AR2380" s="124"/>
      <c r="AS2380" s="121"/>
      <c r="AT2380" s="121"/>
      <c r="AU2380" s="121"/>
      <c r="AV2380" s="121"/>
      <c r="AX2380" s="120">
        <v>397</v>
      </c>
      <c r="BK2380" s="133"/>
      <c r="BM2380" s="120">
        <v>397</v>
      </c>
      <c r="BW2380" s="133"/>
      <c r="CC2380" s="120">
        <v>397</v>
      </c>
      <c r="CN2380" s="133"/>
      <c r="DF2380" s="133"/>
      <c r="DV2380" s="133"/>
    </row>
    <row r="2381" spans="4:126" s="14" customFormat="1" ht="18" customHeight="1" x14ac:dyDescent="0.2">
      <c r="D2381" s="127" t="s">
        <v>335</v>
      </c>
      <c r="E2381" s="14" t="s">
        <v>313</v>
      </c>
      <c r="F2381" s="14" t="s">
        <v>312</v>
      </c>
      <c r="G2381" s="14" t="s">
        <v>312</v>
      </c>
      <c r="H2381" s="14" t="s">
        <v>313</v>
      </c>
      <c r="Q2381" s="14" t="s">
        <v>335</v>
      </c>
      <c r="R2381" s="14" t="s">
        <v>313</v>
      </c>
      <c r="S2381" s="14" t="s">
        <v>312</v>
      </c>
      <c r="T2381" s="14" t="s">
        <v>312</v>
      </c>
      <c r="U2381" s="14" t="s">
        <v>313</v>
      </c>
      <c r="AG2381" s="127" t="s">
        <v>335</v>
      </c>
      <c r="AH2381" s="14" t="s">
        <v>313</v>
      </c>
      <c r="AI2381" s="14" t="s">
        <v>312</v>
      </c>
      <c r="AJ2381" s="14" t="s">
        <v>312</v>
      </c>
      <c r="AK2381" s="14" t="s">
        <v>313</v>
      </c>
      <c r="AX2381" s="14" t="s">
        <v>335</v>
      </c>
      <c r="AY2381" s="14" t="s">
        <v>313</v>
      </c>
      <c r="AZ2381" s="14" t="s">
        <v>312</v>
      </c>
      <c r="BA2381" s="14" t="s">
        <v>312</v>
      </c>
      <c r="BB2381" s="14" t="s">
        <v>313</v>
      </c>
      <c r="BK2381" s="134"/>
      <c r="BM2381" s="14" t="s">
        <v>335</v>
      </c>
      <c r="BN2381" s="14" t="s">
        <v>313</v>
      </c>
      <c r="BO2381" s="14" t="s">
        <v>312</v>
      </c>
      <c r="BP2381" s="14" t="s">
        <v>312</v>
      </c>
      <c r="BQ2381" s="14" t="s">
        <v>313</v>
      </c>
      <c r="BW2381" s="134"/>
      <c r="CC2381" s="14" t="s">
        <v>335</v>
      </c>
      <c r="CD2381" s="14" t="s">
        <v>313</v>
      </c>
      <c r="CE2381" s="14" t="s">
        <v>312</v>
      </c>
      <c r="CF2381" s="14" t="s">
        <v>312</v>
      </c>
      <c r="CG2381" s="14" t="s">
        <v>313</v>
      </c>
      <c r="CN2381" s="134"/>
      <c r="DF2381" s="134"/>
      <c r="DV2381" s="134"/>
    </row>
    <row r="2382" spans="4:126" s="122" customFormat="1" ht="14" x14ac:dyDescent="0.2">
      <c r="D2382" s="128">
        <v>0</v>
      </c>
      <c r="E2382" s="122">
        <v>1</v>
      </c>
      <c r="F2382" s="122">
        <v>2</v>
      </c>
      <c r="G2382" s="122">
        <v>3</v>
      </c>
      <c r="H2382" s="122">
        <v>4</v>
      </c>
      <c r="Q2382" s="122">
        <v>0</v>
      </c>
      <c r="R2382" s="122">
        <v>1</v>
      </c>
      <c r="S2382" s="122">
        <v>2</v>
      </c>
      <c r="T2382" s="122">
        <v>3</v>
      </c>
      <c r="U2382" s="122">
        <v>4</v>
      </c>
      <c r="AG2382" s="128">
        <v>0</v>
      </c>
      <c r="AH2382" s="122">
        <v>1</v>
      </c>
      <c r="AI2382" s="122">
        <v>2</v>
      </c>
      <c r="AJ2382" s="122">
        <v>3</v>
      </c>
      <c r="AK2382" s="122">
        <v>4</v>
      </c>
      <c r="AX2382" s="122">
        <v>0</v>
      </c>
      <c r="AY2382" s="122">
        <v>1</v>
      </c>
      <c r="AZ2382" s="122">
        <v>2</v>
      </c>
      <c r="BA2382" s="122">
        <v>3</v>
      </c>
      <c r="BB2382" s="122">
        <v>4</v>
      </c>
      <c r="BK2382" s="135"/>
      <c r="BM2382" s="122">
        <v>0</v>
      </c>
      <c r="BN2382" s="122">
        <v>1</v>
      </c>
      <c r="BO2382" s="122">
        <v>2</v>
      </c>
      <c r="BP2382" s="122">
        <v>3</v>
      </c>
      <c r="BQ2382" s="122">
        <v>4</v>
      </c>
      <c r="BW2382" s="135"/>
      <c r="CC2382" s="122">
        <v>0</v>
      </c>
      <c r="CD2382" s="122">
        <v>1</v>
      </c>
      <c r="CE2382" s="122">
        <v>2</v>
      </c>
      <c r="CF2382" s="122">
        <v>3</v>
      </c>
      <c r="CG2382" s="122">
        <v>4</v>
      </c>
      <c r="CN2382" s="135"/>
      <c r="DF2382" s="135"/>
      <c r="DV2382" s="135"/>
    </row>
    <row r="2383" spans="4:126" s="122" customFormat="1" ht="14" x14ac:dyDescent="0.2">
      <c r="D2383" s="128">
        <v>0</v>
      </c>
      <c r="E2383" s="122">
        <v>0</v>
      </c>
      <c r="F2383" s="122">
        <v>1</v>
      </c>
      <c r="G2383" s="122">
        <v>1</v>
      </c>
      <c r="H2383" s="122">
        <v>2</v>
      </c>
      <c r="Q2383" s="122">
        <v>0</v>
      </c>
      <c r="R2383" s="122">
        <v>0</v>
      </c>
      <c r="S2383" s="122">
        <v>1</v>
      </c>
      <c r="T2383" s="122">
        <v>1</v>
      </c>
      <c r="U2383" s="122">
        <v>2</v>
      </c>
      <c r="AG2383" s="128">
        <v>0</v>
      </c>
      <c r="AH2383" s="122">
        <v>0</v>
      </c>
      <c r="AI2383" s="122">
        <v>1</v>
      </c>
      <c r="AJ2383" s="122">
        <v>1</v>
      </c>
      <c r="AK2383" s="122">
        <v>2</v>
      </c>
      <c r="AX2383" s="122">
        <v>0</v>
      </c>
      <c r="AY2383" s="122">
        <v>0</v>
      </c>
      <c r="AZ2383" s="122">
        <v>1</v>
      </c>
      <c r="BA2383" s="122">
        <v>1</v>
      </c>
      <c r="BB2383" s="122">
        <v>2</v>
      </c>
      <c r="BK2383" s="135"/>
      <c r="BM2383" s="122">
        <v>0</v>
      </c>
      <c r="BN2383" s="122">
        <v>0</v>
      </c>
      <c r="BO2383" s="122">
        <v>1</v>
      </c>
      <c r="BP2383" s="122">
        <v>1</v>
      </c>
      <c r="BQ2383" s="122">
        <v>2</v>
      </c>
      <c r="BW2383" s="135"/>
      <c r="CC2383" s="122">
        <v>0</v>
      </c>
      <c r="CD2383" s="122">
        <v>0</v>
      </c>
      <c r="CE2383" s="122">
        <v>1</v>
      </c>
      <c r="CF2383" s="122">
        <v>1</v>
      </c>
      <c r="CG2383" s="122">
        <v>2</v>
      </c>
      <c r="CN2383" s="135"/>
      <c r="DF2383" s="135"/>
      <c r="DV2383" s="135"/>
    </row>
    <row r="2384" spans="4:126" s="119" customFormat="1" x14ac:dyDescent="0.2">
      <c r="D2384" s="129" t="s">
        <v>749</v>
      </c>
      <c r="E2384" s="119" t="s">
        <v>1774</v>
      </c>
      <c r="F2384" s="119" t="s">
        <v>1083</v>
      </c>
      <c r="G2384" s="119" t="s">
        <v>1754</v>
      </c>
      <c r="H2384" s="119" t="s">
        <v>1072</v>
      </c>
      <c r="Q2384" s="119" t="s">
        <v>749</v>
      </c>
      <c r="R2384" s="119" t="s">
        <v>1774</v>
      </c>
      <c r="S2384" s="119" t="s">
        <v>1083</v>
      </c>
      <c r="T2384" s="119" t="s">
        <v>1754</v>
      </c>
      <c r="U2384" s="119" t="s">
        <v>1072</v>
      </c>
      <c r="AG2384" s="129" t="s">
        <v>749</v>
      </c>
      <c r="AH2384" s="119" t="s">
        <v>1774</v>
      </c>
      <c r="AI2384" s="119" t="s">
        <v>1083</v>
      </c>
      <c r="AJ2384" s="119" t="s">
        <v>1754</v>
      </c>
      <c r="AK2384" s="119" t="s">
        <v>1072</v>
      </c>
      <c r="AX2384" s="119" t="s">
        <v>749</v>
      </c>
      <c r="AY2384" s="119" t="s">
        <v>1774</v>
      </c>
      <c r="AZ2384" s="119" t="s">
        <v>1083</v>
      </c>
      <c r="BA2384" s="119" t="s">
        <v>1754</v>
      </c>
      <c r="BB2384" s="119" t="s">
        <v>1072</v>
      </c>
      <c r="BK2384" s="136"/>
      <c r="BM2384" s="119" t="s">
        <v>749</v>
      </c>
      <c r="BN2384" s="119" t="s">
        <v>1774</v>
      </c>
      <c r="BO2384" s="119" t="s">
        <v>1083</v>
      </c>
      <c r="BP2384" s="119" t="s">
        <v>1754</v>
      </c>
      <c r="BQ2384" s="119" t="s">
        <v>1072</v>
      </c>
      <c r="BW2384" s="136"/>
      <c r="CC2384" s="119" t="s">
        <v>749</v>
      </c>
      <c r="CD2384" s="119" t="s">
        <v>1774</v>
      </c>
      <c r="CE2384" s="119" t="s">
        <v>1083</v>
      </c>
      <c r="CF2384" s="119" t="s">
        <v>1754</v>
      </c>
      <c r="CG2384" s="119" t="s">
        <v>1072</v>
      </c>
      <c r="CN2384" s="136"/>
      <c r="DF2384" s="136"/>
      <c r="DV2384" s="136"/>
    </row>
    <row r="2386" spans="4:126" s="120" customFormat="1" ht="21" x14ac:dyDescent="0.2">
      <c r="D2386" s="126">
        <v>398</v>
      </c>
      <c r="E2386" s="121"/>
      <c r="F2386" s="121"/>
      <c r="G2386" s="121"/>
      <c r="H2386" s="121"/>
      <c r="I2386" s="121"/>
      <c r="J2386" s="121"/>
      <c r="K2386" s="121"/>
      <c r="L2386" s="121"/>
      <c r="M2386" s="121"/>
      <c r="N2386" s="121"/>
      <c r="O2386" s="121"/>
      <c r="P2386" s="121"/>
      <c r="Q2386" s="120">
        <v>398</v>
      </c>
      <c r="AG2386" s="126">
        <v>398</v>
      </c>
      <c r="AH2386" s="121"/>
      <c r="AI2386" s="121"/>
      <c r="AJ2386" s="121"/>
      <c r="AK2386" s="121"/>
      <c r="AL2386" s="121"/>
      <c r="AM2386" s="121"/>
      <c r="AN2386" s="121"/>
      <c r="AO2386" s="121"/>
      <c r="AP2386" s="121"/>
      <c r="AQ2386" s="121"/>
      <c r="AR2386" s="124"/>
      <c r="AS2386" s="121"/>
      <c r="AT2386" s="121"/>
      <c r="AU2386" s="121"/>
      <c r="AV2386" s="121"/>
      <c r="AX2386" s="120">
        <v>398</v>
      </c>
      <c r="BK2386" s="133"/>
      <c r="BM2386" s="120">
        <v>398</v>
      </c>
      <c r="BW2386" s="133"/>
      <c r="CC2386" s="120">
        <v>398</v>
      </c>
      <c r="CN2386" s="133"/>
      <c r="DF2386" s="133"/>
      <c r="DV2386" s="133"/>
    </row>
    <row r="2387" spans="4:126" s="14" customFormat="1" ht="18" customHeight="1" x14ac:dyDescent="0.2">
      <c r="D2387" s="127" t="s">
        <v>342</v>
      </c>
      <c r="E2387" s="14" t="s">
        <v>313</v>
      </c>
      <c r="F2387" s="14" t="s">
        <v>319</v>
      </c>
      <c r="G2387" s="14" t="s">
        <v>313</v>
      </c>
      <c r="H2387" s="14" t="s">
        <v>320</v>
      </c>
      <c r="I2387" s="14" t="s">
        <v>320</v>
      </c>
      <c r="J2387" s="14" t="s">
        <v>313</v>
      </c>
      <c r="Q2387" s="14" t="s">
        <v>342</v>
      </c>
      <c r="R2387" s="14" t="s">
        <v>313</v>
      </c>
      <c r="S2387" s="14" t="s">
        <v>319</v>
      </c>
      <c r="T2387" s="14" t="s">
        <v>313</v>
      </c>
      <c r="U2387" s="14" t="s">
        <v>320</v>
      </c>
      <c r="V2387" s="14" t="s">
        <v>320</v>
      </c>
      <c r="W2387" s="14" t="s">
        <v>313</v>
      </c>
      <c r="AG2387" s="127" t="s">
        <v>342</v>
      </c>
      <c r="AH2387" s="14" t="s">
        <v>313</v>
      </c>
      <c r="AI2387" s="14" t="s">
        <v>319</v>
      </c>
      <c r="AJ2387" s="14" t="s">
        <v>313</v>
      </c>
      <c r="AK2387" s="14" t="s">
        <v>320</v>
      </c>
      <c r="AL2387" s="14" t="s">
        <v>320</v>
      </c>
      <c r="AM2387" s="14" t="s">
        <v>313</v>
      </c>
      <c r="AX2387" s="14" t="s">
        <v>342</v>
      </c>
      <c r="AY2387" s="14" t="s">
        <v>313</v>
      </c>
      <c r="AZ2387" s="14" t="s">
        <v>319</v>
      </c>
      <c r="BA2387" s="14" t="s">
        <v>313</v>
      </c>
      <c r="BB2387" s="14" t="s">
        <v>320</v>
      </c>
      <c r="BC2387" s="14" t="s">
        <v>320</v>
      </c>
      <c r="BD2387" s="14" t="s">
        <v>313</v>
      </c>
      <c r="BK2387" s="134"/>
      <c r="BM2387" s="14" t="s">
        <v>342</v>
      </c>
      <c r="BN2387" s="14" t="s">
        <v>313</v>
      </c>
      <c r="BO2387" s="14" t="s">
        <v>319</v>
      </c>
      <c r="BP2387" s="14" t="s">
        <v>313</v>
      </c>
      <c r="BQ2387" s="14" t="s">
        <v>320</v>
      </c>
      <c r="BR2387" s="14" t="s">
        <v>320</v>
      </c>
      <c r="BS2387" s="14" t="s">
        <v>313</v>
      </c>
      <c r="BW2387" s="134"/>
      <c r="CC2387" s="14" t="s">
        <v>342</v>
      </c>
      <c r="CD2387" s="14" t="s">
        <v>313</v>
      </c>
      <c r="CE2387" s="14" t="s">
        <v>319</v>
      </c>
      <c r="CF2387" s="14" t="s">
        <v>313</v>
      </c>
      <c r="CG2387" s="14" t="s">
        <v>320</v>
      </c>
      <c r="CH2387" s="14" t="s">
        <v>320</v>
      </c>
      <c r="CI2387" s="14" t="s">
        <v>313</v>
      </c>
      <c r="CN2387" s="134"/>
      <c r="DF2387" s="134"/>
      <c r="DV2387" s="134"/>
    </row>
    <row r="2388" spans="4:126" s="122" customFormat="1" ht="14" x14ac:dyDescent="0.2">
      <c r="D2388" s="128">
        <v>0</v>
      </c>
      <c r="E2388" s="122">
        <v>1</v>
      </c>
      <c r="F2388" s="122">
        <v>2</v>
      </c>
      <c r="G2388" s="122">
        <v>3</v>
      </c>
      <c r="H2388" s="122">
        <v>4</v>
      </c>
      <c r="I2388" s="122">
        <v>5</v>
      </c>
      <c r="J2388" s="122">
        <v>6</v>
      </c>
      <c r="Q2388" s="122">
        <v>0</v>
      </c>
      <c r="R2388" s="122">
        <v>1</v>
      </c>
      <c r="S2388" s="122">
        <v>2</v>
      </c>
      <c r="T2388" s="122">
        <v>3</v>
      </c>
      <c r="U2388" s="122">
        <v>4</v>
      </c>
      <c r="V2388" s="122">
        <v>5</v>
      </c>
      <c r="W2388" s="122">
        <v>6</v>
      </c>
      <c r="AG2388" s="128">
        <v>0</v>
      </c>
      <c r="AH2388" s="122">
        <v>1</v>
      </c>
      <c r="AI2388" s="122">
        <v>2</v>
      </c>
      <c r="AJ2388" s="122">
        <v>3</v>
      </c>
      <c r="AK2388" s="122">
        <v>4</v>
      </c>
      <c r="AL2388" s="122">
        <v>5</v>
      </c>
      <c r="AM2388" s="122">
        <v>6</v>
      </c>
      <c r="AX2388" s="122">
        <v>0</v>
      </c>
      <c r="AY2388" s="122">
        <v>1</v>
      </c>
      <c r="AZ2388" s="122">
        <v>2</v>
      </c>
      <c r="BA2388" s="122">
        <v>3</v>
      </c>
      <c r="BB2388" s="122">
        <v>4</v>
      </c>
      <c r="BC2388" s="122">
        <v>5</v>
      </c>
      <c r="BD2388" s="122">
        <v>6</v>
      </c>
      <c r="BK2388" s="135"/>
      <c r="BM2388" s="122">
        <v>0</v>
      </c>
      <c r="BN2388" s="122">
        <v>1</v>
      </c>
      <c r="BO2388" s="122">
        <v>2</v>
      </c>
      <c r="BP2388" s="122">
        <v>3</v>
      </c>
      <c r="BQ2388" s="122">
        <v>4</v>
      </c>
      <c r="BR2388" s="122">
        <v>5</v>
      </c>
      <c r="BS2388" s="122">
        <v>6</v>
      </c>
      <c r="BW2388" s="135"/>
      <c r="CC2388" s="122">
        <v>0</v>
      </c>
      <c r="CD2388" s="122">
        <v>1</v>
      </c>
      <c r="CE2388" s="122">
        <v>2</v>
      </c>
      <c r="CF2388" s="122">
        <v>3</v>
      </c>
      <c r="CG2388" s="122">
        <v>4</v>
      </c>
      <c r="CH2388" s="122">
        <v>5</v>
      </c>
      <c r="CI2388" s="122">
        <v>6</v>
      </c>
      <c r="CN2388" s="135"/>
      <c r="DF2388" s="135"/>
      <c r="DV2388" s="135"/>
    </row>
    <row r="2389" spans="4:126" s="122" customFormat="1" ht="14" x14ac:dyDescent="0.2">
      <c r="D2389" s="128">
        <v>0</v>
      </c>
      <c r="E2389" s="122">
        <v>0</v>
      </c>
      <c r="F2389" s="122">
        <v>0</v>
      </c>
      <c r="G2389" s="122">
        <v>0</v>
      </c>
      <c r="H2389" s="122">
        <v>1</v>
      </c>
      <c r="I2389" s="122">
        <v>2</v>
      </c>
      <c r="J2389" s="122">
        <v>3</v>
      </c>
      <c r="Q2389" s="122">
        <v>0</v>
      </c>
      <c r="R2389" s="122">
        <v>0</v>
      </c>
      <c r="S2389" s="122">
        <v>1</v>
      </c>
      <c r="T2389" s="122">
        <v>2</v>
      </c>
      <c r="U2389" s="122">
        <v>2</v>
      </c>
      <c r="V2389" s="122">
        <v>2</v>
      </c>
      <c r="W2389" s="122">
        <v>3</v>
      </c>
      <c r="AG2389" s="128">
        <v>0</v>
      </c>
      <c r="AH2389" s="122">
        <v>0</v>
      </c>
      <c r="AI2389" s="122">
        <v>0</v>
      </c>
      <c r="AJ2389" s="122">
        <v>0</v>
      </c>
      <c r="AK2389" s="122">
        <v>1</v>
      </c>
      <c r="AL2389" s="122">
        <v>2</v>
      </c>
      <c r="AM2389" s="122">
        <v>3</v>
      </c>
      <c r="AX2389" s="122">
        <v>0</v>
      </c>
      <c r="AY2389" s="122">
        <v>0</v>
      </c>
      <c r="AZ2389" s="122">
        <v>1</v>
      </c>
      <c r="BA2389" s="122">
        <v>2</v>
      </c>
      <c r="BB2389" s="122">
        <v>2</v>
      </c>
      <c r="BC2389" s="122">
        <v>2</v>
      </c>
      <c r="BD2389" s="122">
        <v>3</v>
      </c>
      <c r="BK2389" s="135"/>
      <c r="BM2389" s="122">
        <v>0</v>
      </c>
      <c r="BN2389" s="122">
        <v>0</v>
      </c>
      <c r="BO2389" s="122">
        <v>1</v>
      </c>
      <c r="BP2389" s="122">
        <v>2</v>
      </c>
      <c r="BQ2389" s="122">
        <v>2</v>
      </c>
      <c r="BR2389" s="122">
        <v>2</v>
      </c>
      <c r="BS2389" s="122">
        <v>3</v>
      </c>
      <c r="BW2389" s="135"/>
      <c r="CC2389" s="122">
        <v>0</v>
      </c>
      <c r="CD2389" s="122">
        <v>0</v>
      </c>
      <c r="CE2389" s="122">
        <v>1</v>
      </c>
      <c r="CF2389" s="122">
        <v>2</v>
      </c>
      <c r="CG2389" s="122">
        <v>2</v>
      </c>
      <c r="CH2389" s="122">
        <v>2</v>
      </c>
      <c r="CI2389" s="122">
        <v>3</v>
      </c>
      <c r="CN2389" s="135"/>
      <c r="DF2389" s="135"/>
      <c r="DV2389" s="135"/>
    </row>
    <row r="2390" spans="4:126" s="119" customFormat="1" x14ac:dyDescent="0.2">
      <c r="D2390" s="129" t="s">
        <v>769</v>
      </c>
      <c r="E2390" s="119" t="s">
        <v>1750</v>
      </c>
      <c r="F2390" s="119" t="s">
        <v>1750</v>
      </c>
      <c r="G2390" s="119" t="s">
        <v>1750</v>
      </c>
      <c r="H2390" s="119" t="s">
        <v>1073</v>
      </c>
      <c r="I2390" s="119" t="s">
        <v>1076</v>
      </c>
      <c r="J2390" s="119" t="s">
        <v>1072</v>
      </c>
      <c r="Q2390" s="119" t="s">
        <v>769</v>
      </c>
      <c r="R2390" s="119" t="s">
        <v>1750</v>
      </c>
      <c r="S2390" s="119" t="s">
        <v>1073</v>
      </c>
      <c r="T2390" s="119" t="s">
        <v>1076</v>
      </c>
      <c r="U2390" s="119" t="s">
        <v>1748</v>
      </c>
      <c r="V2390" s="119" t="s">
        <v>1748</v>
      </c>
      <c r="W2390" s="119" t="s">
        <v>1072</v>
      </c>
      <c r="AG2390" s="129" t="s">
        <v>769</v>
      </c>
      <c r="AH2390" s="119" t="s">
        <v>1750</v>
      </c>
      <c r="AI2390" s="119" t="s">
        <v>1750</v>
      </c>
      <c r="AJ2390" s="119" t="s">
        <v>1750</v>
      </c>
      <c r="AK2390" s="119" t="s">
        <v>1073</v>
      </c>
      <c r="AL2390" s="119" t="s">
        <v>1076</v>
      </c>
      <c r="AM2390" s="119" t="s">
        <v>1072</v>
      </c>
      <c r="AX2390" s="119" t="s">
        <v>769</v>
      </c>
      <c r="AY2390" s="119" t="s">
        <v>1750</v>
      </c>
      <c r="AZ2390" s="119" t="s">
        <v>1073</v>
      </c>
      <c r="BA2390" s="119" t="s">
        <v>1076</v>
      </c>
      <c r="BB2390" s="119" t="s">
        <v>1748</v>
      </c>
      <c r="BC2390" s="119" t="s">
        <v>1748</v>
      </c>
      <c r="BD2390" s="119" t="s">
        <v>1072</v>
      </c>
      <c r="BK2390" s="136"/>
      <c r="BM2390" s="119" t="s">
        <v>769</v>
      </c>
      <c r="BN2390" s="119" t="s">
        <v>1750</v>
      </c>
      <c r="BO2390" s="119" t="s">
        <v>1073</v>
      </c>
      <c r="BP2390" s="119" t="s">
        <v>1076</v>
      </c>
      <c r="BQ2390" s="119" t="s">
        <v>1748</v>
      </c>
      <c r="BR2390" s="119" t="s">
        <v>1748</v>
      </c>
      <c r="BS2390" s="119" t="s">
        <v>1072</v>
      </c>
      <c r="BW2390" s="136"/>
      <c r="CC2390" s="119" t="s">
        <v>769</v>
      </c>
      <c r="CD2390" s="119" t="s">
        <v>1750</v>
      </c>
      <c r="CE2390" s="119" t="s">
        <v>1073</v>
      </c>
      <c r="CF2390" s="119" t="s">
        <v>1076</v>
      </c>
      <c r="CG2390" s="119" t="s">
        <v>1748</v>
      </c>
      <c r="CH2390" s="119" t="s">
        <v>1748</v>
      </c>
      <c r="CI2390" s="119" t="s">
        <v>1072</v>
      </c>
      <c r="CN2390" s="136"/>
      <c r="DF2390" s="136"/>
      <c r="DV2390" s="136"/>
    </row>
    <row r="2392" spans="4:126" s="120" customFormat="1" ht="21" x14ac:dyDescent="0.2">
      <c r="D2392" s="126">
        <v>399</v>
      </c>
      <c r="E2392" s="121"/>
      <c r="F2392" s="121"/>
      <c r="G2392" s="121"/>
      <c r="H2392" s="121"/>
      <c r="I2392" s="121"/>
      <c r="J2392" s="121"/>
      <c r="K2392" s="121"/>
      <c r="L2392" s="121"/>
      <c r="M2392" s="121"/>
      <c r="N2392" s="121"/>
      <c r="O2392" s="121"/>
      <c r="P2392" s="121"/>
      <c r="Q2392" s="120">
        <v>399</v>
      </c>
      <c r="AG2392" s="126">
        <v>399</v>
      </c>
      <c r="AH2392" s="121"/>
      <c r="AI2392" s="121"/>
      <c r="AJ2392" s="121"/>
      <c r="AK2392" s="121"/>
      <c r="AL2392" s="121"/>
      <c r="AM2392" s="121"/>
      <c r="AN2392" s="121"/>
      <c r="AO2392" s="121"/>
      <c r="AP2392" s="121"/>
      <c r="AQ2392" s="121"/>
      <c r="AR2392" s="124"/>
      <c r="AS2392" s="121"/>
      <c r="AT2392" s="121"/>
      <c r="AU2392" s="121"/>
      <c r="AV2392" s="121"/>
      <c r="AX2392" s="120">
        <v>399</v>
      </c>
      <c r="BK2392" s="133"/>
      <c r="BM2392" s="120">
        <v>399</v>
      </c>
      <c r="BW2392" s="133"/>
      <c r="CC2392" s="120">
        <v>399</v>
      </c>
      <c r="CN2392" s="133"/>
      <c r="DF2392" s="133"/>
      <c r="DV2392" s="133"/>
    </row>
    <row r="2393" spans="4:126" s="14" customFormat="1" ht="18" customHeight="1" x14ac:dyDescent="0.2">
      <c r="D2393" s="127" t="s">
        <v>313</v>
      </c>
      <c r="E2393" s="14" t="s">
        <v>326</v>
      </c>
      <c r="F2393" s="14" t="s">
        <v>316</v>
      </c>
      <c r="G2393" s="14" t="s">
        <v>315</v>
      </c>
      <c r="H2393" s="14" t="s">
        <v>317</v>
      </c>
      <c r="I2393" s="14" t="s">
        <v>318</v>
      </c>
      <c r="J2393" s="14" t="s">
        <v>309</v>
      </c>
      <c r="K2393" s="14" t="s">
        <v>314</v>
      </c>
      <c r="Q2393" s="14" t="s">
        <v>313</v>
      </c>
      <c r="R2393" s="14" t="s">
        <v>326</v>
      </c>
      <c r="S2393" s="14" t="s">
        <v>316</v>
      </c>
      <c r="T2393" s="14" t="s">
        <v>315</v>
      </c>
      <c r="U2393" s="14" t="s">
        <v>317</v>
      </c>
      <c r="V2393" s="14" t="s">
        <v>318</v>
      </c>
      <c r="W2393" s="14" t="s">
        <v>309</v>
      </c>
      <c r="X2393" s="14" t="s">
        <v>314</v>
      </c>
      <c r="AG2393" s="127" t="s">
        <v>313</v>
      </c>
      <c r="AH2393" s="14" t="s">
        <v>326</v>
      </c>
      <c r="AI2393" s="14" t="s">
        <v>316</v>
      </c>
      <c r="AJ2393" s="14" t="s">
        <v>315</v>
      </c>
      <c r="AK2393" s="14" t="s">
        <v>317</v>
      </c>
      <c r="AL2393" s="14" t="s">
        <v>318</v>
      </c>
      <c r="AM2393" s="14" t="s">
        <v>309</v>
      </c>
      <c r="AN2393" s="14" t="s">
        <v>314</v>
      </c>
      <c r="AX2393" s="14" t="s">
        <v>313</v>
      </c>
      <c r="AY2393" s="14" t="s">
        <v>326</v>
      </c>
      <c r="AZ2393" s="14" t="s">
        <v>316</v>
      </c>
      <c r="BA2393" s="14" t="s">
        <v>315</v>
      </c>
      <c r="BB2393" s="14" t="s">
        <v>317</v>
      </c>
      <c r="BC2393" s="14" t="s">
        <v>318</v>
      </c>
      <c r="BD2393" s="14" t="s">
        <v>309</v>
      </c>
      <c r="BE2393" s="14" t="s">
        <v>314</v>
      </c>
      <c r="BK2393" s="134"/>
      <c r="BM2393" s="14" t="s">
        <v>313</v>
      </c>
      <c r="BN2393" s="14" t="s">
        <v>326</v>
      </c>
      <c r="BO2393" s="14" t="s">
        <v>316</v>
      </c>
      <c r="BP2393" s="14" t="s">
        <v>315</v>
      </c>
      <c r="BQ2393" s="14" t="s">
        <v>317</v>
      </c>
      <c r="BR2393" s="14" t="s">
        <v>318</v>
      </c>
      <c r="BS2393" s="14" t="s">
        <v>309</v>
      </c>
      <c r="BT2393" s="14" t="s">
        <v>314</v>
      </c>
      <c r="BW2393" s="134"/>
      <c r="CC2393" s="14" t="s">
        <v>313</v>
      </c>
      <c r="CD2393" s="14" t="s">
        <v>326</v>
      </c>
      <c r="CE2393" s="14" t="s">
        <v>316</v>
      </c>
      <c r="CF2393" s="14" t="s">
        <v>315</v>
      </c>
      <c r="CG2393" s="14" t="s">
        <v>317</v>
      </c>
      <c r="CH2393" s="14" t="s">
        <v>318</v>
      </c>
      <c r="CI2393" s="14" t="s">
        <v>309</v>
      </c>
      <c r="CJ2393" s="14" t="s">
        <v>314</v>
      </c>
      <c r="CN2393" s="134"/>
      <c r="DF2393" s="134"/>
      <c r="DV2393" s="134"/>
    </row>
    <row r="2394" spans="4:126" s="122" customFormat="1" ht="14" x14ac:dyDescent="0.2">
      <c r="D2394" s="128">
        <v>0</v>
      </c>
      <c r="E2394" s="122">
        <v>1</v>
      </c>
      <c r="F2394" s="122">
        <v>2</v>
      </c>
      <c r="G2394" s="122">
        <v>3</v>
      </c>
      <c r="H2394" s="122">
        <v>4</v>
      </c>
      <c r="I2394" s="122">
        <v>5</v>
      </c>
      <c r="J2394" s="122">
        <v>6</v>
      </c>
      <c r="K2394" s="122">
        <v>7</v>
      </c>
      <c r="Q2394" s="122">
        <v>0</v>
      </c>
      <c r="R2394" s="122">
        <v>1</v>
      </c>
      <c r="S2394" s="122">
        <v>2</v>
      </c>
      <c r="T2394" s="122">
        <v>3</v>
      </c>
      <c r="U2394" s="122">
        <v>4</v>
      </c>
      <c r="V2394" s="122">
        <v>5</v>
      </c>
      <c r="W2394" s="122">
        <v>6</v>
      </c>
      <c r="X2394" s="122">
        <v>7</v>
      </c>
      <c r="AG2394" s="128">
        <v>0</v>
      </c>
      <c r="AH2394" s="122">
        <v>1</v>
      </c>
      <c r="AI2394" s="122">
        <v>2</v>
      </c>
      <c r="AJ2394" s="122">
        <v>3</v>
      </c>
      <c r="AK2394" s="122">
        <v>4</v>
      </c>
      <c r="AL2394" s="122">
        <v>5</v>
      </c>
      <c r="AM2394" s="122">
        <v>6</v>
      </c>
      <c r="AN2394" s="122">
        <v>7</v>
      </c>
      <c r="AX2394" s="122">
        <v>0</v>
      </c>
      <c r="AY2394" s="122">
        <v>1</v>
      </c>
      <c r="AZ2394" s="122">
        <v>2</v>
      </c>
      <c r="BA2394" s="122">
        <v>3</v>
      </c>
      <c r="BB2394" s="122">
        <v>4</v>
      </c>
      <c r="BC2394" s="122">
        <v>5</v>
      </c>
      <c r="BD2394" s="122">
        <v>6</v>
      </c>
      <c r="BE2394" s="122">
        <v>7</v>
      </c>
      <c r="BK2394" s="135"/>
      <c r="BM2394" s="122">
        <v>0</v>
      </c>
      <c r="BN2394" s="122">
        <v>1</v>
      </c>
      <c r="BO2394" s="122">
        <v>2</v>
      </c>
      <c r="BP2394" s="122">
        <v>3</v>
      </c>
      <c r="BQ2394" s="122">
        <v>4</v>
      </c>
      <c r="BR2394" s="122">
        <v>5</v>
      </c>
      <c r="BS2394" s="122">
        <v>6</v>
      </c>
      <c r="BT2394" s="122">
        <v>7</v>
      </c>
      <c r="BW2394" s="135"/>
      <c r="CC2394" s="122">
        <v>0</v>
      </c>
      <c r="CD2394" s="122">
        <v>1</v>
      </c>
      <c r="CE2394" s="122">
        <v>2</v>
      </c>
      <c r="CF2394" s="122">
        <v>3</v>
      </c>
      <c r="CG2394" s="122">
        <v>4</v>
      </c>
      <c r="CH2394" s="122">
        <v>5</v>
      </c>
      <c r="CI2394" s="122">
        <v>6</v>
      </c>
      <c r="CJ2394" s="122">
        <v>7</v>
      </c>
      <c r="CN2394" s="135"/>
      <c r="DF2394" s="135"/>
      <c r="DV2394" s="135"/>
    </row>
    <row r="2395" spans="4:126" s="122" customFormat="1" ht="14" x14ac:dyDescent="0.2">
      <c r="D2395" s="128">
        <v>0</v>
      </c>
      <c r="E2395" s="122">
        <v>1</v>
      </c>
      <c r="F2395" s="122">
        <v>2</v>
      </c>
      <c r="G2395" s="122">
        <v>3</v>
      </c>
      <c r="H2395" s="122">
        <v>3</v>
      </c>
      <c r="I2395" s="122">
        <v>4</v>
      </c>
      <c r="J2395" s="122">
        <v>4</v>
      </c>
      <c r="K2395" s="122">
        <v>5</v>
      </c>
      <c r="Q2395" s="122">
        <v>0</v>
      </c>
      <c r="R2395" s="122">
        <v>1</v>
      </c>
      <c r="S2395" s="122">
        <v>2</v>
      </c>
      <c r="T2395" s="122">
        <v>2</v>
      </c>
      <c r="U2395" s="122">
        <v>3</v>
      </c>
      <c r="V2395" s="122">
        <v>4</v>
      </c>
      <c r="W2395" s="122">
        <v>4</v>
      </c>
      <c r="X2395" s="122">
        <v>5</v>
      </c>
      <c r="AG2395" s="128">
        <v>0</v>
      </c>
      <c r="AH2395" s="122">
        <v>1</v>
      </c>
      <c r="AI2395" s="122">
        <v>2</v>
      </c>
      <c r="AJ2395" s="122">
        <v>3</v>
      </c>
      <c r="AK2395" s="122">
        <v>3</v>
      </c>
      <c r="AL2395" s="122">
        <v>4</v>
      </c>
      <c r="AM2395" s="122">
        <v>4</v>
      </c>
      <c r="AN2395" s="122">
        <v>5</v>
      </c>
      <c r="AX2395" s="122">
        <v>0</v>
      </c>
      <c r="AY2395" s="122">
        <v>1</v>
      </c>
      <c r="AZ2395" s="122">
        <v>2</v>
      </c>
      <c r="BA2395" s="122">
        <v>3</v>
      </c>
      <c r="BB2395" s="122">
        <v>3</v>
      </c>
      <c r="BC2395" s="122">
        <v>3</v>
      </c>
      <c r="BD2395" s="122">
        <v>4</v>
      </c>
      <c r="BE2395" s="122">
        <v>5</v>
      </c>
      <c r="BK2395" s="135"/>
      <c r="BM2395" s="122">
        <v>0</v>
      </c>
      <c r="BN2395" s="122">
        <v>1</v>
      </c>
      <c r="BO2395" s="122">
        <v>2</v>
      </c>
      <c r="BP2395" s="122">
        <v>2</v>
      </c>
      <c r="BQ2395" s="122">
        <v>3</v>
      </c>
      <c r="BR2395" s="122">
        <v>4</v>
      </c>
      <c r="BS2395" s="122">
        <v>4</v>
      </c>
      <c r="BT2395" s="122">
        <v>5</v>
      </c>
      <c r="BW2395" s="135"/>
      <c r="CC2395" s="122">
        <v>0</v>
      </c>
      <c r="CD2395" s="122">
        <v>1</v>
      </c>
      <c r="CE2395" s="122">
        <v>2</v>
      </c>
      <c r="CF2395" s="122">
        <v>3</v>
      </c>
      <c r="CG2395" s="122">
        <v>3</v>
      </c>
      <c r="CH2395" s="122">
        <v>3</v>
      </c>
      <c r="CI2395" s="122">
        <v>4</v>
      </c>
      <c r="CJ2395" s="122">
        <v>5</v>
      </c>
      <c r="CN2395" s="135"/>
      <c r="DF2395" s="135"/>
      <c r="DV2395" s="135"/>
    </row>
    <row r="2396" spans="4:126" s="119" customFormat="1" x14ac:dyDescent="0.2">
      <c r="D2396" s="129" t="s">
        <v>1072</v>
      </c>
      <c r="E2396" s="119" t="s">
        <v>1087</v>
      </c>
      <c r="F2396" s="119" t="s">
        <v>748</v>
      </c>
      <c r="G2396" s="119" t="s">
        <v>1075</v>
      </c>
      <c r="H2396" s="119" t="s">
        <v>1741</v>
      </c>
      <c r="I2396" s="119" t="s">
        <v>736</v>
      </c>
      <c r="J2396" s="119" t="s">
        <v>1752</v>
      </c>
      <c r="K2396" s="119" t="s">
        <v>1079</v>
      </c>
      <c r="Q2396" s="119" t="s">
        <v>1072</v>
      </c>
      <c r="R2396" s="119" t="s">
        <v>1087</v>
      </c>
      <c r="S2396" s="119" t="s">
        <v>748</v>
      </c>
      <c r="T2396" s="119" t="s">
        <v>1747</v>
      </c>
      <c r="U2396" s="119" t="s">
        <v>1075</v>
      </c>
      <c r="V2396" s="119" t="s">
        <v>736</v>
      </c>
      <c r="W2396" s="119" t="s">
        <v>1752</v>
      </c>
      <c r="X2396" s="119" t="s">
        <v>1079</v>
      </c>
      <c r="AG2396" s="129" t="s">
        <v>1072</v>
      </c>
      <c r="AH2396" s="119" t="s">
        <v>1087</v>
      </c>
      <c r="AI2396" s="119" t="s">
        <v>748</v>
      </c>
      <c r="AJ2396" s="119" t="s">
        <v>1075</v>
      </c>
      <c r="AK2396" s="119" t="s">
        <v>1741</v>
      </c>
      <c r="AL2396" s="119" t="s">
        <v>736</v>
      </c>
      <c r="AM2396" s="119" t="s">
        <v>1752</v>
      </c>
      <c r="AN2396" s="119" t="s">
        <v>1079</v>
      </c>
      <c r="AX2396" s="119" t="s">
        <v>1072</v>
      </c>
      <c r="AY2396" s="119" t="s">
        <v>1087</v>
      </c>
      <c r="AZ2396" s="119" t="s">
        <v>748</v>
      </c>
      <c r="BA2396" s="119" t="s">
        <v>1075</v>
      </c>
      <c r="BB2396" s="119" t="s">
        <v>1741</v>
      </c>
      <c r="BC2396" s="119" t="s">
        <v>1741</v>
      </c>
      <c r="BD2396" s="119" t="s">
        <v>736</v>
      </c>
      <c r="BE2396" s="119" t="s">
        <v>1079</v>
      </c>
      <c r="BK2396" s="136"/>
      <c r="BM2396" s="119" t="s">
        <v>1072</v>
      </c>
      <c r="BN2396" s="119" t="s">
        <v>1087</v>
      </c>
      <c r="BO2396" s="119" t="s">
        <v>748</v>
      </c>
      <c r="BP2396" s="119" t="s">
        <v>1747</v>
      </c>
      <c r="BQ2396" s="119" t="s">
        <v>1075</v>
      </c>
      <c r="BR2396" s="119" t="s">
        <v>736</v>
      </c>
      <c r="BS2396" s="119" t="s">
        <v>1752</v>
      </c>
      <c r="BT2396" s="119" t="s">
        <v>1079</v>
      </c>
      <c r="BW2396" s="136"/>
      <c r="CC2396" s="119" t="s">
        <v>1072</v>
      </c>
      <c r="CD2396" s="119" t="s">
        <v>1087</v>
      </c>
      <c r="CE2396" s="119" t="s">
        <v>748</v>
      </c>
      <c r="CF2396" s="119" t="s">
        <v>1075</v>
      </c>
      <c r="CG2396" s="119" t="s">
        <v>1741</v>
      </c>
      <c r="CH2396" s="119" t="s">
        <v>1741</v>
      </c>
      <c r="CI2396" s="119" t="s">
        <v>736</v>
      </c>
      <c r="CJ2396" s="119" t="s">
        <v>1079</v>
      </c>
      <c r="CN2396" s="136"/>
      <c r="DF2396" s="136"/>
      <c r="DV2396" s="136"/>
    </row>
    <row r="2398" spans="4:126" s="120" customFormat="1" ht="21" x14ac:dyDescent="0.2">
      <c r="D2398" s="126">
        <v>400</v>
      </c>
      <c r="E2398" s="121"/>
      <c r="F2398" s="121"/>
      <c r="G2398" s="121"/>
      <c r="H2398" s="121"/>
      <c r="I2398" s="121"/>
      <c r="J2398" s="121"/>
      <c r="K2398" s="121"/>
      <c r="L2398" s="121"/>
      <c r="M2398" s="121"/>
      <c r="N2398" s="121"/>
      <c r="O2398" s="121"/>
      <c r="P2398" s="121"/>
      <c r="Q2398" s="120">
        <v>400</v>
      </c>
      <c r="AG2398" s="126">
        <v>400</v>
      </c>
      <c r="AH2398" s="121"/>
      <c r="AI2398" s="121"/>
      <c r="AJ2398" s="121"/>
      <c r="AK2398" s="121"/>
      <c r="AL2398" s="121"/>
      <c r="AM2398" s="121"/>
      <c r="AN2398" s="121"/>
      <c r="AO2398" s="121"/>
      <c r="AP2398" s="121"/>
      <c r="AQ2398" s="121"/>
      <c r="AR2398" s="124"/>
      <c r="AS2398" s="121"/>
      <c r="AT2398" s="121"/>
      <c r="AU2398" s="121"/>
      <c r="AV2398" s="121"/>
      <c r="AX2398" s="120">
        <v>400</v>
      </c>
      <c r="BK2398" s="133"/>
      <c r="BM2398" s="120">
        <v>400</v>
      </c>
      <c r="BW2398" s="133"/>
      <c r="CC2398" s="120">
        <v>400</v>
      </c>
      <c r="CN2398" s="133"/>
      <c r="DF2398" s="133"/>
      <c r="DV2398" s="133"/>
    </row>
    <row r="2399" spans="4:126" s="14" customFormat="1" ht="18" customHeight="1" x14ac:dyDescent="0.2">
      <c r="D2399" s="127" t="s">
        <v>313</v>
      </c>
      <c r="E2399" s="14" t="s">
        <v>1745</v>
      </c>
      <c r="F2399" s="14" t="s">
        <v>333</v>
      </c>
      <c r="G2399" s="14" t="s">
        <v>333</v>
      </c>
      <c r="H2399" s="14" t="s">
        <v>313</v>
      </c>
      <c r="I2399" s="14" t="s">
        <v>317</v>
      </c>
      <c r="J2399" s="14" t="s">
        <v>334</v>
      </c>
      <c r="Q2399" s="14" t="s">
        <v>313</v>
      </c>
      <c r="R2399" s="14" t="s">
        <v>1745</v>
      </c>
      <c r="S2399" s="14" t="s">
        <v>333</v>
      </c>
      <c r="T2399" s="14" t="s">
        <v>333</v>
      </c>
      <c r="U2399" s="14" t="s">
        <v>313</v>
      </c>
      <c r="V2399" s="14" t="s">
        <v>317</v>
      </c>
      <c r="W2399" s="14" t="s">
        <v>334</v>
      </c>
      <c r="AG2399" s="127" t="s">
        <v>313</v>
      </c>
      <c r="AH2399" s="14" t="s">
        <v>1745</v>
      </c>
      <c r="AI2399" s="14" t="s">
        <v>333</v>
      </c>
      <c r="AJ2399" s="14" t="s">
        <v>333</v>
      </c>
      <c r="AK2399" s="14" t="s">
        <v>313</v>
      </c>
      <c r="AL2399" s="14" t="s">
        <v>317</v>
      </c>
      <c r="AM2399" s="14" t="s">
        <v>334</v>
      </c>
      <c r="AX2399" s="14" t="s">
        <v>313</v>
      </c>
      <c r="AY2399" s="14" t="s">
        <v>1745</v>
      </c>
      <c r="AZ2399" s="14" t="s">
        <v>333</v>
      </c>
      <c r="BA2399" s="14" t="s">
        <v>333</v>
      </c>
      <c r="BB2399" s="14" t="s">
        <v>313</v>
      </c>
      <c r="BC2399" s="14" t="s">
        <v>317</v>
      </c>
      <c r="BD2399" s="14" t="s">
        <v>334</v>
      </c>
      <c r="BK2399" s="134"/>
      <c r="BM2399" s="14" t="s">
        <v>313</v>
      </c>
      <c r="BN2399" s="14" t="s">
        <v>1745</v>
      </c>
      <c r="BO2399" s="14" t="s">
        <v>333</v>
      </c>
      <c r="BP2399" s="14" t="s">
        <v>333</v>
      </c>
      <c r="BQ2399" s="14" t="s">
        <v>313</v>
      </c>
      <c r="BR2399" s="14" t="s">
        <v>317</v>
      </c>
      <c r="BS2399" s="14" t="s">
        <v>334</v>
      </c>
      <c r="BW2399" s="134"/>
      <c r="CC2399" s="14" t="s">
        <v>313</v>
      </c>
      <c r="CD2399" s="14" t="s">
        <v>1745</v>
      </c>
      <c r="CE2399" s="14" t="s">
        <v>333</v>
      </c>
      <c r="CF2399" s="14" t="s">
        <v>333</v>
      </c>
      <c r="CG2399" s="14" t="s">
        <v>313</v>
      </c>
      <c r="CH2399" s="14" t="s">
        <v>317</v>
      </c>
      <c r="CI2399" s="14" t="s">
        <v>334</v>
      </c>
      <c r="CN2399" s="134"/>
      <c r="DF2399" s="134"/>
      <c r="DV2399" s="134"/>
    </row>
    <row r="2400" spans="4:126" s="122" customFormat="1" ht="14" x14ac:dyDescent="0.2">
      <c r="D2400" s="128">
        <v>0</v>
      </c>
      <c r="E2400" s="122">
        <v>0</v>
      </c>
      <c r="F2400" s="122">
        <v>1</v>
      </c>
      <c r="G2400" s="122">
        <v>2</v>
      </c>
      <c r="H2400" s="122">
        <v>3</v>
      </c>
      <c r="I2400" s="122">
        <v>4</v>
      </c>
      <c r="J2400" s="122">
        <v>5</v>
      </c>
      <c r="Q2400" s="122">
        <v>0</v>
      </c>
      <c r="R2400" s="122">
        <v>0</v>
      </c>
      <c r="S2400" s="122">
        <v>1</v>
      </c>
      <c r="T2400" s="122">
        <v>2</v>
      </c>
      <c r="U2400" s="122">
        <v>3</v>
      </c>
      <c r="V2400" s="122">
        <v>4</v>
      </c>
      <c r="W2400" s="122">
        <v>5</v>
      </c>
      <c r="AG2400" s="128">
        <v>0</v>
      </c>
      <c r="AH2400" s="122">
        <v>0</v>
      </c>
      <c r="AI2400" s="122">
        <v>1</v>
      </c>
      <c r="AJ2400" s="122">
        <v>2</v>
      </c>
      <c r="AK2400" s="122">
        <v>3</v>
      </c>
      <c r="AL2400" s="122">
        <v>4</v>
      </c>
      <c r="AM2400" s="122">
        <v>5</v>
      </c>
      <c r="AX2400" s="122">
        <v>0</v>
      </c>
      <c r="AY2400" s="122">
        <v>0</v>
      </c>
      <c r="AZ2400" s="122">
        <v>1</v>
      </c>
      <c r="BA2400" s="122">
        <v>2</v>
      </c>
      <c r="BB2400" s="122">
        <v>3</v>
      </c>
      <c r="BC2400" s="122">
        <v>4</v>
      </c>
      <c r="BD2400" s="122">
        <v>5</v>
      </c>
      <c r="BK2400" s="135"/>
      <c r="BM2400" s="122">
        <v>0</v>
      </c>
      <c r="BN2400" s="122">
        <v>0</v>
      </c>
      <c r="BO2400" s="122">
        <v>1</v>
      </c>
      <c r="BP2400" s="122">
        <v>2</v>
      </c>
      <c r="BQ2400" s="122">
        <v>3</v>
      </c>
      <c r="BR2400" s="122">
        <v>4</v>
      </c>
      <c r="BS2400" s="122">
        <v>5</v>
      </c>
      <c r="BW2400" s="135"/>
      <c r="CC2400" s="122">
        <v>0</v>
      </c>
      <c r="CD2400" s="122">
        <v>0</v>
      </c>
      <c r="CE2400" s="122">
        <v>1</v>
      </c>
      <c r="CF2400" s="122">
        <v>2</v>
      </c>
      <c r="CG2400" s="122">
        <v>3</v>
      </c>
      <c r="CH2400" s="122">
        <v>4</v>
      </c>
      <c r="CI2400" s="122">
        <v>5</v>
      </c>
      <c r="CN2400" s="135"/>
      <c r="DF2400" s="135"/>
      <c r="DV2400" s="135"/>
    </row>
    <row r="2401" spans="4:126" s="122" customFormat="1" ht="14" x14ac:dyDescent="0.2">
      <c r="D2401" s="128">
        <v>0</v>
      </c>
      <c r="E2401" s="122">
        <v>1</v>
      </c>
      <c r="F2401" s="122">
        <v>2</v>
      </c>
      <c r="G2401" s="122">
        <v>2</v>
      </c>
      <c r="H2401" s="122">
        <v>2</v>
      </c>
      <c r="I2401" s="122">
        <v>3</v>
      </c>
      <c r="J2401" s="122">
        <v>4</v>
      </c>
      <c r="Q2401" s="122">
        <v>0</v>
      </c>
      <c r="R2401" s="122">
        <v>1</v>
      </c>
      <c r="S2401" s="122">
        <v>2</v>
      </c>
      <c r="T2401" s="122">
        <v>2</v>
      </c>
      <c r="U2401" s="122">
        <v>2</v>
      </c>
      <c r="V2401" s="122">
        <v>3</v>
      </c>
      <c r="W2401" s="122">
        <v>4</v>
      </c>
      <c r="AG2401" s="128">
        <v>0</v>
      </c>
      <c r="AH2401" s="122">
        <v>1</v>
      </c>
      <c r="AI2401" s="122">
        <v>2</v>
      </c>
      <c r="AJ2401" s="122">
        <v>2</v>
      </c>
      <c r="AK2401" s="122">
        <v>2</v>
      </c>
      <c r="AL2401" s="122">
        <v>3</v>
      </c>
      <c r="AM2401" s="122">
        <v>4</v>
      </c>
      <c r="AX2401" s="122">
        <v>0</v>
      </c>
      <c r="AY2401" s="122">
        <v>1</v>
      </c>
      <c r="AZ2401" s="122">
        <v>2</v>
      </c>
      <c r="BA2401" s="122">
        <v>2</v>
      </c>
      <c r="BB2401" s="122">
        <v>2</v>
      </c>
      <c r="BC2401" s="122">
        <v>3</v>
      </c>
      <c r="BD2401" s="122">
        <v>4</v>
      </c>
      <c r="BK2401" s="135"/>
      <c r="BM2401" s="122">
        <v>0</v>
      </c>
      <c r="BN2401" s="122">
        <v>1</v>
      </c>
      <c r="BO2401" s="122">
        <v>2</v>
      </c>
      <c r="BP2401" s="122">
        <v>2</v>
      </c>
      <c r="BQ2401" s="122">
        <v>2</v>
      </c>
      <c r="BR2401" s="122">
        <v>3</v>
      </c>
      <c r="BS2401" s="122">
        <v>4</v>
      </c>
      <c r="BW2401" s="135"/>
      <c r="CC2401" s="122">
        <v>0</v>
      </c>
      <c r="CD2401" s="122">
        <v>1</v>
      </c>
      <c r="CE2401" s="122">
        <v>2</v>
      </c>
      <c r="CF2401" s="122">
        <v>2</v>
      </c>
      <c r="CG2401" s="122">
        <v>2</v>
      </c>
      <c r="CH2401" s="122">
        <v>3</v>
      </c>
      <c r="CI2401" s="122">
        <v>4</v>
      </c>
      <c r="CN2401" s="135"/>
      <c r="DF2401" s="135"/>
      <c r="DV2401" s="135"/>
    </row>
    <row r="2402" spans="4:126" s="119" customFormat="1" x14ac:dyDescent="0.2">
      <c r="D2402" s="129" t="s">
        <v>1072</v>
      </c>
      <c r="E2402" s="119" t="s">
        <v>1073</v>
      </c>
      <c r="F2402" s="119" t="s">
        <v>1077</v>
      </c>
      <c r="G2402" s="119" t="s">
        <v>1746</v>
      </c>
      <c r="H2402" s="119" t="s">
        <v>1746</v>
      </c>
      <c r="I2402" s="119" t="s">
        <v>1075</v>
      </c>
      <c r="J2402" s="119" t="s">
        <v>1081</v>
      </c>
      <c r="Q2402" s="119" t="s">
        <v>1072</v>
      </c>
      <c r="R2402" s="119" t="s">
        <v>1073</v>
      </c>
      <c r="S2402" s="119" t="s">
        <v>1077</v>
      </c>
      <c r="T2402" s="119" t="s">
        <v>1746</v>
      </c>
      <c r="U2402" s="119" t="s">
        <v>1746</v>
      </c>
      <c r="V2402" s="119" t="s">
        <v>1075</v>
      </c>
      <c r="W2402" s="119" t="s">
        <v>1081</v>
      </c>
      <c r="AG2402" s="129" t="s">
        <v>1072</v>
      </c>
      <c r="AH2402" s="119" t="s">
        <v>1073</v>
      </c>
      <c r="AI2402" s="119" t="s">
        <v>1077</v>
      </c>
      <c r="AJ2402" s="119" t="s">
        <v>1746</v>
      </c>
      <c r="AK2402" s="119" t="s">
        <v>1746</v>
      </c>
      <c r="AL2402" s="119" t="s">
        <v>1075</v>
      </c>
      <c r="AM2402" s="119" t="s">
        <v>1081</v>
      </c>
      <c r="AX2402" s="119" t="s">
        <v>1072</v>
      </c>
      <c r="AY2402" s="119" t="s">
        <v>1073</v>
      </c>
      <c r="AZ2402" s="119" t="s">
        <v>1077</v>
      </c>
      <c r="BA2402" s="119" t="s">
        <v>1746</v>
      </c>
      <c r="BB2402" s="119" t="s">
        <v>1746</v>
      </c>
      <c r="BC2402" s="119" t="s">
        <v>1075</v>
      </c>
      <c r="BD2402" s="119" t="s">
        <v>1081</v>
      </c>
      <c r="BK2402" s="136"/>
      <c r="BM2402" s="119" t="s">
        <v>1072</v>
      </c>
      <c r="BN2402" s="119" t="s">
        <v>1073</v>
      </c>
      <c r="BO2402" s="119" t="s">
        <v>1077</v>
      </c>
      <c r="BP2402" s="119" t="s">
        <v>1746</v>
      </c>
      <c r="BQ2402" s="119" t="s">
        <v>1746</v>
      </c>
      <c r="BR2402" s="119" t="s">
        <v>1075</v>
      </c>
      <c r="BS2402" s="119" t="s">
        <v>1081</v>
      </c>
      <c r="BW2402" s="136"/>
      <c r="CC2402" s="119" t="s">
        <v>1072</v>
      </c>
      <c r="CD2402" s="119" t="s">
        <v>1073</v>
      </c>
      <c r="CE2402" s="119" t="s">
        <v>1077</v>
      </c>
      <c r="CF2402" s="119" t="s">
        <v>1746</v>
      </c>
      <c r="CG2402" s="119" t="s">
        <v>1746</v>
      </c>
      <c r="CH2402" s="119" t="s">
        <v>1075</v>
      </c>
      <c r="CI2402" s="119" t="s">
        <v>1081</v>
      </c>
      <c r="CN2402" s="136"/>
      <c r="DF2402" s="136"/>
      <c r="DV2402" s="136"/>
    </row>
    <row r="2404" spans="4:126" s="120" customFormat="1" ht="21" x14ac:dyDescent="0.2">
      <c r="D2404" s="126">
        <v>401</v>
      </c>
      <c r="E2404" s="121"/>
      <c r="F2404" s="121"/>
      <c r="G2404" s="121"/>
      <c r="H2404" s="121"/>
      <c r="I2404" s="121"/>
      <c r="J2404" s="121"/>
      <c r="K2404" s="121"/>
      <c r="L2404" s="121"/>
      <c r="M2404" s="121"/>
      <c r="N2404" s="121"/>
      <c r="O2404" s="121"/>
      <c r="P2404" s="121"/>
      <c r="Q2404" s="120">
        <v>401</v>
      </c>
      <c r="AG2404" s="126">
        <v>401</v>
      </c>
      <c r="AH2404" s="121"/>
      <c r="AI2404" s="121"/>
      <c r="AJ2404" s="121"/>
      <c r="AK2404" s="121"/>
      <c r="AL2404" s="121"/>
      <c r="AM2404" s="121"/>
      <c r="AN2404" s="121"/>
      <c r="AO2404" s="121"/>
      <c r="AP2404" s="121"/>
      <c r="AQ2404" s="121"/>
      <c r="AR2404" s="124"/>
      <c r="AS2404" s="121"/>
      <c r="AT2404" s="121"/>
      <c r="AU2404" s="121"/>
      <c r="AV2404" s="121"/>
      <c r="AX2404" s="120">
        <v>401</v>
      </c>
      <c r="BK2404" s="133"/>
      <c r="BM2404" s="120">
        <v>401</v>
      </c>
      <c r="BW2404" s="133"/>
      <c r="CC2404" s="120">
        <v>401</v>
      </c>
      <c r="CN2404" s="133"/>
      <c r="DF2404" s="133"/>
      <c r="DV2404" s="133"/>
    </row>
    <row r="2405" spans="4:126" s="14" customFormat="1" ht="18" customHeight="1" x14ac:dyDescent="0.2">
      <c r="D2405" s="127" t="s">
        <v>342</v>
      </c>
      <c r="E2405" s="14" t="s">
        <v>313</v>
      </c>
      <c r="F2405" s="14" t="s">
        <v>310</v>
      </c>
      <c r="G2405" s="14" t="s">
        <v>313</v>
      </c>
      <c r="H2405" s="14" t="s">
        <v>336</v>
      </c>
      <c r="I2405" s="14" t="s">
        <v>313</v>
      </c>
      <c r="J2405" s="14" t="s">
        <v>312</v>
      </c>
      <c r="K2405" s="14" t="s">
        <v>322</v>
      </c>
      <c r="L2405" s="14" t="s">
        <v>335</v>
      </c>
      <c r="Q2405" s="14" t="s">
        <v>342</v>
      </c>
      <c r="R2405" s="14" t="s">
        <v>313</v>
      </c>
      <c r="S2405" s="14" t="s">
        <v>310</v>
      </c>
      <c r="T2405" s="14" t="s">
        <v>313</v>
      </c>
      <c r="U2405" s="14" t="s">
        <v>336</v>
      </c>
      <c r="V2405" s="14" t="s">
        <v>313</v>
      </c>
      <c r="W2405" s="14" t="s">
        <v>312</v>
      </c>
      <c r="X2405" s="14" t="s">
        <v>322</v>
      </c>
      <c r="Y2405" s="14" t="s">
        <v>335</v>
      </c>
      <c r="AG2405" s="127" t="s">
        <v>342</v>
      </c>
      <c r="AH2405" s="14" t="s">
        <v>313</v>
      </c>
      <c r="AI2405" s="14" t="s">
        <v>310</v>
      </c>
      <c r="AJ2405" s="14" t="s">
        <v>313</v>
      </c>
      <c r="AK2405" s="14" t="s">
        <v>336</v>
      </c>
      <c r="AL2405" s="14" t="s">
        <v>313</v>
      </c>
      <c r="AM2405" s="14" t="s">
        <v>312</v>
      </c>
      <c r="AN2405" s="14" t="s">
        <v>322</v>
      </c>
      <c r="AO2405" s="14" t="s">
        <v>335</v>
      </c>
      <c r="AX2405" s="14" t="s">
        <v>342</v>
      </c>
      <c r="AY2405" s="14" t="s">
        <v>313</v>
      </c>
      <c r="AZ2405" s="14" t="s">
        <v>310</v>
      </c>
      <c r="BA2405" s="14" t="s">
        <v>313</v>
      </c>
      <c r="BB2405" s="14" t="s">
        <v>336</v>
      </c>
      <c r="BC2405" s="14" t="s">
        <v>313</v>
      </c>
      <c r="BD2405" s="14" t="s">
        <v>312</v>
      </c>
      <c r="BE2405" s="14" t="s">
        <v>322</v>
      </c>
      <c r="BF2405" s="14" t="s">
        <v>335</v>
      </c>
      <c r="BK2405" s="134"/>
      <c r="BM2405" s="14" t="s">
        <v>342</v>
      </c>
      <c r="BN2405" s="14" t="s">
        <v>313</v>
      </c>
      <c r="BO2405" s="14" t="s">
        <v>310</v>
      </c>
      <c r="BP2405" s="14" t="s">
        <v>313</v>
      </c>
      <c r="BQ2405" s="14" t="s">
        <v>336</v>
      </c>
      <c r="BR2405" s="14" t="s">
        <v>313</v>
      </c>
      <c r="BS2405" s="14" t="s">
        <v>312</v>
      </c>
      <c r="BT2405" s="14" t="s">
        <v>322</v>
      </c>
      <c r="BU2405" s="14" t="s">
        <v>335</v>
      </c>
      <c r="BW2405" s="134"/>
      <c r="CC2405" s="14" t="s">
        <v>342</v>
      </c>
      <c r="CD2405" s="14" t="s">
        <v>313</v>
      </c>
      <c r="CE2405" s="14" t="s">
        <v>310</v>
      </c>
      <c r="CF2405" s="14" t="s">
        <v>313</v>
      </c>
      <c r="CG2405" s="14" t="s">
        <v>336</v>
      </c>
      <c r="CH2405" s="14" t="s">
        <v>313</v>
      </c>
      <c r="CI2405" s="14" t="s">
        <v>312</v>
      </c>
      <c r="CJ2405" s="14" t="s">
        <v>322</v>
      </c>
      <c r="CK2405" s="14" t="s">
        <v>335</v>
      </c>
      <c r="CN2405" s="134"/>
      <c r="DF2405" s="134"/>
      <c r="DV2405" s="134"/>
    </row>
    <row r="2406" spans="4:126" s="122" customFormat="1" ht="14" x14ac:dyDescent="0.2">
      <c r="D2406" s="128">
        <v>0</v>
      </c>
      <c r="E2406" s="122">
        <v>1</v>
      </c>
      <c r="F2406" s="122">
        <v>2</v>
      </c>
      <c r="G2406" s="122">
        <v>3</v>
      </c>
      <c r="H2406" s="122">
        <v>4</v>
      </c>
      <c r="I2406" s="122">
        <v>5</v>
      </c>
      <c r="J2406" s="122">
        <v>6</v>
      </c>
      <c r="K2406" s="122">
        <v>7</v>
      </c>
      <c r="L2406" s="122">
        <v>8</v>
      </c>
      <c r="Q2406" s="122">
        <v>0</v>
      </c>
      <c r="R2406" s="122">
        <v>1</v>
      </c>
      <c r="S2406" s="122">
        <v>2</v>
      </c>
      <c r="T2406" s="122">
        <v>3</v>
      </c>
      <c r="U2406" s="122">
        <v>4</v>
      </c>
      <c r="V2406" s="122">
        <v>5</v>
      </c>
      <c r="W2406" s="122">
        <v>6</v>
      </c>
      <c r="X2406" s="122">
        <v>7</v>
      </c>
      <c r="Y2406" s="122">
        <v>8</v>
      </c>
      <c r="AG2406" s="128">
        <v>0</v>
      </c>
      <c r="AH2406" s="122">
        <v>1</v>
      </c>
      <c r="AI2406" s="122">
        <v>2</v>
      </c>
      <c r="AJ2406" s="122">
        <v>3</v>
      </c>
      <c r="AK2406" s="122">
        <v>4</v>
      </c>
      <c r="AL2406" s="122">
        <v>5</v>
      </c>
      <c r="AM2406" s="122">
        <v>6</v>
      </c>
      <c r="AN2406" s="122">
        <v>7</v>
      </c>
      <c r="AO2406" s="122">
        <v>8</v>
      </c>
      <c r="AX2406" s="122">
        <v>0</v>
      </c>
      <c r="AY2406" s="122">
        <v>1</v>
      </c>
      <c r="AZ2406" s="122">
        <v>2</v>
      </c>
      <c r="BA2406" s="122">
        <v>3</v>
      </c>
      <c r="BB2406" s="122">
        <v>4</v>
      </c>
      <c r="BC2406" s="122">
        <v>5</v>
      </c>
      <c r="BD2406" s="122">
        <v>6</v>
      </c>
      <c r="BE2406" s="122">
        <v>7</v>
      </c>
      <c r="BF2406" s="122">
        <v>8</v>
      </c>
      <c r="BK2406" s="135"/>
      <c r="BM2406" s="122">
        <v>0</v>
      </c>
      <c r="BN2406" s="122">
        <v>1</v>
      </c>
      <c r="BO2406" s="122">
        <v>2</v>
      </c>
      <c r="BP2406" s="122">
        <v>3</v>
      </c>
      <c r="BQ2406" s="122">
        <v>4</v>
      </c>
      <c r="BR2406" s="122">
        <v>5</v>
      </c>
      <c r="BS2406" s="122">
        <v>6</v>
      </c>
      <c r="BT2406" s="122">
        <v>7</v>
      </c>
      <c r="BU2406" s="122">
        <v>8</v>
      </c>
      <c r="BW2406" s="135"/>
      <c r="CC2406" s="122">
        <v>0</v>
      </c>
      <c r="CD2406" s="122">
        <v>1</v>
      </c>
      <c r="CE2406" s="122">
        <v>2</v>
      </c>
      <c r="CF2406" s="122">
        <v>3</v>
      </c>
      <c r="CG2406" s="122">
        <v>4</v>
      </c>
      <c r="CH2406" s="122">
        <v>5</v>
      </c>
      <c r="CI2406" s="122">
        <v>6</v>
      </c>
      <c r="CJ2406" s="122">
        <v>7</v>
      </c>
      <c r="CK2406" s="122">
        <v>8</v>
      </c>
      <c r="CN2406" s="135"/>
      <c r="DF2406" s="135"/>
      <c r="DV2406" s="135"/>
    </row>
    <row r="2407" spans="4:126" s="122" customFormat="1" ht="14" x14ac:dyDescent="0.2">
      <c r="D2407" s="128">
        <v>0</v>
      </c>
      <c r="E2407" s="122">
        <v>0</v>
      </c>
      <c r="F2407" s="122">
        <v>0</v>
      </c>
      <c r="G2407" s="122">
        <v>1</v>
      </c>
      <c r="H2407" s="122">
        <v>2</v>
      </c>
      <c r="I2407" s="122">
        <v>2</v>
      </c>
      <c r="J2407" s="122">
        <v>3</v>
      </c>
      <c r="K2407" s="122">
        <v>4</v>
      </c>
      <c r="L2407" s="122">
        <v>4</v>
      </c>
      <c r="Q2407" s="122">
        <v>0</v>
      </c>
      <c r="R2407" s="122">
        <v>0</v>
      </c>
      <c r="S2407" s="122">
        <v>0</v>
      </c>
      <c r="T2407" s="122">
        <v>0</v>
      </c>
      <c r="U2407" s="122">
        <v>1</v>
      </c>
      <c r="V2407" s="122">
        <v>2</v>
      </c>
      <c r="W2407" s="122">
        <v>3</v>
      </c>
      <c r="X2407" s="122">
        <v>4</v>
      </c>
      <c r="Y2407" s="122">
        <v>4</v>
      </c>
      <c r="AG2407" s="128">
        <v>0</v>
      </c>
      <c r="AH2407" s="122">
        <v>0</v>
      </c>
      <c r="AI2407" s="122">
        <v>0</v>
      </c>
      <c r="AJ2407" s="122">
        <v>0</v>
      </c>
      <c r="AK2407" s="122">
        <v>0</v>
      </c>
      <c r="AL2407" s="122">
        <v>1</v>
      </c>
      <c r="AM2407" s="122">
        <v>2</v>
      </c>
      <c r="AN2407" s="122">
        <v>3</v>
      </c>
      <c r="AO2407" s="122">
        <v>4</v>
      </c>
      <c r="AX2407" s="122">
        <v>0</v>
      </c>
      <c r="AY2407" s="122">
        <v>0</v>
      </c>
      <c r="AZ2407" s="122">
        <v>0</v>
      </c>
      <c r="BA2407" s="122">
        <v>1</v>
      </c>
      <c r="BB2407" s="122">
        <v>2</v>
      </c>
      <c r="BC2407" s="122">
        <v>2</v>
      </c>
      <c r="BD2407" s="122">
        <v>3</v>
      </c>
      <c r="BE2407" s="122">
        <v>4</v>
      </c>
      <c r="BF2407" s="122">
        <v>4</v>
      </c>
      <c r="BK2407" s="135"/>
      <c r="BM2407" s="122">
        <v>0</v>
      </c>
      <c r="BN2407" s="122">
        <v>0</v>
      </c>
      <c r="BO2407" s="122">
        <v>0</v>
      </c>
      <c r="BP2407" s="122">
        <v>0</v>
      </c>
      <c r="BQ2407" s="122">
        <v>1</v>
      </c>
      <c r="BR2407" s="122">
        <v>2</v>
      </c>
      <c r="BS2407" s="122">
        <v>3</v>
      </c>
      <c r="BT2407" s="122">
        <v>4</v>
      </c>
      <c r="BU2407" s="122">
        <v>4</v>
      </c>
      <c r="BW2407" s="135"/>
      <c r="CC2407" s="122">
        <v>0</v>
      </c>
      <c r="CD2407" s="122">
        <v>0</v>
      </c>
      <c r="CE2407" s="122">
        <v>0</v>
      </c>
      <c r="CF2407" s="122">
        <v>1</v>
      </c>
      <c r="CG2407" s="122">
        <v>2</v>
      </c>
      <c r="CH2407" s="122">
        <v>2</v>
      </c>
      <c r="CI2407" s="122">
        <v>3</v>
      </c>
      <c r="CJ2407" s="122">
        <v>4</v>
      </c>
      <c r="CK2407" s="122">
        <v>4</v>
      </c>
      <c r="CN2407" s="135"/>
      <c r="DF2407" s="135"/>
      <c r="DV2407" s="135"/>
    </row>
    <row r="2408" spans="4:126" s="119" customFormat="1" x14ac:dyDescent="0.2">
      <c r="D2408" s="129" t="s">
        <v>769</v>
      </c>
      <c r="E2408" s="119" t="s">
        <v>1750</v>
      </c>
      <c r="F2408" s="119" t="s">
        <v>1750</v>
      </c>
      <c r="G2408" s="119" t="s">
        <v>750</v>
      </c>
      <c r="H2408" s="119" t="s">
        <v>1082</v>
      </c>
      <c r="I2408" s="119" t="s">
        <v>1757</v>
      </c>
      <c r="J2408" s="119" t="s">
        <v>1083</v>
      </c>
      <c r="K2408" s="119" t="s">
        <v>1078</v>
      </c>
      <c r="L2408" s="119" t="s">
        <v>1742</v>
      </c>
      <c r="Q2408" s="119" t="s">
        <v>769</v>
      </c>
      <c r="R2408" s="119" t="s">
        <v>1750</v>
      </c>
      <c r="S2408" s="119" t="s">
        <v>1750</v>
      </c>
      <c r="T2408" s="119" t="s">
        <v>1750</v>
      </c>
      <c r="U2408" s="119" t="s">
        <v>750</v>
      </c>
      <c r="V2408" s="119" t="s">
        <v>1082</v>
      </c>
      <c r="W2408" s="119" t="s">
        <v>1083</v>
      </c>
      <c r="X2408" s="119" t="s">
        <v>1078</v>
      </c>
      <c r="Y2408" s="119" t="s">
        <v>1742</v>
      </c>
      <c r="AG2408" s="129" t="s">
        <v>769</v>
      </c>
      <c r="AH2408" s="119" t="s">
        <v>1750</v>
      </c>
      <c r="AI2408" s="119" t="s">
        <v>1750</v>
      </c>
      <c r="AJ2408" s="119" t="s">
        <v>1750</v>
      </c>
      <c r="AK2408" s="119" t="s">
        <v>1750</v>
      </c>
      <c r="AL2408" s="119" t="s">
        <v>750</v>
      </c>
      <c r="AM2408" s="119" t="s">
        <v>1082</v>
      </c>
      <c r="AN2408" s="119" t="s">
        <v>1083</v>
      </c>
      <c r="AO2408" s="119" t="s">
        <v>1078</v>
      </c>
      <c r="AX2408" s="119" t="s">
        <v>769</v>
      </c>
      <c r="AY2408" s="119" t="s">
        <v>1750</v>
      </c>
      <c r="AZ2408" s="119" t="s">
        <v>1750</v>
      </c>
      <c r="BA2408" s="119" t="s">
        <v>750</v>
      </c>
      <c r="BB2408" s="119" t="s">
        <v>1082</v>
      </c>
      <c r="BC2408" s="119" t="s">
        <v>1757</v>
      </c>
      <c r="BD2408" s="119" t="s">
        <v>1083</v>
      </c>
      <c r="BE2408" s="119" t="s">
        <v>1078</v>
      </c>
      <c r="BF2408" s="119" t="s">
        <v>1742</v>
      </c>
      <c r="BK2408" s="136"/>
      <c r="BM2408" s="119" t="s">
        <v>769</v>
      </c>
      <c r="BN2408" s="119" t="s">
        <v>1750</v>
      </c>
      <c r="BO2408" s="119" t="s">
        <v>1750</v>
      </c>
      <c r="BP2408" s="119" t="s">
        <v>1750</v>
      </c>
      <c r="BQ2408" s="119" t="s">
        <v>750</v>
      </c>
      <c r="BR2408" s="119" t="s">
        <v>1082</v>
      </c>
      <c r="BS2408" s="119" t="s">
        <v>1083</v>
      </c>
      <c r="BT2408" s="119" t="s">
        <v>1078</v>
      </c>
      <c r="BU2408" s="119" t="s">
        <v>1742</v>
      </c>
      <c r="BW2408" s="136"/>
      <c r="CC2408" s="119" t="s">
        <v>769</v>
      </c>
      <c r="CD2408" s="119" t="s">
        <v>1750</v>
      </c>
      <c r="CE2408" s="119" t="s">
        <v>1750</v>
      </c>
      <c r="CF2408" s="119" t="s">
        <v>750</v>
      </c>
      <c r="CG2408" s="119" t="s">
        <v>1082</v>
      </c>
      <c r="CH2408" s="119" t="s">
        <v>1757</v>
      </c>
      <c r="CI2408" s="119" t="s">
        <v>1083</v>
      </c>
      <c r="CJ2408" s="119" t="s">
        <v>1078</v>
      </c>
      <c r="CK2408" s="119" t="s">
        <v>1742</v>
      </c>
      <c r="CN2408" s="136"/>
      <c r="DF2408" s="136"/>
      <c r="DV2408" s="136"/>
    </row>
    <row r="2410" spans="4:126" s="120" customFormat="1" ht="21" x14ac:dyDescent="0.2">
      <c r="D2410" s="126">
        <v>402</v>
      </c>
      <c r="E2410" s="121"/>
      <c r="F2410" s="121"/>
      <c r="G2410" s="121"/>
      <c r="H2410" s="121"/>
      <c r="I2410" s="121"/>
      <c r="J2410" s="121"/>
      <c r="K2410" s="121"/>
      <c r="L2410" s="121"/>
      <c r="M2410" s="121"/>
      <c r="N2410" s="121"/>
      <c r="O2410" s="121"/>
      <c r="P2410" s="121"/>
      <c r="Q2410" s="120">
        <v>402</v>
      </c>
      <c r="AG2410" s="126">
        <v>402</v>
      </c>
      <c r="AH2410" s="121"/>
      <c r="AI2410" s="121"/>
      <c r="AJ2410" s="121"/>
      <c r="AK2410" s="121"/>
      <c r="AL2410" s="121"/>
      <c r="AM2410" s="121"/>
      <c r="AN2410" s="121"/>
      <c r="AO2410" s="121"/>
      <c r="AP2410" s="121"/>
      <c r="AQ2410" s="121"/>
      <c r="AR2410" s="124"/>
      <c r="AS2410" s="121"/>
      <c r="AT2410" s="121"/>
      <c r="AU2410" s="121"/>
      <c r="AV2410" s="121"/>
      <c r="AX2410" s="120">
        <v>402</v>
      </c>
      <c r="BK2410" s="133"/>
      <c r="BM2410" s="120">
        <v>402</v>
      </c>
      <c r="BW2410" s="133"/>
      <c r="CC2410" s="120">
        <v>402</v>
      </c>
      <c r="CN2410" s="133"/>
      <c r="DF2410" s="133"/>
      <c r="DV2410" s="133"/>
    </row>
    <row r="2411" spans="4:126" s="14" customFormat="1" ht="18" customHeight="1" x14ac:dyDescent="0.2">
      <c r="D2411" s="127" t="s">
        <v>336</v>
      </c>
      <c r="E2411" s="14" t="s">
        <v>313</v>
      </c>
      <c r="F2411" s="14" t="s">
        <v>319</v>
      </c>
      <c r="G2411" s="14" t="s">
        <v>313</v>
      </c>
      <c r="H2411" s="14" t="s">
        <v>326</v>
      </c>
      <c r="Q2411" s="14" t="s">
        <v>336</v>
      </c>
      <c r="R2411" s="14" t="s">
        <v>313</v>
      </c>
      <c r="S2411" s="14" t="s">
        <v>319</v>
      </c>
      <c r="T2411" s="14" t="s">
        <v>313</v>
      </c>
      <c r="U2411" s="14" t="s">
        <v>326</v>
      </c>
      <c r="AG2411" s="127" t="s">
        <v>336</v>
      </c>
      <c r="AH2411" s="14" t="s">
        <v>313</v>
      </c>
      <c r="AI2411" s="14" t="s">
        <v>319</v>
      </c>
      <c r="AJ2411" s="14" t="s">
        <v>313</v>
      </c>
      <c r="AK2411" s="14" t="s">
        <v>326</v>
      </c>
      <c r="AX2411" s="14" t="s">
        <v>336</v>
      </c>
      <c r="AY2411" s="14" t="s">
        <v>313</v>
      </c>
      <c r="AZ2411" s="14" t="s">
        <v>319</v>
      </c>
      <c r="BA2411" s="14" t="s">
        <v>313</v>
      </c>
      <c r="BB2411" s="14" t="s">
        <v>326</v>
      </c>
      <c r="BK2411" s="134"/>
      <c r="BM2411" s="14" t="s">
        <v>336</v>
      </c>
      <c r="BN2411" s="14" t="s">
        <v>313</v>
      </c>
      <c r="BO2411" s="14" t="s">
        <v>319</v>
      </c>
      <c r="BP2411" s="14" t="s">
        <v>313</v>
      </c>
      <c r="BQ2411" s="14" t="s">
        <v>326</v>
      </c>
      <c r="BW2411" s="134"/>
      <c r="CC2411" s="14" t="s">
        <v>336</v>
      </c>
      <c r="CD2411" s="14" t="s">
        <v>313</v>
      </c>
      <c r="CE2411" s="14" t="s">
        <v>319</v>
      </c>
      <c r="CF2411" s="14" t="s">
        <v>313</v>
      </c>
      <c r="CG2411" s="14" t="s">
        <v>326</v>
      </c>
      <c r="CN2411" s="134"/>
      <c r="DF2411" s="134"/>
      <c r="DV2411" s="134"/>
    </row>
    <row r="2412" spans="4:126" s="122" customFormat="1" ht="14" x14ac:dyDescent="0.2">
      <c r="D2412" s="128">
        <v>0</v>
      </c>
      <c r="E2412" s="122">
        <v>1</v>
      </c>
      <c r="F2412" s="122">
        <v>2</v>
      </c>
      <c r="G2412" s="122">
        <v>3</v>
      </c>
      <c r="H2412" s="122">
        <v>4</v>
      </c>
      <c r="Q2412" s="122">
        <v>0</v>
      </c>
      <c r="R2412" s="122">
        <v>1</v>
      </c>
      <c r="S2412" s="122">
        <v>2</v>
      </c>
      <c r="T2412" s="122">
        <v>3</v>
      </c>
      <c r="U2412" s="122">
        <v>4</v>
      </c>
      <c r="AG2412" s="128">
        <v>0</v>
      </c>
      <c r="AH2412" s="122">
        <v>1</v>
      </c>
      <c r="AI2412" s="122">
        <v>2</v>
      </c>
      <c r="AJ2412" s="122">
        <v>3</v>
      </c>
      <c r="AK2412" s="122">
        <v>4</v>
      </c>
      <c r="AX2412" s="122">
        <v>0</v>
      </c>
      <c r="AY2412" s="122">
        <v>1</v>
      </c>
      <c r="AZ2412" s="122">
        <v>2</v>
      </c>
      <c r="BA2412" s="122">
        <v>3</v>
      </c>
      <c r="BB2412" s="122">
        <v>4</v>
      </c>
      <c r="BK2412" s="135"/>
      <c r="BM2412" s="122">
        <v>0</v>
      </c>
      <c r="BN2412" s="122">
        <v>1</v>
      </c>
      <c r="BO2412" s="122">
        <v>2</v>
      </c>
      <c r="BP2412" s="122">
        <v>3</v>
      </c>
      <c r="BQ2412" s="122">
        <v>4</v>
      </c>
      <c r="BW2412" s="135"/>
      <c r="CC2412" s="122">
        <v>0</v>
      </c>
      <c r="CD2412" s="122">
        <v>1</v>
      </c>
      <c r="CE2412" s="122">
        <v>2</v>
      </c>
      <c r="CF2412" s="122">
        <v>3</v>
      </c>
      <c r="CG2412" s="122">
        <v>4</v>
      </c>
      <c r="CN2412" s="135"/>
      <c r="DF2412" s="135"/>
      <c r="DV2412" s="135"/>
    </row>
    <row r="2413" spans="4:126" s="122" customFormat="1" ht="14" x14ac:dyDescent="0.2">
      <c r="D2413" s="128">
        <v>0</v>
      </c>
      <c r="E2413" s="122">
        <v>1</v>
      </c>
      <c r="F2413" s="122">
        <v>2</v>
      </c>
      <c r="G2413" s="122">
        <v>3</v>
      </c>
      <c r="H2413" s="122">
        <v>4</v>
      </c>
      <c r="Q2413" s="122">
        <v>0</v>
      </c>
      <c r="R2413" s="122">
        <v>1</v>
      </c>
      <c r="S2413" s="122">
        <v>2</v>
      </c>
      <c r="T2413" s="122">
        <v>3</v>
      </c>
      <c r="U2413" s="122">
        <v>4</v>
      </c>
      <c r="AG2413" s="128">
        <v>0</v>
      </c>
      <c r="AH2413" s="122">
        <v>1</v>
      </c>
      <c r="AI2413" s="122">
        <v>2</v>
      </c>
      <c r="AJ2413" s="122">
        <v>3</v>
      </c>
      <c r="AK2413" s="122">
        <v>4</v>
      </c>
      <c r="AX2413" s="122">
        <v>0</v>
      </c>
      <c r="AY2413" s="122">
        <v>1</v>
      </c>
      <c r="AZ2413" s="122">
        <v>2</v>
      </c>
      <c r="BA2413" s="122">
        <v>3</v>
      </c>
      <c r="BB2413" s="122">
        <v>4</v>
      </c>
      <c r="BK2413" s="135"/>
      <c r="BM2413" s="122">
        <v>0</v>
      </c>
      <c r="BN2413" s="122">
        <v>1</v>
      </c>
      <c r="BO2413" s="122">
        <v>2</v>
      </c>
      <c r="BP2413" s="122">
        <v>3</v>
      </c>
      <c r="BQ2413" s="122">
        <v>4</v>
      </c>
      <c r="BW2413" s="135"/>
      <c r="CC2413" s="122">
        <v>0</v>
      </c>
      <c r="CD2413" s="122">
        <v>1</v>
      </c>
      <c r="CE2413" s="122">
        <v>2</v>
      </c>
      <c r="CF2413" s="122">
        <v>3</v>
      </c>
      <c r="CG2413" s="122">
        <v>4</v>
      </c>
      <c r="CN2413" s="135"/>
      <c r="DF2413" s="135"/>
      <c r="DV2413" s="135"/>
    </row>
    <row r="2414" spans="4:126" s="119" customFormat="1" x14ac:dyDescent="0.2">
      <c r="D2414" s="129" t="s">
        <v>1082</v>
      </c>
      <c r="E2414" s="119" t="s">
        <v>1072</v>
      </c>
      <c r="F2414" s="119" t="s">
        <v>1073</v>
      </c>
      <c r="G2414" s="119" t="s">
        <v>1087</v>
      </c>
      <c r="H2414" s="119" t="s">
        <v>1072</v>
      </c>
      <c r="Q2414" s="119" t="s">
        <v>1082</v>
      </c>
      <c r="R2414" s="119" t="s">
        <v>1072</v>
      </c>
      <c r="S2414" s="119" t="s">
        <v>1073</v>
      </c>
      <c r="T2414" s="119" t="s">
        <v>1087</v>
      </c>
      <c r="U2414" s="119" t="s">
        <v>1072</v>
      </c>
      <c r="AG2414" s="129" t="s">
        <v>1082</v>
      </c>
      <c r="AH2414" s="119" t="s">
        <v>1072</v>
      </c>
      <c r="AI2414" s="119" t="s">
        <v>1073</v>
      </c>
      <c r="AJ2414" s="119" t="s">
        <v>1087</v>
      </c>
      <c r="AK2414" s="119" t="s">
        <v>1072</v>
      </c>
      <c r="AX2414" s="119" t="s">
        <v>1082</v>
      </c>
      <c r="AY2414" s="119" t="s">
        <v>1072</v>
      </c>
      <c r="AZ2414" s="119" t="s">
        <v>1073</v>
      </c>
      <c r="BA2414" s="119" t="s">
        <v>1087</v>
      </c>
      <c r="BB2414" s="119" t="s">
        <v>1072</v>
      </c>
      <c r="BK2414" s="136"/>
      <c r="BM2414" s="119" t="s">
        <v>1082</v>
      </c>
      <c r="BN2414" s="119" t="s">
        <v>1072</v>
      </c>
      <c r="BO2414" s="119" t="s">
        <v>1073</v>
      </c>
      <c r="BP2414" s="119" t="s">
        <v>1087</v>
      </c>
      <c r="BQ2414" s="119" t="s">
        <v>1072</v>
      </c>
      <c r="BW2414" s="136"/>
      <c r="CC2414" s="119" t="s">
        <v>1082</v>
      </c>
      <c r="CD2414" s="119" t="s">
        <v>1072</v>
      </c>
      <c r="CE2414" s="119" t="s">
        <v>1073</v>
      </c>
      <c r="CF2414" s="119" t="s">
        <v>1087</v>
      </c>
      <c r="CG2414" s="119" t="s">
        <v>1072</v>
      </c>
      <c r="CN2414" s="136"/>
      <c r="DF2414" s="136"/>
      <c r="DV2414" s="136"/>
    </row>
    <row r="2416" spans="4:126" s="120" customFormat="1" ht="21" x14ac:dyDescent="0.2">
      <c r="D2416" s="126">
        <v>403</v>
      </c>
      <c r="E2416" s="121"/>
      <c r="F2416" s="121"/>
      <c r="G2416" s="121"/>
      <c r="H2416" s="121"/>
      <c r="I2416" s="121"/>
      <c r="J2416" s="121"/>
      <c r="K2416" s="121"/>
      <c r="L2416" s="121"/>
      <c r="M2416" s="121"/>
      <c r="N2416" s="121"/>
      <c r="O2416" s="121"/>
      <c r="P2416" s="121"/>
      <c r="Q2416" s="120">
        <v>403</v>
      </c>
      <c r="AG2416" s="126">
        <v>403</v>
      </c>
      <c r="AH2416" s="121"/>
      <c r="AI2416" s="121"/>
      <c r="AJ2416" s="121"/>
      <c r="AK2416" s="121"/>
      <c r="AL2416" s="121"/>
      <c r="AM2416" s="121"/>
      <c r="AN2416" s="121"/>
      <c r="AO2416" s="121"/>
      <c r="AP2416" s="121"/>
      <c r="AQ2416" s="121"/>
      <c r="AR2416" s="124"/>
      <c r="AS2416" s="121"/>
      <c r="AT2416" s="121"/>
      <c r="AU2416" s="121"/>
      <c r="AV2416" s="121"/>
      <c r="AX2416" s="120">
        <v>403</v>
      </c>
      <c r="BK2416" s="133"/>
      <c r="BM2416" s="120">
        <v>403</v>
      </c>
      <c r="BW2416" s="133"/>
      <c r="CC2416" s="120">
        <v>403</v>
      </c>
      <c r="CN2416" s="133"/>
      <c r="DF2416" s="133"/>
      <c r="DV2416" s="133"/>
    </row>
    <row r="2417" spans="4:126" s="14" customFormat="1" ht="18" customHeight="1" x14ac:dyDescent="0.2">
      <c r="D2417" s="127" t="s">
        <v>335</v>
      </c>
      <c r="E2417" s="14" t="s">
        <v>309</v>
      </c>
      <c r="F2417" s="14" t="s">
        <v>321</v>
      </c>
      <c r="G2417" s="14" t="s">
        <v>312</v>
      </c>
      <c r="H2417" s="14" t="s">
        <v>322</v>
      </c>
      <c r="I2417" s="14" t="s">
        <v>335</v>
      </c>
      <c r="Q2417" s="14" t="s">
        <v>335</v>
      </c>
      <c r="R2417" s="14" t="s">
        <v>309</v>
      </c>
      <c r="S2417" s="14" t="s">
        <v>321</v>
      </c>
      <c r="T2417" s="14" t="s">
        <v>312</v>
      </c>
      <c r="U2417" s="14" t="s">
        <v>322</v>
      </c>
      <c r="V2417" s="14" t="s">
        <v>335</v>
      </c>
      <c r="AG2417" s="127" t="s">
        <v>335</v>
      </c>
      <c r="AH2417" s="14" t="s">
        <v>309</v>
      </c>
      <c r="AI2417" s="14" t="s">
        <v>321</v>
      </c>
      <c r="AJ2417" s="14" t="s">
        <v>312</v>
      </c>
      <c r="AK2417" s="14" t="s">
        <v>322</v>
      </c>
      <c r="AL2417" s="14" t="s">
        <v>335</v>
      </c>
      <c r="AX2417" s="14" t="s">
        <v>335</v>
      </c>
      <c r="AY2417" s="14" t="s">
        <v>309</v>
      </c>
      <c r="AZ2417" s="14" t="s">
        <v>321</v>
      </c>
      <c r="BA2417" s="14" t="s">
        <v>312</v>
      </c>
      <c r="BB2417" s="14" t="s">
        <v>322</v>
      </c>
      <c r="BC2417" s="14" t="s">
        <v>335</v>
      </c>
      <c r="BK2417" s="134"/>
      <c r="BM2417" s="14" t="s">
        <v>335</v>
      </c>
      <c r="BN2417" s="14" t="s">
        <v>309</v>
      </c>
      <c r="BO2417" s="14" t="s">
        <v>321</v>
      </c>
      <c r="BP2417" s="14" t="s">
        <v>312</v>
      </c>
      <c r="BQ2417" s="14" t="s">
        <v>322</v>
      </c>
      <c r="BR2417" s="14" t="s">
        <v>335</v>
      </c>
      <c r="BW2417" s="134"/>
      <c r="CC2417" s="14" t="s">
        <v>335</v>
      </c>
      <c r="CD2417" s="14" t="s">
        <v>309</v>
      </c>
      <c r="CE2417" s="14" t="s">
        <v>321</v>
      </c>
      <c r="CF2417" s="14" t="s">
        <v>312</v>
      </c>
      <c r="CG2417" s="14" t="s">
        <v>322</v>
      </c>
      <c r="CH2417" s="14" t="s">
        <v>335</v>
      </c>
      <c r="CN2417" s="134"/>
      <c r="DF2417" s="134"/>
      <c r="DV2417" s="134"/>
    </row>
    <row r="2418" spans="4:126" s="122" customFormat="1" ht="14" x14ac:dyDescent="0.2">
      <c r="D2418" s="128">
        <v>0</v>
      </c>
      <c r="E2418" s="122">
        <v>1</v>
      </c>
      <c r="F2418" s="122">
        <v>2</v>
      </c>
      <c r="G2418" s="122">
        <v>3</v>
      </c>
      <c r="H2418" s="122">
        <v>4</v>
      </c>
      <c r="I2418" s="122">
        <v>5</v>
      </c>
      <c r="Q2418" s="122">
        <v>0</v>
      </c>
      <c r="R2418" s="122">
        <v>1</v>
      </c>
      <c r="S2418" s="122">
        <v>2</v>
      </c>
      <c r="T2418" s="122">
        <v>3</v>
      </c>
      <c r="U2418" s="122">
        <v>4</v>
      </c>
      <c r="V2418" s="122">
        <v>5</v>
      </c>
      <c r="AG2418" s="128">
        <v>0</v>
      </c>
      <c r="AH2418" s="122">
        <v>1</v>
      </c>
      <c r="AI2418" s="122">
        <v>2</v>
      </c>
      <c r="AJ2418" s="122">
        <v>3</v>
      </c>
      <c r="AK2418" s="122">
        <v>4</v>
      </c>
      <c r="AL2418" s="122">
        <v>5</v>
      </c>
      <c r="AX2418" s="122">
        <v>0</v>
      </c>
      <c r="AY2418" s="122">
        <v>1</v>
      </c>
      <c r="AZ2418" s="122">
        <v>2</v>
      </c>
      <c r="BA2418" s="122">
        <v>3</v>
      </c>
      <c r="BB2418" s="122">
        <v>4</v>
      </c>
      <c r="BC2418" s="122">
        <v>5</v>
      </c>
      <c r="BK2418" s="135"/>
      <c r="BM2418" s="122">
        <v>0</v>
      </c>
      <c r="BN2418" s="122">
        <v>1</v>
      </c>
      <c r="BO2418" s="122">
        <v>2</v>
      </c>
      <c r="BP2418" s="122">
        <v>3</v>
      </c>
      <c r="BQ2418" s="122">
        <v>4</v>
      </c>
      <c r="BR2418" s="122">
        <v>5</v>
      </c>
      <c r="BW2418" s="135"/>
      <c r="CC2418" s="122">
        <v>0</v>
      </c>
      <c r="CD2418" s="122">
        <v>1</v>
      </c>
      <c r="CE2418" s="122">
        <v>2</v>
      </c>
      <c r="CF2418" s="122">
        <v>3</v>
      </c>
      <c r="CG2418" s="122">
        <v>4</v>
      </c>
      <c r="CH2418" s="122">
        <v>5</v>
      </c>
      <c r="CN2418" s="135"/>
      <c r="DF2418" s="135"/>
      <c r="DV2418" s="135"/>
    </row>
    <row r="2419" spans="4:126" s="122" customFormat="1" ht="14" x14ac:dyDescent="0.2">
      <c r="D2419" s="128">
        <v>0</v>
      </c>
      <c r="E2419" s="122">
        <v>0</v>
      </c>
      <c r="F2419" s="122">
        <v>1</v>
      </c>
      <c r="G2419" s="122">
        <v>2</v>
      </c>
      <c r="H2419" s="122">
        <v>2</v>
      </c>
      <c r="I2419" s="122">
        <v>3</v>
      </c>
      <c r="Q2419" s="122">
        <v>0</v>
      </c>
      <c r="R2419" s="122">
        <v>0</v>
      </c>
      <c r="S2419" s="122">
        <v>1</v>
      </c>
      <c r="T2419" s="122">
        <v>2</v>
      </c>
      <c r="U2419" s="122">
        <v>2</v>
      </c>
      <c r="V2419" s="122">
        <v>3</v>
      </c>
      <c r="AG2419" s="128">
        <v>0</v>
      </c>
      <c r="AH2419" s="122">
        <v>0</v>
      </c>
      <c r="AI2419" s="122">
        <v>1</v>
      </c>
      <c r="AJ2419" s="122">
        <v>2</v>
      </c>
      <c r="AK2419" s="122">
        <v>2</v>
      </c>
      <c r="AL2419" s="122">
        <v>3</v>
      </c>
      <c r="AX2419" s="122">
        <v>0</v>
      </c>
      <c r="AY2419" s="122">
        <v>0</v>
      </c>
      <c r="AZ2419" s="122">
        <v>1</v>
      </c>
      <c r="BA2419" s="122">
        <v>2</v>
      </c>
      <c r="BB2419" s="122">
        <v>2</v>
      </c>
      <c r="BC2419" s="122">
        <v>3</v>
      </c>
      <c r="BK2419" s="135"/>
      <c r="BM2419" s="122">
        <v>0</v>
      </c>
      <c r="BN2419" s="122">
        <v>0</v>
      </c>
      <c r="BO2419" s="122">
        <v>1</v>
      </c>
      <c r="BP2419" s="122">
        <v>2</v>
      </c>
      <c r="BQ2419" s="122">
        <v>2</v>
      </c>
      <c r="BR2419" s="122">
        <v>3</v>
      </c>
      <c r="BW2419" s="135"/>
      <c r="CC2419" s="122">
        <v>0</v>
      </c>
      <c r="CD2419" s="122">
        <v>0</v>
      </c>
      <c r="CE2419" s="122">
        <v>1</v>
      </c>
      <c r="CF2419" s="122">
        <v>2</v>
      </c>
      <c r="CG2419" s="122">
        <v>2</v>
      </c>
      <c r="CH2419" s="122">
        <v>3</v>
      </c>
      <c r="CN2419" s="135"/>
      <c r="DF2419" s="135"/>
      <c r="DV2419" s="135"/>
    </row>
    <row r="2420" spans="4:126" s="119" customFormat="1" x14ac:dyDescent="0.2">
      <c r="D2420" s="129" t="s">
        <v>739</v>
      </c>
      <c r="E2420" s="119" t="s">
        <v>1758</v>
      </c>
      <c r="F2420" s="119" t="s">
        <v>1054</v>
      </c>
      <c r="G2420" s="119" t="s">
        <v>1083</v>
      </c>
      <c r="H2420" s="119" t="s">
        <v>1754</v>
      </c>
      <c r="I2420" s="119" t="s">
        <v>1078</v>
      </c>
      <c r="Q2420" s="119" t="s">
        <v>739</v>
      </c>
      <c r="R2420" s="119" t="s">
        <v>1758</v>
      </c>
      <c r="S2420" s="119" t="s">
        <v>1054</v>
      </c>
      <c r="T2420" s="119" t="s">
        <v>1083</v>
      </c>
      <c r="U2420" s="119" t="s">
        <v>1754</v>
      </c>
      <c r="V2420" s="119" t="s">
        <v>1078</v>
      </c>
      <c r="AG2420" s="129" t="s">
        <v>739</v>
      </c>
      <c r="AH2420" s="119" t="s">
        <v>1758</v>
      </c>
      <c r="AI2420" s="119" t="s">
        <v>1054</v>
      </c>
      <c r="AJ2420" s="119" t="s">
        <v>1083</v>
      </c>
      <c r="AK2420" s="119" t="s">
        <v>1754</v>
      </c>
      <c r="AL2420" s="119" t="s">
        <v>1078</v>
      </c>
      <c r="AX2420" s="119" t="s">
        <v>739</v>
      </c>
      <c r="AY2420" s="119" t="s">
        <v>1758</v>
      </c>
      <c r="AZ2420" s="119" t="s">
        <v>1054</v>
      </c>
      <c r="BA2420" s="119" t="s">
        <v>1083</v>
      </c>
      <c r="BB2420" s="119" t="s">
        <v>1754</v>
      </c>
      <c r="BC2420" s="119" t="s">
        <v>1078</v>
      </c>
      <c r="BK2420" s="136"/>
      <c r="BM2420" s="119" t="s">
        <v>739</v>
      </c>
      <c r="BN2420" s="119" t="s">
        <v>1758</v>
      </c>
      <c r="BO2420" s="119" t="s">
        <v>1054</v>
      </c>
      <c r="BP2420" s="119" t="s">
        <v>1083</v>
      </c>
      <c r="BQ2420" s="119" t="s">
        <v>1754</v>
      </c>
      <c r="BR2420" s="119" t="s">
        <v>1078</v>
      </c>
      <c r="BW2420" s="136"/>
      <c r="CC2420" s="119" t="s">
        <v>739</v>
      </c>
      <c r="CD2420" s="119" t="s">
        <v>1758</v>
      </c>
      <c r="CE2420" s="119" t="s">
        <v>1054</v>
      </c>
      <c r="CF2420" s="119" t="s">
        <v>1083</v>
      </c>
      <c r="CG2420" s="119" t="s">
        <v>1754</v>
      </c>
      <c r="CH2420" s="119" t="s">
        <v>1078</v>
      </c>
      <c r="CN2420" s="136"/>
      <c r="DF2420" s="136"/>
      <c r="DV2420" s="136"/>
    </row>
    <row r="2422" spans="4:126" s="120" customFormat="1" ht="21" x14ac:dyDescent="0.2">
      <c r="D2422" s="126">
        <v>404</v>
      </c>
      <c r="E2422" s="121"/>
      <c r="F2422" s="121"/>
      <c r="G2422" s="121"/>
      <c r="H2422" s="121"/>
      <c r="I2422" s="121"/>
      <c r="J2422" s="121"/>
      <c r="K2422" s="121"/>
      <c r="L2422" s="121"/>
      <c r="M2422" s="121"/>
      <c r="N2422" s="121"/>
      <c r="O2422" s="121"/>
      <c r="P2422" s="121"/>
      <c r="Q2422" s="120">
        <v>404</v>
      </c>
      <c r="AG2422" s="126">
        <v>404</v>
      </c>
      <c r="AH2422" s="121"/>
      <c r="AI2422" s="121"/>
      <c r="AJ2422" s="121"/>
      <c r="AK2422" s="121"/>
      <c r="AL2422" s="121"/>
      <c r="AM2422" s="121"/>
      <c r="AN2422" s="121"/>
      <c r="AO2422" s="121"/>
      <c r="AP2422" s="121"/>
      <c r="AQ2422" s="121"/>
      <c r="AR2422" s="124"/>
      <c r="AS2422" s="121"/>
      <c r="AT2422" s="121"/>
      <c r="AU2422" s="121"/>
      <c r="AV2422" s="121"/>
      <c r="AX2422" s="120">
        <v>404</v>
      </c>
      <c r="BK2422" s="133"/>
      <c r="BM2422" s="120">
        <v>404</v>
      </c>
      <c r="BW2422" s="133"/>
      <c r="CC2422" s="120">
        <v>404</v>
      </c>
      <c r="CN2422" s="133"/>
      <c r="DF2422" s="133"/>
      <c r="DV2422" s="133"/>
    </row>
    <row r="2423" spans="4:126" s="14" customFormat="1" ht="18" customHeight="1" x14ac:dyDescent="0.2">
      <c r="D2423" s="127" t="s">
        <v>342</v>
      </c>
      <c r="E2423" s="14" t="s">
        <v>313</v>
      </c>
      <c r="F2423" s="14" t="s">
        <v>318</v>
      </c>
      <c r="G2423" s="14" t="s">
        <v>309</v>
      </c>
      <c r="H2423" s="14" t="s">
        <v>319</v>
      </c>
      <c r="Q2423" s="14" t="s">
        <v>342</v>
      </c>
      <c r="R2423" s="14" t="s">
        <v>313</v>
      </c>
      <c r="S2423" s="14" t="s">
        <v>318</v>
      </c>
      <c r="T2423" s="14" t="s">
        <v>309</v>
      </c>
      <c r="U2423" s="14" t="s">
        <v>319</v>
      </c>
      <c r="AG2423" s="127" t="s">
        <v>342</v>
      </c>
      <c r="AH2423" s="14" t="s">
        <v>313</v>
      </c>
      <c r="AI2423" s="14" t="s">
        <v>318</v>
      </c>
      <c r="AJ2423" s="14" t="s">
        <v>309</v>
      </c>
      <c r="AK2423" s="14" t="s">
        <v>319</v>
      </c>
      <c r="AX2423" s="14" t="s">
        <v>342</v>
      </c>
      <c r="AY2423" s="14" t="s">
        <v>313</v>
      </c>
      <c r="AZ2423" s="14" t="s">
        <v>318</v>
      </c>
      <c r="BA2423" s="14" t="s">
        <v>309</v>
      </c>
      <c r="BB2423" s="14" t="s">
        <v>319</v>
      </c>
      <c r="BK2423" s="134"/>
      <c r="BM2423" s="14" t="s">
        <v>342</v>
      </c>
      <c r="BN2423" s="14" t="s">
        <v>313</v>
      </c>
      <c r="BO2423" s="14" t="s">
        <v>318</v>
      </c>
      <c r="BP2423" s="14" t="s">
        <v>309</v>
      </c>
      <c r="BQ2423" s="14" t="s">
        <v>319</v>
      </c>
      <c r="BW2423" s="134"/>
      <c r="CC2423" s="14" t="s">
        <v>342</v>
      </c>
      <c r="CD2423" s="14" t="s">
        <v>313</v>
      </c>
      <c r="CE2423" s="14" t="s">
        <v>318</v>
      </c>
      <c r="CF2423" s="14" t="s">
        <v>309</v>
      </c>
      <c r="CG2423" s="14" t="s">
        <v>319</v>
      </c>
      <c r="CN2423" s="134"/>
      <c r="DF2423" s="134"/>
      <c r="DV2423" s="134"/>
    </row>
    <row r="2424" spans="4:126" s="122" customFormat="1" ht="14" x14ac:dyDescent="0.2">
      <c r="D2424" s="128">
        <v>0</v>
      </c>
      <c r="E2424" s="122">
        <v>1</v>
      </c>
      <c r="F2424" s="122">
        <v>2</v>
      </c>
      <c r="G2424" s="122">
        <v>3</v>
      </c>
      <c r="H2424" s="122">
        <v>4</v>
      </c>
      <c r="Q2424" s="122">
        <v>0</v>
      </c>
      <c r="R2424" s="122">
        <v>1</v>
      </c>
      <c r="S2424" s="122">
        <v>2</v>
      </c>
      <c r="T2424" s="122">
        <v>3</v>
      </c>
      <c r="U2424" s="122">
        <v>4</v>
      </c>
      <c r="AG2424" s="128">
        <v>0</v>
      </c>
      <c r="AH2424" s="122">
        <v>1</v>
      </c>
      <c r="AI2424" s="122">
        <v>2</v>
      </c>
      <c r="AJ2424" s="122">
        <v>3</v>
      </c>
      <c r="AK2424" s="122">
        <v>4</v>
      </c>
      <c r="AX2424" s="122">
        <v>0</v>
      </c>
      <c r="AY2424" s="122">
        <v>1</v>
      </c>
      <c r="AZ2424" s="122">
        <v>2</v>
      </c>
      <c r="BA2424" s="122">
        <v>3</v>
      </c>
      <c r="BB2424" s="122">
        <v>4</v>
      </c>
      <c r="BK2424" s="135"/>
      <c r="BM2424" s="122">
        <v>0</v>
      </c>
      <c r="BN2424" s="122">
        <v>1</v>
      </c>
      <c r="BO2424" s="122">
        <v>2</v>
      </c>
      <c r="BP2424" s="122">
        <v>3</v>
      </c>
      <c r="BQ2424" s="122">
        <v>4</v>
      </c>
      <c r="BW2424" s="135"/>
      <c r="CC2424" s="122">
        <v>0</v>
      </c>
      <c r="CD2424" s="122">
        <v>1</v>
      </c>
      <c r="CE2424" s="122">
        <v>2</v>
      </c>
      <c r="CF2424" s="122">
        <v>3</v>
      </c>
      <c r="CG2424" s="122">
        <v>4</v>
      </c>
      <c r="CN2424" s="135"/>
      <c r="DF2424" s="135"/>
      <c r="DV2424" s="135"/>
    </row>
    <row r="2425" spans="4:126" s="122" customFormat="1" ht="14" x14ac:dyDescent="0.2">
      <c r="D2425" s="128">
        <v>0</v>
      </c>
      <c r="E2425" s="122">
        <v>0</v>
      </c>
      <c r="F2425" s="122">
        <v>1</v>
      </c>
      <c r="G2425" s="122">
        <v>2</v>
      </c>
      <c r="H2425" s="122">
        <v>3</v>
      </c>
      <c r="Q2425" s="122">
        <v>0</v>
      </c>
      <c r="R2425" s="122">
        <v>0</v>
      </c>
      <c r="S2425" s="122">
        <v>1</v>
      </c>
      <c r="T2425" s="122">
        <v>2</v>
      </c>
      <c r="U2425" s="122">
        <v>3</v>
      </c>
      <c r="AG2425" s="128">
        <v>0</v>
      </c>
      <c r="AH2425" s="122">
        <v>0</v>
      </c>
      <c r="AI2425" s="122">
        <v>1</v>
      </c>
      <c r="AJ2425" s="122">
        <v>2</v>
      </c>
      <c r="AK2425" s="122">
        <v>3</v>
      </c>
      <c r="AX2425" s="122">
        <v>0</v>
      </c>
      <c r="AY2425" s="122">
        <v>0</v>
      </c>
      <c r="AZ2425" s="122">
        <v>1</v>
      </c>
      <c r="BA2425" s="122">
        <v>2</v>
      </c>
      <c r="BB2425" s="122">
        <v>3</v>
      </c>
      <c r="BK2425" s="135"/>
      <c r="BM2425" s="122">
        <v>0</v>
      </c>
      <c r="BN2425" s="122">
        <v>0</v>
      </c>
      <c r="BO2425" s="122">
        <v>1</v>
      </c>
      <c r="BP2425" s="122">
        <v>2</v>
      </c>
      <c r="BQ2425" s="122">
        <v>3</v>
      </c>
      <c r="BW2425" s="135"/>
      <c r="CC2425" s="122">
        <v>0</v>
      </c>
      <c r="CD2425" s="122">
        <v>0</v>
      </c>
      <c r="CE2425" s="122">
        <v>1</v>
      </c>
      <c r="CF2425" s="122">
        <v>2</v>
      </c>
      <c r="CG2425" s="122">
        <v>3</v>
      </c>
      <c r="CN2425" s="135"/>
      <c r="DF2425" s="135"/>
      <c r="DV2425" s="135"/>
    </row>
    <row r="2426" spans="4:126" s="119" customFormat="1" x14ac:dyDescent="0.2">
      <c r="D2426" s="129" t="s">
        <v>769</v>
      </c>
      <c r="E2426" s="119" t="s">
        <v>1750</v>
      </c>
      <c r="F2426" s="119" t="s">
        <v>736</v>
      </c>
      <c r="G2426" s="119" t="s">
        <v>1072</v>
      </c>
      <c r="H2426" s="119" t="s">
        <v>1073</v>
      </c>
      <c r="Q2426" s="119" t="s">
        <v>769</v>
      </c>
      <c r="R2426" s="119" t="s">
        <v>1750</v>
      </c>
      <c r="S2426" s="119" t="s">
        <v>736</v>
      </c>
      <c r="T2426" s="119" t="s">
        <v>1072</v>
      </c>
      <c r="U2426" s="119" t="s">
        <v>1073</v>
      </c>
      <c r="AG2426" s="129" t="s">
        <v>769</v>
      </c>
      <c r="AH2426" s="119" t="s">
        <v>1750</v>
      </c>
      <c r="AI2426" s="119" t="s">
        <v>736</v>
      </c>
      <c r="AJ2426" s="119" t="s">
        <v>1072</v>
      </c>
      <c r="AK2426" s="119" t="s">
        <v>1073</v>
      </c>
      <c r="AX2426" s="119" t="s">
        <v>769</v>
      </c>
      <c r="AY2426" s="119" t="s">
        <v>1750</v>
      </c>
      <c r="AZ2426" s="119" t="s">
        <v>736</v>
      </c>
      <c r="BA2426" s="119" t="s">
        <v>1072</v>
      </c>
      <c r="BB2426" s="119" t="s">
        <v>1073</v>
      </c>
      <c r="BK2426" s="136"/>
      <c r="BM2426" s="119" t="s">
        <v>769</v>
      </c>
      <c r="BN2426" s="119" t="s">
        <v>1750</v>
      </c>
      <c r="BO2426" s="119" t="s">
        <v>736</v>
      </c>
      <c r="BP2426" s="119" t="s">
        <v>1072</v>
      </c>
      <c r="BQ2426" s="119" t="s">
        <v>1073</v>
      </c>
      <c r="BW2426" s="136"/>
      <c r="CC2426" s="119" t="s">
        <v>769</v>
      </c>
      <c r="CD2426" s="119" t="s">
        <v>1750</v>
      </c>
      <c r="CE2426" s="119" t="s">
        <v>736</v>
      </c>
      <c r="CF2426" s="119" t="s">
        <v>1072</v>
      </c>
      <c r="CG2426" s="119" t="s">
        <v>1073</v>
      </c>
      <c r="CN2426" s="136"/>
      <c r="DF2426" s="136"/>
      <c r="DV2426" s="136"/>
    </row>
    <row r="2428" spans="4:126" s="120" customFormat="1" ht="21" x14ac:dyDescent="0.2">
      <c r="D2428" s="126">
        <v>405</v>
      </c>
      <c r="E2428" s="121"/>
      <c r="F2428" s="121"/>
      <c r="G2428" s="121"/>
      <c r="H2428" s="121"/>
      <c r="I2428" s="121"/>
      <c r="J2428" s="121"/>
      <c r="K2428" s="121"/>
      <c r="L2428" s="121"/>
      <c r="M2428" s="121"/>
      <c r="N2428" s="121"/>
      <c r="O2428" s="121"/>
      <c r="P2428" s="121"/>
      <c r="Q2428" s="120">
        <v>405</v>
      </c>
      <c r="AG2428" s="126">
        <v>405</v>
      </c>
      <c r="AH2428" s="121"/>
      <c r="AI2428" s="121"/>
      <c r="AJ2428" s="121"/>
      <c r="AK2428" s="121"/>
      <c r="AL2428" s="121"/>
      <c r="AM2428" s="121"/>
      <c r="AN2428" s="121"/>
      <c r="AO2428" s="121"/>
      <c r="AP2428" s="121"/>
      <c r="AQ2428" s="121"/>
      <c r="AR2428" s="124"/>
      <c r="AS2428" s="121"/>
      <c r="AT2428" s="121"/>
      <c r="AU2428" s="121"/>
      <c r="AV2428" s="121"/>
      <c r="AX2428" s="120">
        <v>405</v>
      </c>
      <c r="BK2428" s="133"/>
      <c r="BM2428" s="120">
        <v>405</v>
      </c>
      <c r="BW2428" s="133"/>
      <c r="CC2428" s="120">
        <v>405</v>
      </c>
      <c r="CN2428" s="133"/>
      <c r="DF2428" s="133"/>
      <c r="DV2428" s="133"/>
    </row>
    <row r="2429" spans="4:126" s="14" customFormat="1" ht="18" customHeight="1" x14ac:dyDescent="0.2">
      <c r="D2429" s="127" t="s">
        <v>319</v>
      </c>
      <c r="E2429" s="14" t="s">
        <v>322</v>
      </c>
      <c r="F2429" s="14" t="s">
        <v>335</v>
      </c>
      <c r="Q2429" s="14" t="s">
        <v>319</v>
      </c>
      <c r="R2429" s="14" t="s">
        <v>322</v>
      </c>
      <c r="S2429" s="14" t="s">
        <v>335</v>
      </c>
      <c r="AG2429" s="127" t="s">
        <v>319</v>
      </c>
      <c r="AH2429" s="14" t="s">
        <v>322</v>
      </c>
      <c r="AI2429" s="14" t="s">
        <v>335</v>
      </c>
      <c r="AX2429" s="14" t="s">
        <v>319</v>
      </c>
      <c r="AY2429" s="14" t="s">
        <v>322</v>
      </c>
      <c r="AZ2429" s="14" t="s">
        <v>335</v>
      </c>
      <c r="BK2429" s="134"/>
      <c r="BM2429" s="14" t="s">
        <v>319</v>
      </c>
      <c r="BN2429" s="14" t="s">
        <v>322</v>
      </c>
      <c r="BO2429" s="14" t="s">
        <v>335</v>
      </c>
      <c r="BW2429" s="134"/>
      <c r="CC2429" s="14" t="s">
        <v>319</v>
      </c>
      <c r="CD2429" s="14" t="s">
        <v>322</v>
      </c>
      <c r="CE2429" s="14" t="s">
        <v>335</v>
      </c>
      <c r="CN2429" s="134"/>
      <c r="DF2429" s="134"/>
      <c r="DV2429" s="134"/>
    </row>
    <row r="2430" spans="4:126" s="122" customFormat="1" ht="14" x14ac:dyDescent="0.2">
      <c r="D2430" s="128">
        <v>0</v>
      </c>
      <c r="E2430" s="122">
        <v>1</v>
      </c>
      <c r="F2430" s="122">
        <v>2</v>
      </c>
      <c r="Q2430" s="122">
        <v>0</v>
      </c>
      <c r="R2430" s="122">
        <v>1</v>
      </c>
      <c r="S2430" s="122">
        <v>2</v>
      </c>
      <c r="AG2430" s="128">
        <v>0</v>
      </c>
      <c r="AH2430" s="122">
        <v>1</v>
      </c>
      <c r="AI2430" s="122">
        <v>2</v>
      </c>
      <c r="AX2430" s="122">
        <v>0</v>
      </c>
      <c r="AY2430" s="122">
        <v>1</v>
      </c>
      <c r="AZ2430" s="122">
        <v>2</v>
      </c>
      <c r="BK2430" s="135"/>
      <c r="BM2430" s="122">
        <v>0</v>
      </c>
      <c r="BN2430" s="122">
        <v>1</v>
      </c>
      <c r="BO2430" s="122">
        <v>2</v>
      </c>
      <c r="BW2430" s="135"/>
      <c r="CC2430" s="122">
        <v>0</v>
      </c>
      <c r="CD2430" s="122">
        <v>1</v>
      </c>
      <c r="CE2430" s="122">
        <v>2</v>
      </c>
      <c r="CN2430" s="135"/>
      <c r="DF2430" s="135"/>
      <c r="DV2430" s="135"/>
    </row>
    <row r="2431" spans="4:126" s="122" customFormat="1" ht="14" x14ac:dyDescent="0.2">
      <c r="D2431" s="128">
        <v>0</v>
      </c>
      <c r="E2431" s="122">
        <v>0</v>
      </c>
      <c r="F2431" s="122">
        <v>1</v>
      </c>
      <c r="Q2431" s="122">
        <v>0</v>
      </c>
      <c r="R2431" s="122">
        <v>0</v>
      </c>
      <c r="S2431" s="122">
        <v>1</v>
      </c>
      <c r="AG2431" s="128">
        <v>0</v>
      </c>
      <c r="AH2431" s="122">
        <v>0</v>
      </c>
      <c r="AI2431" s="122">
        <v>1</v>
      </c>
      <c r="AX2431" s="122">
        <v>0</v>
      </c>
      <c r="AY2431" s="122">
        <v>0</v>
      </c>
      <c r="AZ2431" s="122">
        <v>1</v>
      </c>
      <c r="BK2431" s="135"/>
      <c r="BM2431" s="122">
        <v>0</v>
      </c>
      <c r="BN2431" s="122">
        <v>0</v>
      </c>
      <c r="BO2431" s="122">
        <v>1</v>
      </c>
      <c r="BW2431" s="135"/>
      <c r="CC2431" s="122">
        <v>0</v>
      </c>
      <c r="CD2431" s="122">
        <v>0</v>
      </c>
      <c r="CE2431" s="122">
        <v>1</v>
      </c>
      <c r="CN2431" s="135"/>
      <c r="DF2431" s="135"/>
      <c r="DV2431" s="135"/>
    </row>
    <row r="2432" spans="4:126" s="119" customFormat="1" x14ac:dyDescent="0.2">
      <c r="D2432" s="129" t="s">
        <v>1073</v>
      </c>
      <c r="E2432" s="119" t="s">
        <v>1738</v>
      </c>
      <c r="F2432" s="119" t="s">
        <v>1078</v>
      </c>
      <c r="Q2432" s="119" t="s">
        <v>1073</v>
      </c>
      <c r="R2432" s="119" t="s">
        <v>1738</v>
      </c>
      <c r="S2432" s="119" t="s">
        <v>1078</v>
      </c>
      <c r="AG2432" s="129" t="s">
        <v>1073</v>
      </c>
      <c r="AH2432" s="119" t="s">
        <v>1738</v>
      </c>
      <c r="AI2432" s="119" t="s">
        <v>1078</v>
      </c>
      <c r="AX2432" s="119" t="s">
        <v>1073</v>
      </c>
      <c r="AY2432" s="119" t="s">
        <v>1738</v>
      </c>
      <c r="AZ2432" s="119" t="s">
        <v>1078</v>
      </c>
      <c r="BK2432" s="136"/>
      <c r="BM2432" s="119" t="s">
        <v>1073</v>
      </c>
      <c r="BN2432" s="119" t="s">
        <v>1738</v>
      </c>
      <c r="BO2432" s="119" t="s">
        <v>1078</v>
      </c>
      <c r="BW2432" s="136"/>
      <c r="CC2432" s="119" t="s">
        <v>1073</v>
      </c>
      <c r="CD2432" s="119" t="s">
        <v>1738</v>
      </c>
      <c r="CE2432" s="119" t="s">
        <v>1078</v>
      </c>
      <c r="CN2432" s="136"/>
      <c r="DF2432" s="136"/>
      <c r="DV2432" s="136"/>
    </row>
    <row r="2434" spans="4:126" s="120" customFormat="1" ht="21" x14ac:dyDescent="0.2">
      <c r="D2434" s="126">
        <v>406</v>
      </c>
      <c r="E2434" s="121"/>
      <c r="F2434" s="121"/>
      <c r="G2434" s="121"/>
      <c r="H2434" s="121"/>
      <c r="I2434" s="121"/>
      <c r="J2434" s="121"/>
      <c r="K2434" s="121"/>
      <c r="L2434" s="121"/>
      <c r="M2434" s="121"/>
      <c r="N2434" s="121"/>
      <c r="O2434" s="121"/>
      <c r="P2434" s="121"/>
      <c r="Q2434" s="120">
        <v>406</v>
      </c>
      <c r="AG2434" s="126">
        <v>406</v>
      </c>
      <c r="AH2434" s="121"/>
      <c r="AI2434" s="121"/>
      <c r="AJ2434" s="121"/>
      <c r="AK2434" s="121"/>
      <c r="AL2434" s="121"/>
      <c r="AM2434" s="121"/>
      <c r="AN2434" s="121"/>
      <c r="AO2434" s="121"/>
      <c r="AP2434" s="121"/>
      <c r="AQ2434" s="121"/>
      <c r="AR2434" s="124"/>
      <c r="AS2434" s="121"/>
      <c r="AT2434" s="121"/>
      <c r="AU2434" s="121"/>
      <c r="AV2434" s="121"/>
      <c r="AX2434" s="120">
        <v>406</v>
      </c>
      <c r="BK2434" s="133"/>
      <c r="BM2434" s="120">
        <v>406</v>
      </c>
      <c r="BW2434" s="133"/>
      <c r="CC2434" s="120">
        <v>406</v>
      </c>
      <c r="CN2434" s="133"/>
      <c r="DF2434" s="133"/>
      <c r="DV2434" s="133"/>
    </row>
    <row r="2435" spans="4:126" s="14" customFormat="1" ht="18" customHeight="1" x14ac:dyDescent="0.2">
      <c r="D2435" s="127" t="s">
        <v>319</v>
      </c>
      <c r="E2435" s="14" t="s">
        <v>1768</v>
      </c>
      <c r="F2435" s="14" t="s">
        <v>313</v>
      </c>
      <c r="Q2435" s="14" t="s">
        <v>319</v>
      </c>
      <c r="R2435" s="14" t="s">
        <v>1768</v>
      </c>
      <c r="S2435" s="14" t="s">
        <v>313</v>
      </c>
      <c r="AG2435" s="127" t="s">
        <v>319</v>
      </c>
      <c r="AH2435" s="14" t="s">
        <v>1768</v>
      </c>
      <c r="AI2435" s="14" t="s">
        <v>313</v>
      </c>
      <c r="AX2435" s="14" t="s">
        <v>319</v>
      </c>
      <c r="AY2435" s="14" t="s">
        <v>1768</v>
      </c>
      <c r="AZ2435" s="14" t="s">
        <v>313</v>
      </c>
      <c r="BK2435" s="134"/>
      <c r="BM2435" s="14" t="s">
        <v>319</v>
      </c>
      <c r="BN2435" s="14" t="s">
        <v>1768</v>
      </c>
      <c r="BO2435" s="14" t="s">
        <v>313</v>
      </c>
      <c r="BW2435" s="134"/>
      <c r="CC2435" s="14" t="s">
        <v>319</v>
      </c>
      <c r="CD2435" s="14" t="s">
        <v>1768</v>
      </c>
      <c r="CE2435" s="14" t="s">
        <v>313</v>
      </c>
      <c r="CN2435" s="134"/>
      <c r="DF2435" s="134"/>
      <c r="DV2435" s="134"/>
    </row>
    <row r="2436" spans="4:126" s="122" customFormat="1" ht="14" x14ac:dyDescent="0.2">
      <c r="D2436" s="128">
        <v>1</v>
      </c>
      <c r="E2436" s="122">
        <v>1</v>
      </c>
      <c r="F2436" s="122">
        <v>2</v>
      </c>
      <c r="Q2436" s="122">
        <v>1</v>
      </c>
      <c r="R2436" s="122">
        <v>1</v>
      </c>
      <c r="S2436" s="122">
        <v>2</v>
      </c>
      <c r="AG2436" s="128">
        <v>1</v>
      </c>
      <c r="AH2436" s="122">
        <v>1</v>
      </c>
      <c r="AI2436" s="122">
        <v>2</v>
      </c>
      <c r="AX2436" s="122">
        <v>1</v>
      </c>
      <c r="AY2436" s="122">
        <v>1</v>
      </c>
      <c r="AZ2436" s="122">
        <v>2</v>
      </c>
      <c r="BK2436" s="135"/>
      <c r="BM2436" s="122">
        <v>1</v>
      </c>
      <c r="BN2436" s="122">
        <v>1</v>
      </c>
      <c r="BO2436" s="122">
        <v>2</v>
      </c>
      <c r="BW2436" s="135"/>
      <c r="CC2436" s="122">
        <v>1</v>
      </c>
      <c r="CD2436" s="122">
        <v>1</v>
      </c>
      <c r="CE2436" s="122">
        <v>2</v>
      </c>
      <c r="CN2436" s="135"/>
      <c r="DF2436" s="135"/>
      <c r="DV2436" s="135"/>
    </row>
    <row r="2437" spans="4:126" s="122" customFormat="1" ht="14" x14ac:dyDescent="0.2">
      <c r="D2437" s="128">
        <v>0</v>
      </c>
      <c r="E2437" s="122">
        <v>1</v>
      </c>
      <c r="F2437" s="122">
        <v>2</v>
      </c>
      <c r="Q2437" s="122">
        <v>0</v>
      </c>
      <c r="R2437" s="122">
        <v>1</v>
      </c>
      <c r="S2437" s="122">
        <v>2</v>
      </c>
      <c r="AG2437" s="128">
        <v>0</v>
      </c>
      <c r="AH2437" s="122">
        <v>1</v>
      </c>
      <c r="AI2437" s="122">
        <v>2</v>
      </c>
      <c r="AX2437" s="122">
        <v>0</v>
      </c>
      <c r="AY2437" s="122">
        <v>1</v>
      </c>
      <c r="AZ2437" s="122">
        <v>2</v>
      </c>
      <c r="BK2437" s="135"/>
      <c r="BM2437" s="122">
        <v>0</v>
      </c>
      <c r="BN2437" s="122">
        <v>1</v>
      </c>
      <c r="BO2437" s="122">
        <v>2</v>
      </c>
      <c r="BW2437" s="135"/>
      <c r="CC2437" s="122">
        <v>0</v>
      </c>
      <c r="CD2437" s="122">
        <v>1</v>
      </c>
      <c r="CE2437" s="122">
        <v>2</v>
      </c>
      <c r="CN2437" s="135"/>
      <c r="DF2437" s="135"/>
      <c r="DV2437" s="135"/>
    </row>
    <row r="2438" spans="4:126" s="119" customFormat="1" x14ac:dyDescent="0.2">
      <c r="D2438" s="129" t="s">
        <v>1072</v>
      </c>
      <c r="E2438" s="119" t="s">
        <v>1073</v>
      </c>
      <c r="F2438" s="119" t="s">
        <v>1086</v>
      </c>
      <c r="Q2438" s="119" t="s">
        <v>1072</v>
      </c>
      <c r="R2438" s="119" t="s">
        <v>1073</v>
      </c>
      <c r="S2438" s="119" t="s">
        <v>1086</v>
      </c>
      <c r="AG2438" s="129" t="s">
        <v>1072</v>
      </c>
      <c r="AH2438" s="119" t="s">
        <v>1073</v>
      </c>
      <c r="AI2438" s="119" t="s">
        <v>1086</v>
      </c>
      <c r="AX2438" s="119" t="s">
        <v>1072</v>
      </c>
      <c r="AY2438" s="119" t="s">
        <v>1073</v>
      </c>
      <c r="AZ2438" s="119" t="s">
        <v>1086</v>
      </c>
      <c r="BK2438" s="136"/>
      <c r="BM2438" s="119" t="s">
        <v>1072</v>
      </c>
      <c r="BN2438" s="119" t="s">
        <v>1073</v>
      </c>
      <c r="BO2438" s="119" t="s">
        <v>1086</v>
      </c>
      <c r="BW2438" s="136"/>
      <c r="CC2438" s="119" t="s">
        <v>1072</v>
      </c>
      <c r="CD2438" s="119" t="s">
        <v>1073</v>
      </c>
      <c r="CE2438" s="119" t="s">
        <v>1086</v>
      </c>
      <c r="CN2438" s="136"/>
      <c r="DF2438" s="136"/>
      <c r="DV2438" s="136"/>
    </row>
    <row r="2440" spans="4:126" s="120" customFormat="1" ht="21" x14ac:dyDescent="0.2">
      <c r="D2440" s="126">
        <v>407</v>
      </c>
      <c r="E2440" s="121"/>
      <c r="F2440" s="121"/>
      <c r="G2440" s="121"/>
      <c r="H2440" s="121"/>
      <c r="I2440" s="121"/>
      <c r="J2440" s="121"/>
      <c r="K2440" s="121"/>
      <c r="L2440" s="121"/>
      <c r="M2440" s="121"/>
      <c r="N2440" s="121"/>
      <c r="O2440" s="121"/>
      <c r="P2440" s="121"/>
      <c r="Q2440" s="120">
        <v>407</v>
      </c>
      <c r="AG2440" s="126">
        <v>407</v>
      </c>
      <c r="AH2440" s="121"/>
      <c r="AI2440" s="121"/>
      <c r="AJ2440" s="121"/>
      <c r="AK2440" s="121"/>
      <c r="AL2440" s="121"/>
      <c r="AM2440" s="121"/>
      <c r="AN2440" s="121"/>
      <c r="AO2440" s="121"/>
      <c r="AP2440" s="121"/>
      <c r="AQ2440" s="121"/>
      <c r="AR2440" s="124"/>
      <c r="AS2440" s="121"/>
      <c r="AT2440" s="121"/>
      <c r="AU2440" s="121"/>
      <c r="AV2440" s="121"/>
      <c r="AX2440" s="120">
        <v>407</v>
      </c>
      <c r="BK2440" s="133"/>
      <c r="BM2440" s="120">
        <v>407</v>
      </c>
      <c r="BW2440" s="133"/>
      <c r="CC2440" s="120">
        <v>407</v>
      </c>
      <c r="CN2440" s="133"/>
      <c r="DF2440" s="133"/>
      <c r="DV2440" s="133"/>
    </row>
    <row r="2441" spans="4:126" s="14" customFormat="1" ht="18" customHeight="1" x14ac:dyDescent="0.2">
      <c r="D2441" s="127" t="s">
        <v>313</v>
      </c>
      <c r="E2441" s="14" t="s">
        <v>319</v>
      </c>
      <c r="F2441" s="14" t="s">
        <v>313</v>
      </c>
      <c r="G2441" s="14" t="s">
        <v>321</v>
      </c>
      <c r="Q2441" s="14" t="s">
        <v>313</v>
      </c>
      <c r="R2441" s="14" t="s">
        <v>319</v>
      </c>
      <c r="S2441" s="14" t="s">
        <v>313</v>
      </c>
      <c r="T2441" s="14" t="s">
        <v>321</v>
      </c>
      <c r="AG2441" s="127" t="s">
        <v>313</v>
      </c>
      <c r="AH2441" s="14" t="s">
        <v>319</v>
      </c>
      <c r="AI2441" s="14" t="s">
        <v>313</v>
      </c>
      <c r="AJ2441" s="14" t="s">
        <v>321</v>
      </c>
      <c r="AX2441" s="14" t="s">
        <v>313</v>
      </c>
      <c r="AY2441" s="14" t="s">
        <v>319</v>
      </c>
      <c r="AZ2441" s="14" t="s">
        <v>313</v>
      </c>
      <c r="BA2441" s="14" t="s">
        <v>321</v>
      </c>
      <c r="BK2441" s="134"/>
      <c r="BM2441" s="14" t="s">
        <v>313</v>
      </c>
      <c r="BN2441" s="14" t="s">
        <v>319</v>
      </c>
      <c r="BO2441" s="14" t="s">
        <v>313</v>
      </c>
      <c r="BP2441" s="14" t="s">
        <v>321</v>
      </c>
      <c r="BW2441" s="134"/>
      <c r="CC2441" s="14" t="s">
        <v>313</v>
      </c>
      <c r="CD2441" s="14" t="s">
        <v>319</v>
      </c>
      <c r="CE2441" s="14" t="s">
        <v>313</v>
      </c>
      <c r="CF2441" s="14" t="s">
        <v>321</v>
      </c>
      <c r="CN2441" s="134"/>
      <c r="DF2441" s="134"/>
      <c r="DV2441" s="134"/>
    </row>
    <row r="2442" spans="4:126" s="122" customFormat="1" ht="14" x14ac:dyDescent="0.2">
      <c r="D2442" s="128">
        <v>0</v>
      </c>
      <c r="E2442" s="122">
        <v>1</v>
      </c>
      <c r="F2442" s="122">
        <v>2</v>
      </c>
      <c r="G2442" s="122">
        <v>3</v>
      </c>
      <c r="Q2442" s="122">
        <v>0</v>
      </c>
      <c r="R2442" s="122">
        <v>1</v>
      </c>
      <c r="S2442" s="122">
        <v>2</v>
      </c>
      <c r="T2442" s="122">
        <v>3</v>
      </c>
      <c r="AG2442" s="128">
        <v>0</v>
      </c>
      <c r="AH2442" s="122">
        <v>1</v>
      </c>
      <c r="AI2442" s="122">
        <v>2</v>
      </c>
      <c r="AJ2442" s="122">
        <v>3</v>
      </c>
      <c r="AX2442" s="122">
        <v>0</v>
      </c>
      <c r="AY2442" s="122">
        <v>1</v>
      </c>
      <c r="AZ2442" s="122">
        <v>2</v>
      </c>
      <c r="BA2442" s="122">
        <v>3</v>
      </c>
      <c r="BK2442" s="135"/>
      <c r="BM2442" s="122">
        <v>0</v>
      </c>
      <c r="BN2442" s="122">
        <v>1</v>
      </c>
      <c r="BO2442" s="122">
        <v>2</v>
      </c>
      <c r="BP2442" s="122">
        <v>3</v>
      </c>
      <c r="BW2442" s="135"/>
      <c r="CC2442" s="122">
        <v>0</v>
      </c>
      <c r="CD2442" s="122">
        <v>1</v>
      </c>
      <c r="CE2442" s="122">
        <v>2</v>
      </c>
      <c r="CF2442" s="122">
        <v>3</v>
      </c>
      <c r="CN2442" s="135"/>
      <c r="DF2442" s="135"/>
      <c r="DV2442" s="135"/>
    </row>
    <row r="2443" spans="4:126" s="122" customFormat="1" ht="14" x14ac:dyDescent="0.2">
      <c r="D2443" s="128">
        <v>0</v>
      </c>
      <c r="E2443" s="122">
        <v>1</v>
      </c>
      <c r="F2443" s="122">
        <v>2</v>
      </c>
      <c r="G2443" s="122">
        <v>3</v>
      </c>
      <c r="Q2443" s="122">
        <v>0</v>
      </c>
      <c r="R2443" s="122">
        <v>1</v>
      </c>
      <c r="S2443" s="122">
        <v>2</v>
      </c>
      <c r="T2443" s="122">
        <v>3</v>
      </c>
      <c r="AG2443" s="128">
        <v>0</v>
      </c>
      <c r="AH2443" s="122">
        <v>1</v>
      </c>
      <c r="AI2443" s="122">
        <v>2</v>
      </c>
      <c r="AJ2443" s="122">
        <v>3</v>
      </c>
      <c r="AX2443" s="122">
        <v>0</v>
      </c>
      <c r="AY2443" s="122">
        <v>1</v>
      </c>
      <c r="AZ2443" s="122">
        <v>2</v>
      </c>
      <c r="BA2443" s="122">
        <v>3</v>
      </c>
      <c r="BK2443" s="135"/>
      <c r="BM2443" s="122">
        <v>0</v>
      </c>
      <c r="BN2443" s="122">
        <v>1</v>
      </c>
      <c r="BO2443" s="122">
        <v>2</v>
      </c>
      <c r="BP2443" s="122">
        <v>3</v>
      </c>
      <c r="BW2443" s="135"/>
      <c r="CC2443" s="122">
        <v>0</v>
      </c>
      <c r="CD2443" s="122">
        <v>1</v>
      </c>
      <c r="CE2443" s="122">
        <v>2</v>
      </c>
      <c r="CF2443" s="122">
        <v>3</v>
      </c>
      <c r="CN2443" s="135"/>
      <c r="DF2443" s="135"/>
      <c r="DV2443" s="135"/>
    </row>
    <row r="2444" spans="4:126" s="119" customFormat="1" x14ac:dyDescent="0.2">
      <c r="D2444" s="129" t="s">
        <v>1072</v>
      </c>
      <c r="E2444" s="119" t="s">
        <v>1073</v>
      </c>
      <c r="F2444" s="119" t="s">
        <v>1072</v>
      </c>
      <c r="G2444" s="119" t="s">
        <v>1054</v>
      </c>
      <c r="Q2444" s="119" t="s">
        <v>1072</v>
      </c>
      <c r="R2444" s="119" t="s">
        <v>1073</v>
      </c>
      <c r="S2444" s="119" t="s">
        <v>1072</v>
      </c>
      <c r="T2444" s="119" t="s">
        <v>1054</v>
      </c>
      <c r="AG2444" s="129" t="s">
        <v>1072</v>
      </c>
      <c r="AH2444" s="119" t="s">
        <v>1073</v>
      </c>
      <c r="AI2444" s="119" t="s">
        <v>1072</v>
      </c>
      <c r="AJ2444" s="119" t="s">
        <v>1054</v>
      </c>
      <c r="AX2444" s="119" t="s">
        <v>1072</v>
      </c>
      <c r="AY2444" s="119" t="s">
        <v>1073</v>
      </c>
      <c r="AZ2444" s="119" t="s">
        <v>1072</v>
      </c>
      <c r="BA2444" s="119" t="s">
        <v>1054</v>
      </c>
      <c r="BK2444" s="136"/>
      <c r="BM2444" s="119" t="s">
        <v>1072</v>
      </c>
      <c r="BN2444" s="119" t="s">
        <v>1073</v>
      </c>
      <c r="BO2444" s="119" t="s">
        <v>1072</v>
      </c>
      <c r="BP2444" s="119" t="s">
        <v>1054</v>
      </c>
      <c r="BW2444" s="136"/>
      <c r="CC2444" s="119" t="s">
        <v>1072</v>
      </c>
      <c r="CD2444" s="119" t="s">
        <v>1073</v>
      </c>
      <c r="CE2444" s="119" t="s">
        <v>1072</v>
      </c>
      <c r="CF2444" s="119" t="s">
        <v>1054</v>
      </c>
      <c r="CN2444" s="136"/>
      <c r="DF2444" s="136"/>
      <c r="DV2444" s="136"/>
    </row>
    <row r="2446" spans="4:126" s="120" customFormat="1" ht="21" x14ac:dyDescent="0.2">
      <c r="D2446" s="126">
        <v>408</v>
      </c>
      <c r="E2446" s="121"/>
      <c r="F2446" s="121"/>
      <c r="G2446" s="121"/>
      <c r="H2446" s="121"/>
      <c r="I2446" s="121"/>
      <c r="J2446" s="121"/>
      <c r="K2446" s="121"/>
      <c r="L2446" s="121"/>
      <c r="M2446" s="121"/>
      <c r="N2446" s="121"/>
      <c r="O2446" s="121"/>
      <c r="P2446" s="121"/>
      <c r="Q2446" s="120">
        <v>408</v>
      </c>
      <c r="AG2446" s="126">
        <v>408</v>
      </c>
      <c r="AH2446" s="121"/>
      <c r="AI2446" s="121"/>
      <c r="AJ2446" s="121"/>
      <c r="AK2446" s="121"/>
      <c r="AL2446" s="121"/>
      <c r="AM2446" s="121"/>
      <c r="AN2446" s="121"/>
      <c r="AO2446" s="121"/>
      <c r="AP2446" s="121"/>
      <c r="AQ2446" s="121"/>
      <c r="AR2446" s="124"/>
      <c r="AS2446" s="121"/>
      <c r="AT2446" s="121"/>
      <c r="AU2446" s="121"/>
      <c r="AV2446" s="121"/>
      <c r="AX2446" s="120">
        <v>408</v>
      </c>
      <c r="BK2446" s="133"/>
      <c r="BM2446" s="120">
        <v>408</v>
      </c>
      <c r="BW2446" s="133"/>
      <c r="CC2446" s="120">
        <v>408</v>
      </c>
      <c r="CN2446" s="133"/>
      <c r="DF2446" s="133"/>
      <c r="DV2446" s="133"/>
    </row>
    <row r="2447" spans="4:126" s="14" customFormat="1" ht="18" customHeight="1" x14ac:dyDescent="0.2">
      <c r="D2447" s="127" t="s">
        <v>319</v>
      </c>
      <c r="E2447" s="14" t="s">
        <v>313</v>
      </c>
      <c r="F2447" s="14" t="s">
        <v>320</v>
      </c>
      <c r="Q2447" s="14" t="s">
        <v>319</v>
      </c>
      <c r="R2447" s="14" t="s">
        <v>313</v>
      </c>
      <c r="S2447" s="14" t="s">
        <v>320</v>
      </c>
      <c r="AG2447" s="127" t="s">
        <v>319</v>
      </c>
      <c r="AH2447" s="14" t="s">
        <v>313</v>
      </c>
      <c r="AI2447" s="14" t="s">
        <v>320</v>
      </c>
      <c r="AX2447" s="14" t="s">
        <v>319</v>
      </c>
      <c r="AY2447" s="14" t="s">
        <v>313</v>
      </c>
      <c r="AZ2447" s="14" t="s">
        <v>320</v>
      </c>
      <c r="BK2447" s="134"/>
      <c r="BM2447" s="14" t="s">
        <v>319</v>
      </c>
      <c r="BN2447" s="14" t="s">
        <v>313</v>
      </c>
      <c r="BO2447" s="14" t="s">
        <v>320</v>
      </c>
      <c r="BW2447" s="134"/>
      <c r="CC2447" s="14" t="s">
        <v>319</v>
      </c>
      <c r="CD2447" s="14" t="s">
        <v>313</v>
      </c>
      <c r="CE2447" s="14" t="s">
        <v>320</v>
      </c>
      <c r="CN2447" s="134"/>
      <c r="DF2447" s="134"/>
      <c r="DV2447" s="134"/>
    </row>
    <row r="2448" spans="4:126" s="122" customFormat="1" ht="14" x14ac:dyDescent="0.2">
      <c r="D2448" s="128">
        <v>0</v>
      </c>
      <c r="E2448" s="122">
        <v>1</v>
      </c>
      <c r="F2448" s="122">
        <v>2</v>
      </c>
      <c r="Q2448" s="122">
        <v>0</v>
      </c>
      <c r="R2448" s="122">
        <v>1</v>
      </c>
      <c r="S2448" s="122">
        <v>2</v>
      </c>
      <c r="AG2448" s="128">
        <v>0</v>
      </c>
      <c r="AH2448" s="122">
        <v>1</v>
      </c>
      <c r="AI2448" s="122">
        <v>2</v>
      </c>
      <c r="AX2448" s="122">
        <v>0</v>
      </c>
      <c r="AY2448" s="122">
        <v>1</v>
      </c>
      <c r="AZ2448" s="122">
        <v>2</v>
      </c>
      <c r="BK2448" s="135"/>
      <c r="BM2448" s="122">
        <v>0</v>
      </c>
      <c r="BN2448" s="122">
        <v>1</v>
      </c>
      <c r="BO2448" s="122">
        <v>2</v>
      </c>
      <c r="BW2448" s="135"/>
      <c r="CC2448" s="122">
        <v>0</v>
      </c>
      <c r="CD2448" s="122">
        <v>1</v>
      </c>
      <c r="CE2448" s="122">
        <v>2</v>
      </c>
      <c r="CN2448" s="135"/>
      <c r="DF2448" s="135"/>
      <c r="DV2448" s="135"/>
    </row>
    <row r="2449" spans="4:126" s="122" customFormat="1" ht="14" x14ac:dyDescent="0.2">
      <c r="D2449" s="128">
        <v>0</v>
      </c>
      <c r="E2449" s="122">
        <v>0</v>
      </c>
      <c r="F2449" s="122">
        <v>1</v>
      </c>
      <c r="Q2449" s="122">
        <v>0</v>
      </c>
      <c r="R2449" s="122">
        <v>0</v>
      </c>
      <c r="S2449" s="122">
        <v>1</v>
      </c>
      <c r="AG2449" s="128">
        <v>0</v>
      </c>
      <c r="AH2449" s="122">
        <v>0</v>
      </c>
      <c r="AI2449" s="122">
        <v>1</v>
      </c>
      <c r="AX2449" s="122">
        <v>0</v>
      </c>
      <c r="AY2449" s="122">
        <v>0</v>
      </c>
      <c r="AZ2449" s="122">
        <v>1</v>
      </c>
      <c r="BK2449" s="135"/>
      <c r="BM2449" s="122">
        <v>0</v>
      </c>
      <c r="BN2449" s="122">
        <v>0</v>
      </c>
      <c r="BO2449" s="122">
        <v>1</v>
      </c>
      <c r="BW2449" s="135"/>
      <c r="CC2449" s="122">
        <v>0</v>
      </c>
      <c r="CD2449" s="122">
        <v>0</v>
      </c>
      <c r="CE2449" s="122">
        <v>1</v>
      </c>
      <c r="CN2449" s="135"/>
      <c r="DF2449" s="135"/>
      <c r="DV2449" s="135"/>
    </row>
    <row r="2450" spans="4:126" s="119" customFormat="1" x14ac:dyDescent="0.2">
      <c r="D2450" s="129" t="s">
        <v>1073</v>
      </c>
      <c r="E2450" s="119" t="s">
        <v>1738</v>
      </c>
      <c r="F2450" s="119" t="s">
        <v>1076</v>
      </c>
      <c r="Q2450" s="119" t="s">
        <v>1073</v>
      </c>
      <c r="R2450" s="119" t="s">
        <v>1738</v>
      </c>
      <c r="S2450" s="119" t="s">
        <v>1076</v>
      </c>
      <c r="AG2450" s="129" t="s">
        <v>1073</v>
      </c>
      <c r="AH2450" s="119" t="s">
        <v>1738</v>
      </c>
      <c r="AI2450" s="119" t="s">
        <v>1076</v>
      </c>
      <c r="AX2450" s="119" t="s">
        <v>1073</v>
      </c>
      <c r="AY2450" s="119" t="s">
        <v>1738</v>
      </c>
      <c r="AZ2450" s="119" t="s">
        <v>1076</v>
      </c>
      <c r="BK2450" s="136"/>
      <c r="BM2450" s="119" t="s">
        <v>1073</v>
      </c>
      <c r="BN2450" s="119" t="s">
        <v>1738</v>
      </c>
      <c r="BO2450" s="119" t="s">
        <v>1076</v>
      </c>
      <c r="BW2450" s="136"/>
      <c r="CC2450" s="119" t="s">
        <v>1073</v>
      </c>
      <c r="CD2450" s="119" t="s">
        <v>1738</v>
      </c>
      <c r="CE2450" s="119" t="s">
        <v>1076</v>
      </c>
      <c r="CN2450" s="136"/>
      <c r="DF2450" s="136"/>
      <c r="DV2450" s="136"/>
    </row>
    <row r="2452" spans="4:126" s="120" customFormat="1" ht="21" x14ac:dyDescent="0.2">
      <c r="D2452" s="126">
        <v>409</v>
      </c>
      <c r="E2452" s="121"/>
      <c r="F2452" s="121"/>
      <c r="G2452" s="121"/>
      <c r="H2452" s="121"/>
      <c r="I2452" s="121"/>
      <c r="J2452" s="121"/>
      <c r="K2452" s="121"/>
      <c r="L2452" s="121"/>
      <c r="M2452" s="121"/>
      <c r="N2452" s="121"/>
      <c r="O2452" s="121"/>
      <c r="P2452" s="121"/>
      <c r="Q2452" s="120">
        <v>409</v>
      </c>
      <c r="AG2452" s="126">
        <v>409</v>
      </c>
      <c r="AH2452" s="121"/>
      <c r="AI2452" s="121"/>
      <c r="AJ2452" s="121"/>
      <c r="AK2452" s="121"/>
      <c r="AL2452" s="121"/>
      <c r="AM2452" s="121"/>
      <c r="AN2452" s="121"/>
      <c r="AO2452" s="121"/>
      <c r="AP2452" s="121"/>
      <c r="AQ2452" s="121"/>
      <c r="AR2452" s="124"/>
      <c r="AS2452" s="121"/>
      <c r="AT2452" s="121"/>
      <c r="AU2452" s="121"/>
      <c r="AV2452" s="121"/>
      <c r="AX2452" s="120">
        <v>409</v>
      </c>
      <c r="BK2452" s="133"/>
      <c r="BM2452" s="120">
        <v>409</v>
      </c>
      <c r="BW2452" s="133"/>
      <c r="CC2452" s="120">
        <v>409</v>
      </c>
      <c r="CN2452" s="133"/>
      <c r="DF2452" s="133"/>
      <c r="DV2452" s="133"/>
    </row>
    <row r="2453" spans="4:126" s="14" customFormat="1" ht="18" customHeight="1" x14ac:dyDescent="0.2">
      <c r="D2453" s="127" t="s">
        <v>316</v>
      </c>
      <c r="E2453" s="14" t="s">
        <v>313</v>
      </c>
      <c r="F2453" s="14" t="s">
        <v>320</v>
      </c>
      <c r="G2453" s="14" t="s">
        <v>314</v>
      </c>
      <c r="H2453" s="14" t="s">
        <v>317</v>
      </c>
      <c r="Q2453" s="14" t="s">
        <v>316</v>
      </c>
      <c r="R2453" s="14" t="s">
        <v>313</v>
      </c>
      <c r="S2453" s="14" t="s">
        <v>320</v>
      </c>
      <c r="T2453" s="14" t="s">
        <v>314</v>
      </c>
      <c r="U2453" s="14" t="s">
        <v>317</v>
      </c>
      <c r="AG2453" s="127" t="s">
        <v>316</v>
      </c>
      <c r="AH2453" s="14" t="s">
        <v>313</v>
      </c>
      <c r="AI2453" s="14" t="s">
        <v>320</v>
      </c>
      <c r="AJ2453" s="14" t="s">
        <v>314</v>
      </c>
      <c r="AK2453" s="14" t="s">
        <v>317</v>
      </c>
      <c r="AX2453" s="14" t="s">
        <v>316</v>
      </c>
      <c r="AY2453" s="14" t="s">
        <v>313</v>
      </c>
      <c r="AZ2453" s="14" t="s">
        <v>320</v>
      </c>
      <c r="BA2453" s="14" t="s">
        <v>314</v>
      </c>
      <c r="BB2453" s="14" t="s">
        <v>317</v>
      </c>
      <c r="BK2453" s="134"/>
      <c r="BM2453" s="14" t="s">
        <v>316</v>
      </c>
      <c r="BN2453" s="14" t="s">
        <v>313</v>
      </c>
      <c r="BO2453" s="14" t="s">
        <v>320</v>
      </c>
      <c r="BP2453" s="14" t="s">
        <v>314</v>
      </c>
      <c r="BQ2453" s="14" t="s">
        <v>317</v>
      </c>
      <c r="BW2453" s="134"/>
      <c r="CC2453" s="14" t="s">
        <v>316</v>
      </c>
      <c r="CD2453" s="14" t="s">
        <v>313</v>
      </c>
      <c r="CE2453" s="14" t="s">
        <v>320</v>
      </c>
      <c r="CF2453" s="14" t="s">
        <v>314</v>
      </c>
      <c r="CG2453" s="14" t="s">
        <v>317</v>
      </c>
      <c r="CN2453" s="134"/>
      <c r="DF2453" s="134"/>
      <c r="DV2453" s="134"/>
    </row>
    <row r="2454" spans="4:126" s="122" customFormat="1" ht="14" x14ac:dyDescent="0.2">
      <c r="D2454" s="128">
        <v>0</v>
      </c>
      <c r="E2454" s="122">
        <v>1</v>
      </c>
      <c r="F2454" s="122">
        <v>2</v>
      </c>
      <c r="G2454" s="122">
        <v>3</v>
      </c>
      <c r="H2454" s="122">
        <v>4</v>
      </c>
      <c r="Q2454" s="122">
        <v>0</v>
      </c>
      <c r="R2454" s="122">
        <v>1</v>
      </c>
      <c r="S2454" s="122">
        <v>2</v>
      </c>
      <c r="T2454" s="122">
        <v>3</v>
      </c>
      <c r="U2454" s="122">
        <v>4</v>
      </c>
      <c r="AG2454" s="128">
        <v>0</v>
      </c>
      <c r="AH2454" s="122">
        <v>1</v>
      </c>
      <c r="AI2454" s="122">
        <v>2</v>
      </c>
      <c r="AJ2454" s="122">
        <v>3</v>
      </c>
      <c r="AK2454" s="122">
        <v>4</v>
      </c>
      <c r="AX2454" s="122">
        <v>0</v>
      </c>
      <c r="AY2454" s="122">
        <v>1</v>
      </c>
      <c r="AZ2454" s="122">
        <v>2</v>
      </c>
      <c r="BA2454" s="122">
        <v>3</v>
      </c>
      <c r="BB2454" s="122">
        <v>4</v>
      </c>
      <c r="BK2454" s="135"/>
      <c r="BM2454" s="122">
        <v>0</v>
      </c>
      <c r="BN2454" s="122">
        <v>1</v>
      </c>
      <c r="BO2454" s="122">
        <v>2</v>
      </c>
      <c r="BP2454" s="122">
        <v>3</v>
      </c>
      <c r="BQ2454" s="122">
        <v>4</v>
      </c>
      <c r="BW2454" s="135"/>
      <c r="CC2454" s="122">
        <v>0</v>
      </c>
      <c r="CD2454" s="122">
        <v>1</v>
      </c>
      <c r="CE2454" s="122">
        <v>2</v>
      </c>
      <c r="CF2454" s="122">
        <v>3</v>
      </c>
      <c r="CG2454" s="122">
        <v>4</v>
      </c>
      <c r="CN2454" s="135"/>
      <c r="DF2454" s="135"/>
      <c r="DV2454" s="135"/>
    </row>
    <row r="2455" spans="4:126" s="122" customFormat="1" ht="14" x14ac:dyDescent="0.2">
      <c r="D2455" s="128">
        <v>0</v>
      </c>
      <c r="E2455" s="122">
        <v>0</v>
      </c>
      <c r="F2455" s="122">
        <v>1</v>
      </c>
      <c r="G2455" s="122">
        <v>2</v>
      </c>
      <c r="H2455" s="122">
        <v>2</v>
      </c>
      <c r="Q2455" s="122">
        <v>0</v>
      </c>
      <c r="R2455" s="122">
        <v>0</v>
      </c>
      <c r="S2455" s="122">
        <v>1</v>
      </c>
      <c r="T2455" s="122">
        <v>2</v>
      </c>
      <c r="U2455" s="122">
        <v>2</v>
      </c>
      <c r="AG2455" s="128">
        <v>0</v>
      </c>
      <c r="AH2455" s="122">
        <v>0</v>
      </c>
      <c r="AI2455" s="122">
        <v>1</v>
      </c>
      <c r="AJ2455" s="122">
        <v>2</v>
      </c>
      <c r="AK2455" s="122">
        <v>2</v>
      </c>
      <c r="AX2455" s="122">
        <v>0</v>
      </c>
      <c r="AY2455" s="122">
        <v>0</v>
      </c>
      <c r="AZ2455" s="122">
        <v>1</v>
      </c>
      <c r="BA2455" s="122">
        <v>2</v>
      </c>
      <c r="BB2455" s="122">
        <v>2</v>
      </c>
      <c r="BK2455" s="135"/>
      <c r="BM2455" s="122">
        <v>0</v>
      </c>
      <c r="BN2455" s="122">
        <v>0</v>
      </c>
      <c r="BO2455" s="122">
        <v>1</v>
      </c>
      <c r="BP2455" s="122">
        <v>2</v>
      </c>
      <c r="BQ2455" s="122">
        <v>2</v>
      </c>
      <c r="BW2455" s="135"/>
      <c r="CC2455" s="122">
        <v>0</v>
      </c>
      <c r="CD2455" s="122">
        <v>0</v>
      </c>
      <c r="CE2455" s="122">
        <v>1</v>
      </c>
      <c r="CF2455" s="122">
        <v>2</v>
      </c>
      <c r="CG2455" s="122">
        <v>2</v>
      </c>
      <c r="CN2455" s="135"/>
      <c r="DF2455" s="135"/>
      <c r="DV2455" s="135"/>
    </row>
    <row r="2456" spans="4:126" s="119" customFormat="1" x14ac:dyDescent="0.2">
      <c r="D2456" s="129" t="s">
        <v>748</v>
      </c>
      <c r="E2456" s="119" t="s">
        <v>1747</v>
      </c>
      <c r="F2456" s="119" t="s">
        <v>1076</v>
      </c>
      <c r="G2456" s="119" t="s">
        <v>1089</v>
      </c>
      <c r="H2456" s="119" t="s">
        <v>1770</v>
      </c>
      <c r="Q2456" s="119" t="s">
        <v>748</v>
      </c>
      <c r="R2456" s="119" t="s">
        <v>1747</v>
      </c>
      <c r="S2456" s="119" t="s">
        <v>1076</v>
      </c>
      <c r="T2456" s="119" t="s">
        <v>1089</v>
      </c>
      <c r="U2456" s="119" t="s">
        <v>1770</v>
      </c>
      <c r="AG2456" s="129" t="s">
        <v>748</v>
      </c>
      <c r="AH2456" s="119" t="s">
        <v>1747</v>
      </c>
      <c r="AI2456" s="119" t="s">
        <v>1076</v>
      </c>
      <c r="AJ2456" s="119" t="s">
        <v>1089</v>
      </c>
      <c r="AK2456" s="119" t="s">
        <v>1770</v>
      </c>
      <c r="AX2456" s="119" t="s">
        <v>748</v>
      </c>
      <c r="AY2456" s="119" t="s">
        <v>1747</v>
      </c>
      <c r="AZ2456" s="119" t="s">
        <v>1076</v>
      </c>
      <c r="BA2456" s="119" t="s">
        <v>1089</v>
      </c>
      <c r="BB2456" s="119" t="s">
        <v>1770</v>
      </c>
      <c r="BK2456" s="136"/>
      <c r="BM2456" s="119" t="s">
        <v>748</v>
      </c>
      <c r="BN2456" s="119" t="s">
        <v>1747</v>
      </c>
      <c r="BO2456" s="119" t="s">
        <v>1076</v>
      </c>
      <c r="BP2456" s="119" t="s">
        <v>1089</v>
      </c>
      <c r="BQ2456" s="119" t="s">
        <v>1770</v>
      </c>
      <c r="BW2456" s="136"/>
      <c r="CC2456" s="119" t="s">
        <v>748</v>
      </c>
      <c r="CD2456" s="119" t="s">
        <v>1747</v>
      </c>
      <c r="CE2456" s="119" t="s">
        <v>1076</v>
      </c>
      <c r="CF2456" s="119" t="s">
        <v>1089</v>
      </c>
      <c r="CG2456" s="119" t="s">
        <v>1770</v>
      </c>
      <c r="CN2456" s="136"/>
      <c r="DF2456" s="136"/>
      <c r="DV2456" s="136"/>
    </row>
    <row r="2458" spans="4:126" s="120" customFormat="1" ht="21" x14ac:dyDescent="0.2">
      <c r="D2458" s="126">
        <v>410</v>
      </c>
      <c r="E2458" s="121"/>
      <c r="F2458" s="121"/>
      <c r="G2458" s="121"/>
      <c r="H2458" s="121"/>
      <c r="I2458" s="121"/>
      <c r="J2458" s="121"/>
      <c r="K2458" s="121"/>
      <c r="L2458" s="121"/>
      <c r="M2458" s="121"/>
      <c r="N2458" s="121"/>
      <c r="O2458" s="121"/>
      <c r="P2458" s="121"/>
      <c r="Q2458" s="120">
        <v>410</v>
      </c>
      <c r="AG2458" s="126">
        <v>410</v>
      </c>
      <c r="AH2458" s="121"/>
      <c r="AI2458" s="121"/>
      <c r="AJ2458" s="121"/>
      <c r="AK2458" s="121"/>
      <c r="AL2458" s="121"/>
      <c r="AM2458" s="121"/>
      <c r="AN2458" s="121"/>
      <c r="AO2458" s="121"/>
      <c r="AP2458" s="121"/>
      <c r="AQ2458" s="121"/>
      <c r="AR2458" s="124"/>
      <c r="AS2458" s="121"/>
      <c r="AT2458" s="121"/>
      <c r="AU2458" s="121"/>
      <c r="AV2458" s="121"/>
      <c r="AX2458" s="120">
        <v>410</v>
      </c>
      <c r="BK2458" s="133"/>
      <c r="BM2458" s="120">
        <v>410</v>
      </c>
      <c r="BW2458" s="133"/>
      <c r="CC2458" s="120">
        <v>410</v>
      </c>
      <c r="CN2458" s="133"/>
      <c r="DF2458" s="133"/>
      <c r="DV2458" s="133"/>
    </row>
    <row r="2459" spans="4:126" s="14" customFormat="1" ht="18" customHeight="1" x14ac:dyDescent="0.2">
      <c r="D2459" s="127" t="s">
        <v>318</v>
      </c>
      <c r="E2459" s="14" t="s">
        <v>309</v>
      </c>
      <c r="F2459" s="14" t="s">
        <v>319</v>
      </c>
      <c r="Q2459" s="14" t="s">
        <v>318</v>
      </c>
      <c r="R2459" s="14" t="s">
        <v>309</v>
      </c>
      <c r="S2459" s="14" t="s">
        <v>319</v>
      </c>
      <c r="AG2459" s="127" t="s">
        <v>318</v>
      </c>
      <c r="AH2459" s="14" t="s">
        <v>309</v>
      </c>
      <c r="AI2459" s="14" t="s">
        <v>319</v>
      </c>
      <c r="AX2459" s="14" t="s">
        <v>318</v>
      </c>
      <c r="AY2459" s="14" t="s">
        <v>309</v>
      </c>
      <c r="AZ2459" s="14" t="s">
        <v>319</v>
      </c>
      <c r="BK2459" s="134"/>
      <c r="BM2459" s="14" t="s">
        <v>318</v>
      </c>
      <c r="BN2459" s="14" t="s">
        <v>309</v>
      </c>
      <c r="BO2459" s="14" t="s">
        <v>319</v>
      </c>
      <c r="BW2459" s="134"/>
      <c r="CC2459" s="14" t="s">
        <v>318</v>
      </c>
      <c r="CD2459" s="14" t="s">
        <v>309</v>
      </c>
      <c r="CE2459" s="14" t="s">
        <v>319</v>
      </c>
      <c r="CN2459" s="134"/>
      <c r="DF2459" s="134"/>
      <c r="DV2459" s="134"/>
    </row>
    <row r="2460" spans="4:126" s="122" customFormat="1" ht="14" x14ac:dyDescent="0.2">
      <c r="D2460" s="128">
        <v>0</v>
      </c>
      <c r="E2460" s="122">
        <v>1</v>
      </c>
      <c r="F2460" s="122">
        <v>2</v>
      </c>
      <c r="Q2460" s="122">
        <v>0</v>
      </c>
      <c r="R2460" s="122">
        <v>1</v>
      </c>
      <c r="S2460" s="122">
        <v>2</v>
      </c>
      <c r="AG2460" s="128">
        <v>0</v>
      </c>
      <c r="AH2460" s="122">
        <v>1</v>
      </c>
      <c r="AI2460" s="122">
        <v>2</v>
      </c>
      <c r="AX2460" s="122">
        <v>0</v>
      </c>
      <c r="AY2460" s="122">
        <v>1</v>
      </c>
      <c r="AZ2460" s="122">
        <v>2</v>
      </c>
      <c r="BK2460" s="135"/>
      <c r="BM2460" s="122">
        <v>0</v>
      </c>
      <c r="BN2460" s="122">
        <v>1</v>
      </c>
      <c r="BO2460" s="122">
        <v>2</v>
      </c>
      <c r="BW2460" s="135"/>
      <c r="CC2460" s="122">
        <v>0</v>
      </c>
      <c r="CD2460" s="122">
        <v>1</v>
      </c>
      <c r="CE2460" s="122">
        <v>2</v>
      </c>
      <c r="CN2460" s="135"/>
      <c r="DF2460" s="135"/>
      <c r="DV2460" s="135"/>
    </row>
    <row r="2461" spans="4:126" s="122" customFormat="1" ht="14" x14ac:dyDescent="0.2">
      <c r="D2461" s="128">
        <v>0</v>
      </c>
      <c r="E2461" s="122">
        <v>1</v>
      </c>
      <c r="F2461" s="122">
        <v>2</v>
      </c>
      <c r="Q2461" s="122">
        <v>0</v>
      </c>
      <c r="R2461" s="122">
        <v>1</v>
      </c>
      <c r="S2461" s="122">
        <v>2</v>
      </c>
      <c r="AG2461" s="128">
        <v>0</v>
      </c>
      <c r="AH2461" s="122">
        <v>1</v>
      </c>
      <c r="AI2461" s="122">
        <v>2</v>
      </c>
      <c r="AX2461" s="122">
        <v>0</v>
      </c>
      <c r="AY2461" s="122">
        <v>1</v>
      </c>
      <c r="AZ2461" s="122">
        <v>2</v>
      </c>
      <c r="BK2461" s="135"/>
      <c r="BM2461" s="122">
        <v>0</v>
      </c>
      <c r="BN2461" s="122">
        <v>1</v>
      </c>
      <c r="BO2461" s="122">
        <v>2</v>
      </c>
      <c r="BW2461" s="135"/>
      <c r="CC2461" s="122">
        <v>0</v>
      </c>
      <c r="CD2461" s="122">
        <v>1</v>
      </c>
      <c r="CE2461" s="122">
        <v>2</v>
      </c>
      <c r="CN2461" s="135"/>
      <c r="DF2461" s="135"/>
      <c r="DV2461" s="135"/>
    </row>
    <row r="2462" spans="4:126" s="119" customFormat="1" x14ac:dyDescent="0.2">
      <c r="D2462" s="129" t="s">
        <v>736</v>
      </c>
      <c r="E2462" s="119" t="s">
        <v>1072</v>
      </c>
      <c r="F2462" s="119" t="s">
        <v>1073</v>
      </c>
      <c r="Q2462" s="119" t="s">
        <v>736</v>
      </c>
      <c r="R2462" s="119" t="s">
        <v>1072</v>
      </c>
      <c r="S2462" s="119" t="s">
        <v>1073</v>
      </c>
      <c r="AG2462" s="129" t="s">
        <v>736</v>
      </c>
      <c r="AH2462" s="119" t="s">
        <v>1072</v>
      </c>
      <c r="AI2462" s="119" t="s">
        <v>1073</v>
      </c>
      <c r="AX2462" s="119" t="s">
        <v>736</v>
      </c>
      <c r="AY2462" s="119" t="s">
        <v>1072</v>
      </c>
      <c r="AZ2462" s="119" t="s">
        <v>1073</v>
      </c>
      <c r="BK2462" s="136"/>
      <c r="BM2462" s="119" t="s">
        <v>736</v>
      </c>
      <c r="BN2462" s="119" t="s">
        <v>1072</v>
      </c>
      <c r="BO2462" s="119" t="s">
        <v>1073</v>
      </c>
      <c r="BW2462" s="136"/>
      <c r="CC2462" s="119" t="s">
        <v>736</v>
      </c>
      <c r="CD2462" s="119" t="s">
        <v>1072</v>
      </c>
      <c r="CE2462" s="119" t="s">
        <v>1073</v>
      </c>
      <c r="CN2462" s="136"/>
      <c r="DF2462" s="136"/>
      <c r="DV2462" s="136"/>
    </row>
    <row r="2464" spans="4:126" s="120" customFormat="1" ht="21" x14ac:dyDescent="0.2">
      <c r="D2464" s="126">
        <v>411</v>
      </c>
      <c r="E2464" s="121"/>
      <c r="F2464" s="121"/>
      <c r="G2464" s="121"/>
      <c r="H2464" s="121"/>
      <c r="I2464" s="121"/>
      <c r="J2464" s="121"/>
      <c r="K2464" s="121"/>
      <c r="L2464" s="121"/>
      <c r="M2464" s="121"/>
      <c r="N2464" s="121"/>
      <c r="O2464" s="121"/>
      <c r="P2464" s="121"/>
      <c r="Q2464" s="120">
        <v>411</v>
      </c>
      <c r="AG2464" s="126">
        <v>411</v>
      </c>
      <c r="AH2464" s="121"/>
      <c r="AI2464" s="121"/>
      <c r="AJ2464" s="121"/>
      <c r="AK2464" s="121"/>
      <c r="AL2464" s="121"/>
      <c r="AM2464" s="121"/>
      <c r="AN2464" s="121"/>
      <c r="AO2464" s="121"/>
      <c r="AP2464" s="121"/>
      <c r="AQ2464" s="121"/>
      <c r="AR2464" s="124"/>
      <c r="AS2464" s="121"/>
      <c r="AT2464" s="121"/>
      <c r="AU2464" s="121"/>
      <c r="AV2464" s="121"/>
      <c r="AX2464" s="120">
        <v>411</v>
      </c>
      <c r="BK2464" s="133"/>
      <c r="BM2464" s="120">
        <v>411</v>
      </c>
      <c r="BW2464" s="133"/>
      <c r="CC2464" s="120">
        <v>411</v>
      </c>
      <c r="CN2464" s="133"/>
      <c r="DF2464" s="133"/>
      <c r="DV2464" s="133"/>
    </row>
    <row r="2465" spans="4:126" s="14" customFormat="1" ht="18" customHeight="1" x14ac:dyDescent="0.2">
      <c r="D2465" s="127" t="s">
        <v>319</v>
      </c>
      <c r="E2465" s="14" t="s">
        <v>322</v>
      </c>
      <c r="F2465" s="14" t="s">
        <v>335</v>
      </c>
      <c r="Q2465" s="14" t="s">
        <v>319</v>
      </c>
      <c r="R2465" s="14" t="s">
        <v>322</v>
      </c>
      <c r="S2465" s="14" t="s">
        <v>335</v>
      </c>
      <c r="AG2465" s="127" t="s">
        <v>319</v>
      </c>
      <c r="AH2465" s="14" t="s">
        <v>322</v>
      </c>
      <c r="AI2465" s="14" t="s">
        <v>335</v>
      </c>
      <c r="AX2465" s="14" t="s">
        <v>319</v>
      </c>
      <c r="AY2465" s="14" t="s">
        <v>322</v>
      </c>
      <c r="AZ2465" s="14" t="s">
        <v>335</v>
      </c>
      <c r="BK2465" s="134"/>
      <c r="BM2465" s="14" t="s">
        <v>319</v>
      </c>
      <c r="BN2465" s="14" t="s">
        <v>322</v>
      </c>
      <c r="BO2465" s="14" t="s">
        <v>335</v>
      </c>
      <c r="BW2465" s="134"/>
      <c r="CC2465" s="14" t="s">
        <v>319</v>
      </c>
      <c r="CD2465" s="14" t="s">
        <v>322</v>
      </c>
      <c r="CE2465" s="14" t="s">
        <v>335</v>
      </c>
      <c r="CN2465" s="134"/>
      <c r="DF2465" s="134"/>
      <c r="DV2465" s="134"/>
    </row>
    <row r="2466" spans="4:126" s="122" customFormat="1" ht="14" x14ac:dyDescent="0.2">
      <c r="D2466" s="128">
        <v>0</v>
      </c>
      <c r="E2466" s="122">
        <v>1</v>
      </c>
      <c r="F2466" s="122">
        <v>2</v>
      </c>
      <c r="Q2466" s="122">
        <v>0</v>
      </c>
      <c r="R2466" s="122">
        <v>1</v>
      </c>
      <c r="S2466" s="122">
        <v>2</v>
      </c>
      <c r="AG2466" s="128">
        <v>0</v>
      </c>
      <c r="AH2466" s="122">
        <v>1</v>
      </c>
      <c r="AI2466" s="122">
        <v>2</v>
      </c>
      <c r="AX2466" s="122">
        <v>0</v>
      </c>
      <c r="AY2466" s="122">
        <v>1</v>
      </c>
      <c r="AZ2466" s="122">
        <v>2</v>
      </c>
      <c r="BK2466" s="135"/>
      <c r="BM2466" s="122">
        <v>0</v>
      </c>
      <c r="BN2466" s="122">
        <v>1</v>
      </c>
      <c r="BO2466" s="122">
        <v>2</v>
      </c>
      <c r="BW2466" s="135"/>
      <c r="CC2466" s="122">
        <v>0</v>
      </c>
      <c r="CD2466" s="122">
        <v>1</v>
      </c>
      <c r="CE2466" s="122">
        <v>2</v>
      </c>
      <c r="CN2466" s="135"/>
      <c r="DF2466" s="135"/>
      <c r="DV2466" s="135"/>
    </row>
    <row r="2467" spans="4:126" s="122" customFormat="1" ht="14" x14ac:dyDescent="0.2">
      <c r="D2467" s="128">
        <v>0</v>
      </c>
      <c r="E2467" s="122">
        <v>0</v>
      </c>
      <c r="F2467" s="122">
        <v>1</v>
      </c>
      <c r="Q2467" s="122">
        <v>0</v>
      </c>
      <c r="R2467" s="122">
        <v>0</v>
      </c>
      <c r="S2467" s="122">
        <v>1</v>
      </c>
      <c r="AG2467" s="128">
        <v>0</v>
      </c>
      <c r="AH2467" s="122">
        <v>0</v>
      </c>
      <c r="AI2467" s="122">
        <v>1</v>
      </c>
      <c r="AX2467" s="122">
        <v>0</v>
      </c>
      <c r="AY2467" s="122">
        <v>0</v>
      </c>
      <c r="AZ2467" s="122">
        <v>1</v>
      </c>
      <c r="BK2467" s="135"/>
      <c r="BM2467" s="122">
        <v>0</v>
      </c>
      <c r="BN2467" s="122">
        <v>0</v>
      </c>
      <c r="BO2467" s="122">
        <v>1</v>
      </c>
      <c r="BW2467" s="135"/>
      <c r="CC2467" s="122">
        <v>0</v>
      </c>
      <c r="CD2467" s="122">
        <v>0</v>
      </c>
      <c r="CE2467" s="122">
        <v>1</v>
      </c>
      <c r="CN2467" s="135"/>
      <c r="DF2467" s="135"/>
      <c r="DV2467" s="135"/>
    </row>
    <row r="2468" spans="4:126" s="119" customFormat="1" x14ac:dyDescent="0.2">
      <c r="D2468" s="129" t="s">
        <v>1073</v>
      </c>
      <c r="E2468" s="119" t="s">
        <v>1738</v>
      </c>
      <c r="F2468" s="119" t="s">
        <v>1078</v>
      </c>
      <c r="Q2468" s="119" t="s">
        <v>1073</v>
      </c>
      <c r="R2468" s="119" t="s">
        <v>1738</v>
      </c>
      <c r="S2468" s="119" t="s">
        <v>1078</v>
      </c>
      <c r="AG2468" s="129" t="s">
        <v>1073</v>
      </c>
      <c r="AH2468" s="119" t="s">
        <v>1738</v>
      </c>
      <c r="AI2468" s="119" t="s">
        <v>1078</v>
      </c>
      <c r="AX2468" s="119" t="s">
        <v>1073</v>
      </c>
      <c r="AY2468" s="119" t="s">
        <v>1738</v>
      </c>
      <c r="AZ2468" s="119" t="s">
        <v>1078</v>
      </c>
      <c r="BK2468" s="136"/>
      <c r="BM2468" s="119" t="s">
        <v>1073</v>
      </c>
      <c r="BN2468" s="119" t="s">
        <v>1738</v>
      </c>
      <c r="BO2468" s="119" t="s">
        <v>1078</v>
      </c>
      <c r="BW2468" s="136"/>
      <c r="CC2468" s="119" t="s">
        <v>1073</v>
      </c>
      <c r="CD2468" s="119" t="s">
        <v>1738</v>
      </c>
      <c r="CE2468" s="119" t="s">
        <v>1078</v>
      </c>
      <c r="CN2468" s="136"/>
      <c r="DF2468" s="136"/>
      <c r="DV2468" s="136"/>
    </row>
    <row r="2470" spans="4:126" s="120" customFormat="1" ht="21" x14ac:dyDescent="0.2">
      <c r="D2470" s="126">
        <v>412</v>
      </c>
      <c r="E2470" s="121"/>
      <c r="F2470" s="121"/>
      <c r="G2470" s="121"/>
      <c r="H2470" s="121"/>
      <c r="I2470" s="121"/>
      <c r="J2470" s="121"/>
      <c r="K2470" s="121"/>
      <c r="L2470" s="121"/>
      <c r="M2470" s="121"/>
      <c r="N2470" s="121"/>
      <c r="O2470" s="121"/>
      <c r="P2470" s="121"/>
      <c r="Q2470" s="120">
        <v>412</v>
      </c>
      <c r="AG2470" s="126">
        <v>412</v>
      </c>
      <c r="AH2470" s="121"/>
      <c r="AI2470" s="121"/>
      <c r="AJ2470" s="121"/>
      <c r="AK2470" s="121"/>
      <c r="AL2470" s="121"/>
      <c r="AM2470" s="121"/>
      <c r="AN2470" s="121"/>
      <c r="AO2470" s="121"/>
      <c r="AP2470" s="121"/>
      <c r="AQ2470" s="121"/>
      <c r="AR2470" s="124"/>
      <c r="AS2470" s="121"/>
      <c r="AT2470" s="121"/>
      <c r="AU2470" s="121"/>
      <c r="AV2470" s="121"/>
      <c r="AX2470" s="120">
        <v>412</v>
      </c>
      <c r="BK2470" s="133"/>
      <c r="BM2470" s="120">
        <v>412</v>
      </c>
      <c r="BW2470" s="133"/>
      <c r="CC2470" s="120">
        <v>412</v>
      </c>
      <c r="CN2470" s="133"/>
      <c r="DF2470" s="133"/>
      <c r="DV2470" s="133"/>
    </row>
    <row r="2471" spans="4:126" s="14" customFormat="1" ht="18" customHeight="1" x14ac:dyDescent="0.2">
      <c r="D2471" s="127" t="s">
        <v>317</v>
      </c>
      <c r="E2471" s="14" t="s">
        <v>313</v>
      </c>
      <c r="Q2471" s="14" t="s">
        <v>317</v>
      </c>
      <c r="R2471" s="14" t="s">
        <v>313</v>
      </c>
      <c r="AG2471" s="127" t="s">
        <v>317</v>
      </c>
      <c r="AH2471" s="14" t="s">
        <v>313</v>
      </c>
      <c r="AX2471" s="14" t="s">
        <v>317</v>
      </c>
      <c r="AY2471" s="14" t="s">
        <v>313</v>
      </c>
      <c r="BK2471" s="134"/>
      <c r="BM2471" s="14" t="s">
        <v>317</v>
      </c>
      <c r="BN2471" s="14" t="s">
        <v>313</v>
      </c>
      <c r="BW2471" s="134"/>
      <c r="CC2471" s="14" t="s">
        <v>317</v>
      </c>
      <c r="CD2471" s="14" t="s">
        <v>313</v>
      </c>
      <c r="CN2471" s="134"/>
      <c r="DF2471" s="134"/>
      <c r="DV2471" s="134"/>
    </row>
    <row r="2472" spans="4:126" s="122" customFormat="1" ht="14" x14ac:dyDescent="0.2">
      <c r="D2472" s="128">
        <v>0</v>
      </c>
      <c r="E2472" s="122">
        <v>1</v>
      </c>
      <c r="Q2472" s="122">
        <v>0</v>
      </c>
      <c r="R2472" s="122">
        <v>1</v>
      </c>
      <c r="AG2472" s="128">
        <v>0</v>
      </c>
      <c r="AH2472" s="122">
        <v>1</v>
      </c>
      <c r="AX2472" s="122">
        <v>0</v>
      </c>
      <c r="AY2472" s="122">
        <v>1</v>
      </c>
      <c r="BK2472" s="135"/>
      <c r="BM2472" s="122">
        <v>0</v>
      </c>
      <c r="BN2472" s="122">
        <v>1</v>
      </c>
      <c r="BW2472" s="135"/>
      <c r="CC2472" s="122">
        <v>0</v>
      </c>
      <c r="CD2472" s="122">
        <v>1</v>
      </c>
      <c r="CN2472" s="135"/>
      <c r="DF2472" s="135"/>
      <c r="DV2472" s="135"/>
    </row>
    <row r="2473" spans="4:126" s="122" customFormat="1" ht="14" x14ac:dyDescent="0.2">
      <c r="D2473" s="128">
        <v>0</v>
      </c>
      <c r="E2473" s="122">
        <v>1</v>
      </c>
      <c r="Q2473" s="122">
        <v>0</v>
      </c>
      <c r="R2473" s="122">
        <v>1</v>
      </c>
      <c r="AG2473" s="128">
        <v>0</v>
      </c>
      <c r="AH2473" s="122">
        <v>1</v>
      </c>
      <c r="AX2473" s="122">
        <v>0</v>
      </c>
      <c r="AY2473" s="122">
        <v>1</v>
      </c>
      <c r="BK2473" s="135"/>
      <c r="BM2473" s="122">
        <v>0</v>
      </c>
      <c r="BN2473" s="122">
        <v>1</v>
      </c>
      <c r="BW2473" s="135"/>
      <c r="CC2473" s="122">
        <v>0</v>
      </c>
      <c r="CD2473" s="122">
        <v>1</v>
      </c>
      <c r="CN2473" s="135"/>
      <c r="DF2473" s="135"/>
      <c r="DV2473" s="135"/>
    </row>
    <row r="2474" spans="4:126" s="119" customFormat="1" x14ac:dyDescent="0.2">
      <c r="D2474" s="129" t="s">
        <v>1075</v>
      </c>
      <c r="E2474" s="119" t="s">
        <v>1072</v>
      </c>
      <c r="Q2474" s="119" t="s">
        <v>1075</v>
      </c>
      <c r="R2474" s="119" t="s">
        <v>1072</v>
      </c>
      <c r="AG2474" s="129" t="s">
        <v>1075</v>
      </c>
      <c r="AH2474" s="119" t="s">
        <v>1072</v>
      </c>
      <c r="AX2474" s="119" t="s">
        <v>1075</v>
      </c>
      <c r="AY2474" s="119" t="s">
        <v>1072</v>
      </c>
      <c r="BK2474" s="136"/>
      <c r="BM2474" s="119" t="s">
        <v>1075</v>
      </c>
      <c r="BN2474" s="119" t="s">
        <v>1072</v>
      </c>
      <c r="BW2474" s="136"/>
      <c r="CC2474" s="119" t="s">
        <v>1075</v>
      </c>
      <c r="CD2474" s="119" t="s">
        <v>1072</v>
      </c>
      <c r="CN2474" s="136"/>
      <c r="DF2474" s="136"/>
      <c r="DV2474" s="136"/>
    </row>
    <row r="2476" spans="4:126" s="120" customFormat="1" ht="21" x14ac:dyDescent="0.2">
      <c r="D2476" s="126">
        <v>413</v>
      </c>
      <c r="E2476" s="121"/>
      <c r="F2476" s="121"/>
      <c r="G2476" s="121"/>
      <c r="H2476" s="121"/>
      <c r="I2476" s="121"/>
      <c r="J2476" s="121"/>
      <c r="K2476" s="121"/>
      <c r="L2476" s="121"/>
      <c r="M2476" s="121"/>
      <c r="N2476" s="121"/>
      <c r="O2476" s="121"/>
      <c r="P2476" s="121"/>
      <c r="Q2476" s="120">
        <v>413</v>
      </c>
      <c r="AG2476" s="126">
        <v>413</v>
      </c>
      <c r="AH2476" s="121"/>
      <c r="AI2476" s="121"/>
      <c r="AJ2476" s="121"/>
      <c r="AK2476" s="121"/>
      <c r="AL2476" s="121"/>
      <c r="AM2476" s="121"/>
      <c r="AN2476" s="121"/>
      <c r="AO2476" s="121"/>
      <c r="AP2476" s="121"/>
      <c r="AQ2476" s="121"/>
      <c r="AR2476" s="124"/>
      <c r="AS2476" s="121"/>
      <c r="AT2476" s="121"/>
      <c r="AU2476" s="121"/>
      <c r="AV2476" s="121"/>
      <c r="AX2476" s="120">
        <v>413</v>
      </c>
      <c r="BK2476" s="133"/>
      <c r="BM2476" s="120">
        <v>413</v>
      </c>
      <c r="BW2476" s="133"/>
      <c r="CC2476" s="120">
        <v>413</v>
      </c>
      <c r="CN2476" s="133"/>
      <c r="DF2476" s="133"/>
      <c r="DV2476" s="133"/>
    </row>
    <row r="2477" spans="4:126" s="14" customFormat="1" ht="18" customHeight="1" x14ac:dyDescent="0.2">
      <c r="D2477" s="127" t="s">
        <v>313</v>
      </c>
      <c r="E2477" s="14" t="s">
        <v>324</v>
      </c>
      <c r="F2477" s="14" t="s">
        <v>317</v>
      </c>
      <c r="Q2477" s="14" t="s">
        <v>313</v>
      </c>
      <c r="R2477" s="14" t="s">
        <v>324</v>
      </c>
      <c r="S2477" s="14" t="s">
        <v>317</v>
      </c>
      <c r="AG2477" s="127" t="s">
        <v>313</v>
      </c>
      <c r="AH2477" s="14" t="s">
        <v>324</v>
      </c>
      <c r="AI2477" s="14" t="s">
        <v>317</v>
      </c>
      <c r="AX2477" s="14" t="s">
        <v>313</v>
      </c>
      <c r="AY2477" s="14" t="s">
        <v>324</v>
      </c>
      <c r="AZ2477" s="14" t="s">
        <v>317</v>
      </c>
      <c r="BK2477" s="134"/>
      <c r="BM2477" s="14" t="s">
        <v>313</v>
      </c>
      <c r="BN2477" s="14" t="s">
        <v>324</v>
      </c>
      <c r="BO2477" s="14" t="s">
        <v>317</v>
      </c>
      <c r="BW2477" s="134"/>
      <c r="CC2477" s="14" t="s">
        <v>313</v>
      </c>
      <c r="CD2477" s="14" t="s">
        <v>324</v>
      </c>
      <c r="CE2477" s="14" t="s">
        <v>317</v>
      </c>
      <c r="CN2477" s="134"/>
      <c r="DF2477" s="134"/>
      <c r="DV2477" s="134"/>
    </row>
    <row r="2478" spans="4:126" s="122" customFormat="1" ht="14" x14ac:dyDescent="0.2">
      <c r="D2478" s="128">
        <v>0</v>
      </c>
      <c r="E2478" s="122">
        <v>1</v>
      </c>
      <c r="F2478" s="122">
        <v>2</v>
      </c>
      <c r="Q2478" s="122">
        <v>0</v>
      </c>
      <c r="R2478" s="122">
        <v>1</v>
      </c>
      <c r="S2478" s="122">
        <v>2</v>
      </c>
      <c r="AG2478" s="128">
        <v>0</v>
      </c>
      <c r="AH2478" s="122">
        <v>1</v>
      </c>
      <c r="AI2478" s="122">
        <v>2</v>
      </c>
      <c r="AX2478" s="122">
        <v>0</v>
      </c>
      <c r="AY2478" s="122">
        <v>1</v>
      </c>
      <c r="AZ2478" s="122">
        <v>2</v>
      </c>
      <c r="BK2478" s="135"/>
      <c r="BM2478" s="122">
        <v>0</v>
      </c>
      <c r="BN2478" s="122">
        <v>1</v>
      </c>
      <c r="BO2478" s="122">
        <v>2</v>
      </c>
      <c r="BW2478" s="135"/>
      <c r="CC2478" s="122">
        <v>0</v>
      </c>
      <c r="CD2478" s="122">
        <v>1</v>
      </c>
      <c r="CE2478" s="122">
        <v>2</v>
      </c>
      <c r="CN2478" s="135"/>
      <c r="DF2478" s="135"/>
      <c r="DV2478" s="135"/>
    </row>
    <row r="2479" spans="4:126" s="122" customFormat="1" ht="14" x14ac:dyDescent="0.2">
      <c r="D2479" s="128">
        <v>0</v>
      </c>
      <c r="E2479" s="122">
        <v>1</v>
      </c>
      <c r="F2479" s="122">
        <v>2</v>
      </c>
      <c r="Q2479" s="122">
        <v>0</v>
      </c>
      <c r="R2479" s="122">
        <v>1</v>
      </c>
      <c r="S2479" s="122">
        <v>2</v>
      </c>
      <c r="AG2479" s="128">
        <v>0</v>
      </c>
      <c r="AH2479" s="122">
        <v>1</v>
      </c>
      <c r="AI2479" s="122">
        <v>2</v>
      </c>
      <c r="AX2479" s="122">
        <v>0</v>
      </c>
      <c r="AY2479" s="122">
        <v>1</v>
      </c>
      <c r="AZ2479" s="122">
        <v>2</v>
      </c>
      <c r="BK2479" s="135"/>
      <c r="BM2479" s="122">
        <v>0</v>
      </c>
      <c r="BN2479" s="122">
        <v>1</v>
      </c>
      <c r="BO2479" s="122">
        <v>2</v>
      </c>
      <c r="BW2479" s="135"/>
      <c r="CC2479" s="122">
        <v>0</v>
      </c>
      <c r="CD2479" s="122">
        <v>1</v>
      </c>
      <c r="CE2479" s="122">
        <v>2</v>
      </c>
      <c r="CN2479" s="135"/>
      <c r="DF2479" s="135"/>
      <c r="DV2479" s="135"/>
    </row>
    <row r="2480" spans="4:126" s="119" customFormat="1" x14ac:dyDescent="0.2">
      <c r="D2480" s="129" t="s">
        <v>1072</v>
      </c>
      <c r="E2480" s="119" t="s">
        <v>1084</v>
      </c>
      <c r="F2480" s="119" t="s">
        <v>1075</v>
      </c>
      <c r="Q2480" s="119" t="s">
        <v>1072</v>
      </c>
      <c r="R2480" s="119" t="s">
        <v>1084</v>
      </c>
      <c r="S2480" s="119" t="s">
        <v>1075</v>
      </c>
      <c r="AG2480" s="129" t="s">
        <v>1072</v>
      </c>
      <c r="AH2480" s="119" t="s">
        <v>1084</v>
      </c>
      <c r="AI2480" s="119" t="s">
        <v>1075</v>
      </c>
      <c r="AX2480" s="119" t="s">
        <v>1072</v>
      </c>
      <c r="AY2480" s="119" t="s">
        <v>1084</v>
      </c>
      <c r="AZ2480" s="119" t="s">
        <v>1075</v>
      </c>
      <c r="BK2480" s="136"/>
      <c r="BM2480" s="119" t="s">
        <v>1072</v>
      </c>
      <c r="BN2480" s="119" t="s">
        <v>1084</v>
      </c>
      <c r="BO2480" s="119" t="s">
        <v>1075</v>
      </c>
      <c r="BW2480" s="136"/>
      <c r="CC2480" s="119" t="s">
        <v>1072</v>
      </c>
      <c r="CD2480" s="119" t="s">
        <v>1084</v>
      </c>
      <c r="CE2480" s="119" t="s">
        <v>1075</v>
      </c>
      <c r="CN2480" s="136"/>
      <c r="DF2480" s="136"/>
      <c r="DV2480" s="136"/>
    </row>
    <row r="2482" spans="4:126" s="120" customFormat="1" ht="21" x14ac:dyDescent="0.2">
      <c r="D2482" s="126">
        <v>414</v>
      </c>
      <c r="E2482" s="121"/>
      <c r="F2482" s="121"/>
      <c r="G2482" s="121"/>
      <c r="H2482" s="121"/>
      <c r="I2482" s="121"/>
      <c r="J2482" s="121"/>
      <c r="K2482" s="121"/>
      <c r="L2482" s="121"/>
      <c r="M2482" s="121"/>
      <c r="N2482" s="121"/>
      <c r="O2482" s="121"/>
      <c r="P2482" s="121"/>
      <c r="Q2482" s="120">
        <v>414</v>
      </c>
      <c r="AG2482" s="126">
        <v>414</v>
      </c>
      <c r="AH2482" s="121"/>
      <c r="AI2482" s="121"/>
      <c r="AJ2482" s="121"/>
      <c r="AK2482" s="121"/>
      <c r="AL2482" s="121"/>
      <c r="AM2482" s="121"/>
      <c r="AN2482" s="121"/>
      <c r="AO2482" s="121"/>
      <c r="AP2482" s="121"/>
      <c r="AQ2482" s="121"/>
      <c r="AR2482" s="124"/>
      <c r="AS2482" s="121"/>
      <c r="AT2482" s="121"/>
      <c r="AU2482" s="121"/>
      <c r="AV2482" s="121"/>
      <c r="AX2482" s="120">
        <v>414</v>
      </c>
      <c r="BK2482" s="133"/>
      <c r="BM2482" s="120">
        <v>414</v>
      </c>
      <c r="BW2482" s="133"/>
      <c r="CC2482" s="120">
        <v>414</v>
      </c>
      <c r="CN2482" s="133"/>
      <c r="DF2482" s="133"/>
      <c r="DV2482" s="133"/>
    </row>
    <row r="2483" spans="4:126" s="14" customFormat="1" ht="18" customHeight="1" x14ac:dyDescent="0.2">
      <c r="D2483" s="127" t="s">
        <v>313</v>
      </c>
      <c r="E2483" s="14" t="s">
        <v>321</v>
      </c>
      <c r="F2483" s="14" t="s">
        <v>321</v>
      </c>
      <c r="G2483" s="14" t="s">
        <v>309</v>
      </c>
      <c r="H2483" s="14" t="s">
        <v>318</v>
      </c>
      <c r="Q2483" s="14" t="s">
        <v>313</v>
      </c>
      <c r="R2483" s="14" t="s">
        <v>321</v>
      </c>
      <c r="S2483" s="14" t="s">
        <v>321</v>
      </c>
      <c r="T2483" s="14" t="s">
        <v>309</v>
      </c>
      <c r="U2483" s="14" t="s">
        <v>318</v>
      </c>
      <c r="AG2483" s="127" t="s">
        <v>313</v>
      </c>
      <c r="AH2483" s="14" t="s">
        <v>321</v>
      </c>
      <c r="AI2483" s="14" t="s">
        <v>321</v>
      </c>
      <c r="AJ2483" s="14" t="s">
        <v>309</v>
      </c>
      <c r="AK2483" s="14" t="s">
        <v>318</v>
      </c>
      <c r="AX2483" s="14" t="s">
        <v>313</v>
      </c>
      <c r="AY2483" s="14" t="s">
        <v>321</v>
      </c>
      <c r="AZ2483" s="14" t="s">
        <v>321</v>
      </c>
      <c r="BA2483" s="14" t="s">
        <v>309</v>
      </c>
      <c r="BB2483" s="14" t="s">
        <v>318</v>
      </c>
      <c r="BK2483" s="134"/>
      <c r="BM2483" s="14" t="s">
        <v>313</v>
      </c>
      <c r="BN2483" s="14" t="s">
        <v>321</v>
      </c>
      <c r="BO2483" s="14" t="s">
        <v>321</v>
      </c>
      <c r="BP2483" s="14" t="s">
        <v>309</v>
      </c>
      <c r="BQ2483" s="14" t="s">
        <v>318</v>
      </c>
      <c r="BW2483" s="134"/>
      <c r="CC2483" s="14" t="s">
        <v>313</v>
      </c>
      <c r="CD2483" s="14" t="s">
        <v>321</v>
      </c>
      <c r="CE2483" s="14" t="s">
        <v>321</v>
      </c>
      <c r="CF2483" s="14" t="s">
        <v>309</v>
      </c>
      <c r="CG2483" s="14" t="s">
        <v>318</v>
      </c>
      <c r="CN2483" s="134"/>
      <c r="DF2483" s="134"/>
      <c r="DV2483" s="134"/>
    </row>
    <row r="2484" spans="4:126" s="122" customFormat="1" ht="14" x14ac:dyDescent="0.2">
      <c r="D2484" s="128">
        <v>0</v>
      </c>
      <c r="E2484" s="122">
        <v>1</v>
      </c>
      <c r="F2484" s="122">
        <v>2</v>
      </c>
      <c r="G2484" s="122">
        <v>3</v>
      </c>
      <c r="H2484" s="122">
        <v>4</v>
      </c>
      <c r="Q2484" s="122">
        <v>0</v>
      </c>
      <c r="R2484" s="122">
        <v>1</v>
      </c>
      <c r="S2484" s="122">
        <v>2</v>
      </c>
      <c r="T2484" s="122">
        <v>3</v>
      </c>
      <c r="U2484" s="122">
        <v>4</v>
      </c>
      <c r="AG2484" s="128">
        <v>0</v>
      </c>
      <c r="AH2484" s="122">
        <v>1</v>
      </c>
      <c r="AI2484" s="122">
        <v>2</v>
      </c>
      <c r="AJ2484" s="122">
        <v>3</v>
      </c>
      <c r="AK2484" s="122">
        <v>4</v>
      </c>
      <c r="AX2484" s="122">
        <v>0</v>
      </c>
      <c r="AY2484" s="122">
        <v>1</v>
      </c>
      <c r="AZ2484" s="122">
        <v>2</v>
      </c>
      <c r="BA2484" s="122">
        <v>3</v>
      </c>
      <c r="BB2484" s="122">
        <v>4</v>
      </c>
      <c r="BK2484" s="135"/>
      <c r="BM2484" s="122">
        <v>0</v>
      </c>
      <c r="BN2484" s="122">
        <v>1</v>
      </c>
      <c r="BO2484" s="122">
        <v>2</v>
      </c>
      <c r="BP2484" s="122">
        <v>3</v>
      </c>
      <c r="BQ2484" s="122">
        <v>4</v>
      </c>
      <c r="BW2484" s="135"/>
      <c r="CC2484" s="122">
        <v>0</v>
      </c>
      <c r="CD2484" s="122">
        <v>1</v>
      </c>
      <c r="CE2484" s="122">
        <v>2</v>
      </c>
      <c r="CF2484" s="122">
        <v>3</v>
      </c>
      <c r="CG2484" s="122">
        <v>4</v>
      </c>
      <c r="CN2484" s="135"/>
      <c r="DF2484" s="135"/>
      <c r="DV2484" s="135"/>
    </row>
    <row r="2485" spans="4:126" s="122" customFormat="1" ht="14" x14ac:dyDescent="0.2">
      <c r="D2485" s="128">
        <v>0</v>
      </c>
      <c r="E2485" s="122">
        <v>1</v>
      </c>
      <c r="F2485" s="122">
        <v>1</v>
      </c>
      <c r="G2485" s="122">
        <v>1</v>
      </c>
      <c r="H2485" s="122">
        <v>2</v>
      </c>
      <c r="Q2485" s="122">
        <v>0</v>
      </c>
      <c r="R2485" s="122">
        <v>1</v>
      </c>
      <c r="S2485" s="122">
        <v>1</v>
      </c>
      <c r="T2485" s="122">
        <v>1</v>
      </c>
      <c r="U2485" s="122">
        <v>2</v>
      </c>
      <c r="AG2485" s="128">
        <v>0</v>
      </c>
      <c r="AH2485" s="122">
        <v>1</v>
      </c>
      <c r="AI2485" s="122">
        <v>1</v>
      </c>
      <c r="AJ2485" s="122">
        <v>1</v>
      </c>
      <c r="AK2485" s="122">
        <v>2</v>
      </c>
      <c r="AX2485" s="122">
        <v>0</v>
      </c>
      <c r="AY2485" s="122">
        <v>1</v>
      </c>
      <c r="AZ2485" s="122">
        <v>1</v>
      </c>
      <c r="BA2485" s="122">
        <v>1</v>
      </c>
      <c r="BB2485" s="122">
        <v>2</v>
      </c>
      <c r="BK2485" s="135"/>
      <c r="BM2485" s="122">
        <v>0</v>
      </c>
      <c r="BN2485" s="122">
        <v>1</v>
      </c>
      <c r="BO2485" s="122">
        <v>1</v>
      </c>
      <c r="BP2485" s="122">
        <v>1</v>
      </c>
      <c r="BQ2485" s="122">
        <v>2</v>
      </c>
      <c r="BW2485" s="135"/>
      <c r="CC2485" s="122">
        <v>0</v>
      </c>
      <c r="CD2485" s="122">
        <v>1</v>
      </c>
      <c r="CE2485" s="122">
        <v>1</v>
      </c>
      <c r="CF2485" s="122">
        <v>1</v>
      </c>
      <c r="CG2485" s="122">
        <v>2</v>
      </c>
      <c r="CN2485" s="135"/>
      <c r="DF2485" s="135"/>
      <c r="DV2485" s="135"/>
    </row>
    <row r="2486" spans="4:126" s="119" customFormat="1" x14ac:dyDescent="0.2">
      <c r="D2486" s="129" t="s">
        <v>1072</v>
      </c>
      <c r="E2486" s="119" t="s">
        <v>1054</v>
      </c>
      <c r="F2486" s="119" t="s">
        <v>1737</v>
      </c>
      <c r="G2486" s="119" t="s">
        <v>1737</v>
      </c>
      <c r="H2486" s="119" t="s">
        <v>740</v>
      </c>
      <c r="Q2486" s="119" t="s">
        <v>1072</v>
      </c>
      <c r="R2486" s="119" t="s">
        <v>1054</v>
      </c>
      <c r="S2486" s="119" t="s">
        <v>1737</v>
      </c>
      <c r="T2486" s="119" t="s">
        <v>1737</v>
      </c>
      <c r="U2486" s="119" t="s">
        <v>740</v>
      </c>
      <c r="AG2486" s="129" t="s">
        <v>1072</v>
      </c>
      <c r="AH2486" s="119" t="s">
        <v>1054</v>
      </c>
      <c r="AI2486" s="119" t="s">
        <v>1737</v>
      </c>
      <c r="AJ2486" s="119" t="s">
        <v>1737</v>
      </c>
      <c r="AK2486" s="119" t="s">
        <v>740</v>
      </c>
      <c r="AX2486" s="119" t="s">
        <v>1072</v>
      </c>
      <c r="AY2486" s="119" t="s">
        <v>1054</v>
      </c>
      <c r="AZ2486" s="119" t="s">
        <v>1737</v>
      </c>
      <c r="BA2486" s="119" t="s">
        <v>1737</v>
      </c>
      <c r="BB2486" s="119" t="s">
        <v>740</v>
      </c>
      <c r="BK2486" s="136"/>
      <c r="BM2486" s="119" t="s">
        <v>1072</v>
      </c>
      <c r="BN2486" s="119" t="s">
        <v>1054</v>
      </c>
      <c r="BO2486" s="119" t="s">
        <v>1737</v>
      </c>
      <c r="BP2486" s="119" t="s">
        <v>1737</v>
      </c>
      <c r="BQ2486" s="119" t="s">
        <v>740</v>
      </c>
      <c r="BW2486" s="136"/>
      <c r="CC2486" s="119" t="s">
        <v>1072</v>
      </c>
      <c r="CD2486" s="119" t="s">
        <v>1054</v>
      </c>
      <c r="CE2486" s="119" t="s">
        <v>1737</v>
      </c>
      <c r="CF2486" s="119" t="s">
        <v>1737</v>
      </c>
      <c r="CG2486" s="119" t="s">
        <v>740</v>
      </c>
      <c r="CN2486" s="136"/>
      <c r="DF2486" s="136"/>
      <c r="DV2486" s="136"/>
    </row>
    <row r="2488" spans="4:126" s="120" customFormat="1" ht="21" x14ac:dyDescent="0.2">
      <c r="D2488" s="126">
        <v>415</v>
      </c>
      <c r="E2488" s="121"/>
      <c r="F2488" s="121"/>
      <c r="G2488" s="121"/>
      <c r="H2488" s="121"/>
      <c r="I2488" s="121"/>
      <c r="J2488" s="121"/>
      <c r="K2488" s="121"/>
      <c r="L2488" s="121"/>
      <c r="M2488" s="121"/>
      <c r="N2488" s="121"/>
      <c r="O2488" s="121"/>
      <c r="P2488" s="121"/>
      <c r="Q2488" s="120">
        <v>415</v>
      </c>
      <c r="AG2488" s="126">
        <v>415</v>
      </c>
      <c r="AH2488" s="121"/>
      <c r="AI2488" s="121"/>
      <c r="AJ2488" s="121"/>
      <c r="AK2488" s="121"/>
      <c r="AL2488" s="121"/>
      <c r="AM2488" s="121"/>
      <c r="AN2488" s="121"/>
      <c r="AO2488" s="121"/>
      <c r="AP2488" s="121"/>
      <c r="AQ2488" s="121"/>
      <c r="AR2488" s="124"/>
      <c r="AS2488" s="121"/>
      <c r="AT2488" s="121"/>
      <c r="AU2488" s="121"/>
      <c r="AV2488" s="121"/>
      <c r="AX2488" s="120">
        <v>415</v>
      </c>
      <c r="BK2488" s="133"/>
      <c r="BM2488" s="120">
        <v>415</v>
      </c>
      <c r="BW2488" s="133"/>
      <c r="CC2488" s="120">
        <v>415</v>
      </c>
      <c r="CN2488" s="133"/>
      <c r="DF2488" s="133"/>
      <c r="DV2488" s="133"/>
    </row>
    <row r="2489" spans="4:126" s="14" customFormat="1" ht="18" customHeight="1" x14ac:dyDescent="0.2">
      <c r="D2489" s="127" t="s">
        <v>319</v>
      </c>
      <c r="E2489" s="14" t="s">
        <v>313</v>
      </c>
      <c r="F2489" s="14" t="s">
        <v>320</v>
      </c>
      <c r="Q2489" s="14" t="s">
        <v>319</v>
      </c>
      <c r="R2489" s="14" t="s">
        <v>313</v>
      </c>
      <c r="S2489" s="14" t="s">
        <v>320</v>
      </c>
      <c r="AG2489" s="127" t="s">
        <v>319</v>
      </c>
      <c r="AH2489" s="14" t="s">
        <v>313</v>
      </c>
      <c r="AI2489" s="14" t="s">
        <v>320</v>
      </c>
      <c r="AX2489" s="14" t="s">
        <v>319</v>
      </c>
      <c r="AY2489" s="14" t="s">
        <v>313</v>
      </c>
      <c r="AZ2489" s="14" t="s">
        <v>320</v>
      </c>
      <c r="BK2489" s="134"/>
      <c r="BM2489" s="14" t="s">
        <v>319</v>
      </c>
      <c r="BN2489" s="14" t="s">
        <v>313</v>
      </c>
      <c r="BO2489" s="14" t="s">
        <v>320</v>
      </c>
      <c r="BW2489" s="134"/>
      <c r="CC2489" s="14" t="s">
        <v>319</v>
      </c>
      <c r="CD2489" s="14" t="s">
        <v>313</v>
      </c>
      <c r="CE2489" s="14" t="s">
        <v>320</v>
      </c>
      <c r="CN2489" s="134"/>
      <c r="DF2489" s="134"/>
      <c r="DV2489" s="134"/>
    </row>
    <row r="2490" spans="4:126" s="122" customFormat="1" ht="14" x14ac:dyDescent="0.2">
      <c r="D2490" s="128">
        <v>0</v>
      </c>
      <c r="E2490" s="122">
        <v>1</v>
      </c>
      <c r="F2490" s="122">
        <v>2</v>
      </c>
      <c r="Q2490" s="122">
        <v>0</v>
      </c>
      <c r="R2490" s="122">
        <v>1</v>
      </c>
      <c r="S2490" s="122">
        <v>2</v>
      </c>
      <c r="AG2490" s="128">
        <v>0</v>
      </c>
      <c r="AH2490" s="122">
        <v>1</v>
      </c>
      <c r="AI2490" s="122">
        <v>2</v>
      </c>
      <c r="AX2490" s="122">
        <v>0</v>
      </c>
      <c r="AY2490" s="122">
        <v>1</v>
      </c>
      <c r="AZ2490" s="122">
        <v>2</v>
      </c>
      <c r="BK2490" s="135"/>
      <c r="BM2490" s="122">
        <v>0</v>
      </c>
      <c r="BN2490" s="122">
        <v>1</v>
      </c>
      <c r="BO2490" s="122">
        <v>2</v>
      </c>
      <c r="BW2490" s="135"/>
      <c r="CC2490" s="122">
        <v>0</v>
      </c>
      <c r="CD2490" s="122">
        <v>1</v>
      </c>
      <c r="CE2490" s="122">
        <v>2</v>
      </c>
      <c r="CN2490" s="135"/>
      <c r="DF2490" s="135"/>
      <c r="DV2490" s="135"/>
    </row>
    <row r="2491" spans="4:126" s="122" customFormat="1" ht="14" x14ac:dyDescent="0.2">
      <c r="D2491" s="128">
        <v>0</v>
      </c>
      <c r="E2491" s="122">
        <v>0</v>
      </c>
      <c r="F2491" s="122">
        <v>1</v>
      </c>
      <c r="Q2491" s="122">
        <v>0</v>
      </c>
      <c r="R2491" s="122">
        <v>0</v>
      </c>
      <c r="S2491" s="122">
        <v>1</v>
      </c>
      <c r="AG2491" s="128">
        <v>0</v>
      </c>
      <c r="AH2491" s="122">
        <v>0</v>
      </c>
      <c r="AI2491" s="122">
        <v>1</v>
      </c>
      <c r="AX2491" s="122">
        <v>0</v>
      </c>
      <c r="AY2491" s="122">
        <v>0</v>
      </c>
      <c r="AZ2491" s="122">
        <v>1</v>
      </c>
      <c r="BK2491" s="135"/>
      <c r="BM2491" s="122">
        <v>0</v>
      </c>
      <c r="BN2491" s="122">
        <v>0</v>
      </c>
      <c r="BO2491" s="122">
        <v>1</v>
      </c>
      <c r="BW2491" s="135"/>
      <c r="CC2491" s="122">
        <v>0</v>
      </c>
      <c r="CD2491" s="122">
        <v>0</v>
      </c>
      <c r="CE2491" s="122">
        <v>1</v>
      </c>
      <c r="CN2491" s="135"/>
      <c r="DF2491" s="135"/>
      <c r="DV2491" s="135"/>
    </row>
    <row r="2492" spans="4:126" s="119" customFormat="1" x14ac:dyDescent="0.2">
      <c r="D2492" s="129" t="s">
        <v>1073</v>
      </c>
      <c r="E2492" s="119" t="s">
        <v>1738</v>
      </c>
      <c r="F2492" s="119" t="s">
        <v>1076</v>
      </c>
      <c r="Q2492" s="119" t="s">
        <v>1073</v>
      </c>
      <c r="R2492" s="119" t="s">
        <v>1738</v>
      </c>
      <c r="S2492" s="119" t="s">
        <v>1076</v>
      </c>
      <c r="AG2492" s="129" t="s">
        <v>1073</v>
      </c>
      <c r="AH2492" s="119" t="s">
        <v>1738</v>
      </c>
      <c r="AI2492" s="119" t="s">
        <v>1076</v>
      </c>
      <c r="AX2492" s="119" t="s">
        <v>1073</v>
      </c>
      <c r="AY2492" s="119" t="s">
        <v>1738</v>
      </c>
      <c r="AZ2492" s="119" t="s">
        <v>1076</v>
      </c>
      <c r="BK2492" s="136"/>
      <c r="BM2492" s="119" t="s">
        <v>1073</v>
      </c>
      <c r="BN2492" s="119" t="s">
        <v>1738</v>
      </c>
      <c r="BO2492" s="119" t="s">
        <v>1076</v>
      </c>
      <c r="BW2492" s="136"/>
      <c r="CC2492" s="119" t="s">
        <v>1073</v>
      </c>
      <c r="CD2492" s="119" t="s">
        <v>1738</v>
      </c>
      <c r="CE2492" s="119" t="s">
        <v>1076</v>
      </c>
      <c r="CN2492" s="136"/>
      <c r="DF2492" s="136"/>
      <c r="DV2492" s="136"/>
    </row>
    <row r="2494" spans="4:126" s="120" customFormat="1" ht="21" x14ac:dyDescent="0.2">
      <c r="D2494" s="126">
        <v>416</v>
      </c>
      <c r="E2494" s="121"/>
      <c r="F2494" s="121"/>
      <c r="G2494" s="121"/>
      <c r="H2494" s="121"/>
      <c r="I2494" s="121"/>
      <c r="J2494" s="121"/>
      <c r="K2494" s="121"/>
      <c r="L2494" s="121"/>
      <c r="M2494" s="121"/>
      <c r="N2494" s="121"/>
      <c r="O2494" s="121"/>
      <c r="P2494" s="121"/>
      <c r="Q2494" s="120">
        <v>416</v>
      </c>
      <c r="AG2494" s="126">
        <v>416</v>
      </c>
      <c r="AH2494" s="121"/>
      <c r="AI2494" s="121"/>
      <c r="AJ2494" s="121"/>
      <c r="AK2494" s="121"/>
      <c r="AL2494" s="121"/>
      <c r="AM2494" s="121"/>
      <c r="AN2494" s="121"/>
      <c r="AO2494" s="121"/>
      <c r="AP2494" s="121"/>
      <c r="AQ2494" s="121"/>
      <c r="AR2494" s="124"/>
      <c r="AS2494" s="121"/>
      <c r="AT2494" s="121"/>
      <c r="AU2494" s="121"/>
      <c r="AV2494" s="121"/>
      <c r="AX2494" s="120">
        <v>416</v>
      </c>
      <c r="BK2494" s="133"/>
      <c r="BM2494" s="120">
        <v>416</v>
      </c>
      <c r="BW2494" s="133"/>
      <c r="CC2494" s="120">
        <v>416</v>
      </c>
      <c r="CN2494" s="133"/>
      <c r="DF2494" s="133"/>
      <c r="DV2494" s="133"/>
    </row>
    <row r="2495" spans="4:126" s="14" customFormat="1" ht="18" customHeight="1" x14ac:dyDescent="0.2">
      <c r="D2495" s="127" t="s">
        <v>316</v>
      </c>
      <c r="E2495" s="14" t="s">
        <v>313</v>
      </c>
      <c r="F2495" s="14" t="s">
        <v>316</v>
      </c>
      <c r="G2495" s="14" t="s">
        <v>319</v>
      </c>
      <c r="H2495" s="14" t="s">
        <v>309</v>
      </c>
      <c r="I2495" s="14" t="s">
        <v>318</v>
      </c>
      <c r="J2495" s="14" t="s">
        <v>321</v>
      </c>
      <c r="K2495" s="14" t="s">
        <v>317</v>
      </c>
      <c r="Q2495" s="14" t="s">
        <v>316</v>
      </c>
      <c r="R2495" s="14" t="s">
        <v>313</v>
      </c>
      <c r="S2495" s="14" t="s">
        <v>316</v>
      </c>
      <c r="T2495" s="14" t="s">
        <v>319</v>
      </c>
      <c r="U2495" s="14" t="s">
        <v>309</v>
      </c>
      <c r="V2495" s="14" t="s">
        <v>318</v>
      </c>
      <c r="W2495" s="14" t="s">
        <v>321</v>
      </c>
      <c r="X2495" s="14" t="s">
        <v>317</v>
      </c>
      <c r="AG2495" s="127" t="s">
        <v>316</v>
      </c>
      <c r="AH2495" s="14" t="s">
        <v>313</v>
      </c>
      <c r="AI2495" s="14" t="s">
        <v>316</v>
      </c>
      <c r="AJ2495" s="14" t="s">
        <v>319</v>
      </c>
      <c r="AK2495" s="14" t="s">
        <v>309</v>
      </c>
      <c r="AL2495" s="14" t="s">
        <v>318</v>
      </c>
      <c r="AM2495" s="14" t="s">
        <v>321</v>
      </c>
      <c r="AN2495" s="14" t="s">
        <v>317</v>
      </c>
      <c r="AX2495" s="14" t="s">
        <v>316</v>
      </c>
      <c r="AY2495" s="14" t="s">
        <v>313</v>
      </c>
      <c r="AZ2495" s="14" t="s">
        <v>316</v>
      </c>
      <c r="BA2495" s="14" t="s">
        <v>319</v>
      </c>
      <c r="BB2495" s="14" t="s">
        <v>309</v>
      </c>
      <c r="BC2495" s="14" t="s">
        <v>318</v>
      </c>
      <c r="BD2495" s="14" t="s">
        <v>321</v>
      </c>
      <c r="BE2495" s="14" t="s">
        <v>317</v>
      </c>
      <c r="BK2495" s="134"/>
      <c r="BM2495" s="14" t="s">
        <v>316</v>
      </c>
      <c r="BN2495" s="14" t="s">
        <v>313</v>
      </c>
      <c r="BO2495" s="14" t="s">
        <v>316</v>
      </c>
      <c r="BP2495" s="14" t="s">
        <v>319</v>
      </c>
      <c r="BQ2495" s="14" t="s">
        <v>309</v>
      </c>
      <c r="BR2495" s="14" t="s">
        <v>318</v>
      </c>
      <c r="BS2495" s="14" t="s">
        <v>321</v>
      </c>
      <c r="BT2495" s="14" t="s">
        <v>317</v>
      </c>
      <c r="BW2495" s="134"/>
      <c r="CC2495" s="14" t="s">
        <v>316</v>
      </c>
      <c r="CD2495" s="14" t="s">
        <v>313</v>
      </c>
      <c r="CE2495" s="14" t="s">
        <v>316</v>
      </c>
      <c r="CF2495" s="14" t="s">
        <v>319</v>
      </c>
      <c r="CG2495" s="14" t="s">
        <v>309</v>
      </c>
      <c r="CH2495" s="14" t="s">
        <v>318</v>
      </c>
      <c r="CI2495" s="14" t="s">
        <v>321</v>
      </c>
      <c r="CJ2495" s="14" t="s">
        <v>317</v>
      </c>
      <c r="CN2495" s="134"/>
      <c r="DF2495" s="134"/>
      <c r="DV2495" s="134"/>
    </row>
    <row r="2496" spans="4:126" s="122" customFormat="1" ht="14" x14ac:dyDescent="0.2">
      <c r="D2496" s="128">
        <v>0</v>
      </c>
      <c r="E2496" s="122">
        <v>1</v>
      </c>
      <c r="F2496" s="122">
        <v>2</v>
      </c>
      <c r="G2496" s="122">
        <v>3</v>
      </c>
      <c r="H2496" s="122">
        <v>4</v>
      </c>
      <c r="I2496" s="122">
        <v>5</v>
      </c>
      <c r="J2496" s="122">
        <v>6</v>
      </c>
      <c r="K2496" s="122">
        <v>7</v>
      </c>
      <c r="Q2496" s="122">
        <v>0</v>
      </c>
      <c r="R2496" s="122">
        <v>1</v>
      </c>
      <c r="S2496" s="122">
        <v>2</v>
      </c>
      <c r="T2496" s="122">
        <v>3</v>
      </c>
      <c r="U2496" s="122">
        <v>4</v>
      </c>
      <c r="V2496" s="122">
        <v>5</v>
      </c>
      <c r="W2496" s="122">
        <v>6</v>
      </c>
      <c r="X2496" s="122">
        <v>7</v>
      </c>
      <c r="AG2496" s="128">
        <v>0</v>
      </c>
      <c r="AH2496" s="122">
        <v>1</v>
      </c>
      <c r="AI2496" s="122">
        <v>2</v>
      </c>
      <c r="AJ2496" s="122">
        <v>3</v>
      </c>
      <c r="AK2496" s="122">
        <v>4</v>
      </c>
      <c r="AL2496" s="122">
        <v>5</v>
      </c>
      <c r="AM2496" s="122">
        <v>6</v>
      </c>
      <c r="AN2496" s="122">
        <v>7</v>
      </c>
      <c r="AX2496" s="122">
        <v>0</v>
      </c>
      <c r="AY2496" s="122">
        <v>1</v>
      </c>
      <c r="AZ2496" s="122">
        <v>2</v>
      </c>
      <c r="BA2496" s="122">
        <v>3</v>
      </c>
      <c r="BB2496" s="122">
        <v>4</v>
      </c>
      <c r="BC2496" s="122">
        <v>5</v>
      </c>
      <c r="BD2496" s="122">
        <v>6</v>
      </c>
      <c r="BE2496" s="122">
        <v>7</v>
      </c>
      <c r="BK2496" s="135"/>
      <c r="BM2496" s="122">
        <v>0</v>
      </c>
      <c r="BN2496" s="122">
        <v>1</v>
      </c>
      <c r="BO2496" s="122">
        <v>2</v>
      </c>
      <c r="BP2496" s="122">
        <v>3</v>
      </c>
      <c r="BQ2496" s="122">
        <v>4</v>
      </c>
      <c r="BR2496" s="122">
        <v>5</v>
      </c>
      <c r="BS2496" s="122">
        <v>6</v>
      </c>
      <c r="BT2496" s="122">
        <v>7</v>
      </c>
      <c r="BW2496" s="135"/>
      <c r="CC2496" s="122">
        <v>0</v>
      </c>
      <c r="CD2496" s="122">
        <v>1</v>
      </c>
      <c r="CE2496" s="122">
        <v>2</v>
      </c>
      <c r="CF2496" s="122">
        <v>3</v>
      </c>
      <c r="CG2496" s="122">
        <v>4</v>
      </c>
      <c r="CH2496" s="122">
        <v>5</v>
      </c>
      <c r="CI2496" s="122">
        <v>6</v>
      </c>
      <c r="CJ2496" s="122">
        <v>7</v>
      </c>
      <c r="CN2496" s="135"/>
      <c r="DF2496" s="135"/>
      <c r="DV2496" s="135"/>
    </row>
    <row r="2497" spans="4:126" s="122" customFormat="1" ht="14" x14ac:dyDescent="0.2">
      <c r="D2497" s="128">
        <v>0</v>
      </c>
      <c r="E2497" s="122">
        <v>0</v>
      </c>
      <c r="F2497" s="122">
        <v>0</v>
      </c>
      <c r="G2497" s="122">
        <v>1</v>
      </c>
      <c r="H2497" s="122">
        <v>2</v>
      </c>
      <c r="I2497" s="122">
        <v>3</v>
      </c>
      <c r="J2497" s="122">
        <v>4</v>
      </c>
      <c r="K2497" s="122">
        <v>5</v>
      </c>
      <c r="Q2497" s="122">
        <v>0</v>
      </c>
      <c r="R2497" s="122">
        <v>0</v>
      </c>
      <c r="S2497" s="122">
        <v>0</v>
      </c>
      <c r="T2497" s="122">
        <v>1</v>
      </c>
      <c r="U2497" s="122">
        <v>2</v>
      </c>
      <c r="V2497" s="122">
        <v>3</v>
      </c>
      <c r="W2497" s="122">
        <v>4</v>
      </c>
      <c r="X2497" s="122">
        <v>5</v>
      </c>
      <c r="AG2497" s="128">
        <v>0</v>
      </c>
      <c r="AH2497" s="122">
        <v>0</v>
      </c>
      <c r="AI2497" s="122">
        <v>0</v>
      </c>
      <c r="AJ2497" s="122">
        <v>1</v>
      </c>
      <c r="AK2497" s="122">
        <v>2</v>
      </c>
      <c r="AL2497" s="122">
        <v>3</v>
      </c>
      <c r="AM2497" s="122">
        <v>4</v>
      </c>
      <c r="AN2497" s="122">
        <v>5</v>
      </c>
      <c r="AX2497" s="122">
        <v>0</v>
      </c>
      <c r="AY2497" s="122">
        <v>0</v>
      </c>
      <c r="AZ2497" s="122">
        <v>0</v>
      </c>
      <c r="BA2497" s="122">
        <v>1</v>
      </c>
      <c r="BB2497" s="122">
        <v>2</v>
      </c>
      <c r="BC2497" s="122">
        <v>3</v>
      </c>
      <c r="BD2497" s="122">
        <v>4</v>
      </c>
      <c r="BE2497" s="122">
        <v>5</v>
      </c>
      <c r="BK2497" s="135"/>
      <c r="BM2497" s="122">
        <v>0</v>
      </c>
      <c r="BN2497" s="122">
        <v>0</v>
      </c>
      <c r="BO2497" s="122">
        <v>0</v>
      </c>
      <c r="BP2497" s="122">
        <v>1</v>
      </c>
      <c r="BQ2497" s="122">
        <v>2</v>
      </c>
      <c r="BR2497" s="122">
        <v>3</v>
      </c>
      <c r="BS2497" s="122">
        <v>4</v>
      </c>
      <c r="BT2497" s="122">
        <v>5</v>
      </c>
      <c r="BW2497" s="135"/>
      <c r="CC2497" s="122">
        <v>0</v>
      </c>
      <c r="CD2497" s="122">
        <v>0</v>
      </c>
      <c r="CE2497" s="122">
        <v>0</v>
      </c>
      <c r="CF2497" s="122">
        <v>1</v>
      </c>
      <c r="CG2497" s="122">
        <v>2</v>
      </c>
      <c r="CH2497" s="122">
        <v>3</v>
      </c>
      <c r="CI2497" s="122">
        <v>4</v>
      </c>
      <c r="CJ2497" s="122">
        <v>5</v>
      </c>
      <c r="CN2497" s="135"/>
      <c r="DF2497" s="135"/>
      <c r="DV2497" s="135"/>
    </row>
    <row r="2498" spans="4:126" s="119" customFormat="1" x14ac:dyDescent="0.2">
      <c r="D2498" s="129" t="s">
        <v>748</v>
      </c>
      <c r="E2498" s="119" t="s">
        <v>1747</v>
      </c>
      <c r="F2498" s="119" t="s">
        <v>1747</v>
      </c>
      <c r="G2498" s="119" t="s">
        <v>737</v>
      </c>
      <c r="H2498" s="119" t="s">
        <v>1073</v>
      </c>
      <c r="I2498" s="119" t="s">
        <v>736</v>
      </c>
      <c r="J2498" s="119" t="s">
        <v>1054</v>
      </c>
      <c r="K2498" s="119" t="s">
        <v>1086</v>
      </c>
      <c r="Q2498" s="119" t="s">
        <v>748</v>
      </c>
      <c r="R2498" s="119" t="s">
        <v>1747</v>
      </c>
      <c r="S2498" s="119" t="s">
        <v>1747</v>
      </c>
      <c r="T2498" s="119" t="s">
        <v>737</v>
      </c>
      <c r="U2498" s="119" t="s">
        <v>1073</v>
      </c>
      <c r="V2498" s="119" t="s">
        <v>736</v>
      </c>
      <c r="W2498" s="119" t="s">
        <v>1054</v>
      </c>
      <c r="X2498" s="119" t="s">
        <v>1086</v>
      </c>
      <c r="AG2498" s="129" t="s">
        <v>748</v>
      </c>
      <c r="AH2498" s="119" t="s">
        <v>1747</v>
      </c>
      <c r="AI2498" s="119" t="s">
        <v>1747</v>
      </c>
      <c r="AJ2498" s="119" t="s">
        <v>737</v>
      </c>
      <c r="AK2498" s="119" t="s">
        <v>1073</v>
      </c>
      <c r="AL2498" s="119" t="s">
        <v>736</v>
      </c>
      <c r="AM2498" s="119" t="s">
        <v>1054</v>
      </c>
      <c r="AN2498" s="119" t="s">
        <v>1086</v>
      </c>
      <c r="AX2498" s="119" t="s">
        <v>748</v>
      </c>
      <c r="AY2498" s="119" t="s">
        <v>1747</v>
      </c>
      <c r="AZ2498" s="119" t="s">
        <v>1747</v>
      </c>
      <c r="BA2498" s="119" t="s">
        <v>737</v>
      </c>
      <c r="BB2498" s="119" t="s">
        <v>1073</v>
      </c>
      <c r="BC2498" s="119" t="s">
        <v>736</v>
      </c>
      <c r="BD2498" s="119" t="s">
        <v>1054</v>
      </c>
      <c r="BE2498" s="119" t="s">
        <v>1086</v>
      </c>
      <c r="BK2498" s="136"/>
      <c r="BM2498" s="119" t="s">
        <v>748</v>
      </c>
      <c r="BN2498" s="119" t="s">
        <v>1747</v>
      </c>
      <c r="BO2498" s="119" t="s">
        <v>1747</v>
      </c>
      <c r="BP2498" s="119" t="s">
        <v>737</v>
      </c>
      <c r="BQ2498" s="119" t="s">
        <v>1073</v>
      </c>
      <c r="BR2498" s="119" t="s">
        <v>736</v>
      </c>
      <c r="BS2498" s="119" t="s">
        <v>1054</v>
      </c>
      <c r="BT2498" s="119" t="s">
        <v>1086</v>
      </c>
      <c r="BW2498" s="136"/>
      <c r="CC2498" s="119" t="s">
        <v>748</v>
      </c>
      <c r="CD2498" s="119" t="s">
        <v>1747</v>
      </c>
      <c r="CE2498" s="119" t="s">
        <v>1747</v>
      </c>
      <c r="CF2498" s="119" t="s">
        <v>737</v>
      </c>
      <c r="CG2498" s="119" t="s">
        <v>1073</v>
      </c>
      <c r="CH2498" s="119" t="s">
        <v>736</v>
      </c>
      <c r="CI2498" s="119" t="s">
        <v>1054</v>
      </c>
      <c r="CJ2498" s="119" t="s">
        <v>1086</v>
      </c>
      <c r="CN2498" s="136"/>
      <c r="DF2498" s="136"/>
      <c r="DV2498" s="136"/>
    </row>
    <row r="2500" spans="4:126" s="120" customFormat="1" ht="21" x14ac:dyDescent="0.2">
      <c r="D2500" s="126">
        <v>417</v>
      </c>
      <c r="E2500" s="121"/>
      <c r="F2500" s="121"/>
      <c r="G2500" s="121"/>
      <c r="H2500" s="121"/>
      <c r="I2500" s="121"/>
      <c r="J2500" s="121"/>
      <c r="K2500" s="121"/>
      <c r="L2500" s="121"/>
      <c r="M2500" s="121"/>
      <c r="N2500" s="121"/>
      <c r="O2500" s="121"/>
      <c r="P2500" s="121"/>
      <c r="Q2500" s="120">
        <v>417</v>
      </c>
      <c r="AG2500" s="126">
        <v>417</v>
      </c>
      <c r="AH2500" s="121"/>
      <c r="AI2500" s="121"/>
      <c r="AJ2500" s="121"/>
      <c r="AK2500" s="121"/>
      <c r="AL2500" s="121"/>
      <c r="AM2500" s="121"/>
      <c r="AN2500" s="121"/>
      <c r="AO2500" s="121"/>
      <c r="AP2500" s="121"/>
      <c r="AQ2500" s="121"/>
      <c r="AR2500" s="124"/>
      <c r="AS2500" s="121"/>
      <c r="AT2500" s="121"/>
      <c r="AU2500" s="121"/>
      <c r="AV2500" s="121"/>
      <c r="AX2500" s="120">
        <v>417</v>
      </c>
      <c r="BK2500" s="133"/>
      <c r="BM2500" s="120">
        <v>417</v>
      </c>
      <c r="BW2500" s="133"/>
      <c r="CC2500" s="120">
        <v>417</v>
      </c>
      <c r="CN2500" s="133"/>
      <c r="DF2500" s="133"/>
      <c r="DV2500" s="133"/>
    </row>
    <row r="2501" spans="4:126" s="14" customFormat="1" ht="18" customHeight="1" x14ac:dyDescent="0.2">
      <c r="D2501" s="127" t="s">
        <v>342</v>
      </c>
      <c r="E2501" s="14" t="s">
        <v>313</v>
      </c>
      <c r="F2501" s="14" t="s">
        <v>318</v>
      </c>
      <c r="G2501" s="14" t="s">
        <v>309</v>
      </c>
      <c r="H2501" s="14" t="s">
        <v>319</v>
      </c>
      <c r="Q2501" s="14" t="s">
        <v>342</v>
      </c>
      <c r="R2501" s="14" t="s">
        <v>313</v>
      </c>
      <c r="S2501" s="14" t="s">
        <v>318</v>
      </c>
      <c r="T2501" s="14" t="s">
        <v>309</v>
      </c>
      <c r="U2501" s="14" t="s">
        <v>319</v>
      </c>
      <c r="AG2501" s="127" t="s">
        <v>342</v>
      </c>
      <c r="AH2501" s="14" t="s">
        <v>313</v>
      </c>
      <c r="AI2501" s="14" t="s">
        <v>318</v>
      </c>
      <c r="AJ2501" s="14" t="s">
        <v>309</v>
      </c>
      <c r="AK2501" s="14" t="s">
        <v>319</v>
      </c>
      <c r="AX2501" s="14" t="s">
        <v>342</v>
      </c>
      <c r="AY2501" s="14" t="s">
        <v>313</v>
      </c>
      <c r="AZ2501" s="14" t="s">
        <v>318</v>
      </c>
      <c r="BA2501" s="14" t="s">
        <v>309</v>
      </c>
      <c r="BB2501" s="14" t="s">
        <v>319</v>
      </c>
      <c r="BK2501" s="134"/>
      <c r="BM2501" s="14" t="s">
        <v>342</v>
      </c>
      <c r="BN2501" s="14" t="s">
        <v>313</v>
      </c>
      <c r="BO2501" s="14" t="s">
        <v>318</v>
      </c>
      <c r="BP2501" s="14" t="s">
        <v>309</v>
      </c>
      <c r="BQ2501" s="14" t="s">
        <v>319</v>
      </c>
      <c r="BW2501" s="134"/>
      <c r="CC2501" s="14" t="s">
        <v>342</v>
      </c>
      <c r="CD2501" s="14" t="s">
        <v>313</v>
      </c>
      <c r="CE2501" s="14" t="s">
        <v>318</v>
      </c>
      <c r="CF2501" s="14" t="s">
        <v>309</v>
      </c>
      <c r="CG2501" s="14" t="s">
        <v>319</v>
      </c>
      <c r="CN2501" s="134"/>
      <c r="DF2501" s="134"/>
      <c r="DV2501" s="134"/>
    </row>
    <row r="2502" spans="4:126" s="122" customFormat="1" ht="14" x14ac:dyDescent="0.2">
      <c r="D2502" s="128">
        <v>0</v>
      </c>
      <c r="E2502" s="122">
        <v>1</v>
      </c>
      <c r="F2502" s="122">
        <v>2</v>
      </c>
      <c r="G2502" s="122">
        <v>3</v>
      </c>
      <c r="H2502" s="122">
        <v>4</v>
      </c>
      <c r="Q2502" s="122">
        <v>0</v>
      </c>
      <c r="R2502" s="122">
        <v>1</v>
      </c>
      <c r="S2502" s="122">
        <v>2</v>
      </c>
      <c r="T2502" s="122">
        <v>3</v>
      </c>
      <c r="U2502" s="122">
        <v>4</v>
      </c>
      <c r="AG2502" s="128">
        <v>0</v>
      </c>
      <c r="AH2502" s="122">
        <v>1</v>
      </c>
      <c r="AI2502" s="122">
        <v>2</v>
      </c>
      <c r="AJ2502" s="122">
        <v>3</v>
      </c>
      <c r="AK2502" s="122">
        <v>4</v>
      </c>
      <c r="AX2502" s="122">
        <v>0</v>
      </c>
      <c r="AY2502" s="122">
        <v>1</v>
      </c>
      <c r="AZ2502" s="122">
        <v>2</v>
      </c>
      <c r="BA2502" s="122">
        <v>3</v>
      </c>
      <c r="BB2502" s="122">
        <v>4</v>
      </c>
      <c r="BK2502" s="135"/>
      <c r="BM2502" s="122">
        <v>0</v>
      </c>
      <c r="BN2502" s="122">
        <v>1</v>
      </c>
      <c r="BO2502" s="122">
        <v>2</v>
      </c>
      <c r="BP2502" s="122">
        <v>3</v>
      </c>
      <c r="BQ2502" s="122">
        <v>4</v>
      </c>
      <c r="BW2502" s="135"/>
      <c r="CC2502" s="122">
        <v>0</v>
      </c>
      <c r="CD2502" s="122">
        <v>1</v>
      </c>
      <c r="CE2502" s="122">
        <v>2</v>
      </c>
      <c r="CF2502" s="122">
        <v>3</v>
      </c>
      <c r="CG2502" s="122">
        <v>4</v>
      </c>
      <c r="CN2502" s="135"/>
      <c r="DF2502" s="135"/>
      <c r="DV2502" s="135"/>
    </row>
    <row r="2503" spans="4:126" s="122" customFormat="1" ht="14" x14ac:dyDescent="0.2">
      <c r="D2503" s="128">
        <v>0</v>
      </c>
      <c r="E2503" s="122">
        <v>0</v>
      </c>
      <c r="F2503" s="122">
        <v>1</v>
      </c>
      <c r="G2503" s="122">
        <v>2</v>
      </c>
      <c r="H2503" s="122">
        <v>3</v>
      </c>
      <c r="Q2503" s="122">
        <v>0</v>
      </c>
      <c r="R2503" s="122">
        <v>0</v>
      </c>
      <c r="S2503" s="122">
        <v>1</v>
      </c>
      <c r="T2503" s="122">
        <v>2</v>
      </c>
      <c r="U2503" s="122">
        <v>3</v>
      </c>
      <c r="AG2503" s="128">
        <v>0</v>
      </c>
      <c r="AH2503" s="122">
        <v>0</v>
      </c>
      <c r="AI2503" s="122">
        <v>1</v>
      </c>
      <c r="AJ2503" s="122">
        <v>2</v>
      </c>
      <c r="AK2503" s="122">
        <v>3</v>
      </c>
      <c r="AX2503" s="122">
        <v>0</v>
      </c>
      <c r="AY2503" s="122">
        <v>0</v>
      </c>
      <c r="AZ2503" s="122">
        <v>1</v>
      </c>
      <c r="BA2503" s="122">
        <v>2</v>
      </c>
      <c r="BB2503" s="122">
        <v>3</v>
      </c>
      <c r="BK2503" s="135"/>
      <c r="BM2503" s="122">
        <v>0</v>
      </c>
      <c r="BN2503" s="122">
        <v>0</v>
      </c>
      <c r="BO2503" s="122">
        <v>1</v>
      </c>
      <c r="BP2503" s="122">
        <v>2</v>
      </c>
      <c r="BQ2503" s="122">
        <v>3</v>
      </c>
      <c r="BW2503" s="135"/>
      <c r="CC2503" s="122">
        <v>0</v>
      </c>
      <c r="CD2503" s="122">
        <v>0</v>
      </c>
      <c r="CE2503" s="122">
        <v>1</v>
      </c>
      <c r="CF2503" s="122">
        <v>2</v>
      </c>
      <c r="CG2503" s="122">
        <v>3</v>
      </c>
      <c r="CN2503" s="135"/>
      <c r="DF2503" s="135"/>
      <c r="DV2503" s="135"/>
    </row>
    <row r="2504" spans="4:126" s="119" customFormat="1" x14ac:dyDescent="0.2">
      <c r="D2504" s="129" t="s">
        <v>769</v>
      </c>
      <c r="E2504" s="119" t="s">
        <v>1750</v>
      </c>
      <c r="F2504" s="119" t="s">
        <v>736</v>
      </c>
      <c r="G2504" s="119" t="s">
        <v>1072</v>
      </c>
      <c r="H2504" s="119" t="s">
        <v>1073</v>
      </c>
      <c r="Q2504" s="119" t="s">
        <v>769</v>
      </c>
      <c r="R2504" s="119" t="s">
        <v>1750</v>
      </c>
      <c r="S2504" s="119" t="s">
        <v>736</v>
      </c>
      <c r="T2504" s="119" t="s">
        <v>1072</v>
      </c>
      <c r="U2504" s="119" t="s">
        <v>1073</v>
      </c>
      <c r="AG2504" s="129" t="s">
        <v>769</v>
      </c>
      <c r="AH2504" s="119" t="s">
        <v>1750</v>
      </c>
      <c r="AI2504" s="119" t="s">
        <v>736</v>
      </c>
      <c r="AJ2504" s="119" t="s">
        <v>1072</v>
      </c>
      <c r="AK2504" s="119" t="s">
        <v>1073</v>
      </c>
      <c r="AX2504" s="119" t="s">
        <v>769</v>
      </c>
      <c r="AY2504" s="119" t="s">
        <v>1750</v>
      </c>
      <c r="AZ2504" s="119" t="s">
        <v>736</v>
      </c>
      <c r="BA2504" s="119" t="s">
        <v>1072</v>
      </c>
      <c r="BB2504" s="119" t="s">
        <v>1073</v>
      </c>
      <c r="BK2504" s="136"/>
      <c r="BM2504" s="119" t="s">
        <v>769</v>
      </c>
      <c r="BN2504" s="119" t="s">
        <v>1750</v>
      </c>
      <c r="BO2504" s="119" t="s">
        <v>736</v>
      </c>
      <c r="BP2504" s="119" t="s">
        <v>1072</v>
      </c>
      <c r="BQ2504" s="119" t="s">
        <v>1073</v>
      </c>
      <c r="BW2504" s="136"/>
      <c r="CC2504" s="119" t="s">
        <v>769</v>
      </c>
      <c r="CD2504" s="119" t="s">
        <v>1750</v>
      </c>
      <c r="CE2504" s="119" t="s">
        <v>736</v>
      </c>
      <c r="CF2504" s="119" t="s">
        <v>1072</v>
      </c>
      <c r="CG2504" s="119" t="s">
        <v>1073</v>
      </c>
      <c r="CN2504" s="136"/>
      <c r="DF2504" s="136"/>
      <c r="DV2504" s="136"/>
    </row>
    <row r="2506" spans="4:126" s="120" customFormat="1" ht="21" x14ac:dyDescent="0.2">
      <c r="D2506" s="126">
        <v>418</v>
      </c>
      <c r="E2506" s="121"/>
      <c r="F2506" s="121"/>
      <c r="G2506" s="121"/>
      <c r="H2506" s="121"/>
      <c r="I2506" s="121"/>
      <c r="J2506" s="121"/>
      <c r="K2506" s="121"/>
      <c r="L2506" s="121"/>
      <c r="M2506" s="121"/>
      <c r="N2506" s="121"/>
      <c r="O2506" s="121"/>
      <c r="P2506" s="121"/>
      <c r="Q2506" s="120">
        <v>418</v>
      </c>
      <c r="AG2506" s="126">
        <v>418</v>
      </c>
      <c r="AH2506" s="121"/>
      <c r="AI2506" s="121"/>
      <c r="AJ2506" s="121"/>
      <c r="AK2506" s="121"/>
      <c r="AL2506" s="121"/>
      <c r="AM2506" s="121"/>
      <c r="AN2506" s="121"/>
      <c r="AO2506" s="121"/>
      <c r="AP2506" s="121"/>
      <c r="AQ2506" s="121"/>
      <c r="AR2506" s="124"/>
      <c r="AS2506" s="121"/>
      <c r="AT2506" s="121"/>
      <c r="AU2506" s="121"/>
      <c r="AV2506" s="121"/>
      <c r="AX2506" s="120">
        <v>418</v>
      </c>
      <c r="BK2506" s="133"/>
      <c r="BM2506" s="120">
        <v>418</v>
      </c>
      <c r="BW2506" s="133"/>
      <c r="CC2506" s="120">
        <v>418</v>
      </c>
      <c r="CN2506" s="133"/>
      <c r="DF2506" s="133"/>
      <c r="DV2506" s="133"/>
    </row>
    <row r="2507" spans="4:126" s="14" customFormat="1" ht="18" customHeight="1" x14ac:dyDescent="0.2">
      <c r="D2507" s="127" t="s">
        <v>313</v>
      </c>
      <c r="E2507" s="14" t="s">
        <v>1745</v>
      </c>
      <c r="F2507" s="14" t="s">
        <v>333</v>
      </c>
      <c r="G2507" s="14" t="s">
        <v>333</v>
      </c>
      <c r="H2507" s="14" t="s">
        <v>313</v>
      </c>
      <c r="I2507" s="14" t="s">
        <v>317</v>
      </c>
      <c r="J2507" s="14" t="s">
        <v>334</v>
      </c>
      <c r="Q2507" s="14" t="s">
        <v>313</v>
      </c>
      <c r="R2507" s="14" t="s">
        <v>1745</v>
      </c>
      <c r="S2507" s="14" t="s">
        <v>333</v>
      </c>
      <c r="T2507" s="14" t="s">
        <v>333</v>
      </c>
      <c r="U2507" s="14" t="s">
        <v>313</v>
      </c>
      <c r="V2507" s="14" t="s">
        <v>317</v>
      </c>
      <c r="W2507" s="14" t="s">
        <v>334</v>
      </c>
      <c r="AG2507" s="127" t="s">
        <v>313</v>
      </c>
      <c r="AH2507" s="14" t="s">
        <v>1745</v>
      </c>
      <c r="AI2507" s="14" t="s">
        <v>333</v>
      </c>
      <c r="AJ2507" s="14" t="s">
        <v>333</v>
      </c>
      <c r="AK2507" s="14" t="s">
        <v>313</v>
      </c>
      <c r="AL2507" s="14" t="s">
        <v>317</v>
      </c>
      <c r="AM2507" s="14" t="s">
        <v>334</v>
      </c>
      <c r="AX2507" s="14" t="s">
        <v>313</v>
      </c>
      <c r="AY2507" s="14" t="s">
        <v>1745</v>
      </c>
      <c r="AZ2507" s="14" t="s">
        <v>333</v>
      </c>
      <c r="BA2507" s="14" t="s">
        <v>333</v>
      </c>
      <c r="BB2507" s="14" t="s">
        <v>313</v>
      </c>
      <c r="BC2507" s="14" t="s">
        <v>317</v>
      </c>
      <c r="BD2507" s="14" t="s">
        <v>334</v>
      </c>
      <c r="BK2507" s="134"/>
      <c r="BM2507" s="14" t="s">
        <v>313</v>
      </c>
      <c r="BN2507" s="14" t="s">
        <v>1745</v>
      </c>
      <c r="BO2507" s="14" t="s">
        <v>333</v>
      </c>
      <c r="BP2507" s="14" t="s">
        <v>333</v>
      </c>
      <c r="BQ2507" s="14" t="s">
        <v>313</v>
      </c>
      <c r="BR2507" s="14" t="s">
        <v>317</v>
      </c>
      <c r="BS2507" s="14" t="s">
        <v>334</v>
      </c>
      <c r="BW2507" s="134"/>
      <c r="CC2507" s="14" t="s">
        <v>313</v>
      </c>
      <c r="CD2507" s="14" t="s">
        <v>1745</v>
      </c>
      <c r="CE2507" s="14" t="s">
        <v>333</v>
      </c>
      <c r="CF2507" s="14" t="s">
        <v>333</v>
      </c>
      <c r="CG2507" s="14" t="s">
        <v>313</v>
      </c>
      <c r="CH2507" s="14" t="s">
        <v>317</v>
      </c>
      <c r="CI2507" s="14" t="s">
        <v>334</v>
      </c>
      <c r="CN2507" s="134"/>
      <c r="DF2507" s="134"/>
      <c r="DV2507" s="134"/>
    </row>
    <row r="2508" spans="4:126" s="122" customFormat="1" ht="14" x14ac:dyDescent="0.2">
      <c r="D2508" s="128">
        <v>0</v>
      </c>
      <c r="E2508" s="122">
        <v>0</v>
      </c>
      <c r="F2508" s="122">
        <v>1</v>
      </c>
      <c r="G2508" s="122">
        <v>2</v>
      </c>
      <c r="H2508" s="122">
        <v>3</v>
      </c>
      <c r="I2508" s="122">
        <v>4</v>
      </c>
      <c r="J2508" s="122">
        <v>5</v>
      </c>
      <c r="Q2508" s="122">
        <v>0</v>
      </c>
      <c r="R2508" s="122">
        <v>0</v>
      </c>
      <c r="S2508" s="122">
        <v>1</v>
      </c>
      <c r="T2508" s="122">
        <v>2</v>
      </c>
      <c r="U2508" s="122">
        <v>3</v>
      </c>
      <c r="V2508" s="122">
        <v>4</v>
      </c>
      <c r="W2508" s="122">
        <v>5</v>
      </c>
      <c r="AG2508" s="128">
        <v>0</v>
      </c>
      <c r="AH2508" s="122">
        <v>0</v>
      </c>
      <c r="AI2508" s="122">
        <v>1</v>
      </c>
      <c r="AJ2508" s="122">
        <v>2</v>
      </c>
      <c r="AK2508" s="122">
        <v>3</v>
      </c>
      <c r="AL2508" s="122">
        <v>4</v>
      </c>
      <c r="AM2508" s="122">
        <v>5</v>
      </c>
      <c r="AX2508" s="122">
        <v>0</v>
      </c>
      <c r="AY2508" s="122">
        <v>0</v>
      </c>
      <c r="AZ2508" s="122">
        <v>1</v>
      </c>
      <c r="BA2508" s="122">
        <v>2</v>
      </c>
      <c r="BB2508" s="122">
        <v>3</v>
      </c>
      <c r="BC2508" s="122">
        <v>4</v>
      </c>
      <c r="BD2508" s="122">
        <v>5</v>
      </c>
      <c r="BK2508" s="135"/>
      <c r="BM2508" s="122">
        <v>0</v>
      </c>
      <c r="BN2508" s="122">
        <v>0</v>
      </c>
      <c r="BO2508" s="122">
        <v>1</v>
      </c>
      <c r="BP2508" s="122">
        <v>2</v>
      </c>
      <c r="BQ2508" s="122">
        <v>3</v>
      </c>
      <c r="BR2508" s="122">
        <v>4</v>
      </c>
      <c r="BS2508" s="122">
        <v>5</v>
      </c>
      <c r="BW2508" s="135"/>
      <c r="CC2508" s="122">
        <v>0</v>
      </c>
      <c r="CD2508" s="122">
        <v>0</v>
      </c>
      <c r="CE2508" s="122">
        <v>1</v>
      </c>
      <c r="CF2508" s="122">
        <v>2</v>
      </c>
      <c r="CG2508" s="122">
        <v>3</v>
      </c>
      <c r="CH2508" s="122">
        <v>4</v>
      </c>
      <c r="CI2508" s="122">
        <v>5</v>
      </c>
      <c r="CN2508" s="135"/>
      <c r="DF2508" s="135"/>
      <c r="DV2508" s="135"/>
    </row>
    <row r="2509" spans="4:126" s="122" customFormat="1" ht="14" x14ac:dyDescent="0.2">
      <c r="D2509" s="128">
        <v>0</v>
      </c>
      <c r="E2509" s="122">
        <v>1</v>
      </c>
      <c r="F2509" s="122">
        <v>2</v>
      </c>
      <c r="G2509" s="122">
        <v>2</v>
      </c>
      <c r="H2509" s="122">
        <v>2</v>
      </c>
      <c r="I2509" s="122">
        <v>3</v>
      </c>
      <c r="J2509" s="122">
        <v>4</v>
      </c>
      <c r="Q2509" s="122">
        <v>0</v>
      </c>
      <c r="R2509" s="122">
        <v>1</v>
      </c>
      <c r="S2509" s="122">
        <v>2</v>
      </c>
      <c r="T2509" s="122">
        <v>2</v>
      </c>
      <c r="U2509" s="122">
        <v>2</v>
      </c>
      <c r="V2509" s="122">
        <v>3</v>
      </c>
      <c r="W2509" s="122">
        <v>4</v>
      </c>
      <c r="AG2509" s="128">
        <v>0</v>
      </c>
      <c r="AH2509" s="122">
        <v>1</v>
      </c>
      <c r="AI2509" s="122">
        <v>2</v>
      </c>
      <c r="AJ2509" s="122">
        <v>2</v>
      </c>
      <c r="AK2509" s="122">
        <v>2</v>
      </c>
      <c r="AL2509" s="122">
        <v>3</v>
      </c>
      <c r="AM2509" s="122">
        <v>4</v>
      </c>
      <c r="AX2509" s="122">
        <v>0</v>
      </c>
      <c r="AY2509" s="122">
        <v>1</v>
      </c>
      <c r="AZ2509" s="122">
        <v>2</v>
      </c>
      <c r="BA2509" s="122">
        <v>2</v>
      </c>
      <c r="BB2509" s="122">
        <v>2</v>
      </c>
      <c r="BC2509" s="122">
        <v>3</v>
      </c>
      <c r="BD2509" s="122">
        <v>4</v>
      </c>
      <c r="BK2509" s="135"/>
      <c r="BM2509" s="122">
        <v>0</v>
      </c>
      <c r="BN2509" s="122">
        <v>1</v>
      </c>
      <c r="BO2509" s="122">
        <v>2</v>
      </c>
      <c r="BP2509" s="122">
        <v>2</v>
      </c>
      <c r="BQ2509" s="122">
        <v>2</v>
      </c>
      <c r="BR2509" s="122">
        <v>3</v>
      </c>
      <c r="BS2509" s="122">
        <v>4</v>
      </c>
      <c r="BW2509" s="135"/>
      <c r="CC2509" s="122">
        <v>0</v>
      </c>
      <c r="CD2509" s="122">
        <v>1</v>
      </c>
      <c r="CE2509" s="122">
        <v>2</v>
      </c>
      <c r="CF2509" s="122">
        <v>2</v>
      </c>
      <c r="CG2509" s="122">
        <v>2</v>
      </c>
      <c r="CH2509" s="122">
        <v>3</v>
      </c>
      <c r="CI2509" s="122">
        <v>4</v>
      </c>
      <c r="CN2509" s="135"/>
      <c r="DF2509" s="135"/>
      <c r="DV2509" s="135"/>
    </row>
    <row r="2510" spans="4:126" s="119" customFormat="1" x14ac:dyDescent="0.2">
      <c r="D2510" s="129" t="s">
        <v>1072</v>
      </c>
      <c r="E2510" s="119" t="s">
        <v>1073</v>
      </c>
      <c r="F2510" s="119" t="s">
        <v>1077</v>
      </c>
      <c r="G2510" s="119" t="s">
        <v>1746</v>
      </c>
      <c r="H2510" s="119" t="s">
        <v>1746</v>
      </c>
      <c r="I2510" s="119" t="s">
        <v>1075</v>
      </c>
      <c r="J2510" s="119" t="s">
        <v>1081</v>
      </c>
      <c r="Q2510" s="119" t="s">
        <v>1072</v>
      </c>
      <c r="R2510" s="119" t="s">
        <v>1073</v>
      </c>
      <c r="S2510" s="119" t="s">
        <v>1077</v>
      </c>
      <c r="T2510" s="119" t="s">
        <v>1746</v>
      </c>
      <c r="U2510" s="119" t="s">
        <v>1746</v>
      </c>
      <c r="V2510" s="119" t="s">
        <v>1075</v>
      </c>
      <c r="W2510" s="119" t="s">
        <v>1081</v>
      </c>
      <c r="AG2510" s="129" t="s">
        <v>1072</v>
      </c>
      <c r="AH2510" s="119" t="s">
        <v>1073</v>
      </c>
      <c r="AI2510" s="119" t="s">
        <v>1077</v>
      </c>
      <c r="AJ2510" s="119" t="s">
        <v>1746</v>
      </c>
      <c r="AK2510" s="119" t="s">
        <v>1746</v>
      </c>
      <c r="AL2510" s="119" t="s">
        <v>1075</v>
      </c>
      <c r="AM2510" s="119" t="s">
        <v>1081</v>
      </c>
      <c r="AX2510" s="119" t="s">
        <v>1072</v>
      </c>
      <c r="AY2510" s="119" t="s">
        <v>1073</v>
      </c>
      <c r="AZ2510" s="119" t="s">
        <v>1077</v>
      </c>
      <c r="BA2510" s="119" t="s">
        <v>1746</v>
      </c>
      <c r="BB2510" s="119" t="s">
        <v>1746</v>
      </c>
      <c r="BC2510" s="119" t="s">
        <v>1075</v>
      </c>
      <c r="BD2510" s="119" t="s">
        <v>1081</v>
      </c>
      <c r="BK2510" s="136"/>
      <c r="BM2510" s="119" t="s">
        <v>1072</v>
      </c>
      <c r="BN2510" s="119" t="s">
        <v>1073</v>
      </c>
      <c r="BO2510" s="119" t="s">
        <v>1077</v>
      </c>
      <c r="BP2510" s="119" t="s">
        <v>1746</v>
      </c>
      <c r="BQ2510" s="119" t="s">
        <v>1746</v>
      </c>
      <c r="BR2510" s="119" t="s">
        <v>1075</v>
      </c>
      <c r="BS2510" s="119" t="s">
        <v>1081</v>
      </c>
      <c r="BW2510" s="136"/>
      <c r="CC2510" s="119" t="s">
        <v>1072</v>
      </c>
      <c r="CD2510" s="119" t="s">
        <v>1073</v>
      </c>
      <c r="CE2510" s="119" t="s">
        <v>1077</v>
      </c>
      <c r="CF2510" s="119" t="s">
        <v>1746</v>
      </c>
      <c r="CG2510" s="119" t="s">
        <v>1746</v>
      </c>
      <c r="CH2510" s="119" t="s">
        <v>1075</v>
      </c>
      <c r="CI2510" s="119" t="s">
        <v>1081</v>
      </c>
      <c r="CN2510" s="136"/>
      <c r="DF2510" s="136"/>
      <c r="DV2510" s="136"/>
    </row>
    <row r="2512" spans="4:126" s="120" customFormat="1" ht="21" x14ac:dyDescent="0.2">
      <c r="D2512" s="126">
        <v>419</v>
      </c>
      <c r="E2512" s="121"/>
      <c r="F2512" s="121"/>
      <c r="G2512" s="121"/>
      <c r="H2512" s="121"/>
      <c r="I2512" s="121"/>
      <c r="J2512" s="121"/>
      <c r="K2512" s="121"/>
      <c r="L2512" s="121"/>
      <c r="M2512" s="121"/>
      <c r="N2512" s="121"/>
      <c r="O2512" s="121"/>
      <c r="P2512" s="121"/>
      <c r="Q2512" s="120">
        <v>419</v>
      </c>
      <c r="AG2512" s="126">
        <v>419</v>
      </c>
      <c r="AH2512" s="121"/>
      <c r="AI2512" s="121"/>
      <c r="AJ2512" s="121"/>
      <c r="AK2512" s="121"/>
      <c r="AL2512" s="121"/>
      <c r="AM2512" s="121"/>
      <c r="AN2512" s="121"/>
      <c r="AO2512" s="121"/>
      <c r="AP2512" s="121"/>
      <c r="AQ2512" s="121"/>
      <c r="AR2512" s="124"/>
      <c r="AS2512" s="121"/>
      <c r="AT2512" s="121"/>
      <c r="AU2512" s="121"/>
      <c r="AV2512" s="121"/>
      <c r="AX2512" s="120">
        <v>419</v>
      </c>
      <c r="BK2512" s="133"/>
      <c r="BM2512" s="120">
        <v>419</v>
      </c>
      <c r="BW2512" s="133"/>
      <c r="CC2512" s="120">
        <v>419</v>
      </c>
      <c r="CN2512" s="133"/>
      <c r="DF2512" s="133"/>
      <c r="DV2512" s="133"/>
    </row>
    <row r="2513" spans="4:126" s="14" customFormat="1" ht="18" customHeight="1" x14ac:dyDescent="0.2">
      <c r="D2513" s="127" t="s">
        <v>319</v>
      </c>
      <c r="E2513" s="14" t="s">
        <v>313</v>
      </c>
      <c r="F2513" s="14" t="s">
        <v>320</v>
      </c>
      <c r="Q2513" s="14" t="s">
        <v>319</v>
      </c>
      <c r="R2513" s="14" t="s">
        <v>313</v>
      </c>
      <c r="S2513" s="14" t="s">
        <v>320</v>
      </c>
      <c r="AG2513" s="127" t="s">
        <v>319</v>
      </c>
      <c r="AH2513" s="14" t="s">
        <v>313</v>
      </c>
      <c r="AI2513" s="14" t="s">
        <v>320</v>
      </c>
      <c r="AX2513" s="14" t="s">
        <v>319</v>
      </c>
      <c r="AY2513" s="14" t="s">
        <v>313</v>
      </c>
      <c r="AZ2513" s="14" t="s">
        <v>320</v>
      </c>
      <c r="BK2513" s="134"/>
      <c r="BM2513" s="14" t="s">
        <v>319</v>
      </c>
      <c r="BN2513" s="14" t="s">
        <v>313</v>
      </c>
      <c r="BO2513" s="14" t="s">
        <v>320</v>
      </c>
      <c r="BW2513" s="134"/>
      <c r="CC2513" s="14" t="s">
        <v>319</v>
      </c>
      <c r="CD2513" s="14" t="s">
        <v>313</v>
      </c>
      <c r="CE2513" s="14" t="s">
        <v>320</v>
      </c>
      <c r="CN2513" s="134"/>
      <c r="DF2513" s="134"/>
      <c r="DV2513" s="134"/>
    </row>
    <row r="2514" spans="4:126" s="122" customFormat="1" ht="14" x14ac:dyDescent="0.2">
      <c r="D2514" s="128">
        <v>0</v>
      </c>
      <c r="E2514" s="122">
        <v>1</v>
      </c>
      <c r="F2514" s="122">
        <v>2</v>
      </c>
      <c r="Q2514" s="122">
        <v>0</v>
      </c>
      <c r="R2514" s="122">
        <v>1</v>
      </c>
      <c r="S2514" s="122">
        <v>2</v>
      </c>
      <c r="AG2514" s="128">
        <v>0</v>
      </c>
      <c r="AH2514" s="122">
        <v>1</v>
      </c>
      <c r="AI2514" s="122">
        <v>2</v>
      </c>
      <c r="AX2514" s="122">
        <v>0</v>
      </c>
      <c r="AY2514" s="122">
        <v>1</v>
      </c>
      <c r="AZ2514" s="122">
        <v>2</v>
      </c>
      <c r="BK2514" s="135"/>
      <c r="BM2514" s="122">
        <v>0</v>
      </c>
      <c r="BN2514" s="122">
        <v>1</v>
      </c>
      <c r="BO2514" s="122">
        <v>2</v>
      </c>
      <c r="BW2514" s="135"/>
      <c r="CC2514" s="122">
        <v>0</v>
      </c>
      <c r="CD2514" s="122">
        <v>1</v>
      </c>
      <c r="CE2514" s="122">
        <v>2</v>
      </c>
      <c r="CN2514" s="135"/>
      <c r="DF2514" s="135"/>
      <c r="DV2514" s="135"/>
    </row>
    <row r="2515" spans="4:126" s="122" customFormat="1" ht="14" x14ac:dyDescent="0.2">
      <c r="D2515" s="128">
        <v>0</v>
      </c>
      <c r="E2515" s="122">
        <v>0</v>
      </c>
      <c r="F2515" s="122">
        <v>1</v>
      </c>
      <c r="Q2515" s="122">
        <v>0</v>
      </c>
      <c r="R2515" s="122">
        <v>0</v>
      </c>
      <c r="S2515" s="122">
        <v>1</v>
      </c>
      <c r="AG2515" s="128">
        <v>0</v>
      </c>
      <c r="AH2515" s="122">
        <v>0</v>
      </c>
      <c r="AI2515" s="122">
        <v>1</v>
      </c>
      <c r="AX2515" s="122">
        <v>0</v>
      </c>
      <c r="AY2515" s="122">
        <v>0</v>
      </c>
      <c r="AZ2515" s="122">
        <v>1</v>
      </c>
      <c r="BK2515" s="135"/>
      <c r="BM2515" s="122">
        <v>0</v>
      </c>
      <c r="BN2515" s="122">
        <v>0</v>
      </c>
      <c r="BO2515" s="122">
        <v>1</v>
      </c>
      <c r="BW2515" s="135"/>
      <c r="CC2515" s="122">
        <v>0</v>
      </c>
      <c r="CD2515" s="122">
        <v>0</v>
      </c>
      <c r="CE2515" s="122">
        <v>1</v>
      </c>
      <c r="CN2515" s="135"/>
      <c r="DF2515" s="135"/>
      <c r="DV2515" s="135"/>
    </row>
    <row r="2516" spans="4:126" s="119" customFormat="1" x14ac:dyDescent="0.2">
      <c r="D2516" s="129" t="s">
        <v>1073</v>
      </c>
      <c r="E2516" s="119" t="s">
        <v>1738</v>
      </c>
      <c r="F2516" s="119" t="s">
        <v>1076</v>
      </c>
      <c r="Q2516" s="119" t="s">
        <v>1073</v>
      </c>
      <c r="R2516" s="119" t="s">
        <v>1738</v>
      </c>
      <c r="S2516" s="119" t="s">
        <v>1076</v>
      </c>
      <c r="AG2516" s="129" t="s">
        <v>1073</v>
      </c>
      <c r="AH2516" s="119" t="s">
        <v>1738</v>
      </c>
      <c r="AI2516" s="119" t="s">
        <v>1076</v>
      </c>
      <c r="AX2516" s="119" t="s">
        <v>1073</v>
      </c>
      <c r="AY2516" s="119" t="s">
        <v>1738</v>
      </c>
      <c r="AZ2516" s="119" t="s">
        <v>1076</v>
      </c>
      <c r="BK2516" s="136"/>
      <c r="BM2516" s="119" t="s">
        <v>1073</v>
      </c>
      <c r="BN2516" s="119" t="s">
        <v>1738</v>
      </c>
      <c r="BO2516" s="119" t="s">
        <v>1076</v>
      </c>
      <c r="BW2516" s="136"/>
      <c r="CC2516" s="119" t="s">
        <v>1073</v>
      </c>
      <c r="CD2516" s="119" t="s">
        <v>1738</v>
      </c>
      <c r="CE2516" s="119" t="s">
        <v>1076</v>
      </c>
      <c r="CN2516" s="136"/>
      <c r="DF2516" s="136"/>
      <c r="DV2516" s="136"/>
    </row>
    <row r="2518" spans="4:126" s="120" customFormat="1" ht="21" x14ac:dyDescent="0.2">
      <c r="D2518" s="126">
        <v>420</v>
      </c>
      <c r="E2518" s="121"/>
      <c r="F2518" s="121"/>
      <c r="G2518" s="121"/>
      <c r="H2518" s="121"/>
      <c r="I2518" s="121"/>
      <c r="J2518" s="121"/>
      <c r="K2518" s="121"/>
      <c r="L2518" s="121"/>
      <c r="M2518" s="121"/>
      <c r="N2518" s="121"/>
      <c r="O2518" s="121"/>
      <c r="P2518" s="121"/>
      <c r="Q2518" s="120">
        <v>420</v>
      </c>
      <c r="AG2518" s="126">
        <v>420</v>
      </c>
      <c r="AH2518" s="121"/>
      <c r="AI2518" s="121"/>
      <c r="AJ2518" s="121"/>
      <c r="AK2518" s="121"/>
      <c r="AL2518" s="121"/>
      <c r="AM2518" s="121"/>
      <c r="AN2518" s="121"/>
      <c r="AO2518" s="121"/>
      <c r="AP2518" s="121"/>
      <c r="AQ2518" s="121"/>
      <c r="AR2518" s="124"/>
      <c r="AS2518" s="121"/>
      <c r="AT2518" s="121"/>
      <c r="AU2518" s="121"/>
      <c r="AV2518" s="121"/>
      <c r="AX2518" s="120">
        <v>420</v>
      </c>
      <c r="BK2518" s="133"/>
      <c r="BM2518" s="120">
        <v>420</v>
      </c>
      <c r="BW2518" s="133"/>
      <c r="CC2518" s="120">
        <v>420</v>
      </c>
      <c r="CN2518" s="133"/>
      <c r="DF2518" s="133"/>
      <c r="DV2518" s="133"/>
    </row>
    <row r="2519" spans="4:126" s="14" customFormat="1" ht="18" customHeight="1" x14ac:dyDescent="0.2">
      <c r="D2519" s="127" t="s">
        <v>319</v>
      </c>
      <c r="E2519" s="14" t="s">
        <v>322</v>
      </c>
      <c r="F2519" s="14" t="s">
        <v>335</v>
      </c>
      <c r="Q2519" s="14" t="s">
        <v>319</v>
      </c>
      <c r="R2519" s="14" t="s">
        <v>322</v>
      </c>
      <c r="S2519" s="14" t="s">
        <v>335</v>
      </c>
      <c r="AG2519" s="127" t="s">
        <v>319</v>
      </c>
      <c r="AH2519" s="14" t="s">
        <v>322</v>
      </c>
      <c r="AI2519" s="14" t="s">
        <v>335</v>
      </c>
      <c r="AX2519" s="14" t="s">
        <v>319</v>
      </c>
      <c r="AY2519" s="14" t="s">
        <v>322</v>
      </c>
      <c r="AZ2519" s="14" t="s">
        <v>335</v>
      </c>
      <c r="BK2519" s="134"/>
      <c r="BM2519" s="14" t="s">
        <v>319</v>
      </c>
      <c r="BN2519" s="14" t="s">
        <v>322</v>
      </c>
      <c r="BO2519" s="14" t="s">
        <v>335</v>
      </c>
      <c r="BW2519" s="134"/>
      <c r="CC2519" s="14" t="s">
        <v>319</v>
      </c>
      <c r="CD2519" s="14" t="s">
        <v>322</v>
      </c>
      <c r="CE2519" s="14" t="s">
        <v>335</v>
      </c>
      <c r="CN2519" s="134"/>
      <c r="DF2519" s="134"/>
      <c r="DV2519" s="134"/>
    </row>
    <row r="2520" spans="4:126" s="122" customFormat="1" ht="14" x14ac:dyDescent="0.2">
      <c r="D2520" s="128">
        <v>0</v>
      </c>
      <c r="E2520" s="122">
        <v>1</v>
      </c>
      <c r="F2520" s="122">
        <v>2</v>
      </c>
      <c r="Q2520" s="122">
        <v>0</v>
      </c>
      <c r="R2520" s="122">
        <v>1</v>
      </c>
      <c r="S2520" s="122">
        <v>2</v>
      </c>
      <c r="AG2520" s="128">
        <v>0</v>
      </c>
      <c r="AH2520" s="122">
        <v>1</v>
      </c>
      <c r="AI2520" s="122">
        <v>2</v>
      </c>
      <c r="AX2520" s="122">
        <v>0</v>
      </c>
      <c r="AY2520" s="122">
        <v>1</v>
      </c>
      <c r="AZ2520" s="122">
        <v>2</v>
      </c>
      <c r="BK2520" s="135"/>
      <c r="BM2520" s="122">
        <v>0</v>
      </c>
      <c r="BN2520" s="122">
        <v>1</v>
      </c>
      <c r="BO2520" s="122">
        <v>2</v>
      </c>
      <c r="BW2520" s="135"/>
      <c r="CC2520" s="122">
        <v>0</v>
      </c>
      <c r="CD2520" s="122">
        <v>1</v>
      </c>
      <c r="CE2520" s="122">
        <v>2</v>
      </c>
      <c r="CN2520" s="135"/>
      <c r="DF2520" s="135"/>
      <c r="DV2520" s="135"/>
    </row>
    <row r="2521" spans="4:126" s="122" customFormat="1" ht="14" x14ac:dyDescent="0.2">
      <c r="D2521" s="128">
        <v>0</v>
      </c>
      <c r="E2521" s="122">
        <v>0</v>
      </c>
      <c r="F2521" s="122">
        <v>1</v>
      </c>
      <c r="Q2521" s="122">
        <v>0</v>
      </c>
      <c r="R2521" s="122">
        <v>0</v>
      </c>
      <c r="S2521" s="122">
        <v>1</v>
      </c>
      <c r="AG2521" s="128">
        <v>0</v>
      </c>
      <c r="AH2521" s="122">
        <v>0</v>
      </c>
      <c r="AI2521" s="122">
        <v>1</v>
      </c>
      <c r="AX2521" s="122">
        <v>0</v>
      </c>
      <c r="AY2521" s="122">
        <v>0</v>
      </c>
      <c r="AZ2521" s="122">
        <v>1</v>
      </c>
      <c r="BK2521" s="135"/>
      <c r="BM2521" s="122">
        <v>0</v>
      </c>
      <c r="BN2521" s="122">
        <v>0</v>
      </c>
      <c r="BO2521" s="122">
        <v>1</v>
      </c>
      <c r="BW2521" s="135"/>
      <c r="CC2521" s="122">
        <v>0</v>
      </c>
      <c r="CD2521" s="122">
        <v>0</v>
      </c>
      <c r="CE2521" s="122">
        <v>1</v>
      </c>
      <c r="CN2521" s="135"/>
      <c r="DF2521" s="135"/>
      <c r="DV2521" s="135"/>
    </row>
    <row r="2522" spans="4:126" s="119" customFormat="1" x14ac:dyDescent="0.2">
      <c r="D2522" s="129" t="s">
        <v>1073</v>
      </c>
      <c r="E2522" s="119" t="s">
        <v>1738</v>
      </c>
      <c r="F2522" s="119" t="s">
        <v>1078</v>
      </c>
      <c r="Q2522" s="119" t="s">
        <v>1073</v>
      </c>
      <c r="R2522" s="119" t="s">
        <v>1738</v>
      </c>
      <c r="S2522" s="119" t="s">
        <v>1078</v>
      </c>
      <c r="AG2522" s="129" t="s">
        <v>1073</v>
      </c>
      <c r="AH2522" s="119" t="s">
        <v>1738</v>
      </c>
      <c r="AI2522" s="119" t="s">
        <v>1078</v>
      </c>
      <c r="AX2522" s="119" t="s">
        <v>1073</v>
      </c>
      <c r="AY2522" s="119" t="s">
        <v>1738</v>
      </c>
      <c r="AZ2522" s="119" t="s">
        <v>1078</v>
      </c>
      <c r="BK2522" s="136"/>
      <c r="BM2522" s="119" t="s">
        <v>1073</v>
      </c>
      <c r="BN2522" s="119" t="s">
        <v>1738</v>
      </c>
      <c r="BO2522" s="119" t="s">
        <v>1078</v>
      </c>
      <c r="BW2522" s="136"/>
      <c r="CC2522" s="119" t="s">
        <v>1073</v>
      </c>
      <c r="CD2522" s="119" t="s">
        <v>1738</v>
      </c>
      <c r="CE2522" s="119" t="s">
        <v>1078</v>
      </c>
      <c r="CN2522" s="136"/>
      <c r="DF2522" s="136"/>
      <c r="DV2522" s="136"/>
    </row>
    <row r="2524" spans="4:126" s="120" customFormat="1" ht="21" x14ac:dyDescent="0.2">
      <c r="D2524" s="126">
        <v>421</v>
      </c>
      <c r="E2524" s="121"/>
      <c r="F2524" s="121"/>
      <c r="G2524" s="121"/>
      <c r="H2524" s="121"/>
      <c r="I2524" s="121"/>
      <c r="J2524" s="121"/>
      <c r="K2524" s="121"/>
      <c r="L2524" s="121"/>
      <c r="M2524" s="121"/>
      <c r="N2524" s="121"/>
      <c r="O2524" s="121"/>
      <c r="P2524" s="121"/>
      <c r="Q2524" s="120">
        <v>421</v>
      </c>
      <c r="AG2524" s="126">
        <v>421</v>
      </c>
      <c r="AH2524" s="121"/>
      <c r="AI2524" s="121"/>
      <c r="AJ2524" s="121"/>
      <c r="AK2524" s="121"/>
      <c r="AL2524" s="121"/>
      <c r="AM2524" s="121"/>
      <c r="AN2524" s="121"/>
      <c r="AO2524" s="121"/>
      <c r="AP2524" s="121"/>
      <c r="AQ2524" s="121"/>
      <c r="AR2524" s="124"/>
      <c r="AS2524" s="121"/>
      <c r="AT2524" s="121"/>
      <c r="AU2524" s="121"/>
      <c r="AV2524" s="121"/>
      <c r="AX2524" s="120">
        <v>421</v>
      </c>
      <c r="BK2524" s="133"/>
      <c r="BM2524" s="120">
        <v>421</v>
      </c>
      <c r="BW2524" s="133"/>
      <c r="CC2524" s="120">
        <v>421</v>
      </c>
      <c r="CN2524" s="133"/>
      <c r="DF2524" s="133"/>
      <c r="DV2524" s="133"/>
    </row>
    <row r="2525" spans="4:126" s="14" customFormat="1" ht="18" customHeight="1" x14ac:dyDescent="0.2">
      <c r="D2525" s="127" t="s">
        <v>320</v>
      </c>
      <c r="E2525" s="14" t="s">
        <v>313</v>
      </c>
      <c r="Q2525" s="14" t="s">
        <v>320</v>
      </c>
      <c r="R2525" s="14" t="s">
        <v>313</v>
      </c>
      <c r="AG2525" s="127" t="s">
        <v>320</v>
      </c>
      <c r="AH2525" s="14" t="s">
        <v>313</v>
      </c>
      <c r="AX2525" s="14" t="s">
        <v>320</v>
      </c>
      <c r="AY2525" s="14" t="s">
        <v>313</v>
      </c>
      <c r="BK2525" s="134"/>
      <c r="BM2525" s="14" t="s">
        <v>320</v>
      </c>
      <c r="BN2525" s="14" t="s">
        <v>313</v>
      </c>
      <c r="BW2525" s="134"/>
      <c r="CC2525" s="14" t="s">
        <v>320</v>
      </c>
      <c r="CD2525" s="14" t="s">
        <v>313</v>
      </c>
      <c r="CN2525" s="134"/>
      <c r="DF2525" s="134"/>
      <c r="DV2525" s="134"/>
    </row>
    <row r="2526" spans="4:126" s="122" customFormat="1" ht="14" x14ac:dyDescent="0.2">
      <c r="D2526" s="128">
        <v>0</v>
      </c>
      <c r="E2526" s="122">
        <v>1</v>
      </c>
      <c r="Q2526" s="122">
        <v>0</v>
      </c>
      <c r="R2526" s="122">
        <v>1</v>
      </c>
      <c r="AG2526" s="128">
        <v>0</v>
      </c>
      <c r="AH2526" s="122">
        <v>1</v>
      </c>
      <c r="AX2526" s="122">
        <v>0</v>
      </c>
      <c r="AY2526" s="122">
        <v>1</v>
      </c>
      <c r="BK2526" s="135"/>
      <c r="BM2526" s="122">
        <v>0</v>
      </c>
      <c r="BN2526" s="122">
        <v>1</v>
      </c>
      <c r="BW2526" s="135"/>
      <c r="CC2526" s="122">
        <v>0</v>
      </c>
      <c r="CD2526" s="122">
        <v>1</v>
      </c>
      <c r="CN2526" s="135"/>
      <c r="DF2526" s="135"/>
      <c r="DV2526" s="135"/>
    </row>
    <row r="2527" spans="4:126" s="122" customFormat="1" ht="14" x14ac:dyDescent="0.2">
      <c r="D2527" s="128">
        <v>0</v>
      </c>
      <c r="E2527" s="122">
        <v>1</v>
      </c>
      <c r="Q2527" s="122">
        <v>0</v>
      </c>
      <c r="R2527" s="122">
        <v>1</v>
      </c>
      <c r="AG2527" s="128">
        <v>0</v>
      </c>
      <c r="AH2527" s="122">
        <v>1</v>
      </c>
      <c r="AX2527" s="122">
        <v>0</v>
      </c>
      <c r="AY2527" s="122">
        <v>1</v>
      </c>
      <c r="BK2527" s="135"/>
      <c r="BM2527" s="122">
        <v>0</v>
      </c>
      <c r="BN2527" s="122">
        <v>1</v>
      </c>
      <c r="BW2527" s="135"/>
      <c r="CC2527" s="122">
        <v>0</v>
      </c>
      <c r="CD2527" s="122">
        <v>1</v>
      </c>
      <c r="CN2527" s="135"/>
      <c r="DF2527" s="135"/>
      <c r="DV2527" s="135"/>
    </row>
    <row r="2528" spans="4:126" s="119" customFormat="1" x14ac:dyDescent="0.2">
      <c r="D2528" s="129" t="s">
        <v>1076</v>
      </c>
      <c r="E2528" s="119" t="s">
        <v>1072</v>
      </c>
      <c r="Q2528" s="119" t="s">
        <v>1076</v>
      </c>
      <c r="R2528" s="119" t="s">
        <v>1072</v>
      </c>
      <c r="AG2528" s="129" t="s">
        <v>1076</v>
      </c>
      <c r="AH2528" s="119" t="s">
        <v>1072</v>
      </c>
      <c r="AX2528" s="119" t="s">
        <v>1076</v>
      </c>
      <c r="AY2528" s="119" t="s">
        <v>1072</v>
      </c>
      <c r="BK2528" s="136"/>
      <c r="BM2528" s="119" t="s">
        <v>1076</v>
      </c>
      <c r="BN2528" s="119" t="s">
        <v>1072</v>
      </c>
      <c r="BW2528" s="136"/>
      <c r="CC2528" s="119" t="s">
        <v>1076</v>
      </c>
      <c r="CD2528" s="119" t="s">
        <v>1072</v>
      </c>
      <c r="CN2528" s="136"/>
      <c r="DF2528" s="136"/>
      <c r="DV2528" s="136"/>
    </row>
    <row r="2530" spans="4:126" s="120" customFormat="1" ht="21" x14ac:dyDescent="0.2">
      <c r="D2530" s="126">
        <v>422</v>
      </c>
      <c r="E2530" s="121"/>
      <c r="F2530" s="121"/>
      <c r="G2530" s="121"/>
      <c r="H2530" s="121"/>
      <c r="I2530" s="121"/>
      <c r="J2530" s="121"/>
      <c r="K2530" s="121"/>
      <c r="L2530" s="121"/>
      <c r="M2530" s="121"/>
      <c r="N2530" s="121"/>
      <c r="O2530" s="121"/>
      <c r="P2530" s="121"/>
      <c r="Q2530" s="120">
        <v>422</v>
      </c>
      <c r="AG2530" s="126">
        <v>422</v>
      </c>
      <c r="AH2530" s="121"/>
      <c r="AI2530" s="121"/>
      <c r="AJ2530" s="121"/>
      <c r="AK2530" s="121"/>
      <c r="AL2530" s="121"/>
      <c r="AM2530" s="121"/>
      <c r="AN2530" s="121"/>
      <c r="AO2530" s="121"/>
      <c r="AP2530" s="121"/>
      <c r="AQ2530" s="121"/>
      <c r="AR2530" s="124"/>
      <c r="AS2530" s="121"/>
      <c r="AT2530" s="121"/>
      <c r="AU2530" s="121"/>
      <c r="AV2530" s="121"/>
      <c r="AX2530" s="120">
        <v>422</v>
      </c>
      <c r="BK2530" s="133"/>
      <c r="BM2530" s="120">
        <v>422</v>
      </c>
      <c r="BW2530" s="133"/>
      <c r="CC2530" s="120">
        <v>422</v>
      </c>
      <c r="CN2530" s="133"/>
      <c r="DF2530" s="133"/>
      <c r="DV2530" s="133"/>
    </row>
    <row r="2531" spans="4:126" s="14" customFormat="1" ht="18" customHeight="1" x14ac:dyDescent="0.2">
      <c r="D2531" s="127" t="s">
        <v>336</v>
      </c>
      <c r="E2531" s="14" t="s">
        <v>313</v>
      </c>
      <c r="F2531" s="14" t="s">
        <v>326</v>
      </c>
      <c r="G2531" s="14" t="s">
        <v>309</v>
      </c>
      <c r="H2531" s="14" t="s">
        <v>325</v>
      </c>
      <c r="I2531" s="14" t="s">
        <v>327</v>
      </c>
      <c r="Q2531" s="14" t="s">
        <v>336</v>
      </c>
      <c r="R2531" s="14" t="s">
        <v>313</v>
      </c>
      <c r="S2531" s="14" t="s">
        <v>326</v>
      </c>
      <c r="T2531" s="14" t="s">
        <v>309</v>
      </c>
      <c r="U2531" s="14" t="s">
        <v>325</v>
      </c>
      <c r="V2531" s="14" t="s">
        <v>327</v>
      </c>
      <c r="AG2531" s="127" t="s">
        <v>336</v>
      </c>
      <c r="AH2531" s="14" t="s">
        <v>313</v>
      </c>
      <c r="AI2531" s="14" t="s">
        <v>326</v>
      </c>
      <c r="AJ2531" s="14" t="s">
        <v>309</v>
      </c>
      <c r="AK2531" s="14" t="s">
        <v>325</v>
      </c>
      <c r="AL2531" s="14" t="s">
        <v>327</v>
      </c>
      <c r="AX2531" s="14" t="s">
        <v>336</v>
      </c>
      <c r="AY2531" s="14" t="s">
        <v>313</v>
      </c>
      <c r="AZ2531" s="14" t="s">
        <v>326</v>
      </c>
      <c r="BA2531" s="14" t="s">
        <v>309</v>
      </c>
      <c r="BB2531" s="14" t="s">
        <v>325</v>
      </c>
      <c r="BC2531" s="14" t="s">
        <v>327</v>
      </c>
      <c r="BK2531" s="134"/>
      <c r="BM2531" s="14" t="s">
        <v>336</v>
      </c>
      <c r="BN2531" s="14" t="s">
        <v>313</v>
      </c>
      <c r="BO2531" s="14" t="s">
        <v>326</v>
      </c>
      <c r="BP2531" s="14" t="s">
        <v>309</v>
      </c>
      <c r="BQ2531" s="14" t="s">
        <v>325</v>
      </c>
      <c r="BR2531" s="14" t="s">
        <v>327</v>
      </c>
      <c r="BW2531" s="134"/>
      <c r="CC2531" s="14" t="s">
        <v>336</v>
      </c>
      <c r="CD2531" s="14" t="s">
        <v>313</v>
      </c>
      <c r="CE2531" s="14" t="s">
        <v>326</v>
      </c>
      <c r="CF2531" s="14" t="s">
        <v>309</v>
      </c>
      <c r="CG2531" s="14" t="s">
        <v>325</v>
      </c>
      <c r="CH2531" s="14" t="s">
        <v>327</v>
      </c>
      <c r="CN2531" s="134"/>
      <c r="DF2531" s="134"/>
      <c r="DV2531" s="134"/>
    </row>
    <row r="2532" spans="4:126" s="122" customFormat="1" ht="14" x14ac:dyDescent="0.2">
      <c r="D2532" s="128">
        <v>0</v>
      </c>
      <c r="E2532" s="122">
        <v>1</v>
      </c>
      <c r="F2532" s="122">
        <v>2</v>
      </c>
      <c r="G2532" s="122">
        <v>3</v>
      </c>
      <c r="H2532" s="122">
        <v>4</v>
      </c>
      <c r="I2532" s="122">
        <v>5</v>
      </c>
      <c r="Q2532" s="122">
        <v>0</v>
      </c>
      <c r="R2532" s="122">
        <v>1</v>
      </c>
      <c r="S2532" s="122">
        <v>2</v>
      </c>
      <c r="T2532" s="122">
        <v>3</v>
      </c>
      <c r="U2532" s="122">
        <v>4</v>
      </c>
      <c r="V2532" s="122">
        <v>5</v>
      </c>
      <c r="AG2532" s="128">
        <v>0</v>
      </c>
      <c r="AH2532" s="122">
        <v>1</v>
      </c>
      <c r="AI2532" s="122">
        <v>2</v>
      </c>
      <c r="AJ2532" s="122">
        <v>3</v>
      </c>
      <c r="AK2532" s="122">
        <v>4</v>
      </c>
      <c r="AL2532" s="122">
        <v>5</v>
      </c>
      <c r="AX2532" s="122">
        <v>0</v>
      </c>
      <c r="AY2532" s="122">
        <v>1</v>
      </c>
      <c r="AZ2532" s="122">
        <v>2</v>
      </c>
      <c r="BA2532" s="122">
        <v>3</v>
      </c>
      <c r="BB2532" s="122">
        <v>4</v>
      </c>
      <c r="BC2532" s="122">
        <v>5</v>
      </c>
      <c r="BK2532" s="135"/>
      <c r="BM2532" s="122">
        <v>0</v>
      </c>
      <c r="BN2532" s="122">
        <v>1</v>
      </c>
      <c r="BO2532" s="122">
        <v>2</v>
      </c>
      <c r="BP2532" s="122">
        <v>3</v>
      </c>
      <c r="BQ2532" s="122">
        <v>4</v>
      </c>
      <c r="BR2532" s="122">
        <v>5</v>
      </c>
      <c r="BW2532" s="135"/>
      <c r="CC2532" s="122">
        <v>0</v>
      </c>
      <c r="CD2532" s="122">
        <v>1</v>
      </c>
      <c r="CE2532" s="122">
        <v>2</v>
      </c>
      <c r="CF2532" s="122">
        <v>3</v>
      </c>
      <c r="CG2532" s="122">
        <v>4</v>
      </c>
      <c r="CH2532" s="122">
        <v>5</v>
      </c>
      <c r="CN2532" s="135"/>
      <c r="DF2532" s="135"/>
      <c r="DV2532" s="135"/>
    </row>
    <row r="2533" spans="4:126" s="122" customFormat="1" ht="14" x14ac:dyDescent="0.2">
      <c r="D2533" s="128">
        <v>0</v>
      </c>
      <c r="E2533" s="122">
        <v>0</v>
      </c>
      <c r="F2533" s="122">
        <v>0</v>
      </c>
      <c r="G2533" s="122">
        <v>1</v>
      </c>
      <c r="H2533" s="122">
        <v>2</v>
      </c>
      <c r="I2533" s="122">
        <v>3</v>
      </c>
      <c r="Q2533" s="122">
        <v>0</v>
      </c>
      <c r="R2533" s="122">
        <v>0</v>
      </c>
      <c r="S2533" s="122">
        <v>0</v>
      </c>
      <c r="T2533" s="122">
        <v>1</v>
      </c>
      <c r="U2533" s="122">
        <v>2</v>
      </c>
      <c r="V2533" s="122">
        <v>3</v>
      </c>
      <c r="AG2533" s="128">
        <v>0</v>
      </c>
      <c r="AH2533" s="122">
        <v>0</v>
      </c>
      <c r="AI2533" s="122">
        <v>0</v>
      </c>
      <c r="AJ2533" s="122">
        <v>1</v>
      </c>
      <c r="AK2533" s="122">
        <v>2</v>
      </c>
      <c r="AL2533" s="122">
        <v>3</v>
      </c>
      <c r="AX2533" s="122">
        <v>0</v>
      </c>
      <c r="AY2533" s="122">
        <v>0</v>
      </c>
      <c r="AZ2533" s="122">
        <v>1</v>
      </c>
      <c r="BA2533" s="122">
        <v>2</v>
      </c>
      <c r="BB2533" s="122">
        <v>2</v>
      </c>
      <c r="BC2533" s="122">
        <v>3</v>
      </c>
      <c r="BK2533" s="135"/>
      <c r="BM2533" s="122">
        <v>0</v>
      </c>
      <c r="BN2533" s="122">
        <v>0</v>
      </c>
      <c r="BO2533" s="122">
        <v>0</v>
      </c>
      <c r="BP2533" s="122">
        <v>1</v>
      </c>
      <c r="BQ2533" s="122">
        <v>2</v>
      </c>
      <c r="BR2533" s="122">
        <v>3</v>
      </c>
      <c r="BW2533" s="135"/>
      <c r="CC2533" s="122">
        <v>0</v>
      </c>
      <c r="CD2533" s="122">
        <v>0</v>
      </c>
      <c r="CE2533" s="122">
        <v>1</v>
      </c>
      <c r="CF2533" s="122">
        <v>2</v>
      </c>
      <c r="CG2533" s="122">
        <v>2</v>
      </c>
      <c r="CH2533" s="122">
        <v>3</v>
      </c>
      <c r="CN2533" s="135"/>
      <c r="DF2533" s="135"/>
      <c r="DV2533" s="135"/>
    </row>
    <row r="2534" spans="4:126" s="119" customFormat="1" x14ac:dyDescent="0.2">
      <c r="D2534" s="129" t="s">
        <v>1082</v>
      </c>
      <c r="E2534" s="119" t="s">
        <v>1757</v>
      </c>
      <c r="F2534" s="119" t="s">
        <v>1757</v>
      </c>
      <c r="G2534" s="119" t="s">
        <v>1087</v>
      </c>
      <c r="H2534" s="119" t="s">
        <v>1080</v>
      </c>
      <c r="I2534" s="119" t="s">
        <v>748</v>
      </c>
      <c r="Q2534" s="119" t="s">
        <v>1082</v>
      </c>
      <c r="R2534" s="119" t="s">
        <v>1757</v>
      </c>
      <c r="S2534" s="119" t="s">
        <v>1757</v>
      </c>
      <c r="T2534" s="119" t="s">
        <v>1087</v>
      </c>
      <c r="U2534" s="119" t="s">
        <v>1080</v>
      </c>
      <c r="V2534" s="119" t="s">
        <v>748</v>
      </c>
      <c r="AG2534" s="129" t="s">
        <v>1082</v>
      </c>
      <c r="AH2534" s="119" t="s">
        <v>1757</v>
      </c>
      <c r="AI2534" s="119" t="s">
        <v>1757</v>
      </c>
      <c r="AJ2534" s="119" t="s">
        <v>1087</v>
      </c>
      <c r="AK2534" s="119" t="s">
        <v>1080</v>
      </c>
      <c r="AL2534" s="119" t="s">
        <v>748</v>
      </c>
      <c r="AX2534" s="119" t="s">
        <v>1082</v>
      </c>
      <c r="AY2534" s="119" t="s">
        <v>1757</v>
      </c>
      <c r="AZ2534" s="119" t="s">
        <v>1087</v>
      </c>
      <c r="BA2534" s="119" t="s">
        <v>1080</v>
      </c>
      <c r="BB2534" s="119" t="s">
        <v>1767</v>
      </c>
      <c r="BC2534" s="119" t="s">
        <v>748</v>
      </c>
      <c r="BK2534" s="136"/>
      <c r="BM2534" s="119" t="s">
        <v>1082</v>
      </c>
      <c r="BN2534" s="119" t="s">
        <v>1757</v>
      </c>
      <c r="BO2534" s="119" t="s">
        <v>1757</v>
      </c>
      <c r="BP2534" s="119" t="s">
        <v>1087</v>
      </c>
      <c r="BQ2534" s="119" t="s">
        <v>1080</v>
      </c>
      <c r="BR2534" s="119" t="s">
        <v>748</v>
      </c>
      <c r="BW2534" s="136"/>
      <c r="CC2534" s="119" t="s">
        <v>1082</v>
      </c>
      <c r="CD2534" s="119" t="s">
        <v>1757</v>
      </c>
      <c r="CE2534" s="119" t="s">
        <v>1087</v>
      </c>
      <c r="CF2534" s="119" t="s">
        <v>1080</v>
      </c>
      <c r="CG2534" s="119" t="s">
        <v>1767</v>
      </c>
      <c r="CH2534" s="119" t="s">
        <v>748</v>
      </c>
      <c r="CN2534" s="136"/>
      <c r="DF2534" s="136"/>
      <c r="DV2534" s="136"/>
    </row>
    <row r="2536" spans="4:126" s="120" customFormat="1" ht="21" x14ac:dyDescent="0.2">
      <c r="D2536" s="126">
        <v>423</v>
      </c>
      <c r="E2536" s="121"/>
      <c r="F2536" s="121"/>
      <c r="G2536" s="121"/>
      <c r="H2536" s="121"/>
      <c r="I2536" s="121"/>
      <c r="J2536" s="121"/>
      <c r="K2536" s="121"/>
      <c r="L2536" s="121"/>
      <c r="M2536" s="121"/>
      <c r="N2536" s="121"/>
      <c r="O2536" s="121"/>
      <c r="P2536" s="121"/>
      <c r="Q2536" s="120">
        <v>423</v>
      </c>
      <c r="AG2536" s="126">
        <v>423</v>
      </c>
      <c r="AH2536" s="121"/>
      <c r="AI2536" s="121"/>
      <c r="AJ2536" s="121"/>
      <c r="AK2536" s="121"/>
      <c r="AL2536" s="121"/>
      <c r="AM2536" s="121"/>
      <c r="AN2536" s="121"/>
      <c r="AO2536" s="121"/>
      <c r="AP2536" s="121"/>
      <c r="AQ2536" s="121"/>
      <c r="AR2536" s="124"/>
      <c r="AS2536" s="121"/>
      <c r="AT2536" s="121"/>
      <c r="AU2536" s="121"/>
      <c r="AV2536" s="121"/>
      <c r="AX2536" s="120">
        <v>423</v>
      </c>
      <c r="BK2536" s="133"/>
      <c r="BM2536" s="120">
        <v>423</v>
      </c>
      <c r="BW2536" s="133"/>
      <c r="CC2536" s="120">
        <v>423</v>
      </c>
      <c r="CN2536" s="133"/>
      <c r="DF2536" s="133"/>
      <c r="DV2536" s="133"/>
    </row>
    <row r="2537" spans="4:126" s="14" customFormat="1" ht="18" customHeight="1" x14ac:dyDescent="0.2">
      <c r="D2537" s="127" t="s">
        <v>313</v>
      </c>
      <c r="E2537" s="14" t="s">
        <v>317</v>
      </c>
      <c r="F2537" s="14" t="s">
        <v>318</v>
      </c>
      <c r="G2537" s="14" t="s">
        <v>309</v>
      </c>
      <c r="H2537" s="14" t="s">
        <v>314</v>
      </c>
      <c r="I2537" s="14" t="s">
        <v>309</v>
      </c>
      <c r="J2537" s="14" t="s">
        <v>318</v>
      </c>
      <c r="Q2537" s="14" t="s">
        <v>313</v>
      </c>
      <c r="R2537" s="14" t="s">
        <v>317</v>
      </c>
      <c r="S2537" s="14" t="s">
        <v>318</v>
      </c>
      <c r="T2537" s="14" t="s">
        <v>309</v>
      </c>
      <c r="U2537" s="14" t="s">
        <v>314</v>
      </c>
      <c r="V2537" s="14" t="s">
        <v>309</v>
      </c>
      <c r="W2537" s="14" t="s">
        <v>318</v>
      </c>
      <c r="AG2537" s="127" t="s">
        <v>313</v>
      </c>
      <c r="AH2537" s="14" t="s">
        <v>317</v>
      </c>
      <c r="AI2537" s="14" t="s">
        <v>318</v>
      </c>
      <c r="AJ2537" s="14" t="s">
        <v>309</v>
      </c>
      <c r="AK2537" s="14" t="s">
        <v>314</v>
      </c>
      <c r="AL2537" s="14" t="s">
        <v>309</v>
      </c>
      <c r="AM2537" s="14" t="s">
        <v>318</v>
      </c>
      <c r="AX2537" s="14" t="s">
        <v>313</v>
      </c>
      <c r="AY2537" s="14" t="s">
        <v>317</v>
      </c>
      <c r="AZ2537" s="14" t="s">
        <v>318</v>
      </c>
      <c r="BA2537" s="14" t="s">
        <v>309</v>
      </c>
      <c r="BB2537" s="14" t="s">
        <v>314</v>
      </c>
      <c r="BC2537" s="14" t="s">
        <v>309</v>
      </c>
      <c r="BD2537" s="14" t="s">
        <v>318</v>
      </c>
      <c r="BK2537" s="134"/>
      <c r="BM2537" s="14" t="s">
        <v>313</v>
      </c>
      <c r="BN2537" s="14" t="s">
        <v>317</v>
      </c>
      <c r="BO2537" s="14" t="s">
        <v>318</v>
      </c>
      <c r="BP2537" s="14" t="s">
        <v>309</v>
      </c>
      <c r="BQ2537" s="14" t="s">
        <v>314</v>
      </c>
      <c r="BR2537" s="14" t="s">
        <v>309</v>
      </c>
      <c r="BS2537" s="14" t="s">
        <v>318</v>
      </c>
      <c r="BW2537" s="134"/>
      <c r="CC2537" s="14" t="s">
        <v>313</v>
      </c>
      <c r="CD2537" s="14" t="s">
        <v>317</v>
      </c>
      <c r="CE2537" s="14" t="s">
        <v>318</v>
      </c>
      <c r="CF2537" s="14" t="s">
        <v>309</v>
      </c>
      <c r="CG2537" s="14" t="s">
        <v>314</v>
      </c>
      <c r="CH2537" s="14" t="s">
        <v>309</v>
      </c>
      <c r="CI2537" s="14" t="s">
        <v>318</v>
      </c>
      <c r="CN2537" s="134"/>
      <c r="DF2537" s="134"/>
      <c r="DV2537" s="134"/>
    </row>
    <row r="2538" spans="4:126" s="122" customFormat="1" ht="14" x14ac:dyDescent="0.2">
      <c r="D2538" s="128">
        <v>0</v>
      </c>
      <c r="E2538" s="122">
        <v>1</v>
      </c>
      <c r="F2538" s="122">
        <v>2</v>
      </c>
      <c r="G2538" s="122">
        <v>3</v>
      </c>
      <c r="H2538" s="122">
        <v>4</v>
      </c>
      <c r="I2538" s="122">
        <v>5</v>
      </c>
      <c r="J2538" s="122">
        <v>6</v>
      </c>
      <c r="Q2538" s="122">
        <v>0</v>
      </c>
      <c r="R2538" s="122">
        <v>1</v>
      </c>
      <c r="S2538" s="122">
        <v>2</v>
      </c>
      <c r="T2538" s="122">
        <v>3</v>
      </c>
      <c r="U2538" s="122">
        <v>4</v>
      </c>
      <c r="V2538" s="122">
        <v>5</v>
      </c>
      <c r="W2538" s="122">
        <v>6</v>
      </c>
      <c r="AG2538" s="128">
        <v>0</v>
      </c>
      <c r="AH2538" s="122">
        <v>1</v>
      </c>
      <c r="AI2538" s="122">
        <v>2</v>
      </c>
      <c r="AJ2538" s="122">
        <v>3</v>
      </c>
      <c r="AK2538" s="122">
        <v>4</v>
      </c>
      <c r="AL2538" s="122">
        <v>5</v>
      </c>
      <c r="AM2538" s="122">
        <v>6</v>
      </c>
      <c r="AX2538" s="122">
        <v>0</v>
      </c>
      <c r="AY2538" s="122">
        <v>1</v>
      </c>
      <c r="AZ2538" s="122">
        <v>2</v>
      </c>
      <c r="BA2538" s="122">
        <v>3</v>
      </c>
      <c r="BB2538" s="122">
        <v>4</v>
      </c>
      <c r="BC2538" s="122">
        <v>5</v>
      </c>
      <c r="BD2538" s="122">
        <v>6</v>
      </c>
      <c r="BK2538" s="135"/>
      <c r="BM2538" s="122">
        <v>0</v>
      </c>
      <c r="BN2538" s="122">
        <v>1</v>
      </c>
      <c r="BO2538" s="122">
        <v>2</v>
      </c>
      <c r="BP2538" s="122">
        <v>3</v>
      </c>
      <c r="BQ2538" s="122">
        <v>4</v>
      </c>
      <c r="BR2538" s="122">
        <v>5</v>
      </c>
      <c r="BS2538" s="122">
        <v>6</v>
      </c>
      <c r="BW2538" s="135"/>
      <c r="CC2538" s="122">
        <v>0</v>
      </c>
      <c r="CD2538" s="122">
        <v>1</v>
      </c>
      <c r="CE2538" s="122">
        <v>2</v>
      </c>
      <c r="CF2538" s="122">
        <v>3</v>
      </c>
      <c r="CG2538" s="122">
        <v>4</v>
      </c>
      <c r="CH2538" s="122">
        <v>5</v>
      </c>
      <c r="CI2538" s="122">
        <v>6</v>
      </c>
      <c r="CN2538" s="135"/>
      <c r="DF2538" s="135"/>
      <c r="DV2538" s="135"/>
    </row>
    <row r="2539" spans="4:126" s="122" customFormat="1" ht="14" x14ac:dyDescent="0.2">
      <c r="D2539" s="128">
        <v>0</v>
      </c>
      <c r="E2539" s="122">
        <v>1</v>
      </c>
      <c r="F2539" s="122">
        <v>2</v>
      </c>
      <c r="G2539" s="122">
        <v>2</v>
      </c>
      <c r="H2539" s="122">
        <v>2</v>
      </c>
      <c r="I2539" s="122">
        <v>3</v>
      </c>
      <c r="J2539" s="122">
        <v>4</v>
      </c>
      <c r="Q2539" s="122">
        <v>0</v>
      </c>
      <c r="R2539" s="122">
        <v>1</v>
      </c>
      <c r="S2539" s="122">
        <v>2</v>
      </c>
      <c r="T2539" s="122">
        <v>2</v>
      </c>
      <c r="U2539" s="122">
        <v>2</v>
      </c>
      <c r="V2539" s="122">
        <v>3</v>
      </c>
      <c r="W2539" s="122">
        <v>4</v>
      </c>
      <c r="AG2539" s="128">
        <v>0</v>
      </c>
      <c r="AH2539" s="122">
        <v>1</v>
      </c>
      <c r="AI2539" s="122">
        <v>2</v>
      </c>
      <c r="AJ2539" s="122">
        <v>2</v>
      </c>
      <c r="AK2539" s="122">
        <v>2</v>
      </c>
      <c r="AL2539" s="122">
        <v>3</v>
      </c>
      <c r="AM2539" s="122">
        <v>4</v>
      </c>
      <c r="AX2539" s="122">
        <v>0</v>
      </c>
      <c r="AY2539" s="122">
        <v>1</v>
      </c>
      <c r="AZ2539" s="122">
        <v>2</v>
      </c>
      <c r="BA2539" s="122">
        <v>2</v>
      </c>
      <c r="BB2539" s="122">
        <v>3</v>
      </c>
      <c r="BC2539" s="122">
        <v>3</v>
      </c>
      <c r="BD2539" s="122">
        <v>4</v>
      </c>
      <c r="BK2539" s="135"/>
      <c r="BM2539" s="122">
        <v>0</v>
      </c>
      <c r="BN2539" s="122">
        <v>1</v>
      </c>
      <c r="BO2539" s="122">
        <v>2</v>
      </c>
      <c r="BP2539" s="122">
        <v>2</v>
      </c>
      <c r="BQ2539" s="122">
        <v>2</v>
      </c>
      <c r="BR2539" s="122">
        <v>3</v>
      </c>
      <c r="BS2539" s="122">
        <v>4</v>
      </c>
      <c r="BW2539" s="135"/>
      <c r="CC2539" s="122">
        <v>0</v>
      </c>
      <c r="CD2539" s="122">
        <v>1</v>
      </c>
      <c r="CE2539" s="122">
        <v>2</v>
      </c>
      <c r="CF2539" s="122">
        <v>2</v>
      </c>
      <c r="CG2539" s="122">
        <v>3</v>
      </c>
      <c r="CH2539" s="122">
        <v>3</v>
      </c>
      <c r="CI2539" s="122">
        <v>4</v>
      </c>
      <c r="CN2539" s="135"/>
      <c r="DF2539" s="135"/>
      <c r="DV2539" s="135"/>
    </row>
    <row r="2540" spans="4:126" s="119" customFormat="1" x14ac:dyDescent="0.2">
      <c r="D2540" s="129" t="s">
        <v>1072</v>
      </c>
      <c r="E2540" s="119" t="s">
        <v>1075</v>
      </c>
      <c r="F2540" s="119" t="s">
        <v>736</v>
      </c>
      <c r="G2540" s="119" t="s">
        <v>1752</v>
      </c>
      <c r="H2540" s="119" t="s">
        <v>1752</v>
      </c>
      <c r="I2540" s="119" t="s">
        <v>1079</v>
      </c>
      <c r="J2540" s="119" t="s">
        <v>740</v>
      </c>
      <c r="Q2540" s="119" t="s">
        <v>1072</v>
      </c>
      <c r="R2540" s="119" t="s">
        <v>1075</v>
      </c>
      <c r="S2540" s="119" t="s">
        <v>736</v>
      </c>
      <c r="T2540" s="119" t="s">
        <v>1752</v>
      </c>
      <c r="U2540" s="119" t="s">
        <v>1752</v>
      </c>
      <c r="V2540" s="119" t="s">
        <v>1079</v>
      </c>
      <c r="W2540" s="119" t="s">
        <v>740</v>
      </c>
      <c r="AG2540" s="129" t="s">
        <v>1072</v>
      </c>
      <c r="AH2540" s="119" t="s">
        <v>1075</v>
      </c>
      <c r="AI2540" s="119" t="s">
        <v>736</v>
      </c>
      <c r="AJ2540" s="119" t="s">
        <v>1752</v>
      </c>
      <c r="AK2540" s="119" t="s">
        <v>1752</v>
      </c>
      <c r="AL2540" s="119" t="s">
        <v>1079</v>
      </c>
      <c r="AM2540" s="119" t="s">
        <v>740</v>
      </c>
      <c r="AX2540" s="119" t="s">
        <v>1072</v>
      </c>
      <c r="AY2540" s="119" t="s">
        <v>1075</v>
      </c>
      <c r="AZ2540" s="119" t="s">
        <v>736</v>
      </c>
      <c r="BA2540" s="119" t="s">
        <v>1752</v>
      </c>
      <c r="BB2540" s="119" t="s">
        <v>1079</v>
      </c>
      <c r="BC2540" s="119" t="s">
        <v>1775</v>
      </c>
      <c r="BD2540" s="119" t="s">
        <v>740</v>
      </c>
      <c r="BK2540" s="136"/>
      <c r="BM2540" s="119" t="s">
        <v>1072</v>
      </c>
      <c r="BN2540" s="119" t="s">
        <v>1075</v>
      </c>
      <c r="BO2540" s="119" t="s">
        <v>736</v>
      </c>
      <c r="BP2540" s="119" t="s">
        <v>1752</v>
      </c>
      <c r="BQ2540" s="119" t="s">
        <v>1752</v>
      </c>
      <c r="BR2540" s="119" t="s">
        <v>1079</v>
      </c>
      <c r="BS2540" s="119" t="s">
        <v>740</v>
      </c>
      <c r="BW2540" s="136"/>
      <c r="CC2540" s="119" t="s">
        <v>1072</v>
      </c>
      <c r="CD2540" s="119" t="s">
        <v>1075</v>
      </c>
      <c r="CE2540" s="119" t="s">
        <v>736</v>
      </c>
      <c r="CF2540" s="119" t="s">
        <v>1752</v>
      </c>
      <c r="CG2540" s="119" t="s">
        <v>1079</v>
      </c>
      <c r="CH2540" s="119" t="s">
        <v>1775</v>
      </c>
      <c r="CI2540" s="119" t="s">
        <v>740</v>
      </c>
      <c r="CN2540" s="136"/>
      <c r="DF2540" s="136"/>
      <c r="DV2540" s="136"/>
    </row>
    <row r="2542" spans="4:126" s="120" customFormat="1" ht="21" x14ac:dyDescent="0.2">
      <c r="D2542" s="126">
        <v>424</v>
      </c>
      <c r="E2542" s="121"/>
      <c r="F2542" s="121"/>
      <c r="G2542" s="121"/>
      <c r="H2542" s="121"/>
      <c r="I2542" s="121"/>
      <c r="J2542" s="121"/>
      <c r="K2542" s="121"/>
      <c r="L2542" s="121"/>
      <c r="M2542" s="121"/>
      <c r="N2542" s="121"/>
      <c r="O2542" s="121"/>
      <c r="P2542" s="121"/>
      <c r="Q2542" s="120">
        <v>424</v>
      </c>
      <c r="AG2542" s="126">
        <v>424</v>
      </c>
      <c r="AH2542" s="121"/>
      <c r="AI2542" s="121"/>
      <c r="AJ2542" s="121"/>
      <c r="AK2542" s="121"/>
      <c r="AL2542" s="121"/>
      <c r="AM2542" s="121"/>
      <c r="AN2542" s="121"/>
      <c r="AO2542" s="121"/>
      <c r="AP2542" s="121"/>
      <c r="AQ2542" s="121"/>
      <c r="AR2542" s="124"/>
      <c r="AS2542" s="121"/>
      <c r="AT2542" s="121"/>
      <c r="AU2542" s="121"/>
      <c r="AV2542" s="121"/>
      <c r="AX2542" s="120">
        <v>424</v>
      </c>
      <c r="BK2542" s="133"/>
      <c r="BM2542" s="120">
        <v>424</v>
      </c>
      <c r="BW2542" s="133"/>
      <c r="CC2542" s="120">
        <v>424</v>
      </c>
      <c r="CN2542" s="133"/>
      <c r="DF2542" s="133"/>
      <c r="DV2542" s="133"/>
    </row>
    <row r="2543" spans="4:126" s="14" customFormat="1" ht="18" customHeight="1" x14ac:dyDescent="0.2">
      <c r="D2543" s="127" t="s">
        <v>319</v>
      </c>
      <c r="E2543" s="14" t="s">
        <v>317</v>
      </c>
      <c r="F2543" s="14" t="s">
        <v>313</v>
      </c>
      <c r="G2543" s="14" t="s">
        <v>319</v>
      </c>
      <c r="H2543" s="14" t="s">
        <v>319</v>
      </c>
      <c r="I2543" s="14" t="s">
        <v>313</v>
      </c>
      <c r="Q2543" s="14" t="s">
        <v>319</v>
      </c>
      <c r="R2543" s="14" t="s">
        <v>317</v>
      </c>
      <c r="S2543" s="14" t="s">
        <v>313</v>
      </c>
      <c r="T2543" s="14" t="s">
        <v>319</v>
      </c>
      <c r="U2543" s="14" t="s">
        <v>1768</v>
      </c>
      <c r="V2543" s="14" t="s">
        <v>319</v>
      </c>
      <c r="W2543" s="14" t="s">
        <v>313</v>
      </c>
      <c r="AG2543" s="127" t="s">
        <v>319</v>
      </c>
      <c r="AH2543" s="14" t="s">
        <v>317</v>
      </c>
      <c r="AI2543" s="14" t="s">
        <v>313</v>
      </c>
      <c r="AJ2543" s="14" t="s">
        <v>319</v>
      </c>
      <c r="AK2543" s="14" t="s">
        <v>319</v>
      </c>
      <c r="AL2543" s="14" t="s">
        <v>313</v>
      </c>
      <c r="AX2543" s="14" t="s">
        <v>319</v>
      </c>
      <c r="AY2543" s="14" t="s">
        <v>317</v>
      </c>
      <c r="AZ2543" s="14" t="s">
        <v>313</v>
      </c>
      <c r="BA2543" s="14" t="s">
        <v>319</v>
      </c>
      <c r="BB2543" s="14" t="s">
        <v>1768</v>
      </c>
      <c r="BC2543" s="14" t="s">
        <v>319</v>
      </c>
      <c r="BD2543" s="14" t="s">
        <v>313</v>
      </c>
      <c r="BK2543" s="134"/>
      <c r="BM2543" s="14" t="s">
        <v>319</v>
      </c>
      <c r="BN2543" s="14" t="s">
        <v>317</v>
      </c>
      <c r="BO2543" s="14" t="s">
        <v>313</v>
      </c>
      <c r="BP2543" s="14" t="s">
        <v>319</v>
      </c>
      <c r="BQ2543" s="14" t="s">
        <v>1768</v>
      </c>
      <c r="BR2543" s="14" t="s">
        <v>319</v>
      </c>
      <c r="BS2543" s="14" t="s">
        <v>313</v>
      </c>
      <c r="BW2543" s="134"/>
      <c r="CC2543" s="14" t="s">
        <v>319</v>
      </c>
      <c r="CD2543" s="14" t="s">
        <v>317</v>
      </c>
      <c r="CE2543" s="14" t="s">
        <v>313</v>
      </c>
      <c r="CF2543" s="14" t="s">
        <v>319</v>
      </c>
      <c r="CG2543" s="14" t="s">
        <v>1768</v>
      </c>
      <c r="CH2543" s="14" t="s">
        <v>319</v>
      </c>
      <c r="CI2543" s="14" t="s">
        <v>313</v>
      </c>
      <c r="CN2543" s="134"/>
      <c r="DF2543" s="134"/>
      <c r="DV2543" s="134"/>
    </row>
    <row r="2544" spans="4:126" s="122" customFormat="1" ht="14" x14ac:dyDescent="0.2">
      <c r="D2544" s="128">
        <v>0</v>
      </c>
      <c r="E2544" s="122">
        <v>1</v>
      </c>
      <c r="F2544" s="122">
        <v>2</v>
      </c>
      <c r="G2544" s="122">
        <v>3</v>
      </c>
      <c r="H2544" s="122">
        <v>4</v>
      </c>
      <c r="I2544" s="122">
        <v>5</v>
      </c>
      <c r="Q2544" s="122">
        <v>0</v>
      </c>
      <c r="R2544" s="122">
        <v>1</v>
      </c>
      <c r="S2544" s="122">
        <v>2</v>
      </c>
      <c r="T2544" s="122">
        <v>3</v>
      </c>
      <c r="U2544" s="122">
        <v>3</v>
      </c>
      <c r="V2544" s="122">
        <v>4</v>
      </c>
      <c r="W2544" s="122">
        <v>5</v>
      </c>
      <c r="AG2544" s="128">
        <v>0</v>
      </c>
      <c r="AH2544" s="122">
        <v>1</v>
      </c>
      <c r="AI2544" s="122">
        <v>2</v>
      </c>
      <c r="AJ2544" s="122">
        <v>3</v>
      </c>
      <c r="AK2544" s="122">
        <v>4</v>
      </c>
      <c r="AL2544" s="122">
        <v>5</v>
      </c>
      <c r="AX2544" s="122">
        <v>0</v>
      </c>
      <c r="AY2544" s="122">
        <v>1</v>
      </c>
      <c r="AZ2544" s="122">
        <v>2</v>
      </c>
      <c r="BA2544" s="122">
        <v>3</v>
      </c>
      <c r="BB2544" s="122">
        <v>3</v>
      </c>
      <c r="BC2544" s="122">
        <v>4</v>
      </c>
      <c r="BD2544" s="122">
        <v>5</v>
      </c>
      <c r="BK2544" s="135"/>
      <c r="BM2544" s="122">
        <v>0</v>
      </c>
      <c r="BN2544" s="122">
        <v>1</v>
      </c>
      <c r="BO2544" s="122">
        <v>2</v>
      </c>
      <c r="BP2544" s="122">
        <v>3</v>
      </c>
      <c r="BQ2544" s="122">
        <v>3</v>
      </c>
      <c r="BR2544" s="122">
        <v>4</v>
      </c>
      <c r="BS2544" s="122">
        <v>5</v>
      </c>
      <c r="BW2544" s="135"/>
      <c r="CC2544" s="122">
        <v>0</v>
      </c>
      <c r="CD2544" s="122">
        <v>1</v>
      </c>
      <c r="CE2544" s="122">
        <v>2</v>
      </c>
      <c r="CF2544" s="122">
        <v>3</v>
      </c>
      <c r="CG2544" s="122">
        <v>3</v>
      </c>
      <c r="CH2544" s="122">
        <v>4</v>
      </c>
      <c r="CI2544" s="122">
        <v>5</v>
      </c>
      <c r="CN2544" s="135"/>
      <c r="DF2544" s="135"/>
      <c r="DV2544" s="135"/>
    </row>
    <row r="2545" spans="4:126" s="122" customFormat="1" ht="14" x14ac:dyDescent="0.2">
      <c r="D2545" s="128">
        <v>0</v>
      </c>
      <c r="E2545" s="122">
        <v>0</v>
      </c>
      <c r="F2545" s="122">
        <v>0</v>
      </c>
      <c r="G2545" s="122">
        <v>1</v>
      </c>
      <c r="H2545" s="122">
        <v>2</v>
      </c>
      <c r="I2545" s="122">
        <v>3</v>
      </c>
      <c r="Q2545" s="122">
        <v>0</v>
      </c>
      <c r="R2545" s="122">
        <v>0</v>
      </c>
      <c r="S2545" s="122">
        <v>0</v>
      </c>
      <c r="T2545" s="122">
        <v>0</v>
      </c>
      <c r="U2545" s="122">
        <v>1</v>
      </c>
      <c r="V2545" s="122">
        <v>2</v>
      </c>
      <c r="W2545" s="122">
        <v>3</v>
      </c>
      <c r="AG2545" s="128">
        <v>0</v>
      </c>
      <c r="AH2545" s="122">
        <v>0</v>
      </c>
      <c r="AI2545" s="122">
        <v>0</v>
      </c>
      <c r="AJ2545" s="122">
        <v>1</v>
      </c>
      <c r="AK2545" s="122">
        <v>2</v>
      </c>
      <c r="AL2545" s="122">
        <v>3</v>
      </c>
      <c r="AX2545" s="122">
        <v>0</v>
      </c>
      <c r="AY2545" s="122">
        <v>0</v>
      </c>
      <c r="AZ2545" s="122">
        <v>0</v>
      </c>
      <c r="BA2545" s="122">
        <v>0</v>
      </c>
      <c r="BB2545" s="122">
        <v>1</v>
      </c>
      <c r="BC2545" s="122">
        <v>2</v>
      </c>
      <c r="BD2545" s="122">
        <v>3</v>
      </c>
      <c r="BK2545" s="135"/>
      <c r="BM2545" s="122">
        <v>0</v>
      </c>
      <c r="BN2545" s="122">
        <v>0</v>
      </c>
      <c r="BO2545" s="122">
        <v>0</v>
      </c>
      <c r="BP2545" s="122">
        <v>0</v>
      </c>
      <c r="BQ2545" s="122">
        <v>1</v>
      </c>
      <c r="BR2545" s="122">
        <v>2</v>
      </c>
      <c r="BS2545" s="122">
        <v>3</v>
      </c>
      <c r="BW2545" s="135"/>
      <c r="CC2545" s="122">
        <v>0</v>
      </c>
      <c r="CD2545" s="122">
        <v>0</v>
      </c>
      <c r="CE2545" s="122">
        <v>0</v>
      </c>
      <c r="CF2545" s="122">
        <v>0</v>
      </c>
      <c r="CG2545" s="122">
        <v>1</v>
      </c>
      <c r="CH2545" s="122">
        <v>2</v>
      </c>
      <c r="CI2545" s="122">
        <v>3</v>
      </c>
      <c r="CN2545" s="135"/>
      <c r="DF2545" s="135"/>
      <c r="DV2545" s="135"/>
    </row>
    <row r="2546" spans="4:126" s="119" customFormat="1" x14ac:dyDescent="0.2">
      <c r="D2546" s="129" t="s">
        <v>1073</v>
      </c>
      <c r="E2546" s="119" t="s">
        <v>1738</v>
      </c>
      <c r="F2546" s="119" t="s">
        <v>1738</v>
      </c>
      <c r="G2546" s="119" t="s">
        <v>1091</v>
      </c>
      <c r="H2546" s="119" t="s">
        <v>1073</v>
      </c>
      <c r="I2546" s="119" t="s">
        <v>1072</v>
      </c>
      <c r="Q2546" s="119" t="s">
        <v>1073</v>
      </c>
      <c r="R2546" s="119" t="s">
        <v>1738</v>
      </c>
      <c r="S2546" s="119" t="s">
        <v>1738</v>
      </c>
      <c r="T2546" s="119" t="s">
        <v>1738</v>
      </c>
      <c r="U2546" s="119" t="s">
        <v>1091</v>
      </c>
      <c r="V2546" s="119" t="s">
        <v>1073</v>
      </c>
      <c r="W2546" s="119" t="s">
        <v>1072</v>
      </c>
      <c r="AG2546" s="129" t="s">
        <v>1073</v>
      </c>
      <c r="AH2546" s="119" t="s">
        <v>1738</v>
      </c>
      <c r="AI2546" s="119" t="s">
        <v>1738</v>
      </c>
      <c r="AJ2546" s="119" t="s">
        <v>1091</v>
      </c>
      <c r="AK2546" s="119" t="s">
        <v>1073</v>
      </c>
      <c r="AL2546" s="119" t="s">
        <v>1072</v>
      </c>
      <c r="AX2546" s="119" t="s">
        <v>1073</v>
      </c>
      <c r="AY2546" s="119" t="s">
        <v>1738</v>
      </c>
      <c r="AZ2546" s="119" t="s">
        <v>1738</v>
      </c>
      <c r="BA2546" s="119" t="s">
        <v>1738</v>
      </c>
      <c r="BB2546" s="119" t="s">
        <v>1091</v>
      </c>
      <c r="BC2546" s="119" t="s">
        <v>1073</v>
      </c>
      <c r="BD2546" s="119" t="s">
        <v>1072</v>
      </c>
      <c r="BK2546" s="136"/>
      <c r="BM2546" s="119" t="s">
        <v>1073</v>
      </c>
      <c r="BN2546" s="119" t="s">
        <v>1738</v>
      </c>
      <c r="BO2546" s="119" t="s">
        <v>1738</v>
      </c>
      <c r="BP2546" s="119" t="s">
        <v>1738</v>
      </c>
      <c r="BQ2546" s="119" t="s">
        <v>1091</v>
      </c>
      <c r="BR2546" s="119" t="s">
        <v>1073</v>
      </c>
      <c r="BS2546" s="119" t="s">
        <v>1072</v>
      </c>
      <c r="BW2546" s="136"/>
      <c r="CC2546" s="119" t="s">
        <v>1073</v>
      </c>
      <c r="CD2546" s="119" t="s">
        <v>1738</v>
      </c>
      <c r="CE2546" s="119" t="s">
        <v>1738</v>
      </c>
      <c r="CF2546" s="119" t="s">
        <v>1738</v>
      </c>
      <c r="CG2546" s="119" t="s">
        <v>1091</v>
      </c>
      <c r="CH2546" s="119" t="s">
        <v>1073</v>
      </c>
      <c r="CI2546" s="119" t="s">
        <v>1072</v>
      </c>
      <c r="CN2546" s="136"/>
      <c r="DF2546" s="136"/>
      <c r="DV2546" s="136"/>
    </row>
    <row r="2548" spans="4:126" s="120" customFormat="1" ht="21" x14ac:dyDescent="0.2">
      <c r="D2548" s="126">
        <v>425</v>
      </c>
      <c r="E2548" s="121"/>
      <c r="F2548" s="121"/>
      <c r="G2548" s="121"/>
      <c r="H2548" s="121"/>
      <c r="I2548" s="121"/>
      <c r="J2548" s="121"/>
      <c r="K2548" s="121"/>
      <c r="L2548" s="121"/>
      <c r="M2548" s="121"/>
      <c r="N2548" s="121"/>
      <c r="O2548" s="121"/>
      <c r="P2548" s="121"/>
      <c r="Q2548" s="120">
        <v>425</v>
      </c>
      <c r="AG2548" s="126">
        <v>425</v>
      </c>
      <c r="AH2548" s="121"/>
      <c r="AI2548" s="121"/>
      <c r="AJ2548" s="121"/>
      <c r="AK2548" s="121"/>
      <c r="AL2548" s="121"/>
      <c r="AM2548" s="121"/>
      <c r="AN2548" s="121"/>
      <c r="AO2548" s="121"/>
      <c r="AP2548" s="121"/>
      <c r="AQ2548" s="121"/>
      <c r="AR2548" s="124"/>
      <c r="AS2548" s="121"/>
      <c r="AT2548" s="121"/>
      <c r="AU2548" s="121"/>
      <c r="AV2548" s="121"/>
      <c r="AX2548" s="120">
        <v>425</v>
      </c>
      <c r="BK2548" s="133"/>
      <c r="BM2548" s="120">
        <v>425</v>
      </c>
      <c r="BW2548" s="133"/>
      <c r="CC2548" s="120">
        <v>425</v>
      </c>
      <c r="CN2548" s="133"/>
      <c r="DF2548" s="133"/>
      <c r="DV2548" s="133"/>
    </row>
    <row r="2549" spans="4:126" s="14" customFormat="1" ht="18" customHeight="1" x14ac:dyDescent="0.2">
      <c r="D2549" s="127" t="s">
        <v>313</v>
      </c>
      <c r="E2549" s="14" t="s">
        <v>316</v>
      </c>
      <c r="F2549" s="14" t="s">
        <v>335</v>
      </c>
      <c r="G2549" s="14" t="s">
        <v>313</v>
      </c>
      <c r="H2549" s="14" t="s">
        <v>324</v>
      </c>
      <c r="I2549" s="14" t="s">
        <v>309</v>
      </c>
      <c r="J2549" s="14" t="s">
        <v>318</v>
      </c>
      <c r="Q2549" s="14" t="s">
        <v>313</v>
      </c>
      <c r="R2549" s="14" t="s">
        <v>316</v>
      </c>
      <c r="S2549" s="14" t="s">
        <v>335</v>
      </c>
      <c r="T2549" s="14" t="s">
        <v>313</v>
      </c>
      <c r="U2549" s="14" t="s">
        <v>324</v>
      </c>
      <c r="V2549" s="14" t="s">
        <v>309</v>
      </c>
      <c r="W2549" s="14" t="s">
        <v>318</v>
      </c>
      <c r="AG2549" s="127" t="s">
        <v>313</v>
      </c>
      <c r="AH2549" s="14" t="s">
        <v>316</v>
      </c>
      <c r="AI2549" s="14" t="s">
        <v>335</v>
      </c>
      <c r="AJ2549" s="14" t="s">
        <v>313</v>
      </c>
      <c r="AK2549" s="14" t="s">
        <v>324</v>
      </c>
      <c r="AL2549" s="14" t="s">
        <v>309</v>
      </c>
      <c r="AM2549" s="14" t="s">
        <v>318</v>
      </c>
      <c r="AX2549" s="14" t="s">
        <v>313</v>
      </c>
      <c r="AY2549" s="14" t="s">
        <v>316</v>
      </c>
      <c r="AZ2549" s="14" t="s">
        <v>335</v>
      </c>
      <c r="BA2549" s="14" t="s">
        <v>313</v>
      </c>
      <c r="BB2549" s="14" t="s">
        <v>324</v>
      </c>
      <c r="BC2549" s="14" t="s">
        <v>309</v>
      </c>
      <c r="BD2549" s="14" t="s">
        <v>318</v>
      </c>
      <c r="BK2549" s="134"/>
      <c r="BM2549" s="14" t="s">
        <v>313</v>
      </c>
      <c r="BN2549" s="14" t="s">
        <v>316</v>
      </c>
      <c r="BO2549" s="14" t="s">
        <v>335</v>
      </c>
      <c r="BP2549" s="14" t="s">
        <v>313</v>
      </c>
      <c r="BQ2549" s="14" t="s">
        <v>324</v>
      </c>
      <c r="BR2549" s="14" t="s">
        <v>309</v>
      </c>
      <c r="BS2549" s="14" t="s">
        <v>318</v>
      </c>
      <c r="BW2549" s="134"/>
      <c r="CC2549" s="14" t="s">
        <v>313</v>
      </c>
      <c r="CD2549" s="14" t="s">
        <v>316</v>
      </c>
      <c r="CE2549" s="14" t="s">
        <v>335</v>
      </c>
      <c r="CF2549" s="14" t="s">
        <v>313</v>
      </c>
      <c r="CG2549" s="14" t="s">
        <v>324</v>
      </c>
      <c r="CH2549" s="14" t="s">
        <v>309</v>
      </c>
      <c r="CI2549" s="14" t="s">
        <v>318</v>
      </c>
      <c r="CN2549" s="134"/>
      <c r="DF2549" s="134"/>
      <c r="DV2549" s="134"/>
    </row>
    <row r="2550" spans="4:126" s="122" customFormat="1" ht="14" x14ac:dyDescent="0.2">
      <c r="D2550" s="128">
        <v>0</v>
      </c>
      <c r="E2550" s="122">
        <v>1</v>
      </c>
      <c r="F2550" s="122">
        <v>2</v>
      </c>
      <c r="G2550" s="122">
        <v>3</v>
      </c>
      <c r="H2550" s="122">
        <v>4</v>
      </c>
      <c r="I2550" s="122">
        <v>5</v>
      </c>
      <c r="J2550" s="122">
        <v>6</v>
      </c>
      <c r="Q2550" s="122">
        <v>0</v>
      </c>
      <c r="R2550" s="122">
        <v>1</v>
      </c>
      <c r="S2550" s="122">
        <v>2</v>
      </c>
      <c r="T2550" s="122">
        <v>3</v>
      </c>
      <c r="U2550" s="122">
        <v>4</v>
      </c>
      <c r="V2550" s="122">
        <v>5</v>
      </c>
      <c r="W2550" s="122">
        <v>6</v>
      </c>
      <c r="AG2550" s="128">
        <v>0</v>
      </c>
      <c r="AH2550" s="122">
        <v>1</v>
      </c>
      <c r="AI2550" s="122">
        <v>2</v>
      </c>
      <c r="AJ2550" s="122">
        <v>3</v>
      </c>
      <c r="AK2550" s="122">
        <v>4</v>
      </c>
      <c r="AL2550" s="122">
        <v>5</v>
      </c>
      <c r="AM2550" s="122">
        <v>6</v>
      </c>
      <c r="AX2550" s="122">
        <v>0</v>
      </c>
      <c r="AY2550" s="122">
        <v>1</v>
      </c>
      <c r="AZ2550" s="122">
        <v>2</v>
      </c>
      <c r="BA2550" s="122">
        <v>3</v>
      </c>
      <c r="BB2550" s="122">
        <v>4</v>
      </c>
      <c r="BC2550" s="122">
        <v>5</v>
      </c>
      <c r="BD2550" s="122">
        <v>6</v>
      </c>
      <c r="BK2550" s="135"/>
      <c r="BM2550" s="122">
        <v>0</v>
      </c>
      <c r="BN2550" s="122">
        <v>1</v>
      </c>
      <c r="BO2550" s="122">
        <v>2</v>
      </c>
      <c r="BP2550" s="122">
        <v>3</v>
      </c>
      <c r="BQ2550" s="122">
        <v>4</v>
      </c>
      <c r="BR2550" s="122">
        <v>5</v>
      </c>
      <c r="BS2550" s="122">
        <v>6</v>
      </c>
      <c r="BW2550" s="135"/>
      <c r="CC2550" s="122">
        <v>0</v>
      </c>
      <c r="CD2550" s="122">
        <v>1</v>
      </c>
      <c r="CE2550" s="122">
        <v>2</v>
      </c>
      <c r="CF2550" s="122">
        <v>3</v>
      </c>
      <c r="CG2550" s="122">
        <v>4</v>
      </c>
      <c r="CH2550" s="122">
        <v>5</v>
      </c>
      <c r="CI2550" s="122">
        <v>6</v>
      </c>
      <c r="CN2550" s="135"/>
      <c r="DF2550" s="135"/>
      <c r="DV2550" s="135"/>
    </row>
    <row r="2551" spans="4:126" s="122" customFormat="1" ht="14" x14ac:dyDescent="0.2">
      <c r="D2551" s="128">
        <v>0</v>
      </c>
      <c r="E2551" s="122">
        <v>1</v>
      </c>
      <c r="F2551" s="122">
        <v>1</v>
      </c>
      <c r="G2551" s="122">
        <v>2</v>
      </c>
      <c r="H2551" s="122">
        <v>3</v>
      </c>
      <c r="I2551" s="122">
        <v>3</v>
      </c>
      <c r="J2551" s="122">
        <v>4</v>
      </c>
      <c r="Q2551" s="122">
        <v>0</v>
      </c>
      <c r="R2551" s="122">
        <v>1</v>
      </c>
      <c r="S2551" s="122">
        <v>2</v>
      </c>
      <c r="T2551" s="122">
        <v>2</v>
      </c>
      <c r="U2551" s="122">
        <v>3</v>
      </c>
      <c r="V2551" s="122">
        <v>3</v>
      </c>
      <c r="W2551" s="122">
        <v>4</v>
      </c>
      <c r="AG2551" s="128">
        <v>0</v>
      </c>
      <c r="AH2551" s="122">
        <v>1</v>
      </c>
      <c r="AI2551" s="122">
        <v>1</v>
      </c>
      <c r="AJ2551" s="122">
        <v>2</v>
      </c>
      <c r="AK2551" s="122">
        <v>3</v>
      </c>
      <c r="AL2551" s="122">
        <v>3</v>
      </c>
      <c r="AM2551" s="122">
        <v>4</v>
      </c>
      <c r="AX2551" s="122">
        <v>0</v>
      </c>
      <c r="AY2551" s="122">
        <v>1</v>
      </c>
      <c r="AZ2551" s="122">
        <v>2</v>
      </c>
      <c r="BA2551" s="122">
        <v>2</v>
      </c>
      <c r="BB2551" s="122">
        <v>3</v>
      </c>
      <c r="BC2551" s="122">
        <v>3</v>
      </c>
      <c r="BD2551" s="122">
        <v>4</v>
      </c>
      <c r="BK2551" s="135"/>
      <c r="BM2551" s="122">
        <v>0</v>
      </c>
      <c r="BN2551" s="122">
        <v>1</v>
      </c>
      <c r="BO2551" s="122">
        <v>2</v>
      </c>
      <c r="BP2551" s="122">
        <v>2</v>
      </c>
      <c r="BQ2551" s="122">
        <v>3</v>
      </c>
      <c r="BR2551" s="122">
        <v>3</v>
      </c>
      <c r="BS2551" s="122">
        <v>4</v>
      </c>
      <c r="BW2551" s="135"/>
      <c r="CC2551" s="122">
        <v>0</v>
      </c>
      <c r="CD2551" s="122">
        <v>1</v>
      </c>
      <c r="CE2551" s="122">
        <v>2</v>
      </c>
      <c r="CF2551" s="122">
        <v>2</v>
      </c>
      <c r="CG2551" s="122">
        <v>3</v>
      </c>
      <c r="CH2551" s="122">
        <v>3</v>
      </c>
      <c r="CI2551" s="122">
        <v>4</v>
      </c>
      <c r="CN2551" s="135"/>
      <c r="DF2551" s="135"/>
      <c r="DV2551" s="135"/>
    </row>
    <row r="2552" spans="4:126" s="119" customFormat="1" x14ac:dyDescent="0.2">
      <c r="D2552" s="129" t="s">
        <v>1072</v>
      </c>
      <c r="E2552" s="119" t="s">
        <v>748</v>
      </c>
      <c r="F2552" s="119" t="s">
        <v>1747</v>
      </c>
      <c r="G2552" s="119" t="s">
        <v>739</v>
      </c>
      <c r="H2552" s="119" t="s">
        <v>1084</v>
      </c>
      <c r="I2552" s="119" t="s">
        <v>1749</v>
      </c>
      <c r="J2552" s="119" t="s">
        <v>740</v>
      </c>
      <c r="Q2552" s="119" t="s">
        <v>1072</v>
      </c>
      <c r="R2552" s="119" t="s">
        <v>748</v>
      </c>
      <c r="S2552" s="119" t="s">
        <v>739</v>
      </c>
      <c r="T2552" s="119" t="s">
        <v>1758</v>
      </c>
      <c r="U2552" s="119" t="s">
        <v>1084</v>
      </c>
      <c r="V2552" s="119" t="s">
        <v>1749</v>
      </c>
      <c r="W2552" s="119" t="s">
        <v>740</v>
      </c>
      <c r="AG2552" s="129" t="s">
        <v>1072</v>
      </c>
      <c r="AH2552" s="119" t="s">
        <v>748</v>
      </c>
      <c r="AI2552" s="119" t="s">
        <v>1747</v>
      </c>
      <c r="AJ2552" s="119" t="s">
        <v>739</v>
      </c>
      <c r="AK2552" s="119" t="s">
        <v>1084</v>
      </c>
      <c r="AL2552" s="119" t="s">
        <v>1749</v>
      </c>
      <c r="AM2552" s="119" t="s">
        <v>740</v>
      </c>
      <c r="AX2552" s="119" t="s">
        <v>1072</v>
      </c>
      <c r="AY2552" s="119" t="s">
        <v>748</v>
      </c>
      <c r="AZ2552" s="119" t="s">
        <v>739</v>
      </c>
      <c r="BA2552" s="119" t="s">
        <v>1758</v>
      </c>
      <c r="BB2552" s="119" t="s">
        <v>1084</v>
      </c>
      <c r="BC2552" s="119" t="s">
        <v>1749</v>
      </c>
      <c r="BD2552" s="119" t="s">
        <v>740</v>
      </c>
      <c r="BK2552" s="136"/>
      <c r="BM2552" s="119" t="s">
        <v>1072</v>
      </c>
      <c r="BN2552" s="119" t="s">
        <v>748</v>
      </c>
      <c r="BO2552" s="119" t="s">
        <v>739</v>
      </c>
      <c r="BP2552" s="119" t="s">
        <v>1758</v>
      </c>
      <c r="BQ2552" s="119" t="s">
        <v>1084</v>
      </c>
      <c r="BR2552" s="119" t="s">
        <v>1749</v>
      </c>
      <c r="BS2552" s="119" t="s">
        <v>740</v>
      </c>
      <c r="BW2552" s="136"/>
      <c r="CC2552" s="119" t="s">
        <v>1072</v>
      </c>
      <c r="CD2552" s="119" t="s">
        <v>748</v>
      </c>
      <c r="CE2552" s="119" t="s">
        <v>739</v>
      </c>
      <c r="CF2552" s="119" t="s">
        <v>1758</v>
      </c>
      <c r="CG2552" s="119" t="s">
        <v>1084</v>
      </c>
      <c r="CH2552" s="119" t="s">
        <v>1749</v>
      </c>
      <c r="CI2552" s="119" t="s">
        <v>740</v>
      </c>
      <c r="CN2552" s="136"/>
      <c r="DF2552" s="136"/>
      <c r="DV2552" s="136"/>
    </row>
    <row r="2554" spans="4:126" s="120" customFormat="1" ht="21" x14ac:dyDescent="0.2">
      <c r="D2554" s="126">
        <v>426</v>
      </c>
      <c r="E2554" s="121"/>
      <c r="F2554" s="121"/>
      <c r="G2554" s="121"/>
      <c r="H2554" s="121"/>
      <c r="I2554" s="121"/>
      <c r="J2554" s="121"/>
      <c r="K2554" s="121"/>
      <c r="L2554" s="121"/>
      <c r="M2554" s="121"/>
      <c r="N2554" s="121"/>
      <c r="O2554" s="121"/>
      <c r="P2554" s="121"/>
      <c r="Q2554" s="120">
        <v>426</v>
      </c>
      <c r="AG2554" s="126">
        <v>426</v>
      </c>
      <c r="AH2554" s="121"/>
      <c r="AI2554" s="121"/>
      <c r="AJ2554" s="121"/>
      <c r="AK2554" s="121"/>
      <c r="AL2554" s="121"/>
      <c r="AM2554" s="121"/>
      <c r="AN2554" s="121"/>
      <c r="AO2554" s="121"/>
      <c r="AP2554" s="121"/>
      <c r="AQ2554" s="121"/>
      <c r="AR2554" s="124"/>
      <c r="AS2554" s="121"/>
      <c r="AT2554" s="121"/>
      <c r="AU2554" s="121"/>
      <c r="AV2554" s="121"/>
      <c r="AX2554" s="120">
        <v>426</v>
      </c>
      <c r="BK2554" s="133"/>
      <c r="BM2554" s="120">
        <v>426</v>
      </c>
      <c r="BW2554" s="133"/>
      <c r="CC2554" s="120">
        <v>426</v>
      </c>
      <c r="CN2554" s="133"/>
      <c r="DF2554" s="133"/>
      <c r="DV2554" s="133"/>
    </row>
    <row r="2555" spans="4:126" s="14" customFormat="1" ht="18" customHeight="1" x14ac:dyDescent="0.2">
      <c r="D2555" s="127" t="s">
        <v>342</v>
      </c>
      <c r="E2555" s="14" t="s">
        <v>313</v>
      </c>
      <c r="F2555" s="14" t="s">
        <v>324</v>
      </c>
      <c r="G2555" s="14" t="s">
        <v>313</v>
      </c>
      <c r="H2555" s="14" t="s">
        <v>325</v>
      </c>
      <c r="I2555" s="14" t="s">
        <v>317</v>
      </c>
      <c r="J2555" s="14" t="s">
        <v>318</v>
      </c>
      <c r="Q2555" s="14" t="s">
        <v>342</v>
      </c>
      <c r="R2555" s="14" t="s">
        <v>313</v>
      </c>
      <c r="S2555" s="14" t="s">
        <v>324</v>
      </c>
      <c r="T2555" s="14" t="s">
        <v>313</v>
      </c>
      <c r="U2555" s="14" t="s">
        <v>325</v>
      </c>
      <c r="V2555" s="14" t="s">
        <v>317</v>
      </c>
      <c r="W2555" s="14" t="s">
        <v>318</v>
      </c>
      <c r="AG2555" s="127" t="s">
        <v>342</v>
      </c>
      <c r="AH2555" s="14" t="s">
        <v>313</v>
      </c>
      <c r="AI2555" s="14" t="s">
        <v>324</v>
      </c>
      <c r="AJ2555" s="14" t="s">
        <v>313</v>
      </c>
      <c r="AK2555" s="14" t="s">
        <v>325</v>
      </c>
      <c r="AL2555" s="14" t="s">
        <v>317</v>
      </c>
      <c r="AM2555" s="14" t="s">
        <v>318</v>
      </c>
      <c r="AX2555" s="14" t="s">
        <v>342</v>
      </c>
      <c r="AY2555" s="14" t="s">
        <v>313</v>
      </c>
      <c r="AZ2555" s="14" t="s">
        <v>324</v>
      </c>
      <c r="BA2555" s="14" t="s">
        <v>313</v>
      </c>
      <c r="BB2555" s="14" t="s">
        <v>325</v>
      </c>
      <c r="BC2555" s="14" t="s">
        <v>317</v>
      </c>
      <c r="BD2555" s="14" t="s">
        <v>318</v>
      </c>
      <c r="BK2555" s="134"/>
      <c r="BM2555" s="14" t="s">
        <v>342</v>
      </c>
      <c r="BN2555" s="14" t="s">
        <v>313</v>
      </c>
      <c r="BO2555" s="14" t="s">
        <v>324</v>
      </c>
      <c r="BP2555" s="14" t="s">
        <v>313</v>
      </c>
      <c r="BQ2555" s="14" t="s">
        <v>325</v>
      </c>
      <c r="BR2555" s="14" t="s">
        <v>317</v>
      </c>
      <c r="BS2555" s="14" t="s">
        <v>318</v>
      </c>
      <c r="BW2555" s="134"/>
      <c r="CC2555" s="14" t="s">
        <v>342</v>
      </c>
      <c r="CD2555" s="14" t="s">
        <v>313</v>
      </c>
      <c r="CE2555" s="14" t="s">
        <v>324</v>
      </c>
      <c r="CF2555" s="14" t="s">
        <v>313</v>
      </c>
      <c r="CG2555" s="14" t="s">
        <v>325</v>
      </c>
      <c r="CH2555" s="14" t="s">
        <v>317</v>
      </c>
      <c r="CI2555" s="14" t="s">
        <v>318</v>
      </c>
      <c r="CN2555" s="134"/>
      <c r="DF2555" s="134"/>
      <c r="DV2555" s="134"/>
    </row>
    <row r="2556" spans="4:126" s="122" customFormat="1" ht="14" x14ac:dyDescent="0.2">
      <c r="D2556" s="128">
        <v>0</v>
      </c>
      <c r="E2556" s="122">
        <v>1</v>
      </c>
      <c r="F2556" s="122">
        <v>2</v>
      </c>
      <c r="G2556" s="122">
        <v>3</v>
      </c>
      <c r="H2556" s="122">
        <v>4</v>
      </c>
      <c r="I2556" s="122">
        <v>5</v>
      </c>
      <c r="J2556" s="122">
        <v>6</v>
      </c>
      <c r="Q2556" s="122">
        <v>0</v>
      </c>
      <c r="R2556" s="122">
        <v>1</v>
      </c>
      <c r="S2556" s="122">
        <v>2</v>
      </c>
      <c r="T2556" s="122">
        <v>3</v>
      </c>
      <c r="U2556" s="122">
        <v>4</v>
      </c>
      <c r="V2556" s="122">
        <v>5</v>
      </c>
      <c r="W2556" s="122">
        <v>6</v>
      </c>
      <c r="AG2556" s="128">
        <v>0</v>
      </c>
      <c r="AH2556" s="122">
        <v>1</v>
      </c>
      <c r="AI2556" s="122">
        <v>2</v>
      </c>
      <c r="AJ2556" s="122">
        <v>3</v>
      </c>
      <c r="AK2556" s="122">
        <v>4</v>
      </c>
      <c r="AL2556" s="122">
        <v>5</v>
      </c>
      <c r="AM2556" s="122">
        <v>6</v>
      </c>
      <c r="AX2556" s="122">
        <v>0</v>
      </c>
      <c r="AY2556" s="122">
        <v>1</v>
      </c>
      <c r="AZ2556" s="122">
        <v>2</v>
      </c>
      <c r="BA2556" s="122">
        <v>3</v>
      </c>
      <c r="BB2556" s="122">
        <v>4</v>
      </c>
      <c r="BC2556" s="122">
        <v>5</v>
      </c>
      <c r="BD2556" s="122">
        <v>6</v>
      </c>
      <c r="BK2556" s="135"/>
      <c r="BM2556" s="122">
        <v>0</v>
      </c>
      <c r="BN2556" s="122">
        <v>1</v>
      </c>
      <c r="BO2556" s="122">
        <v>2</v>
      </c>
      <c r="BP2556" s="122">
        <v>3</v>
      </c>
      <c r="BQ2556" s="122">
        <v>4</v>
      </c>
      <c r="BR2556" s="122">
        <v>5</v>
      </c>
      <c r="BS2556" s="122">
        <v>6</v>
      </c>
      <c r="BW2556" s="135"/>
      <c r="CC2556" s="122">
        <v>0</v>
      </c>
      <c r="CD2556" s="122">
        <v>1</v>
      </c>
      <c r="CE2556" s="122">
        <v>2</v>
      </c>
      <c r="CF2556" s="122">
        <v>3</v>
      </c>
      <c r="CG2556" s="122">
        <v>4</v>
      </c>
      <c r="CH2556" s="122">
        <v>5</v>
      </c>
      <c r="CI2556" s="122">
        <v>6</v>
      </c>
      <c r="CN2556" s="135"/>
      <c r="DF2556" s="135"/>
      <c r="DV2556" s="135"/>
    </row>
    <row r="2557" spans="4:126" s="122" customFormat="1" ht="14" x14ac:dyDescent="0.2">
      <c r="D2557" s="128">
        <v>0</v>
      </c>
      <c r="E2557" s="122">
        <v>0</v>
      </c>
      <c r="F2557" s="122">
        <v>1</v>
      </c>
      <c r="G2557" s="122">
        <v>2</v>
      </c>
      <c r="H2557" s="122">
        <v>3</v>
      </c>
      <c r="I2557" s="122">
        <v>3</v>
      </c>
      <c r="J2557" s="122">
        <v>4</v>
      </c>
      <c r="Q2557" s="122">
        <v>0</v>
      </c>
      <c r="R2557" s="122">
        <v>0</v>
      </c>
      <c r="S2557" s="122">
        <v>1</v>
      </c>
      <c r="T2557" s="122">
        <v>2</v>
      </c>
      <c r="U2557" s="122">
        <v>3</v>
      </c>
      <c r="V2557" s="122">
        <v>3</v>
      </c>
      <c r="W2557" s="122">
        <v>4</v>
      </c>
      <c r="AG2557" s="128">
        <v>0</v>
      </c>
      <c r="AH2557" s="122">
        <v>0</v>
      </c>
      <c r="AI2557" s="122">
        <v>1</v>
      </c>
      <c r="AJ2557" s="122">
        <v>2</v>
      </c>
      <c r="AK2557" s="122">
        <v>3</v>
      </c>
      <c r="AL2557" s="122">
        <v>3</v>
      </c>
      <c r="AM2557" s="122">
        <v>4</v>
      </c>
      <c r="AX2557" s="122">
        <v>0</v>
      </c>
      <c r="AY2557" s="122">
        <v>0</v>
      </c>
      <c r="AZ2557" s="122">
        <v>1</v>
      </c>
      <c r="BA2557" s="122">
        <v>2</v>
      </c>
      <c r="BB2557" s="122">
        <v>3</v>
      </c>
      <c r="BC2557" s="122">
        <v>3</v>
      </c>
      <c r="BD2557" s="122">
        <v>4</v>
      </c>
      <c r="BK2557" s="135"/>
      <c r="BM2557" s="122">
        <v>0</v>
      </c>
      <c r="BN2557" s="122">
        <v>0</v>
      </c>
      <c r="BO2557" s="122">
        <v>1</v>
      </c>
      <c r="BP2557" s="122">
        <v>2</v>
      </c>
      <c r="BQ2557" s="122">
        <v>3</v>
      </c>
      <c r="BR2557" s="122">
        <v>3</v>
      </c>
      <c r="BS2557" s="122">
        <v>4</v>
      </c>
      <c r="BW2557" s="135"/>
      <c r="CC2557" s="122">
        <v>0</v>
      </c>
      <c r="CD2557" s="122">
        <v>0</v>
      </c>
      <c r="CE2557" s="122">
        <v>1</v>
      </c>
      <c r="CF2557" s="122">
        <v>2</v>
      </c>
      <c r="CG2557" s="122">
        <v>3</v>
      </c>
      <c r="CH2557" s="122">
        <v>3</v>
      </c>
      <c r="CI2557" s="122">
        <v>4</v>
      </c>
      <c r="CN2557" s="135"/>
      <c r="DF2557" s="135"/>
      <c r="DV2557" s="135"/>
    </row>
    <row r="2558" spans="4:126" s="119" customFormat="1" x14ac:dyDescent="0.2">
      <c r="D2558" s="129" t="s">
        <v>769</v>
      </c>
      <c r="E2558" s="119" t="s">
        <v>1750</v>
      </c>
      <c r="F2558" s="119" t="s">
        <v>1084</v>
      </c>
      <c r="G2558" s="119" t="s">
        <v>1072</v>
      </c>
      <c r="H2558" s="119" t="s">
        <v>1080</v>
      </c>
      <c r="I2558" s="119" t="s">
        <v>1767</v>
      </c>
      <c r="J2558" s="119" t="s">
        <v>740</v>
      </c>
      <c r="Q2558" s="119" t="s">
        <v>769</v>
      </c>
      <c r="R2558" s="119" t="s">
        <v>1750</v>
      </c>
      <c r="S2558" s="119" t="s">
        <v>1084</v>
      </c>
      <c r="T2558" s="119" t="s">
        <v>1072</v>
      </c>
      <c r="U2558" s="119" t="s">
        <v>1080</v>
      </c>
      <c r="V2558" s="119" t="s">
        <v>1767</v>
      </c>
      <c r="W2558" s="119" t="s">
        <v>740</v>
      </c>
      <c r="AG2558" s="129" t="s">
        <v>769</v>
      </c>
      <c r="AH2558" s="119" t="s">
        <v>1750</v>
      </c>
      <c r="AI2558" s="119" t="s">
        <v>1084</v>
      </c>
      <c r="AJ2558" s="119" t="s">
        <v>1072</v>
      </c>
      <c r="AK2558" s="119" t="s">
        <v>1080</v>
      </c>
      <c r="AL2558" s="119" t="s">
        <v>1767</v>
      </c>
      <c r="AM2558" s="119" t="s">
        <v>740</v>
      </c>
      <c r="AX2558" s="119" t="s">
        <v>769</v>
      </c>
      <c r="AY2558" s="119" t="s">
        <v>1750</v>
      </c>
      <c r="AZ2558" s="119" t="s">
        <v>1084</v>
      </c>
      <c r="BA2558" s="119" t="s">
        <v>1072</v>
      </c>
      <c r="BB2558" s="119" t="s">
        <v>1080</v>
      </c>
      <c r="BC2558" s="119" t="s">
        <v>1767</v>
      </c>
      <c r="BD2558" s="119" t="s">
        <v>740</v>
      </c>
      <c r="BK2558" s="136"/>
      <c r="BM2558" s="119" t="s">
        <v>769</v>
      </c>
      <c r="BN2558" s="119" t="s">
        <v>1750</v>
      </c>
      <c r="BO2558" s="119" t="s">
        <v>1084</v>
      </c>
      <c r="BP2558" s="119" t="s">
        <v>1072</v>
      </c>
      <c r="BQ2558" s="119" t="s">
        <v>1080</v>
      </c>
      <c r="BR2558" s="119" t="s">
        <v>1767</v>
      </c>
      <c r="BS2558" s="119" t="s">
        <v>740</v>
      </c>
      <c r="BW2558" s="136"/>
      <c r="CC2558" s="119" t="s">
        <v>769</v>
      </c>
      <c r="CD2558" s="119" t="s">
        <v>1750</v>
      </c>
      <c r="CE2558" s="119" t="s">
        <v>1084</v>
      </c>
      <c r="CF2558" s="119" t="s">
        <v>1072</v>
      </c>
      <c r="CG2558" s="119" t="s">
        <v>1080</v>
      </c>
      <c r="CH2558" s="119" t="s">
        <v>1767</v>
      </c>
      <c r="CI2558" s="119" t="s">
        <v>740</v>
      </c>
      <c r="CN2558" s="136"/>
      <c r="DF2558" s="136"/>
      <c r="DV2558" s="136"/>
    </row>
    <row r="2560" spans="4:126" s="120" customFormat="1" ht="21" x14ac:dyDescent="0.2">
      <c r="D2560" s="126">
        <v>427</v>
      </c>
      <c r="E2560" s="121"/>
      <c r="F2560" s="121"/>
      <c r="G2560" s="121"/>
      <c r="H2560" s="121"/>
      <c r="I2560" s="121"/>
      <c r="J2560" s="121"/>
      <c r="K2560" s="121"/>
      <c r="L2560" s="121"/>
      <c r="M2560" s="121"/>
      <c r="N2560" s="121"/>
      <c r="O2560" s="121"/>
      <c r="P2560" s="121"/>
      <c r="Q2560" s="120">
        <v>427</v>
      </c>
      <c r="AG2560" s="126">
        <v>427</v>
      </c>
      <c r="AH2560" s="121"/>
      <c r="AI2560" s="121"/>
      <c r="AJ2560" s="121"/>
      <c r="AK2560" s="121"/>
      <c r="AL2560" s="121"/>
      <c r="AM2560" s="121"/>
      <c r="AN2560" s="121"/>
      <c r="AO2560" s="121"/>
      <c r="AP2560" s="121"/>
      <c r="AQ2560" s="121"/>
      <c r="AR2560" s="124"/>
      <c r="AS2560" s="121"/>
      <c r="AT2560" s="121"/>
      <c r="AU2560" s="121"/>
      <c r="AV2560" s="121"/>
      <c r="AX2560" s="120">
        <v>427</v>
      </c>
      <c r="BK2560" s="133"/>
      <c r="BM2560" s="120">
        <v>427</v>
      </c>
      <c r="BW2560" s="133"/>
      <c r="CC2560" s="120">
        <v>427</v>
      </c>
      <c r="CN2560" s="133"/>
      <c r="DF2560" s="133"/>
      <c r="DV2560" s="133"/>
    </row>
    <row r="2561" spans="4:126" s="14" customFormat="1" ht="18" customHeight="1" x14ac:dyDescent="0.2">
      <c r="D2561" s="127" t="s">
        <v>335</v>
      </c>
      <c r="E2561" s="14" t="s">
        <v>309</v>
      </c>
      <c r="F2561" s="14" t="s">
        <v>319</v>
      </c>
      <c r="G2561" s="14" t="s">
        <v>317</v>
      </c>
      <c r="H2561" s="14" t="s">
        <v>335</v>
      </c>
      <c r="Q2561" s="14" t="s">
        <v>335</v>
      </c>
      <c r="R2561" s="14" t="s">
        <v>309</v>
      </c>
      <c r="S2561" s="14" t="s">
        <v>319</v>
      </c>
      <c r="T2561" s="14" t="s">
        <v>317</v>
      </c>
      <c r="U2561" s="14" t="s">
        <v>335</v>
      </c>
      <c r="AG2561" s="127" t="s">
        <v>335</v>
      </c>
      <c r="AH2561" s="14" t="s">
        <v>309</v>
      </c>
      <c r="AI2561" s="14" t="s">
        <v>319</v>
      </c>
      <c r="AJ2561" s="14" t="s">
        <v>317</v>
      </c>
      <c r="AK2561" s="14" t="s">
        <v>335</v>
      </c>
      <c r="AX2561" s="14" t="s">
        <v>335</v>
      </c>
      <c r="AY2561" s="14" t="s">
        <v>309</v>
      </c>
      <c r="AZ2561" s="14" t="s">
        <v>319</v>
      </c>
      <c r="BA2561" s="14" t="s">
        <v>317</v>
      </c>
      <c r="BB2561" s="14" t="s">
        <v>335</v>
      </c>
      <c r="BK2561" s="134"/>
      <c r="BM2561" s="14" t="s">
        <v>335</v>
      </c>
      <c r="BN2561" s="14" t="s">
        <v>309</v>
      </c>
      <c r="BO2561" s="14" t="s">
        <v>319</v>
      </c>
      <c r="BP2561" s="14" t="s">
        <v>317</v>
      </c>
      <c r="BQ2561" s="14" t="s">
        <v>335</v>
      </c>
      <c r="BW2561" s="134"/>
      <c r="CC2561" s="14" t="s">
        <v>335</v>
      </c>
      <c r="CD2561" s="14" t="s">
        <v>309</v>
      </c>
      <c r="CE2561" s="14" t="s">
        <v>319</v>
      </c>
      <c r="CF2561" s="14" t="s">
        <v>317</v>
      </c>
      <c r="CG2561" s="14" t="s">
        <v>335</v>
      </c>
      <c r="CN2561" s="134"/>
      <c r="DF2561" s="134"/>
      <c r="DV2561" s="134"/>
    </row>
    <row r="2562" spans="4:126" s="122" customFormat="1" ht="14" x14ac:dyDescent="0.2">
      <c r="D2562" s="128">
        <v>0</v>
      </c>
      <c r="E2562" s="122">
        <v>1</v>
      </c>
      <c r="F2562" s="122">
        <v>2</v>
      </c>
      <c r="G2562" s="122">
        <v>3</v>
      </c>
      <c r="H2562" s="122">
        <v>4</v>
      </c>
      <c r="Q2562" s="122">
        <v>0</v>
      </c>
      <c r="R2562" s="122">
        <v>1</v>
      </c>
      <c r="S2562" s="122">
        <v>2</v>
      </c>
      <c r="T2562" s="122">
        <v>3</v>
      </c>
      <c r="U2562" s="122">
        <v>4</v>
      </c>
      <c r="AG2562" s="128">
        <v>0</v>
      </c>
      <c r="AH2562" s="122">
        <v>1</v>
      </c>
      <c r="AI2562" s="122">
        <v>2</v>
      </c>
      <c r="AJ2562" s="122">
        <v>3</v>
      </c>
      <c r="AK2562" s="122">
        <v>4</v>
      </c>
      <c r="AX2562" s="122">
        <v>0</v>
      </c>
      <c r="AY2562" s="122">
        <v>1</v>
      </c>
      <c r="AZ2562" s="122">
        <v>2</v>
      </c>
      <c r="BA2562" s="122">
        <v>3</v>
      </c>
      <c r="BB2562" s="122">
        <v>4</v>
      </c>
      <c r="BK2562" s="135"/>
      <c r="BM2562" s="122">
        <v>0</v>
      </c>
      <c r="BN2562" s="122">
        <v>1</v>
      </c>
      <c r="BO2562" s="122">
        <v>2</v>
      </c>
      <c r="BP2562" s="122">
        <v>3</v>
      </c>
      <c r="BQ2562" s="122">
        <v>4</v>
      </c>
      <c r="BW2562" s="135"/>
      <c r="CC2562" s="122">
        <v>0</v>
      </c>
      <c r="CD2562" s="122">
        <v>1</v>
      </c>
      <c r="CE2562" s="122">
        <v>2</v>
      </c>
      <c r="CF2562" s="122">
        <v>3</v>
      </c>
      <c r="CG2562" s="122">
        <v>4</v>
      </c>
      <c r="CN2562" s="135"/>
      <c r="DF2562" s="135"/>
      <c r="DV2562" s="135"/>
    </row>
    <row r="2563" spans="4:126" s="122" customFormat="1" ht="14" x14ac:dyDescent="0.2">
      <c r="D2563" s="128">
        <v>0</v>
      </c>
      <c r="E2563" s="122">
        <v>0</v>
      </c>
      <c r="F2563" s="122">
        <v>1</v>
      </c>
      <c r="G2563" s="122">
        <v>2</v>
      </c>
      <c r="H2563" s="122">
        <v>3</v>
      </c>
      <c r="Q2563" s="122">
        <v>0</v>
      </c>
      <c r="R2563" s="122">
        <v>0</v>
      </c>
      <c r="S2563" s="122">
        <v>1</v>
      </c>
      <c r="T2563" s="122">
        <v>2</v>
      </c>
      <c r="U2563" s="122">
        <v>3</v>
      </c>
      <c r="AG2563" s="128">
        <v>0</v>
      </c>
      <c r="AH2563" s="122">
        <v>0</v>
      </c>
      <c r="AI2563" s="122">
        <v>1</v>
      </c>
      <c r="AJ2563" s="122">
        <v>2</v>
      </c>
      <c r="AK2563" s="122">
        <v>3</v>
      </c>
      <c r="AX2563" s="122">
        <v>0</v>
      </c>
      <c r="AY2563" s="122">
        <v>0</v>
      </c>
      <c r="AZ2563" s="122">
        <v>1</v>
      </c>
      <c r="BA2563" s="122">
        <v>2</v>
      </c>
      <c r="BB2563" s="122">
        <v>3</v>
      </c>
      <c r="BK2563" s="135"/>
      <c r="BM2563" s="122">
        <v>0</v>
      </c>
      <c r="BN2563" s="122">
        <v>0</v>
      </c>
      <c r="BO2563" s="122">
        <v>1</v>
      </c>
      <c r="BP2563" s="122">
        <v>2</v>
      </c>
      <c r="BQ2563" s="122">
        <v>3</v>
      </c>
      <c r="BW2563" s="135"/>
      <c r="CC2563" s="122">
        <v>0</v>
      </c>
      <c r="CD2563" s="122">
        <v>0</v>
      </c>
      <c r="CE2563" s="122">
        <v>1</v>
      </c>
      <c r="CF2563" s="122">
        <v>2</v>
      </c>
      <c r="CG2563" s="122">
        <v>3</v>
      </c>
      <c r="CN2563" s="135"/>
      <c r="DF2563" s="135"/>
      <c r="DV2563" s="135"/>
    </row>
    <row r="2564" spans="4:126" s="119" customFormat="1" x14ac:dyDescent="0.2">
      <c r="D2564" s="129" t="s">
        <v>739</v>
      </c>
      <c r="E2564" s="119" t="s">
        <v>1758</v>
      </c>
      <c r="F2564" s="119" t="s">
        <v>1073</v>
      </c>
      <c r="G2564" s="119" t="s">
        <v>1075</v>
      </c>
      <c r="H2564" s="119" t="s">
        <v>1078</v>
      </c>
      <c r="Q2564" s="119" t="s">
        <v>739</v>
      </c>
      <c r="R2564" s="119" t="s">
        <v>1758</v>
      </c>
      <c r="S2564" s="119" t="s">
        <v>1073</v>
      </c>
      <c r="T2564" s="119" t="s">
        <v>1075</v>
      </c>
      <c r="U2564" s="119" t="s">
        <v>1078</v>
      </c>
      <c r="AG2564" s="129" t="s">
        <v>739</v>
      </c>
      <c r="AH2564" s="119" t="s">
        <v>1758</v>
      </c>
      <c r="AI2564" s="119" t="s">
        <v>1073</v>
      </c>
      <c r="AJ2564" s="119" t="s">
        <v>1075</v>
      </c>
      <c r="AK2564" s="119" t="s">
        <v>1078</v>
      </c>
      <c r="AX2564" s="119" t="s">
        <v>739</v>
      </c>
      <c r="AY2564" s="119" t="s">
        <v>1758</v>
      </c>
      <c r="AZ2564" s="119" t="s">
        <v>1073</v>
      </c>
      <c r="BA2564" s="119" t="s">
        <v>1075</v>
      </c>
      <c r="BB2564" s="119" t="s">
        <v>1078</v>
      </c>
      <c r="BK2564" s="136"/>
      <c r="BM2564" s="119" t="s">
        <v>739</v>
      </c>
      <c r="BN2564" s="119" t="s">
        <v>1758</v>
      </c>
      <c r="BO2564" s="119" t="s">
        <v>1073</v>
      </c>
      <c r="BP2564" s="119" t="s">
        <v>1075</v>
      </c>
      <c r="BQ2564" s="119" t="s">
        <v>1078</v>
      </c>
      <c r="BW2564" s="136"/>
      <c r="CC2564" s="119" t="s">
        <v>739</v>
      </c>
      <c r="CD2564" s="119" t="s">
        <v>1758</v>
      </c>
      <c r="CE2564" s="119" t="s">
        <v>1073</v>
      </c>
      <c r="CF2564" s="119" t="s">
        <v>1075</v>
      </c>
      <c r="CG2564" s="119" t="s">
        <v>1078</v>
      </c>
      <c r="CN2564" s="136"/>
      <c r="DF2564" s="136"/>
      <c r="DV2564" s="136"/>
    </row>
    <row r="2566" spans="4:126" s="120" customFormat="1" ht="21" x14ac:dyDescent="0.2">
      <c r="D2566" s="126">
        <v>428</v>
      </c>
      <c r="E2566" s="121"/>
      <c r="F2566" s="121"/>
      <c r="G2566" s="121"/>
      <c r="H2566" s="121"/>
      <c r="I2566" s="121"/>
      <c r="J2566" s="121"/>
      <c r="K2566" s="121"/>
      <c r="L2566" s="121"/>
      <c r="M2566" s="121"/>
      <c r="N2566" s="121"/>
      <c r="O2566" s="121"/>
      <c r="P2566" s="121"/>
      <c r="Q2566" s="120">
        <v>428</v>
      </c>
      <c r="AG2566" s="126">
        <v>428</v>
      </c>
      <c r="AH2566" s="121"/>
      <c r="AI2566" s="121"/>
      <c r="AJ2566" s="121"/>
      <c r="AK2566" s="121"/>
      <c r="AL2566" s="121"/>
      <c r="AM2566" s="121"/>
      <c r="AN2566" s="121"/>
      <c r="AO2566" s="121"/>
      <c r="AP2566" s="121"/>
      <c r="AQ2566" s="121"/>
      <c r="AR2566" s="124"/>
      <c r="AS2566" s="121"/>
      <c r="AT2566" s="121"/>
      <c r="AU2566" s="121"/>
      <c r="AV2566" s="121"/>
      <c r="AX2566" s="120">
        <v>428</v>
      </c>
      <c r="BK2566" s="133"/>
      <c r="BM2566" s="120">
        <v>428</v>
      </c>
      <c r="BW2566" s="133"/>
      <c r="CC2566" s="120">
        <v>428</v>
      </c>
      <c r="CN2566" s="133"/>
      <c r="DF2566" s="133"/>
      <c r="DV2566" s="133"/>
    </row>
    <row r="2567" spans="4:126" s="14" customFormat="1" ht="18" customHeight="1" x14ac:dyDescent="0.2">
      <c r="D2567" s="127" t="s">
        <v>313</v>
      </c>
      <c r="E2567" s="14" t="s">
        <v>1745</v>
      </c>
      <c r="F2567" s="14" t="s">
        <v>333</v>
      </c>
      <c r="G2567" s="14" t="s">
        <v>333</v>
      </c>
      <c r="H2567" s="14" t="s">
        <v>313</v>
      </c>
      <c r="I2567" s="14" t="s">
        <v>317</v>
      </c>
      <c r="J2567" s="14" t="s">
        <v>334</v>
      </c>
      <c r="Q2567" s="14" t="s">
        <v>313</v>
      </c>
      <c r="R2567" s="14" t="s">
        <v>1745</v>
      </c>
      <c r="S2567" s="14" t="s">
        <v>333</v>
      </c>
      <c r="T2567" s="14" t="s">
        <v>333</v>
      </c>
      <c r="U2567" s="14" t="s">
        <v>313</v>
      </c>
      <c r="V2567" s="14" t="s">
        <v>317</v>
      </c>
      <c r="W2567" s="14" t="s">
        <v>334</v>
      </c>
      <c r="AG2567" s="127" t="s">
        <v>313</v>
      </c>
      <c r="AH2567" s="14" t="s">
        <v>1745</v>
      </c>
      <c r="AI2567" s="14" t="s">
        <v>333</v>
      </c>
      <c r="AJ2567" s="14" t="s">
        <v>333</v>
      </c>
      <c r="AK2567" s="14" t="s">
        <v>313</v>
      </c>
      <c r="AL2567" s="14" t="s">
        <v>317</v>
      </c>
      <c r="AM2567" s="14" t="s">
        <v>334</v>
      </c>
      <c r="AX2567" s="14" t="s">
        <v>313</v>
      </c>
      <c r="AY2567" s="14" t="s">
        <v>1745</v>
      </c>
      <c r="AZ2567" s="14" t="s">
        <v>333</v>
      </c>
      <c r="BA2567" s="14" t="s">
        <v>333</v>
      </c>
      <c r="BB2567" s="14" t="s">
        <v>313</v>
      </c>
      <c r="BC2567" s="14" t="s">
        <v>317</v>
      </c>
      <c r="BD2567" s="14" t="s">
        <v>334</v>
      </c>
      <c r="BK2567" s="134"/>
      <c r="BM2567" s="14" t="s">
        <v>313</v>
      </c>
      <c r="BN2567" s="14" t="s">
        <v>1745</v>
      </c>
      <c r="BO2567" s="14" t="s">
        <v>333</v>
      </c>
      <c r="BP2567" s="14" t="s">
        <v>333</v>
      </c>
      <c r="BQ2567" s="14" t="s">
        <v>313</v>
      </c>
      <c r="BR2567" s="14" t="s">
        <v>317</v>
      </c>
      <c r="BS2567" s="14" t="s">
        <v>334</v>
      </c>
      <c r="BW2567" s="134"/>
      <c r="CC2567" s="14" t="s">
        <v>313</v>
      </c>
      <c r="CD2567" s="14" t="s">
        <v>1745</v>
      </c>
      <c r="CE2567" s="14" t="s">
        <v>333</v>
      </c>
      <c r="CF2567" s="14" t="s">
        <v>333</v>
      </c>
      <c r="CG2567" s="14" t="s">
        <v>313</v>
      </c>
      <c r="CH2567" s="14" t="s">
        <v>317</v>
      </c>
      <c r="CI2567" s="14" t="s">
        <v>334</v>
      </c>
      <c r="CN2567" s="134"/>
      <c r="DF2567" s="134"/>
      <c r="DV2567" s="134"/>
    </row>
    <row r="2568" spans="4:126" s="122" customFormat="1" ht="14" x14ac:dyDescent="0.2">
      <c r="D2568" s="128">
        <v>0</v>
      </c>
      <c r="E2568" s="122">
        <v>0</v>
      </c>
      <c r="F2568" s="122">
        <v>1</v>
      </c>
      <c r="G2568" s="122">
        <v>2</v>
      </c>
      <c r="H2568" s="122">
        <v>3</v>
      </c>
      <c r="I2568" s="122">
        <v>4</v>
      </c>
      <c r="J2568" s="122">
        <v>5</v>
      </c>
      <c r="Q2568" s="122">
        <v>0</v>
      </c>
      <c r="R2568" s="122">
        <v>0</v>
      </c>
      <c r="S2568" s="122">
        <v>1</v>
      </c>
      <c r="T2568" s="122">
        <v>2</v>
      </c>
      <c r="U2568" s="122">
        <v>3</v>
      </c>
      <c r="V2568" s="122">
        <v>4</v>
      </c>
      <c r="W2568" s="122">
        <v>5</v>
      </c>
      <c r="AG2568" s="128">
        <v>0</v>
      </c>
      <c r="AH2568" s="122">
        <v>0</v>
      </c>
      <c r="AI2568" s="122">
        <v>1</v>
      </c>
      <c r="AJ2568" s="122">
        <v>2</v>
      </c>
      <c r="AK2568" s="122">
        <v>3</v>
      </c>
      <c r="AL2568" s="122">
        <v>4</v>
      </c>
      <c r="AM2568" s="122">
        <v>5</v>
      </c>
      <c r="AX2568" s="122">
        <v>0</v>
      </c>
      <c r="AY2568" s="122">
        <v>0</v>
      </c>
      <c r="AZ2568" s="122">
        <v>1</v>
      </c>
      <c r="BA2568" s="122">
        <v>2</v>
      </c>
      <c r="BB2568" s="122">
        <v>3</v>
      </c>
      <c r="BC2568" s="122">
        <v>4</v>
      </c>
      <c r="BD2568" s="122">
        <v>5</v>
      </c>
      <c r="BK2568" s="135"/>
      <c r="BM2568" s="122">
        <v>0</v>
      </c>
      <c r="BN2568" s="122">
        <v>0</v>
      </c>
      <c r="BO2568" s="122">
        <v>1</v>
      </c>
      <c r="BP2568" s="122">
        <v>2</v>
      </c>
      <c r="BQ2568" s="122">
        <v>3</v>
      </c>
      <c r="BR2568" s="122">
        <v>4</v>
      </c>
      <c r="BS2568" s="122">
        <v>5</v>
      </c>
      <c r="BW2568" s="135"/>
      <c r="CC2568" s="122">
        <v>0</v>
      </c>
      <c r="CD2568" s="122">
        <v>0</v>
      </c>
      <c r="CE2568" s="122">
        <v>1</v>
      </c>
      <c r="CF2568" s="122">
        <v>2</v>
      </c>
      <c r="CG2568" s="122">
        <v>3</v>
      </c>
      <c r="CH2568" s="122">
        <v>4</v>
      </c>
      <c r="CI2568" s="122">
        <v>5</v>
      </c>
      <c r="CN2568" s="135"/>
      <c r="DF2568" s="135"/>
      <c r="DV2568" s="135"/>
    </row>
    <row r="2569" spans="4:126" s="122" customFormat="1" ht="14" x14ac:dyDescent="0.2">
      <c r="D2569" s="128">
        <v>0</v>
      </c>
      <c r="E2569" s="122">
        <v>1</v>
      </c>
      <c r="F2569" s="122">
        <v>2</v>
      </c>
      <c r="G2569" s="122">
        <v>2</v>
      </c>
      <c r="H2569" s="122">
        <v>2</v>
      </c>
      <c r="I2569" s="122">
        <v>3</v>
      </c>
      <c r="J2569" s="122">
        <v>4</v>
      </c>
      <c r="Q2569" s="122">
        <v>0</v>
      </c>
      <c r="R2569" s="122">
        <v>1</v>
      </c>
      <c r="S2569" s="122">
        <v>2</v>
      </c>
      <c r="T2569" s="122">
        <v>2</v>
      </c>
      <c r="U2569" s="122">
        <v>2</v>
      </c>
      <c r="V2569" s="122">
        <v>3</v>
      </c>
      <c r="W2569" s="122">
        <v>4</v>
      </c>
      <c r="AG2569" s="128">
        <v>0</v>
      </c>
      <c r="AH2569" s="122">
        <v>1</v>
      </c>
      <c r="AI2569" s="122">
        <v>2</v>
      </c>
      <c r="AJ2569" s="122">
        <v>2</v>
      </c>
      <c r="AK2569" s="122">
        <v>2</v>
      </c>
      <c r="AL2569" s="122">
        <v>3</v>
      </c>
      <c r="AM2569" s="122">
        <v>4</v>
      </c>
      <c r="AX2569" s="122">
        <v>0</v>
      </c>
      <c r="AY2569" s="122">
        <v>1</v>
      </c>
      <c r="AZ2569" s="122">
        <v>2</v>
      </c>
      <c r="BA2569" s="122">
        <v>2</v>
      </c>
      <c r="BB2569" s="122">
        <v>2</v>
      </c>
      <c r="BC2569" s="122">
        <v>3</v>
      </c>
      <c r="BD2569" s="122">
        <v>4</v>
      </c>
      <c r="BK2569" s="135"/>
      <c r="BM2569" s="122">
        <v>0</v>
      </c>
      <c r="BN2569" s="122">
        <v>1</v>
      </c>
      <c r="BO2569" s="122">
        <v>2</v>
      </c>
      <c r="BP2569" s="122">
        <v>2</v>
      </c>
      <c r="BQ2569" s="122">
        <v>2</v>
      </c>
      <c r="BR2569" s="122">
        <v>3</v>
      </c>
      <c r="BS2569" s="122">
        <v>4</v>
      </c>
      <c r="BW2569" s="135"/>
      <c r="CC2569" s="122">
        <v>0</v>
      </c>
      <c r="CD2569" s="122">
        <v>1</v>
      </c>
      <c r="CE2569" s="122">
        <v>2</v>
      </c>
      <c r="CF2569" s="122">
        <v>2</v>
      </c>
      <c r="CG2569" s="122">
        <v>2</v>
      </c>
      <c r="CH2569" s="122">
        <v>3</v>
      </c>
      <c r="CI2569" s="122">
        <v>4</v>
      </c>
      <c r="CN2569" s="135"/>
      <c r="DF2569" s="135"/>
      <c r="DV2569" s="135"/>
    </row>
    <row r="2570" spans="4:126" s="119" customFormat="1" x14ac:dyDescent="0.2">
      <c r="D2570" s="129" t="s">
        <v>1072</v>
      </c>
      <c r="E2570" s="119" t="s">
        <v>1073</v>
      </c>
      <c r="F2570" s="119" t="s">
        <v>1077</v>
      </c>
      <c r="G2570" s="119" t="s">
        <v>1746</v>
      </c>
      <c r="H2570" s="119" t="s">
        <v>1746</v>
      </c>
      <c r="I2570" s="119" t="s">
        <v>1075</v>
      </c>
      <c r="J2570" s="119" t="s">
        <v>1081</v>
      </c>
      <c r="Q2570" s="119" t="s">
        <v>1072</v>
      </c>
      <c r="R2570" s="119" t="s">
        <v>1073</v>
      </c>
      <c r="S2570" s="119" t="s">
        <v>1077</v>
      </c>
      <c r="T2570" s="119" t="s">
        <v>1746</v>
      </c>
      <c r="U2570" s="119" t="s">
        <v>1746</v>
      </c>
      <c r="V2570" s="119" t="s">
        <v>1075</v>
      </c>
      <c r="W2570" s="119" t="s">
        <v>1081</v>
      </c>
      <c r="AG2570" s="129" t="s">
        <v>1072</v>
      </c>
      <c r="AH2570" s="119" t="s">
        <v>1073</v>
      </c>
      <c r="AI2570" s="119" t="s">
        <v>1077</v>
      </c>
      <c r="AJ2570" s="119" t="s">
        <v>1746</v>
      </c>
      <c r="AK2570" s="119" t="s">
        <v>1746</v>
      </c>
      <c r="AL2570" s="119" t="s">
        <v>1075</v>
      </c>
      <c r="AM2570" s="119" t="s">
        <v>1081</v>
      </c>
      <c r="AX2570" s="119" t="s">
        <v>1072</v>
      </c>
      <c r="AY2570" s="119" t="s">
        <v>1073</v>
      </c>
      <c r="AZ2570" s="119" t="s">
        <v>1077</v>
      </c>
      <c r="BA2570" s="119" t="s">
        <v>1746</v>
      </c>
      <c r="BB2570" s="119" t="s">
        <v>1746</v>
      </c>
      <c r="BC2570" s="119" t="s">
        <v>1075</v>
      </c>
      <c r="BD2570" s="119" t="s">
        <v>1081</v>
      </c>
      <c r="BK2570" s="136"/>
      <c r="BM2570" s="119" t="s">
        <v>1072</v>
      </c>
      <c r="BN2570" s="119" t="s">
        <v>1073</v>
      </c>
      <c r="BO2570" s="119" t="s">
        <v>1077</v>
      </c>
      <c r="BP2570" s="119" t="s">
        <v>1746</v>
      </c>
      <c r="BQ2570" s="119" t="s">
        <v>1746</v>
      </c>
      <c r="BR2570" s="119" t="s">
        <v>1075</v>
      </c>
      <c r="BS2570" s="119" t="s">
        <v>1081</v>
      </c>
      <c r="BW2570" s="136"/>
      <c r="CC2570" s="119" t="s">
        <v>1072</v>
      </c>
      <c r="CD2570" s="119" t="s">
        <v>1073</v>
      </c>
      <c r="CE2570" s="119" t="s">
        <v>1077</v>
      </c>
      <c r="CF2570" s="119" t="s">
        <v>1746</v>
      </c>
      <c r="CG2570" s="119" t="s">
        <v>1746</v>
      </c>
      <c r="CH2570" s="119" t="s">
        <v>1075</v>
      </c>
      <c r="CI2570" s="119" t="s">
        <v>1081</v>
      </c>
      <c r="CN2570" s="136"/>
      <c r="DF2570" s="136"/>
      <c r="DV2570" s="136"/>
    </row>
    <row r="2572" spans="4:126" s="120" customFormat="1" ht="21" x14ac:dyDescent="0.2">
      <c r="D2572" s="126">
        <v>429</v>
      </c>
      <c r="E2572" s="121"/>
      <c r="F2572" s="121"/>
      <c r="G2572" s="121"/>
      <c r="H2572" s="121"/>
      <c r="I2572" s="121"/>
      <c r="J2572" s="121"/>
      <c r="K2572" s="121"/>
      <c r="L2572" s="121"/>
      <c r="M2572" s="121"/>
      <c r="N2572" s="121"/>
      <c r="O2572" s="121"/>
      <c r="P2572" s="121"/>
      <c r="Q2572" s="120">
        <v>429</v>
      </c>
      <c r="AG2572" s="126">
        <v>429</v>
      </c>
      <c r="AH2572" s="121"/>
      <c r="AI2572" s="121"/>
      <c r="AJ2572" s="121"/>
      <c r="AK2572" s="121"/>
      <c r="AL2572" s="121"/>
      <c r="AM2572" s="121"/>
      <c r="AN2572" s="121"/>
      <c r="AO2572" s="121"/>
      <c r="AP2572" s="121"/>
      <c r="AQ2572" s="121"/>
      <c r="AR2572" s="124"/>
      <c r="AS2572" s="121"/>
      <c r="AT2572" s="121"/>
      <c r="AU2572" s="121"/>
      <c r="AV2572" s="121"/>
      <c r="AX2572" s="120">
        <v>429</v>
      </c>
      <c r="BK2572" s="133"/>
      <c r="BM2572" s="120">
        <v>429</v>
      </c>
      <c r="BW2572" s="133"/>
      <c r="CC2572" s="120">
        <v>429</v>
      </c>
      <c r="CN2572" s="133"/>
      <c r="DF2572" s="133"/>
      <c r="DV2572" s="133"/>
    </row>
    <row r="2573" spans="4:126" s="14" customFormat="1" ht="18" customHeight="1" x14ac:dyDescent="0.2">
      <c r="D2573" s="127" t="s">
        <v>310</v>
      </c>
      <c r="E2573" s="14" t="s">
        <v>313</v>
      </c>
      <c r="F2573" s="14" t="s">
        <v>319</v>
      </c>
      <c r="G2573" s="14" t="s">
        <v>313</v>
      </c>
      <c r="H2573" s="14" t="s">
        <v>320</v>
      </c>
      <c r="I2573" s="14" t="s">
        <v>320</v>
      </c>
      <c r="J2573" s="14" t="s">
        <v>313</v>
      </c>
      <c r="Q2573" s="14" t="s">
        <v>310</v>
      </c>
      <c r="R2573" s="14" t="s">
        <v>313</v>
      </c>
      <c r="S2573" s="14" t="s">
        <v>319</v>
      </c>
      <c r="T2573" s="14" t="s">
        <v>313</v>
      </c>
      <c r="U2573" s="14" t="s">
        <v>320</v>
      </c>
      <c r="V2573" s="14" t="s">
        <v>320</v>
      </c>
      <c r="W2573" s="14" t="s">
        <v>313</v>
      </c>
      <c r="AG2573" s="127" t="s">
        <v>310</v>
      </c>
      <c r="AH2573" s="14" t="s">
        <v>313</v>
      </c>
      <c r="AI2573" s="14" t="s">
        <v>319</v>
      </c>
      <c r="AJ2573" s="14" t="s">
        <v>313</v>
      </c>
      <c r="AK2573" s="14" t="s">
        <v>320</v>
      </c>
      <c r="AL2573" s="14" t="s">
        <v>320</v>
      </c>
      <c r="AM2573" s="14" t="s">
        <v>313</v>
      </c>
      <c r="AX2573" s="14" t="s">
        <v>310</v>
      </c>
      <c r="AY2573" s="14" t="s">
        <v>313</v>
      </c>
      <c r="AZ2573" s="14" t="s">
        <v>319</v>
      </c>
      <c r="BA2573" s="14" t="s">
        <v>313</v>
      </c>
      <c r="BB2573" s="14" t="s">
        <v>320</v>
      </c>
      <c r="BC2573" s="14" t="s">
        <v>320</v>
      </c>
      <c r="BD2573" s="14" t="s">
        <v>313</v>
      </c>
      <c r="BK2573" s="134"/>
      <c r="BM2573" s="14" t="s">
        <v>310</v>
      </c>
      <c r="BN2573" s="14" t="s">
        <v>313</v>
      </c>
      <c r="BO2573" s="14" t="s">
        <v>319</v>
      </c>
      <c r="BP2573" s="14" t="s">
        <v>313</v>
      </c>
      <c r="BQ2573" s="14" t="s">
        <v>320</v>
      </c>
      <c r="BR2573" s="14" t="s">
        <v>320</v>
      </c>
      <c r="BS2573" s="14" t="s">
        <v>313</v>
      </c>
      <c r="BW2573" s="134"/>
      <c r="CC2573" s="14" t="s">
        <v>310</v>
      </c>
      <c r="CD2573" s="14" t="s">
        <v>313</v>
      </c>
      <c r="CE2573" s="14" t="s">
        <v>319</v>
      </c>
      <c r="CF2573" s="14" t="s">
        <v>313</v>
      </c>
      <c r="CG2573" s="14" t="s">
        <v>320</v>
      </c>
      <c r="CH2573" s="14" t="s">
        <v>320</v>
      </c>
      <c r="CI2573" s="14" t="s">
        <v>313</v>
      </c>
      <c r="CN2573" s="134"/>
      <c r="DF2573" s="134"/>
      <c r="DV2573" s="134"/>
    </row>
    <row r="2574" spans="4:126" s="122" customFormat="1" ht="14" x14ac:dyDescent="0.2">
      <c r="D2574" s="128">
        <v>0</v>
      </c>
      <c r="E2574" s="122">
        <v>1</v>
      </c>
      <c r="F2574" s="122">
        <v>2</v>
      </c>
      <c r="G2574" s="122">
        <v>3</v>
      </c>
      <c r="H2574" s="122">
        <v>4</v>
      </c>
      <c r="I2574" s="122">
        <v>5</v>
      </c>
      <c r="J2574" s="122">
        <v>6</v>
      </c>
      <c r="Q2574" s="122">
        <v>0</v>
      </c>
      <c r="R2574" s="122">
        <v>1</v>
      </c>
      <c r="S2574" s="122">
        <v>2</v>
      </c>
      <c r="T2574" s="122">
        <v>3</v>
      </c>
      <c r="U2574" s="122">
        <v>4</v>
      </c>
      <c r="V2574" s="122">
        <v>5</v>
      </c>
      <c r="W2574" s="122">
        <v>6</v>
      </c>
      <c r="AG2574" s="128">
        <v>0</v>
      </c>
      <c r="AH2574" s="122">
        <v>1</v>
      </c>
      <c r="AI2574" s="122">
        <v>2</v>
      </c>
      <c r="AJ2574" s="122">
        <v>3</v>
      </c>
      <c r="AK2574" s="122">
        <v>4</v>
      </c>
      <c r="AL2574" s="122">
        <v>5</v>
      </c>
      <c r="AM2574" s="122">
        <v>6</v>
      </c>
      <c r="AX2574" s="122">
        <v>0</v>
      </c>
      <c r="AY2574" s="122">
        <v>1</v>
      </c>
      <c r="AZ2574" s="122">
        <v>2</v>
      </c>
      <c r="BA2574" s="122">
        <v>3</v>
      </c>
      <c r="BB2574" s="122">
        <v>4</v>
      </c>
      <c r="BC2574" s="122">
        <v>5</v>
      </c>
      <c r="BD2574" s="122">
        <v>6</v>
      </c>
      <c r="BK2574" s="135"/>
      <c r="BM2574" s="122">
        <v>0</v>
      </c>
      <c r="BN2574" s="122">
        <v>1</v>
      </c>
      <c r="BO2574" s="122">
        <v>2</v>
      </c>
      <c r="BP2574" s="122">
        <v>3</v>
      </c>
      <c r="BQ2574" s="122">
        <v>4</v>
      </c>
      <c r="BR2574" s="122">
        <v>5</v>
      </c>
      <c r="BS2574" s="122">
        <v>6</v>
      </c>
      <c r="BW2574" s="135"/>
      <c r="CC2574" s="122">
        <v>0</v>
      </c>
      <c r="CD2574" s="122">
        <v>1</v>
      </c>
      <c r="CE2574" s="122">
        <v>2</v>
      </c>
      <c r="CF2574" s="122">
        <v>3</v>
      </c>
      <c r="CG2574" s="122">
        <v>4</v>
      </c>
      <c r="CH2574" s="122">
        <v>5</v>
      </c>
      <c r="CI2574" s="122">
        <v>6</v>
      </c>
      <c r="CN2574" s="135"/>
      <c r="DF2574" s="135"/>
      <c r="DV2574" s="135"/>
    </row>
    <row r="2575" spans="4:126" s="122" customFormat="1" ht="14" x14ac:dyDescent="0.2">
      <c r="D2575" s="128">
        <v>0</v>
      </c>
      <c r="E2575" s="122">
        <v>0</v>
      </c>
      <c r="F2575" s="122">
        <v>1</v>
      </c>
      <c r="G2575" s="122">
        <v>1</v>
      </c>
      <c r="H2575" s="122">
        <v>2</v>
      </c>
      <c r="I2575" s="122">
        <v>2</v>
      </c>
      <c r="J2575" s="122">
        <v>3</v>
      </c>
      <c r="Q2575" s="122">
        <v>0</v>
      </c>
      <c r="R2575" s="122">
        <v>0</v>
      </c>
      <c r="S2575" s="122">
        <v>1</v>
      </c>
      <c r="T2575" s="122">
        <v>2</v>
      </c>
      <c r="U2575" s="122">
        <v>2</v>
      </c>
      <c r="V2575" s="122">
        <v>2</v>
      </c>
      <c r="W2575" s="122">
        <v>3</v>
      </c>
      <c r="AG2575" s="128">
        <v>0</v>
      </c>
      <c r="AH2575" s="122">
        <v>0</v>
      </c>
      <c r="AI2575" s="122">
        <v>1</v>
      </c>
      <c r="AJ2575" s="122">
        <v>1</v>
      </c>
      <c r="AK2575" s="122">
        <v>2</v>
      </c>
      <c r="AL2575" s="122">
        <v>2</v>
      </c>
      <c r="AM2575" s="122">
        <v>3</v>
      </c>
      <c r="AX2575" s="122">
        <v>0</v>
      </c>
      <c r="AY2575" s="122">
        <v>0</v>
      </c>
      <c r="AZ2575" s="122">
        <v>1</v>
      </c>
      <c r="BA2575" s="122">
        <v>2</v>
      </c>
      <c r="BB2575" s="122">
        <v>2</v>
      </c>
      <c r="BC2575" s="122">
        <v>2</v>
      </c>
      <c r="BD2575" s="122">
        <v>3</v>
      </c>
      <c r="BK2575" s="135"/>
      <c r="BM2575" s="122">
        <v>0</v>
      </c>
      <c r="BN2575" s="122">
        <v>0</v>
      </c>
      <c r="BO2575" s="122">
        <v>1</v>
      </c>
      <c r="BP2575" s="122">
        <v>2</v>
      </c>
      <c r="BQ2575" s="122">
        <v>2</v>
      </c>
      <c r="BR2575" s="122">
        <v>2</v>
      </c>
      <c r="BS2575" s="122">
        <v>3</v>
      </c>
      <c r="BW2575" s="135"/>
      <c r="CC2575" s="122">
        <v>0</v>
      </c>
      <c r="CD2575" s="122">
        <v>0</v>
      </c>
      <c r="CE2575" s="122">
        <v>1</v>
      </c>
      <c r="CF2575" s="122">
        <v>2</v>
      </c>
      <c r="CG2575" s="122">
        <v>2</v>
      </c>
      <c r="CH2575" s="122">
        <v>2</v>
      </c>
      <c r="CI2575" s="122">
        <v>3</v>
      </c>
      <c r="CN2575" s="135"/>
      <c r="DF2575" s="135"/>
      <c r="DV2575" s="135"/>
    </row>
    <row r="2576" spans="4:126" s="119" customFormat="1" x14ac:dyDescent="0.2">
      <c r="D2576" s="129" t="s">
        <v>750</v>
      </c>
      <c r="E2576" s="119" t="s">
        <v>1740</v>
      </c>
      <c r="F2576" s="119" t="s">
        <v>1073</v>
      </c>
      <c r="G2576" s="119" t="s">
        <v>1738</v>
      </c>
      <c r="H2576" s="119" t="s">
        <v>1076</v>
      </c>
      <c r="I2576" s="119" t="s">
        <v>1748</v>
      </c>
      <c r="J2576" s="119" t="s">
        <v>1072</v>
      </c>
      <c r="Q2576" s="119" t="s">
        <v>750</v>
      </c>
      <c r="R2576" s="119" t="s">
        <v>1740</v>
      </c>
      <c r="S2576" s="119" t="s">
        <v>1073</v>
      </c>
      <c r="T2576" s="119" t="s">
        <v>1076</v>
      </c>
      <c r="U2576" s="119" t="s">
        <v>1748</v>
      </c>
      <c r="V2576" s="119" t="s">
        <v>1748</v>
      </c>
      <c r="W2576" s="119" t="s">
        <v>1072</v>
      </c>
      <c r="AG2576" s="129" t="s">
        <v>750</v>
      </c>
      <c r="AH2576" s="119" t="s">
        <v>1740</v>
      </c>
      <c r="AI2576" s="119" t="s">
        <v>1073</v>
      </c>
      <c r="AJ2576" s="119" t="s">
        <v>1738</v>
      </c>
      <c r="AK2576" s="119" t="s">
        <v>1076</v>
      </c>
      <c r="AL2576" s="119" t="s">
        <v>1748</v>
      </c>
      <c r="AM2576" s="119" t="s">
        <v>1072</v>
      </c>
      <c r="AX2576" s="119" t="s">
        <v>750</v>
      </c>
      <c r="AY2576" s="119" t="s">
        <v>1740</v>
      </c>
      <c r="AZ2576" s="119" t="s">
        <v>1073</v>
      </c>
      <c r="BA2576" s="119" t="s">
        <v>1076</v>
      </c>
      <c r="BB2576" s="119" t="s">
        <v>1748</v>
      </c>
      <c r="BC2576" s="119" t="s">
        <v>1748</v>
      </c>
      <c r="BD2576" s="119" t="s">
        <v>1072</v>
      </c>
      <c r="BK2576" s="136"/>
      <c r="BM2576" s="119" t="s">
        <v>750</v>
      </c>
      <c r="BN2576" s="119" t="s">
        <v>1740</v>
      </c>
      <c r="BO2576" s="119" t="s">
        <v>1073</v>
      </c>
      <c r="BP2576" s="119" t="s">
        <v>1076</v>
      </c>
      <c r="BQ2576" s="119" t="s">
        <v>1748</v>
      </c>
      <c r="BR2576" s="119" t="s">
        <v>1748</v>
      </c>
      <c r="BS2576" s="119" t="s">
        <v>1072</v>
      </c>
      <c r="BW2576" s="136"/>
      <c r="CC2576" s="119" t="s">
        <v>750</v>
      </c>
      <c r="CD2576" s="119" t="s">
        <v>1740</v>
      </c>
      <c r="CE2576" s="119" t="s">
        <v>1073</v>
      </c>
      <c r="CF2576" s="119" t="s">
        <v>1076</v>
      </c>
      <c r="CG2576" s="119" t="s">
        <v>1748</v>
      </c>
      <c r="CH2576" s="119" t="s">
        <v>1748</v>
      </c>
      <c r="CI2576" s="119" t="s">
        <v>1072</v>
      </c>
      <c r="CN2576" s="136"/>
      <c r="DF2576" s="136"/>
      <c r="DV2576" s="136"/>
    </row>
    <row r="2578" spans="4:126" s="120" customFormat="1" ht="21" x14ac:dyDescent="0.2">
      <c r="D2578" s="126">
        <v>430</v>
      </c>
      <c r="E2578" s="121"/>
      <c r="F2578" s="121"/>
      <c r="G2578" s="121"/>
      <c r="H2578" s="121"/>
      <c r="I2578" s="121"/>
      <c r="J2578" s="121"/>
      <c r="K2578" s="121"/>
      <c r="L2578" s="121"/>
      <c r="M2578" s="121"/>
      <c r="N2578" s="121"/>
      <c r="O2578" s="121"/>
      <c r="P2578" s="121"/>
      <c r="Q2578" s="120">
        <v>430</v>
      </c>
      <c r="AG2578" s="126">
        <v>430</v>
      </c>
      <c r="AH2578" s="121"/>
      <c r="AI2578" s="121"/>
      <c r="AJ2578" s="121"/>
      <c r="AK2578" s="121"/>
      <c r="AL2578" s="121"/>
      <c r="AM2578" s="121"/>
      <c r="AN2578" s="121"/>
      <c r="AO2578" s="121"/>
      <c r="AP2578" s="121"/>
      <c r="AQ2578" s="121"/>
      <c r="AR2578" s="124"/>
      <c r="AS2578" s="121"/>
      <c r="AT2578" s="121"/>
      <c r="AU2578" s="121"/>
      <c r="AV2578" s="121"/>
      <c r="AX2578" s="120">
        <v>430</v>
      </c>
      <c r="BK2578" s="133"/>
      <c r="BM2578" s="120">
        <v>430</v>
      </c>
      <c r="BW2578" s="133"/>
      <c r="CC2578" s="120">
        <v>430</v>
      </c>
      <c r="CN2578" s="133"/>
      <c r="DF2578" s="133"/>
      <c r="DV2578" s="133"/>
    </row>
    <row r="2579" spans="4:126" s="14" customFormat="1" ht="18" customHeight="1" x14ac:dyDescent="0.2">
      <c r="D2579" s="127" t="s">
        <v>318</v>
      </c>
      <c r="E2579" s="14" t="s">
        <v>309</v>
      </c>
      <c r="F2579" s="14" t="s">
        <v>320</v>
      </c>
      <c r="G2579" s="14" t="s">
        <v>1138</v>
      </c>
      <c r="H2579" s="14" t="s">
        <v>1763</v>
      </c>
      <c r="Q2579" s="14" t="s">
        <v>318</v>
      </c>
      <c r="R2579" s="14" t="s">
        <v>309</v>
      </c>
      <c r="S2579" s="14" t="s">
        <v>320</v>
      </c>
      <c r="T2579" s="14" t="s">
        <v>1138</v>
      </c>
      <c r="U2579" s="14" t="s">
        <v>1763</v>
      </c>
      <c r="AG2579" s="127" t="s">
        <v>318</v>
      </c>
      <c r="AH2579" s="14" t="s">
        <v>309</v>
      </c>
      <c r="AI2579" s="14" t="s">
        <v>320</v>
      </c>
      <c r="AJ2579" s="14" t="s">
        <v>1138</v>
      </c>
      <c r="AK2579" s="14" t="s">
        <v>1763</v>
      </c>
      <c r="AX2579" s="14" t="s">
        <v>318</v>
      </c>
      <c r="AY2579" s="14" t="s">
        <v>309</v>
      </c>
      <c r="AZ2579" s="14" t="s">
        <v>320</v>
      </c>
      <c r="BA2579" s="14" t="s">
        <v>1138</v>
      </c>
      <c r="BB2579" s="14" t="s">
        <v>1763</v>
      </c>
      <c r="BK2579" s="134"/>
      <c r="BM2579" s="14" t="s">
        <v>318</v>
      </c>
      <c r="BN2579" s="14" t="s">
        <v>309</v>
      </c>
      <c r="BO2579" s="14" t="s">
        <v>320</v>
      </c>
      <c r="BP2579" s="14" t="s">
        <v>1138</v>
      </c>
      <c r="BQ2579" s="14" t="s">
        <v>1763</v>
      </c>
      <c r="BW2579" s="134"/>
      <c r="CC2579" s="14" t="s">
        <v>318</v>
      </c>
      <c r="CD2579" s="14" t="s">
        <v>309</v>
      </c>
      <c r="CE2579" s="14" t="s">
        <v>320</v>
      </c>
      <c r="CF2579" s="14" t="s">
        <v>1138</v>
      </c>
      <c r="CG2579" s="14" t="s">
        <v>1763</v>
      </c>
      <c r="CN2579" s="134"/>
      <c r="DF2579" s="134"/>
      <c r="DV2579" s="134"/>
    </row>
    <row r="2580" spans="4:126" s="122" customFormat="1" ht="14" x14ac:dyDescent="0.2">
      <c r="D2580" s="128">
        <v>0</v>
      </c>
      <c r="E2580" s="122">
        <v>1</v>
      </c>
      <c r="F2580" s="122">
        <v>2</v>
      </c>
      <c r="G2580" s="122">
        <v>3</v>
      </c>
      <c r="H2580" s="122">
        <v>3</v>
      </c>
      <c r="Q2580" s="122">
        <v>0</v>
      </c>
      <c r="R2580" s="122">
        <v>1</v>
      </c>
      <c r="S2580" s="122">
        <v>2</v>
      </c>
      <c r="T2580" s="122">
        <v>3</v>
      </c>
      <c r="U2580" s="122">
        <v>3</v>
      </c>
      <c r="AG2580" s="128">
        <v>0</v>
      </c>
      <c r="AH2580" s="122">
        <v>1</v>
      </c>
      <c r="AI2580" s="122">
        <v>2</v>
      </c>
      <c r="AJ2580" s="122">
        <v>3</v>
      </c>
      <c r="AK2580" s="122">
        <v>3</v>
      </c>
      <c r="AX2580" s="122">
        <v>0</v>
      </c>
      <c r="AY2580" s="122">
        <v>1</v>
      </c>
      <c r="AZ2580" s="122">
        <v>2</v>
      </c>
      <c r="BA2580" s="122">
        <v>3</v>
      </c>
      <c r="BB2580" s="122">
        <v>3</v>
      </c>
      <c r="BK2580" s="135"/>
      <c r="BM2580" s="122">
        <v>0</v>
      </c>
      <c r="BN2580" s="122">
        <v>1</v>
      </c>
      <c r="BO2580" s="122">
        <v>2</v>
      </c>
      <c r="BP2580" s="122">
        <v>3</v>
      </c>
      <c r="BQ2580" s="122">
        <v>3</v>
      </c>
      <c r="BW2580" s="135"/>
      <c r="CC2580" s="122">
        <v>0</v>
      </c>
      <c r="CD2580" s="122">
        <v>1</v>
      </c>
      <c r="CE2580" s="122">
        <v>2</v>
      </c>
      <c r="CF2580" s="122">
        <v>3</v>
      </c>
      <c r="CG2580" s="122">
        <v>3</v>
      </c>
      <c r="CN2580" s="135"/>
      <c r="DF2580" s="135"/>
      <c r="DV2580" s="135"/>
    </row>
    <row r="2581" spans="4:126" s="122" customFormat="1" ht="14" x14ac:dyDescent="0.2">
      <c r="D2581" s="128">
        <v>0</v>
      </c>
      <c r="E2581" s="122">
        <v>1</v>
      </c>
      <c r="F2581" s="122">
        <v>2</v>
      </c>
      <c r="G2581" s="122">
        <v>3</v>
      </c>
      <c r="H2581" s="122">
        <v>4</v>
      </c>
      <c r="Q2581" s="122">
        <v>0</v>
      </c>
      <c r="R2581" s="122">
        <v>1</v>
      </c>
      <c r="S2581" s="122">
        <v>2</v>
      </c>
      <c r="T2581" s="122">
        <v>3</v>
      </c>
      <c r="U2581" s="122">
        <v>4</v>
      </c>
      <c r="AG2581" s="128">
        <v>0</v>
      </c>
      <c r="AH2581" s="122">
        <v>1</v>
      </c>
      <c r="AI2581" s="122">
        <v>2</v>
      </c>
      <c r="AJ2581" s="122">
        <v>3</v>
      </c>
      <c r="AK2581" s="122">
        <v>4</v>
      </c>
      <c r="AX2581" s="122">
        <v>0</v>
      </c>
      <c r="AY2581" s="122">
        <v>1</v>
      </c>
      <c r="AZ2581" s="122">
        <v>2</v>
      </c>
      <c r="BA2581" s="122">
        <v>3</v>
      </c>
      <c r="BB2581" s="122">
        <v>4</v>
      </c>
      <c r="BK2581" s="135"/>
      <c r="BM2581" s="122">
        <v>0</v>
      </c>
      <c r="BN2581" s="122">
        <v>1</v>
      </c>
      <c r="BO2581" s="122">
        <v>2</v>
      </c>
      <c r="BP2581" s="122">
        <v>3</v>
      </c>
      <c r="BQ2581" s="122">
        <v>4</v>
      </c>
      <c r="BW2581" s="135"/>
      <c r="CC2581" s="122">
        <v>0</v>
      </c>
      <c r="CD2581" s="122">
        <v>1</v>
      </c>
      <c r="CE2581" s="122">
        <v>2</v>
      </c>
      <c r="CF2581" s="122">
        <v>3</v>
      </c>
      <c r="CG2581" s="122">
        <v>4</v>
      </c>
      <c r="CN2581" s="135"/>
      <c r="DF2581" s="135"/>
      <c r="DV2581" s="135"/>
    </row>
    <row r="2582" spans="4:126" s="119" customFormat="1" x14ac:dyDescent="0.2">
      <c r="D2582" s="129" t="s">
        <v>736</v>
      </c>
      <c r="E2582" s="119" t="s">
        <v>1072</v>
      </c>
      <c r="F2582" s="119" t="s">
        <v>1076</v>
      </c>
      <c r="G2582" s="119" t="s">
        <v>750</v>
      </c>
      <c r="H2582" s="119" t="s">
        <v>1072</v>
      </c>
      <c r="Q2582" s="119" t="s">
        <v>736</v>
      </c>
      <c r="R2582" s="119" t="s">
        <v>1072</v>
      </c>
      <c r="S2582" s="119" t="s">
        <v>1076</v>
      </c>
      <c r="T2582" s="119" t="s">
        <v>750</v>
      </c>
      <c r="U2582" s="119" t="s">
        <v>1072</v>
      </c>
      <c r="AG2582" s="129" t="s">
        <v>736</v>
      </c>
      <c r="AH2582" s="119" t="s">
        <v>1072</v>
      </c>
      <c r="AI2582" s="119" t="s">
        <v>1076</v>
      </c>
      <c r="AJ2582" s="119" t="s">
        <v>750</v>
      </c>
      <c r="AK2582" s="119" t="s">
        <v>1072</v>
      </c>
      <c r="AX2582" s="119" t="s">
        <v>736</v>
      </c>
      <c r="AY2582" s="119" t="s">
        <v>1072</v>
      </c>
      <c r="AZ2582" s="119" t="s">
        <v>1076</v>
      </c>
      <c r="BA2582" s="119" t="s">
        <v>750</v>
      </c>
      <c r="BB2582" s="119" t="s">
        <v>1072</v>
      </c>
      <c r="BK2582" s="136"/>
      <c r="BM2582" s="119" t="s">
        <v>736</v>
      </c>
      <c r="BN2582" s="119" t="s">
        <v>1072</v>
      </c>
      <c r="BO2582" s="119" t="s">
        <v>1076</v>
      </c>
      <c r="BP2582" s="119" t="s">
        <v>750</v>
      </c>
      <c r="BQ2582" s="119" t="s">
        <v>1072</v>
      </c>
      <c r="BW2582" s="136"/>
      <c r="CC2582" s="119" t="s">
        <v>736</v>
      </c>
      <c r="CD2582" s="119" t="s">
        <v>1072</v>
      </c>
      <c r="CE2582" s="119" t="s">
        <v>1076</v>
      </c>
      <c r="CF2582" s="119" t="s">
        <v>750</v>
      </c>
      <c r="CG2582" s="119" t="s">
        <v>1072</v>
      </c>
      <c r="CN2582" s="136"/>
      <c r="DF2582" s="136"/>
      <c r="DV2582" s="136"/>
    </row>
    <row r="2584" spans="4:126" s="120" customFormat="1" ht="21" x14ac:dyDescent="0.2">
      <c r="D2584" s="126">
        <v>431</v>
      </c>
      <c r="E2584" s="121"/>
      <c r="F2584" s="121"/>
      <c r="G2584" s="121"/>
      <c r="H2584" s="121"/>
      <c r="I2584" s="121"/>
      <c r="J2584" s="121"/>
      <c r="K2584" s="121"/>
      <c r="L2584" s="121"/>
      <c r="M2584" s="121"/>
      <c r="N2584" s="121"/>
      <c r="O2584" s="121"/>
      <c r="P2584" s="121"/>
      <c r="Q2584" s="120">
        <v>431</v>
      </c>
      <c r="AG2584" s="126">
        <v>431</v>
      </c>
      <c r="AH2584" s="121"/>
      <c r="AI2584" s="121"/>
      <c r="AJ2584" s="121"/>
      <c r="AK2584" s="121"/>
      <c r="AL2584" s="121"/>
      <c r="AM2584" s="121"/>
      <c r="AN2584" s="121"/>
      <c r="AO2584" s="121"/>
      <c r="AP2584" s="121"/>
      <c r="AQ2584" s="121"/>
      <c r="AR2584" s="124"/>
      <c r="AS2584" s="121"/>
      <c r="AT2584" s="121"/>
      <c r="AU2584" s="121"/>
      <c r="AV2584" s="121"/>
      <c r="AX2584" s="120">
        <v>431</v>
      </c>
      <c r="BK2584" s="133"/>
      <c r="BM2584" s="120">
        <v>431</v>
      </c>
      <c r="BW2584" s="133"/>
      <c r="CC2584" s="120">
        <v>431</v>
      </c>
      <c r="CN2584" s="133"/>
      <c r="DF2584" s="133"/>
      <c r="DV2584" s="133"/>
    </row>
    <row r="2585" spans="4:126" s="14" customFormat="1" ht="18" customHeight="1" x14ac:dyDescent="0.2">
      <c r="D2585" s="127" t="s">
        <v>335</v>
      </c>
      <c r="E2585" s="14" t="s">
        <v>309</v>
      </c>
      <c r="F2585" s="14" t="s">
        <v>320</v>
      </c>
      <c r="G2585" s="14" t="s">
        <v>313</v>
      </c>
      <c r="H2585" s="14" t="s">
        <v>319</v>
      </c>
      <c r="I2585" s="14" t="s">
        <v>1138</v>
      </c>
      <c r="Q2585" s="14" t="s">
        <v>335</v>
      </c>
      <c r="R2585" s="14" t="s">
        <v>309</v>
      </c>
      <c r="S2585" s="14" t="s">
        <v>320</v>
      </c>
      <c r="T2585" s="14" t="s">
        <v>313</v>
      </c>
      <c r="U2585" s="14" t="s">
        <v>319</v>
      </c>
      <c r="V2585" s="14" t="s">
        <v>1138</v>
      </c>
      <c r="AG2585" s="127" t="s">
        <v>335</v>
      </c>
      <c r="AH2585" s="14" t="s">
        <v>309</v>
      </c>
      <c r="AI2585" s="14" t="s">
        <v>320</v>
      </c>
      <c r="AJ2585" s="14" t="s">
        <v>313</v>
      </c>
      <c r="AK2585" s="14" t="s">
        <v>319</v>
      </c>
      <c r="AL2585" s="14" t="s">
        <v>1138</v>
      </c>
      <c r="AX2585" s="14" t="s">
        <v>335</v>
      </c>
      <c r="AY2585" s="14" t="s">
        <v>309</v>
      </c>
      <c r="AZ2585" s="14" t="s">
        <v>320</v>
      </c>
      <c r="BA2585" s="14" t="s">
        <v>313</v>
      </c>
      <c r="BB2585" s="14" t="s">
        <v>319</v>
      </c>
      <c r="BC2585" s="14" t="s">
        <v>1138</v>
      </c>
      <c r="BK2585" s="134"/>
      <c r="BM2585" s="14" t="s">
        <v>335</v>
      </c>
      <c r="BN2585" s="14" t="s">
        <v>309</v>
      </c>
      <c r="BO2585" s="14" t="s">
        <v>320</v>
      </c>
      <c r="BP2585" s="14" t="s">
        <v>313</v>
      </c>
      <c r="BQ2585" s="14" t="s">
        <v>319</v>
      </c>
      <c r="BR2585" s="14" t="s">
        <v>1138</v>
      </c>
      <c r="BW2585" s="134"/>
      <c r="CC2585" s="14" t="s">
        <v>335</v>
      </c>
      <c r="CD2585" s="14" t="s">
        <v>309</v>
      </c>
      <c r="CE2585" s="14" t="s">
        <v>320</v>
      </c>
      <c r="CF2585" s="14" t="s">
        <v>313</v>
      </c>
      <c r="CG2585" s="14" t="s">
        <v>319</v>
      </c>
      <c r="CH2585" s="14" t="s">
        <v>1138</v>
      </c>
      <c r="CN2585" s="134"/>
      <c r="DF2585" s="134"/>
      <c r="DV2585" s="134"/>
    </row>
    <row r="2586" spans="4:126" s="122" customFormat="1" ht="14" x14ac:dyDescent="0.2">
      <c r="D2586" s="128">
        <v>0</v>
      </c>
      <c r="E2586" s="122">
        <v>1</v>
      </c>
      <c r="F2586" s="122">
        <v>2</v>
      </c>
      <c r="G2586" s="122">
        <v>3</v>
      </c>
      <c r="H2586" s="122">
        <v>4</v>
      </c>
      <c r="I2586" s="122">
        <v>5</v>
      </c>
      <c r="Q2586" s="122">
        <v>0</v>
      </c>
      <c r="R2586" s="122">
        <v>1</v>
      </c>
      <c r="S2586" s="122">
        <v>2</v>
      </c>
      <c r="T2586" s="122">
        <v>3</v>
      </c>
      <c r="U2586" s="122">
        <v>4</v>
      </c>
      <c r="V2586" s="122">
        <v>5</v>
      </c>
      <c r="AG2586" s="128">
        <v>0</v>
      </c>
      <c r="AH2586" s="122">
        <v>1</v>
      </c>
      <c r="AI2586" s="122">
        <v>2</v>
      </c>
      <c r="AJ2586" s="122">
        <v>3</v>
      </c>
      <c r="AK2586" s="122">
        <v>4</v>
      </c>
      <c r="AL2586" s="122">
        <v>5</v>
      </c>
      <c r="AX2586" s="122">
        <v>0</v>
      </c>
      <c r="AY2586" s="122">
        <v>1</v>
      </c>
      <c r="AZ2586" s="122">
        <v>2</v>
      </c>
      <c r="BA2586" s="122">
        <v>3</v>
      </c>
      <c r="BB2586" s="122">
        <v>4</v>
      </c>
      <c r="BC2586" s="122">
        <v>5</v>
      </c>
      <c r="BK2586" s="135"/>
      <c r="BM2586" s="122">
        <v>0</v>
      </c>
      <c r="BN2586" s="122">
        <v>1</v>
      </c>
      <c r="BO2586" s="122">
        <v>2</v>
      </c>
      <c r="BP2586" s="122">
        <v>3</v>
      </c>
      <c r="BQ2586" s="122">
        <v>4</v>
      </c>
      <c r="BR2586" s="122">
        <v>5</v>
      </c>
      <c r="BW2586" s="135"/>
      <c r="CC2586" s="122">
        <v>0</v>
      </c>
      <c r="CD2586" s="122">
        <v>1</v>
      </c>
      <c r="CE2586" s="122">
        <v>2</v>
      </c>
      <c r="CF2586" s="122">
        <v>3</v>
      </c>
      <c r="CG2586" s="122">
        <v>4</v>
      </c>
      <c r="CH2586" s="122">
        <v>5</v>
      </c>
      <c r="CN2586" s="135"/>
      <c r="DF2586" s="135"/>
      <c r="DV2586" s="135"/>
    </row>
    <row r="2587" spans="4:126" s="122" customFormat="1" ht="14" x14ac:dyDescent="0.2">
      <c r="D2587" s="128">
        <v>0</v>
      </c>
      <c r="E2587" s="122">
        <v>0</v>
      </c>
      <c r="F2587" s="122">
        <v>1</v>
      </c>
      <c r="G2587" s="122">
        <v>2</v>
      </c>
      <c r="H2587" s="122">
        <v>3</v>
      </c>
      <c r="I2587" s="122">
        <v>4</v>
      </c>
      <c r="Q2587" s="122">
        <v>0</v>
      </c>
      <c r="R2587" s="122">
        <v>0</v>
      </c>
      <c r="S2587" s="122">
        <v>1</v>
      </c>
      <c r="T2587" s="122">
        <v>2</v>
      </c>
      <c r="U2587" s="122">
        <v>3</v>
      </c>
      <c r="V2587" s="122">
        <v>4</v>
      </c>
      <c r="AG2587" s="128">
        <v>0</v>
      </c>
      <c r="AH2587" s="122">
        <v>0</v>
      </c>
      <c r="AI2587" s="122">
        <v>1</v>
      </c>
      <c r="AJ2587" s="122">
        <v>2</v>
      </c>
      <c r="AK2587" s="122">
        <v>3</v>
      </c>
      <c r="AL2587" s="122">
        <v>4</v>
      </c>
      <c r="AX2587" s="122">
        <v>0</v>
      </c>
      <c r="AY2587" s="122">
        <v>0</v>
      </c>
      <c r="AZ2587" s="122">
        <v>1</v>
      </c>
      <c r="BA2587" s="122">
        <v>2</v>
      </c>
      <c r="BB2587" s="122">
        <v>3</v>
      </c>
      <c r="BC2587" s="122">
        <v>4</v>
      </c>
      <c r="BK2587" s="135"/>
      <c r="BM2587" s="122">
        <v>0</v>
      </c>
      <c r="BN2587" s="122">
        <v>0</v>
      </c>
      <c r="BO2587" s="122">
        <v>1</v>
      </c>
      <c r="BP2587" s="122">
        <v>2</v>
      </c>
      <c r="BQ2587" s="122">
        <v>3</v>
      </c>
      <c r="BR2587" s="122">
        <v>4</v>
      </c>
      <c r="BW2587" s="135"/>
      <c r="CC2587" s="122">
        <v>0</v>
      </c>
      <c r="CD2587" s="122">
        <v>0</v>
      </c>
      <c r="CE2587" s="122">
        <v>1</v>
      </c>
      <c r="CF2587" s="122">
        <v>2</v>
      </c>
      <c r="CG2587" s="122">
        <v>3</v>
      </c>
      <c r="CH2587" s="122">
        <v>4</v>
      </c>
      <c r="CN2587" s="135"/>
      <c r="DF2587" s="135"/>
      <c r="DV2587" s="135"/>
    </row>
    <row r="2588" spans="4:126" s="119" customFormat="1" x14ac:dyDescent="0.2">
      <c r="D2588" s="129" t="s">
        <v>739</v>
      </c>
      <c r="E2588" s="119" t="s">
        <v>1758</v>
      </c>
      <c r="F2588" s="119" t="s">
        <v>1076</v>
      </c>
      <c r="G2588" s="119" t="s">
        <v>1073</v>
      </c>
      <c r="H2588" s="119" t="s">
        <v>750</v>
      </c>
      <c r="I2588" s="119" t="s">
        <v>1072</v>
      </c>
      <c r="Q2588" s="119" t="s">
        <v>739</v>
      </c>
      <c r="R2588" s="119" t="s">
        <v>1758</v>
      </c>
      <c r="S2588" s="119" t="s">
        <v>1076</v>
      </c>
      <c r="T2588" s="119" t="s">
        <v>1073</v>
      </c>
      <c r="U2588" s="119" t="s">
        <v>750</v>
      </c>
      <c r="V2588" s="119" t="s">
        <v>1072</v>
      </c>
      <c r="AG2588" s="129" t="s">
        <v>739</v>
      </c>
      <c r="AH2588" s="119" t="s">
        <v>1758</v>
      </c>
      <c r="AI2588" s="119" t="s">
        <v>1076</v>
      </c>
      <c r="AJ2588" s="119" t="s">
        <v>1073</v>
      </c>
      <c r="AK2588" s="119" t="s">
        <v>750</v>
      </c>
      <c r="AL2588" s="119" t="s">
        <v>1072</v>
      </c>
      <c r="AX2588" s="119" t="s">
        <v>739</v>
      </c>
      <c r="AY2588" s="119" t="s">
        <v>1758</v>
      </c>
      <c r="AZ2588" s="119" t="s">
        <v>1076</v>
      </c>
      <c r="BA2588" s="119" t="s">
        <v>1073</v>
      </c>
      <c r="BB2588" s="119" t="s">
        <v>750</v>
      </c>
      <c r="BC2588" s="119" t="s">
        <v>1072</v>
      </c>
      <c r="BK2588" s="136"/>
      <c r="BM2588" s="119" t="s">
        <v>739</v>
      </c>
      <c r="BN2588" s="119" t="s">
        <v>1758</v>
      </c>
      <c r="BO2588" s="119" t="s">
        <v>1076</v>
      </c>
      <c r="BP2588" s="119" t="s">
        <v>1073</v>
      </c>
      <c r="BQ2588" s="119" t="s">
        <v>750</v>
      </c>
      <c r="BR2588" s="119" t="s">
        <v>1072</v>
      </c>
      <c r="BW2588" s="136"/>
      <c r="CC2588" s="119" t="s">
        <v>739</v>
      </c>
      <c r="CD2588" s="119" t="s">
        <v>1758</v>
      </c>
      <c r="CE2588" s="119" t="s">
        <v>1076</v>
      </c>
      <c r="CF2588" s="119" t="s">
        <v>1073</v>
      </c>
      <c r="CG2588" s="119" t="s">
        <v>750</v>
      </c>
      <c r="CH2588" s="119" t="s">
        <v>1072</v>
      </c>
      <c r="CN2588" s="136"/>
      <c r="DF2588" s="136"/>
      <c r="DV2588" s="136"/>
    </row>
    <row r="2590" spans="4:126" s="120" customFormat="1" ht="21" x14ac:dyDescent="0.2">
      <c r="D2590" s="126">
        <v>432</v>
      </c>
      <c r="E2590" s="121"/>
      <c r="F2590" s="121"/>
      <c r="G2590" s="121"/>
      <c r="H2590" s="121"/>
      <c r="I2590" s="121"/>
      <c r="J2590" s="121"/>
      <c r="K2590" s="121"/>
      <c r="L2590" s="121"/>
      <c r="M2590" s="121"/>
      <c r="N2590" s="121"/>
      <c r="O2590" s="121"/>
      <c r="P2590" s="121"/>
      <c r="Q2590" s="120">
        <v>432</v>
      </c>
      <c r="AG2590" s="126">
        <v>432</v>
      </c>
      <c r="AH2590" s="121"/>
      <c r="AI2590" s="121"/>
      <c r="AJ2590" s="121"/>
      <c r="AK2590" s="121"/>
      <c r="AL2590" s="121"/>
      <c r="AM2590" s="121"/>
      <c r="AN2590" s="121"/>
      <c r="AO2590" s="121"/>
      <c r="AP2590" s="121"/>
      <c r="AQ2590" s="121"/>
      <c r="AR2590" s="124"/>
      <c r="AS2590" s="121"/>
      <c r="AT2590" s="121"/>
      <c r="AU2590" s="121"/>
      <c r="AV2590" s="121"/>
      <c r="AX2590" s="120">
        <v>432</v>
      </c>
      <c r="BK2590" s="133"/>
      <c r="BM2590" s="120">
        <v>432</v>
      </c>
      <c r="BW2590" s="133"/>
      <c r="CC2590" s="120">
        <v>432</v>
      </c>
      <c r="CN2590" s="133"/>
      <c r="DF2590" s="133"/>
      <c r="DV2590" s="133"/>
    </row>
    <row r="2591" spans="4:126" s="14" customFormat="1" ht="18" customHeight="1" x14ac:dyDescent="0.2">
      <c r="D2591" s="127" t="s">
        <v>313</v>
      </c>
      <c r="E2591" s="14" t="s">
        <v>1745</v>
      </c>
      <c r="F2591" s="14" t="s">
        <v>326</v>
      </c>
      <c r="G2591" s="14" t="s">
        <v>326</v>
      </c>
      <c r="H2591" s="14" t="s">
        <v>309</v>
      </c>
      <c r="I2591" s="14" t="s">
        <v>319</v>
      </c>
      <c r="J2591" s="14" t="s">
        <v>313</v>
      </c>
      <c r="K2591" s="14" t="s">
        <v>335</v>
      </c>
      <c r="Q2591" s="14" t="s">
        <v>313</v>
      </c>
      <c r="R2591" s="14" t="s">
        <v>1745</v>
      </c>
      <c r="S2591" s="14" t="s">
        <v>326</v>
      </c>
      <c r="T2591" s="14" t="s">
        <v>326</v>
      </c>
      <c r="U2591" s="14" t="s">
        <v>309</v>
      </c>
      <c r="V2591" s="14" t="s">
        <v>319</v>
      </c>
      <c r="W2591" s="14" t="s">
        <v>313</v>
      </c>
      <c r="X2591" s="14" t="s">
        <v>335</v>
      </c>
      <c r="AG2591" s="127" t="s">
        <v>313</v>
      </c>
      <c r="AH2591" s="14" t="s">
        <v>1745</v>
      </c>
      <c r="AI2591" s="14" t="s">
        <v>326</v>
      </c>
      <c r="AJ2591" s="14" t="s">
        <v>326</v>
      </c>
      <c r="AK2591" s="14" t="s">
        <v>309</v>
      </c>
      <c r="AL2591" s="14" t="s">
        <v>319</v>
      </c>
      <c r="AM2591" s="14" t="s">
        <v>313</v>
      </c>
      <c r="AN2591" s="14" t="s">
        <v>335</v>
      </c>
      <c r="AX2591" s="14" t="s">
        <v>313</v>
      </c>
      <c r="AY2591" s="14" t="s">
        <v>1745</v>
      </c>
      <c r="AZ2591" s="14" t="s">
        <v>326</v>
      </c>
      <c r="BA2591" s="14" t="s">
        <v>326</v>
      </c>
      <c r="BB2591" s="14" t="s">
        <v>309</v>
      </c>
      <c r="BC2591" s="14" t="s">
        <v>319</v>
      </c>
      <c r="BD2591" s="14" t="s">
        <v>313</v>
      </c>
      <c r="BE2591" s="14" t="s">
        <v>335</v>
      </c>
      <c r="BK2591" s="134"/>
      <c r="BM2591" s="14" t="s">
        <v>313</v>
      </c>
      <c r="BN2591" s="14" t="s">
        <v>1745</v>
      </c>
      <c r="BO2591" s="14" t="s">
        <v>326</v>
      </c>
      <c r="BP2591" s="14" t="s">
        <v>326</v>
      </c>
      <c r="BQ2591" s="14" t="s">
        <v>309</v>
      </c>
      <c r="BR2591" s="14" t="s">
        <v>319</v>
      </c>
      <c r="BS2591" s="14" t="s">
        <v>313</v>
      </c>
      <c r="BT2591" s="14" t="s">
        <v>335</v>
      </c>
      <c r="BW2591" s="134"/>
      <c r="CC2591" s="14" t="s">
        <v>313</v>
      </c>
      <c r="CD2591" s="14" t="s">
        <v>1745</v>
      </c>
      <c r="CE2591" s="14" t="s">
        <v>326</v>
      </c>
      <c r="CF2591" s="14" t="s">
        <v>326</v>
      </c>
      <c r="CG2591" s="14" t="s">
        <v>309</v>
      </c>
      <c r="CH2591" s="14" t="s">
        <v>319</v>
      </c>
      <c r="CI2591" s="14" t="s">
        <v>313</v>
      </c>
      <c r="CJ2591" s="14" t="s">
        <v>335</v>
      </c>
      <c r="CN2591" s="134"/>
      <c r="DF2591" s="134"/>
      <c r="DV2591" s="134"/>
    </row>
    <row r="2592" spans="4:126" s="122" customFormat="1" ht="14" x14ac:dyDescent="0.2">
      <c r="D2592" s="128">
        <v>0</v>
      </c>
      <c r="E2592" s="122">
        <v>0</v>
      </c>
      <c r="F2592" s="122">
        <v>1</v>
      </c>
      <c r="G2592" s="122">
        <v>2</v>
      </c>
      <c r="H2592" s="122">
        <v>3</v>
      </c>
      <c r="I2592" s="122">
        <v>4</v>
      </c>
      <c r="J2592" s="122">
        <v>5</v>
      </c>
      <c r="K2592" s="122">
        <v>6</v>
      </c>
      <c r="Q2592" s="122">
        <v>0</v>
      </c>
      <c r="R2592" s="122">
        <v>0</v>
      </c>
      <c r="S2592" s="122">
        <v>1</v>
      </c>
      <c r="T2592" s="122">
        <v>2</v>
      </c>
      <c r="U2592" s="122">
        <v>3</v>
      </c>
      <c r="V2592" s="122">
        <v>4</v>
      </c>
      <c r="W2592" s="122">
        <v>5</v>
      </c>
      <c r="X2592" s="122">
        <v>6</v>
      </c>
      <c r="AG2592" s="128">
        <v>0</v>
      </c>
      <c r="AH2592" s="122">
        <v>0</v>
      </c>
      <c r="AI2592" s="122">
        <v>1</v>
      </c>
      <c r="AJ2592" s="122">
        <v>2</v>
      </c>
      <c r="AK2592" s="122">
        <v>3</v>
      </c>
      <c r="AL2592" s="122">
        <v>4</v>
      </c>
      <c r="AM2592" s="122">
        <v>5</v>
      </c>
      <c r="AN2592" s="122">
        <v>6</v>
      </c>
      <c r="AX2592" s="122">
        <v>0</v>
      </c>
      <c r="AY2592" s="122">
        <v>0</v>
      </c>
      <c r="AZ2592" s="122">
        <v>1</v>
      </c>
      <c r="BA2592" s="122">
        <v>2</v>
      </c>
      <c r="BB2592" s="122">
        <v>3</v>
      </c>
      <c r="BC2592" s="122">
        <v>4</v>
      </c>
      <c r="BD2592" s="122">
        <v>5</v>
      </c>
      <c r="BE2592" s="122">
        <v>6</v>
      </c>
      <c r="BK2592" s="135"/>
      <c r="BM2592" s="122">
        <v>0</v>
      </c>
      <c r="BN2592" s="122">
        <v>0</v>
      </c>
      <c r="BO2592" s="122">
        <v>1</v>
      </c>
      <c r="BP2592" s="122">
        <v>2</v>
      </c>
      <c r="BQ2592" s="122">
        <v>3</v>
      </c>
      <c r="BR2592" s="122">
        <v>4</v>
      </c>
      <c r="BS2592" s="122">
        <v>5</v>
      </c>
      <c r="BT2592" s="122">
        <v>6</v>
      </c>
      <c r="BW2592" s="135"/>
      <c r="CC2592" s="122">
        <v>0</v>
      </c>
      <c r="CD2592" s="122">
        <v>0</v>
      </c>
      <c r="CE2592" s="122">
        <v>1</v>
      </c>
      <c r="CF2592" s="122">
        <v>2</v>
      </c>
      <c r="CG2592" s="122">
        <v>3</v>
      </c>
      <c r="CH2592" s="122">
        <v>4</v>
      </c>
      <c r="CI2592" s="122">
        <v>5</v>
      </c>
      <c r="CJ2592" s="122">
        <v>6</v>
      </c>
      <c r="CN2592" s="135"/>
      <c r="DF2592" s="135"/>
      <c r="DV2592" s="135"/>
    </row>
    <row r="2593" spans="4:126" s="122" customFormat="1" ht="14" x14ac:dyDescent="0.2">
      <c r="D2593" s="128">
        <v>0</v>
      </c>
      <c r="E2593" s="122">
        <v>1</v>
      </c>
      <c r="F2593" s="122">
        <v>2</v>
      </c>
      <c r="G2593" s="122">
        <v>2</v>
      </c>
      <c r="H2593" s="122">
        <v>2</v>
      </c>
      <c r="I2593" s="122">
        <v>3</v>
      </c>
      <c r="J2593" s="122">
        <v>4</v>
      </c>
      <c r="K2593" s="122">
        <v>5</v>
      </c>
      <c r="Q2593" s="122">
        <v>0</v>
      </c>
      <c r="R2593" s="122">
        <v>1</v>
      </c>
      <c r="S2593" s="122">
        <v>2</v>
      </c>
      <c r="T2593" s="122">
        <v>2</v>
      </c>
      <c r="U2593" s="122">
        <v>2</v>
      </c>
      <c r="V2593" s="122">
        <v>3</v>
      </c>
      <c r="W2593" s="122">
        <v>4</v>
      </c>
      <c r="X2593" s="122">
        <v>5</v>
      </c>
      <c r="AG2593" s="128">
        <v>0</v>
      </c>
      <c r="AH2593" s="122">
        <v>1</v>
      </c>
      <c r="AI2593" s="122">
        <v>2</v>
      </c>
      <c r="AJ2593" s="122">
        <v>2</v>
      </c>
      <c r="AK2593" s="122">
        <v>2</v>
      </c>
      <c r="AL2593" s="122">
        <v>3</v>
      </c>
      <c r="AM2593" s="122">
        <v>4</v>
      </c>
      <c r="AN2593" s="122">
        <v>5</v>
      </c>
      <c r="AX2593" s="122">
        <v>0</v>
      </c>
      <c r="AY2593" s="122">
        <v>1</v>
      </c>
      <c r="AZ2593" s="122">
        <v>2</v>
      </c>
      <c r="BA2593" s="122">
        <v>2</v>
      </c>
      <c r="BB2593" s="122">
        <v>2</v>
      </c>
      <c r="BC2593" s="122">
        <v>3</v>
      </c>
      <c r="BD2593" s="122">
        <v>4</v>
      </c>
      <c r="BE2593" s="122">
        <v>5</v>
      </c>
      <c r="BK2593" s="135"/>
      <c r="BM2593" s="122">
        <v>0</v>
      </c>
      <c r="BN2593" s="122">
        <v>1</v>
      </c>
      <c r="BO2593" s="122">
        <v>2</v>
      </c>
      <c r="BP2593" s="122">
        <v>2</v>
      </c>
      <c r="BQ2593" s="122">
        <v>2</v>
      </c>
      <c r="BR2593" s="122">
        <v>3</v>
      </c>
      <c r="BS2593" s="122">
        <v>4</v>
      </c>
      <c r="BT2593" s="122">
        <v>5</v>
      </c>
      <c r="BW2593" s="135"/>
      <c r="CC2593" s="122">
        <v>0</v>
      </c>
      <c r="CD2593" s="122">
        <v>1</v>
      </c>
      <c r="CE2593" s="122">
        <v>2</v>
      </c>
      <c r="CF2593" s="122">
        <v>2</v>
      </c>
      <c r="CG2593" s="122">
        <v>2</v>
      </c>
      <c r="CH2593" s="122">
        <v>3</v>
      </c>
      <c r="CI2593" s="122">
        <v>4</v>
      </c>
      <c r="CJ2593" s="122">
        <v>5</v>
      </c>
      <c r="CN2593" s="135"/>
      <c r="DF2593" s="135"/>
      <c r="DV2593" s="135"/>
    </row>
    <row r="2594" spans="4:126" s="119" customFormat="1" x14ac:dyDescent="0.2">
      <c r="D2594" s="129" t="s">
        <v>1072</v>
      </c>
      <c r="E2594" s="119" t="s">
        <v>1073</v>
      </c>
      <c r="F2594" s="119" t="s">
        <v>1085</v>
      </c>
      <c r="G2594" s="119" t="s">
        <v>1751</v>
      </c>
      <c r="H2594" s="119" t="s">
        <v>1751</v>
      </c>
      <c r="I2594" s="119" t="s">
        <v>1073</v>
      </c>
      <c r="J2594" s="119" t="s">
        <v>1072</v>
      </c>
      <c r="K2594" s="119" t="s">
        <v>1090</v>
      </c>
      <c r="Q2594" s="119" t="s">
        <v>1072</v>
      </c>
      <c r="R2594" s="119" t="s">
        <v>1073</v>
      </c>
      <c r="S2594" s="119" t="s">
        <v>1085</v>
      </c>
      <c r="T2594" s="119" t="s">
        <v>1751</v>
      </c>
      <c r="U2594" s="119" t="s">
        <v>1751</v>
      </c>
      <c r="V2594" s="119" t="s">
        <v>1073</v>
      </c>
      <c r="W2594" s="119" t="s">
        <v>1072</v>
      </c>
      <c r="X2594" s="119" t="s">
        <v>1090</v>
      </c>
      <c r="AG2594" s="129" t="s">
        <v>1072</v>
      </c>
      <c r="AH2594" s="119" t="s">
        <v>1073</v>
      </c>
      <c r="AI2594" s="119" t="s">
        <v>1085</v>
      </c>
      <c r="AJ2594" s="119" t="s">
        <v>1751</v>
      </c>
      <c r="AK2594" s="119" t="s">
        <v>1751</v>
      </c>
      <c r="AL2594" s="119" t="s">
        <v>1073</v>
      </c>
      <c r="AM2594" s="119" t="s">
        <v>1072</v>
      </c>
      <c r="AN2594" s="119" t="s">
        <v>1090</v>
      </c>
      <c r="AX2594" s="119" t="s">
        <v>1072</v>
      </c>
      <c r="AY2594" s="119" t="s">
        <v>1073</v>
      </c>
      <c r="AZ2594" s="119" t="s">
        <v>1085</v>
      </c>
      <c r="BA2594" s="119" t="s">
        <v>1751</v>
      </c>
      <c r="BB2594" s="119" t="s">
        <v>1751</v>
      </c>
      <c r="BC2594" s="119" t="s">
        <v>1073</v>
      </c>
      <c r="BD2594" s="119" t="s">
        <v>1072</v>
      </c>
      <c r="BE2594" s="119" t="s">
        <v>1090</v>
      </c>
      <c r="BK2594" s="136"/>
      <c r="BM2594" s="119" t="s">
        <v>1072</v>
      </c>
      <c r="BN2594" s="119" t="s">
        <v>1073</v>
      </c>
      <c r="BO2594" s="119" t="s">
        <v>1085</v>
      </c>
      <c r="BP2594" s="119" t="s">
        <v>1751</v>
      </c>
      <c r="BQ2594" s="119" t="s">
        <v>1751</v>
      </c>
      <c r="BR2594" s="119" t="s">
        <v>1073</v>
      </c>
      <c r="BS2594" s="119" t="s">
        <v>1072</v>
      </c>
      <c r="BT2594" s="119" t="s">
        <v>1090</v>
      </c>
      <c r="BW2594" s="136"/>
      <c r="CC2594" s="119" t="s">
        <v>1072</v>
      </c>
      <c r="CD2594" s="119" t="s">
        <v>1073</v>
      </c>
      <c r="CE2594" s="119" t="s">
        <v>1085</v>
      </c>
      <c r="CF2594" s="119" t="s">
        <v>1751</v>
      </c>
      <c r="CG2594" s="119" t="s">
        <v>1751</v>
      </c>
      <c r="CH2594" s="119" t="s">
        <v>1073</v>
      </c>
      <c r="CI2594" s="119" t="s">
        <v>1072</v>
      </c>
      <c r="CJ2594" s="119" t="s">
        <v>1090</v>
      </c>
      <c r="CN2594" s="136"/>
      <c r="DF2594" s="136"/>
      <c r="DV2594" s="136"/>
    </row>
    <row r="2596" spans="4:126" s="120" customFormat="1" ht="21" x14ac:dyDescent="0.2">
      <c r="D2596" s="126">
        <v>433</v>
      </c>
      <c r="E2596" s="121"/>
      <c r="F2596" s="121"/>
      <c r="G2596" s="121"/>
      <c r="H2596" s="121"/>
      <c r="I2596" s="121"/>
      <c r="J2596" s="121"/>
      <c r="K2596" s="121"/>
      <c r="L2596" s="121"/>
      <c r="M2596" s="121"/>
      <c r="N2596" s="121"/>
      <c r="O2596" s="121"/>
      <c r="P2596" s="121"/>
      <c r="Q2596" s="120">
        <v>433</v>
      </c>
      <c r="AG2596" s="126">
        <v>433</v>
      </c>
      <c r="AH2596" s="121"/>
      <c r="AI2596" s="121"/>
      <c r="AJ2596" s="121"/>
      <c r="AK2596" s="121"/>
      <c r="AL2596" s="121"/>
      <c r="AM2596" s="121"/>
      <c r="AN2596" s="121"/>
      <c r="AO2596" s="121"/>
      <c r="AP2596" s="121"/>
      <c r="AQ2596" s="121"/>
      <c r="AR2596" s="124"/>
      <c r="AS2596" s="121"/>
      <c r="AT2596" s="121"/>
      <c r="AU2596" s="121"/>
      <c r="AV2596" s="121"/>
      <c r="AX2596" s="120">
        <v>433</v>
      </c>
      <c r="BK2596" s="133"/>
      <c r="BM2596" s="120">
        <v>433</v>
      </c>
      <c r="BW2596" s="133"/>
      <c r="CC2596" s="120">
        <v>433</v>
      </c>
      <c r="CN2596" s="133"/>
      <c r="DF2596" s="133"/>
      <c r="DV2596" s="133"/>
    </row>
    <row r="2597" spans="4:126" s="14" customFormat="1" ht="18" customHeight="1" x14ac:dyDescent="0.2">
      <c r="D2597" s="127" t="s">
        <v>313</v>
      </c>
      <c r="E2597" s="14" t="s">
        <v>319</v>
      </c>
      <c r="F2597" s="14" t="s">
        <v>336</v>
      </c>
      <c r="G2597" s="14" t="s">
        <v>313</v>
      </c>
      <c r="H2597" s="14" t="s">
        <v>320</v>
      </c>
      <c r="I2597" s="14" t="s">
        <v>313</v>
      </c>
      <c r="J2597" s="14" t="s">
        <v>335</v>
      </c>
      <c r="K2597" s="14" t="s">
        <v>309</v>
      </c>
      <c r="Q2597" s="14" t="s">
        <v>313</v>
      </c>
      <c r="R2597" s="14" t="s">
        <v>319</v>
      </c>
      <c r="S2597" s="14" t="s">
        <v>336</v>
      </c>
      <c r="T2597" s="14" t="s">
        <v>313</v>
      </c>
      <c r="U2597" s="14" t="s">
        <v>320</v>
      </c>
      <c r="V2597" s="14" t="s">
        <v>313</v>
      </c>
      <c r="W2597" s="14" t="s">
        <v>335</v>
      </c>
      <c r="X2597" s="14" t="s">
        <v>309</v>
      </c>
      <c r="AG2597" s="127" t="s">
        <v>313</v>
      </c>
      <c r="AH2597" s="14" t="s">
        <v>319</v>
      </c>
      <c r="AI2597" s="14" t="s">
        <v>336</v>
      </c>
      <c r="AJ2597" s="14" t="s">
        <v>313</v>
      </c>
      <c r="AK2597" s="14" t="s">
        <v>320</v>
      </c>
      <c r="AL2597" s="14" t="s">
        <v>313</v>
      </c>
      <c r="AM2597" s="14" t="s">
        <v>335</v>
      </c>
      <c r="AN2597" s="14" t="s">
        <v>309</v>
      </c>
      <c r="AX2597" s="14" t="s">
        <v>313</v>
      </c>
      <c r="AY2597" s="14" t="s">
        <v>319</v>
      </c>
      <c r="AZ2597" s="14" t="s">
        <v>336</v>
      </c>
      <c r="BA2597" s="14" t="s">
        <v>313</v>
      </c>
      <c r="BB2597" s="14" t="s">
        <v>320</v>
      </c>
      <c r="BC2597" s="14" t="s">
        <v>313</v>
      </c>
      <c r="BD2597" s="14" t="s">
        <v>335</v>
      </c>
      <c r="BE2597" s="14" t="s">
        <v>309</v>
      </c>
      <c r="BK2597" s="134"/>
      <c r="BM2597" s="14" t="s">
        <v>313</v>
      </c>
      <c r="BN2597" s="14" t="s">
        <v>319</v>
      </c>
      <c r="BO2597" s="14" t="s">
        <v>336</v>
      </c>
      <c r="BP2597" s="14" t="s">
        <v>313</v>
      </c>
      <c r="BQ2597" s="14" t="s">
        <v>320</v>
      </c>
      <c r="BR2597" s="14" t="s">
        <v>313</v>
      </c>
      <c r="BS2597" s="14" t="s">
        <v>335</v>
      </c>
      <c r="BT2597" s="14" t="s">
        <v>309</v>
      </c>
      <c r="BW2597" s="134"/>
      <c r="CC2597" s="14" t="s">
        <v>313</v>
      </c>
      <c r="CD2597" s="14" t="s">
        <v>319</v>
      </c>
      <c r="CE2597" s="14" t="s">
        <v>336</v>
      </c>
      <c r="CF2597" s="14" t="s">
        <v>313</v>
      </c>
      <c r="CG2597" s="14" t="s">
        <v>320</v>
      </c>
      <c r="CH2597" s="14" t="s">
        <v>313</v>
      </c>
      <c r="CI2597" s="14" t="s">
        <v>335</v>
      </c>
      <c r="CJ2597" s="14" t="s">
        <v>309</v>
      </c>
      <c r="CN2597" s="134"/>
      <c r="DF2597" s="134"/>
      <c r="DV2597" s="134"/>
    </row>
    <row r="2598" spans="4:126" s="122" customFormat="1" ht="14" x14ac:dyDescent="0.2">
      <c r="D2598" s="128">
        <v>0</v>
      </c>
      <c r="E2598" s="122">
        <v>1</v>
      </c>
      <c r="F2598" s="122">
        <v>2</v>
      </c>
      <c r="G2598" s="122">
        <v>3</v>
      </c>
      <c r="H2598" s="122">
        <v>4</v>
      </c>
      <c r="I2598" s="122">
        <v>5</v>
      </c>
      <c r="J2598" s="122">
        <v>6</v>
      </c>
      <c r="K2598" s="122">
        <v>7</v>
      </c>
      <c r="Q2598" s="122">
        <v>0</v>
      </c>
      <c r="R2598" s="122">
        <v>1</v>
      </c>
      <c r="S2598" s="122">
        <v>2</v>
      </c>
      <c r="T2598" s="122">
        <v>3</v>
      </c>
      <c r="U2598" s="122">
        <v>4</v>
      </c>
      <c r="V2598" s="122">
        <v>5</v>
      </c>
      <c r="W2598" s="122">
        <v>6</v>
      </c>
      <c r="X2598" s="122">
        <v>7</v>
      </c>
      <c r="AG2598" s="128">
        <v>0</v>
      </c>
      <c r="AH2598" s="122">
        <v>1</v>
      </c>
      <c r="AI2598" s="122">
        <v>2</v>
      </c>
      <c r="AJ2598" s="122">
        <v>3</v>
      </c>
      <c r="AK2598" s="122">
        <v>4</v>
      </c>
      <c r="AL2598" s="122">
        <v>5</v>
      </c>
      <c r="AM2598" s="122">
        <v>6</v>
      </c>
      <c r="AN2598" s="122">
        <v>7</v>
      </c>
      <c r="AX2598" s="122">
        <v>0</v>
      </c>
      <c r="AY2598" s="122">
        <v>1</v>
      </c>
      <c r="AZ2598" s="122">
        <v>2</v>
      </c>
      <c r="BA2598" s="122">
        <v>3</v>
      </c>
      <c r="BB2598" s="122">
        <v>4</v>
      </c>
      <c r="BC2598" s="122">
        <v>5</v>
      </c>
      <c r="BD2598" s="122">
        <v>6</v>
      </c>
      <c r="BE2598" s="122">
        <v>7</v>
      </c>
      <c r="BK2598" s="135"/>
      <c r="BM2598" s="122">
        <v>0</v>
      </c>
      <c r="BN2598" s="122">
        <v>1</v>
      </c>
      <c r="BO2598" s="122">
        <v>2</v>
      </c>
      <c r="BP2598" s="122">
        <v>3</v>
      </c>
      <c r="BQ2598" s="122">
        <v>4</v>
      </c>
      <c r="BR2598" s="122">
        <v>5</v>
      </c>
      <c r="BS2598" s="122">
        <v>6</v>
      </c>
      <c r="BT2598" s="122">
        <v>7</v>
      </c>
      <c r="BW2598" s="135"/>
      <c r="CC2598" s="122">
        <v>0</v>
      </c>
      <c r="CD2598" s="122">
        <v>1</v>
      </c>
      <c r="CE2598" s="122">
        <v>2</v>
      </c>
      <c r="CF2598" s="122">
        <v>3</v>
      </c>
      <c r="CG2598" s="122">
        <v>4</v>
      </c>
      <c r="CH2598" s="122">
        <v>5</v>
      </c>
      <c r="CI2598" s="122">
        <v>6</v>
      </c>
      <c r="CJ2598" s="122">
        <v>7</v>
      </c>
      <c r="CN2598" s="135"/>
      <c r="DF2598" s="135"/>
      <c r="DV2598" s="135"/>
    </row>
    <row r="2599" spans="4:126" s="122" customFormat="1" ht="14" x14ac:dyDescent="0.2">
      <c r="D2599" s="128">
        <v>0</v>
      </c>
      <c r="E2599" s="122">
        <v>1</v>
      </c>
      <c r="F2599" s="122">
        <v>2</v>
      </c>
      <c r="G2599" s="122">
        <v>3</v>
      </c>
      <c r="H2599" s="122">
        <v>4</v>
      </c>
      <c r="I2599" s="122">
        <v>4</v>
      </c>
      <c r="J2599" s="122">
        <v>5</v>
      </c>
      <c r="K2599" s="122">
        <v>6</v>
      </c>
      <c r="Q2599" s="122">
        <v>0</v>
      </c>
      <c r="R2599" s="122">
        <v>1</v>
      </c>
      <c r="S2599" s="122">
        <v>2</v>
      </c>
      <c r="T2599" s="122">
        <v>3</v>
      </c>
      <c r="U2599" s="122">
        <v>4</v>
      </c>
      <c r="V2599" s="122">
        <v>5</v>
      </c>
      <c r="W2599" s="122">
        <v>5</v>
      </c>
      <c r="X2599" s="122">
        <v>6</v>
      </c>
      <c r="AG2599" s="128">
        <v>0</v>
      </c>
      <c r="AH2599" s="122">
        <v>1</v>
      </c>
      <c r="AI2599" s="122">
        <v>2</v>
      </c>
      <c r="AJ2599" s="122">
        <v>3</v>
      </c>
      <c r="AK2599" s="122">
        <v>4</v>
      </c>
      <c r="AL2599" s="122">
        <v>4</v>
      </c>
      <c r="AM2599" s="122">
        <v>5</v>
      </c>
      <c r="AN2599" s="122">
        <v>6</v>
      </c>
      <c r="AX2599" s="122">
        <v>0</v>
      </c>
      <c r="AY2599" s="122">
        <v>1</v>
      </c>
      <c r="AZ2599" s="122">
        <v>2</v>
      </c>
      <c r="BA2599" s="122">
        <v>3</v>
      </c>
      <c r="BB2599" s="122">
        <v>4</v>
      </c>
      <c r="BC2599" s="122">
        <v>5</v>
      </c>
      <c r="BD2599" s="122">
        <v>5</v>
      </c>
      <c r="BE2599" s="122">
        <v>6</v>
      </c>
      <c r="BK2599" s="135"/>
      <c r="BM2599" s="122">
        <v>0</v>
      </c>
      <c r="BN2599" s="122">
        <v>1</v>
      </c>
      <c r="BO2599" s="122">
        <v>2</v>
      </c>
      <c r="BP2599" s="122">
        <v>3</v>
      </c>
      <c r="BQ2599" s="122">
        <v>4</v>
      </c>
      <c r="BR2599" s="122">
        <v>5</v>
      </c>
      <c r="BS2599" s="122">
        <v>5</v>
      </c>
      <c r="BT2599" s="122">
        <v>6</v>
      </c>
      <c r="BW2599" s="135"/>
      <c r="CC2599" s="122">
        <v>0</v>
      </c>
      <c r="CD2599" s="122">
        <v>1</v>
      </c>
      <c r="CE2599" s="122">
        <v>2</v>
      </c>
      <c r="CF2599" s="122">
        <v>3</v>
      </c>
      <c r="CG2599" s="122">
        <v>4</v>
      </c>
      <c r="CH2599" s="122">
        <v>5</v>
      </c>
      <c r="CI2599" s="122">
        <v>5</v>
      </c>
      <c r="CJ2599" s="122">
        <v>6</v>
      </c>
      <c r="CN2599" s="135"/>
      <c r="DF2599" s="135"/>
      <c r="DV2599" s="135"/>
    </row>
    <row r="2600" spans="4:126" s="119" customFormat="1" x14ac:dyDescent="0.2">
      <c r="D2600" s="129" t="s">
        <v>1072</v>
      </c>
      <c r="E2600" s="119" t="s">
        <v>1073</v>
      </c>
      <c r="F2600" s="119" t="s">
        <v>1082</v>
      </c>
      <c r="G2600" s="119" t="s">
        <v>1072</v>
      </c>
      <c r="H2600" s="119" t="s">
        <v>1076</v>
      </c>
      <c r="I2600" s="119" t="s">
        <v>1748</v>
      </c>
      <c r="J2600" s="119" t="s">
        <v>739</v>
      </c>
      <c r="K2600" s="119" t="s">
        <v>1090</v>
      </c>
      <c r="Q2600" s="119" t="s">
        <v>1072</v>
      </c>
      <c r="R2600" s="119" t="s">
        <v>1073</v>
      </c>
      <c r="S2600" s="119" t="s">
        <v>1082</v>
      </c>
      <c r="T2600" s="119" t="s">
        <v>1072</v>
      </c>
      <c r="U2600" s="119" t="s">
        <v>1076</v>
      </c>
      <c r="V2600" s="119" t="s">
        <v>739</v>
      </c>
      <c r="W2600" s="119" t="s">
        <v>1758</v>
      </c>
      <c r="X2600" s="119" t="s">
        <v>1090</v>
      </c>
      <c r="AG2600" s="129" t="s">
        <v>1072</v>
      </c>
      <c r="AH2600" s="119" t="s">
        <v>1073</v>
      </c>
      <c r="AI2600" s="119" t="s">
        <v>1082</v>
      </c>
      <c r="AJ2600" s="119" t="s">
        <v>1072</v>
      </c>
      <c r="AK2600" s="119" t="s">
        <v>1076</v>
      </c>
      <c r="AL2600" s="119" t="s">
        <v>1748</v>
      </c>
      <c r="AM2600" s="119" t="s">
        <v>739</v>
      </c>
      <c r="AN2600" s="119" t="s">
        <v>1090</v>
      </c>
      <c r="AX2600" s="119" t="s">
        <v>1072</v>
      </c>
      <c r="AY2600" s="119" t="s">
        <v>1073</v>
      </c>
      <c r="AZ2600" s="119" t="s">
        <v>1082</v>
      </c>
      <c r="BA2600" s="119" t="s">
        <v>1072</v>
      </c>
      <c r="BB2600" s="119" t="s">
        <v>1076</v>
      </c>
      <c r="BC2600" s="119" t="s">
        <v>739</v>
      </c>
      <c r="BD2600" s="119" t="s">
        <v>1758</v>
      </c>
      <c r="BE2600" s="119" t="s">
        <v>1090</v>
      </c>
      <c r="BK2600" s="136"/>
      <c r="BM2600" s="119" t="s">
        <v>1072</v>
      </c>
      <c r="BN2600" s="119" t="s">
        <v>1073</v>
      </c>
      <c r="BO2600" s="119" t="s">
        <v>1082</v>
      </c>
      <c r="BP2600" s="119" t="s">
        <v>1072</v>
      </c>
      <c r="BQ2600" s="119" t="s">
        <v>1076</v>
      </c>
      <c r="BR2600" s="119" t="s">
        <v>739</v>
      </c>
      <c r="BS2600" s="119" t="s">
        <v>1758</v>
      </c>
      <c r="BT2600" s="119" t="s">
        <v>1090</v>
      </c>
      <c r="BW2600" s="136"/>
      <c r="CC2600" s="119" t="s">
        <v>1072</v>
      </c>
      <c r="CD2600" s="119" t="s">
        <v>1073</v>
      </c>
      <c r="CE2600" s="119" t="s">
        <v>1082</v>
      </c>
      <c r="CF2600" s="119" t="s">
        <v>1072</v>
      </c>
      <c r="CG2600" s="119" t="s">
        <v>1076</v>
      </c>
      <c r="CH2600" s="119" t="s">
        <v>739</v>
      </c>
      <c r="CI2600" s="119" t="s">
        <v>1758</v>
      </c>
      <c r="CJ2600" s="119" t="s">
        <v>1090</v>
      </c>
      <c r="CN2600" s="136"/>
      <c r="DF2600" s="136"/>
      <c r="DV2600" s="136"/>
    </row>
    <row r="2602" spans="4:126" s="120" customFormat="1" ht="21" x14ac:dyDescent="0.2">
      <c r="D2602" s="126">
        <v>434</v>
      </c>
      <c r="E2602" s="121"/>
      <c r="F2602" s="121"/>
      <c r="G2602" s="121"/>
      <c r="H2602" s="121"/>
      <c r="I2602" s="121"/>
      <c r="J2602" s="121"/>
      <c r="K2602" s="121"/>
      <c r="L2602" s="121"/>
      <c r="M2602" s="121"/>
      <c r="N2602" s="121"/>
      <c r="O2602" s="121"/>
      <c r="P2602" s="121"/>
      <c r="Q2602" s="120">
        <v>434</v>
      </c>
      <c r="AG2602" s="126">
        <v>434</v>
      </c>
      <c r="AH2602" s="121"/>
      <c r="AI2602" s="121"/>
      <c r="AJ2602" s="121"/>
      <c r="AK2602" s="121"/>
      <c r="AL2602" s="121"/>
      <c r="AM2602" s="121"/>
      <c r="AN2602" s="121"/>
      <c r="AO2602" s="121"/>
      <c r="AP2602" s="121"/>
      <c r="AQ2602" s="121"/>
      <c r="AR2602" s="124"/>
      <c r="AS2602" s="121"/>
      <c r="AT2602" s="121"/>
      <c r="AU2602" s="121"/>
      <c r="AV2602" s="121"/>
      <c r="AX2602" s="120">
        <v>434</v>
      </c>
      <c r="BK2602" s="133"/>
      <c r="BM2602" s="120">
        <v>434</v>
      </c>
      <c r="BW2602" s="133"/>
      <c r="CC2602" s="120">
        <v>434</v>
      </c>
      <c r="CN2602" s="133"/>
      <c r="DF2602" s="133"/>
      <c r="DV2602" s="133"/>
    </row>
    <row r="2603" spans="4:126" s="14" customFormat="1" ht="18" customHeight="1" x14ac:dyDescent="0.2">
      <c r="D2603" s="127" t="s">
        <v>313</v>
      </c>
      <c r="E2603" s="14" t="s">
        <v>316</v>
      </c>
      <c r="F2603" s="14" t="s">
        <v>319</v>
      </c>
      <c r="G2603" s="14" t="s">
        <v>309</v>
      </c>
      <c r="H2603" s="14" t="s">
        <v>318</v>
      </c>
      <c r="Q2603" s="14" t="s">
        <v>313</v>
      </c>
      <c r="R2603" s="14" t="s">
        <v>316</v>
      </c>
      <c r="S2603" s="14" t="s">
        <v>319</v>
      </c>
      <c r="T2603" s="14" t="s">
        <v>309</v>
      </c>
      <c r="U2603" s="14" t="s">
        <v>318</v>
      </c>
      <c r="AG2603" s="127" t="s">
        <v>313</v>
      </c>
      <c r="AH2603" s="14" t="s">
        <v>316</v>
      </c>
      <c r="AI2603" s="14" t="s">
        <v>319</v>
      </c>
      <c r="AJ2603" s="14" t="s">
        <v>309</v>
      </c>
      <c r="AK2603" s="14" t="s">
        <v>318</v>
      </c>
      <c r="AX2603" s="14" t="s">
        <v>313</v>
      </c>
      <c r="AY2603" s="14" t="s">
        <v>316</v>
      </c>
      <c r="AZ2603" s="14" t="s">
        <v>319</v>
      </c>
      <c r="BA2603" s="14" t="s">
        <v>309</v>
      </c>
      <c r="BB2603" s="14" t="s">
        <v>318</v>
      </c>
      <c r="BK2603" s="134"/>
      <c r="BM2603" s="14" t="s">
        <v>313</v>
      </c>
      <c r="BN2603" s="14" t="s">
        <v>316</v>
      </c>
      <c r="BO2603" s="14" t="s">
        <v>319</v>
      </c>
      <c r="BP2603" s="14" t="s">
        <v>309</v>
      </c>
      <c r="BQ2603" s="14" t="s">
        <v>318</v>
      </c>
      <c r="BW2603" s="134"/>
      <c r="CC2603" s="14" t="s">
        <v>313</v>
      </c>
      <c r="CD2603" s="14" t="s">
        <v>316</v>
      </c>
      <c r="CE2603" s="14" t="s">
        <v>319</v>
      </c>
      <c r="CF2603" s="14" t="s">
        <v>309</v>
      </c>
      <c r="CG2603" s="14" t="s">
        <v>318</v>
      </c>
      <c r="CN2603" s="134"/>
      <c r="DF2603" s="134"/>
      <c r="DV2603" s="134"/>
    </row>
    <row r="2604" spans="4:126" s="122" customFormat="1" ht="14" x14ac:dyDescent="0.2">
      <c r="D2604" s="128">
        <v>0</v>
      </c>
      <c r="E2604" s="122">
        <v>1</v>
      </c>
      <c r="F2604" s="122">
        <v>2</v>
      </c>
      <c r="G2604" s="122">
        <v>3</v>
      </c>
      <c r="H2604" s="122">
        <v>4</v>
      </c>
      <c r="Q2604" s="122">
        <v>0</v>
      </c>
      <c r="R2604" s="122">
        <v>1</v>
      </c>
      <c r="S2604" s="122">
        <v>2</v>
      </c>
      <c r="T2604" s="122">
        <v>3</v>
      </c>
      <c r="U2604" s="122">
        <v>4</v>
      </c>
      <c r="AG2604" s="128">
        <v>0</v>
      </c>
      <c r="AH2604" s="122">
        <v>1</v>
      </c>
      <c r="AI2604" s="122">
        <v>2</v>
      </c>
      <c r="AJ2604" s="122">
        <v>3</v>
      </c>
      <c r="AK2604" s="122">
        <v>4</v>
      </c>
      <c r="AX2604" s="122">
        <v>0</v>
      </c>
      <c r="AY2604" s="122">
        <v>1</v>
      </c>
      <c r="AZ2604" s="122">
        <v>2</v>
      </c>
      <c r="BA2604" s="122">
        <v>3</v>
      </c>
      <c r="BB2604" s="122">
        <v>4</v>
      </c>
      <c r="BK2604" s="135"/>
      <c r="BM2604" s="122">
        <v>0</v>
      </c>
      <c r="BN2604" s="122">
        <v>1</v>
      </c>
      <c r="BO2604" s="122">
        <v>2</v>
      </c>
      <c r="BP2604" s="122">
        <v>3</v>
      </c>
      <c r="BQ2604" s="122">
        <v>4</v>
      </c>
      <c r="BW2604" s="135"/>
      <c r="CC2604" s="122">
        <v>0</v>
      </c>
      <c r="CD2604" s="122">
        <v>1</v>
      </c>
      <c r="CE2604" s="122">
        <v>2</v>
      </c>
      <c r="CF2604" s="122">
        <v>3</v>
      </c>
      <c r="CG2604" s="122">
        <v>4</v>
      </c>
      <c r="CN2604" s="135"/>
      <c r="DF2604" s="135"/>
      <c r="DV2604" s="135"/>
    </row>
    <row r="2605" spans="4:126" s="122" customFormat="1" ht="14" x14ac:dyDescent="0.2">
      <c r="D2605" s="128">
        <v>0</v>
      </c>
      <c r="E2605" s="122">
        <v>1</v>
      </c>
      <c r="F2605" s="122">
        <v>2</v>
      </c>
      <c r="G2605" s="122">
        <v>3</v>
      </c>
      <c r="H2605" s="122">
        <v>3</v>
      </c>
      <c r="Q2605" s="122">
        <v>0</v>
      </c>
      <c r="R2605" s="122">
        <v>1</v>
      </c>
      <c r="S2605" s="122">
        <v>2</v>
      </c>
      <c r="T2605" s="122">
        <v>2</v>
      </c>
      <c r="U2605" s="122">
        <v>3</v>
      </c>
      <c r="AG2605" s="128">
        <v>0</v>
      </c>
      <c r="AH2605" s="122">
        <v>1</v>
      </c>
      <c r="AI2605" s="122">
        <v>2</v>
      </c>
      <c r="AJ2605" s="122">
        <v>2</v>
      </c>
      <c r="AK2605" s="122">
        <v>3</v>
      </c>
      <c r="AX2605" s="122">
        <v>0</v>
      </c>
      <c r="AY2605" s="122">
        <v>1</v>
      </c>
      <c r="AZ2605" s="122">
        <v>2</v>
      </c>
      <c r="BA2605" s="122">
        <v>2</v>
      </c>
      <c r="BB2605" s="122">
        <v>3</v>
      </c>
      <c r="BK2605" s="135"/>
      <c r="BM2605" s="122">
        <v>0</v>
      </c>
      <c r="BN2605" s="122">
        <v>1</v>
      </c>
      <c r="BO2605" s="122">
        <v>2</v>
      </c>
      <c r="BP2605" s="122">
        <v>2</v>
      </c>
      <c r="BQ2605" s="122">
        <v>3</v>
      </c>
      <c r="BW2605" s="135"/>
      <c r="CC2605" s="122">
        <v>0</v>
      </c>
      <c r="CD2605" s="122">
        <v>1</v>
      </c>
      <c r="CE2605" s="122">
        <v>2</v>
      </c>
      <c r="CF2605" s="122">
        <v>2</v>
      </c>
      <c r="CG2605" s="122">
        <v>3</v>
      </c>
      <c r="CN2605" s="135"/>
      <c r="DF2605" s="135"/>
      <c r="DV2605" s="135"/>
    </row>
    <row r="2606" spans="4:126" s="119" customFormat="1" x14ac:dyDescent="0.2">
      <c r="D2606" s="129" t="s">
        <v>1072</v>
      </c>
      <c r="E2606" s="119" t="s">
        <v>737</v>
      </c>
      <c r="F2606" s="119" t="s">
        <v>1073</v>
      </c>
      <c r="G2606" s="119" t="s">
        <v>736</v>
      </c>
      <c r="H2606" s="119" t="s">
        <v>1752</v>
      </c>
      <c r="Q2606" s="119" t="s">
        <v>1072</v>
      </c>
      <c r="R2606" s="119" t="s">
        <v>737</v>
      </c>
      <c r="S2606" s="119" t="s">
        <v>1073</v>
      </c>
      <c r="T2606" s="119" t="s">
        <v>1738</v>
      </c>
      <c r="U2606" s="119" t="s">
        <v>736</v>
      </c>
      <c r="AG2606" s="129" t="s">
        <v>1072</v>
      </c>
      <c r="AH2606" s="119" t="s">
        <v>737</v>
      </c>
      <c r="AI2606" s="119" t="s">
        <v>1073</v>
      </c>
      <c r="AJ2606" s="119" t="s">
        <v>1738</v>
      </c>
      <c r="AK2606" s="119" t="s">
        <v>736</v>
      </c>
      <c r="AX2606" s="119" t="s">
        <v>1072</v>
      </c>
      <c r="AY2606" s="119" t="s">
        <v>737</v>
      </c>
      <c r="AZ2606" s="119" t="s">
        <v>1073</v>
      </c>
      <c r="BA2606" s="119" t="s">
        <v>1738</v>
      </c>
      <c r="BB2606" s="119" t="s">
        <v>736</v>
      </c>
      <c r="BK2606" s="136"/>
      <c r="BM2606" s="119" t="s">
        <v>1072</v>
      </c>
      <c r="BN2606" s="119" t="s">
        <v>737</v>
      </c>
      <c r="BO2606" s="119" t="s">
        <v>1073</v>
      </c>
      <c r="BP2606" s="119" t="s">
        <v>1738</v>
      </c>
      <c r="BQ2606" s="119" t="s">
        <v>736</v>
      </c>
      <c r="BW2606" s="136"/>
      <c r="CC2606" s="119" t="s">
        <v>1072</v>
      </c>
      <c r="CD2606" s="119" t="s">
        <v>737</v>
      </c>
      <c r="CE2606" s="119" t="s">
        <v>1073</v>
      </c>
      <c r="CF2606" s="119" t="s">
        <v>1738</v>
      </c>
      <c r="CG2606" s="119" t="s">
        <v>736</v>
      </c>
      <c r="CN2606" s="136"/>
      <c r="DF2606" s="136"/>
      <c r="DV2606" s="136"/>
    </row>
    <row r="2608" spans="4:126" s="120" customFormat="1" ht="21" x14ac:dyDescent="0.2">
      <c r="D2608" s="126">
        <v>435</v>
      </c>
      <c r="E2608" s="121"/>
      <c r="F2608" s="121"/>
      <c r="G2608" s="121"/>
      <c r="H2608" s="121"/>
      <c r="I2608" s="121"/>
      <c r="J2608" s="121"/>
      <c r="K2608" s="121"/>
      <c r="L2608" s="121"/>
      <c r="M2608" s="121"/>
      <c r="N2608" s="121"/>
      <c r="O2608" s="121"/>
      <c r="P2608" s="121"/>
      <c r="Q2608" s="120">
        <v>435</v>
      </c>
      <c r="AG2608" s="126">
        <v>435</v>
      </c>
      <c r="AH2608" s="121"/>
      <c r="AI2608" s="121"/>
      <c r="AJ2608" s="121"/>
      <c r="AK2608" s="121"/>
      <c r="AL2608" s="121"/>
      <c r="AM2608" s="121"/>
      <c r="AN2608" s="121"/>
      <c r="AO2608" s="121"/>
      <c r="AP2608" s="121"/>
      <c r="AQ2608" s="121"/>
      <c r="AR2608" s="124"/>
      <c r="AS2608" s="121"/>
      <c r="AT2608" s="121"/>
      <c r="AU2608" s="121"/>
      <c r="AV2608" s="121"/>
      <c r="AX2608" s="120">
        <v>435</v>
      </c>
      <c r="BK2608" s="133"/>
      <c r="BM2608" s="120">
        <v>435</v>
      </c>
      <c r="BW2608" s="133"/>
      <c r="CC2608" s="120">
        <v>435</v>
      </c>
      <c r="CN2608" s="133"/>
      <c r="DF2608" s="133"/>
      <c r="DV2608" s="133"/>
    </row>
    <row r="2609" spans="4:126" s="14" customFormat="1" ht="18" customHeight="1" x14ac:dyDescent="0.2">
      <c r="D2609" s="127" t="s">
        <v>313</v>
      </c>
      <c r="E2609" s="14" t="s">
        <v>319</v>
      </c>
      <c r="F2609" s="14" t="s">
        <v>309</v>
      </c>
      <c r="G2609" s="14" t="s">
        <v>334</v>
      </c>
      <c r="Q2609" s="14" t="s">
        <v>313</v>
      </c>
      <c r="R2609" s="14" t="s">
        <v>319</v>
      </c>
      <c r="S2609" s="14" t="s">
        <v>309</v>
      </c>
      <c r="T2609" s="14" t="s">
        <v>334</v>
      </c>
      <c r="AG2609" s="127" t="s">
        <v>313</v>
      </c>
      <c r="AH2609" s="14" t="s">
        <v>319</v>
      </c>
      <c r="AI2609" s="14" t="s">
        <v>309</v>
      </c>
      <c r="AJ2609" s="14" t="s">
        <v>334</v>
      </c>
      <c r="AX2609" s="14" t="s">
        <v>313</v>
      </c>
      <c r="AY2609" s="14" t="s">
        <v>319</v>
      </c>
      <c r="AZ2609" s="14" t="s">
        <v>309</v>
      </c>
      <c r="BA2609" s="14" t="s">
        <v>334</v>
      </c>
      <c r="BK2609" s="134"/>
      <c r="BM2609" s="14" t="s">
        <v>313</v>
      </c>
      <c r="BN2609" s="14" t="s">
        <v>319</v>
      </c>
      <c r="BO2609" s="14" t="s">
        <v>309</v>
      </c>
      <c r="BP2609" s="14" t="s">
        <v>334</v>
      </c>
      <c r="BW2609" s="134"/>
      <c r="CC2609" s="14" t="s">
        <v>313</v>
      </c>
      <c r="CD2609" s="14" t="s">
        <v>319</v>
      </c>
      <c r="CE2609" s="14" t="s">
        <v>309</v>
      </c>
      <c r="CF2609" s="14" t="s">
        <v>334</v>
      </c>
      <c r="CN2609" s="134"/>
      <c r="DF2609" s="134"/>
      <c r="DV2609" s="134"/>
    </row>
    <row r="2610" spans="4:126" s="122" customFormat="1" ht="14" x14ac:dyDescent="0.2">
      <c r="D2610" s="128">
        <v>0</v>
      </c>
      <c r="E2610" s="122">
        <v>1</v>
      </c>
      <c r="F2610" s="122">
        <v>2</v>
      </c>
      <c r="G2610" s="122">
        <v>3</v>
      </c>
      <c r="Q2610" s="122">
        <v>0</v>
      </c>
      <c r="R2610" s="122">
        <v>1</v>
      </c>
      <c r="S2610" s="122">
        <v>2</v>
      </c>
      <c r="T2610" s="122">
        <v>3</v>
      </c>
      <c r="AG2610" s="128">
        <v>0</v>
      </c>
      <c r="AH2610" s="122">
        <v>1</v>
      </c>
      <c r="AI2610" s="122">
        <v>2</v>
      </c>
      <c r="AJ2610" s="122">
        <v>3</v>
      </c>
      <c r="AX2610" s="122">
        <v>0</v>
      </c>
      <c r="AY2610" s="122">
        <v>1</v>
      </c>
      <c r="AZ2610" s="122">
        <v>2</v>
      </c>
      <c r="BA2610" s="122">
        <v>3</v>
      </c>
      <c r="BK2610" s="135"/>
      <c r="BM2610" s="122">
        <v>0</v>
      </c>
      <c r="BN2610" s="122">
        <v>1</v>
      </c>
      <c r="BO2610" s="122">
        <v>2</v>
      </c>
      <c r="BP2610" s="122">
        <v>3</v>
      </c>
      <c r="BW2610" s="135"/>
      <c r="CC2610" s="122">
        <v>0</v>
      </c>
      <c r="CD2610" s="122">
        <v>1</v>
      </c>
      <c r="CE2610" s="122">
        <v>2</v>
      </c>
      <c r="CF2610" s="122">
        <v>3</v>
      </c>
      <c r="CN2610" s="135"/>
      <c r="DF2610" s="135"/>
      <c r="DV2610" s="135"/>
    </row>
    <row r="2611" spans="4:126" s="122" customFormat="1" ht="14" x14ac:dyDescent="0.2">
      <c r="D2611" s="128">
        <v>0</v>
      </c>
      <c r="E2611" s="122">
        <v>1</v>
      </c>
      <c r="F2611" s="122">
        <v>2</v>
      </c>
      <c r="G2611" s="122">
        <v>3</v>
      </c>
      <c r="Q2611" s="122">
        <v>0</v>
      </c>
      <c r="R2611" s="122">
        <v>1</v>
      </c>
      <c r="S2611" s="122">
        <v>2</v>
      </c>
      <c r="T2611" s="122">
        <v>3</v>
      </c>
      <c r="AG2611" s="128">
        <v>0</v>
      </c>
      <c r="AH2611" s="122">
        <v>1</v>
      </c>
      <c r="AI2611" s="122">
        <v>2</v>
      </c>
      <c r="AJ2611" s="122">
        <v>3</v>
      </c>
      <c r="AX2611" s="122">
        <v>0</v>
      </c>
      <c r="AY2611" s="122">
        <v>1</v>
      </c>
      <c r="AZ2611" s="122">
        <v>2</v>
      </c>
      <c r="BA2611" s="122">
        <v>3</v>
      </c>
      <c r="BK2611" s="135"/>
      <c r="BM2611" s="122">
        <v>0</v>
      </c>
      <c r="BN2611" s="122">
        <v>1</v>
      </c>
      <c r="BO2611" s="122">
        <v>2</v>
      </c>
      <c r="BP2611" s="122">
        <v>3</v>
      </c>
      <c r="BW2611" s="135"/>
      <c r="CC2611" s="122">
        <v>0</v>
      </c>
      <c r="CD2611" s="122">
        <v>1</v>
      </c>
      <c r="CE2611" s="122">
        <v>2</v>
      </c>
      <c r="CF2611" s="122">
        <v>3</v>
      </c>
      <c r="CN2611" s="135"/>
      <c r="DF2611" s="135"/>
      <c r="DV2611" s="135"/>
    </row>
    <row r="2612" spans="4:126" s="119" customFormat="1" x14ac:dyDescent="0.2">
      <c r="D2612" s="129" t="s">
        <v>1072</v>
      </c>
      <c r="E2612" s="119" t="s">
        <v>1073</v>
      </c>
      <c r="F2612" s="119" t="s">
        <v>1072</v>
      </c>
      <c r="G2612" s="119" t="s">
        <v>1081</v>
      </c>
      <c r="Q2612" s="119" t="s">
        <v>1072</v>
      </c>
      <c r="R2612" s="119" t="s">
        <v>1073</v>
      </c>
      <c r="S2612" s="119" t="s">
        <v>1072</v>
      </c>
      <c r="T2612" s="119" t="s">
        <v>1081</v>
      </c>
      <c r="AG2612" s="129" t="s">
        <v>1072</v>
      </c>
      <c r="AH2612" s="119" t="s">
        <v>1073</v>
      </c>
      <c r="AI2612" s="119" t="s">
        <v>1072</v>
      </c>
      <c r="AJ2612" s="119" t="s">
        <v>1081</v>
      </c>
      <c r="AX2612" s="119" t="s">
        <v>1072</v>
      </c>
      <c r="AY2612" s="119" t="s">
        <v>1073</v>
      </c>
      <c r="AZ2612" s="119" t="s">
        <v>1072</v>
      </c>
      <c r="BA2612" s="119" t="s">
        <v>1081</v>
      </c>
      <c r="BK2612" s="136"/>
      <c r="BM2612" s="119" t="s">
        <v>1072</v>
      </c>
      <c r="BN2612" s="119" t="s">
        <v>1073</v>
      </c>
      <c r="BO2612" s="119" t="s">
        <v>1072</v>
      </c>
      <c r="BP2612" s="119" t="s">
        <v>1081</v>
      </c>
      <c r="BW2612" s="136"/>
      <c r="CC2612" s="119" t="s">
        <v>1072</v>
      </c>
      <c r="CD2612" s="119" t="s">
        <v>1073</v>
      </c>
      <c r="CE2612" s="119" t="s">
        <v>1072</v>
      </c>
      <c r="CF2612" s="119" t="s">
        <v>1081</v>
      </c>
      <c r="CN2612" s="136"/>
      <c r="DF2612" s="136"/>
      <c r="DV2612" s="136"/>
    </row>
    <row r="2614" spans="4:126" s="120" customFormat="1" ht="21" x14ac:dyDescent="0.2">
      <c r="D2614" s="126">
        <v>436</v>
      </c>
      <c r="E2614" s="121"/>
      <c r="F2614" s="121"/>
      <c r="G2614" s="121"/>
      <c r="H2614" s="121"/>
      <c r="I2614" s="121"/>
      <c r="J2614" s="121"/>
      <c r="K2614" s="121"/>
      <c r="L2614" s="121"/>
      <c r="M2614" s="121"/>
      <c r="N2614" s="121"/>
      <c r="O2614" s="121"/>
      <c r="P2614" s="121"/>
      <c r="Q2614" s="120">
        <v>436</v>
      </c>
      <c r="AG2614" s="126">
        <v>436</v>
      </c>
      <c r="AH2614" s="121"/>
      <c r="AI2614" s="121"/>
      <c r="AJ2614" s="121"/>
      <c r="AK2614" s="121"/>
      <c r="AL2614" s="121"/>
      <c r="AM2614" s="121"/>
      <c r="AN2614" s="121"/>
      <c r="AO2614" s="121"/>
      <c r="AP2614" s="121"/>
      <c r="AQ2614" s="121"/>
      <c r="AR2614" s="124"/>
      <c r="AS2614" s="121"/>
      <c r="AT2614" s="121"/>
      <c r="AU2614" s="121"/>
      <c r="AV2614" s="121"/>
      <c r="AX2614" s="120">
        <v>436</v>
      </c>
      <c r="BK2614" s="133"/>
      <c r="BM2614" s="120">
        <v>436</v>
      </c>
      <c r="BW2614" s="133"/>
      <c r="CC2614" s="120">
        <v>436</v>
      </c>
      <c r="CN2614" s="133"/>
      <c r="DF2614" s="133"/>
      <c r="DV2614" s="133"/>
    </row>
    <row r="2615" spans="4:126" s="14" customFormat="1" ht="18" customHeight="1" x14ac:dyDescent="0.2">
      <c r="D2615" s="127" t="s">
        <v>319</v>
      </c>
      <c r="E2615" s="14" t="s">
        <v>313</v>
      </c>
      <c r="F2615" s="14" t="s">
        <v>317</v>
      </c>
      <c r="G2615" s="14" t="s">
        <v>313</v>
      </c>
      <c r="H2615" s="14" t="s">
        <v>326</v>
      </c>
      <c r="I2615" s="14" t="s">
        <v>316</v>
      </c>
      <c r="J2615" s="14" t="s">
        <v>313</v>
      </c>
      <c r="K2615" s="14" t="s">
        <v>325</v>
      </c>
      <c r="L2615" s="14" t="s">
        <v>317</v>
      </c>
      <c r="M2615" s="14" t="s">
        <v>335</v>
      </c>
      <c r="Q2615" s="14" t="s">
        <v>319</v>
      </c>
      <c r="R2615" s="14" t="s">
        <v>313</v>
      </c>
      <c r="S2615" s="14" t="s">
        <v>317</v>
      </c>
      <c r="T2615" s="14" t="s">
        <v>313</v>
      </c>
      <c r="U2615" s="14" t="s">
        <v>326</v>
      </c>
      <c r="V2615" s="14" t="s">
        <v>316</v>
      </c>
      <c r="W2615" s="14" t="s">
        <v>313</v>
      </c>
      <c r="X2615" s="14" t="s">
        <v>325</v>
      </c>
      <c r="Y2615" s="14" t="s">
        <v>317</v>
      </c>
      <c r="Z2615" s="14" t="s">
        <v>335</v>
      </c>
      <c r="AG2615" s="127" t="s">
        <v>319</v>
      </c>
      <c r="AH2615" s="14" t="s">
        <v>313</v>
      </c>
      <c r="AI2615" s="14" t="s">
        <v>317</v>
      </c>
      <c r="AJ2615" s="14" t="s">
        <v>313</v>
      </c>
      <c r="AK2615" s="14" t="s">
        <v>326</v>
      </c>
      <c r="AL2615" s="14" t="s">
        <v>316</v>
      </c>
      <c r="AM2615" s="14" t="s">
        <v>313</v>
      </c>
      <c r="AN2615" s="14" t="s">
        <v>325</v>
      </c>
      <c r="AO2615" s="14" t="s">
        <v>317</v>
      </c>
      <c r="AP2615" s="14" t="s">
        <v>335</v>
      </c>
      <c r="AX2615" s="14" t="s">
        <v>319</v>
      </c>
      <c r="AY2615" s="14" t="s">
        <v>313</v>
      </c>
      <c r="AZ2615" s="14" t="s">
        <v>317</v>
      </c>
      <c r="BA2615" s="14" t="s">
        <v>313</v>
      </c>
      <c r="BB2615" s="14" t="s">
        <v>326</v>
      </c>
      <c r="BC2615" s="14" t="s">
        <v>316</v>
      </c>
      <c r="BD2615" s="14" t="s">
        <v>313</v>
      </c>
      <c r="BE2615" s="14" t="s">
        <v>325</v>
      </c>
      <c r="BF2615" s="14" t="s">
        <v>317</v>
      </c>
      <c r="BG2615" s="14" t="s">
        <v>335</v>
      </c>
      <c r="BK2615" s="134"/>
      <c r="BM2615" s="14" t="s">
        <v>319</v>
      </c>
      <c r="BN2615" s="14" t="s">
        <v>313</v>
      </c>
      <c r="BO2615" s="14" t="s">
        <v>317</v>
      </c>
      <c r="BP2615" s="14" t="s">
        <v>313</v>
      </c>
      <c r="BQ2615" s="14" t="s">
        <v>326</v>
      </c>
      <c r="BR2615" s="14" t="s">
        <v>316</v>
      </c>
      <c r="BS2615" s="14" t="s">
        <v>313</v>
      </c>
      <c r="BT2615" s="14" t="s">
        <v>325</v>
      </c>
      <c r="BU2615" s="14" t="s">
        <v>317</v>
      </c>
      <c r="BV2615" s="14" t="s">
        <v>335</v>
      </c>
      <c r="BW2615" s="134"/>
      <c r="CC2615" s="14" t="s">
        <v>319</v>
      </c>
      <c r="CD2615" s="14" t="s">
        <v>313</v>
      </c>
      <c r="CE2615" s="14" t="s">
        <v>317</v>
      </c>
      <c r="CF2615" s="14" t="s">
        <v>313</v>
      </c>
      <c r="CG2615" s="14" t="s">
        <v>326</v>
      </c>
      <c r="CH2615" s="14" t="s">
        <v>316</v>
      </c>
      <c r="CI2615" s="14" t="s">
        <v>313</v>
      </c>
      <c r="CJ2615" s="14" t="s">
        <v>325</v>
      </c>
      <c r="CK2615" s="14" t="s">
        <v>317</v>
      </c>
      <c r="CL2615" s="14" t="s">
        <v>335</v>
      </c>
      <c r="CN2615" s="134"/>
      <c r="DF2615" s="134"/>
      <c r="DV2615" s="134"/>
    </row>
    <row r="2616" spans="4:126" s="122" customFormat="1" ht="14" x14ac:dyDescent="0.2">
      <c r="D2616" s="128">
        <v>0</v>
      </c>
      <c r="E2616" s="122">
        <v>1</v>
      </c>
      <c r="F2616" s="122">
        <v>2</v>
      </c>
      <c r="G2616" s="122">
        <v>3</v>
      </c>
      <c r="H2616" s="122">
        <v>4</v>
      </c>
      <c r="I2616" s="122">
        <v>5</v>
      </c>
      <c r="J2616" s="122">
        <v>6</v>
      </c>
      <c r="K2616" s="122">
        <v>7</v>
      </c>
      <c r="L2616" s="122">
        <v>8</v>
      </c>
      <c r="M2616" s="122">
        <v>9</v>
      </c>
      <c r="Q2616" s="122">
        <v>0</v>
      </c>
      <c r="R2616" s="122">
        <v>1</v>
      </c>
      <c r="S2616" s="122">
        <v>2</v>
      </c>
      <c r="T2616" s="122">
        <v>3</v>
      </c>
      <c r="U2616" s="122">
        <v>4</v>
      </c>
      <c r="V2616" s="122">
        <v>5</v>
      </c>
      <c r="W2616" s="122">
        <v>6</v>
      </c>
      <c r="X2616" s="122">
        <v>7</v>
      </c>
      <c r="Y2616" s="122">
        <v>8</v>
      </c>
      <c r="Z2616" s="122">
        <v>9</v>
      </c>
      <c r="AG2616" s="128">
        <v>0</v>
      </c>
      <c r="AH2616" s="122">
        <v>1</v>
      </c>
      <c r="AI2616" s="122">
        <v>2</v>
      </c>
      <c r="AJ2616" s="122">
        <v>3</v>
      </c>
      <c r="AK2616" s="122">
        <v>4</v>
      </c>
      <c r="AL2616" s="122">
        <v>5</v>
      </c>
      <c r="AM2616" s="122">
        <v>6</v>
      </c>
      <c r="AN2616" s="122">
        <v>7</v>
      </c>
      <c r="AO2616" s="122">
        <v>8</v>
      </c>
      <c r="AP2616" s="122">
        <v>9</v>
      </c>
      <c r="AX2616" s="122">
        <v>0</v>
      </c>
      <c r="AY2616" s="122">
        <v>1</v>
      </c>
      <c r="AZ2616" s="122">
        <v>2</v>
      </c>
      <c r="BA2616" s="122">
        <v>3</v>
      </c>
      <c r="BB2616" s="122">
        <v>4</v>
      </c>
      <c r="BC2616" s="122">
        <v>5</v>
      </c>
      <c r="BD2616" s="122">
        <v>6</v>
      </c>
      <c r="BE2616" s="122">
        <v>7</v>
      </c>
      <c r="BF2616" s="122">
        <v>8</v>
      </c>
      <c r="BG2616" s="122">
        <v>9</v>
      </c>
      <c r="BK2616" s="135"/>
      <c r="BM2616" s="122">
        <v>0</v>
      </c>
      <c r="BN2616" s="122">
        <v>1</v>
      </c>
      <c r="BO2616" s="122">
        <v>2</v>
      </c>
      <c r="BP2616" s="122">
        <v>3</v>
      </c>
      <c r="BQ2616" s="122">
        <v>4</v>
      </c>
      <c r="BR2616" s="122">
        <v>5</v>
      </c>
      <c r="BS2616" s="122">
        <v>6</v>
      </c>
      <c r="BT2616" s="122">
        <v>7</v>
      </c>
      <c r="BU2616" s="122">
        <v>8</v>
      </c>
      <c r="BV2616" s="122">
        <v>9</v>
      </c>
      <c r="BW2616" s="135"/>
      <c r="CC2616" s="122">
        <v>0</v>
      </c>
      <c r="CD2616" s="122">
        <v>1</v>
      </c>
      <c r="CE2616" s="122">
        <v>2</v>
      </c>
      <c r="CF2616" s="122">
        <v>3</v>
      </c>
      <c r="CG2616" s="122">
        <v>4</v>
      </c>
      <c r="CH2616" s="122">
        <v>5</v>
      </c>
      <c r="CI2616" s="122">
        <v>6</v>
      </c>
      <c r="CJ2616" s="122">
        <v>7</v>
      </c>
      <c r="CK2616" s="122">
        <v>8</v>
      </c>
      <c r="CL2616" s="122">
        <v>9</v>
      </c>
      <c r="CN2616" s="135"/>
      <c r="DF2616" s="135"/>
      <c r="DV2616" s="135"/>
    </row>
    <row r="2617" spans="4:126" s="122" customFormat="1" ht="14" x14ac:dyDescent="0.2">
      <c r="D2617" s="128">
        <v>0</v>
      </c>
      <c r="E2617" s="122">
        <v>0</v>
      </c>
      <c r="F2617" s="122">
        <v>0</v>
      </c>
      <c r="G2617" s="122">
        <v>1</v>
      </c>
      <c r="H2617" s="122">
        <v>2</v>
      </c>
      <c r="I2617" s="122">
        <v>3</v>
      </c>
      <c r="J2617" s="122">
        <v>3</v>
      </c>
      <c r="K2617" s="122">
        <v>4</v>
      </c>
      <c r="L2617" s="122">
        <v>5</v>
      </c>
      <c r="M2617" s="122">
        <v>6</v>
      </c>
      <c r="Q2617" s="122">
        <v>0</v>
      </c>
      <c r="R2617" s="122">
        <v>0</v>
      </c>
      <c r="S2617" s="122">
        <v>1</v>
      </c>
      <c r="T2617" s="122">
        <v>2</v>
      </c>
      <c r="U2617" s="122">
        <v>2</v>
      </c>
      <c r="V2617" s="122">
        <v>3</v>
      </c>
      <c r="W2617" s="122">
        <v>3</v>
      </c>
      <c r="X2617" s="122">
        <v>4</v>
      </c>
      <c r="Y2617" s="122">
        <v>5</v>
      </c>
      <c r="Z2617" s="122">
        <v>6</v>
      </c>
      <c r="AG2617" s="128">
        <v>0</v>
      </c>
      <c r="AH2617" s="122">
        <v>0</v>
      </c>
      <c r="AI2617" s="122">
        <v>0</v>
      </c>
      <c r="AJ2617" s="122">
        <v>1</v>
      </c>
      <c r="AK2617" s="122">
        <v>2</v>
      </c>
      <c r="AL2617" s="122">
        <v>3</v>
      </c>
      <c r="AM2617" s="122">
        <v>3</v>
      </c>
      <c r="AN2617" s="122">
        <v>4</v>
      </c>
      <c r="AO2617" s="122">
        <v>5</v>
      </c>
      <c r="AP2617" s="122">
        <v>6</v>
      </c>
      <c r="AX2617" s="122">
        <v>0</v>
      </c>
      <c r="AY2617" s="122">
        <v>0</v>
      </c>
      <c r="AZ2617" s="122">
        <v>1</v>
      </c>
      <c r="BA2617" s="122">
        <v>2</v>
      </c>
      <c r="BB2617" s="122">
        <v>2</v>
      </c>
      <c r="BC2617" s="122">
        <v>3</v>
      </c>
      <c r="BD2617" s="122">
        <v>3</v>
      </c>
      <c r="BE2617" s="122">
        <v>4</v>
      </c>
      <c r="BF2617" s="122">
        <v>5</v>
      </c>
      <c r="BG2617" s="122">
        <v>6</v>
      </c>
      <c r="BK2617" s="135"/>
      <c r="BM2617" s="122">
        <v>0</v>
      </c>
      <c r="BN2617" s="122">
        <v>0</v>
      </c>
      <c r="BO2617" s="122">
        <v>1</v>
      </c>
      <c r="BP2617" s="122">
        <v>2</v>
      </c>
      <c r="BQ2617" s="122">
        <v>2</v>
      </c>
      <c r="BR2617" s="122">
        <v>3</v>
      </c>
      <c r="BS2617" s="122">
        <v>3</v>
      </c>
      <c r="BT2617" s="122">
        <v>4</v>
      </c>
      <c r="BU2617" s="122">
        <v>5</v>
      </c>
      <c r="BV2617" s="122">
        <v>6</v>
      </c>
      <c r="BW2617" s="135"/>
      <c r="CC2617" s="122">
        <v>0</v>
      </c>
      <c r="CD2617" s="122">
        <v>0</v>
      </c>
      <c r="CE2617" s="122">
        <v>1</v>
      </c>
      <c r="CF2617" s="122">
        <v>2</v>
      </c>
      <c r="CG2617" s="122">
        <v>2</v>
      </c>
      <c r="CH2617" s="122">
        <v>3</v>
      </c>
      <c r="CI2617" s="122">
        <v>3</v>
      </c>
      <c r="CJ2617" s="122">
        <v>4</v>
      </c>
      <c r="CK2617" s="122">
        <v>5</v>
      </c>
      <c r="CL2617" s="122">
        <v>6</v>
      </c>
      <c r="CN2617" s="135"/>
      <c r="DF2617" s="135"/>
      <c r="DV2617" s="135"/>
    </row>
    <row r="2618" spans="4:126" s="119" customFormat="1" x14ac:dyDescent="0.2">
      <c r="D2618" s="129" t="s">
        <v>1073</v>
      </c>
      <c r="E2618" s="119" t="s">
        <v>1738</v>
      </c>
      <c r="F2618" s="119" t="s">
        <v>1738</v>
      </c>
      <c r="G2618" s="119" t="s">
        <v>1075</v>
      </c>
      <c r="H2618" s="119" t="s">
        <v>1087</v>
      </c>
      <c r="I2618" s="119" t="s">
        <v>748</v>
      </c>
      <c r="J2618" s="119" t="s">
        <v>1747</v>
      </c>
      <c r="K2618" s="119" t="s">
        <v>1080</v>
      </c>
      <c r="L2618" s="119" t="s">
        <v>1075</v>
      </c>
      <c r="M2618" s="119" t="s">
        <v>749</v>
      </c>
      <c r="Q2618" s="119" t="s">
        <v>1073</v>
      </c>
      <c r="R2618" s="119" t="s">
        <v>1738</v>
      </c>
      <c r="S2618" s="119" t="s">
        <v>1075</v>
      </c>
      <c r="T2618" s="119" t="s">
        <v>1087</v>
      </c>
      <c r="U2618" s="119" t="s">
        <v>1765</v>
      </c>
      <c r="V2618" s="119" t="s">
        <v>748</v>
      </c>
      <c r="W2618" s="119" t="s">
        <v>1747</v>
      </c>
      <c r="X2618" s="119" t="s">
        <v>1080</v>
      </c>
      <c r="Y2618" s="119" t="s">
        <v>1075</v>
      </c>
      <c r="Z2618" s="119" t="s">
        <v>749</v>
      </c>
      <c r="AG2618" s="129" t="s">
        <v>1073</v>
      </c>
      <c r="AH2618" s="119" t="s">
        <v>1738</v>
      </c>
      <c r="AI2618" s="119" t="s">
        <v>1738</v>
      </c>
      <c r="AJ2618" s="119" t="s">
        <v>1075</v>
      </c>
      <c r="AK2618" s="119" t="s">
        <v>1087</v>
      </c>
      <c r="AL2618" s="119" t="s">
        <v>748</v>
      </c>
      <c r="AM2618" s="119" t="s">
        <v>1747</v>
      </c>
      <c r="AN2618" s="119" t="s">
        <v>1080</v>
      </c>
      <c r="AO2618" s="119" t="s">
        <v>1075</v>
      </c>
      <c r="AP2618" s="119" t="s">
        <v>749</v>
      </c>
      <c r="AX2618" s="119" t="s">
        <v>1073</v>
      </c>
      <c r="AY2618" s="119" t="s">
        <v>1738</v>
      </c>
      <c r="AZ2618" s="119" t="s">
        <v>1075</v>
      </c>
      <c r="BA2618" s="119" t="s">
        <v>1087</v>
      </c>
      <c r="BB2618" s="119" t="s">
        <v>1765</v>
      </c>
      <c r="BC2618" s="119" t="s">
        <v>748</v>
      </c>
      <c r="BD2618" s="119" t="s">
        <v>1747</v>
      </c>
      <c r="BE2618" s="119" t="s">
        <v>1080</v>
      </c>
      <c r="BF2618" s="119" t="s">
        <v>1075</v>
      </c>
      <c r="BG2618" s="119" t="s">
        <v>749</v>
      </c>
      <c r="BK2618" s="136"/>
      <c r="BM2618" s="119" t="s">
        <v>1073</v>
      </c>
      <c r="BN2618" s="119" t="s">
        <v>1738</v>
      </c>
      <c r="BO2618" s="119" t="s">
        <v>1075</v>
      </c>
      <c r="BP2618" s="119" t="s">
        <v>1087</v>
      </c>
      <c r="BQ2618" s="119" t="s">
        <v>1765</v>
      </c>
      <c r="BR2618" s="119" t="s">
        <v>748</v>
      </c>
      <c r="BS2618" s="119" t="s">
        <v>1747</v>
      </c>
      <c r="BT2618" s="119" t="s">
        <v>1080</v>
      </c>
      <c r="BU2618" s="119" t="s">
        <v>1075</v>
      </c>
      <c r="BV2618" s="119" t="s">
        <v>749</v>
      </c>
      <c r="BW2618" s="136"/>
      <c r="CC2618" s="119" t="s">
        <v>1073</v>
      </c>
      <c r="CD2618" s="119" t="s">
        <v>1738</v>
      </c>
      <c r="CE2618" s="119" t="s">
        <v>1075</v>
      </c>
      <c r="CF2618" s="119" t="s">
        <v>1087</v>
      </c>
      <c r="CG2618" s="119" t="s">
        <v>1765</v>
      </c>
      <c r="CH2618" s="119" t="s">
        <v>748</v>
      </c>
      <c r="CI2618" s="119" t="s">
        <v>1747</v>
      </c>
      <c r="CJ2618" s="119" t="s">
        <v>1080</v>
      </c>
      <c r="CK2618" s="119" t="s">
        <v>1075</v>
      </c>
      <c r="CL2618" s="119" t="s">
        <v>749</v>
      </c>
      <c r="CN2618" s="136"/>
      <c r="DF2618" s="136"/>
      <c r="DV2618" s="136"/>
    </row>
    <row r="2620" spans="4:126" s="120" customFormat="1" ht="21" x14ac:dyDescent="0.2">
      <c r="D2620" s="126">
        <v>437</v>
      </c>
      <c r="E2620" s="121"/>
      <c r="F2620" s="121"/>
      <c r="G2620" s="121"/>
      <c r="H2620" s="121"/>
      <c r="I2620" s="121"/>
      <c r="J2620" s="121"/>
      <c r="K2620" s="121"/>
      <c r="L2620" s="121"/>
      <c r="M2620" s="121"/>
      <c r="N2620" s="121"/>
      <c r="O2620" s="121"/>
      <c r="P2620" s="121"/>
      <c r="Q2620" s="120">
        <v>437</v>
      </c>
      <c r="AG2620" s="126">
        <v>437</v>
      </c>
      <c r="AH2620" s="121"/>
      <c r="AI2620" s="121"/>
      <c r="AJ2620" s="121"/>
      <c r="AK2620" s="121"/>
      <c r="AL2620" s="121"/>
      <c r="AM2620" s="121"/>
      <c r="AN2620" s="121"/>
      <c r="AO2620" s="121"/>
      <c r="AP2620" s="121"/>
      <c r="AQ2620" s="121"/>
      <c r="AR2620" s="124"/>
      <c r="AS2620" s="121"/>
      <c r="AT2620" s="121"/>
      <c r="AU2620" s="121"/>
      <c r="AV2620" s="121"/>
      <c r="AX2620" s="120">
        <v>437</v>
      </c>
      <c r="BK2620" s="133"/>
      <c r="BM2620" s="120">
        <v>437</v>
      </c>
      <c r="BW2620" s="133"/>
      <c r="CC2620" s="120">
        <v>437</v>
      </c>
      <c r="CN2620" s="133"/>
      <c r="DF2620" s="133"/>
      <c r="DV2620" s="133"/>
    </row>
    <row r="2621" spans="4:126" s="14" customFormat="1" ht="18" customHeight="1" x14ac:dyDescent="0.2">
      <c r="D2621" s="127" t="s">
        <v>310</v>
      </c>
      <c r="E2621" s="14" t="s">
        <v>313</v>
      </c>
      <c r="F2621" s="14" t="s">
        <v>317</v>
      </c>
      <c r="G2621" s="14" t="s">
        <v>313</v>
      </c>
      <c r="H2621" s="14" t="s">
        <v>321</v>
      </c>
      <c r="I2621" s="14" t="s">
        <v>313</v>
      </c>
      <c r="J2621" s="14" t="s">
        <v>320</v>
      </c>
      <c r="Q2621" s="14" t="s">
        <v>310</v>
      </c>
      <c r="R2621" s="14" t="s">
        <v>313</v>
      </c>
      <c r="S2621" s="14" t="s">
        <v>317</v>
      </c>
      <c r="T2621" s="14" t="s">
        <v>313</v>
      </c>
      <c r="U2621" s="14" t="s">
        <v>321</v>
      </c>
      <c r="V2621" s="14" t="s">
        <v>313</v>
      </c>
      <c r="W2621" s="14" t="s">
        <v>320</v>
      </c>
      <c r="AG2621" s="127" t="s">
        <v>310</v>
      </c>
      <c r="AH2621" s="14" t="s">
        <v>313</v>
      </c>
      <c r="AI2621" s="14" t="s">
        <v>317</v>
      </c>
      <c r="AJ2621" s="14" t="s">
        <v>313</v>
      </c>
      <c r="AK2621" s="14" t="s">
        <v>321</v>
      </c>
      <c r="AL2621" s="14" t="s">
        <v>313</v>
      </c>
      <c r="AM2621" s="14" t="s">
        <v>320</v>
      </c>
      <c r="AX2621" s="14" t="s">
        <v>310</v>
      </c>
      <c r="AY2621" s="14" t="s">
        <v>313</v>
      </c>
      <c r="AZ2621" s="14" t="s">
        <v>317</v>
      </c>
      <c r="BA2621" s="14" t="s">
        <v>313</v>
      </c>
      <c r="BB2621" s="14" t="s">
        <v>321</v>
      </c>
      <c r="BC2621" s="14" t="s">
        <v>313</v>
      </c>
      <c r="BD2621" s="14" t="s">
        <v>320</v>
      </c>
      <c r="BK2621" s="134"/>
      <c r="BM2621" s="14" t="s">
        <v>310</v>
      </c>
      <c r="BN2621" s="14" t="s">
        <v>313</v>
      </c>
      <c r="BO2621" s="14" t="s">
        <v>317</v>
      </c>
      <c r="BP2621" s="14" t="s">
        <v>313</v>
      </c>
      <c r="BQ2621" s="14" t="s">
        <v>321</v>
      </c>
      <c r="BR2621" s="14" t="s">
        <v>313</v>
      </c>
      <c r="BS2621" s="14" t="s">
        <v>320</v>
      </c>
      <c r="BW2621" s="134"/>
      <c r="CC2621" s="14" t="s">
        <v>310</v>
      </c>
      <c r="CD2621" s="14" t="s">
        <v>313</v>
      </c>
      <c r="CE2621" s="14" t="s">
        <v>317</v>
      </c>
      <c r="CF2621" s="14" t="s">
        <v>313</v>
      </c>
      <c r="CG2621" s="14" t="s">
        <v>321</v>
      </c>
      <c r="CH2621" s="14" t="s">
        <v>313</v>
      </c>
      <c r="CI2621" s="14" t="s">
        <v>320</v>
      </c>
      <c r="CN2621" s="134"/>
      <c r="DF2621" s="134"/>
      <c r="DV2621" s="134"/>
    </row>
    <row r="2622" spans="4:126" s="122" customFormat="1" ht="14" x14ac:dyDescent="0.2">
      <c r="D2622" s="128">
        <v>0</v>
      </c>
      <c r="E2622" s="122">
        <v>1</v>
      </c>
      <c r="F2622" s="122">
        <v>2</v>
      </c>
      <c r="G2622" s="122">
        <v>3</v>
      </c>
      <c r="H2622" s="122">
        <v>4</v>
      </c>
      <c r="I2622" s="122">
        <v>5</v>
      </c>
      <c r="J2622" s="122">
        <v>6</v>
      </c>
      <c r="Q2622" s="122">
        <v>0</v>
      </c>
      <c r="R2622" s="122">
        <v>1</v>
      </c>
      <c r="S2622" s="122">
        <v>2</v>
      </c>
      <c r="T2622" s="122">
        <v>3</v>
      </c>
      <c r="U2622" s="122">
        <v>4</v>
      </c>
      <c r="V2622" s="122">
        <v>5</v>
      </c>
      <c r="W2622" s="122">
        <v>6</v>
      </c>
      <c r="AG2622" s="128">
        <v>0</v>
      </c>
      <c r="AH2622" s="122">
        <v>1</v>
      </c>
      <c r="AI2622" s="122">
        <v>2</v>
      </c>
      <c r="AJ2622" s="122">
        <v>3</v>
      </c>
      <c r="AK2622" s="122">
        <v>4</v>
      </c>
      <c r="AL2622" s="122">
        <v>5</v>
      </c>
      <c r="AM2622" s="122">
        <v>6</v>
      </c>
      <c r="AX2622" s="122">
        <v>0</v>
      </c>
      <c r="AY2622" s="122">
        <v>1</v>
      </c>
      <c r="AZ2622" s="122">
        <v>2</v>
      </c>
      <c r="BA2622" s="122">
        <v>3</v>
      </c>
      <c r="BB2622" s="122">
        <v>4</v>
      </c>
      <c r="BC2622" s="122">
        <v>5</v>
      </c>
      <c r="BD2622" s="122">
        <v>6</v>
      </c>
      <c r="BK2622" s="135"/>
      <c r="BM2622" s="122">
        <v>0</v>
      </c>
      <c r="BN2622" s="122">
        <v>1</v>
      </c>
      <c r="BO2622" s="122">
        <v>2</v>
      </c>
      <c r="BP2622" s="122">
        <v>3</v>
      </c>
      <c r="BQ2622" s="122">
        <v>4</v>
      </c>
      <c r="BR2622" s="122">
        <v>5</v>
      </c>
      <c r="BS2622" s="122">
        <v>6</v>
      </c>
      <c r="BW2622" s="135"/>
      <c r="CC2622" s="122">
        <v>0</v>
      </c>
      <c r="CD2622" s="122">
        <v>1</v>
      </c>
      <c r="CE2622" s="122">
        <v>2</v>
      </c>
      <c r="CF2622" s="122">
        <v>3</v>
      </c>
      <c r="CG2622" s="122">
        <v>4</v>
      </c>
      <c r="CH2622" s="122">
        <v>5</v>
      </c>
      <c r="CI2622" s="122">
        <v>6</v>
      </c>
      <c r="CN2622" s="135"/>
      <c r="DF2622" s="135"/>
      <c r="DV2622" s="135"/>
    </row>
    <row r="2623" spans="4:126" s="122" customFormat="1" ht="14" x14ac:dyDescent="0.2">
      <c r="D2623" s="128">
        <v>0</v>
      </c>
      <c r="E2623" s="122">
        <v>0</v>
      </c>
      <c r="F2623" s="122">
        <v>1</v>
      </c>
      <c r="G2623" s="122">
        <v>2</v>
      </c>
      <c r="H2623" s="122">
        <v>2</v>
      </c>
      <c r="I2623" s="122">
        <v>3</v>
      </c>
      <c r="J2623" s="122">
        <v>4</v>
      </c>
      <c r="Q2623" s="122">
        <v>0</v>
      </c>
      <c r="R2623" s="122">
        <v>0</v>
      </c>
      <c r="S2623" s="122">
        <v>1</v>
      </c>
      <c r="T2623" s="122">
        <v>2</v>
      </c>
      <c r="U2623" s="122">
        <v>2</v>
      </c>
      <c r="V2623" s="122">
        <v>3</v>
      </c>
      <c r="W2623" s="122">
        <v>4</v>
      </c>
      <c r="AG2623" s="128">
        <v>0</v>
      </c>
      <c r="AH2623" s="122">
        <v>0</v>
      </c>
      <c r="AI2623" s="122">
        <v>1</v>
      </c>
      <c r="AJ2623" s="122">
        <v>2</v>
      </c>
      <c r="AK2623" s="122">
        <v>2</v>
      </c>
      <c r="AL2623" s="122">
        <v>3</v>
      </c>
      <c r="AM2623" s="122">
        <v>4</v>
      </c>
      <c r="AX2623" s="122">
        <v>0</v>
      </c>
      <c r="AY2623" s="122">
        <v>0</v>
      </c>
      <c r="AZ2623" s="122">
        <v>1</v>
      </c>
      <c r="BA2623" s="122">
        <v>2</v>
      </c>
      <c r="BB2623" s="122">
        <v>2</v>
      </c>
      <c r="BC2623" s="122">
        <v>3</v>
      </c>
      <c r="BD2623" s="122">
        <v>4</v>
      </c>
      <c r="BK2623" s="135"/>
      <c r="BM2623" s="122">
        <v>0</v>
      </c>
      <c r="BN2623" s="122">
        <v>0</v>
      </c>
      <c r="BO2623" s="122">
        <v>1</v>
      </c>
      <c r="BP2623" s="122">
        <v>2</v>
      </c>
      <c r="BQ2623" s="122">
        <v>2</v>
      </c>
      <c r="BR2623" s="122">
        <v>3</v>
      </c>
      <c r="BS2623" s="122">
        <v>4</v>
      </c>
      <c r="BW2623" s="135"/>
      <c r="CC2623" s="122">
        <v>0</v>
      </c>
      <c r="CD2623" s="122">
        <v>0</v>
      </c>
      <c r="CE2623" s="122">
        <v>1</v>
      </c>
      <c r="CF2623" s="122">
        <v>2</v>
      </c>
      <c r="CG2623" s="122">
        <v>2</v>
      </c>
      <c r="CH2623" s="122">
        <v>3</v>
      </c>
      <c r="CI2623" s="122">
        <v>4</v>
      </c>
      <c r="CN2623" s="135"/>
      <c r="DF2623" s="135"/>
      <c r="DV2623" s="135"/>
    </row>
    <row r="2624" spans="4:126" s="119" customFormat="1" x14ac:dyDescent="0.2">
      <c r="D2624" s="129" t="s">
        <v>750</v>
      </c>
      <c r="E2624" s="119" t="s">
        <v>1740</v>
      </c>
      <c r="F2624" s="119" t="s">
        <v>1075</v>
      </c>
      <c r="G2624" s="119" t="s">
        <v>1054</v>
      </c>
      <c r="H2624" s="119" t="s">
        <v>1737</v>
      </c>
      <c r="I2624" s="119" t="s">
        <v>1072</v>
      </c>
      <c r="J2624" s="119" t="s">
        <v>1076</v>
      </c>
      <c r="Q2624" s="119" t="s">
        <v>750</v>
      </c>
      <c r="R2624" s="119" t="s">
        <v>1740</v>
      </c>
      <c r="S2624" s="119" t="s">
        <v>1075</v>
      </c>
      <c r="T2624" s="119" t="s">
        <v>1054</v>
      </c>
      <c r="U2624" s="119" t="s">
        <v>1737</v>
      </c>
      <c r="V2624" s="119" t="s">
        <v>1072</v>
      </c>
      <c r="W2624" s="119" t="s">
        <v>1076</v>
      </c>
      <c r="AG2624" s="129" t="s">
        <v>750</v>
      </c>
      <c r="AH2624" s="119" t="s">
        <v>1740</v>
      </c>
      <c r="AI2624" s="119" t="s">
        <v>1075</v>
      </c>
      <c r="AJ2624" s="119" t="s">
        <v>1054</v>
      </c>
      <c r="AK2624" s="119" t="s">
        <v>1737</v>
      </c>
      <c r="AL2624" s="119" t="s">
        <v>1072</v>
      </c>
      <c r="AM2624" s="119" t="s">
        <v>1076</v>
      </c>
      <c r="AX2624" s="119" t="s">
        <v>750</v>
      </c>
      <c r="AY2624" s="119" t="s">
        <v>1740</v>
      </c>
      <c r="AZ2624" s="119" t="s">
        <v>1075</v>
      </c>
      <c r="BA2624" s="119" t="s">
        <v>1054</v>
      </c>
      <c r="BB2624" s="119" t="s">
        <v>1737</v>
      </c>
      <c r="BC2624" s="119" t="s">
        <v>1072</v>
      </c>
      <c r="BD2624" s="119" t="s">
        <v>1076</v>
      </c>
      <c r="BK2624" s="136"/>
      <c r="BM2624" s="119" t="s">
        <v>750</v>
      </c>
      <c r="BN2624" s="119" t="s">
        <v>1740</v>
      </c>
      <c r="BO2624" s="119" t="s">
        <v>1075</v>
      </c>
      <c r="BP2624" s="119" t="s">
        <v>1054</v>
      </c>
      <c r="BQ2624" s="119" t="s">
        <v>1737</v>
      </c>
      <c r="BR2624" s="119" t="s">
        <v>1072</v>
      </c>
      <c r="BS2624" s="119" t="s">
        <v>1076</v>
      </c>
      <c r="BW2624" s="136"/>
      <c r="CC2624" s="119" t="s">
        <v>750</v>
      </c>
      <c r="CD2624" s="119" t="s">
        <v>1740</v>
      </c>
      <c r="CE2624" s="119" t="s">
        <v>1075</v>
      </c>
      <c r="CF2624" s="119" t="s">
        <v>1054</v>
      </c>
      <c r="CG2624" s="119" t="s">
        <v>1737</v>
      </c>
      <c r="CH2624" s="119" t="s">
        <v>1072</v>
      </c>
      <c r="CI2624" s="119" t="s">
        <v>1076</v>
      </c>
      <c r="CN2624" s="136"/>
      <c r="DF2624" s="136"/>
      <c r="DV2624" s="136"/>
    </row>
    <row r="2626" spans="4:126" s="120" customFormat="1" ht="21" x14ac:dyDescent="0.2">
      <c r="D2626" s="126">
        <v>438</v>
      </c>
      <c r="E2626" s="121"/>
      <c r="F2626" s="121"/>
      <c r="G2626" s="121"/>
      <c r="H2626" s="121"/>
      <c r="I2626" s="121"/>
      <c r="J2626" s="121"/>
      <c r="K2626" s="121"/>
      <c r="L2626" s="121"/>
      <c r="M2626" s="121"/>
      <c r="N2626" s="121"/>
      <c r="O2626" s="121"/>
      <c r="P2626" s="121"/>
      <c r="Q2626" s="120">
        <v>438</v>
      </c>
      <c r="AG2626" s="126">
        <v>438</v>
      </c>
      <c r="AH2626" s="121"/>
      <c r="AI2626" s="121"/>
      <c r="AJ2626" s="121"/>
      <c r="AK2626" s="121"/>
      <c r="AL2626" s="121"/>
      <c r="AM2626" s="121"/>
      <c r="AN2626" s="121"/>
      <c r="AO2626" s="121"/>
      <c r="AP2626" s="121"/>
      <c r="AQ2626" s="121"/>
      <c r="AR2626" s="124"/>
      <c r="AS2626" s="121"/>
      <c r="AT2626" s="121"/>
      <c r="AU2626" s="121"/>
      <c r="AV2626" s="121"/>
      <c r="AX2626" s="120">
        <v>438</v>
      </c>
      <c r="BK2626" s="133"/>
      <c r="BM2626" s="120">
        <v>438</v>
      </c>
      <c r="BW2626" s="133"/>
      <c r="CC2626" s="120">
        <v>438</v>
      </c>
      <c r="CN2626" s="133"/>
      <c r="DF2626" s="133"/>
      <c r="DV2626" s="133"/>
    </row>
    <row r="2627" spans="4:126" s="14" customFormat="1" ht="18" customHeight="1" x14ac:dyDescent="0.2">
      <c r="D2627" s="127" t="s">
        <v>318</v>
      </c>
      <c r="E2627" s="14" t="s">
        <v>309</v>
      </c>
      <c r="F2627" s="14" t="s">
        <v>319</v>
      </c>
      <c r="G2627" s="14" t="s">
        <v>317</v>
      </c>
      <c r="H2627" s="14" t="s">
        <v>319</v>
      </c>
      <c r="I2627" s="14" t="s">
        <v>1768</v>
      </c>
      <c r="Q2627" s="14" t="s">
        <v>318</v>
      </c>
      <c r="R2627" s="14" t="s">
        <v>309</v>
      </c>
      <c r="S2627" s="14" t="s">
        <v>319</v>
      </c>
      <c r="T2627" s="14" t="s">
        <v>317</v>
      </c>
      <c r="U2627" s="14" t="s">
        <v>319</v>
      </c>
      <c r="V2627" s="14" t="s">
        <v>1768</v>
      </c>
      <c r="AG2627" s="127" t="s">
        <v>318</v>
      </c>
      <c r="AH2627" s="14" t="s">
        <v>309</v>
      </c>
      <c r="AI2627" s="14" t="s">
        <v>319</v>
      </c>
      <c r="AJ2627" s="14" t="s">
        <v>317</v>
      </c>
      <c r="AK2627" s="14" t="s">
        <v>319</v>
      </c>
      <c r="AL2627" s="14" t="s">
        <v>1768</v>
      </c>
      <c r="AX2627" s="14" t="s">
        <v>318</v>
      </c>
      <c r="AY2627" s="14" t="s">
        <v>309</v>
      </c>
      <c r="AZ2627" s="14" t="s">
        <v>319</v>
      </c>
      <c r="BA2627" s="14" t="s">
        <v>317</v>
      </c>
      <c r="BB2627" s="14" t="s">
        <v>319</v>
      </c>
      <c r="BC2627" s="14" t="s">
        <v>1768</v>
      </c>
      <c r="BK2627" s="134"/>
      <c r="BM2627" s="14" t="s">
        <v>318</v>
      </c>
      <c r="BN2627" s="14" t="s">
        <v>309</v>
      </c>
      <c r="BO2627" s="14" t="s">
        <v>319</v>
      </c>
      <c r="BP2627" s="14" t="s">
        <v>317</v>
      </c>
      <c r="BQ2627" s="14" t="s">
        <v>319</v>
      </c>
      <c r="BR2627" s="14" t="s">
        <v>1768</v>
      </c>
      <c r="BW2627" s="134"/>
      <c r="CC2627" s="14" t="s">
        <v>318</v>
      </c>
      <c r="CD2627" s="14" t="s">
        <v>309</v>
      </c>
      <c r="CE2627" s="14" t="s">
        <v>319</v>
      </c>
      <c r="CF2627" s="14" t="s">
        <v>317</v>
      </c>
      <c r="CG2627" s="14" t="s">
        <v>319</v>
      </c>
      <c r="CH2627" s="14" t="s">
        <v>1768</v>
      </c>
      <c r="CN2627" s="134"/>
      <c r="DF2627" s="134"/>
      <c r="DV2627" s="134"/>
    </row>
    <row r="2628" spans="4:126" s="122" customFormat="1" ht="14" x14ac:dyDescent="0.2">
      <c r="D2628" s="128">
        <v>0</v>
      </c>
      <c r="E2628" s="122">
        <v>1</v>
      </c>
      <c r="F2628" s="122">
        <v>2</v>
      </c>
      <c r="G2628" s="122">
        <v>3</v>
      </c>
      <c r="H2628" s="122">
        <v>4</v>
      </c>
      <c r="I2628" s="122">
        <v>4</v>
      </c>
      <c r="Q2628" s="122">
        <v>0</v>
      </c>
      <c r="R2628" s="122">
        <v>1</v>
      </c>
      <c r="S2628" s="122">
        <v>2</v>
      </c>
      <c r="T2628" s="122">
        <v>3</v>
      </c>
      <c r="U2628" s="122">
        <v>4</v>
      </c>
      <c r="V2628" s="122">
        <v>4</v>
      </c>
      <c r="AG2628" s="128">
        <v>0</v>
      </c>
      <c r="AH2628" s="122">
        <v>1</v>
      </c>
      <c r="AI2628" s="122">
        <v>2</v>
      </c>
      <c r="AJ2628" s="122">
        <v>3</v>
      </c>
      <c r="AK2628" s="122">
        <v>4</v>
      </c>
      <c r="AL2628" s="122">
        <v>4</v>
      </c>
      <c r="AX2628" s="122">
        <v>0</v>
      </c>
      <c r="AY2628" s="122">
        <v>1</v>
      </c>
      <c r="AZ2628" s="122">
        <v>2</v>
      </c>
      <c r="BA2628" s="122">
        <v>3</v>
      </c>
      <c r="BB2628" s="122">
        <v>4</v>
      </c>
      <c r="BC2628" s="122">
        <v>4</v>
      </c>
      <c r="BK2628" s="135"/>
      <c r="BM2628" s="122">
        <v>0</v>
      </c>
      <c r="BN2628" s="122">
        <v>1</v>
      </c>
      <c r="BO2628" s="122">
        <v>2</v>
      </c>
      <c r="BP2628" s="122">
        <v>3</v>
      </c>
      <c r="BQ2628" s="122">
        <v>4</v>
      </c>
      <c r="BR2628" s="122">
        <v>4</v>
      </c>
      <c r="BW2628" s="135"/>
      <c r="CC2628" s="122">
        <v>0</v>
      </c>
      <c r="CD2628" s="122">
        <v>1</v>
      </c>
      <c r="CE2628" s="122">
        <v>2</v>
      </c>
      <c r="CF2628" s="122">
        <v>3</v>
      </c>
      <c r="CG2628" s="122">
        <v>4</v>
      </c>
      <c r="CH2628" s="122">
        <v>4</v>
      </c>
      <c r="CN2628" s="135"/>
      <c r="DF2628" s="135"/>
      <c r="DV2628" s="135"/>
    </row>
    <row r="2629" spans="4:126" s="122" customFormat="1" ht="14" x14ac:dyDescent="0.2">
      <c r="D2629" s="128">
        <v>0</v>
      </c>
      <c r="E2629" s="122">
        <v>0</v>
      </c>
      <c r="F2629" s="122">
        <v>1</v>
      </c>
      <c r="G2629" s="122">
        <v>2</v>
      </c>
      <c r="H2629" s="122">
        <v>3</v>
      </c>
      <c r="I2629" s="122">
        <v>4</v>
      </c>
      <c r="Q2629" s="122">
        <v>0</v>
      </c>
      <c r="R2629" s="122">
        <v>0</v>
      </c>
      <c r="S2629" s="122">
        <v>1</v>
      </c>
      <c r="T2629" s="122">
        <v>2</v>
      </c>
      <c r="U2629" s="122">
        <v>3</v>
      </c>
      <c r="V2629" s="122">
        <v>4</v>
      </c>
      <c r="AG2629" s="128">
        <v>0</v>
      </c>
      <c r="AH2629" s="122">
        <v>0</v>
      </c>
      <c r="AI2629" s="122">
        <v>1</v>
      </c>
      <c r="AJ2629" s="122">
        <v>2</v>
      </c>
      <c r="AK2629" s="122">
        <v>3</v>
      </c>
      <c r="AL2629" s="122">
        <v>4</v>
      </c>
      <c r="AX2629" s="122">
        <v>0</v>
      </c>
      <c r="AY2629" s="122">
        <v>0</v>
      </c>
      <c r="AZ2629" s="122">
        <v>1</v>
      </c>
      <c r="BA2629" s="122">
        <v>2</v>
      </c>
      <c r="BB2629" s="122">
        <v>3</v>
      </c>
      <c r="BC2629" s="122">
        <v>4</v>
      </c>
      <c r="BK2629" s="135"/>
      <c r="BM2629" s="122">
        <v>0</v>
      </c>
      <c r="BN2629" s="122">
        <v>0</v>
      </c>
      <c r="BO2629" s="122">
        <v>1</v>
      </c>
      <c r="BP2629" s="122">
        <v>2</v>
      </c>
      <c r="BQ2629" s="122">
        <v>3</v>
      </c>
      <c r="BR2629" s="122">
        <v>4</v>
      </c>
      <c r="BW2629" s="135"/>
      <c r="CC2629" s="122">
        <v>0</v>
      </c>
      <c r="CD2629" s="122">
        <v>0</v>
      </c>
      <c r="CE2629" s="122">
        <v>1</v>
      </c>
      <c r="CF2629" s="122">
        <v>2</v>
      </c>
      <c r="CG2629" s="122">
        <v>3</v>
      </c>
      <c r="CH2629" s="122">
        <v>4</v>
      </c>
      <c r="CN2629" s="135"/>
      <c r="DF2629" s="135"/>
      <c r="DV2629" s="135"/>
    </row>
    <row r="2630" spans="4:126" s="119" customFormat="1" x14ac:dyDescent="0.2">
      <c r="D2630" s="129" t="s">
        <v>736</v>
      </c>
      <c r="E2630" s="119" t="s">
        <v>1752</v>
      </c>
      <c r="F2630" s="119" t="s">
        <v>1073</v>
      </c>
      <c r="G2630" s="119" t="s">
        <v>1075</v>
      </c>
      <c r="H2630" s="119" t="s">
        <v>1073</v>
      </c>
      <c r="I2630" s="119" t="s">
        <v>1072</v>
      </c>
      <c r="Q2630" s="119" t="s">
        <v>736</v>
      </c>
      <c r="R2630" s="119" t="s">
        <v>1752</v>
      </c>
      <c r="S2630" s="119" t="s">
        <v>1073</v>
      </c>
      <c r="T2630" s="119" t="s">
        <v>1075</v>
      </c>
      <c r="U2630" s="119" t="s">
        <v>1073</v>
      </c>
      <c r="V2630" s="119" t="s">
        <v>1072</v>
      </c>
      <c r="AG2630" s="129" t="s">
        <v>736</v>
      </c>
      <c r="AH2630" s="119" t="s">
        <v>1752</v>
      </c>
      <c r="AI2630" s="119" t="s">
        <v>1073</v>
      </c>
      <c r="AJ2630" s="119" t="s">
        <v>1075</v>
      </c>
      <c r="AK2630" s="119" t="s">
        <v>1073</v>
      </c>
      <c r="AL2630" s="119" t="s">
        <v>1072</v>
      </c>
      <c r="AX2630" s="119" t="s">
        <v>736</v>
      </c>
      <c r="AY2630" s="119" t="s">
        <v>1752</v>
      </c>
      <c r="AZ2630" s="119" t="s">
        <v>1073</v>
      </c>
      <c r="BA2630" s="119" t="s">
        <v>1075</v>
      </c>
      <c r="BB2630" s="119" t="s">
        <v>1073</v>
      </c>
      <c r="BC2630" s="119" t="s">
        <v>1072</v>
      </c>
      <c r="BK2630" s="136"/>
      <c r="BM2630" s="119" t="s">
        <v>736</v>
      </c>
      <c r="BN2630" s="119" t="s">
        <v>1752</v>
      </c>
      <c r="BO2630" s="119" t="s">
        <v>1073</v>
      </c>
      <c r="BP2630" s="119" t="s">
        <v>1075</v>
      </c>
      <c r="BQ2630" s="119" t="s">
        <v>1073</v>
      </c>
      <c r="BR2630" s="119" t="s">
        <v>1072</v>
      </c>
      <c r="BW2630" s="136"/>
      <c r="CC2630" s="119" t="s">
        <v>736</v>
      </c>
      <c r="CD2630" s="119" t="s">
        <v>1752</v>
      </c>
      <c r="CE2630" s="119" t="s">
        <v>1073</v>
      </c>
      <c r="CF2630" s="119" t="s">
        <v>1075</v>
      </c>
      <c r="CG2630" s="119" t="s">
        <v>1073</v>
      </c>
      <c r="CH2630" s="119" t="s">
        <v>1072</v>
      </c>
      <c r="CN2630" s="136"/>
      <c r="DF2630" s="136"/>
      <c r="DV2630" s="136"/>
    </row>
    <row r="2632" spans="4:126" s="120" customFormat="1" ht="21" x14ac:dyDescent="0.2">
      <c r="D2632" s="126">
        <v>439</v>
      </c>
      <c r="E2632" s="121"/>
      <c r="F2632" s="121"/>
      <c r="G2632" s="121"/>
      <c r="H2632" s="121"/>
      <c r="I2632" s="121"/>
      <c r="J2632" s="121"/>
      <c r="K2632" s="121"/>
      <c r="L2632" s="121"/>
      <c r="M2632" s="121"/>
      <c r="N2632" s="121"/>
      <c r="O2632" s="121"/>
      <c r="P2632" s="121"/>
      <c r="Q2632" s="120">
        <v>439</v>
      </c>
      <c r="AG2632" s="126">
        <v>439</v>
      </c>
      <c r="AH2632" s="121"/>
      <c r="AI2632" s="121"/>
      <c r="AJ2632" s="121"/>
      <c r="AK2632" s="121"/>
      <c r="AL2632" s="121"/>
      <c r="AM2632" s="121"/>
      <c r="AN2632" s="121"/>
      <c r="AO2632" s="121"/>
      <c r="AP2632" s="121"/>
      <c r="AQ2632" s="121"/>
      <c r="AR2632" s="124"/>
      <c r="AS2632" s="121"/>
      <c r="AT2632" s="121"/>
      <c r="AU2632" s="121"/>
      <c r="AV2632" s="121"/>
      <c r="AX2632" s="120">
        <v>439</v>
      </c>
      <c r="BK2632" s="133"/>
      <c r="BM2632" s="120">
        <v>439</v>
      </c>
      <c r="BW2632" s="133"/>
      <c r="CC2632" s="120">
        <v>439</v>
      </c>
      <c r="CN2632" s="133"/>
      <c r="DF2632" s="133"/>
      <c r="DV2632" s="133"/>
    </row>
    <row r="2633" spans="4:126" s="14" customFormat="1" ht="18" customHeight="1" x14ac:dyDescent="0.2">
      <c r="D2633" s="127" t="s">
        <v>310</v>
      </c>
      <c r="E2633" s="14" t="s">
        <v>313</v>
      </c>
      <c r="F2633" s="14" t="s">
        <v>330</v>
      </c>
      <c r="G2633" s="14" t="s">
        <v>313</v>
      </c>
      <c r="H2633" s="14" t="s">
        <v>321</v>
      </c>
      <c r="Q2633" s="14" t="s">
        <v>310</v>
      </c>
      <c r="R2633" s="14" t="s">
        <v>313</v>
      </c>
      <c r="S2633" s="14" t="s">
        <v>330</v>
      </c>
      <c r="T2633" s="14" t="s">
        <v>313</v>
      </c>
      <c r="U2633" s="14" t="s">
        <v>321</v>
      </c>
      <c r="AG2633" s="127" t="s">
        <v>310</v>
      </c>
      <c r="AH2633" s="14" t="s">
        <v>313</v>
      </c>
      <c r="AI2633" s="14" t="s">
        <v>330</v>
      </c>
      <c r="AJ2633" s="14" t="s">
        <v>313</v>
      </c>
      <c r="AK2633" s="14" t="s">
        <v>321</v>
      </c>
      <c r="AX2633" s="14" t="s">
        <v>310</v>
      </c>
      <c r="AY2633" s="14" t="s">
        <v>313</v>
      </c>
      <c r="AZ2633" s="14" t="s">
        <v>330</v>
      </c>
      <c r="BA2633" s="14" t="s">
        <v>313</v>
      </c>
      <c r="BB2633" s="14" t="s">
        <v>321</v>
      </c>
      <c r="BK2633" s="134"/>
      <c r="BM2633" s="14" t="s">
        <v>310</v>
      </c>
      <c r="BN2633" s="14" t="s">
        <v>313</v>
      </c>
      <c r="BO2633" s="14" t="s">
        <v>330</v>
      </c>
      <c r="BP2633" s="14" t="s">
        <v>313</v>
      </c>
      <c r="BQ2633" s="14" t="s">
        <v>321</v>
      </c>
      <c r="BW2633" s="134"/>
      <c r="CC2633" s="14" t="s">
        <v>310</v>
      </c>
      <c r="CD2633" s="14" t="s">
        <v>313</v>
      </c>
      <c r="CE2633" s="14" t="s">
        <v>330</v>
      </c>
      <c r="CF2633" s="14" t="s">
        <v>313</v>
      </c>
      <c r="CG2633" s="14" t="s">
        <v>321</v>
      </c>
      <c r="CN2633" s="134"/>
      <c r="DF2633" s="134"/>
      <c r="DV2633" s="134"/>
    </row>
    <row r="2634" spans="4:126" s="122" customFormat="1" ht="14" x14ac:dyDescent="0.2">
      <c r="D2634" s="128">
        <v>0</v>
      </c>
      <c r="E2634" s="122">
        <v>1</v>
      </c>
      <c r="F2634" s="122">
        <v>2</v>
      </c>
      <c r="G2634" s="122">
        <v>3</v>
      </c>
      <c r="H2634" s="122">
        <v>4</v>
      </c>
      <c r="Q2634" s="122">
        <v>0</v>
      </c>
      <c r="R2634" s="122">
        <v>1</v>
      </c>
      <c r="S2634" s="122">
        <v>2</v>
      </c>
      <c r="T2634" s="122">
        <v>3</v>
      </c>
      <c r="U2634" s="122">
        <v>4</v>
      </c>
      <c r="AG2634" s="128">
        <v>0</v>
      </c>
      <c r="AH2634" s="122">
        <v>1</v>
      </c>
      <c r="AI2634" s="122">
        <v>2</v>
      </c>
      <c r="AJ2634" s="122">
        <v>3</v>
      </c>
      <c r="AK2634" s="122">
        <v>4</v>
      </c>
      <c r="AX2634" s="122">
        <v>0</v>
      </c>
      <c r="AY2634" s="122">
        <v>1</v>
      </c>
      <c r="AZ2634" s="122">
        <v>2</v>
      </c>
      <c r="BA2634" s="122">
        <v>3</v>
      </c>
      <c r="BB2634" s="122">
        <v>4</v>
      </c>
      <c r="BK2634" s="135"/>
      <c r="BM2634" s="122">
        <v>0</v>
      </c>
      <c r="BN2634" s="122">
        <v>1</v>
      </c>
      <c r="BO2634" s="122">
        <v>2</v>
      </c>
      <c r="BP2634" s="122">
        <v>3</v>
      </c>
      <c r="BQ2634" s="122">
        <v>4</v>
      </c>
      <c r="BW2634" s="135"/>
      <c r="CC2634" s="122">
        <v>0</v>
      </c>
      <c r="CD2634" s="122">
        <v>1</v>
      </c>
      <c r="CE2634" s="122">
        <v>2</v>
      </c>
      <c r="CF2634" s="122">
        <v>3</v>
      </c>
      <c r="CG2634" s="122">
        <v>4</v>
      </c>
      <c r="CN2634" s="135"/>
      <c r="DF2634" s="135"/>
      <c r="DV2634" s="135"/>
    </row>
    <row r="2635" spans="4:126" s="122" customFormat="1" ht="14" x14ac:dyDescent="0.2">
      <c r="D2635" s="128">
        <v>0</v>
      </c>
      <c r="E2635" s="122">
        <v>0</v>
      </c>
      <c r="F2635" s="122">
        <v>1</v>
      </c>
      <c r="G2635" s="122">
        <v>2</v>
      </c>
      <c r="H2635" s="122">
        <v>3</v>
      </c>
      <c r="Q2635" s="122">
        <v>0</v>
      </c>
      <c r="R2635" s="122">
        <v>0</v>
      </c>
      <c r="S2635" s="122">
        <v>1</v>
      </c>
      <c r="T2635" s="122">
        <v>2</v>
      </c>
      <c r="U2635" s="122">
        <v>3</v>
      </c>
      <c r="AG2635" s="128">
        <v>0</v>
      </c>
      <c r="AH2635" s="122">
        <v>0</v>
      </c>
      <c r="AI2635" s="122">
        <v>1</v>
      </c>
      <c r="AJ2635" s="122">
        <v>2</v>
      </c>
      <c r="AK2635" s="122">
        <v>3</v>
      </c>
      <c r="AX2635" s="122">
        <v>0</v>
      </c>
      <c r="AY2635" s="122">
        <v>0</v>
      </c>
      <c r="AZ2635" s="122">
        <v>1</v>
      </c>
      <c r="BA2635" s="122">
        <v>2</v>
      </c>
      <c r="BB2635" s="122">
        <v>3</v>
      </c>
      <c r="BK2635" s="135"/>
      <c r="BM2635" s="122">
        <v>0</v>
      </c>
      <c r="BN2635" s="122">
        <v>0</v>
      </c>
      <c r="BO2635" s="122">
        <v>1</v>
      </c>
      <c r="BP2635" s="122">
        <v>2</v>
      </c>
      <c r="BQ2635" s="122">
        <v>3</v>
      </c>
      <c r="BW2635" s="135"/>
      <c r="CC2635" s="122">
        <v>0</v>
      </c>
      <c r="CD2635" s="122">
        <v>0</v>
      </c>
      <c r="CE2635" s="122">
        <v>1</v>
      </c>
      <c r="CF2635" s="122">
        <v>2</v>
      </c>
      <c r="CG2635" s="122">
        <v>3</v>
      </c>
      <c r="CN2635" s="135"/>
      <c r="DF2635" s="135"/>
      <c r="DV2635" s="135"/>
    </row>
    <row r="2636" spans="4:126" s="119" customFormat="1" x14ac:dyDescent="0.2">
      <c r="D2636" s="129" t="s">
        <v>750</v>
      </c>
      <c r="E2636" s="119" t="s">
        <v>1740</v>
      </c>
      <c r="F2636" s="119" t="s">
        <v>740</v>
      </c>
      <c r="G2636" s="119" t="s">
        <v>1072</v>
      </c>
      <c r="H2636" s="119" t="s">
        <v>1054</v>
      </c>
      <c r="Q2636" s="119" t="s">
        <v>750</v>
      </c>
      <c r="R2636" s="119" t="s">
        <v>1740</v>
      </c>
      <c r="S2636" s="119" t="s">
        <v>740</v>
      </c>
      <c r="T2636" s="119" t="s">
        <v>1072</v>
      </c>
      <c r="U2636" s="119" t="s">
        <v>1054</v>
      </c>
      <c r="AG2636" s="129" t="s">
        <v>750</v>
      </c>
      <c r="AH2636" s="119" t="s">
        <v>1740</v>
      </c>
      <c r="AI2636" s="119" t="s">
        <v>740</v>
      </c>
      <c r="AJ2636" s="119" t="s">
        <v>1072</v>
      </c>
      <c r="AK2636" s="119" t="s">
        <v>1054</v>
      </c>
      <c r="AX2636" s="119" t="s">
        <v>750</v>
      </c>
      <c r="AY2636" s="119" t="s">
        <v>1740</v>
      </c>
      <c r="AZ2636" s="119" t="s">
        <v>740</v>
      </c>
      <c r="BA2636" s="119" t="s">
        <v>1072</v>
      </c>
      <c r="BB2636" s="119" t="s">
        <v>1054</v>
      </c>
      <c r="BK2636" s="136"/>
      <c r="BM2636" s="119" t="s">
        <v>750</v>
      </c>
      <c r="BN2636" s="119" t="s">
        <v>1740</v>
      </c>
      <c r="BO2636" s="119" t="s">
        <v>740</v>
      </c>
      <c r="BP2636" s="119" t="s">
        <v>1072</v>
      </c>
      <c r="BQ2636" s="119" t="s">
        <v>1054</v>
      </c>
      <c r="BW2636" s="136"/>
      <c r="CC2636" s="119" t="s">
        <v>750</v>
      </c>
      <c r="CD2636" s="119" t="s">
        <v>1740</v>
      </c>
      <c r="CE2636" s="119" t="s">
        <v>740</v>
      </c>
      <c r="CF2636" s="119" t="s">
        <v>1072</v>
      </c>
      <c r="CG2636" s="119" t="s">
        <v>1054</v>
      </c>
      <c r="CN2636" s="136"/>
      <c r="DF2636" s="136"/>
      <c r="DV2636" s="136"/>
    </row>
    <row r="2638" spans="4:126" s="120" customFormat="1" ht="21" x14ac:dyDescent="0.2">
      <c r="D2638" s="126">
        <v>440</v>
      </c>
      <c r="E2638" s="121"/>
      <c r="F2638" s="121"/>
      <c r="G2638" s="121"/>
      <c r="H2638" s="121"/>
      <c r="I2638" s="121"/>
      <c r="J2638" s="121"/>
      <c r="K2638" s="121"/>
      <c r="L2638" s="121"/>
      <c r="M2638" s="121"/>
      <c r="N2638" s="121"/>
      <c r="O2638" s="121"/>
      <c r="P2638" s="121"/>
      <c r="Q2638" s="120">
        <v>440</v>
      </c>
      <c r="AG2638" s="126">
        <v>440</v>
      </c>
      <c r="AH2638" s="121"/>
      <c r="AI2638" s="121"/>
      <c r="AJ2638" s="121"/>
      <c r="AK2638" s="121"/>
      <c r="AL2638" s="121"/>
      <c r="AM2638" s="121"/>
      <c r="AN2638" s="121"/>
      <c r="AO2638" s="121"/>
      <c r="AP2638" s="121"/>
      <c r="AQ2638" s="121"/>
      <c r="AR2638" s="124"/>
      <c r="AS2638" s="121"/>
      <c r="AT2638" s="121"/>
      <c r="AU2638" s="121"/>
      <c r="AV2638" s="121"/>
      <c r="AX2638" s="120">
        <v>440</v>
      </c>
      <c r="BK2638" s="133"/>
      <c r="BM2638" s="120">
        <v>440</v>
      </c>
      <c r="BW2638" s="133"/>
      <c r="CC2638" s="120">
        <v>440</v>
      </c>
      <c r="CN2638" s="133"/>
      <c r="DF2638" s="133"/>
      <c r="DV2638" s="133"/>
    </row>
    <row r="2639" spans="4:126" s="14" customFormat="1" ht="18" customHeight="1" x14ac:dyDescent="0.2">
      <c r="D2639" s="127" t="s">
        <v>313</v>
      </c>
      <c r="E2639" s="14" t="s">
        <v>317</v>
      </c>
      <c r="F2639" s="14" t="s">
        <v>1766</v>
      </c>
      <c r="G2639" s="14" t="s">
        <v>314</v>
      </c>
      <c r="H2639" s="14" t="s">
        <v>309</v>
      </c>
      <c r="Q2639" s="14" t="s">
        <v>313</v>
      </c>
      <c r="R2639" s="14" t="s">
        <v>317</v>
      </c>
      <c r="S2639" s="14" t="s">
        <v>1766</v>
      </c>
      <c r="T2639" s="14" t="s">
        <v>314</v>
      </c>
      <c r="U2639" s="14" t="s">
        <v>309</v>
      </c>
      <c r="AG2639" s="127" t="s">
        <v>313</v>
      </c>
      <c r="AH2639" s="14" t="s">
        <v>317</v>
      </c>
      <c r="AI2639" s="14" t="s">
        <v>314</v>
      </c>
      <c r="AJ2639" s="14" t="s">
        <v>309</v>
      </c>
      <c r="AX2639" s="14" t="s">
        <v>313</v>
      </c>
      <c r="AY2639" s="14" t="s">
        <v>317</v>
      </c>
      <c r="AZ2639" s="14" t="s">
        <v>314</v>
      </c>
      <c r="BA2639" s="14" t="s">
        <v>309</v>
      </c>
      <c r="BK2639" s="134"/>
      <c r="BM2639" s="14" t="s">
        <v>313</v>
      </c>
      <c r="BN2639" s="14" t="s">
        <v>317</v>
      </c>
      <c r="BO2639" s="14" t="s">
        <v>1766</v>
      </c>
      <c r="BP2639" s="14" t="s">
        <v>314</v>
      </c>
      <c r="BQ2639" s="14" t="s">
        <v>309</v>
      </c>
      <c r="BW2639" s="134"/>
      <c r="CC2639" s="14" t="s">
        <v>313</v>
      </c>
      <c r="CD2639" s="14" t="s">
        <v>317</v>
      </c>
      <c r="CE2639" s="14" t="s">
        <v>314</v>
      </c>
      <c r="CF2639" s="14" t="s">
        <v>309</v>
      </c>
      <c r="CN2639" s="134"/>
      <c r="DF2639" s="134"/>
      <c r="DV2639" s="134"/>
    </row>
    <row r="2640" spans="4:126" s="122" customFormat="1" ht="14" x14ac:dyDescent="0.2">
      <c r="D2640" s="128">
        <v>0</v>
      </c>
      <c r="E2640" s="122">
        <v>1</v>
      </c>
      <c r="F2640" s="122">
        <v>1</v>
      </c>
      <c r="G2640" s="122">
        <v>2</v>
      </c>
      <c r="H2640" s="122">
        <v>3</v>
      </c>
      <c r="Q2640" s="122">
        <v>0</v>
      </c>
      <c r="R2640" s="122">
        <v>1</v>
      </c>
      <c r="S2640" s="122">
        <v>1</v>
      </c>
      <c r="T2640" s="122">
        <v>2</v>
      </c>
      <c r="U2640" s="122">
        <v>3</v>
      </c>
      <c r="AG2640" s="128">
        <v>0</v>
      </c>
      <c r="AH2640" s="122">
        <v>1</v>
      </c>
      <c r="AI2640" s="122">
        <v>2</v>
      </c>
      <c r="AJ2640" s="122">
        <v>3</v>
      </c>
      <c r="AX2640" s="122">
        <v>0</v>
      </c>
      <c r="AY2640" s="122">
        <v>1</v>
      </c>
      <c r="AZ2640" s="122">
        <v>2</v>
      </c>
      <c r="BA2640" s="122">
        <v>3</v>
      </c>
      <c r="BK2640" s="135"/>
      <c r="BM2640" s="122">
        <v>0</v>
      </c>
      <c r="BN2640" s="122">
        <v>1</v>
      </c>
      <c r="BO2640" s="122">
        <v>1</v>
      </c>
      <c r="BP2640" s="122">
        <v>2</v>
      </c>
      <c r="BQ2640" s="122">
        <v>3</v>
      </c>
      <c r="BW2640" s="135"/>
      <c r="CC2640" s="122">
        <v>0</v>
      </c>
      <c r="CD2640" s="122">
        <v>1</v>
      </c>
      <c r="CE2640" s="122">
        <v>2</v>
      </c>
      <c r="CF2640" s="122">
        <v>3</v>
      </c>
      <c r="CN2640" s="135"/>
      <c r="DF2640" s="135"/>
      <c r="DV2640" s="135"/>
    </row>
    <row r="2641" spans="4:126" s="122" customFormat="1" ht="14" x14ac:dyDescent="0.2">
      <c r="D2641" s="128">
        <v>0</v>
      </c>
      <c r="E2641" s="122">
        <v>0</v>
      </c>
      <c r="F2641" s="122">
        <v>1</v>
      </c>
      <c r="G2641" s="122">
        <v>2</v>
      </c>
      <c r="H2641" s="122">
        <v>3</v>
      </c>
      <c r="Q2641" s="122">
        <v>0</v>
      </c>
      <c r="R2641" s="122">
        <v>0</v>
      </c>
      <c r="S2641" s="122">
        <v>1</v>
      </c>
      <c r="T2641" s="122">
        <v>2</v>
      </c>
      <c r="U2641" s="122">
        <v>3</v>
      </c>
      <c r="AG2641" s="128">
        <v>0</v>
      </c>
      <c r="AH2641" s="122">
        <v>1</v>
      </c>
      <c r="AI2641" s="122">
        <v>2</v>
      </c>
      <c r="AJ2641" s="122">
        <v>3</v>
      </c>
      <c r="AX2641" s="122">
        <v>0</v>
      </c>
      <c r="AY2641" s="122">
        <v>1</v>
      </c>
      <c r="AZ2641" s="122">
        <v>2</v>
      </c>
      <c r="BA2641" s="122">
        <v>3</v>
      </c>
      <c r="BK2641" s="135"/>
      <c r="BM2641" s="122">
        <v>0</v>
      </c>
      <c r="BN2641" s="122">
        <v>0</v>
      </c>
      <c r="BO2641" s="122">
        <v>1</v>
      </c>
      <c r="BP2641" s="122">
        <v>2</v>
      </c>
      <c r="BQ2641" s="122">
        <v>3</v>
      </c>
      <c r="BW2641" s="135"/>
      <c r="CC2641" s="122">
        <v>0</v>
      </c>
      <c r="CD2641" s="122">
        <v>1</v>
      </c>
      <c r="CE2641" s="122">
        <v>2</v>
      </c>
      <c r="CF2641" s="122">
        <v>3</v>
      </c>
      <c r="CN2641" s="135"/>
      <c r="DF2641" s="135"/>
      <c r="DV2641" s="135"/>
    </row>
    <row r="2642" spans="4:126" s="119" customFormat="1" x14ac:dyDescent="0.2">
      <c r="D2642" s="129" t="s">
        <v>738</v>
      </c>
      <c r="E2642" s="119" t="s">
        <v>1744</v>
      </c>
      <c r="F2642" s="119" t="s">
        <v>1075</v>
      </c>
      <c r="G2642" s="119" t="s">
        <v>1089</v>
      </c>
      <c r="H2642" s="119" t="s">
        <v>1072</v>
      </c>
      <c r="Q2642" s="119" t="s">
        <v>738</v>
      </c>
      <c r="R2642" s="119" t="s">
        <v>1744</v>
      </c>
      <c r="S2642" s="119" t="s">
        <v>1075</v>
      </c>
      <c r="T2642" s="119" t="s">
        <v>1089</v>
      </c>
      <c r="U2642" s="119" t="s">
        <v>1072</v>
      </c>
      <c r="AG2642" s="129" t="s">
        <v>738</v>
      </c>
      <c r="AH2642" s="119" t="s">
        <v>1075</v>
      </c>
      <c r="AI2642" s="119" t="s">
        <v>1089</v>
      </c>
      <c r="AJ2642" s="119" t="s">
        <v>1072</v>
      </c>
      <c r="AX2642" s="119" t="s">
        <v>738</v>
      </c>
      <c r="AY2642" s="119" t="s">
        <v>1075</v>
      </c>
      <c r="AZ2642" s="119" t="s">
        <v>1089</v>
      </c>
      <c r="BA2642" s="119" t="s">
        <v>1072</v>
      </c>
      <c r="BK2642" s="136"/>
      <c r="BM2642" s="119" t="s">
        <v>738</v>
      </c>
      <c r="BN2642" s="119" t="s">
        <v>1744</v>
      </c>
      <c r="BO2642" s="119" t="s">
        <v>1075</v>
      </c>
      <c r="BP2642" s="119" t="s">
        <v>1089</v>
      </c>
      <c r="BQ2642" s="119" t="s">
        <v>1072</v>
      </c>
      <c r="BW2642" s="136"/>
      <c r="CC2642" s="119" t="s">
        <v>738</v>
      </c>
      <c r="CD2642" s="119" t="s">
        <v>1075</v>
      </c>
      <c r="CE2642" s="119" t="s">
        <v>1089</v>
      </c>
      <c r="CF2642" s="119" t="s">
        <v>1072</v>
      </c>
      <c r="CN2642" s="136"/>
      <c r="DF2642" s="136"/>
      <c r="DV2642" s="136"/>
    </row>
    <row r="2644" spans="4:126" s="120" customFormat="1" ht="21" x14ac:dyDescent="0.2">
      <c r="D2644" s="126">
        <v>441</v>
      </c>
      <c r="E2644" s="121"/>
      <c r="F2644" s="121"/>
      <c r="G2644" s="121"/>
      <c r="H2644" s="121"/>
      <c r="I2644" s="121"/>
      <c r="J2644" s="121"/>
      <c r="K2644" s="121"/>
      <c r="L2644" s="121"/>
      <c r="M2644" s="121"/>
      <c r="N2644" s="121"/>
      <c r="O2644" s="121"/>
      <c r="P2644" s="121"/>
      <c r="Q2644" s="120">
        <v>441</v>
      </c>
      <c r="AG2644" s="126">
        <v>441</v>
      </c>
      <c r="AH2644" s="121"/>
      <c r="AI2644" s="121"/>
      <c r="AJ2644" s="121"/>
      <c r="AK2644" s="121"/>
      <c r="AL2644" s="121"/>
      <c r="AM2644" s="121"/>
      <c r="AN2644" s="121"/>
      <c r="AO2644" s="121"/>
      <c r="AP2644" s="121"/>
      <c r="AQ2644" s="121"/>
      <c r="AR2644" s="124"/>
      <c r="AS2644" s="121"/>
      <c r="AT2644" s="121"/>
      <c r="AU2644" s="121"/>
      <c r="AV2644" s="121"/>
      <c r="AX2644" s="120">
        <v>441</v>
      </c>
      <c r="BK2644" s="133"/>
      <c r="BM2644" s="120">
        <v>441</v>
      </c>
      <c r="BW2644" s="133"/>
      <c r="CC2644" s="120">
        <v>441</v>
      </c>
      <c r="CN2644" s="133"/>
      <c r="DF2644" s="133"/>
      <c r="DV2644" s="133"/>
    </row>
    <row r="2645" spans="4:126" s="14" customFormat="1" ht="18" customHeight="1" x14ac:dyDescent="0.2">
      <c r="D2645" s="127" t="s">
        <v>313</v>
      </c>
      <c r="E2645" s="14" t="s">
        <v>1745</v>
      </c>
      <c r="F2645" s="14" t="s">
        <v>333</v>
      </c>
      <c r="G2645" s="14" t="s">
        <v>333</v>
      </c>
      <c r="H2645" s="14" t="s">
        <v>313</v>
      </c>
      <c r="I2645" s="14" t="s">
        <v>317</v>
      </c>
      <c r="J2645" s="14" t="s">
        <v>334</v>
      </c>
      <c r="Q2645" s="14" t="s">
        <v>313</v>
      </c>
      <c r="R2645" s="14" t="s">
        <v>1745</v>
      </c>
      <c r="S2645" s="14" t="s">
        <v>333</v>
      </c>
      <c r="T2645" s="14" t="s">
        <v>333</v>
      </c>
      <c r="U2645" s="14" t="s">
        <v>313</v>
      </c>
      <c r="V2645" s="14" t="s">
        <v>317</v>
      </c>
      <c r="W2645" s="14" t="s">
        <v>334</v>
      </c>
      <c r="AG2645" s="127" t="s">
        <v>313</v>
      </c>
      <c r="AH2645" s="14" t="s">
        <v>1745</v>
      </c>
      <c r="AI2645" s="14" t="s">
        <v>333</v>
      </c>
      <c r="AJ2645" s="14" t="s">
        <v>333</v>
      </c>
      <c r="AK2645" s="14" t="s">
        <v>313</v>
      </c>
      <c r="AL2645" s="14" t="s">
        <v>317</v>
      </c>
      <c r="AM2645" s="14" t="s">
        <v>334</v>
      </c>
      <c r="AX2645" s="14" t="s">
        <v>313</v>
      </c>
      <c r="AY2645" s="14" t="s">
        <v>1745</v>
      </c>
      <c r="AZ2645" s="14" t="s">
        <v>333</v>
      </c>
      <c r="BA2645" s="14" t="s">
        <v>333</v>
      </c>
      <c r="BB2645" s="14" t="s">
        <v>313</v>
      </c>
      <c r="BC2645" s="14" t="s">
        <v>317</v>
      </c>
      <c r="BD2645" s="14" t="s">
        <v>334</v>
      </c>
      <c r="BK2645" s="134"/>
      <c r="BM2645" s="14" t="s">
        <v>313</v>
      </c>
      <c r="BN2645" s="14" t="s">
        <v>1745</v>
      </c>
      <c r="BO2645" s="14" t="s">
        <v>333</v>
      </c>
      <c r="BP2645" s="14" t="s">
        <v>333</v>
      </c>
      <c r="BQ2645" s="14" t="s">
        <v>313</v>
      </c>
      <c r="BR2645" s="14" t="s">
        <v>317</v>
      </c>
      <c r="BS2645" s="14" t="s">
        <v>334</v>
      </c>
      <c r="BW2645" s="134"/>
      <c r="CC2645" s="14" t="s">
        <v>313</v>
      </c>
      <c r="CD2645" s="14" t="s">
        <v>1745</v>
      </c>
      <c r="CE2645" s="14" t="s">
        <v>333</v>
      </c>
      <c r="CF2645" s="14" t="s">
        <v>333</v>
      </c>
      <c r="CG2645" s="14" t="s">
        <v>313</v>
      </c>
      <c r="CH2645" s="14" t="s">
        <v>317</v>
      </c>
      <c r="CI2645" s="14" t="s">
        <v>334</v>
      </c>
      <c r="CN2645" s="134"/>
      <c r="DF2645" s="134"/>
      <c r="DV2645" s="134"/>
    </row>
    <row r="2646" spans="4:126" s="122" customFormat="1" ht="14" x14ac:dyDescent="0.2">
      <c r="D2646" s="128">
        <v>0</v>
      </c>
      <c r="E2646" s="122">
        <v>0</v>
      </c>
      <c r="F2646" s="122">
        <v>1</v>
      </c>
      <c r="G2646" s="122">
        <v>2</v>
      </c>
      <c r="H2646" s="122">
        <v>3</v>
      </c>
      <c r="I2646" s="122">
        <v>4</v>
      </c>
      <c r="J2646" s="122">
        <v>5</v>
      </c>
      <c r="Q2646" s="122">
        <v>0</v>
      </c>
      <c r="R2646" s="122">
        <v>0</v>
      </c>
      <c r="S2646" s="122">
        <v>1</v>
      </c>
      <c r="T2646" s="122">
        <v>2</v>
      </c>
      <c r="U2646" s="122">
        <v>3</v>
      </c>
      <c r="V2646" s="122">
        <v>4</v>
      </c>
      <c r="W2646" s="122">
        <v>5</v>
      </c>
      <c r="AG2646" s="128">
        <v>0</v>
      </c>
      <c r="AH2646" s="122">
        <v>0</v>
      </c>
      <c r="AI2646" s="122">
        <v>1</v>
      </c>
      <c r="AJ2646" s="122">
        <v>2</v>
      </c>
      <c r="AK2646" s="122">
        <v>3</v>
      </c>
      <c r="AL2646" s="122">
        <v>4</v>
      </c>
      <c r="AM2646" s="122">
        <v>5</v>
      </c>
      <c r="AX2646" s="122">
        <v>0</v>
      </c>
      <c r="AY2646" s="122">
        <v>0</v>
      </c>
      <c r="AZ2646" s="122">
        <v>1</v>
      </c>
      <c r="BA2646" s="122">
        <v>2</v>
      </c>
      <c r="BB2646" s="122">
        <v>3</v>
      </c>
      <c r="BC2646" s="122">
        <v>4</v>
      </c>
      <c r="BD2646" s="122">
        <v>5</v>
      </c>
      <c r="BK2646" s="135"/>
      <c r="BM2646" s="122">
        <v>0</v>
      </c>
      <c r="BN2646" s="122">
        <v>0</v>
      </c>
      <c r="BO2646" s="122">
        <v>1</v>
      </c>
      <c r="BP2646" s="122">
        <v>2</v>
      </c>
      <c r="BQ2646" s="122">
        <v>3</v>
      </c>
      <c r="BR2646" s="122">
        <v>4</v>
      </c>
      <c r="BS2646" s="122">
        <v>5</v>
      </c>
      <c r="BW2646" s="135"/>
      <c r="CC2646" s="122">
        <v>0</v>
      </c>
      <c r="CD2646" s="122">
        <v>0</v>
      </c>
      <c r="CE2646" s="122">
        <v>1</v>
      </c>
      <c r="CF2646" s="122">
        <v>2</v>
      </c>
      <c r="CG2646" s="122">
        <v>3</v>
      </c>
      <c r="CH2646" s="122">
        <v>4</v>
      </c>
      <c r="CI2646" s="122">
        <v>5</v>
      </c>
      <c r="CN2646" s="135"/>
      <c r="DF2646" s="135"/>
      <c r="DV2646" s="135"/>
    </row>
    <row r="2647" spans="4:126" s="122" customFormat="1" ht="14" x14ac:dyDescent="0.2">
      <c r="D2647" s="128">
        <v>0</v>
      </c>
      <c r="E2647" s="122">
        <v>1</v>
      </c>
      <c r="F2647" s="122">
        <v>2</v>
      </c>
      <c r="G2647" s="122">
        <v>2</v>
      </c>
      <c r="H2647" s="122">
        <v>2</v>
      </c>
      <c r="I2647" s="122">
        <v>3</v>
      </c>
      <c r="J2647" s="122">
        <v>4</v>
      </c>
      <c r="Q2647" s="122">
        <v>0</v>
      </c>
      <c r="R2647" s="122">
        <v>1</v>
      </c>
      <c r="S2647" s="122">
        <v>2</v>
      </c>
      <c r="T2647" s="122">
        <v>2</v>
      </c>
      <c r="U2647" s="122">
        <v>2</v>
      </c>
      <c r="V2647" s="122">
        <v>3</v>
      </c>
      <c r="W2647" s="122">
        <v>4</v>
      </c>
      <c r="AG2647" s="128">
        <v>0</v>
      </c>
      <c r="AH2647" s="122">
        <v>1</v>
      </c>
      <c r="AI2647" s="122">
        <v>2</v>
      </c>
      <c r="AJ2647" s="122">
        <v>2</v>
      </c>
      <c r="AK2647" s="122">
        <v>2</v>
      </c>
      <c r="AL2647" s="122">
        <v>3</v>
      </c>
      <c r="AM2647" s="122">
        <v>4</v>
      </c>
      <c r="AX2647" s="122">
        <v>0</v>
      </c>
      <c r="AY2647" s="122">
        <v>1</v>
      </c>
      <c r="AZ2647" s="122">
        <v>2</v>
      </c>
      <c r="BA2647" s="122">
        <v>2</v>
      </c>
      <c r="BB2647" s="122">
        <v>2</v>
      </c>
      <c r="BC2647" s="122">
        <v>3</v>
      </c>
      <c r="BD2647" s="122">
        <v>4</v>
      </c>
      <c r="BK2647" s="135"/>
      <c r="BM2647" s="122">
        <v>0</v>
      </c>
      <c r="BN2647" s="122">
        <v>1</v>
      </c>
      <c r="BO2647" s="122">
        <v>2</v>
      </c>
      <c r="BP2647" s="122">
        <v>2</v>
      </c>
      <c r="BQ2647" s="122">
        <v>2</v>
      </c>
      <c r="BR2647" s="122">
        <v>3</v>
      </c>
      <c r="BS2647" s="122">
        <v>4</v>
      </c>
      <c r="BW2647" s="135"/>
      <c r="CC2647" s="122">
        <v>0</v>
      </c>
      <c r="CD2647" s="122">
        <v>1</v>
      </c>
      <c r="CE2647" s="122">
        <v>2</v>
      </c>
      <c r="CF2647" s="122">
        <v>2</v>
      </c>
      <c r="CG2647" s="122">
        <v>2</v>
      </c>
      <c r="CH2647" s="122">
        <v>3</v>
      </c>
      <c r="CI2647" s="122">
        <v>4</v>
      </c>
      <c r="CN2647" s="135"/>
      <c r="DF2647" s="135"/>
      <c r="DV2647" s="135"/>
    </row>
    <row r="2648" spans="4:126" s="119" customFormat="1" x14ac:dyDescent="0.2">
      <c r="D2648" s="129" t="s">
        <v>1072</v>
      </c>
      <c r="E2648" s="119" t="s">
        <v>1073</v>
      </c>
      <c r="F2648" s="119" t="s">
        <v>1077</v>
      </c>
      <c r="G2648" s="119" t="s">
        <v>1746</v>
      </c>
      <c r="H2648" s="119" t="s">
        <v>1746</v>
      </c>
      <c r="I2648" s="119" t="s">
        <v>1075</v>
      </c>
      <c r="J2648" s="119" t="s">
        <v>1081</v>
      </c>
      <c r="Q2648" s="119" t="s">
        <v>1072</v>
      </c>
      <c r="R2648" s="119" t="s">
        <v>1073</v>
      </c>
      <c r="S2648" s="119" t="s">
        <v>1077</v>
      </c>
      <c r="T2648" s="119" t="s">
        <v>1746</v>
      </c>
      <c r="U2648" s="119" t="s">
        <v>1746</v>
      </c>
      <c r="V2648" s="119" t="s">
        <v>1075</v>
      </c>
      <c r="W2648" s="119" t="s">
        <v>1081</v>
      </c>
      <c r="AG2648" s="129" t="s">
        <v>1072</v>
      </c>
      <c r="AH2648" s="119" t="s">
        <v>1073</v>
      </c>
      <c r="AI2648" s="119" t="s">
        <v>1077</v>
      </c>
      <c r="AJ2648" s="119" t="s">
        <v>1746</v>
      </c>
      <c r="AK2648" s="119" t="s">
        <v>1746</v>
      </c>
      <c r="AL2648" s="119" t="s">
        <v>1075</v>
      </c>
      <c r="AM2648" s="119" t="s">
        <v>1081</v>
      </c>
      <c r="AX2648" s="119" t="s">
        <v>1072</v>
      </c>
      <c r="AY2648" s="119" t="s">
        <v>1073</v>
      </c>
      <c r="AZ2648" s="119" t="s">
        <v>1077</v>
      </c>
      <c r="BA2648" s="119" t="s">
        <v>1746</v>
      </c>
      <c r="BB2648" s="119" t="s">
        <v>1746</v>
      </c>
      <c r="BC2648" s="119" t="s">
        <v>1075</v>
      </c>
      <c r="BD2648" s="119" t="s">
        <v>1081</v>
      </c>
      <c r="BK2648" s="136"/>
      <c r="BM2648" s="119" t="s">
        <v>1072</v>
      </c>
      <c r="BN2648" s="119" t="s">
        <v>1073</v>
      </c>
      <c r="BO2648" s="119" t="s">
        <v>1077</v>
      </c>
      <c r="BP2648" s="119" t="s">
        <v>1746</v>
      </c>
      <c r="BQ2648" s="119" t="s">
        <v>1746</v>
      </c>
      <c r="BR2648" s="119" t="s">
        <v>1075</v>
      </c>
      <c r="BS2648" s="119" t="s">
        <v>1081</v>
      </c>
      <c r="BW2648" s="136"/>
      <c r="CC2648" s="119" t="s">
        <v>1072</v>
      </c>
      <c r="CD2648" s="119" t="s">
        <v>1073</v>
      </c>
      <c r="CE2648" s="119" t="s">
        <v>1077</v>
      </c>
      <c r="CF2648" s="119" t="s">
        <v>1746</v>
      </c>
      <c r="CG2648" s="119" t="s">
        <v>1746</v>
      </c>
      <c r="CH2648" s="119" t="s">
        <v>1075</v>
      </c>
      <c r="CI2648" s="119" t="s">
        <v>1081</v>
      </c>
      <c r="CN2648" s="136"/>
      <c r="DF2648" s="136"/>
      <c r="DV2648" s="136"/>
    </row>
    <row r="2650" spans="4:126" s="120" customFormat="1" ht="21" x14ac:dyDescent="0.2">
      <c r="D2650" s="126">
        <v>442</v>
      </c>
      <c r="E2650" s="121"/>
      <c r="F2650" s="121"/>
      <c r="G2650" s="121"/>
      <c r="H2650" s="121"/>
      <c r="I2650" s="121"/>
      <c r="J2650" s="121"/>
      <c r="K2650" s="121"/>
      <c r="L2650" s="121"/>
      <c r="M2650" s="121"/>
      <c r="N2650" s="121"/>
      <c r="O2650" s="121"/>
      <c r="P2650" s="121"/>
      <c r="Q2650" s="120">
        <v>442</v>
      </c>
      <c r="AG2650" s="126">
        <v>442</v>
      </c>
      <c r="AH2650" s="121"/>
      <c r="AI2650" s="121"/>
      <c r="AJ2650" s="121"/>
      <c r="AK2650" s="121"/>
      <c r="AL2650" s="121"/>
      <c r="AM2650" s="121"/>
      <c r="AN2650" s="121"/>
      <c r="AO2650" s="121"/>
      <c r="AP2650" s="121"/>
      <c r="AQ2650" s="121"/>
      <c r="AR2650" s="124"/>
      <c r="AS2650" s="121"/>
      <c r="AT2650" s="121"/>
      <c r="AU2650" s="121"/>
      <c r="AV2650" s="121"/>
      <c r="AX2650" s="120">
        <v>442</v>
      </c>
      <c r="BK2650" s="133"/>
      <c r="BM2650" s="120">
        <v>442</v>
      </c>
      <c r="BW2650" s="133"/>
      <c r="CC2650" s="120">
        <v>442</v>
      </c>
      <c r="CN2650" s="133"/>
      <c r="DF2650" s="133"/>
      <c r="DV2650" s="133"/>
    </row>
    <row r="2651" spans="4:126" s="14" customFormat="1" ht="18" customHeight="1" x14ac:dyDescent="0.2">
      <c r="D2651" s="127" t="s">
        <v>336</v>
      </c>
      <c r="E2651" s="14" t="s">
        <v>313</v>
      </c>
      <c r="F2651" s="14" t="s">
        <v>319</v>
      </c>
      <c r="G2651" s="14" t="s">
        <v>313</v>
      </c>
      <c r="H2651" s="14" t="s">
        <v>326</v>
      </c>
      <c r="Q2651" s="14" t="s">
        <v>336</v>
      </c>
      <c r="R2651" s="14" t="s">
        <v>313</v>
      </c>
      <c r="S2651" s="14" t="s">
        <v>319</v>
      </c>
      <c r="T2651" s="14" t="s">
        <v>313</v>
      </c>
      <c r="U2651" s="14" t="s">
        <v>326</v>
      </c>
      <c r="AG2651" s="127" t="s">
        <v>336</v>
      </c>
      <c r="AH2651" s="14" t="s">
        <v>313</v>
      </c>
      <c r="AI2651" s="14" t="s">
        <v>319</v>
      </c>
      <c r="AJ2651" s="14" t="s">
        <v>313</v>
      </c>
      <c r="AK2651" s="14" t="s">
        <v>326</v>
      </c>
      <c r="AX2651" s="14" t="s">
        <v>336</v>
      </c>
      <c r="AY2651" s="14" t="s">
        <v>313</v>
      </c>
      <c r="AZ2651" s="14" t="s">
        <v>319</v>
      </c>
      <c r="BA2651" s="14" t="s">
        <v>313</v>
      </c>
      <c r="BB2651" s="14" t="s">
        <v>326</v>
      </c>
      <c r="BK2651" s="134"/>
      <c r="BM2651" s="14" t="s">
        <v>336</v>
      </c>
      <c r="BN2651" s="14" t="s">
        <v>313</v>
      </c>
      <c r="BO2651" s="14" t="s">
        <v>319</v>
      </c>
      <c r="BP2651" s="14" t="s">
        <v>313</v>
      </c>
      <c r="BQ2651" s="14" t="s">
        <v>326</v>
      </c>
      <c r="BW2651" s="134"/>
      <c r="CC2651" s="14" t="s">
        <v>336</v>
      </c>
      <c r="CD2651" s="14" t="s">
        <v>313</v>
      </c>
      <c r="CE2651" s="14" t="s">
        <v>319</v>
      </c>
      <c r="CF2651" s="14" t="s">
        <v>313</v>
      </c>
      <c r="CG2651" s="14" t="s">
        <v>326</v>
      </c>
      <c r="CN2651" s="134"/>
      <c r="DF2651" s="134"/>
      <c r="DV2651" s="134"/>
    </row>
    <row r="2652" spans="4:126" s="122" customFormat="1" ht="14" x14ac:dyDescent="0.2">
      <c r="D2652" s="128">
        <v>0</v>
      </c>
      <c r="E2652" s="122">
        <v>1</v>
      </c>
      <c r="F2652" s="122">
        <v>2</v>
      </c>
      <c r="G2652" s="122">
        <v>3</v>
      </c>
      <c r="H2652" s="122">
        <v>4</v>
      </c>
      <c r="Q2652" s="122">
        <v>0</v>
      </c>
      <c r="R2652" s="122">
        <v>1</v>
      </c>
      <c r="S2652" s="122">
        <v>2</v>
      </c>
      <c r="T2652" s="122">
        <v>3</v>
      </c>
      <c r="U2652" s="122">
        <v>4</v>
      </c>
      <c r="AG2652" s="128">
        <v>0</v>
      </c>
      <c r="AH2652" s="122">
        <v>1</v>
      </c>
      <c r="AI2652" s="122">
        <v>2</v>
      </c>
      <c r="AJ2652" s="122">
        <v>3</v>
      </c>
      <c r="AK2652" s="122">
        <v>4</v>
      </c>
      <c r="AX2652" s="122">
        <v>0</v>
      </c>
      <c r="AY2652" s="122">
        <v>1</v>
      </c>
      <c r="AZ2652" s="122">
        <v>2</v>
      </c>
      <c r="BA2652" s="122">
        <v>3</v>
      </c>
      <c r="BB2652" s="122">
        <v>4</v>
      </c>
      <c r="BK2652" s="135"/>
      <c r="BM2652" s="122">
        <v>0</v>
      </c>
      <c r="BN2652" s="122">
        <v>1</v>
      </c>
      <c r="BO2652" s="122">
        <v>2</v>
      </c>
      <c r="BP2652" s="122">
        <v>3</v>
      </c>
      <c r="BQ2652" s="122">
        <v>4</v>
      </c>
      <c r="BW2652" s="135"/>
      <c r="CC2652" s="122">
        <v>0</v>
      </c>
      <c r="CD2652" s="122">
        <v>1</v>
      </c>
      <c r="CE2652" s="122">
        <v>2</v>
      </c>
      <c r="CF2652" s="122">
        <v>3</v>
      </c>
      <c r="CG2652" s="122">
        <v>4</v>
      </c>
      <c r="CN2652" s="135"/>
      <c r="DF2652" s="135"/>
      <c r="DV2652" s="135"/>
    </row>
    <row r="2653" spans="4:126" s="122" customFormat="1" ht="14" x14ac:dyDescent="0.2">
      <c r="D2653" s="128">
        <v>0</v>
      </c>
      <c r="E2653" s="122">
        <v>0</v>
      </c>
      <c r="F2653" s="122">
        <v>0</v>
      </c>
      <c r="G2653" s="122">
        <v>1</v>
      </c>
      <c r="H2653" s="122">
        <v>2</v>
      </c>
      <c r="Q2653" s="122">
        <v>0</v>
      </c>
      <c r="R2653" s="122">
        <v>0</v>
      </c>
      <c r="S2653" s="122">
        <v>1</v>
      </c>
      <c r="T2653" s="122">
        <v>2</v>
      </c>
      <c r="U2653" s="122">
        <v>2</v>
      </c>
      <c r="AG2653" s="128">
        <v>0</v>
      </c>
      <c r="AH2653" s="122">
        <v>0</v>
      </c>
      <c r="AI2653" s="122">
        <v>0</v>
      </c>
      <c r="AJ2653" s="122">
        <v>1</v>
      </c>
      <c r="AK2653" s="122">
        <v>2</v>
      </c>
      <c r="AX2653" s="122">
        <v>0</v>
      </c>
      <c r="AY2653" s="122">
        <v>0</v>
      </c>
      <c r="AZ2653" s="122">
        <v>1</v>
      </c>
      <c r="BA2653" s="122">
        <v>2</v>
      </c>
      <c r="BB2653" s="122">
        <v>2</v>
      </c>
      <c r="BK2653" s="135"/>
      <c r="BM2653" s="122">
        <v>0</v>
      </c>
      <c r="BN2653" s="122">
        <v>0</v>
      </c>
      <c r="BO2653" s="122">
        <v>1</v>
      </c>
      <c r="BP2653" s="122">
        <v>2</v>
      </c>
      <c r="BQ2653" s="122">
        <v>2</v>
      </c>
      <c r="BW2653" s="135"/>
      <c r="CC2653" s="122">
        <v>0</v>
      </c>
      <c r="CD2653" s="122">
        <v>0</v>
      </c>
      <c r="CE2653" s="122">
        <v>1</v>
      </c>
      <c r="CF2653" s="122">
        <v>2</v>
      </c>
      <c r="CG2653" s="122">
        <v>2</v>
      </c>
      <c r="CN2653" s="135"/>
      <c r="DF2653" s="135"/>
      <c r="DV2653" s="135"/>
    </row>
    <row r="2654" spans="4:126" s="119" customFormat="1" x14ac:dyDescent="0.2">
      <c r="D2654" s="129" t="s">
        <v>1082</v>
      </c>
      <c r="E2654" s="119" t="s">
        <v>1757</v>
      </c>
      <c r="F2654" s="119" t="s">
        <v>1757</v>
      </c>
      <c r="G2654" s="119" t="s">
        <v>1073</v>
      </c>
      <c r="H2654" s="119" t="s">
        <v>1087</v>
      </c>
      <c r="Q2654" s="119" t="s">
        <v>1082</v>
      </c>
      <c r="R2654" s="119" t="s">
        <v>1757</v>
      </c>
      <c r="S2654" s="119" t="s">
        <v>1073</v>
      </c>
      <c r="T2654" s="119" t="s">
        <v>1087</v>
      </c>
      <c r="U2654" s="119" t="s">
        <v>1765</v>
      </c>
      <c r="AG2654" s="129" t="s">
        <v>1082</v>
      </c>
      <c r="AH2654" s="119" t="s">
        <v>1757</v>
      </c>
      <c r="AI2654" s="119" t="s">
        <v>1757</v>
      </c>
      <c r="AJ2654" s="119" t="s">
        <v>1073</v>
      </c>
      <c r="AK2654" s="119" t="s">
        <v>1087</v>
      </c>
      <c r="AX2654" s="119" t="s">
        <v>1082</v>
      </c>
      <c r="AY2654" s="119" t="s">
        <v>1757</v>
      </c>
      <c r="AZ2654" s="119" t="s">
        <v>1073</v>
      </c>
      <c r="BA2654" s="119" t="s">
        <v>1087</v>
      </c>
      <c r="BB2654" s="119" t="s">
        <v>1765</v>
      </c>
      <c r="BK2654" s="136"/>
      <c r="BM2654" s="119" t="s">
        <v>1082</v>
      </c>
      <c r="BN2654" s="119" t="s">
        <v>1757</v>
      </c>
      <c r="BO2654" s="119" t="s">
        <v>1073</v>
      </c>
      <c r="BP2654" s="119" t="s">
        <v>1087</v>
      </c>
      <c r="BQ2654" s="119" t="s">
        <v>1765</v>
      </c>
      <c r="BW2654" s="136"/>
      <c r="CC2654" s="119" t="s">
        <v>1082</v>
      </c>
      <c r="CD2654" s="119" t="s">
        <v>1757</v>
      </c>
      <c r="CE2654" s="119" t="s">
        <v>1073</v>
      </c>
      <c r="CF2654" s="119" t="s">
        <v>1087</v>
      </c>
      <c r="CG2654" s="119" t="s">
        <v>1765</v>
      </c>
      <c r="CN2654" s="136"/>
      <c r="DF2654" s="136"/>
      <c r="DV2654" s="136"/>
    </row>
    <row r="2656" spans="4:126" s="120" customFormat="1" ht="21" x14ac:dyDescent="0.2">
      <c r="D2656" s="126">
        <v>443</v>
      </c>
      <c r="E2656" s="121"/>
      <c r="F2656" s="121"/>
      <c r="G2656" s="121"/>
      <c r="H2656" s="121"/>
      <c r="I2656" s="121"/>
      <c r="J2656" s="121"/>
      <c r="K2656" s="121"/>
      <c r="L2656" s="121"/>
      <c r="M2656" s="121"/>
      <c r="N2656" s="121"/>
      <c r="O2656" s="121"/>
      <c r="P2656" s="121"/>
      <c r="Q2656" s="120">
        <v>443</v>
      </c>
      <c r="AG2656" s="126">
        <v>443</v>
      </c>
      <c r="AH2656" s="121"/>
      <c r="AI2656" s="121"/>
      <c r="AJ2656" s="121"/>
      <c r="AK2656" s="121"/>
      <c r="AL2656" s="121"/>
      <c r="AM2656" s="121"/>
      <c r="AN2656" s="121"/>
      <c r="AO2656" s="121"/>
      <c r="AP2656" s="121"/>
      <c r="AQ2656" s="121"/>
      <c r="AR2656" s="124"/>
      <c r="AS2656" s="121"/>
      <c r="AT2656" s="121"/>
      <c r="AU2656" s="121"/>
      <c r="AV2656" s="121"/>
      <c r="AX2656" s="120">
        <v>443</v>
      </c>
      <c r="BK2656" s="133"/>
      <c r="BM2656" s="120">
        <v>443</v>
      </c>
      <c r="BW2656" s="133"/>
      <c r="CC2656" s="120">
        <v>443</v>
      </c>
      <c r="CN2656" s="133"/>
      <c r="DF2656" s="133"/>
      <c r="DV2656" s="133"/>
    </row>
    <row r="2657" spans="4:126" s="14" customFormat="1" ht="18" customHeight="1" x14ac:dyDescent="0.2">
      <c r="D2657" s="127" t="s">
        <v>342</v>
      </c>
      <c r="E2657" s="14" t="s">
        <v>317</v>
      </c>
      <c r="Q2657" s="14" t="s">
        <v>342</v>
      </c>
      <c r="R2657" s="14" t="s">
        <v>317</v>
      </c>
      <c r="AG2657" s="127" t="s">
        <v>342</v>
      </c>
      <c r="AH2657" s="14" t="s">
        <v>317</v>
      </c>
      <c r="AX2657" s="14" t="s">
        <v>342</v>
      </c>
      <c r="AY2657" s="14" t="s">
        <v>317</v>
      </c>
      <c r="BK2657" s="134"/>
      <c r="BM2657" s="14" t="s">
        <v>342</v>
      </c>
      <c r="BN2657" s="14" t="s">
        <v>317</v>
      </c>
      <c r="BW2657" s="134"/>
      <c r="CC2657" s="14" t="s">
        <v>342</v>
      </c>
      <c r="CD2657" s="14" t="s">
        <v>317</v>
      </c>
      <c r="CN2657" s="134"/>
      <c r="DF2657" s="134"/>
      <c r="DV2657" s="134"/>
    </row>
    <row r="2658" spans="4:126" s="122" customFormat="1" ht="14" x14ac:dyDescent="0.2">
      <c r="D2658" s="128">
        <v>0</v>
      </c>
      <c r="E2658" s="122">
        <v>1</v>
      </c>
      <c r="Q2658" s="122">
        <v>0</v>
      </c>
      <c r="R2658" s="122">
        <v>1</v>
      </c>
      <c r="AG2658" s="128">
        <v>0</v>
      </c>
      <c r="AH2658" s="122">
        <v>1</v>
      </c>
      <c r="AX2658" s="122">
        <v>0</v>
      </c>
      <c r="AY2658" s="122">
        <v>1</v>
      </c>
      <c r="BK2658" s="135"/>
      <c r="BM2658" s="122">
        <v>0</v>
      </c>
      <c r="BN2658" s="122">
        <v>1</v>
      </c>
      <c r="BW2658" s="135"/>
      <c r="CC2658" s="122">
        <v>0</v>
      </c>
      <c r="CD2658" s="122">
        <v>1</v>
      </c>
      <c r="CN2658" s="135"/>
      <c r="DF2658" s="135"/>
      <c r="DV2658" s="135"/>
    </row>
    <row r="2659" spans="4:126" s="122" customFormat="1" ht="14" x14ac:dyDescent="0.2">
      <c r="D2659" s="128">
        <v>0</v>
      </c>
      <c r="E2659" s="122">
        <v>1</v>
      </c>
      <c r="Q2659" s="122">
        <v>0</v>
      </c>
      <c r="R2659" s="122">
        <v>1</v>
      </c>
      <c r="AG2659" s="128">
        <v>0</v>
      </c>
      <c r="AH2659" s="122">
        <v>1</v>
      </c>
      <c r="AX2659" s="122">
        <v>0</v>
      </c>
      <c r="AY2659" s="122">
        <v>1</v>
      </c>
      <c r="BK2659" s="135"/>
      <c r="BM2659" s="122">
        <v>0</v>
      </c>
      <c r="BN2659" s="122">
        <v>1</v>
      </c>
      <c r="BW2659" s="135"/>
      <c r="CC2659" s="122">
        <v>0</v>
      </c>
      <c r="CD2659" s="122">
        <v>1</v>
      </c>
      <c r="CN2659" s="135"/>
      <c r="DF2659" s="135"/>
      <c r="DV2659" s="135"/>
    </row>
    <row r="2660" spans="4:126" s="119" customFormat="1" x14ac:dyDescent="0.2">
      <c r="D2660" s="129" t="s">
        <v>769</v>
      </c>
      <c r="E2660" s="119" t="s">
        <v>1075</v>
      </c>
      <c r="Q2660" s="119" t="s">
        <v>769</v>
      </c>
      <c r="R2660" s="119" t="s">
        <v>1075</v>
      </c>
      <c r="AG2660" s="129" t="s">
        <v>769</v>
      </c>
      <c r="AH2660" s="119" t="s">
        <v>1075</v>
      </c>
      <c r="AX2660" s="119" t="s">
        <v>769</v>
      </c>
      <c r="AY2660" s="119" t="s">
        <v>1075</v>
      </c>
      <c r="BK2660" s="136"/>
      <c r="BM2660" s="119" t="s">
        <v>769</v>
      </c>
      <c r="BN2660" s="119" t="s">
        <v>1075</v>
      </c>
      <c r="BW2660" s="136"/>
      <c r="CC2660" s="119" t="s">
        <v>769</v>
      </c>
      <c r="CD2660" s="119" t="s">
        <v>1075</v>
      </c>
      <c r="CN2660" s="136"/>
      <c r="DF2660" s="136"/>
      <c r="DV2660" s="136"/>
    </row>
    <row r="2662" spans="4:126" s="120" customFormat="1" ht="21" x14ac:dyDescent="0.2">
      <c r="D2662" s="126">
        <v>444</v>
      </c>
      <c r="E2662" s="121"/>
      <c r="F2662" s="121"/>
      <c r="G2662" s="121"/>
      <c r="H2662" s="121"/>
      <c r="I2662" s="121"/>
      <c r="J2662" s="121"/>
      <c r="K2662" s="121"/>
      <c r="L2662" s="121"/>
      <c r="M2662" s="121"/>
      <c r="N2662" s="121"/>
      <c r="O2662" s="121"/>
      <c r="P2662" s="121"/>
      <c r="Q2662" s="120">
        <v>444</v>
      </c>
      <c r="AG2662" s="126">
        <v>444</v>
      </c>
      <c r="AH2662" s="121"/>
      <c r="AI2662" s="121"/>
      <c r="AJ2662" s="121"/>
      <c r="AK2662" s="121"/>
      <c r="AL2662" s="121"/>
      <c r="AM2662" s="121"/>
      <c r="AN2662" s="121"/>
      <c r="AO2662" s="121"/>
      <c r="AP2662" s="121"/>
      <c r="AQ2662" s="121"/>
      <c r="AR2662" s="124"/>
      <c r="AS2662" s="121"/>
      <c r="AT2662" s="121"/>
      <c r="AU2662" s="121"/>
      <c r="AV2662" s="121"/>
      <c r="AX2662" s="120">
        <v>444</v>
      </c>
      <c r="BK2662" s="133"/>
      <c r="BM2662" s="120">
        <v>444</v>
      </c>
      <c r="BW2662" s="133"/>
      <c r="CC2662" s="120">
        <v>444</v>
      </c>
      <c r="CN2662" s="133"/>
      <c r="DF2662" s="133"/>
      <c r="DV2662" s="133"/>
    </row>
    <row r="2663" spans="4:126" s="14" customFormat="1" ht="18" customHeight="1" x14ac:dyDescent="0.2">
      <c r="D2663" s="127" t="s">
        <v>320</v>
      </c>
      <c r="E2663" s="14" t="s">
        <v>313</v>
      </c>
      <c r="F2663" s="14" t="s">
        <v>326</v>
      </c>
      <c r="G2663" s="14" t="s">
        <v>321</v>
      </c>
      <c r="H2663" s="14" t="s">
        <v>313</v>
      </c>
      <c r="I2663" s="14" t="s">
        <v>312</v>
      </c>
      <c r="J2663" s="14" t="s">
        <v>322</v>
      </c>
      <c r="K2663" s="14" t="s">
        <v>335</v>
      </c>
      <c r="Q2663" s="14" t="s">
        <v>320</v>
      </c>
      <c r="R2663" s="14" t="s">
        <v>313</v>
      </c>
      <c r="S2663" s="14" t="s">
        <v>326</v>
      </c>
      <c r="T2663" s="14" t="s">
        <v>321</v>
      </c>
      <c r="U2663" s="14" t="s">
        <v>313</v>
      </c>
      <c r="V2663" s="14" t="s">
        <v>312</v>
      </c>
      <c r="W2663" s="14" t="s">
        <v>322</v>
      </c>
      <c r="X2663" s="14" t="s">
        <v>335</v>
      </c>
      <c r="AG2663" s="127" t="s">
        <v>320</v>
      </c>
      <c r="AH2663" s="14" t="s">
        <v>313</v>
      </c>
      <c r="AI2663" s="14" t="s">
        <v>326</v>
      </c>
      <c r="AJ2663" s="14" t="s">
        <v>321</v>
      </c>
      <c r="AK2663" s="14" t="s">
        <v>313</v>
      </c>
      <c r="AL2663" s="14" t="s">
        <v>312</v>
      </c>
      <c r="AM2663" s="14" t="s">
        <v>322</v>
      </c>
      <c r="AN2663" s="14" t="s">
        <v>335</v>
      </c>
      <c r="AX2663" s="14" t="s">
        <v>320</v>
      </c>
      <c r="AY2663" s="14" t="s">
        <v>313</v>
      </c>
      <c r="AZ2663" s="14" t="s">
        <v>326</v>
      </c>
      <c r="BA2663" s="14" t="s">
        <v>321</v>
      </c>
      <c r="BB2663" s="14" t="s">
        <v>313</v>
      </c>
      <c r="BC2663" s="14" t="s">
        <v>312</v>
      </c>
      <c r="BD2663" s="14" t="s">
        <v>322</v>
      </c>
      <c r="BE2663" s="14" t="s">
        <v>335</v>
      </c>
      <c r="BK2663" s="134"/>
      <c r="BM2663" s="14" t="s">
        <v>320</v>
      </c>
      <c r="BN2663" s="14" t="s">
        <v>313</v>
      </c>
      <c r="BO2663" s="14" t="s">
        <v>326</v>
      </c>
      <c r="BP2663" s="14" t="s">
        <v>321</v>
      </c>
      <c r="BQ2663" s="14" t="s">
        <v>313</v>
      </c>
      <c r="BR2663" s="14" t="s">
        <v>312</v>
      </c>
      <c r="BS2663" s="14" t="s">
        <v>322</v>
      </c>
      <c r="BT2663" s="14" t="s">
        <v>335</v>
      </c>
      <c r="BW2663" s="134"/>
      <c r="CC2663" s="14" t="s">
        <v>320</v>
      </c>
      <c r="CD2663" s="14" t="s">
        <v>313</v>
      </c>
      <c r="CE2663" s="14" t="s">
        <v>326</v>
      </c>
      <c r="CF2663" s="14" t="s">
        <v>321</v>
      </c>
      <c r="CG2663" s="14" t="s">
        <v>313</v>
      </c>
      <c r="CH2663" s="14" t="s">
        <v>312</v>
      </c>
      <c r="CI2663" s="14" t="s">
        <v>322</v>
      </c>
      <c r="CJ2663" s="14" t="s">
        <v>335</v>
      </c>
      <c r="CN2663" s="134"/>
      <c r="DF2663" s="134"/>
      <c r="DV2663" s="134"/>
    </row>
    <row r="2664" spans="4:126" s="122" customFormat="1" ht="14" x14ac:dyDescent="0.2">
      <c r="D2664" s="128">
        <v>0</v>
      </c>
      <c r="E2664" s="122">
        <v>1</v>
      </c>
      <c r="F2664" s="122">
        <v>2</v>
      </c>
      <c r="G2664" s="122">
        <v>3</v>
      </c>
      <c r="H2664" s="122">
        <v>4</v>
      </c>
      <c r="I2664" s="122">
        <v>5</v>
      </c>
      <c r="J2664" s="122">
        <v>6</v>
      </c>
      <c r="K2664" s="122">
        <v>7</v>
      </c>
      <c r="Q2664" s="122">
        <v>0</v>
      </c>
      <c r="R2664" s="122">
        <v>1</v>
      </c>
      <c r="S2664" s="122">
        <v>2</v>
      </c>
      <c r="T2664" s="122">
        <v>3</v>
      </c>
      <c r="U2664" s="122">
        <v>4</v>
      </c>
      <c r="V2664" s="122">
        <v>5</v>
      </c>
      <c r="W2664" s="122">
        <v>6</v>
      </c>
      <c r="X2664" s="122">
        <v>7</v>
      </c>
      <c r="AG2664" s="128">
        <v>0</v>
      </c>
      <c r="AH2664" s="122">
        <v>1</v>
      </c>
      <c r="AI2664" s="122">
        <v>2</v>
      </c>
      <c r="AJ2664" s="122">
        <v>3</v>
      </c>
      <c r="AK2664" s="122">
        <v>4</v>
      </c>
      <c r="AL2664" s="122">
        <v>5</v>
      </c>
      <c r="AM2664" s="122">
        <v>6</v>
      </c>
      <c r="AN2664" s="122">
        <v>7</v>
      </c>
      <c r="AX2664" s="122">
        <v>0</v>
      </c>
      <c r="AY2664" s="122">
        <v>1</v>
      </c>
      <c r="AZ2664" s="122">
        <v>2</v>
      </c>
      <c r="BA2664" s="122">
        <v>3</v>
      </c>
      <c r="BB2664" s="122">
        <v>4</v>
      </c>
      <c r="BC2664" s="122">
        <v>5</v>
      </c>
      <c r="BD2664" s="122">
        <v>6</v>
      </c>
      <c r="BE2664" s="122">
        <v>7</v>
      </c>
      <c r="BK2664" s="135"/>
      <c r="BM2664" s="122">
        <v>0</v>
      </c>
      <c r="BN2664" s="122">
        <v>1</v>
      </c>
      <c r="BO2664" s="122">
        <v>2</v>
      </c>
      <c r="BP2664" s="122">
        <v>3</v>
      </c>
      <c r="BQ2664" s="122">
        <v>4</v>
      </c>
      <c r="BR2664" s="122">
        <v>5</v>
      </c>
      <c r="BS2664" s="122">
        <v>6</v>
      </c>
      <c r="BT2664" s="122">
        <v>7</v>
      </c>
      <c r="BW2664" s="135"/>
      <c r="CC2664" s="122">
        <v>0</v>
      </c>
      <c r="CD2664" s="122">
        <v>1</v>
      </c>
      <c r="CE2664" s="122">
        <v>2</v>
      </c>
      <c r="CF2664" s="122">
        <v>3</v>
      </c>
      <c r="CG2664" s="122">
        <v>4</v>
      </c>
      <c r="CH2664" s="122">
        <v>5</v>
      </c>
      <c r="CI2664" s="122">
        <v>6</v>
      </c>
      <c r="CJ2664" s="122">
        <v>7</v>
      </c>
      <c r="CN2664" s="135"/>
      <c r="DF2664" s="135"/>
      <c r="DV2664" s="135"/>
    </row>
    <row r="2665" spans="4:126" s="122" customFormat="1" ht="14" x14ac:dyDescent="0.2">
      <c r="D2665" s="128">
        <v>0</v>
      </c>
      <c r="E2665" s="122">
        <v>0</v>
      </c>
      <c r="F2665" s="122">
        <v>1</v>
      </c>
      <c r="G2665" s="122">
        <v>2</v>
      </c>
      <c r="H2665" s="122">
        <v>2</v>
      </c>
      <c r="I2665" s="122">
        <v>3</v>
      </c>
      <c r="J2665" s="122">
        <v>3</v>
      </c>
      <c r="K2665" s="122">
        <v>4</v>
      </c>
      <c r="Q2665" s="122">
        <v>0</v>
      </c>
      <c r="R2665" s="122">
        <v>0</v>
      </c>
      <c r="S2665" s="122">
        <v>1</v>
      </c>
      <c r="T2665" s="122">
        <v>2</v>
      </c>
      <c r="U2665" s="122">
        <v>2</v>
      </c>
      <c r="V2665" s="122">
        <v>3</v>
      </c>
      <c r="W2665" s="122">
        <v>3</v>
      </c>
      <c r="X2665" s="122">
        <v>4</v>
      </c>
      <c r="AG2665" s="128">
        <v>0</v>
      </c>
      <c r="AH2665" s="122">
        <v>0</v>
      </c>
      <c r="AI2665" s="122">
        <v>1</v>
      </c>
      <c r="AJ2665" s="122">
        <v>2</v>
      </c>
      <c r="AK2665" s="122">
        <v>2</v>
      </c>
      <c r="AL2665" s="122">
        <v>3</v>
      </c>
      <c r="AM2665" s="122">
        <v>3</v>
      </c>
      <c r="AN2665" s="122">
        <v>4</v>
      </c>
      <c r="AX2665" s="122">
        <v>0</v>
      </c>
      <c r="AY2665" s="122">
        <v>0</v>
      </c>
      <c r="AZ2665" s="122">
        <v>1</v>
      </c>
      <c r="BA2665" s="122">
        <v>2</v>
      </c>
      <c r="BB2665" s="122">
        <v>2</v>
      </c>
      <c r="BC2665" s="122">
        <v>3</v>
      </c>
      <c r="BD2665" s="122">
        <v>3</v>
      </c>
      <c r="BE2665" s="122">
        <v>4</v>
      </c>
      <c r="BK2665" s="135"/>
      <c r="BM2665" s="122">
        <v>0</v>
      </c>
      <c r="BN2665" s="122">
        <v>0</v>
      </c>
      <c r="BO2665" s="122">
        <v>1</v>
      </c>
      <c r="BP2665" s="122">
        <v>2</v>
      </c>
      <c r="BQ2665" s="122">
        <v>2</v>
      </c>
      <c r="BR2665" s="122">
        <v>3</v>
      </c>
      <c r="BS2665" s="122">
        <v>3</v>
      </c>
      <c r="BT2665" s="122">
        <v>4</v>
      </c>
      <c r="BW2665" s="135"/>
      <c r="CC2665" s="122">
        <v>0</v>
      </c>
      <c r="CD2665" s="122">
        <v>0</v>
      </c>
      <c r="CE2665" s="122">
        <v>1</v>
      </c>
      <c r="CF2665" s="122">
        <v>2</v>
      </c>
      <c r="CG2665" s="122">
        <v>2</v>
      </c>
      <c r="CH2665" s="122">
        <v>3</v>
      </c>
      <c r="CI2665" s="122">
        <v>3</v>
      </c>
      <c r="CJ2665" s="122">
        <v>4</v>
      </c>
      <c r="CN2665" s="135"/>
      <c r="DF2665" s="135"/>
      <c r="DV2665" s="135"/>
    </row>
    <row r="2666" spans="4:126" s="119" customFormat="1" x14ac:dyDescent="0.2">
      <c r="D2666" s="129" t="s">
        <v>1076</v>
      </c>
      <c r="E2666" s="119" t="s">
        <v>1748</v>
      </c>
      <c r="F2666" s="119" t="s">
        <v>1087</v>
      </c>
      <c r="G2666" s="119" t="s">
        <v>1054</v>
      </c>
      <c r="H2666" s="119" t="s">
        <v>1737</v>
      </c>
      <c r="I2666" s="119" t="s">
        <v>1083</v>
      </c>
      <c r="J2666" s="119" t="s">
        <v>1754</v>
      </c>
      <c r="K2666" s="119" t="s">
        <v>1078</v>
      </c>
      <c r="Q2666" s="119" t="s">
        <v>1076</v>
      </c>
      <c r="R2666" s="119" t="s">
        <v>1748</v>
      </c>
      <c r="S2666" s="119" t="s">
        <v>1087</v>
      </c>
      <c r="T2666" s="119" t="s">
        <v>1054</v>
      </c>
      <c r="U2666" s="119" t="s">
        <v>1737</v>
      </c>
      <c r="V2666" s="119" t="s">
        <v>1083</v>
      </c>
      <c r="W2666" s="119" t="s">
        <v>1754</v>
      </c>
      <c r="X2666" s="119" t="s">
        <v>1078</v>
      </c>
      <c r="AG2666" s="129" t="s">
        <v>1076</v>
      </c>
      <c r="AH2666" s="119" t="s">
        <v>1748</v>
      </c>
      <c r="AI2666" s="119" t="s">
        <v>1087</v>
      </c>
      <c r="AJ2666" s="119" t="s">
        <v>1054</v>
      </c>
      <c r="AK2666" s="119" t="s">
        <v>1737</v>
      </c>
      <c r="AL2666" s="119" t="s">
        <v>1083</v>
      </c>
      <c r="AM2666" s="119" t="s">
        <v>1754</v>
      </c>
      <c r="AN2666" s="119" t="s">
        <v>1078</v>
      </c>
      <c r="AX2666" s="119" t="s">
        <v>1076</v>
      </c>
      <c r="AY2666" s="119" t="s">
        <v>1748</v>
      </c>
      <c r="AZ2666" s="119" t="s">
        <v>1087</v>
      </c>
      <c r="BA2666" s="119" t="s">
        <v>1054</v>
      </c>
      <c r="BB2666" s="119" t="s">
        <v>1737</v>
      </c>
      <c r="BC2666" s="119" t="s">
        <v>1083</v>
      </c>
      <c r="BD2666" s="119" t="s">
        <v>1754</v>
      </c>
      <c r="BE2666" s="119" t="s">
        <v>1078</v>
      </c>
      <c r="BK2666" s="136"/>
      <c r="BM2666" s="119" t="s">
        <v>1076</v>
      </c>
      <c r="BN2666" s="119" t="s">
        <v>1748</v>
      </c>
      <c r="BO2666" s="119" t="s">
        <v>1087</v>
      </c>
      <c r="BP2666" s="119" t="s">
        <v>1054</v>
      </c>
      <c r="BQ2666" s="119" t="s">
        <v>1737</v>
      </c>
      <c r="BR2666" s="119" t="s">
        <v>1083</v>
      </c>
      <c r="BS2666" s="119" t="s">
        <v>1754</v>
      </c>
      <c r="BT2666" s="119" t="s">
        <v>1078</v>
      </c>
      <c r="BW2666" s="136"/>
      <c r="CC2666" s="119" t="s">
        <v>1076</v>
      </c>
      <c r="CD2666" s="119" t="s">
        <v>1748</v>
      </c>
      <c r="CE2666" s="119" t="s">
        <v>1087</v>
      </c>
      <c r="CF2666" s="119" t="s">
        <v>1054</v>
      </c>
      <c r="CG2666" s="119" t="s">
        <v>1737</v>
      </c>
      <c r="CH2666" s="119" t="s">
        <v>1083</v>
      </c>
      <c r="CI2666" s="119" t="s">
        <v>1754</v>
      </c>
      <c r="CJ2666" s="119" t="s">
        <v>1078</v>
      </c>
      <c r="CN2666" s="136"/>
      <c r="DF2666" s="136"/>
      <c r="DV2666" s="136"/>
    </row>
    <row r="2668" spans="4:126" s="120" customFormat="1" ht="21" x14ac:dyDescent="0.2">
      <c r="D2668" s="126">
        <v>445</v>
      </c>
      <c r="E2668" s="121"/>
      <c r="F2668" s="121"/>
      <c r="G2668" s="121"/>
      <c r="H2668" s="121"/>
      <c r="I2668" s="121"/>
      <c r="J2668" s="121"/>
      <c r="K2668" s="121"/>
      <c r="L2668" s="121"/>
      <c r="M2668" s="121"/>
      <c r="N2668" s="121"/>
      <c r="O2668" s="121"/>
      <c r="P2668" s="121"/>
      <c r="Q2668" s="120">
        <v>445</v>
      </c>
      <c r="AG2668" s="126">
        <v>445</v>
      </c>
      <c r="AH2668" s="121"/>
      <c r="AI2668" s="121"/>
      <c r="AJ2668" s="121"/>
      <c r="AK2668" s="121"/>
      <c r="AL2668" s="121"/>
      <c r="AM2668" s="121"/>
      <c r="AN2668" s="121"/>
      <c r="AO2668" s="121"/>
      <c r="AP2668" s="121"/>
      <c r="AQ2668" s="121"/>
      <c r="AR2668" s="124"/>
      <c r="AS2668" s="121"/>
      <c r="AT2668" s="121"/>
      <c r="AU2668" s="121"/>
      <c r="AV2668" s="121"/>
      <c r="AX2668" s="120">
        <v>445</v>
      </c>
      <c r="BK2668" s="133"/>
      <c r="BM2668" s="120">
        <v>445</v>
      </c>
      <c r="BW2668" s="133"/>
      <c r="CC2668" s="120">
        <v>445</v>
      </c>
      <c r="CN2668" s="133"/>
      <c r="DF2668" s="133"/>
      <c r="DV2668" s="133"/>
    </row>
    <row r="2669" spans="4:126" s="14" customFormat="1" ht="18" customHeight="1" x14ac:dyDescent="0.2">
      <c r="D2669" s="127" t="s">
        <v>317</v>
      </c>
      <c r="E2669" s="14" t="s">
        <v>313</v>
      </c>
      <c r="F2669" s="14" t="s">
        <v>327</v>
      </c>
      <c r="G2669" s="14" t="s">
        <v>335</v>
      </c>
      <c r="H2669" s="14" t="s">
        <v>313</v>
      </c>
      <c r="I2669" s="14" t="s">
        <v>324</v>
      </c>
      <c r="Q2669" s="14" t="s">
        <v>317</v>
      </c>
      <c r="R2669" s="14" t="s">
        <v>313</v>
      </c>
      <c r="S2669" s="14" t="s">
        <v>327</v>
      </c>
      <c r="T2669" s="14" t="s">
        <v>335</v>
      </c>
      <c r="U2669" s="14" t="s">
        <v>313</v>
      </c>
      <c r="V2669" s="14" t="s">
        <v>324</v>
      </c>
      <c r="AG2669" s="127" t="s">
        <v>317</v>
      </c>
      <c r="AH2669" s="14" t="s">
        <v>313</v>
      </c>
      <c r="AI2669" s="14" t="s">
        <v>327</v>
      </c>
      <c r="AJ2669" s="14" t="s">
        <v>335</v>
      </c>
      <c r="AK2669" s="14" t="s">
        <v>313</v>
      </c>
      <c r="AL2669" s="14" t="s">
        <v>324</v>
      </c>
      <c r="AX2669" s="14" t="s">
        <v>317</v>
      </c>
      <c r="AY2669" s="14" t="s">
        <v>313</v>
      </c>
      <c r="AZ2669" s="14" t="s">
        <v>327</v>
      </c>
      <c r="BA2669" s="14" t="s">
        <v>335</v>
      </c>
      <c r="BB2669" s="14" t="s">
        <v>313</v>
      </c>
      <c r="BC2669" s="14" t="s">
        <v>324</v>
      </c>
      <c r="BK2669" s="134"/>
      <c r="BM2669" s="14" t="s">
        <v>317</v>
      </c>
      <c r="BN2669" s="14" t="s">
        <v>313</v>
      </c>
      <c r="BO2669" s="14" t="s">
        <v>327</v>
      </c>
      <c r="BP2669" s="14" t="s">
        <v>335</v>
      </c>
      <c r="BQ2669" s="14" t="s">
        <v>313</v>
      </c>
      <c r="BR2669" s="14" t="s">
        <v>324</v>
      </c>
      <c r="BW2669" s="134"/>
      <c r="CC2669" s="14" t="s">
        <v>317</v>
      </c>
      <c r="CD2669" s="14" t="s">
        <v>313</v>
      </c>
      <c r="CE2669" s="14" t="s">
        <v>327</v>
      </c>
      <c r="CF2669" s="14" t="s">
        <v>335</v>
      </c>
      <c r="CG2669" s="14" t="s">
        <v>313</v>
      </c>
      <c r="CH2669" s="14" t="s">
        <v>324</v>
      </c>
      <c r="CN2669" s="134"/>
      <c r="DF2669" s="134"/>
      <c r="DV2669" s="134"/>
    </row>
    <row r="2670" spans="4:126" s="122" customFormat="1" ht="14" x14ac:dyDescent="0.2">
      <c r="D2670" s="128">
        <v>0</v>
      </c>
      <c r="E2670" s="122">
        <v>1</v>
      </c>
      <c r="F2670" s="122">
        <v>2</v>
      </c>
      <c r="G2670" s="122">
        <v>3</v>
      </c>
      <c r="H2670" s="122">
        <v>4</v>
      </c>
      <c r="I2670" s="122">
        <v>5</v>
      </c>
      <c r="Q2670" s="122">
        <v>0</v>
      </c>
      <c r="R2670" s="122">
        <v>1</v>
      </c>
      <c r="S2670" s="122">
        <v>2</v>
      </c>
      <c r="T2670" s="122">
        <v>3</v>
      </c>
      <c r="U2670" s="122">
        <v>4</v>
      </c>
      <c r="V2670" s="122">
        <v>5</v>
      </c>
      <c r="AG2670" s="128">
        <v>0</v>
      </c>
      <c r="AH2670" s="122">
        <v>1</v>
      </c>
      <c r="AI2670" s="122">
        <v>2</v>
      </c>
      <c r="AJ2670" s="122">
        <v>3</v>
      </c>
      <c r="AK2670" s="122">
        <v>4</v>
      </c>
      <c r="AL2670" s="122">
        <v>5</v>
      </c>
      <c r="AX2670" s="122">
        <v>0</v>
      </c>
      <c r="AY2670" s="122">
        <v>1</v>
      </c>
      <c r="AZ2670" s="122">
        <v>2</v>
      </c>
      <c r="BA2670" s="122">
        <v>3</v>
      </c>
      <c r="BB2670" s="122">
        <v>4</v>
      </c>
      <c r="BC2670" s="122">
        <v>5</v>
      </c>
      <c r="BK2670" s="135"/>
      <c r="BM2670" s="122">
        <v>0</v>
      </c>
      <c r="BN2670" s="122">
        <v>1</v>
      </c>
      <c r="BO2670" s="122">
        <v>2</v>
      </c>
      <c r="BP2670" s="122">
        <v>3</v>
      </c>
      <c r="BQ2670" s="122">
        <v>4</v>
      </c>
      <c r="BR2670" s="122">
        <v>5</v>
      </c>
      <c r="BW2670" s="135"/>
      <c r="CC2670" s="122">
        <v>0</v>
      </c>
      <c r="CD2670" s="122">
        <v>1</v>
      </c>
      <c r="CE2670" s="122">
        <v>2</v>
      </c>
      <c r="CF2670" s="122">
        <v>3</v>
      </c>
      <c r="CG2670" s="122">
        <v>4</v>
      </c>
      <c r="CH2670" s="122">
        <v>5</v>
      </c>
      <c r="CN2670" s="135"/>
      <c r="DF2670" s="135"/>
      <c r="DV2670" s="135"/>
    </row>
    <row r="2671" spans="4:126" s="122" customFormat="1" ht="14" x14ac:dyDescent="0.2">
      <c r="D2671" s="128">
        <v>0</v>
      </c>
      <c r="E2671" s="122">
        <v>0</v>
      </c>
      <c r="F2671" s="122">
        <v>1</v>
      </c>
      <c r="G2671" s="122">
        <v>2</v>
      </c>
      <c r="H2671" s="122">
        <v>3</v>
      </c>
      <c r="I2671" s="122">
        <v>3</v>
      </c>
      <c r="Q2671" s="122">
        <v>0</v>
      </c>
      <c r="R2671" s="122">
        <v>0</v>
      </c>
      <c r="S2671" s="122">
        <v>0</v>
      </c>
      <c r="T2671" s="122">
        <v>1</v>
      </c>
      <c r="U2671" s="122">
        <v>2</v>
      </c>
      <c r="V2671" s="122">
        <v>3</v>
      </c>
      <c r="AG2671" s="128">
        <v>0</v>
      </c>
      <c r="AH2671" s="122">
        <v>0</v>
      </c>
      <c r="AI2671" s="122">
        <v>1</v>
      </c>
      <c r="AJ2671" s="122">
        <v>2</v>
      </c>
      <c r="AK2671" s="122">
        <v>3</v>
      </c>
      <c r="AL2671" s="122">
        <v>3</v>
      </c>
      <c r="AX2671" s="122">
        <v>0</v>
      </c>
      <c r="AY2671" s="122">
        <v>0</v>
      </c>
      <c r="AZ2671" s="122">
        <v>0</v>
      </c>
      <c r="BA2671" s="122">
        <v>1</v>
      </c>
      <c r="BB2671" s="122">
        <v>2</v>
      </c>
      <c r="BC2671" s="122">
        <v>3</v>
      </c>
      <c r="BK2671" s="135"/>
      <c r="BM2671" s="122">
        <v>0</v>
      </c>
      <c r="BN2671" s="122">
        <v>0</v>
      </c>
      <c r="BO2671" s="122">
        <v>0</v>
      </c>
      <c r="BP2671" s="122">
        <v>1</v>
      </c>
      <c r="BQ2671" s="122">
        <v>2</v>
      </c>
      <c r="BR2671" s="122">
        <v>3</v>
      </c>
      <c r="BW2671" s="135"/>
      <c r="CC2671" s="122">
        <v>0</v>
      </c>
      <c r="CD2671" s="122">
        <v>0</v>
      </c>
      <c r="CE2671" s="122">
        <v>0</v>
      </c>
      <c r="CF2671" s="122">
        <v>1</v>
      </c>
      <c r="CG2671" s="122">
        <v>2</v>
      </c>
      <c r="CH2671" s="122">
        <v>3</v>
      </c>
      <c r="CN2671" s="135"/>
      <c r="DF2671" s="135"/>
      <c r="DV2671" s="135"/>
    </row>
    <row r="2672" spans="4:126" s="119" customFormat="1" x14ac:dyDescent="0.2">
      <c r="D2672" s="129" t="s">
        <v>1075</v>
      </c>
      <c r="E2672" s="119" t="s">
        <v>1741</v>
      </c>
      <c r="F2672" s="119" t="s">
        <v>748</v>
      </c>
      <c r="G2672" s="119" t="s">
        <v>739</v>
      </c>
      <c r="H2672" s="119" t="s">
        <v>1084</v>
      </c>
      <c r="I2672" s="119" t="s">
        <v>1749</v>
      </c>
      <c r="Q2672" s="119" t="s">
        <v>1075</v>
      </c>
      <c r="R2672" s="119" t="s">
        <v>1741</v>
      </c>
      <c r="S2672" s="119" t="s">
        <v>1741</v>
      </c>
      <c r="T2672" s="119" t="s">
        <v>748</v>
      </c>
      <c r="U2672" s="119" t="s">
        <v>739</v>
      </c>
      <c r="V2672" s="119" t="s">
        <v>1084</v>
      </c>
      <c r="AG2672" s="129" t="s">
        <v>1075</v>
      </c>
      <c r="AH2672" s="119" t="s">
        <v>1741</v>
      </c>
      <c r="AI2672" s="119" t="s">
        <v>748</v>
      </c>
      <c r="AJ2672" s="119" t="s">
        <v>739</v>
      </c>
      <c r="AK2672" s="119" t="s">
        <v>1084</v>
      </c>
      <c r="AL2672" s="119" t="s">
        <v>1749</v>
      </c>
      <c r="AX2672" s="119" t="s">
        <v>1075</v>
      </c>
      <c r="AY2672" s="119" t="s">
        <v>1741</v>
      </c>
      <c r="AZ2672" s="119" t="s">
        <v>1741</v>
      </c>
      <c r="BA2672" s="119" t="s">
        <v>748</v>
      </c>
      <c r="BB2672" s="119" t="s">
        <v>739</v>
      </c>
      <c r="BC2672" s="119" t="s">
        <v>1084</v>
      </c>
      <c r="BK2672" s="136"/>
      <c r="BM2672" s="119" t="s">
        <v>1075</v>
      </c>
      <c r="BN2672" s="119" t="s">
        <v>1741</v>
      </c>
      <c r="BO2672" s="119" t="s">
        <v>1741</v>
      </c>
      <c r="BP2672" s="119" t="s">
        <v>748</v>
      </c>
      <c r="BQ2672" s="119" t="s">
        <v>739</v>
      </c>
      <c r="BR2672" s="119" t="s">
        <v>1084</v>
      </c>
      <c r="BW2672" s="136"/>
      <c r="CC2672" s="119" t="s">
        <v>1075</v>
      </c>
      <c r="CD2672" s="119" t="s">
        <v>1741</v>
      </c>
      <c r="CE2672" s="119" t="s">
        <v>1741</v>
      </c>
      <c r="CF2672" s="119" t="s">
        <v>748</v>
      </c>
      <c r="CG2672" s="119" t="s">
        <v>739</v>
      </c>
      <c r="CH2672" s="119" t="s">
        <v>1084</v>
      </c>
      <c r="CN2672" s="136"/>
      <c r="DF2672" s="136"/>
      <c r="DV2672" s="136"/>
    </row>
    <row r="2674" spans="4:126" s="120" customFormat="1" ht="21" x14ac:dyDescent="0.2">
      <c r="D2674" s="126">
        <v>446</v>
      </c>
      <c r="E2674" s="121"/>
      <c r="F2674" s="121"/>
      <c r="G2674" s="121"/>
      <c r="H2674" s="121"/>
      <c r="I2674" s="121"/>
      <c r="J2674" s="121"/>
      <c r="K2674" s="121"/>
      <c r="L2674" s="121"/>
      <c r="M2674" s="121"/>
      <c r="N2674" s="121"/>
      <c r="O2674" s="121"/>
      <c r="P2674" s="121"/>
      <c r="Q2674" s="120">
        <v>446</v>
      </c>
      <c r="AG2674" s="126">
        <v>446</v>
      </c>
      <c r="AH2674" s="121"/>
      <c r="AI2674" s="121"/>
      <c r="AJ2674" s="121"/>
      <c r="AK2674" s="121"/>
      <c r="AL2674" s="121"/>
      <c r="AM2674" s="121"/>
      <c r="AN2674" s="121"/>
      <c r="AO2674" s="121"/>
      <c r="AP2674" s="121"/>
      <c r="AQ2674" s="121"/>
      <c r="AR2674" s="124"/>
      <c r="AS2674" s="121"/>
      <c r="AT2674" s="121"/>
      <c r="AU2674" s="121"/>
      <c r="AV2674" s="121"/>
      <c r="AX2674" s="120">
        <v>446</v>
      </c>
      <c r="BK2674" s="133"/>
      <c r="BM2674" s="120">
        <v>446</v>
      </c>
      <c r="BW2674" s="133"/>
      <c r="CC2674" s="120">
        <v>446</v>
      </c>
      <c r="CN2674" s="133"/>
      <c r="DF2674" s="133"/>
      <c r="DV2674" s="133"/>
    </row>
    <row r="2675" spans="4:126" s="14" customFormat="1" ht="18" customHeight="1" x14ac:dyDescent="0.2">
      <c r="D2675" s="127" t="s">
        <v>321</v>
      </c>
      <c r="E2675" s="14" t="s">
        <v>313</v>
      </c>
      <c r="F2675" s="14" t="s">
        <v>342</v>
      </c>
      <c r="G2675" s="14" t="s">
        <v>326</v>
      </c>
      <c r="H2675" s="14" t="s">
        <v>322</v>
      </c>
      <c r="I2675" s="14" t="s">
        <v>335</v>
      </c>
      <c r="Q2675" s="14" t="s">
        <v>321</v>
      </c>
      <c r="R2675" s="14" t="s">
        <v>313</v>
      </c>
      <c r="S2675" s="14" t="s">
        <v>342</v>
      </c>
      <c r="T2675" s="14" t="s">
        <v>326</v>
      </c>
      <c r="U2675" s="14" t="s">
        <v>322</v>
      </c>
      <c r="V2675" s="14" t="s">
        <v>335</v>
      </c>
      <c r="AG2675" s="127" t="s">
        <v>321</v>
      </c>
      <c r="AH2675" s="14" t="s">
        <v>313</v>
      </c>
      <c r="AI2675" s="14" t="s">
        <v>342</v>
      </c>
      <c r="AJ2675" s="14" t="s">
        <v>326</v>
      </c>
      <c r="AK2675" s="14" t="s">
        <v>322</v>
      </c>
      <c r="AL2675" s="14" t="s">
        <v>335</v>
      </c>
      <c r="AX2675" s="14" t="s">
        <v>321</v>
      </c>
      <c r="AY2675" s="14" t="s">
        <v>313</v>
      </c>
      <c r="AZ2675" s="14" t="s">
        <v>342</v>
      </c>
      <c r="BA2675" s="14" t="s">
        <v>326</v>
      </c>
      <c r="BB2675" s="14" t="s">
        <v>322</v>
      </c>
      <c r="BC2675" s="14" t="s">
        <v>335</v>
      </c>
      <c r="BK2675" s="134"/>
      <c r="BM2675" s="14" t="s">
        <v>321</v>
      </c>
      <c r="BN2675" s="14" t="s">
        <v>313</v>
      </c>
      <c r="BO2675" s="14" t="s">
        <v>342</v>
      </c>
      <c r="BP2675" s="14" t="s">
        <v>326</v>
      </c>
      <c r="BQ2675" s="14" t="s">
        <v>322</v>
      </c>
      <c r="BR2675" s="14" t="s">
        <v>335</v>
      </c>
      <c r="BW2675" s="134"/>
      <c r="CC2675" s="14" t="s">
        <v>321</v>
      </c>
      <c r="CD2675" s="14" t="s">
        <v>313</v>
      </c>
      <c r="CE2675" s="14" t="s">
        <v>342</v>
      </c>
      <c r="CF2675" s="14" t="s">
        <v>326</v>
      </c>
      <c r="CG2675" s="14" t="s">
        <v>322</v>
      </c>
      <c r="CH2675" s="14" t="s">
        <v>335</v>
      </c>
      <c r="CN2675" s="134"/>
      <c r="DF2675" s="134"/>
      <c r="DV2675" s="134"/>
    </row>
    <row r="2676" spans="4:126" s="122" customFormat="1" ht="14" x14ac:dyDescent="0.2">
      <c r="D2676" s="128">
        <v>0</v>
      </c>
      <c r="E2676" s="122">
        <v>1</v>
      </c>
      <c r="F2676" s="122">
        <v>2</v>
      </c>
      <c r="G2676" s="122">
        <v>3</v>
      </c>
      <c r="H2676" s="122">
        <v>4</v>
      </c>
      <c r="I2676" s="122">
        <v>5</v>
      </c>
      <c r="Q2676" s="122">
        <v>0</v>
      </c>
      <c r="R2676" s="122">
        <v>1</v>
      </c>
      <c r="S2676" s="122">
        <v>2</v>
      </c>
      <c r="T2676" s="122">
        <v>3</v>
      </c>
      <c r="U2676" s="122">
        <v>4</v>
      </c>
      <c r="V2676" s="122">
        <v>5</v>
      </c>
      <c r="AG2676" s="128">
        <v>0</v>
      </c>
      <c r="AH2676" s="122">
        <v>1</v>
      </c>
      <c r="AI2676" s="122">
        <v>2</v>
      </c>
      <c r="AJ2676" s="122">
        <v>3</v>
      </c>
      <c r="AK2676" s="122">
        <v>4</v>
      </c>
      <c r="AL2676" s="122">
        <v>5</v>
      </c>
      <c r="AX2676" s="122">
        <v>0</v>
      </c>
      <c r="AY2676" s="122">
        <v>1</v>
      </c>
      <c r="AZ2676" s="122">
        <v>2</v>
      </c>
      <c r="BA2676" s="122">
        <v>3</v>
      </c>
      <c r="BB2676" s="122">
        <v>4</v>
      </c>
      <c r="BC2676" s="122">
        <v>5</v>
      </c>
      <c r="BK2676" s="135"/>
      <c r="BM2676" s="122">
        <v>0</v>
      </c>
      <c r="BN2676" s="122">
        <v>1</v>
      </c>
      <c r="BO2676" s="122">
        <v>2</v>
      </c>
      <c r="BP2676" s="122">
        <v>3</v>
      </c>
      <c r="BQ2676" s="122">
        <v>4</v>
      </c>
      <c r="BR2676" s="122">
        <v>5</v>
      </c>
      <c r="BW2676" s="135"/>
      <c r="CC2676" s="122">
        <v>0</v>
      </c>
      <c r="CD2676" s="122">
        <v>1</v>
      </c>
      <c r="CE2676" s="122">
        <v>2</v>
      </c>
      <c r="CF2676" s="122">
        <v>3</v>
      </c>
      <c r="CG2676" s="122">
        <v>4</v>
      </c>
      <c r="CH2676" s="122">
        <v>5</v>
      </c>
      <c r="CN2676" s="135"/>
      <c r="DF2676" s="135"/>
      <c r="DV2676" s="135"/>
    </row>
    <row r="2677" spans="4:126" s="122" customFormat="1" ht="14" x14ac:dyDescent="0.2">
      <c r="D2677" s="128">
        <v>0</v>
      </c>
      <c r="E2677" s="122">
        <v>0</v>
      </c>
      <c r="F2677" s="122">
        <v>1</v>
      </c>
      <c r="G2677" s="122">
        <v>2</v>
      </c>
      <c r="H2677" s="122">
        <v>3</v>
      </c>
      <c r="I2677" s="122">
        <v>3</v>
      </c>
      <c r="Q2677" s="122">
        <v>0</v>
      </c>
      <c r="R2677" s="122">
        <v>0</v>
      </c>
      <c r="S2677" s="122">
        <v>1</v>
      </c>
      <c r="T2677" s="122">
        <v>2</v>
      </c>
      <c r="U2677" s="122">
        <v>3</v>
      </c>
      <c r="V2677" s="122">
        <v>3</v>
      </c>
      <c r="AG2677" s="128">
        <v>0</v>
      </c>
      <c r="AH2677" s="122">
        <v>0</v>
      </c>
      <c r="AI2677" s="122">
        <v>1</v>
      </c>
      <c r="AJ2677" s="122">
        <v>2</v>
      </c>
      <c r="AK2677" s="122">
        <v>3</v>
      </c>
      <c r="AL2677" s="122">
        <v>3</v>
      </c>
      <c r="AX2677" s="122">
        <v>0</v>
      </c>
      <c r="AY2677" s="122">
        <v>0</v>
      </c>
      <c r="AZ2677" s="122">
        <v>1</v>
      </c>
      <c r="BA2677" s="122">
        <v>2</v>
      </c>
      <c r="BB2677" s="122">
        <v>2</v>
      </c>
      <c r="BC2677" s="122">
        <v>3</v>
      </c>
      <c r="BK2677" s="135"/>
      <c r="BM2677" s="122">
        <v>0</v>
      </c>
      <c r="BN2677" s="122">
        <v>0</v>
      </c>
      <c r="BO2677" s="122">
        <v>1</v>
      </c>
      <c r="BP2677" s="122">
        <v>2</v>
      </c>
      <c r="BQ2677" s="122">
        <v>3</v>
      </c>
      <c r="BR2677" s="122">
        <v>3</v>
      </c>
      <c r="BW2677" s="135"/>
      <c r="CC2677" s="122">
        <v>0</v>
      </c>
      <c r="CD2677" s="122">
        <v>0</v>
      </c>
      <c r="CE2677" s="122">
        <v>1</v>
      </c>
      <c r="CF2677" s="122">
        <v>2</v>
      </c>
      <c r="CG2677" s="122">
        <v>2</v>
      </c>
      <c r="CH2677" s="122">
        <v>3</v>
      </c>
      <c r="CN2677" s="135"/>
      <c r="DF2677" s="135"/>
      <c r="DV2677" s="135"/>
    </row>
    <row r="2678" spans="4:126" s="119" customFormat="1" x14ac:dyDescent="0.2">
      <c r="D2678" s="129" t="s">
        <v>1054</v>
      </c>
      <c r="E2678" s="119" t="s">
        <v>1737</v>
      </c>
      <c r="F2678" s="119" t="s">
        <v>769</v>
      </c>
      <c r="G2678" s="119" t="s">
        <v>1087</v>
      </c>
      <c r="H2678" s="119" t="s">
        <v>1078</v>
      </c>
      <c r="I2678" s="119" t="s">
        <v>1742</v>
      </c>
      <c r="Q2678" s="119" t="s">
        <v>1054</v>
      </c>
      <c r="R2678" s="119" t="s">
        <v>1737</v>
      </c>
      <c r="S2678" s="119" t="s">
        <v>769</v>
      </c>
      <c r="T2678" s="119" t="s">
        <v>1087</v>
      </c>
      <c r="U2678" s="119" t="s">
        <v>1078</v>
      </c>
      <c r="V2678" s="119" t="s">
        <v>1742</v>
      </c>
      <c r="AG2678" s="129" t="s">
        <v>1054</v>
      </c>
      <c r="AH2678" s="119" t="s">
        <v>1737</v>
      </c>
      <c r="AI2678" s="119" t="s">
        <v>769</v>
      </c>
      <c r="AJ2678" s="119" t="s">
        <v>1087</v>
      </c>
      <c r="AK2678" s="119" t="s">
        <v>1078</v>
      </c>
      <c r="AL2678" s="119" t="s">
        <v>1742</v>
      </c>
      <c r="AX2678" s="119" t="s">
        <v>1054</v>
      </c>
      <c r="AY2678" s="119" t="s">
        <v>1737</v>
      </c>
      <c r="AZ2678" s="119" t="s">
        <v>769</v>
      </c>
      <c r="BA2678" s="119" t="s">
        <v>1087</v>
      </c>
      <c r="BB2678" s="119" t="s">
        <v>1765</v>
      </c>
      <c r="BC2678" s="119" t="s">
        <v>1078</v>
      </c>
      <c r="BK2678" s="136"/>
      <c r="BM2678" s="119" t="s">
        <v>1054</v>
      </c>
      <c r="BN2678" s="119" t="s">
        <v>1737</v>
      </c>
      <c r="BO2678" s="119" t="s">
        <v>769</v>
      </c>
      <c r="BP2678" s="119" t="s">
        <v>1087</v>
      </c>
      <c r="BQ2678" s="119" t="s">
        <v>1078</v>
      </c>
      <c r="BR2678" s="119" t="s">
        <v>1742</v>
      </c>
      <c r="BW2678" s="136"/>
      <c r="CC2678" s="119" t="s">
        <v>1054</v>
      </c>
      <c r="CD2678" s="119" t="s">
        <v>1737</v>
      </c>
      <c r="CE2678" s="119" t="s">
        <v>769</v>
      </c>
      <c r="CF2678" s="119" t="s">
        <v>1087</v>
      </c>
      <c r="CG2678" s="119" t="s">
        <v>1765</v>
      </c>
      <c r="CH2678" s="119" t="s">
        <v>1078</v>
      </c>
      <c r="CN2678" s="136"/>
      <c r="DF2678" s="136"/>
      <c r="DV2678" s="136"/>
    </row>
    <row r="2680" spans="4:126" s="120" customFormat="1" ht="21" x14ac:dyDescent="0.2">
      <c r="D2680" s="126">
        <v>447</v>
      </c>
      <c r="E2680" s="121"/>
      <c r="F2680" s="121"/>
      <c r="G2680" s="121"/>
      <c r="H2680" s="121"/>
      <c r="I2680" s="121"/>
      <c r="J2680" s="121"/>
      <c r="K2680" s="121"/>
      <c r="L2680" s="121"/>
      <c r="M2680" s="121"/>
      <c r="N2680" s="121"/>
      <c r="O2680" s="121"/>
      <c r="P2680" s="121"/>
      <c r="Q2680" s="120">
        <v>447</v>
      </c>
      <c r="AG2680" s="126">
        <v>447</v>
      </c>
      <c r="AH2680" s="121"/>
      <c r="AI2680" s="121"/>
      <c r="AJ2680" s="121"/>
      <c r="AK2680" s="121"/>
      <c r="AL2680" s="121"/>
      <c r="AM2680" s="121"/>
      <c r="AN2680" s="121"/>
      <c r="AO2680" s="121"/>
      <c r="AP2680" s="121"/>
      <c r="AQ2680" s="121"/>
      <c r="AR2680" s="124"/>
      <c r="AS2680" s="121"/>
      <c r="AT2680" s="121"/>
      <c r="AU2680" s="121"/>
      <c r="AV2680" s="121"/>
      <c r="AX2680" s="120">
        <v>447</v>
      </c>
      <c r="BK2680" s="133"/>
      <c r="BM2680" s="120">
        <v>447</v>
      </c>
      <c r="BW2680" s="133"/>
      <c r="CC2680" s="120">
        <v>447</v>
      </c>
      <c r="CN2680" s="133"/>
      <c r="DF2680" s="133"/>
      <c r="DV2680" s="133"/>
    </row>
    <row r="2681" spans="4:126" s="14" customFormat="1" ht="18" customHeight="1" x14ac:dyDescent="0.2">
      <c r="D2681" s="127" t="s">
        <v>319</v>
      </c>
      <c r="E2681" s="14" t="s">
        <v>1768</v>
      </c>
      <c r="F2681" s="14" t="s">
        <v>313</v>
      </c>
      <c r="Q2681" s="14" t="s">
        <v>319</v>
      </c>
      <c r="R2681" s="14" t="s">
        <v>1768</v>
      </c>
      <c r="S2681" s="14" t="s">
        <v>313</v>
      </c>
      <c r="AG2681" s="127" t="s">
        <v>319</v>
      </c>
      <c r="AH2681" s="14" t="s">
        <v>1768</v>
      </c>
      <c r="AI2681" s="14" t="s">
        <v>313</v>
      </c>
      <c r="AX2681" s="14" t="s">
        <v>319</v>
      </c>
      <c r="AY2681" s="14" t="s">
        <v>1768</v>
      </c>
      <c r="AZ2681" s="14" t="s">
        <v>313</v>
      </c>
      <c r="BK2681" s="134"/>
      <c r="BM2681" s="14" t="s">
        <v>319</v>
      </c>
      <c r="BN2681" s="14" t="s">
        <v>1768</v>
      </c>
      <c r="BO2681" s="14" t="s">
        <v>313</v>
      </c>
      <c r="BW2681" s="134"/>
      <c r="CC2681" s="14" t="s">
        <v>319</v>
      </c>
      <c r="CD2681" s="14" t="s">
        <v>1768</v>
      </c>
      <c r="CE2681" s="14" t="s">
        <v>313</v>
      </c>
      <c r="CN2681" s="134"/>
      <c r="DF2681" s="134"/>
      <c r="DV2681" s="134"/>
    </row>
    <row r="2682" spans="4:126" s="122" customFormat="1" ht="14" x14ac:dyDescent="0.2">
      <c r="D2682" s="128">
        <v>1</v>
      </c>
      <c r="E2682" s="122">
        <v>1</v>
      </c>
      <c r="F2682" s="122">
        <v>2</v>
      </c>
      <c r="Q2682" s="122">
        <v>1</v>
      </c>
      <c r="R2682" s="122">
        <v>1</v>
      </c>
      <c r="S2682" s="122">
        <v>2</v>
      </c>
      <c r="AG2682" s="128">
        <v>1</v>
      </c>
      <c r="AH2682" s="122">
        <v>1</v>
      </c>
      <c r="AI2682" s="122">
        <v>2</v>
      </c>
      <c r="AX2682" s="122">
        <v>1</v>
      </c>
      <c r="AY2682" s="122">
        <v>1</v>
      </c>
      <c r="AZ2682" s="122">
        <v>2</v>
      </c>
      <c r="BK2682" s="135"/>
      <c r="BM2682" s="122">
        <v>1</v>
      </c>
      <c r="BN2682" s="122">
        <v>1</v>
      </c>
      <c r="BO2682" s="122">
        <v>2</v>
      </c>
      <c r="BW2682" s="135"/>
      <c r="CC2682" s="122">
        <v>1</v>
      </c>
      <c r="CD2682" s="122">
        <v>1</v>
      </c>
      <c r="CE2682" s="122">
        <v>2</v>
      </c>
      <c r="CN2682" s="135"/>
      <c r="DF2682" s="135"/>
      <c r="DV2682" s="135"/>
    </row>
    <row r="2683" spans="4:126" s="122" customFormat="1" ht="14" x14ac:dyDescent="0.2">
      <c r="D2683" s="128">
        <v>0</v>
      </c>
      <c r="E2683" s="122">
        <v>1</v>
      </c>
      <c r="F2683" s="122">
        <v>2</v>
      </c>
      <c r="Q2683" s="122">
        <v>0</v>
      </c>
      <c r="R2683" s="122">
        <v>1</v>
      </c>
      <c r="S2683" s="122">
        <v>2</v>
      </c>
      <c r="AG2683" s="128">
        <v>0</v>
      </c>
      <c r="AH2683" s="122">
        <v>1</v>
      </c>
      <c r="AI2683" s="122">
        <v>2</v>
      </c>
      <c r="AX2683" s="122">
        <v>0</v>
      </c>
      <c r="AY2683" s="122">
        <v>1</v>
      </c>
      <c r="AZ2683" s="122">
        <v>2</v>
      </c>
      <c r="BK2683" s="135"/>
      <c r="BM2683" s="122">
        <v>0</v>
      </c>
      <c r="BN2683" s="122">
        <v>1</v>
      </c>
      <c r="BO2683" s="122">
        <v>2</v>
      </c>
      <c r="BW2683" s="135"/>
      <c r="CC2683" s="122">
        <v>0</v>
      </c>
      <c r="CD2683" s="122">
        <v>1</v>
      </c>
      <c r="CE2683" s="122">
        <v>2</v>
      </c>
      <c r="CN2683" s="135"/>
      <c r="DF2683" s="135"/>
      <c r="DV2683" s="135"/>
    </row>
    <row r="2684" spans="4:126" s="119" customFormat="1" x14ac:dyDescent="0.2">
      <c r="D2684" s="129" t="s">
        <v>1072</v>
      </c>
      <c r="E2684" s="119" t="s">
        <v>1073</v>
      </c>
      <c r="F2684" s="119" t="s">
        <v>1086</v>
      </c>
      <c r="Q2684" s="119" t="s">
        <v>1072</v>
      </c>
      <c r="R2684" s="119" t="s">
        <v>1073</v>
      </c>
      <c r="S2684" s="119" t="s">
        <v>1086</v>
      </c>
      <c r="AG2684" s="129" t="s">
        <v>1072</v>
      </c>
      <c r="AH2684" s="119" t="s">
        <v>1073</v>
      </c>
      <c r="AI2684" s="119" t="s">
        <v>1086</v>
      </c>
      <c r="AX2684" s="119" t="s">
        <v>1072</v>
      </c>
      <c r="AY2684" s="119" t="s">
        <v>1073</v>
      </c>
      <c r="AZ2684" s="119" t="s">
        <v>1086</v>
      </c>
      <c r="BK2684" s="136"/>
      <c r="BM2684" s="119" t="s">
        <v>1072</v>
      </c>
      <c r="BN2684" s="119" t="s">
        <v>1073</v>
      </c>
      <c r="BO2684" s="119" t="s">
        <v>1086</v>
      </c>
      <c r="BW2684" s="136"/>
      <c r="CC2684" s="119" t="s">
        <v>1072</v>
      </c>
      <c r="CD2684" s="119" t="s">
        <v>1073</v>
      </c>
      <c r="CE2684" s="119" t="s">
        <v>1086</v>
      </c>
      <c r="CN2684" s="136"/>
      <c r="DF2684" s="136"/>
      <c r="DV2684" s="136"/>
    </row>
    <row r="2686" spans="4:126" s="120" customFormat="1" ht="21" x14ac:dyDescent="0.2">
      <c r="D2686" s="126">
        <v>448</v>
      </c>
      <c r="E2686" s="121"/>
      <c r="F2686" s="121"/>
      <c r="G2686" s="121"/>
      <c r="H2686" s="121"/>
      <c r="I2686" s="121"/>
      <c r="J2686" s="121"/>
      <c r="K2686" s="121"/>
      <c r="L2686" s="121"/>
      <c r="M2686" s="121"/>
      <c r="N2686" s="121"/>
      <c r="O2686" s="121"/>
      <c r="P2686" s="121"/>
      <c r="Q2686" s="120">
        <v>448</v>
      </c>
      <c r="AG2686" s="126">
        <v>448</v>
      </c>
      <c r="AH2686" s="121"/>
      <c r="AI2686" s="121"/>
      <c r="AJ2686" s="121"/>
      <c r="AK2686" s="121"/>
      <c r="AL2686" s="121"/>
      <c r="AM2686" s="121"/>
      <c r="AN2686" s="121"/>
      <c r="AO2686" s="121"/>
      <c r="AP2686" s="121"/>
      <c r="AQ2686" s="121"/>
      <c r="AR2686" s="124"/>
      <c r="AS2686" s="121"/>
      <c r="AT2686" s="121"/>
      <c r="AU2686" s="121"/>
      <c r="AV2686" s="121"/>
      <c r="AX2686" s="120">
        <v>448</v>
      </c>
      <c r="BK2686" s="133"/>
      <c r="BM2686" s="120">
        <v>448</v>
      </c>
      <c r="BW2686" s="133"/>
      <c r="CC2686" s="120">
        <v>448</v>
      </c>
      <c r="CN2686" s="133"/>
      <c r="DF2686" s="133"/>
      <c r="DV2686" s="133"/>
    </row>
    <row r="2687" spans="4:126" s="14" customFormat="1" ht="18" customHeight="1" x14ac:dyDescent="0.2">
      <c r="D2687" s="127" t="s">
        <v>324</v>
      </c>
      <c r="E2687" s="14" t="s">
        <v>322</v>
      </c>
      <c r="F2687" s="14" t="s">
        <v>318</v>
      </c>
      <c r="G2687" s="14" t="s">
        <v>325</v>
      </c>
      <c r="H2687" s="14" t="s">
        <v>309</v>
      </c>
      <c r="Q2687" s="14" t="s">
        <v>324</v>
      </c>
      <c r="R2687" s="14" t="s">
        <v>322</v>
      </c>
      <c r="S2687" s="14" t="s">
        <v>318</v>
      </c>
      <c r="T2687" s="14" t="s">
        <v>325</v>
      </c>
      <c r="U2687" s="14" t="s">
        <v>309</v>
      </c>
      <c r="AG2687" s="127" t="s">
        <v>324</v>
      </c>
      <c r="AH2687" s="14" t="s">
        <v>322</v>
      </c>
      <c r="AI2687" s="14" t="s">
        <v>318</v>
      </c>
      <c r="AJ2687" s="14" t="s">
        <v>325</v>
      </c>
      <c r="AK2687" s="14" t="s">
        <v>309</v>
      </c>
      <c r="AX2687" s="14" t="s">
        <v>324</v>
      </c>
      <c r="AY2687" s="14" t="s">
        <v>322</v>
      </c>
      <c r="AZ2687" s="14" t="s">
        <v>318</v>
      </c>
      <c r="BA2687" s="14" t="s">
        <v>325</v>
      </c>
      <c r="BB2687" s="14" t="s">
        <v>309</v>
      </c>
      <c r="BK2687" s="134"/>
      <c r="BM2687" s="14" t="s">
        <v>324</v>
      </c>
      <c r="BN2687" s="14" t="s">
        <v>322</v>
      </c>
      <c r="BO2687" s="14" t="s">
        <v>318</v>
      </c>
      <c r="BP2687" s="14" t="s">
        <v>325</v>
      </c>
      <c r="BQ2687" s="14" t="s">
        <v>309</v>
      </c>
      <c r="BW2687" s="134"/>
      <c r="CC2687" s="14" t="s">
        <v>324</v>
      </c>
      <c r="CD2687" s="14" t="s">
        <v>322</v>
      </c>
      <c r="CE2687" s="14" t="s">
        <v>318</v>
      </c>
      <c r="CF2687" s="14" t="s">
        <v>325</v>
      </c>
      <c r="CG2687" s="14" t="s">
        <v>309</v>
      </c>
      <c r="CN2687" s="134"/>
      <c r="DF2687" s="134"/>
      <c r="DV2687" s="134"/>
    </row>
    <row r="2688" spans="4:126" s="122" customFormat="1" ht="14" x14ac:dyDescent="0.2">
      <c r="D2688" s="128">
        <v>0</v>
      </c>
      <c r="E2688" s="122">
        <v>1</v>
      </c>
      <c r="F2688" s="122">
        <v>2</v>
      </c>
      <c r="G2688" s="122">
        <v>3</v>
      </c>
      <c r="H2688" s="122">
        <v>4</v>
      </c>
      <c r="Q2688" s="122">
        <v>0</v>
      </c>
      <c r="R2688" s="122">
        <v>1</v>
      </c>
      <c r="S2688" s="122">
        <v>2</v>
      </c>
      <c r="T2688" s="122">
        <v>3</v>
      </c>
      <c r="U2688" s="122">
        <v>4</v>
      </c>
      <c r="AG2688" s="128">
        <v>0</v>
      </c>
      <c r="AH2688" s="122">
        <v>1</v>
      </c>
      <c r="AI2688" s="122">
        <v>2</v>
      </c>
      <c r="AJ2688" s="122">
        <v>3</v>
      </c>
      <c r="AK2688" s="122">
        <v>4</v>
      </c>
      <c r="AX2688" s="122">
        <v>0</v>
      </c>
      <c r="AY2688" s="122">
        <v>1</v>
      </c>
      <c r="AZ2688" s="122">
        <v>2</v>
      </c>
      <c r="BA2688" s="122">
        <v>3</v>
      </c>
      <c r="BB2688" s="122">
        <v>4</v>
      </c>
      <c r="BK2688" s="135"/>
      <c r="BM2688" s="122">
        <v>0</v>
      </c>
      <c r="BN2688" s="122">
        <v>1</v>
      </c>
      <c r="BO2688" s="122">
        <v>2</v>
      </c>
      <c r="BP2688" s="122">
        <v>3</v>
      </c>
      <c r="BQ2688" s="122">
        <v>4</v>
      </c>
      <c r="BW2688" s="135"/>
      <c r="CC2688" s="122">
        <v>0</v>
      </c>
      <c r="CD2688" s="122">
        <v>1</v>
      </c>
      <c r="CE2688" s="122">
        <v>2</v>
      </c>
      <c r="CF2688" s="122">
        <v>3</v>
      </c>
      <c r="CG2688" s="122">
        <v>4</v>
      </c>
      <c r="CN2688" s="135"/>
      <c r="DF2688" s="135"/>
      <c r="DV2688" s="135"/>
    </row>
    <row r="2689" spans="4:126" s="122" customFormat="1" ht="14" x14ac:dyDescent="0.2">
      <c r="D2689" s="128">
        <v>0</v>
      </c>
      <c r="E2689" s="122">
        <v>0</v>
      </c>
      <c r="F2689" s="122">
        <v>1</v>
      </c>
      <c r="G2689" s="122">
        <v>2</v>
      </c>
      <c r="H2689" s="122">
        <v>3</v>
      </c>
      <c r="Q2689" s="122">
        <v>0</v>
      </c>
      <c r="R2689" s="122">
        <v>0</v>
      </c>
      <c r="S2689" s="122">
        <v>1</v>
      </c>
      <c r="T2689" s="122">
        <v>2</v>
      </c>
      <c r="U2689" s="122">
        <v>3</v>
      </c>
      <c r="AG2689" s="128">
        <v>0</v>
      </c>
      <c r="AH2689" s="122">
        <v>0</v>
      </c>
      <c r="AI2689" s="122">
        <v>1</v>
      </c>
      <c r="AJ2689" s="122">
        <v>2</v>
      </c>
      <c r="AK2689" s="122">
        <v>3</v>
      </c>
      <c r="AX2689" s="122">
        <v>0</v>
      </c>
      <c r="AY2689" s="122">
        <v>0</v>
      </c>
      <c r="AZ2689" s="122">
        <v>1</v>
      </c>
      <c r="BA2689" s="122">
        <v>2</v>
      </c>
      <c r="BB2689" s="122">
        <v>3</v>
      </c>
      <c r="BK2689" s="135"/>
      <c r="BM2689" s="122">
        <v>0</v>
      </c>
      <c r="BN2689" s="122">
        <v>0</v>
      </c>
      <c r="BO2689" s="122">
        <v>1</v>
      </c>
      <c r="BP2689" s="122">
        <v>2</v>
      </c>
      <c r="BQ2689" s="122">
        <v>3</v>
      </c>
      <c r="BW2689" s="135"/>
      <c r="CC2689" s="122">
        <v>0</v>
      </c>
      <c r="CD2689" s="122">
        <v>0</v>
      </c>
      <c r="CE2689" s="122">
        <v>1</v>
      </c>
      <c r="CF2689" s="122">
        <v>2</v>
      </c>
      <c r="CG2689" s="122">
        <v>3</v>
      </c>
      <c r="CN2689" s="135"/>
      <c r="DF2689" s="135"/>
      <c r="DV2689" s="135"/>
    </row>
    <row r="2690" spans="4:126" s="119" customFormat="1" x14ac:dyDescent="0.2">
      <c r="D2690" s="129" t="s">
        <v>1084</v>
      </c>
      <c r="E2690" s="119" t="s">
        <v>1749</v>
      </c>
      <c r="F2690" s="119" t="s">
        <v>740</v>
      </c>
      <c r="G2690" s="119" t="s">
        <v>1080</v>
      </c>
      <c r="H2690" s="119" t="s">
        <v>1090</v>
      </c>
      <c r="Q2690" s="119" t="s">
        <v>1084</v>
      </c>
      <c r="R2690" s="119" t="s">
        <v>1749</v>
      </c>
      <c r="S2690" s="119" t="s">
        <v>740</v>
      </c>
      <c r="T2690" s="119" t="s">
        <v>1080</v>
      </c>
      <c r="U2690" s="119" t="s">
        <v>1090</v>
      </c>
      <c r="AG2690" s="129" t="s">
        <v>1084</v>
      </c>
      <c r="AH2690" s="119" t="s">
        <v>1749</v>
      </c>
      <c r="AI2690" s="119" t="s">
        <v>740</v>
      </c>
      <c r="AJ2690" s="119" t="s">
        <v>1080</v>
      </c>
      <c r="AK2690" s="119" t="s">
        <v>1090</v>
      </c>
      <c r="AX2690" s="119" t="s">
        <v>1084</v>
      </c>
      <c r="AY2690" s="119" t="s">
        <v>1749</v>
      </c>
      <c r="AZ2690" s="119" t="s">
        <v>740</v>
      </c>
      <c r="BA2690" s="119" t="s">
        <v>1080</v>
      </c>
      <c r="BB2690" s="119" t="s">
        <v>1090</v>
      </c>
      <c r="BK2690" s="136"/>
      <c r="BM2690" s="119" t="s">
        <v>1084</v>
      </c>
      <c r="BN2690" s="119" t="s">
        <v>1749</v>
      </c>
      <c r="BO2690" s="119" t="s">
        <v>740</v>
      </c>
      <c r="BP2690" s="119" t="s">
        <v>1080</v>
      </c>
      <c r="BQ2690" s="119" t="s">
        <v>1090</v>
      </c>
      <c r="BW2690" s="136"/>
      <c r="CC2690" s="119" t="s">
        <v>1084</v>
      </c>
      <c r="CD2690" s="119" t="s">
        <v>1749</v>
      </c>
      <c r="CE2690" s="119" t="s">
        <v>740</v>
      </c>
      <c r="CF2690" s="119" t="s">
        <v>1080</v>
      </c>
      <c r="CG2690" s="119" t="s">
        <v>1090</v>
      </c>
      <c r="CN2690" s="136"/>
      <c r="DF2690" s="136"/>
      <c r="DV2690" s="136"/>
    </row>
    <row r="2692" spans="4:126" s="120" customFormat="1" ht="21" x14ac:dyDescent="0.2">
      <c r="D2692" s="126">
        <v>449</v>
      </c>
      <c r="E2692" s="121"/>
      <c r="F2692" s="121"/>
      <c r="G2692" s="121"/>
      <c r="H2692" s="121"/>
      <c r="I2692" s="121"/>
      <c r="J2692" s="121"/>
      <c r="K2692" s="121"/>
      <c r="L2692" s="121"/>
      <c r="M2692" s="121"/>
      <c r="N2692" s="121"/>
      <c r="O2692" s="121"/>
      <c r="P2692" s="121"/>
      <c r="Q2692" s="120">
        <v>449</v>
      </c>
      <c r="AG2692" s="126">
        <v>449</v>
      </c>
      <c r="AH2692" s="121"/>
      <c r="AI2692" s="121"/>
      <c r="AJ2692" s="121"/>
      <c r="AK2692" s="121"/>
      <c r="AL2692" s="121"/>
      <c r="AM2692" s="121"/>
      <c r="AN2692" s="121"/>
      <c r="AO2692" s="121"/>
      <c r="AP2692" s="121"/>
      <c r="AQ2692" s="121"/>
      <c r="AR2692" s="124"/>
      <c r="AS2692" s="121"/>
      <c r="AT2692" s="121"/>
      <c r="AU2692" s="121"/>
      <c r="AV2692" s="121"/>
      <c r="AX2692" s="120">
        <v>449</v>
      </c>
      <c r="BK2692" s="133"/>
      <c r="BM2692" s="120">
        <v>449</v>
      </c>
      <c r="BW2692" s="133"/>
      <c r="CC2692" s="120">
        <v>449</v>
      </c>
      <c r="CN2692" s="133"/>
      <c r="DF2692" s="133"/>
      <c r="DV2692" s="133"/>
    </row>
    <row r="2693" spans="4:126" s="14" customFormat="1" ht="18" customHeight="1" x14ac:dyDescent="0.2">
      <c r="D2693" s="127" t="s">
        <v>310</v>
      </c>
      <c r="E2693" s="14" t="s">
        <v>313</v>
      </c>
      <c r="F2693" s="14" t="s">
        <v>342</v>
      </c>
      <c r="G2693" s="14" t="s">
        <v>317</v>
      </c>
      <c r="H2693" s="14" t="s">
        <v>320</v>
      </c>
      <c r="I2693" s="14" t="s">
        <v>313</v>
      </c>
      <c r="Q2693" s="14" t="s">
        <v>310</v>
      </c>
      <c r="R2693" s="14" t="s">
        <v>313</v>
      </c>
      <c r="S2693" s="14" t="s">
        <v>342</v>
      </c>
      <c r="T2693" s="14" t="s">
        <v>317</v>
      </c>
      <c r="U2693" s="14" t="s">
        <v>320</v>
      </c>
      <c r="V2693" s="14" t="s">
        <v>313</v>
      </c>
      <c r="AG2693" s="127" t="s">
        <v>310</v>
      </c>
      <c r="AH2693" s="14" t="s">
        <v>313</v>
      </c>
      <c r="AI2693" s="14" t="s">
        <v>342</v>
      </c>
      <c r="AJ2693" s="14" t="s">
        <v>317</v>
      </c>
      <c r="AK2693" s="14" t="s">
        <v>320</v>
      </c>
      <c r="AL2693" s="14" t="s">
        <v>313</v>
      </c>
      <c r="AX2693" s="14" t="s">
        <v>310</v>
      </c>
      <c r="AY2693" s="14" t="s">
        <v>313</v>
      </c>
      <c r="AZ2693" s="14" t="s">
        <v>342</v>
      </c>
      <c r="BA2693" s="14" t="s">
        <v>317</v>
      </c>
      <c r="BB2693" s="14" t="s">
        <v>320</v>
      </c>
      <c r="BC2693" s="14" t="s">
        <v>313</v>
      </c>
      <c r="BK2693" s="134"/>
      <c r="BM2693" s="14" t="s">
        <v>310</v>
      </c>
      <c r="BN2693" s="14" t="s">
        <v>313</v>
      </c>
      <c r="BO2693" s="14" t="s">
        <v>342</v>
      </c>
      <c r="BP2693" s="14" t="s">
        <v>317</v>
      </c>
      <c r="BQ2693" s="14" t="s">
        <v>320</v>
      </c>
      <c r="BR2693" s="14" t="s">
        <v>313</v>
      </c>
      <c r="BW2693" s="134"/>
      <c r="CC2693" s="14" t="s">
        <v>310</v>
      </c>
      <c r="CD2693" s="14" t="s">
        <v>313</v>
      </c>
      <c r="CE2693" s="14" t="s">
        <v>342</v>
      </c>
      <c r="CF2693" s="14" t="s">
        <v>317</v>
      </c>
      <c r="CG2693" s="14" t="s">
        <v>320</v>
      </c>
      <c r="CH2693" s="14" t="s">
        <v>313</v>
      </c>
      <c r="CN2693" s="134"/>
      <c r="DF2693" s="134"/>
      <c r="DV2693" s="134"/>
    </row>
    <row r="2694" spans="4:126" s="122" customFormat="1" ht="14" x14ac:dyDescent="0.2">
      <c r="D2694" s="128">
        <v>0</v>
      </c>
      <c r="E2694" s="122">
        <v>1</v>
      </c>
      <c r="F2694" s="122">
        <v>2</v>
      </c>
      <c r="G2694" s="122">
        <v>3</v>
      </c>
      <c r="H2694" s="122">
        <v>4</v>
      </c>
      <c r="I2694" s="122">
        <v>5</v>
      </c>
      <c r="Q2694" s="122">
        <v>0</v>
      </c>
      <c r="R2694" s="122">
        <v>1</v>
      </c>
      <c r="S2694" s="122">
        <v>2</v>
      </c>
      <c r="T2694" s="122">
        <v>3</v>
      </c>
      <c r="U2694" s="122">
        <v>4</v>
      </c>
      <c r="V2694" s="122">
        <v>5</v>
      </c>
      <c r="AG2694" s="128">
        <v>0</v>
      </c>
      <c r="AH2694" s="122">
        <v>1</v>
      </c>
      <c r="AI2694" s="122">
        <v>2</v>
      </c>
      <c r="AJ2694" s="122">
        <v>3</v>
      </c>
      <c r="AK2694" s="122">
        <v>4</v>
      </c>
      <c r="AL2694" s="122">
        <v>5</v>
      </c>
      <c r="AX2694" s="122">
        <v>0</v>
      </c>
      <c r="AY2694" s="122">
        <v>1</v>
      </c>
      <c r="AZ2694" s="122">
        <v>2</v>
      </c>
      <c r="BA2694" s="122">
        <v>3</v>
      </c>
      <c r="BB2694" s="122">
        <v>4</v>
      </c>
      <c r="BC2694" s="122">
        <v>5</v>
      </c>
      <c r="BK2694" s="135"/>
      <c r="BM2694" s="122">
        <v>0</v>
      </c>
      <c r="BN2694" s="122">
        <v>1</v>
      </c>
      <c r="BO2694" s="122">
        <v>2</v>
      </c>
      <c r="BP2694" s="122">
        <v>3</v>
      </c>
      <c r="BQ2694" s="122">
        <v>4</v>
      </c>
      <c r="BR2694" s="122">
        <v>5</v>
      </c>
      <c r="BW2694" s="135"/>
      <c r="CC2694" s="122">
        <v>0</v>
      </c>
      <c r="CD2694" s="122">
        <v>1</v>
      </c>
      <c r="CE2694" s="122">
        <v>2</v>
      </c>
      <c r="CF2694" s="122">
        <v>3</v>
      </c>
      <c r="CG2694" s="122">
        <v>4</v>
      </c>
      <c r="CH2694" s="122">
        <v>5</v>
      </c>
      <c r="CN2694" s="135"/>
      <c r="DF2694" s="135"/>
      <c r="DV2694" s="135"/>
    </row>
    <row r="2695" spans="4:126" s="122" customFormat="1" ht="14" x14ac:dyDescent="0.2">
      <c r="D2695" s="128">
        <v>0</v>
      </c>
      <c r="E2695" s="122">
        <v>0</v>
      </c>
      <c r="F2695" s="122">
        <v>1</v>
      </c>
      <c r="G2695" s="122">
        <v>2</v>
      </c>
      <c r="H2695" s="122">
        <v>3</v>
      </c>
      <c r="I2695" s="122">
        <v>4</v>
      </c>
      <c r="Q2695" s="122">
        <v>0</v>
      </c>
      <c r="R2695" s="122">
        <v>0</v>
      </c>
      <c r="S2695" s="122">
        <v>1</v>
      </c>
      <c r="T2695" s="122">
        <v>2</v>
      </c>
      <c r="U2695" s="122">
        <v>3</v>
      </c>
      <c r="V2695" s="122">
        <v>4</v>
      </c>
      <c r="AG2695" s="128">
        <v>0</v>
      </c>
      <c r="AH2695" s="122">
        <v>0</v>
      </c>
      <c r="AI2695" s="122">
        <v>1</v>
      </c>
      <c r="AJ2695" s="122">
        <v>2</v>
      </c>
      <c r="AK2695" s="122">
        <v>3</v>
      </c>
      <c r="AL2695" s="122">
        <v>4</v>
      </c>
      <c r="AX2695" s="122">
        <v>0</v>
      </c>
      <c r="AY2695" s="122">
        <v>0</v>
      </c>
      <c r="AZ2695" s="122">
        <v>1</v>
      </c>
      <c r="BA2695" s="122">
        <v>2</v>
      </c>
      <c r="BB2695" s="122">
        <v>3</v>
      </c>
      <c r="BC2695" s="122">
        <v>4</v>
      </c>
      <c r="BK2695" s="135"/>
      <c r="BM2695" s="122">
        <v>0</v>
      </c>
      <c r="BN2695" s="122">
        <v>0</v>
      </c>
      <c r="BO2695" s="122">
        <v>1</v>
      </c>
      <c r="BP2695" s="122">
        <v>2</v>
      </c>
      <c r="BQ2695" s="122">
        <v>3</v>
      </c>
      <c r="BR2695" s="122">
        <v>4</v>
      </c>
      <c r="BW2695" s="135"/>
      <c r="CC2695" s="122">
        <v>0</v>
      </c>
      <c r="CD2695" s="122">
        <v>0</v>
      </c>
      <c r="CE2695" s="122">
        <v>1</v>
      </c>
      <c r="CF2695" s="122">
        <v>2</v>
      </c>
      <c r="CG2695" s="122">
        <v>3</v>
      </c>
      <c r="CH2695" s="122">
        <v>4</v>
      </c>
      <c r="CN2695" s="135"/>
      <c r="DF2695" s="135"/>
      <c r="DV2695" s="135"/>
    </row>
    <row r="2696" spans="4:126" s="119" customFormat="1" x14ac:dyDescent="0.2">
      <c r="D2696" s="129" t="s">
        <v>750</v>
      </c>
      <c r="E2696" s="119" t="s">
        <v>1740</v>
      </c>
      <c r="F2696" s="119" t="s">
        <v>769</v>
      </c>
      <c r="G2696" s="119" t="s">
        <v>1075</v>
      </c>
      <c r="H2696" s="119" t="s">
        <v>1076</v>
      </c>
      <c r="I2696" s="119" t="s">
        <v>1072</v>
      </c>
      <c r="Q2696" s="119" t="s">
        <v>750</v>
      </c>
      <c r="R2696" s="119" t="s">
        <v>1740</v>
      </c>
      <c r="S2696" s="119" t="s">
        <v>769</v>
      </c>
      <c r="T2696" s="119" t="s">
        <v>1075</v>
      </c>
      <c r="U2696" s="119" t="s">
        <v>1076</v>
      </c>
      <c r="V2696" s="119" t="s">
        <v>1072</v>
      </c>
      <c r="AG2696" s="129" t="s">
        <v>750</v>
      </c>
      <c r="AH2696" s="119" t="s">
        <v>1740</v>
      </c>
      <c r="AI2696" s="119" t="s">
        <v>769</v>
      </c>
      <c r="AJ2696" s="119" t="s">
        <v>1075</v>
      </c>
      <c r="AK2696" s="119" t="s">
        <v>1076</v>
      </c>
      <c r="AL2696" s="119" t="s">
        <v>1072</v>
      </c>
      <c r="AX2696" s="119" t="s">
        <v>750</v>
      </c>
      <c r="AY2696" s="119" t="s">
        <v>1740</v>
      </c>
      <c r="AZ2696" s="119" t="s">
        <v>769</v>
      </c>
      <c r="BA2696" s="119" t="s">
        <v>1075</v>
      </c>
      <c r="BB2696" s="119" t="s">
        <v>1076</v>
      </c>
      <c r="BC2696" s="119" t="s">
        <v>1072</v>
      </c>
      <c r="BK2696" s="136"/>
      <c r="BM2696" s="119" t="s">
        <v>750</v>
      </c>
      <c r="BN2696" s="119" t="s">
        <v>1740</v>
      </c>
      <c r="BO2696" s="119" t="s">
        <v>769</v>
      </c>
      <c r="BP2696" s="119" t="s">
        <v>1075</v>
      </c>
      <c r="BQ2696" s="119" t="s">
        <v>1076</v>
      </c>
      <c r="BR2696" s="119" t="s">
        <v>1072</v>
      </c>
      <c r="BW2696" s="136"/>
      <c r="CC2696" s="119" t="s">
        <v>750</v>
      </c>
      <c r="CD2696" s="119" t="s">
        <v>1740</v>
      </c>
      <c r="CE2696" s="119" t="s">
        <v>769</v>
      </c>
      <c r="CF2696" s="119" t="s">
        <v>1075</v>
      </c>
      <c r="CG2696" s="119" t="s">
        <v>1076</v>
      </c>
      <c r="CH2696" s="119" t="s">
        <v>1072</v>
      </c>
      <c r="CN2696" s="136"/>
      <c r="DF2696" s="136"/>
      <c r="DV2696" s="136"/>
    </row>
    <row r="2698" spans="4:126" s="120" customFormat="1" ht="21" x14ac:dyDescent="0.2">
      <c r="D2698" s="126">
        <v>450</v>
      </c>
      <c r="E2698" s="121"/>
      <c r="F2698" s="121"/>
      <c r="G2698" s="121"/>
      <c r="H2698" s="121"/>
      <c r="I2698" s="121"/>
      <c r="J2698" s="121"/>
      <c r="K2698" s="121"/>
      <c r="L2698" s="121"/>
      <c r="M2698" s="121"/>
      <c r="N2698" s="121"/>
      <c r="O2698" s="121"/>
      <c r="P2698" s="121"/>
      <c r="Q2698" s="120">
        <v>450</v>
      </c>
      <c r="AG2698" s="126">
        <v>450</v>
      </c>
      <c r="AH2698" s="121"/>
      <c r="AI2698" s="121"/>
      <c r="AJ2698" s="121"/>
      <c r="AK2698" s="121"/>
      <c r="AL2698" s="121"/>
      <c r="AM2698" s="121"/>
      <c r="AN2698" s="121"/>
      <c r="AO2698" s="121"/>
      <c r="AP2698" s="121"/>
      <c r="AQ2698" s="121"/>
      <c r="AR2698" s="124"/>
      <c r="AS2698" s="121"/>
      <c r="AT2698" s="121"/>
      <c r="AU2698" s="121"/>
      <c r="AV2698" s="121"/>
      <c r="AX2698" s="120">
        <v>450</v>
      </c>
      <c r="BK2698" s="133"/>
      <c r="BM2698" s="120">
        <v>450</v>
      </c>
      <c r="BW2698" s="133"/>
      <c r="CC2698" s="120">
        <v>450</v>
      </c>
      <c r="CN2698" s="133"/>
      <c r="DF2698" s="133"/>
      <c r="DV2698" s="133"/>
    </row>
    <row r="2699" spans="4:126" s="14" customFormat="1" ht="18" customHeight="1" x14ac:dyDescent="0.2">
      <c r="D2699" s="127" t="s">
        <v>335</v>
      </c>
      <c r="E2699" s="14" t="s">
        <v>1138</v>
      </c>
      <c r="Q2699" s="14" t="s">
        <v>335</v>
      </c>
      <c r="R2699" s="14" t="s">
        <v>1138</v>
      </c>
      <c r="AG2699" s="127" t="s">
        <v>335</v>
      </c>
      <c r="AH2699" s="14" t="s">
        <v>1138</v>
      </c>
      <c r="AX2699" s="14" t="s">
        <v>335</v>
      </c>
      <c r="AY2699" s="14" t="s">
        <v>1138</v>
      </c>
      <c r="BK2699" s="134"/>
      <c r="BM2699" s="14" t="s">
        <v>335</v>
      </c>
      <c r="BN2699" s="14" t="s">
        <v>1138</v>
      </c>
      <c r="BW2699" s="134"/>
      <c r="CC2699" s="14" t="s">
        <v>335</v>
      </c>
      <c r="CD2699" s="14" t="s">
        <v>1138</v>
      </c>
      <c r="CN2699" s="134"/>
      <c r="DF2699" s="134"/>
      <c r="DV2699" s="134"/>
    </row>
    <row r="2700" spans="4:126" s="122" customFormat="1" ht="14" x14ac:dyDescent="0.2">
      <c r="D2700" s="128">
        <v>0</v>
      </c>
      <c r="E2700" s="122">
        <v>1</v>
      </c>
      <c r="Q2700" s="122">
        <v>0</v>
      </c>
      <c r="R2700" s="122">
        <v>1</v>
      </c>
      <c r="AG2700" s="128">
        <v>0</v>
      </c>
      <c r="AH2700" s="122">
        <v>1</v>
      </c>
      <c r="AX2700" s="122">
        <v>0</v>
      </c>
      <c r="AY2700" s="122">
        <v>1</v>
      </c>
      <c r="BK2700" s="135"/>
      <c r="BM2700" s="122">
        <v>0</v>
      </c>
      <c r="BN2700" s="122">
        <v>1</v>
      </c>
      <c r="BW2700" s="135"/>
      <c r="CC2700" s="122">
        <v>0</v>
      </c>
      <c r="CD2700" s="122">
        <v>1</v>
      </c>
      <c r="CN2700" s="135"/>
      <c r="DF2700" s="135"/>
      <c r="DV2700" s="135"/>
    </row>
    <row r="2701" spans="4:126" s="122" customFormat="1" ht="14" x14ac:dyDescent="0.2">
      <c r="D2701" s="128">
        <v>0</v>
      </c>
      <c r="E2701" s="122">
        <v>1</v>
      </c>
      <c r="Q2701" s="122">
        <v>0</v>
      </c>
      <c r="R2701" s="122">
        <v>1</v>
      </c>
      <c r="AG2701" s="128">
        <v>0</v>
      </c>
      <c r="AH2701" s="122">
        <v>1</v>
      </c>
      <c r="AX2701" s="122">
        <v>0</v>
      </c>
      <c r="AY2701" s="122">
        <v>1</v>
      </c>
      <c r="BK2701" s="135"/>
      <c r="BM2701" s="122">
        <v>0</v>
      </c>
      <c r="BN2701" s="122">
        <v>1</v>
      </c>
      <c r="BW2701" s="135"/>
      <c r="CC2701" s="122">
        <v>0</v>
      </c>
      <c r="CD2701" s="122">
        <v>1</v>
      </c>
      <c r="CN2701" s="135"/>
      <c r="DF2701" s="135"/>
      <c r="DV2701" s="135"/>
    </row>
    <row r="2702" spans="4:126" s="119" customFormat="1" x14ac:dyDescent="0.2">
      <c r="D2702" s="129" t="s">
        <v>1078</v>
      </c>
      <c r="E2702" s="119" t="s">
        <v>750</v>
      </c>
      <c r="Q2702" s="119" t="s">
        <v>1078</v>
      </c>
      <c r="R2702" s="119" t="s">
        <v>750</v>
      </c>
      <c r="AG2702" s="129" t="s">
        <v>1078</v>
      </c>
      <c r="AH2702" s="119" t="s">
        <v>750</v>
      </c>
      <c r="AX2702" s="119" t="s">
        <v>1078</v>
      </c>
      <c r="AY2702" s="119" t="s">
        <v>750</v>
      </c>
      <c r="BK2702" s="136"/>
      <c r="BM2702" s="119" t="s">
        <v>1078</v>
      </c>
      <c r="BN2702" s="119" t="s">
        <v>750</v>
      </c>
      <c r="BW2702" s="136"/>
      <c r="CC2702" s="119" t="s">
        <v>1078</v>
      </c>
      <c r="CD2702" s="119" t="s">
        <v>750</v>
      </c>
      <c r="CN2702" s="136"/>
      <c r="DF2702" s="136"/>
      <c r="DV2702" s="136"/>
    </row>
    <row r="2704" spans="4:126" s="120" customFormat="1" ht="21" x14ac:dyDescent="0.2">
      <c r="D2704" s="126">
        <v>451</v>
      </c>
      <c r="E2704" s="121"/>
      <c r="F2704" s="121"/>
      <c r="G2704" s="121"/>
      <c r="H2704" s="121"/>
      <c r="I2704" s="121"/>
      <c r="J2704" s="121"/>
      <c r="K2704" s="121"/>
      <c r="L2704" s="121"/>
      <c r="M2704" s="121"/>
      <c r="N2704" s="121"/>
      <c r="O2704" s="121"/>
      <c r="P2704" s="121"/>
      <c r="Q2704" s="120">
        <v>451</v>
      </c>
      <c r="AG2704" s="126">
        <v>451</v>
      </c>
      <c r="AH2704" s="121"/>
      <c r="AI2704" s="121"/>
      <c r="AJ2704" s="121"/>
      <c r="AK2704" s="121"/>
      <c r="AL2704" s="121"/>
      <c r="AM2704" s="121"/>
      <c r="AN2704" s="121"/>
      <c r="AO2704" s="121"/>
      <c r="AP2704" s="121"/>
      <c r="AQ2704" s="121"/>
      <c r="AR2704" s="124"/>
      <c r="AS2704" s="121"/>
      <c r="AT2704" s="121"/>
      <c r="AU2704" s="121"/>
      <c r="AV2704" s="121"/>
      <c r="AX2704" s="120">
        <v>451</v>
      </c>
      <c r="BK2704" s="133"/>
      <c r="BM2704" s="120">
        <v>451</v>
      </c>
      <c r="BW2704" s="133"/>
      <c r="CC2704" s="120">
        <v>451</v>
      </c>
      <c r="CN2704" s="133"/>
      <c r="DF2704" s="133"/>
      <c r="DV2704" s="133"/>
    </row>
    <row r="2705" spans="4:126" s="14" customFormat="1" ht="18" customHeight="1" x14ac:dyDescent="0.2">
      <c r="D2705" s="127" t="s">
        <v>336</v>
      </c>
      <c r="E2705" s="14" t="s">
        <v>313</v>
      </c>
      <c r="F2705" s="14" t="s">
        <v>319</v>
      </c>
      <c r="G2705" s="14" t="s">
        <v>313</v>
      </c>
      <c r="H2705" s="14" t="s">
        <v>326</v>
      </c>
      <c r="Q2705" s="14" t="s">
        <v>336</v>
      </c>
      <c r="R2705" s="14" t="s">
        <v>313</v>
      </c>
      <c r="S2705" s="14" t="s">
        <v>319</v>
      </c>
      <c r="T2705" s="14" t="s">
        <v>313</v>
      </c>
      <c r="U2705" s="14" t="s">
        <v>326</v>
      </c>
      <c r="AG2705" s="127" t="s">
        <v>336</v>
      </c>
      <c r="AH2705" s="14" t="s">
        <v>313</v>
      </c>
      <c r="AI2705" s="14" t="s">
        <v>319</v>
      </c>
      <c r="AJ2705" s="14" t="s">
        <v>313</v>
      </c>
      <c r="AK2705" s="14" t="s">
        <v>326</v>
      </c>
      <c r="AX2705" s="14" t="s">
        <v>336</v>
      </c>
      <c r="AY2705" s="14" t="s">
        <v>313</v>
      </c>
      <c r="AZ2705" s="14" t="s">
        <v>319</v>
      </c>
      <c r="BA2705" s="14" t="s">
        <v>313</v>
      </c>
      <c r="BB2705" s="14" t="s">
        <v>326</v>
      </c>
      <c r="BK2705" s="134"/>
      <c r="BM2705" s="14" t="s">
        <v>336</v>
      </c>
      <c r="BN2705" s="14" t="s">
        <v>313</v>
      </c>
      <c r="BO2705" s="14" t="s">
        <v>319</v>
      </c>
      <c r="BP2705" s="14" t="s">
        <v>313</v>
      </c>
      <c r="BQ2705" s="14" t="s">
        <v>326</v>
      </c>
      <c r="BW2705" s="134"/>
      <c r="CC2705" s="14" t="s">
        <v>336</v>
      </c>
      <c r="CD2705" s="14" t="s">
        <v>313</v>
      </c>
      <c r="CE2705" s="14" t="s">
        <v>319</v>
      </c>
      <c r="CF2705" s="14" t="s">
        <v>313</v>
      </c>
      <c r="CG2705" s="14" t="s">
        <v>326</v>
      </c>
      <c r="CN2705" s="134"/>
      <c r="DF2705" s="134"/>
      <c r="DV2705" s="134"/>
    </row>
    <row r="2706" spans="4:126" s="122" customFormat="1" ht="14" x14ac:dyDescent="0.2">
      <c r="D2706" s="128">
        <v>0</v>
      </c>
      <c r="E2706" s="122">
        <v>1</v>
      </c>
      <c r="F2706" s="122">
        <v>2</v>
      </c>
      <c r="G2706" s="122">
        <v>3</v>
      </c>
      <c r="H2706" s="122">
        <v>4</v>
      </c>
      <c r="Q2706" s="122">
        <v>0</v>
      </c>
      <c r="R2706" s="122">
        <v>1</v>
      </c>
      <c r="S2706" s="122">
        <v>2</v>
      </c>
      <c r="T2706" s="122">
        <v>3</v>
      </c>
      <c r="U2706" s="122">
        <v>4</v>
      </c>
      <c r="AG2706" s="128">
        <v>0</v>
      </c>
      <c r="AH2706" s="122">
        <v>1</v>
      </c>
      <c r="AI2706" s="122">
        <v>2</v>
      </c>
      <c r="AJ2706" s="122">
        <v>3</v>
      </c>
      <c r="AK2706" s="122">
        <v>4</v>
      </c>
      <c r="AX2706" s="122">
        <v>0</v>
      </c>
      <c r="AY2706" s="122">
        <v>1</v>
      </c>
      <c r="AZ2706" s="122">
        <v>2</v>
      </c>
      <c r="BA2706" s="122">
        <v>3</v>
      </c>
      <c r="BB2706" s="122">
        <v>4</v>
      </c>
      <c r="BK2706" s="135"/>
      <c r="BM2706" s="122">
        <v>0</v>
      </c>
      <c r="BN2706" s="122">
        <v>1</v>
      </c>
      <c r="BO2706" s="122">
        <v>2</v>
      </c>
      <c r="BP2706" s="122">
        <v>3</v>
      </c>
      <c r="BQ2706" s="122">
        <v>4</v>
      </c>
      <c r="BW2706" s="135"/>
      <c r="CC2706" s="122">
        <v>0</v>
      </c>
      <c r="CD2706" s="122">
        <v>1</v>
      </c>
      <c r="CE2706" s="122">
        <v>2</v>
      </c>
      <c r="CF2706" s="122">
        <v>3</v>
      </c>
      <c r="CG2706" s="122">
        <v>4</v>
      </c>
      <c r="CN2706" s="135"/>
      <c r="DF2706" s="135"/>
      <c r="DV2706" s="135"/>
    </row>
    <row r="2707" spans="4:126" s="122" customFormat="1" ht="14" x14ac:dyDescent="0.2">
      <c r="D2707" s="128">
        <v>0</v>
      </c>
      <c r="E2707" s="122">
        <v>0</v>
      </c>
      <c r="F2707" s="122">
        <v>1</v>
      </c>
      <c r="G2707" s="122">
        <v>2</v>
      </c>
      <c r="H2707" s="122">
        <v>3</v>
      </c>
      <c r="Q2707" s="122">
        <v>0</v>
      </c>
      <c r="R2707" s="122">
        <v>1</v>
      </c>
      <c r="S2707" s="122">
        <v>2</v>
      </c>
      <c r="T2707" s="122">
        <v>3</v>
      </c>
      <c r="U2707" s="122">
        <v>3</v>
      </c>
      <c r="AG2707" s="128">
        <v>0</v>
      </c>
      <c r="AH2707" s="122">
        <v>0</v>
      </c>
      <c r="AI2707" s="122">
        <v>1</v>
      </c>
      <c r="AJ2707" s="122">
        <v>2</v>
      </c>
      <c r="AK2707" s="122">
        <v>3</v>
      </c>
      <c r="AX2707" s="122">
        <v>0</v>
      </c>
      <c r="AY2707" s="122">
        <v>1</v>
      </c>
      <c r="AZ2707" s="122">
        <v>2</v>
      </c>
      <c r="BA2707" s="122">
        <v>3</v>
      </c>
      <c r="BB2707" s="122">
        <v>3</v>
      </c>
      <c r="BK2707" s="135"/>
      <c r="BM2707" s="122">
        <v>0</v>
      </c>
      <c r="BN2707" s="122">
        <v>1</v>
      </c>
      <c r="BO2707" s="122">
        <v>2</v>
      </c>
      <c r="BP2707" s="122">
        <v>3</v>
      </c>
      <c r="BQ2707" s="122">
        <v>3</v>
      </c>
      <c r="BW2707" s="135"/>
      <c r="CC2707" s="122">
        <v>0</v>
      </c>
      <c r="CD2707" s="122">
        <v>1</v>
      </c>
      <c r="CE2707" s="122">
        <v>2</v>
      </c>
      <c r="CF2707" s="122">
        <v>3</v>
      </c>
      <c r="CG2707" s="122">
        <v>3</v>
      </c>
      <c r="CN2707" s="135"/>
      <c r="DF2707" s="135"/>
      <c r="DV2707" s="135"/>
    </row>
    <row r="2708" spans="4:126" s="119" customFormat="1" x14ac:dyDescent="0.2">
      <c r="D2708" s="129" t="s">
        <v>1082</v>
      </c>
      <c r="E2708" s="119" t="s">
        <v>1757</v>
      </c>
      <c r="F2708" s="119" t="s">
        <v>1072</v>
      </c>
      <c r="G2708" s="119" t="s">
        <v>1073</v>
      </c>
      <c r="H2708" s="119" t="s">
        <v>1087</v>
      </c>
      <c r="Q2708" s="119" t="s">
        <v>1082</v>
      </c>
      <c r="R2708" s="119" t="s">
        <v>1072</v>
      </c>
      <c r="S2708" s="119" t="s">
        <v>1073</v>
      </c>
      <c r="T2708" s="119" t="s">
        <v>1087</v>
      </c>
      <c r="U2708" s="119" t="s">
        <v>1765</v>
      </c>
      <c r="AG2708" s="129" t="s">
        <v>1082</v>
      </c>
      <c r="AH2708" s="119" t="s">
        <v>1757</v>
      </c>
      <c r="AI2708" s="119" t="s">
        <v>1072</v>
      </c>
      <c r="AJ2708" s="119" t="s">
        <v>1073</v>
      </c>
      <c r="AK2708" s="119" t="s">
        <v>1087</v>
      </c>
      <c r="AX2708" s="119" t="s">
        <v>1082</v>
      </c>
      <c r="AY2708" s="119" t="s">
        <v>1072</v>
      </c>
      <c r="AZ2708" s="119" t="s">
        <v>1073</v>
      </c>
      <c r="BA2708" s="119" t="s">
        <v>1087</v>
      </c>
      <c r="BB2708" s="119" t="s">
        <v>1765</v>
      </c>
      <c r="BK2708" s="136"/>
      <c r="BM2708" s="119" t="s">
        <v>1082</v>
      </c>
      <c r="BN2708" s="119" t="s">
        <v>1072</v>
      </c>
      <c r="BO2708" s="119" t="s">
        <v>1073</v>
      </c>
      <c r="BP2708" s="119" t="s">
        <v>1087</v>
      </c>
      <c r="BQ2708" s="119" t="s">
        <v>1765</v>
      </c>
      <c r="BW2708" s="136"/>
      <c r="CC2708" s="119" t="s">
        <v>1082</v>
      </c>
      <c r="CD2708" s="119" t="s">
        <v>1072</v>
      </c>
      <c r="CE2708" s="119" t="s">
        <v>1073</v>
      </c>
      <c r="CF2708" s="119" t="s">
        <v>1087</v>
      </c>
      <c r="CG2708" s="119" t="s">
        <v>1765</v>
      </c>
      <c r="CN2708" s="136"/>
      <c r="DF2708" s="136"/>
      <c r="DV2708" s="136"/>
    </row>
    <row r="2710" spans="4:126" s="120" customFormat="1" ht="21" x14ac:dyDescent="0.2">
      <c r="D2710" s="126">
        <v>452</v>
      </c>
      <c r="E2710" s="121"/>
      <c r="F2710" s="121"/>
      <c r="G2710" s="121"/>
      <c r="H2710" s="121"/>
      <c r="I2710" s="121"/>
      <c r="J2710" s="121"/>
      <c r="K2710" s="121"/>
      <c r="L2710" s="121"/>
      <c r="M2710" s="121"/>
      <c r="N2710" s="121"/>
      <c r="O2710" s="121"/>
      <c r="P2710" s="121"/>
      <c r="Q2710" s="120">
        <v>452</v>
      </c>
      <c r="AG2710" s="126">
        <v>452</v>
      </c>
      <c r="AH2710" s="121"/>
      <c r="AI2710" s="121"/>
      <c r="AJ2710" s="121"/>
      <c r="AK2710" s="121"/>
      <c r="AL2710" s="121"/>
      <c r="AM2710" s="121"/>
      <c r="AN2710" s="121"/>
      <c r="AO2710" s="121"/>
      <c r="AP2710" s="121"/>
      <c r="AQ2710" s="121"/>
      <c r="AR2710" s="124"/>
      <c r="AS2710" s="121"/>
      <c r="AT2710" s="121"/>
      <c r="AU2710" s="121"/>
      <c r="AV2710" s="121"/>
      <c r="AX2710" s="120">
        <v>452</v>
      </c>
      <c r="BK2710" s="133"/>
      <c r="BM2710" s="120">
        <v>452</v>
      </c>
      <c r="BW2710" s="133"/>
      <c r="CC2710" s="120">
        <v>452</v>
      </c>
      <c r="CN2710" s="133"/>
      <c r="DF2710" s="133"/>
      <c r="DV2710" s="133"/>
    </row>
    <row r="2711" spans="4:126" s="14" customFormat="1" ht="18" customHeight="1" x14ac:dyDescent="0.2">
      <c r="D2711" s="127" t="s">
        <v>326</v>
      </c>
      <c r="E2711" s="14" t="s">
        <v>309</v>
      </c>
      <c r="F2711" s="14" t="s">
        <v>325</v>
      </c>
      <c r="Q2711" s="14" t="s">
        <v>326</v>
      </c>
      <c r="R2711" s="14" t="s">
        <v>309</v>
      </c>
      <c r="S2711" s="14" t="s">
        <v>325</v>
      </c>
      <c r="AG2711" s="127" t="s">
        <v>326</v>
      </c>
      <c r="AH2711" s="14" t="s">
        <v>309</v>
      </c>
      <c r="AI2711" s="14" t="s">
        <v>325</v>
      </c>
      <c r="AX2711" s="14" t="s">
        <v>326</v>
      </c>
      <c r="AY2711" s="14" t="s">
        <v>309</v>
      </c>
      <c r="AZ2711" s="14" t="s">
        <v>325</v>
      </c>
      <c r="BK2711" s="134"/>
      <c r="BM2711" s="14" t="s">
        <v>326</v>
      </c>
      <c r="BN2711" s="14" t="s">
        <v>309</v>
      </c>
      <c r="BO2711" s="14" t="s">
        <v>325</v>
      </c>
      <c r="BW2711" s="134"/>
      <c r="CC2711" s="14" t="s">
        <v>326</v>
      </c>
      <c r="CD2711" s="14" t="s">
        <v>309</v>
      </c>
      <c r="CE2711" s="14" t="s">
        <v>325</v>
      </c>
      <c r="CN2711" s="134"/>
      <c r="DF2711" s="134"/>
      <c r="DV2711" s="134"/>
    </row>
    <row r="2712" spans="4:126" s="122" customFormat="1" ht="14" x14ac:dyDescent="0.2">
      <c r="D2712" s="128">
        <v>0</v>
      </c>
      <c r="E2712" s="122">
        <v>1</v>
      </c>
      <c r="F2712" s="122">
        <v>2</v>
      </c>
      <c r="Q2712" s="122">
        <v>0</v>
      </c>
      <c r="R2712" s="122">
        <v>1</v>
      </c>
      <c r="S2712" s="122">
        <v>2</v>
      </c>
      <c r="AG2712" s="128">
        <v>0</v>
      </c>
      <c r="AH2712" s="122">
        <v>1</v>
      </c>
      <c r="AI2712" s="122">
        <v>2</v>
      </c>
      <c r="AX2712" s="122">
        <v>0</v>
      </c>
      <c r="AY2712" s="122">
        <v>1</v>
      </c>
      <c r="AZ2712" s="122">
        <v>2</v>
      </c>
      <c r="BK2712" s="135"/>
      <c r="BM2712" s="122">
        <v>0</v>
      </c>
      <c r="BN2712" s="122">
        <v>1</v>
      </c>
      <c r="BO2712" s="122">
        <v>2</v>
      </c>
      <c r="BW2712" s="135"/>
      <c r="CC2712" s="122">
        <v>0</v>
      </c>
      <c r="CD2712" s="122">
        <v>1</v>
      </c>
      <c r="CE2712" s="122">
        <v>2</v>
      </c>
      <c r="CN2712" s="135"/>
      <c r="DF2712" s="135"/>
      <c r="DV2712" s="135"/>
    </row>
    <row r="2713" spans="4:126" s="122" customFormat="1" ht="14" x14ac:dyDescent="0.2">
      <c r="D2713" s="128">
        <v>0</v>
      </c>
      <c r="E2713" s="122">
        <v>1</v>
      </c>
      <c r="F2713" s="122">
        <v>2</v>
      </c>
      <c r="Q2713" s="122">
        <v>0</v>
      </c>
      <c r="R2713" s="122">
        <v>1</v>
      </c>
      <c r="S2713" s="122">
        <v>2</v>
      </c>
      <c r="AG2713" s="128">
        <v>0</v>
      </c>
      <c r="AH2713" s="122">
        <v>1</v>
      </c>
      <c r="AI2713" s="122">
        <v>2</v>
      </c>
      <c r="AX2713" s="122">
        <v>0</v>
      </c>
      <c r="AY2713" s="122">
        <v>1</v>
      </c>
      <c r="AZ2713" s="122">
        <v>2</v>
      </c>
      <c r="BK2713" s="135"/>
      <c r="BM2713" s="122">
        <v>0</v>
      </c>
      <c r="BN2713" s="122">
        <v>1</v>
      </c>
      <c r="BO2713" s="122">
        <v>2</v>
      </c>
      <c r="BW2713" s="135"/>
      <c r="CC2713" s="122">
        <v>0</v>
      </c>
      <c r="CD2713" s="122">
        <v>1</v>
      </c>
      <c r="CE2713" s="122">
        <v>2</v>
      </c>
      <c r="CN2713" s="135"/>
      <c r="DF2713" s="135"/>
      <c r="DV2713" s="135"/>
    </row>
    <row r="2714" spans="4:126" s="119" customFormat="1" x14ac:dyDescent="0.2">
      <c r="D2714" s="129" t="s">
        <v>1085</v>
      </c>
      <c r="E2714" s="119" t="s">
        <v>1072</v>
      </c>
      <c r="F2714" s="119" t="s">
        <v>1080</v>
      </c>
      <c r="Q2714" s="119" t="s">
        <v>1085</v>
      </c>
      <c r="R2714" s="119" t="s">
        <v>1072</v>
      </c>
      <c r="S2714" s="119" t="s">
        <v>1080</v>
      </c>
      <c r="AG2714" s="129" t="s">
        <v>1085</v>
      </c>
      <c r="AH2714" s="119" t="s">
        <v>1072</v>
      </c>
      <c r="AI2714" s="119" t="s">
        <v>1080</v>
      </c>
      <c r="AX2714" s="119" t="s">
        <v>1085</v>
      </c>
      <c r="AY2714" s="119" t="s">
        <v>1072</v>
      </c>
      <c r="AZ2714" s="119" t="s">
        <v>1080</v>
      </c>
      <c r="BK2714" s="136"/>
      <c r="BM2714" s="119" t="s">
        <v>1085</v>
      </c>
      <c r="BN2714" s="119" t="s">
        <v>1072</v>
      </c>
      <c r="BO2714" s="119" t="s">
        <v>1080</v>
      </c>
      <c r="BW2714" s="136"/>
      <c r="CC2714" s="119" t="s">
        <v>1085</v>
      </c>
      <c r="CD2714" s="119" t="s">
        <v>1072</v>
      </c>
      <c r="CE2714" s="119" t="s">
        <v>1080</v>
      </c>
      <c r="CN2714" s="136"/>
      <c r="DF2714" s="136"/>
      <c r="DV2714" s="136"/>
    </row>
    <row r="2716" spans="4:126" s="120" customFormat="1" ht="21" x14ac:dyDescent="0.2">
      <c r="D2716" s="126">
        <v>453</v>
      </c>
      <c r="E2716" s="121"/>
      <c r="F2716" s="121"/>
      <c r="G2716" s="121"/>
      <c r="H2716" s="121"/>
      <c r="I2716" s="121"/>
      <c r="J2716" s="121"/>
      <c r="K2716" s="121"/>
      <c r="L2716" s="121"/>
      <c r="M2716" s="121"/>
      <c r="N2716" s="121"/>
      <c r="O2716" s="121"/>
      <c r="P2716" s="121"/>
      <c r="Q2716" s="120">
        <v>453</v>
      </c>
      <c r="AG2716" s="126">
        <v>453</v>
      </c>
      <c r="AH2716" s="121"/>
      <c r="AI2716" s="121"/>
      <c r="AJ2716" s="121"/>
      <c r="AK2716" s="121"/>
      <c r="AL2716" s="121"/>
      <c r="AM2716" s="121"/>
      <c r="AN2716" s="121"/>
      <c r="AO2716" s="121"/>
      <c r="AP2716" s="121"/>
      <c r="AQ2716" s="121"/>
      <c r="AR2716" s="124"/>
      <c r="AS2716" s="121"/>
      <c r="AT2716" s="121"/>
      <c r="AU2716" s="121"/>
      <c r="AV2716" s="121"/>
      <c r="AX2716" s="120">
        <v>453</v>
      </c>
      <c r="BK2716" s="133"/>
      <c r="BM2716" s="120">
        <v>453</v>
      </c>
      <c r="BW2716" s="133"/>
      <c r="CC2716" s="120">
        <v>453</v>
      </c>
      <c r="CN2716" s="133"/>
      <c r="DF2716" s="133"/>
      <c r="DV2716" s="133"/>
    </row>
    <row r="2717" spans="4:126" s="14" customFormat="1" ht="18" customHeight="1" x14ac:dyDescent="0.2">
      <c r="D2717" s="127" t="s">
        <v>342</v>
      </c>
      <c r="E2717" s="14" t="s">
        <v>317</v>
      </c>
      <c r="Q2717" s="14" t="s">
        <v>342</v>
      </c>
      <c r="R2717" s="14" t="s">
        <v>317</v>
      </c>
      <c r="AG2717" s="127" t="s">
        <v>342</v>
      </c>
      <c r="AH2717" s="14" t="s">
        <v>317</v>
      </c>
      <c r="AX2717" s="14" t="s">
        <v>342</v>
      </c>
      <c r="AY2717" s="14" t="s">
        <v>317</v>
      </c>
      <c r="BK2717" s="134"/>
      <c r="BM2717" s="14" t="s">
        <v>342</v>
      </c>
      <c r="BN2717" s="14" t="s">
        <v>317</v>
      </c>
      <c r="BW2717" s="134"/>
      <c r="CC2717" s="14" t="s">
        <v>342</v>
      </c>
      <c r="CD2717" s="14" t="s">
        <v>317</v>
      </c>
      <c r="CN2717" s="134"/>
      <c r="DF2717" s="134"/>
      <c r="DV2717" s="134"/>
    </row>
    <row r="2718" spans="4:126" s="122" customFormat="1" ht="14" x14ac:dyDescent="0.2">
      <c r="D2718" s="128">
        <v>0</v>
      </c>
      <c r="E2718" s="122">
        <v>1</v>
      </c>
      <c r="Q2718" s="122">
        <v>0</v>
      </c>
      <c r="R2718" s="122">
        <v>1</v>
      </c>
      <c r="AG2718" s="128">
        <v>0</v>
      </c>
      <c r="AH2718" s="122">
        <v>1</v>
      </c>
      <c r="AX2718" s="122">
        <v>0</v>
      </c>
      <c r="AY2718" s="122">
        <v>1</v>
      </c>
      <c r="BK2718" s="135"/>
      <c r="BM2718" s="122">
        <v>0</v>
      </c>
      <c r="BN2718" s="122">
        <v>1</v>
      </c>
      <c r="BW2718" s="135"/>
      <c r="CC2718" s="122">
        <v>0</v>
      </c>
      <c r="CD2718" s="122">
        <v>1</v>
      </c>
      <c r="CN2718" s="135"/>
      <c r="DF2718" s="135"/>
      <c r="DV2718" s="135"/>
    </row>
    <row r="2719" spans="4:126" s="122" customFormat="1" ht="14" x14ac:dyDescent="0.2">
      <c r="D2719" s="128">
        <v>0</v>
      </c>
      <c r="E2719" s="122">
        <v>1</v>
      </c>
      <c r="Q2719" s="122">
        <v>0</v>
      </c>
      <c r="R2719" s="122">
        <v>1</v>
      </c>
      <c r="AG2719" s="128">
        <v>0</v>
      </c>
      <c r="AH2719" s="122">
        <v>1</v>
      </c>
      <c r="AX2719" s="122">
        <v>0</v>
      </c>
      <c r="AY2719" s="122">
        <v>1</v>
      </c>
      <c r="BK2719" s="135"/>
      <c r="BM2719" s="122">
        <v>0</v>
      </c>
      <c r="BN2719" s="122">
        <v>1</v>
      </c>
      <c r="BW2719" s="135"/>
      <c r="CC2719" s="122">
        <v>0</v>
      </c>
      <c r="CD2719" s="122">
        <v>1</v>
      </c>
      <c r="CN2719" s="135"/>
      <c r="DF2719" s="135"/>
      <c r="DV2719" s="135"/>
    </row>
    <row r="2720" spans="4:126" s="119" customFormat="1" x14ac:dyDescent="0.2">
      <c r="D2720" s="129" t="s">
        <v>769</v>
      </c>
      <c r="E2720" s="119" t="s">
        <v>1075</v>
      </c>
      <c r="Q2720" s="119" t="s">
        <v>769</v>
      </c>
      <c r="R2720" s="119" t="s">
        <v>1075</v>
      </c>
      <c r="AG2720" s="129" t="s">
        <v>769</v>
      </c>
      <c r="AH2720" s="119" t="s">
        <v>1075</v>
      </c>
      <c r="AX2720" s="119" t="s">
        <v>769</v>
      </c>
      <c r="AY2720" s="119" t="s">
        <v>1075</v>
      </c>
      <c r="BK2720" s="136"/>
      <c r="BM2720" s="119" t="s">
        <v>769</v>
      </c>
      <c r="BN2720" s="119" t="s">
        <v>1075</v>
      </c>
      <c r="BW2720" s="136"/>
      <c r="CC2720" s="119" t="s">
        <v>769</v>
      </c>
      <c r="CD2720" s="119" t="s">
        <v>1075</v>
      </c>
      <c r="CN2720" s="136"/>
      <c r="DF2720" s="136"/>
      <c r="DV2720" s="136"/>
    </row>
    <row r="2722" spans="4:126" s="120" customFormat="1" ht="21" x14ac:dyDescent="0.2">
      <c r="D2722" s="126">
        <v>454</v>
      </c>
      <c r="E2722" s="121"/>
      <c r="F2722" s="121"/>
      <c r="G2722" s="121"/>
      <c r="H2722" s="121"/>
      <c r="I2722" s="121"/>
      <c r="J2722" s="121"/>
      <c r="K2722" s="121"/>
      <c r="L2722" s="121"/>
      <c r="M2722" s="121"/>
      <c r="N2722" s="121"/>
      <c r="O2722" s="121"/>
      <c r="P2722" s="121"/>
      <c r="Q2722" s="120">
        <v>454</v>
      </c>
      <c r="AG2722" s="126">
        <v>454</v>
      </c>
      <c r="AH2722" s="121"/>
      <c r="AI2722" s="121"/>
      <c r="AJ2722" s="121"/>
      <c r="AK2722" s="121"/>
      <c r="AL2722" s="121"/>
      <c r="AM2722" s="121"/>
      <c r="AN2722" s="121"/>
      <c r="AO2722" s="121"/>
      <c r="AP2722" s="121"/>
      <c r="AQ2722" s="121"/>
      <c r="AR2722" s="124"/>
      <c r="AS2722" s="121"/>
      <c r="AT2722" s="121"/>
      <c r="AU2722" s="121"/>
      <c r="AV2722" s="121"/>
      <c r="AX2722" s="120">
        <v>454</v>
      </c>
      <c r="BK2722" s="133"/>
      <c r="BM2722" s="120">
        <v>454</v>
      </c>
      <c r="BW2722" s="133"/>
      <c r="CC2722" s="120">
        <v>454</v>
      </c>
      <c r="CN2722" s="133"/>
      <c r="DF2722" s="133"/>
      <c r="DV2722" s="133"/>
    </row>
    <row r="2723" spans="4:126" s="14" customFormat="1" ht="18" customHeight="1" x14ac:dyDescent="0.2">
      <c r="D2723" s="127" t="s">
        <v>326</v>
      </c>
      <c r="E2723" s="14" t="s">
        <v>313</v>
      </c>
      <c r="F2723" s="14" t="s">
        <v>335</v>
      </c>
      <c r="G2723" s="14" t="s">
        <v>1138</v>
      </c>
      <c r="Q2723" s="14" t="s">
        <v>326</v>
      </c>
      <c r="R2723" s="14" t="s">
        <v>313</v>
      </c>
      <c r="S2723" s="14" t="s">
        <v>335</v>
      </c>
      <c r="T2723" s="14" t="s">
        <v>1138</v>
      </c>
      <c r="AG2723" s="127" t="s">
        <v>326</v>
      </c>
      <c r="AH2723" s="14" t="s">
        <v>313</v>
      </c>
      <c r="AI2723" s="14" t="s">
        <v>335</v>
      </c>
      <c r="AJ2723" s="14" t="s">
        <v>1138</v>
      </c>
      <c r="AX2723" s="14" t="s">
        <v>326</v>
      </c>
      <c r="AY2723" s="14" t="s">
        <v>313</v>
      </c>
      <c r="AZ2723" s="14" t="s">
        <v>335</v>
      </c>
      <c r="BA2723" s="14" t="s">
        <v>1138</v>
      </c>
      <c r="BK2723" s="134"/>
      <c r="BM2723" s="14" t="s">
        <v>326</v>
      </c>
      <c r="BN2723" s="14" t="s">
        <v>313</v>
      </c>
      <c r="BO2723" s="14" t="s">
        <v>335</v>
      </c>
      <c r="BP2723" s="14" t="s">
        <v>1138</v>
      </c>
      <c r="BW2723" s="134"/>
      <c r="CC2723" s="14" t="s">
        <v>326</v>
      </c>
      <c r="CD2723" s="14" t="s">
        <v>313</v>
      </c>
      <c r="CE2723" s="14" t="s">
        <v>335</v>
      </c>
      <c r="CF2723" s="14" t="s">
        <v>1138</v>
      </c>
      <c r="CN2723" s="134"/>
      <c r="DF2723" s="134"/>
      <c r="DV2723" s="134"/>
    </row>
    <row r="2724" spans="4:126" s="122" customFormat="1" ht="14" x14ac:dyDescent="0.2">
      <c r="D2724" s="128">
        <v>0</v>
      </c>
      <c r="E2724" s="122">
        <v>1</v>
      </c>
      <c r="F2724" s="122">
        <v>2</v>
      </c>
      <c r="G2724" s="122">
        <v>3</v>
      </c>
      <c r="Q2724" s="122">
        <v>0</v>
      </c>
      <c r="R2724" s="122">
        <v>1</v>
      </c>
      <c r="S2724" s="122">
        <v>2</v>
      </c>
      <c r="T2724" s="122">
        <v>3</v>
      </c>
      <c r="AG2724" s="128">
        <v>0</v>
      </c>
      <c r="AH2724" s="122">
        <v>1</v>
      </c>
      <c r="AI2724" s="122">
        <v>2</v>
      </c>
      <c r="AJ2724" s="122">
        <v>3</v>
      </c>
      <c r="AX2724" s="122">
        <v>0</v>
      </c>
      <c r="AY2724" s="122">
        <v>1</v>
      </c>
      <c r="AZ2724" s="122">
        <v>2</v>
      </c>
      <c r="BA2724" s="122">
        <v>3</v>
      </c>
      <c r="BK2724" s="135"/>
      <c r="BM2724" s="122">
        <v>0</v>
      </c>
      <c r="BN2724" s="122">
        <v>1</v>
      </c>
      <c r="BO2724" s="122">
        <v>2</v>
      </c>
      <c r="BP2724" s="122">
        <v>3</v>
      </c>
      <c r="BW2724" s="135"/>
      <c r="CC2724" s="122">
        <v>0</v>
      </c>
      <c r="CD2724" s="122">
        <v>1</v>
      </c>
      <c r="CE2724" s="122">
        <v>2</v>
      </c>
      <c r="CF2724" s="122">
        <v>3</v>
      </c>
      <c r="CN2724" s="135"/>
      <c r="DF2724" s="135"/>
      <c r="DV2724" s="135"/>
    </row>
    <row r="2725" spans="4:126" s="122" customFormat="1" ht="14" x14ac:dyDescent="0.2">
      <c r="D2725" s="128">
        <v>0</v>
      </c>
      <c r="E2725" s="122">
        <v>0</v>
      </c>
      <c r="F2725" s="122">
        <v>1</v>
      </c>
      <c r="G2725" s="122">
        <v>2</v>
      </c>
      <c r="Q2725" s="122">
        <v>0</v>
      </c>
      <c r="R2725" s="122">
        <v>0</v>
      </c>
      <c r="S2725" s="122">
        <v>1</v>
      </c>
      <c r="T2725" s="122">
        <v>2</v>
      </c>
      <c r="AG2725" s="128">
        <v>0</v>
      </c>
      <c r="AH2725" s="122">
        <v>0</v>
      </c>
      <c r="AI2725" s="122">
        <v>1</v>
      </c>
      <c r="AJ2725" s="122">
        <v>2</v>
      </c>
      <c r="AX2725" s="122">
        <v>0</v>
      </c>
      <c r="AY2725" s="122">
        <v>0</v>
      </c>
      <c r="AZ2725" s="122">
        <v>1</v>
      </c>
      <c r="BA2725" s="122">
        <v>2</v>
      </c>
      <c r="BK2725" s="135"/>
      <c r="BM2725" s="122">
        <v>0</v>
      </c>
      <c r="BN2725" s="122">
        <v>0</v>
      </c>
      <c r="BO2725" s="122">
        <v>1</v>
      </c>
      <c r="BP2725" s="122">
        <v>2</v>
      </c>
      <c r="BW2725" s="135"/>
      <c r="CC2725" s="122">
        <v>0</v>
      </c>
      <c r="CD2725" s="122">
        <v>0</v>
      </c>
      <c r="CE2725" s="122">
        <v>1</v>
      </c>
      <c r="CF2725" s="122">
        <v>2</v>
      </c>
      <c r="CN2725" s="135"/>
      <c r="DF2725" s="135"/>
      <c r="DV2725" s="135"/>
    </row>
    <row r="2726" spans="4:126" s="119" customFormat="1" x14ac:dyDescent="0.2">
      <c r="D2726" s="129" t="s">
        <v>1087</v>
      </c>
      <c r="E2726" s="119" t="s">
        <v>1765</v>
      </c>
      <c r="F2726" s="119" t="s">
        <v>1078</v>
      </c>
      <c r="G2726" s="119" t="s">
        <v>750</v>
      </c>
      <c r="Q2726" s="119" t="s">
        <v>1087</v>
      </c>
      <c r="R2726" s="119" t="s">
        <v>1765</v>
      </c>
      <c r="S2726" s="119" t="s">
        <v>1078</v>
      </c>
      <c r="T2726" s="119" t="s">
        <v>750</v>
      </c>
      <c r="AG2726" s="129" t="s">
        <v>1087</v>
      </c>
      <c r="AH2726" s="119" t="s">
        <v>1765</v>
      </c>
      <c r="AI2726" s="119" t="s">
        <v>1078</v>
      </c>
      <c r="AJ2726" s="119" t="s">
        <v>750</v>
      </c>
      <c r="AX2726" s="119" t="s">
        <v>1087</v>
      </c>
      <c r="AY2726" s="119" t="s">
        <v>1765</v>
      </c>
      <c r="AZ2726" s="119" t="s">
        <v>1078</v>
      </c>
      <c r="BA2726" s="119" t="s">
        <v>750</v>
      </c>
      <c r="BK2726" s="136"/>
      <c r="BM2726" s="119" t="s">
        <v>1087</v>
      </c>
      <c r="BN2726" s="119" t="s">
        <v>1765</v>
      </c>
      <c r="BO2726" s="119" t="s">
        <v>1078</v>
      </c>
      <c r="BP2726" s="119" t="s">
        <v>750</v>
      </c>
      <c r="BW2726" s="136"/>
      <c r="CC2726" s="119" t="s">
        <v>1087</v>
      </c>
      <c r="CD2726" s="119" t="s">
        <v>1765</v>
      </c>
      <c r="CE2726" s="119" t="s">
        <v>1078</v>
      </c>
      <c r="CF2726" s="119" t="s">
        <v>750</v>
      </c>
      <c r="CN2726" s="136"/>
      <c r="DF2726" s="136"/>
      <c r="DV2726" s="136"/>
    </row>
    <row r="2728" spans="4:126" s="120" customFormat="1" ht="21" x14ac:dyDescent="0.2">
      <c r="D2728" s="126">
        <v>455</v>
      </c>
      <c r="E2728" s="121"/>
      <c r="F2728" s="121"/>
      <c r="G2728" s="121"/>
      <c r="H2728" s="121"/>
      <c r="I2728" s="121"/>
      <c r="J2728" s="121"/>
      <c r="K2728" s="121"/>
      <c r="L2728" s="121"/>
      <c r="M2728" s="121"/>
      <c r="N2728" s="121"/>
      <c r="O2728" s="121"/>
      <c r="P2728" s="121"/>
      <c r="Q2728" s="120">
        <v>455</v>
      </c>
      <c r="AG2728" s="126">
        <v>455</v>
      </c>
      <c r="AH2728" s="121"/>
      <c r="AI2728" s="121"/>
      <c r="AJ2728" s="121"/>
      <c r="AK2728" s="121"/>
      <c r="AL2728" s="121"/>
      <c r="AM2728" s="121"/>
      <c r="AN2728" s="121"/>
      <c r="AO2728" s="121"/>
      <c r="AP2728" s="121"/>
      <c r="AQ2728" s="121"/>
      <c r="AR2728" s="124"/>
      <c r="AS2728" s="121"/>
      <c r="AT2728" s="121"/>
      <c r="AU2728" s="121"/>
      <c r="AV2728" s="121"/>
      <c r="AX2728" s="120">
        <v>455</v>
      </c>
      <c r="BK2728" s="133"/>
      <c r="BM2728" s="120">
        <v>455</v>
      </c>
      <c r="BW2728" s="133"/>
      <c r="CC2728" s="120">
        <v>455</v>
      </c>
      <c r="CN2728" s="133"/>
      <c r="DF2728" s="133"/>
      <c r="DV2728" s="133"/>
    </row>
    <row r="2729" spans="4:126" s="14" customFormat="1" ht="18" customHeight="1" x14ac:dyDescent="0.2">
      <c r="D2729" s="127" t="s">
        <v>317</v>
      </c>
      <c r="E2729" s="14" t="s">
        <v>312</v>
      </c>
      <c r="F2729" s="14" t="s">
        <v>313</v>
      </c>
      <c r="Q2729" s="14" t="s">
        <v>317</v>
      </c>
      <c r="R2729" s="14" t="s">
        <v>312</v>
      </c>
      <c r="S2729" s="14" t="s">
        <v>313</v>
      </c>
      <c r="AG2729" s="127" t="s">
        <v>317</v>
      </c>
      <c r="AH2729" s="14" t="s">
        <v>312</v>
      </c>
      <c r="AI2729" s="14" t="s">
        <v>313</v>
      </c>
      <c r="AX2729" s="14" t="s">
        <v>317</v>
      </c>
      <c r="AY2729" s="14" t="s">
        <v>312</v>
      </c>
      <c r="AZ2729" s="14" t="s">
        <v>313</v>
      </c>
      <c r="BK2729" s="134"/>
      <c r="BM2729" s="14" t="s">
        <v>317</v>
      </c>
      <c r="BN2729" s="14" t="s">
        <v>312</v>
      </c>
      <c r="BO2729" s="14" t="s">
        <v>313</v>
      </c>
      <c r="BW2729" s="134"/>
      <c r="CC2729" s="14" t="s">
        <v>317</v>
      </c>
      <c r="CD2729" s="14" t="s">
        <v>312</v>
      </c>
      <c r="CE2729" s="14" t="s">
        <v>313</v>
      </c>
      <c r="CN2729" s="134"/>
      <c r="DF2729" s="134"/>
      <c r="DV2729" s="134"/>
    </row>
    <row r="2730" spans="4:126" s="122" customFormat="1" ht="14" x14ac:dyDescent="0.2">
      <c r="D2730" s="128">
        <v>0</v>
      </c>
      <c r="E2730" s="122">
        <v>1</v>
      </c>
      <c r="F2730" s="122">
        <v>2</v>
      </c>
      <c r="Q2730" s="122">
        <v>0</v>
      </c>
      <c r="R2730" s="122">
        <v>1</v>
      </c>
      <c r="S2730" s="122">
        <v>2</v>
      </c>
      <c r="AG2730" s="128">
        <v>0</v>
      </c>
      <c r="AH2730" s="122">
        <v>1</v>
      </c>
      <c r="AI2730" s="122">
        <v>2</v>
      </c>
      <c r="AX2730" s="122">
        <v>0</v>
      </c>
      <c r="AY2730" s="122">
        <v>1</v>
      </c>
      <c r="AZ2730" s="122">
        <v>2</v>
      </c>
      <c r="BK2730" s="135"/>
      <c r="BM2730" s="122">
        <v>0</v>
      </c>
      <c r="BN2730" s="122">
        <v>1</v>
      </c>
      <c r="BO2730" s="122">
        <v>2</v>
      </c>
      <c r="BW2730" s="135"/>
      <c r="CC2730" s="122">
        <v>0</v>
      </c>
      <c r="CD2730" s="122">
        <v>1</v>
      </c>
      <c r="CE2730" s="122">
        <v>2</v>
      </c>
      <c r="CN2730" s="135"/>
      <c r="DF2730" s="135"/>
      <c r="DV2730" s="135"/>
    </row>
    <row r="2731" spans="4:126" s="122" customFormat="1" ht="14" x14ac:dyDescent="0.2">
      <c r="D2731" s="128">
        <v>1</v>
      </c>
      <c r="E2731" s="122">
        <v>1</v>
      </c>
      <c r="F2731" s="122">
        <v>2</v>
      </c>
      <c r="Q2731" s="122">
        <v>1</v>
      </c>
      <c r="R2731" s="122">
        <v>1</v>
      </c>
      <c r="S2731" s="122">
        <v>2</v>
      </c>
      <c r="AG2731" s="128">
        <v>1</v>
      </c>
      <c r="AH2731" s="122">
        <v>1</v>
      </c>
      <c r="AI2731" s="122">
        <v>2</v>
      </c>
      <c r="AX2731" s="122">
        <v>1</v>
      </c>
      <c r="AY2731" s="122">
        <v>1</v>
      </c>
      <c r="AZ2731" s="122">
        <v>2</v>
      </c>
      <c r="BK2731" s="135"/>
      <c r="BM2731" s="122">
        <v>1</v>
      </c>
      <c r="BN2731" s="122">
        <v>1</v>
      </c>
      <c r="BO2731" s="122">
        <v>2</v>
      </c>
      <c r="BW2731" s="135"/>
      <c r="CC2731" s="122">
        <v>1</v>
      </c>
      <c r="CD2731" s="122">
        <v>1</v>
      </c>
      <c r="CE2731" s="122">
        <v>2</v>
      </c>
      <c r="CN2731" s="135"/>
      <c r="DF2731" s="135"/>
      <c r="DV2731" s="135"/>
    </row>
    <row r="2732" spans="4:126" s="119" customFormat="1" x14ac:dyDescent="0.2">
      <c r="D2732" s="129" t="s">
        <v>1074</v>
      </c>
      <c r="E2732" s="119" t="s">
        <v>1739</v>
      </c>
      <c r="F2732" s="119" t="s">
        <v>1072</v>
      </c>
      <c r="Q2732" s="119" t="s">
        <v>1074</v>
      </c>
      <c r="R2732" s="119" t="s">
        <v>1739</v>
      </c>
      <c r="S2732" s="119" t="s">
        <v>1072</v>
      </c>
      <c r="AG2732" s="129" t="s">
        <v>1074</v>
      </c>
      <c r="AH2732" s="119" t="s">
        <v>1739</v>
      </c>
      <c r="AI2732" s="119" t="s">
        <v>1072</v>
      </c>
      <c r="AX2732" s="119" t="s">
        <v>1074</v>
      </c>
      <c r="AY2732" s="119" t="s">
        <v>1739</v>
      </c>
      <c r="AZ2732" s="119" t="s">
        <v>1072</v>
      </c>
      <c r="BK2732" s="136"/>
      <c r="BM2732" s="119" t="s">
        <v>1074</v>
      </c>
      <c r="BN2732" s="119" t="s">
        <v>1739</v>
      </c>
      <c r="BO2732" s="119" t="s">
        <v>1072</v>
      </c>
      <c r="BW2732" s="136"/>
      <c r="CC2732" s="119" t="s">
        <v>1074</v>
      </c>
      <c r="CD2732" s="119" t="s">
        <v>1739</v>
      </c>
      <c r="CE2732" s="119" t="s">
        <v>1072</v>
      </c>
      <c r="CN2732" s="136"/>
      <c r="DF2732" s="136"/>
      <c r="DV2732" s="136"/>
    </row>
    <row r="2734" spans="4:126" s="120" customFormat="1" ht="21" x14ac:dyDescent="0.2">
      <c r="D2734" s="126">
        <v>456</v>
      </c>
      <c r="E2734" s="121"/>
      <c r="F2734" s="121"/>
      <c r="G2734" s="121"/>
      <c r="H2734" s="121"/>
      <c r="I2734" s="121"/>
      <c r="J2734" s="121"/>
      <c r="K2734" s="121"/>
      <c r="L2734" s="121"/>
      <c r="M2734" s="121"/>
      <c r="N2734" s="121"/>
      <c r="O2734" s="121"/>
      <c r="P2734" s="121"/>
      <c r="Q2734" s="120">
        <v>456</v>
      </c>
      <c r="AG2734" s="126">
        <v>456</v>
      </c>
      <c r="AH2734" s="121"/>
      <c r="AI2734" s="121"/>
      <c r="AJ2734" s="121"/>
      <c r="AK2734" s="121"/>
      <c r="AL2734" s="121"/>
      <c r="AM2734" s="121"/>
      <c r="AN2734" s="121"/>
      <c r="AO2734" s="121"/>
      <c r="AP2734" s="121"/>
      <c r="AQ2734" s="121"/>
      <c r="AR2734" s="124"/>
      <c r="AS2734" s="121"/>
      <c r="AT2734" s="121"/>
      <c r="AU2734" s="121"/>
      <c r="AV2734" s="121"/>
      <c r="AX2734" s="120">
        <v>456</v>
      </c>
      <c r="BK2734" s="133"/>
      <c r="BM2734" s="120">
        <v>456</v>
      </c>
      <c r="BW2734" s="133"/>
      <c r="CC2734" s="120">
        <v>456</v>
      </c>
      <c r="CN2734" s="133"/>
      <c r="DF2734" s="133"/>
      <c r="DV2734" s="133"/>
    </row>
    <row r="2735" spans="4:126" s="14" customFormat="1" ht="18" customHeight="1" x14ac:dyDescent="0.2">
      <c r="D2735" s="127" t="s">
        <v>310</v>
      </c>
      <c r="E2735" s="14" t="s">
        <v>313</v>
      </c>
      <c r="F2735" s="14" t="s">
        <v>335</v>
      </c>
      <c r="G2735" s="14" t="s">
        <v>317</v>
      </c>
      <c r="H2735" s="14" t="s">
        <v>312</v>
      </c>
      <c r="Q2735" s="14" t="s">
        <v>310</v>
      </c>
      <c r="R2735" s="14" t="s">
        <v>313</v>
      </c>
      <c r="S2735" s="14" t="s">
        <v>335</v>
      </c>
      <c r="T2735" s="14" t="s">
        <v>317</v>
      </c>
      <c r="U2735" s="14" t="s">
        <v>312</v>
      </c>
      <c r="AG2735" s="127" t="s">
        <v>310</v>
      </c>
      <c r="AH2735" s="14" t="s">
        <v>313</v>
      </c>
      <c r="AI2735" s="14" t="s">
        <v>335</v>
      </c>
      <c r="AJ2735" s="14" t="s">
        <v>317</v>
      </c>
      <c r="AK2735" s="14" t="s">
        <v>312</v>
      </c>
      <c r="AX2735" s="14" t="s">
        <v>310</v>
      </c>
      <c r="AY2735" s="14" t="s">
        <v>313</v>
      </c>
      <c r="AZ2735" s="14" t="s">
        <v>335</v>
      </c>
      <c r="BA2735" s="14" t="s">
        <v>317</v>
      </c>
      <c r="BB2735" s="14" t="s">
        <v>312</v>
      </c>
      <c r="BK2735" s="134"/>
      <c r="BM2735" s="14" t="s">
        <v>310</v>
      </c>
      <c r="BN2735" s="14" t="s">
        <v>313</v>
      </c>
      <c r="BO2735" s="14" t="s">
        <v>335</v>
      </c>
      <c r="BP2735" s="14" t="s">
        <v>317</v>
      </c>
      <c r="BQ2735" s="14" t="s">
        <v>312</v>
      </c>
      <c r="BW2735" s="134"/>
      <c r="CC2735" s="14" t="s">
        <v>310</v>
      </c>
      <c r="CD2735" s="14" t="s">
        <v>313</v>
      </c>
      <c r="CE2735" s="14" t="s">
        <v>335</v>
      </c>
      <c r="CF2735" s="14" t="s">
        <v>317</v>
      </c>
      <c r="CG2735" s="14" t="s">
        <v>312</v>
      </c>
      <c r="CN2735" s="134"/>
      <c r="DF2735" s="134"/>
      <c r="DV2735" s="134"/>
    </row>
    <row r="2736" spans="4:126" s="122" customFormat="1" ht="14" x14ac:dyDescent="0.2">
      <c r="D2736" s="128">
        <v>0</v>
      </c>
      <c r="E2736" s="122">
        <v>1</v>
      </c>
      <c r="F2736" s="122">
        <v>2</v>
      </c>
      <c r="G2736" s="122">
        <v>3</v>
      </c>
      <c r="H2736" s="122">
        <v>4</v>
      </c>
      <c r="Q2736" s="122">
        <v>0</v>
      </c>
      <c r="R2736" s="122">
        <v>1</v>
      </c>
      <c r="S2736" s="122">
        <v>2</v>
      </c>
      <c r="T2736" s="122">
        <v>3</v>
      </c>
      <c r="U2736" s="122">
        <v>4</v>
      </c>
      <c r="AG2736" s="128">
        <v>0</v>
      </c>
      <c r="AH2736" s="122">
        <v>1</v>
      </c>
      <c r="AI2736" s="122">
        <v>2</v>
      </c>
      <c r="AJ2736" s="122">
        <v>3</v>
      </c>
      <c r="AK2736" s="122">
        <v>4</v>
      </c>
      <c r="AX2736" s="122">
        <v>0</v>
      </c>
      <c r="AY2736" s="122">
        <v>1</v>
      </c>
      <c r="AZ2736" s="122">
        <v>2</v>
      </c>
      <c r="BA2736" s="122">
        <v>3</v>
      </c>
      <c r="BB2736" s="122">
        <v>4</v>
      </c>
      <c r="BK2736" s="135"/>
      <c r="BM2736" s="122">
        <v>0</v>
      </c>
      <c r="BN2736" s="122">
        <v>1</v>
      </c>
      <c r="BO2736" s="122">
        <v>2</v>
      </c>
      <c r="BP2736" s="122">
        <v>3</v>
      </c>
      <c r="BQ2736" s="122">
        <v>4</v>
      </c>
      <c r="BW2736" s="135"/>
      <c r="CC2736" s="122">
        <v>0</v>
      </c>
      <c r="CD2736" s="122">
        <v>1</v>
      </c>
      <c r="CE2736" s="122">
        <v>2</v>
      </c>
      <c r="CF2736" s="122">
        <v>3</v>
      </c>
      <c r="CG2736" s="122">
        <v>4</v>
      </c>
      <c r="CN2736" s="135"/>
      <c r="DF2736" s="135"/>
      <c r="DV2736" s="135"/>
    </row>
    <row r="2737" spans="4:126" s="122" customFormat="1" ht="14" x14ac:dyDescent="0.2">
      <c r="D2737" s="128">
        <v>0</v>
      </c>
      <c r="E2737" s="122">
        <v>1</v>
      </c>
      <c r="F2737" s="122">
        <v>2</v>
      </c>
      <c r="G2737" s="122">
        <v>2</v>
      </c>
      <c r="H2737" s="122">
        <v>3</v>
      </c>
      <c r="Q2737" s="122">
        <v>0</v>
      </c>
      <c r="R2737" s="122">
        <v>1</v>
      </c>
      <c r="S2737" s="122">
        <v>2</v>
      </c>
      <c r="T2737" s="122">
        <v>3</v>
      </c>
      <c r="U2737" s="122">
        <v>3</v>
      </c>
      <c r="AG2737" s="128">
        <v>0</v>
      </c>
      <c r="AH2737" s="122">
        <v>1</v>
      </c>
      <c r="AI2737" s="122">
        <v>2</v>
      </c>
      <c r="AJ2737" s="122">
        <v>2</v>
      </c>
      <c r="AK2737" s="122">
        <v>3</v>
      </c>
      <c r="AX2737" s="122">
        <v>0</v>
      </c>
      <c r="AY2737" s="122">
        <v>1</v>
      </c>
      <c r="AZ2737" s="122">
        <v>2</v>
      </c>
      <c r="BA2737" s="122">
        <v>3</v>
      </c>
      <c r="BB2737" s="122">
        <v>3</v>
      </c>
      <c r="BK2737" s="135"/>
      <c r="BM2737" s="122">
        <v>0</v>
      </c>
      <c r="BN2737" s="122">
        <v>1</v>
      </c>
      <c r="BO2737" s="122">
        <v>2</v>
      </c>
      <c r="BP2737" s="122">
        <v>3</v>
      </c>
      <c r="BQ2737" s="122">
        <v>3</v>
      </c>
      <c r="BW2737" s="135"/>
      <c r="CC2737" s="122">
        <v>0</v>
      </c>
      <c r="CD2737" s="122">
        <v>1</v>
      </c>
      <c r="CE2737" s="122">
        <v>2</v>
      </c>
      <c r="CF2737" s="122">
        <v>3</v>
      </c>
      <c r="CG2737" s="122">
        <v>3</v>
      </c>
      <c r="CN2737" s="135"/>
      <c r="DF2737" s="135"/>
      <c r="DV2737" s="135"/>
    </row>
    <row r="2738" spans="4:126" s="119" customFormat="1" x14ac:dyDescent="0.2">
      <c r="D2738" s="129" t="s">
        <v>750</v>
      </c>
      <c r="E2738" s="119" t="s">
        <v>1072</v>
      </c>
      <c r="F2738" s="119" t="s">
        <v>749</v>
      </c>
      <c r="G2738" s="119" t="s">
        <v>1774</v>
      </c>
      <c r="H2738" s="119" t="s">
        <v>1083</v>
      </c>
      <c r="Q2738" s="119" t="s">
        <v>750</v>
      </c>
      <c r="R2738" s="119" t="s">
        <v>1072</v>
      </c>
      <c r="S2738" s="119" t="s">
        <v>749</v>
      </c>
      <c r="T2738" s="119" t="s">
        <v>1083</v>
      </c>
      <c r="U2738" s="119" t="s">
        <v>1754</v>
      </c>
      <c r="AG2738" s="129" t="s">
        <v>750</v>
      </c>
      <c r="AH2738" s="119" t="s">
        <v>1072</v>
      </c>
      <c r="AI2738" s="119" t="s">
        <v>749</v>
      </c>
      <c r="AJ2738" s="119" t="s">
        <v>1774</v>
      </c>
      <c r="AK2738" s="119" t="s">
        <v>1083</v>
      </c>
      <c r="AX2738" s="119" t="s">
        <v>750</v>
      </c>
      <c r="AY2738" s="119" t="s">
        <v>1072</v>
      </c>
      <c r="AZ2738" s="119" t="s">
        <v>749</v>
      </c>
      <c r="BA2738" s="119" t="s">
        <v>1083</v>
      </c>
      <c r="BB2738" s="119" t="s">
        <v>1754</v>
      </c>
      <c r="BK2738" s="136"/>
      <c r="BM2738" s="119" t="s">
        <v>750</v>
      </c>
      <c r="BN2738" s="119" t="s">
        <v>1072</v>
      </c>
      <c r="BO2738" s="119" t="s">
        <v>749</v>
      </c>
      <c r="BP2738" s="119" t="s">
        <v>1083</v>
      </c>
      <c r="BQ2738" s="119" t="s">
        <v>1754</v>
      </c>
      <c r="BW2738" s="136"/>
      <c r="CC2738" s="119" t="s">
        <v>750</v>
      </c>
      <c r="CD2738" s="119" t="s">
        <v>1072</v>
      </c>
      <c r="CE2738" s="119" t="s">
        <v>749</v>
      </c>
      <c r="CF2738" s="119" t="s">
        <v>1083</v>
      </c>
      <c r="CG2738" s="119" t="s">
        <v>1754</v>
      </c>
      <c r="CN2738" s="136"/>
      <c r="DF2738" s="136"/>
      <c r="DV2738" s="136"/>
    </row>
    <row r="2740" spans="4:126" s="120" customFormat="1" ht="21" x14ac:dyDescent="0.2">
      <c r="D2740" s="126">
        <v>457</v>
      </c>
      <c r="E2740" s="121"/>
      <c r="F2740" s="121"/>
      <c r="G2740" s="121"/>
      <c r="H2740" s="121"/>
      <c r="I2740" s="121"/>
      <c r="J2740" s="121"/>
      <c r="K2740" s="121"/>
      <c r="L2740" s="121"/>
      <c r="M2740" s="121"/>
      <c r="N2740" s="121"/>
      <c r="O2740" s="121"/>
      <c r="P2740" s="121"/>
      <c r="Q2740" s="120">
        <v>457</v>
      </c>
      <c r="AG2740" s="126">
        <v>457</v>
      </c>
      <c r="AH2740" s="121"/>
      <c r="AI2740" s="121"/>
      <c r="AJ2740" s="121"/>
      <c r="AK2740" s="121"/>
      <c r="AL2740" s="121"/>
      <c r="AM2740" s="121"/>
      <c r="AN2740" s="121"/>
      <c r="AO2740" s="121"/>
      <c r="AP2740" s="121"/>
      <c r="AQ2740" s="121"/>
      <c r="AR2740" s="124"/>
      <c r="AS2740" s="121"/>
      <c r="AT2740" s="121"/>
      <c r="AU2740" s="121"/>
      <c r="AV2740" s="121"/>
      <c r="AX2740" s="120">
        <v>457</v>
      </c>
      <c r="BK2740" s="133"/>
      <c r="BM2740" s="120">
        <v>457</v>
      </c>
      <c r="BW2740" s="133"/>
      <c r="CC2740" s="120">
        <v>457</v>
      </c>
      <c r="CN2740" s="133"/>
      <c r="DF2740" s="133"/>
      <c r="DV2740" s="133"/>
    </row>
    <row r="2741" spans="4:126" s="14" customFormat="1" ht="18" customHeight="1" x14ac:dyDescent="0.2">
      <c r="D2741" s="127" t="s">
        <v>317</v>
      </c>
      <c r="E2741" s="14" t="s">
        <v>313</v>
      </c>
      <c r="F2741" s="14" t="s">
        <v>325</v>
      </c>
      <c r="G2741" s="14" t="s">
        <v>317</v>
      </c>
      <c r="H2741" s="14" t="s">
        <v>335</v>
      </c>
      <c r="Q2741" s="14" t="s">
        <v>317</v>
      </c>
      <c r="R2741" s="14" t="s">
        <v>313</v>
      </c>
      <c r="S2741" s="14" t="s">
        <v>325</v>
      </c>
      <c r="T2741" s="14" t="s">
        <v>317</v>
      </c>
      <c r="U2741" s="14" t="s">
        <v>335</v>
      </c>
      <c r="AG2741" s="127" t="s">
        <v>317</v>
      </c>
      <c r="AH2741" s="14" t="s">
        <v>313</v>
      </c>
      <c r="AI2741" s="14" t="s">
        <v>325</v>
      </c>
      <c r="AJ2741" s="14" t="s">
        <v>317</v>
      </c>
      <c r="AK2741" s="14" t="s">
        <v>335</v>
      </c>
      <c r="AX2741" s="14" t="s">
        <v>317</v>
      </c>
      <c r="AY2741" s="14" t="s">
        <v>313</v>
      </c>
      <c r="AZ2741" s="14" t="s">
        <v>325</v>
      </c>
      <c r="BA2741" s="14" t="s">
        <v>317</v>
      </c>
      <c r="BB2741" s="14" t="s">
        <v>335</v>
      </c>
      <c r="BK2741" s="134"/>
      <c r="BM2741" s="14" t="s">
        <v>317</v>
      </c>
      <c r="BN2741" s="14" t="s">
        <v>313</v>
      </c>
      <c r="BO2741" s="14" t="s">
        <v>325</v>
      </c>
      <c r="BP2741" s="14" t="s">
        <v>317</v>
      </c>
      <c r="BQ2741" s="14" t="s">
        <v>335</v>
      </c>
      <c r="BW2741" s="134"/>
      <c r="CC2741" s="14" t="s">
        <v>317</v>
      </c>
      <c r="CD2741" s="14" t="s">
        <v>313</v>
      </c>
      <c r="CE2741" s="14" t="s">
        <v>325</v>
      </c>
      <c r="CF2741" s="14" t="s">
        <v>317</v>
      </c>
      <c r="CG2741" s="14" t="s">
        <v>335</v>
      </c>
      <c r="CN2741" s="134"/>
      <c r="DF2741" s="134"/>
      <c r="DV2741" s="134"/>
    </row>
    <row r="2742" spans="4:126" s="122" customFormat="1" ht="14" x14ac:dyDescent="0.2">
      <c r="D2742" s="128">
        <v>0</v>
      </c>
      <c r="E2742" s="122">
        <v>1</v>
      </c>
      <c r="F2742" s="122">
        <v>2</v>
      </c>
      <c r="G2742" s="122">
        <v>3</v>
      </c>
      <c r="H2742" s="122">
        <v>4</v>
      </c>
      <c r="Q2742" s="122">
        <v>0</v>
      </c>
      <c r="R2742" s="122">
        <v>1</v>
      </c>
      <c r="S2742" s="122">
        <v>2</v>
      </c>
      <c r="T2742" s="122">
        <v>3</v>
      </c>
      <c r="U2742" s="122">
        <v>4</v>
      </c>
      <c r="AG2742" s="128">
        <v>0</v>
      </c>
      <c r="AH2742" s="122">
        <v>1</v>
      </c>
      <c r="AI2742" s="122">
        <v>2</v>
      </c>
      <c r="AJ2742" s="122">
        <v>3</v>
      </c>
      <c r="AK2742" s="122">
        <v>4</v>
      </c>
      <c r="AX2742" s="122">
        <v>0</v>
      </c>
      <c r="AY2742" s="122">
        <v>1</v>
      </c>
      <c r="AZ2742" s="122">
        <v>2</v>
      </c>
      <c r="BA2742" s="122">
        <v>3</v>
      </c>
      <c r="BB2742" s="122">
        <v>4</v>
      </c>
      <c r="BK2742" s="135"/>
      <c r="BM2742" s="122">
        <v>0</v>
      </c>
      <c r="BN2742" s="122">
        <v>1</v>
      </c>
      <c r="BO2742" s="122">
        <v>2</v>
      </c>
      <c r="BP2742" s="122">
        <v>3</v>
      </c>
      <c r="BQ2742" s="122">
        <v>4</v>
      </c>
      <c r="BW2742" s="135"/>
      <c r="CC2742" s="122">
        <v>0</v>
      </c>
      <c r="CD2742" s="122">
        <v>1</v>
      </c>
      <c r="CE2742" s="122">
        <v>2</v>
      </c>
      <c r="CF2742" s="122">
        <v>3</v>
      </c>
      <c r="CG2742" s="122">
        <v>4</v>
      </c>
      <c r="CN2742" s="135"/>
      <c r="DF2742" s="135"/>
      <c r="DV2742" s="135"/>
    </row>
    <row r="2743" spans="4:126" s="122" customFormat="1" ht="14" x14ac:dyDescent="0.2">
      <c r="D2743" s="128">
        <v>0</v>
      </c>
      <c r="E2743" s="122">
        <v>0</v>
      </c>
      <c r="F2743" s="122">
        <v>1</v>
      </c>
      <c r="G2743" s="122">
        <v>2</v>
      </c>
      <c r="H2743" s="122">
        <v>3</v>
      </c>
      <c r="Q2743" s="122">
        <v>0</v>
      </c>
      <c r="R2743" s="122">
        <v>0</v>
      </c>
      <c r="S2743" s="122">
        <v>1</v>
      </c>
      <c r="T2743" s="122">
        <v>2</v>
      </c>
      <c r="U2743" s="122">
        <v>3</v>
      </c>
      <c r="AG2743" s="128">
        <v>0</v>
      </c>
      <c r="AH2743" s="122">
        <v>0</v>
      </c>
      <c r="AI2743" s="122">
        <v>1</v>
      </c>
      <c r="AJ2743" s="122">
        <v>2</v>
      </c>
      <c r="AK2743" s="122">
        <v>3</v>
      </c>
      <c r="AX2743" s="122">
        <v>0</v>
      </c>
      <c r="AY2743" s="122">
        <v>0</v>
      </c>
      <c r="AZ2743" s="122">
        <v>1</v>
      </c>
      <c r="BA2743" s="122">
        <v>2</v>
      </c>
      <c r="BB2743" s="122">
        <v>3</v>
      </c>
      <c r="BK2743" s="135"/>
      <c r="BM2743" s="122">
        <v>0</v>
      </c>
      <c r="BN2743" s="122">
        <v>0</v>
      </c>
      <c r="BO2743" s="122">
        <v>1</v>
      </c>
      <c r="BP2743" s="122">
        <v>2</v>
      </c>
      <c r="BQ2743" s="122">
        <v>3</v>
      </c>
      <c r="BW2743" s="135"/>
      <c r="CC2743" s="122">
        <v>0</v>
      </c>
      <c r="CD2743" s="122">
        <v>0</v>
      </c>
      <c r="CE2743" s="122">
        <v>1</v>
      </c>
      <c r="CF2743" s="122">
        <v>2</v>
      </c>
      <c r="CG2743" s="122">
        <v>3</v>
      </c>
      <c r="CN2743" s="135"/>
      <c r="DF2743" s="135"/>
      <c r="DV2743" s="135"/>
    </row>
    <row r="2744" spans="4:126" s="119" customFormat="1" x14ac:dyDescent="0.2">
      <c r="D2744" s="129" t="s">
        <v>1075</v>
      </c>
      <c r="E2744" s="119" t="s">
        <v>1741</v>
      </c>
      <c r="F2744" s="119" t="s">
        <v>1080</v>
      </c>
      <c r="G2744" s="119" t="s">
        <v>1075</v>
      </c>
      <c r="H2744" s="119" t="s">
        <v>1078</v>
      </c>
      <c r="Q2744" s="119" t="s">
        <v>1075</v>
      </c>
      <c r="R2744" s="119" t="s">
        <v>1741</v>
      </c>
      <c r="S2744" s="119" t="s">
        <v>1080</v>
      </c>
      <c r="T2744" s="119" t="s">
        <v>1075</v>
      </c>
      <c r="U2744" s="119" t="s">
        <v>1078</v>
      </c>
      <c r="AG2744" s="129" t="s">
        <v>1075</v>
      </c>
      <c r="AH2744" s="119" t="s">
        <v>1741</v>
      </c>
      <c r="AI2744" s="119" t="s">
        <v>1080</v>
      </c>
      <c r="AJ2744" s="119" t="s">
        <v>1075</v>
      </c>
      <c r="AK2744" s="119" t="s">
        <v>1078</v>
      </c>
      <c r="AX2744" s="119" t="s">
        <v>1075</v>
      </c>
      <c r="AY2744" s="119" t="s">
        <v>1741</v>
      </c>
      <c r="AZ2744" s="119" t="s">
        <v>1080</v>
      </c>
      <c r="BA2744" s="119" t="s">
        <v>1075</v>
      </c>
      <c r="BB2744" s="119" t="s">
        <v>1078</v>
      </c>
      <c r="BK2744" s="136"/>
      <c r="BM2744" s="119" t="s">
        <v>1075</v>
      </c>
      <c r="BN2744" s="119" t="s">
        <v>1741</v>
      </c>
      <c r="BO2744" s="119" t="s">
        <v>1080</v>
      </c>
      <c r="BP2744" s="119" t="s">
        <v>1075</v>
      </c>
      <c r="BQ2744" s="119" t="s">
        <v>1078</v>
      </c>
      <c r="BW2744" s="136"/>
      <c r="CC2744" s="119" t="s">
        <v>1075</v>
      </c>
      <c r="CD2744" s="119" t="s">
        <v>1741</v>
      </c>
      <c r="CE2744" s="119" t="s">
        <v>1080</v>
      </c>
      <c r="CF2744" s="119" t="s">
        <v>1075</v>
      </c>
      <c r="CG2744" s="119" t="s">
        <v>1078</v>
      </c>
      <c r="CN2744" s="136"/>
      <c r="DF2744" s="136"/>
      <c r="DV2744" s="136"/>
    </row>
    <row r="2746" spans="4:126" s="120" customFormat="1" ht="21" x14ac:dyDescent="0.2">
      <c r="D2746" s="126">
        <v>458</v>
      </c>
      <c r="E2746" s="121"/>
      <c r="F2746" s="121"/>
      <c r="G2746" s="121"/>
      <c r="H2746" s="121"/>
      <c r="I2746" s="121"/>
      <c r="J2746" s="121"/>
      <c r="K2746" s="121"/>
      <c r="L2746" s="121"/>
      <c r="M2746" s="121"/>
      <c r="N2746" s="121"/>
      <c r="O2746" s="121"/>
      <c r="P2746" s="121"/>
      <c r="Q2746" s="120">
        <v>458</v>
      </c>
      <c r="AG2746" s="126">
        <v>458</v>
      </c>
      <c r="AH2746" s="121"/>
      <c r="AI2746" s="121"/>
      <c r="AJ2746" s="121"/>
      <c r="AK2746" s="121"/>
      <c r="AL2746" s="121"/>
      <c r="AM2746" s="121"/>
      <c r="AN2746" s="121"/>
      <c r="AO2746" s="121"/>
      <c r="AP2746" s="121"/>
      <c r="AQ2746" s="121"/>
      <c r="AR2746" s="124"/>
      <c r="AS2746" s="121"/>
      <c r="AT2746" s="121"/>
      <c r="AU2746" s="121"/>
      <c r="AV2746" s="121"/>
      <c r="AX2746" s="120">
        <v>458</v>
      </c>
      <c r="BK2746" s="133"/>
      <c r="BM2746" s="120">
        <v>458</v>
      </c>
      <c r="BW2746" s="133"/>
      <c r="CC2746" s="120">
        <v>458</v>
      </c>
      <c r="CN2746" s="133"/>
      <c r="DF2746" s="133"/>
      <c r="DV2746" s="133"/>
    </row>
    <row r="2747" spans="4:126" s="14" customFormat="1" ht="18" customHeight="1" x14ac:dyDescent="0.2">
      <c r="D2747" s="127" t="s">
        <v>320</v>
      </c>
      <c r="E2747" s="14" t="s">
        <v>313</v>
      </c>
      <c r="F2747" s="14" t="s">
        <v>320</v>
      </c>
      <c r="G2747" s="14" t="s">
        <v>316</v>
      </c>
      <c r="H2747" s="14" t="s">
        <v>313</v>
      </c>
      <c r="I2747" s="14" t="s">
        <v>319</v>
      </c>
      <c r="J2747" s="14" t="s">
        <v>317</v>
      </c>
      <c r="Q2747" s="14" t="s">
        <v>320</v>
      </c>
      <c r="R2747" s="14" t="s">
        <v>313</v>
      </c>
      <c r="S2747" s="14" t="s">
        <v>320</v>
      </c>
      <c r="T2747" s="14" t="s">
        <v>316</v>
      </c>
      <c r="U2747" s="14" t="s">
        <v>313</v>
      </c>
      <c r="V2747" s="14" t="s">
        <v>319</v>
      </c>
      <c r="W2747" s="14" t="s">
        <v>317</v>
      </c>
      <c r="AG2747" s="127" t="s">
        <v>320</v>
      </c>
      <c r="AH2747" s="14" t="s">
        <v>313</v>
      </c>
      <c r="AI2747" s="14" t="s">
        <v>320</v>
      </c>
      <c r="AJ2747" s="14" t="s">
        <v>316</v>
      </c>
      <c r="AK2747" s="14" t="s">
        <v>313</v>
      </c>
      <c r="AL2747" s="14" t="s">
        <v>319</v>
      </c>
      <c r="AM2747" s="14" t="s">
        <v>317</v>
      </c>
      <c r="AX2747" s="14" t="s">
        <v>320</v>
      </c>
      <c r="AY2747" s="14" t="s">
        <v>313</v>
      </c>
      <c r="AZ2747" s="14" t="s">
        <v>320</v>
      </c>
      <c r="BA2747" s="14" t="s">
        <v>316</v>
      </c>
      <c r="BB2747" s="14" t="s">
        <v>313</v>
      </c>
      <c r="BC2747" s="14" t="s">
        <v>319</v>
      </c>
      <c r="BD2747" s="14" t="s">
        <v>317</v>
      </c>
      <c r="BK2747" s="134"/>
      <c r="BM2747" s="14" t="s">
        <v>320</v>
      </c>
      <c r="BN2747" s="14" t="s">
        <v>313</v>
      </c>
      <c r="BO2747" s="14" t="s">
        <v>320</v>
      </c>
      <c r="BP2747" s="14" t="s">
        <v>316</v>
      </c>
      <c r="BQ2747" s="14" t="s">
        <v>313</v>
      </c>
      <c r="BR2747" s="14" t="s">
        <v>319</v>
      </c>
      <c r="BS2747" s="14" t="s">
        <v>317</v>
      </c>
      <c r="BW2747" s="134"/>
      <c r="CC2747" s="14" t="s">
        <v>320</v>
      </c>
      <c r="CD2747" s="14" t="s">
        <v>313</v>
      </c>
      <c r="CE2747" s="14" t="s">
        <v>320</v>
      </c>
      <c r="CF2747" s="14" t="s">
        <v>316</v>
      </c>
      <c r="CG2747" s="14" t="s">
        <v>313</v>
      </c>
      <c r="CH2747" s="14" t="s">
        <v>319</v>
      </c>
      <c r="CI2747" s="14" t="s">
        <v>317</v>
      </c>
      <c r="CN2747" s="134"/>
      <c r="DF2747" s="134"/>
      <c r="DV2747" s="134"/>
    </row>
    <row r="2748" spans="4:126" s="122" customFormat="1" ht="14" x14ac:dyDescent="0.2">
      <c r="D2748" s="128">
        <v>0</v>
      </c>
      <c r="E2748" s="122">
        <v>1</v>
      </c>
      <c r="F2748" s="122">
        <v>2</v>
      </c>
      <c r="G2748" s="122">
        <v>3</v>
      </c>
      <c r="H2748" s="122">
        <v>4</v>
      </c>
      <c r="I2748" s="122">
        <v>5</v>
      </c>
      <c r="J2748" s="122">
        <v>6</v>
      </c>
      <c r="Q2748" s="122">
        <v>0</v>
      </c>
      <c r="R2748" s="122">
        <v>1</v>
      </c>
      <c r="S2748" s="122">
        <v>2</v>
      </c>
      <c r="T2748" s="122">
        <v>3</v>
      </c>
      <c r="U2748" s="122">
        <v>4</v>
      </c>
      <c r="V2748" s="122">
        <v>5</v>
      </c>
      <c r="W2748" s="122">
        <v>6</v>
      </c>
      <c r="AG2748" s="128">
        <v>0</v>
      </c>
      <c r="AH2748" s="122">
        <v>1</v>
      </c>
      <c r="AI2748" s="122">
        <v>2</v>
      </c>
      <c r="AJ2748" s="122">
        <v>3</v>
      </c>
      <c r="AK2748" s="122">
        <v>4</v>
      </c>
      <c r="AL2748" s="122">
        <v>5</v>
      </c>
      <c r="AM2748" s="122">
        <v>6</v>
      </c>
      <c r="AX2748" s="122">
        <v>0</v>
      </c>
      <c r="AY2748" s="122">
        <v>1</v>
      </c>
      <c r="AZ2748" s="122">
        <v>2</v>
      </c>
      <c r="BA2748" s="122">
        <v>3</v>
      </c>
      <c r="BB2748" s="122">
        <v>4</v>
      </c>
      <c r="BC2748" s="122">
        <v>5</v>
      </c>
      <c r="BD2748" s="122">
        <v>6</v>
      </c>
      <c r="BK2748" s="135"/>
      <c r="BM2748" s="122">
        <v>0</v>
      </c>
      <c r="BN2748" s="122">
        <v>1</v>
      </c>
      <c r="BO2748" s="122">
        <v>2</v>
      </c>
      <c r="BP2748" s="122">
        <v>3</v>
      </c>
      <c r="BQ2748" s="122">
        <v>4</v>
      </c>
      <c r="BR2748" s="122">
        <v>5</v>
      </c>
      <c r="BS2748" s="122">
        <v>6</v>
      </c>
      <c r="BW2748" s="135"/>
      <c r="CC2748" s="122">
        <v>0</v>
      </c>
      <c r="CD2748" s="122">
        <v>1</v>
      </c>
      <c r="CE2748" s="122">
        <v>2</v>
      </c>
      <c r="CF2748" s="122">
        <v>3</v>
      </c>
      <c r="CG2748" s="122">
        <v>4</v>
      </c>
      <c r="CH2748" s="122">
        <v>5</v>
      </c>
      <c r="CI2748" s="122">
        <v>6</v>
      </c>
      <c r="CN2748" s="135"/>
      <c r="DF2748" s="135"/>
      <c r="DV2748" s="135"/>
    </row>
    <row r="2749" spans="4:126" s="122" customFormat="1" ht="14" x14ac:dyDescent="0.2">
      <c r="D2749" s="128">
        <v>0</v>
      </c>
      <c r="E2749" s="122">
        <v>0</v>
      </c>
      <c r="F2749" s="122">
        <v>1</v>
      </c>
      <c r="G2749" s="122">
        <v>2</v>
      </c>
      <c r="H2749" s="122">
        <v>3</v>
      </c>
      <c r="I2749" s="122">
        <v>4</v>
      </c>
      <c r="J2749" s="122">
        <v>5</v>
      </c>
      <c r="Q2749" s="122">
        <v>0</v>
      </c>
      <c r="R2749" s="122">
        <v>0</v>
      </c>
      <c r="S2749" s="122">
        <v>1</v>
      </c>
      <c r="T2749" s="122">
        <v>2</v>
      </c>
      <c r="U2749" s="122">
        <v>3</v>
      </c>
      <c r="V2749" s="122">
        <v>4</v>
      </c>
      <c r="W2749" s="122">
        <v>5</v>
      </c>
      <c r="AG2749" s="128">
        <v>0</v>
      </c>
      <c r="AH2749" s="122">
        <v>0</v>
      </c>
      <c r="AI2749" s="122">
        <v>1</v>
      </c>
      <c r="AJ2749" s="122">
        <v>2</v>
      </c>
      <c r="AK2749" s="122">
        <v>3</v>
      </c>
      <c r="AL2749" s="122">
        <v>4</v>
      </c>
      <c r="AM2749" s="122">
        <v>5</v>
      </c>
      <c r="AX2749" s="122">
        <v>0</v>
      </c>
      <c r="AY2749" s="122">
        <v>0</v>
      </c>
      <c r="AZ2749" s="122">
        <v>1</v>
      </c>
      <c r="BA2749" s="122">
        <v>2</v>
      </c>
      <c r="BB2749" s="122">
        <v>3</v>
      </c>
      <c r="BC2749" s="122">
        <v>4</v>
      </c>
      <c r="BD2749" s="122">
        <v>5</v>
      </c>
      <c r="BK2749" s="135"/>
      <c r="BM2749" s="122">
        <v>0</v>
      </c>
      <c r="BN2749" s="122">
        <v>0</v>
      </c>
      <c r="BO2749" s="122">
        <v>1</v>
      </c>
      <c r="BP2749" s="122">
        <v>2</v>
      </c>
      <c r="BQ2749" s="122">
        <v>3</v>
      </c>
      <c r="BR2749" s="122">
        <v>4</v>
      </c>
      <c r="BS2749" s="122">
        <v>5</v>
      </c>
      <c r="BW2749" s="135"/>
      <c r="CC2749" s="122">
        <v>0</v>
      </c>
      <c r="CD2749" s="122">
        <v>0</v>
      </c>
      <c r="CE2749" s="122">
        <v>1</v>
      </c>
      <c r="CF2749" s="122">
        <v>2</v>
      </c>
      <c r="CG2749" s="122">
        <v>3</v>
      </c>
      <c r="CH2749" s="122">
        <v>4</v>
      </c>
      <c r="CI2749" s="122">
        <v>5</v>
      </c>
      <c r="CN2749" s="135"/>
      <c r="DF2749" s="135"/>
      <c r="DV2749" s="135"/>
    </row>
    <row r="2750" spans="4:126" s="119" customFormat="1" x14ac:dyDescent="0.2">
      <c r="D2750" s="129" t="s">
        <v>1076</v>
      </c>
      <c r="E2750" s="119" t="s">
        <v>1748</v>
      </c>
      <c r="F2750" s="119" t="s">
        <v>1076</v>
      </c>
      <c r="G2750" s="119" t="s">
        <v>748</v>
      </c>
      <c r="H2750" s="119" t="s">
        <v>1073</v>
      </c>
      <c r="I2750" s="119" t="s">
        <v>1091</v>
      </c>
      <c r="J2750" s="119" t="s">
        <v>1072</v>
      </c>
      <c r="Q2750" s="119" t="s">
        <v>1076</v>
      </c>
      <c r="R2750" s="119" t="s">
        <v>1748</v>
      </c>
      <c r="S2750" s="119" t="s">
        <v>1076</v>
      </c>
      <c r="T2750" s="119" t="s">
        <v>748</v>
      </c>
      <c r="U2750" s="119" t="s">
        <v>1073</v>
      </c>
      <c r="V2750" s="119" t="s">
        <v>1091</v>
      </c>
      <c r="W2750" s="119" t="s">
        <v>1072</v>
      </c>
      <c r="AG2750" s="129" t="s">
        <v>1076</v>
      </c>
      <c r="AH2750" s="119" t="s">
        <v>1748</v>
      </c>
      <c r="AI2750" s="119" t="s">
        <v>1076</v>
      </c>
      <c r="AJ2750" s="119" t="s">
        <v>748</v>
      </c>
      <c r="AK2750" s="119" t="s">
        <v>1073</v>
      </c>
      <c r="AL2750" s="119" t="s">
        <v>1091</v>
      </c>
      <c r="AM2750" s="119" t="s">
        <v>1072</v>
      </c>
      <c r="AX2750" s="119" t="s">
        <v>1076</v>
      </c>
      <c r="AY2750" s="119" t="s">
        <v>1748</v>
      </c>
      <c r="AZ2750" s="119" t="s">
        <v>1076</v>
      </c>
      <c r="BA2750" s="119" t="s">
        <v>748</v>
      </c>
      <c r="BB2750" s="119" t="s">
        <v>1073</v>
      </c>
      <c r="BC2750" s="119" t="s">
        <v>1091</v>
      </c>
      <c r="BD2750" s="119" t="s">
        <v>1072</v>
      </c>
      <c r="BK2750" s="136"/>
      <c r="BM2750" s="119" t="s">
        <v>1076</v>
      </c>
      <c r="BN2750" s="119" t="s">
        <v>1748</v>
      </c>
      <c r="BO2750" s="119" t="s">
        <v>1076</v>
      </c>
      <c r="BP2750" s="119" t="s">
        <v>748</v>
      </c>
      <c r="BQ2750" s="119" t="s">
        <v>1073</v>
      </c>
      <c r="BR2750" s="119" t="s">
        <v>1091</v>
      </c>
      <c r="BS2750" s="119" t="s">
        <v>1072</v>
      </c>
      <c r="BW2750" s="136"/>
      <c r="CC2750" s="119" t="s">
        <v>1076</v>
      </c>
      <c r="CD2750" s="119" t="s">
        <v>1748</v>
      </c>
      <c r="CE2750" s="119" t="s">
        <v>1076</v>
      </c>
      <c r="CF2750" s="119" t="s">
        <v>748</v>
      </c>
      <c r="CG2750" s="119" t="s">
        <v>1073</v>
      </c>
      <c r="CH2750" s="119" t="s">
        <v>1091</v>
      </c>
      <c r="CI2750" s="119" t="s">
        <v>1072</v>
      </c>
      <c r="CN2750" s="136"/>
      <c r="DF2750" s="136"/>
      <c r="DV2750" s="136"/>
    </row>
    <row r="2752" spans="4:126" s="120" customFormat="1" ht="21" x14ac:dyDescent="0.2">
      <c r="D2752" s="126">
        <v>459</v>
      </c>
      <c r="E2752" s="121"/>
      <c r="F2752" s="121"/>
      <c r="G2752" s="121"/>
      <c r="H2752" s="121"/>
      <c r="I2752" s="121"/>
      <c r="J2752" s="121"/>
      <c r="K2752" s="121"/>
      <c r="L2752" s="121"/>
      <c r="M2752" s="121"/>
      <c r="N2752" s="121"/>
      <c r="O2752" s="121"/>
      <c r="P2752" s="121"/>
      <c r="Q2752" s="120">
        <v>459</v>
      </c>
      <c r="AG2752" s="126">
        <v>459</v>
      </c>
      <c r="AH2752" s="121"/>
      <c r="AI2752" s="121"/>
      <c r="AJ2752" s="121"/>
      <c r="AK2752" s="121"/>
      <c r="AL2752" s="121"/>
      <c r="AM2752" s="121"/>
      <c r="AN2752" s="121"/>
      <c r="AO2752" s="121"/>
      <c r="AP2752" s="121"/>
      <c r="AQ2752" s="121"/>
      <c r="AR2752" s="124"/>
      <c r="AS2752" s="121"/>
      <c r="AT2752" s="121"/>
      <c r="AU2752" s="121"/>
      <c r="AV2752" s="121"/>
      <c r="AX2752" s="120">
        <v>459</v>
      </c>
      <c r="BK2752" s="133"/>
      <c r="BM2752" s="120">
        <v>459</v>
      </c>
      <c r="BW2752" s="133"/>
      <c r="CC2752" s="120">
        <v>459</v>
      </c>
      <c r="CN2752" s="133"/>
      <c r="DF2752" s="133"/>
      <c r="DV2752" s="133"/>
    </row>
    <row r="2753" spans="4:126" s="14" customFormat="1" ht="18" customHeight="1" x14ac:dyDescent="0.2">
      <c r="D2753" s="127" t="s">
        <v>310</v>
      </c>
      <c r="E2753" s="14" t="s">
        <v>313</v>
      </c>
      <c r="F2753" s="14" t="s">
        <v>342</v>
      </c>
      <c r="G2753" s="14" t="s">
        <v>317</v>
      </c>
      <c r="H2753" s="14" t="s">
        <v>335</v>
      </c>
      <c r="Q2753" s="14" t="s">
        <v>310</v>
      </c>
      <c r="R2753" s="14" t="s">
        <v>313</v>
      </c>
      <c r="S2753" s="14" t="s">
        <v>342</v>
      </c>
      <c r="T2753" s="14" t="s">
        <v>317</v>
      </c>
      <c r="U2753" s="14" t="s">
        <v>335</v>
      </c>
      <c r="AG2753" s="127" t="s">
        <v>310</v>
      </c>
      <c r="AH2753" s="14" t="s">
        <v>313</v>
      </c>
      <c r="AI2753" s="14" t="s">
        <v>342</v>
      </c>
      <c r="AJ2753" s="14" t="s">
        <v>317</v>
      </c>
      <c r="AK2753" s="14" t="s">
        <v>335</v>
      </c>
      <c r="AX2753" s="14" t="s">
        <v>310</v>
      </c>
      <c r="AY2753" s="14" t="s">
        <v>313</v>
      </c>
      <c r="AZ2753" s="14" t="s">
        <v>342</v>
      </c>
      <c r="BA2753" s="14" t="s">
        <v>317</v>
      </c>
      <c r="BB2753" s="14" t="s">
        <v>335</v>
      </c>
      <c r="BK2753" s="134"/>
      <c r="BM2753" s="14" t="s">
        <v>310</v>
      </c>
      <c r="BN2753" s="14" t="s">
        <v>313</v>
      </c>
      <c r="BO2753" s="14" t="s">
        <v>342</v>
      </c>
      <c r="BP2753" s="14" t="s">
        <v>317</v>
      </c>
      <c r="BQ2753" s="14" t="s">
        <v>335</v>
      </c>
      <c r="BW2753" s="134"/>
      <c r="CC2753" s="14" t="s">
        <v>310</v>
      </c>
      <c r="CD2753" s="14" t="s">
        <v>313</v>
      </c>
      <c r="CE2753" s="14" t="s">
        <v>342</v>
      </c>
      <c r="CF2753" s="14" t="s">
        <v>317</v>
      </c>
      <c r="CG2753" s="14" t="s">
        <v>335</v>
      </c>
      <c r="CN2753" s="134"/>
      <c r="DF2753" s="134"/>
      <c r="DV2753" s="134"/>
    </row>
    <row r="2754" spans="4:126" s="122" customFormat="1" ht="14" x14ac:dyDescent="0.2">
      <c r="D2754" s="128">
        <v>0</v>
      </c>
      <c r="E2754" s="122">
        <v>1</v>
      </c>
      <c r="F2754" s="122">
        <v>2</v>
      </c>
      <c r="G2754" s="122">
        <v>3</v>
      </c>
      <c r="H2754" s="122">
        <v>4</v>
      </c>
      <c r="Q2754" s="122">
        <v>0</v>
      </c>
      <c r="R2754" s="122">
        <v>1</v>
      </c>
      <c r="S2754" s="122">
        <v>2</v>
      </c>
      <c r="T2754" s="122">
        <v>3</v>
      </c>
      <c r="U2754" s="122">
        <v>4</v>
      </c>
      <c r="AG2754" s="128">
        <v>0</v>
      </c>
      <c r="AH2754" s="122">
        <v>1</v>
      </c>
      <c r="AI2754" s="122">
        <v>2</v>
      </c>
      <c r="AJ2754" s="122">
        <v>3</v>
      </c>
      <c r="AK2754" s="122">
        <v>4</v>
      </c>
      <c r="AX2754" s="122">
        <v>0</v>
      </c>
      <c r="AY2754" s="122">
        <v>1</v>
      </c>
      <c r="AZ2754" s="122">
        <v>2</v>
      </c>
      <c r="BA2754" s="122">
        <v>3</v>
      </c>
      <c r="BB2754" s="122">
        <v>4</v>
      </c>
      <c r="BK2754" s="135"/>
      <c r="BM2754" s="122">
        <v>0</v>
      </c>
      <c r="BN2754" s="122">
        <v>1</v>
      </c>
      <c r="BO2754" s="122">
        <v>2</v>
      </c>
      <c r="BP2754" s="122">
        <v>3</v>
      </c>
      <c r="BQ2754" s="122">
        <v>4</v>
      </c>
      <c r="BW2754" s="135"/>
      <c r="CC2754" s="122">
        <v>0</v>
      </c>
      <c r="CD2754" s="122">
        <v>1</v>
      </c>
      <c r="CE2754" s="122">
        <v>2</v>
      </c>
      <c r="CF2754" s="122">
        <v>3</v>
      </c>
      <c r="CG2754" s="122">
        <v>4</v>
      </c>
      <c r="CN2754" s="135"/>
      <c r="DF2754" s="135"/>
      <c r="DV2754" s="135"/>
    </row>
    <row r="2755" spans="4:126" s="122" customFormat="1" ht="14" x14ac:dyDescent="0.2">
      <c r="D2755" s="128">
        <v>0</v>
      </c>
      <c r="E2755" s="122">
        <v>0</v>
      </c>
      <c r="F2755" s="122">
        <v>1</v>
      </c>
      <c r="G2755" s="122">
        <v>2</v>
      </c>
      <c r="H2755" s="122">
        <v>3</v>
      </c>
      <c r="Q2755" s="122">
        <v>0</v>
      </c>
      <c r="R2755" s="122">
        <v>0</v>
      </c>
      <c r="S2755" s="122">
        <v>1</v>
      </c>
      <c r="T2755" s="122">
        <v>2</v>
      </c>
      <c r="U2755" s="122">
        <v>3</v>
      </c>
      <c r="AG2755" s="128">
        <v>0</v>
      </c>
      <c r="AH2755" s="122">
        <v>0</v>
      </c>
      <c r="AI2755" s="122">
        <v>1</v>
      </c>
      <c r="AJ2755" s="122">
        <v>2</v>
      </c>
      <c r="AK2755" s="122">
        <v>3</v>
      </c>
      <c r="AX2755" s="122">
        <v>0</v>
      </c>
      <c r="AY2755" s="122">
        <v>0</v>
      </c>
      <c r="AZ2755" s="122">
        <v>1</v>
      </c>
      <c r="BA2755" s="122">
        <v>2</v>
      </c>
      <c r="BB2755" s="122">
        <v>3</v>
      </c>
      <c r="BK2755" s="135"/>
      <c r="BM2755" s="122">
        <v>0</v>
      </c>
      <c r="BN2755" s="122">
        <v>0</v>
      </c>
      <c r="BO2755" s="122">
        <v>1</v>
      </c>
      <c r="BP2755" s="122">
        <v>2</v>
      </c>
      <c r="BQ2755" s="122">
        <v>3</v>
      </c>
      <c r="BW2755" s="135"/>
      <c r="CC2755" s="122">
        <v>0</v>
      </c>
      <c r="CD2755" s="122">
        <v>0</v>
      </c>
      <c r="CE2755" s="122">
        <v>1</v>
      </c>
      <c r="CF2755" s="122">
        <v>2</v>
      </c>
      <c r="CG2755" s="122">
        <v>3</v>
      </c>
      <c r="CN2755" s="135"/>
      <c r="DF2755" s="135"/>
      <c r="DV2755" s="135"/>
    </row>
    <row r="2756" spans="4:126" s="119" customFormat="1" x14ac:dyDescent="0.2">
      <c r="D2756" s="129" t="s">
        <v>750</v>
      </c>
      <c r="E2756" s="119" t="s">
        <v>1740</v>
      </c>
      <c r="F2756" s="119" t="s">
        <v>769</v>
      </c>
      <c r="G2756" s="119" t="s">
        <v>1075</v>
      </c>
      <c r="H2756" s="119" t="s">
        <v>1078</v>
      </c>
      <c r="Q2756" s="119" t="s">
        <v>750</v>
      </c>
      <c r="R2756" s="119" t="s">
        <v>1740</v>
      </c>
      <c r="S2756" s="119" t="s">
        <v>769</v>
      </c>
      <c r="T2756" s="119" t="s">
        <v>1075</v>
      </c>
      <c r="U2756" s="119" t="s">
        <v>1078</v>
      </c>
      <c r="AG2756" s="129" t="s">
        <v>750</v>
      </c>
      <c r="AH2756" s="119" t="s">
        <v>1740</v>
      </c>
      <c r="AI2756" s="119" t="s">
        <v>769</v>
      </c>
      <c r="AJ2756" s="119" t="s">
        <v>1075</v>
      </c>
      <c r="AK2756" s="119" t="s">
        <v>1078</v>
      </c>
      <c r="AX2756" s="119" t="s">
        <v>750</v>
      </c>
      <c r="AY2756" s="119" t="s">
        <v>1740</v>
      </c>
      <c r="AZ2756" s="119" t="s">
        <v>769</v>
      </c>
      <c r="BA2756" s="119" t="s">
        <v>1075</v>
      </c>
      <c r="BB2756" s="119" t="s">
        <v>1078</v>
      </c>
      <c r="BK2756" s="136"/>
      <c r="BM2756" s="119" t="s">
        <v>750</v>
      </c>
      <c r="BN2756" s="119" t="s">
        <v>1740</v>
      </c>
      <c r="BO2756" s="119" t="s">
        <v>769</v>
      </c>
      <c r="BP2756" s="119" t="s">
        <v>1075</v>
      </c>
      <c r="BQ2756" s="119" t="s">
        <v>1078</v>
      </c>
      <c r="BW2756" s="136"/>
      <c r="CC2756" s="119" t="s">
        <v>750</v>
      </c>
      <c r="CD2756" s="119" t="s">
        <v>1740</v>
      </c>
      <c r="CE2756" s="119" t="s">
        <v>769</v>
      </c>
      <c r="CF2756" s="119" t="s">
        <v>1075</v>
      </c>
      <c r="CG2756" s="119" t="s">
        <v>1078</v>
      </c>
      <c r="CN2756" s="136"/>
      <c r="DF2756" s="136"/>
      <c r="DV2756" s="136"/>
    </row>
    <row r="2758" spans="4:126" s="119" customFormat="1" x14ac:dyDescent="0.2">
      <c r="D2758" s="129"/>
      <c r="AG2758" s="129"/>
      <c r="BK2758" s="136"/>
      <c r="BW2758" s="136"/>
      <c r="CN2758" s="136"/>
      <c r="DF2758" s="136"/>
      <c r="DV2758" s="136"/>
    </row>
    <row r="2759" spans="4:126" s="120" customFormat="1" ht="21" x14ac:dyDescent="0.2">
      <c r="D2759" s="126"/>
      <c r="E2759" s="121"/>
      <c r="F2759" s="121"/>
      <c r="G2759" s="121"/>
      <c r="H2759" s="121"/>
      <c r="I2759" s="121"/>
      <c r="J2759" s="121"/>
      <c r="K2759" s="121"/>
      <c r="L2759" s="121"/>
      <c r="M2759" s="121"/>
      <c r="N2759" s="121"/>
      <c r="O2759" s="121"/>
      <c r="P2759" s="121"/>
      <c r="AG2759" s="126"/>
      <c r="AH2759" s="121"/>
      <c r="AI2759" s="121"/>
      <c r="AJ2759" s="121"/>
      <c r="AK2759" s="121"/>
      <c r="AL2759" s="121"/>
      <c r="AM2759" s="121"/>
      <c r="AN2759" s="121"/>
      <c r="AO2759" s="121"/>
      <c r="AP2759" s="121"/>
      <c r="AQ2759" s="121"/>
      <c r="AR2759" s="124"/>
      <c r="AS2759" s="121"/>
      <c r="AT2759" s="121"/>
      <c r="AU2759" s="121"/>
      <c r="AV2759" s="121"/>
      <c r="BK2759" s="133"/>
      <c r="BW2759" s="133"/>
      <c r="CN2759" s="133"/>
      <c r="DF2759" s="133"/>
      <c r="DV2759" s="133"/>
    </row>
    <row r="2760" spans="4:126" s="14" customFormat="1" ht="18" customHeight="1" x14ac:dyDescent="0.2">
      <c r="D2760" s="127"/>
      <c r="AG2760" s="127"/>
      <c r="BK2760" s="134"/>
      <c r="BW2760" s="134"/>
      <c r="CN2760" s="134"/>
      <c r="DF2760" s="134"/>
      <c r="DV2760" s="134"/>
    </row>
    <row r="2761" spans="4:126" s="122" customFormat="1" ht="14" x14ac:dyDescent="0.2">
      <c r="D2761" s="128"/>
      <c r="AG2761" s="128"/>
      <c r="BK2761" s="135"/>
      <c r="BW2761" s="135"/>
      <c r="CN2761" s="135"/>
      <c r="DF2761" s="135"/>
      <c r="DV2761" s="135"/>
    </row>
    <row r="2762" spans="4:126" s="122" customFormat="1" ht="14" x14ac:dyDescent="0.2">
      <c r="D2762" s="128"/>
      <c r="AG2762" s="128"/>
      <c r="BK2762" s="135"/>
      <c r="BW2762" s="135"/>
      <c r="CN2762" s="135"/>
      <c r="DF2762" s="135"/>
      <c r="DV2762" s="135"/>
    </row>
    <row r="2763" spans="4:126" s="119" customFormat="1" x14ac:dyDescent="0.2">
      <c r="D2763" s="129"/>
      <c r="AG2763" s="129"/>
      <c r="BK2763" s="136"/>
      <c r="BW2763" s="136"/>
      <c r="CN2763" s="136"/>
      <c r="DF2763" s="136"/>
      <c r="DV2763" s="136"/>
    </row>
    <row r="2764" spans="4:126" s="120" customFormat="1" ht="21" x14ac:dyDescent="0.2">
      <c r="D2764" s="126"/>
      <c r="E2764" s="121"/>
      <c r="F2764" s="121"/>
      <c r="G2764" s="121"/>
      <c r="H2764" s="121"/>
      <c r="I2764" s="121"/>
      <c r="J2764" s="121"/>
      <c r="K2764" s="121"/>
      <c r="L2764" s="121"/>
      <c r="M2764" s="121"/>
      <c r="N2764" s="121"/>
      <c r="O2764" s="121"/>
      <c r="P2764" s="121"/>
      <c r="AG2764" s="126"/>
      <c r="AH2764" s="121"/>
      <c r="AI2764" s="121"/>
      <c r="AJ2764" s="121"/>
      <c r="AK2764" s="121"/>
      <c r="AL2764" s="121"/>
      <c r="AM2764" s="121"/>
      <c r="AN2764" s="121"/>
      <c r="AO2764" s="121"/>
      <c r="AP2764" s="121"/>
      <c r="AQ2764" s="121"/>
      <c r="AR2764" s="124"/>
      <c r="AS2764" s="121"/>
      <c r="AT2764" s="121"/>
      <c r="AU2764" s="121"/>
      <c r="AV2764" s="121"/>
      <c r="BK2764" s="133"/>
      <c r="BW2764" s="133"/>
      <c r="CN2764" s="133"/>
      <c r="DF2764" s="133"/>
      <c r="DV2764" s="133"/>
    </row>
    <row r="2765" spans="4:126" s="14" customFormat="1" ht="18" customHeight="1" x14ac:dyDescent="0.2">
      <c r="D2765" s="127"/>
      <c r="AG2765" s="127"/>
      <c r="BK2765" s="134"/>
      <c r="BW2765" s="134"/>
      <c r="CN2765" s="134"/>
      <c r="DF2765" s="134"/>
      <c r="DV2765" s="134"/>
    </row>
    <row r="2766" spans="4:126" s="122" customFormat="1" ht="14" x14ac:dyDescent="0.2">
      <c r="D2766" s="128"/>
      <c r="AG2766" s="128"/>
      <c r="BK2766" s="135"/>
      <c r="BW2766" s="135"/>
      <c r="CN2766" s="135"/>
      <c r="DF2766" s="135"/>
      <c r="DV2766" s="135"/>
    </row>
    <row r="2767" spans="4:126" s="122" customFormat="1" ht="14" x14ac:dyDescent="0.2">
      <c r="D2767" s="128"/>
      <c r="AG2767" s="128"/>
      <c r="BK2767" s="135"/>
      <c r="BW2767" s="135"/>
      <c r="CN2767" s="135"/>
      <c r="DF2767" s="135"/>
      <c r="DV2767" s="135"/>
    </row>
    <row r="2768" spans="4:126" s="119" customFormat="1" x14ac:dyDescent="0.2">
      <c r="D2768" s="129"/>
      <c r="AG2768" s="129"/>
      <c r="BK2768" s="136"/>
      <c r="BW2768" s="136"/>
      <c r="CN2768" s="136"/>
      <c r="DF2768" s="136"/>
      <c r="DV2768" s="136"/>
    </row>
    <row r="2770" spans="4:126" s="120" customFormat="1" ht="21" x14ac:dyDescent="0.2">
      <c r="D2770" s="126"/>
      <c r="E2770" s="121"/>
      <c r="F2770" s="121"/>
      <c r="G2770" s="121"/>
      <c r="H2770" s="121"/>
      <c r="I2770" s="121"/>
      <c r="J2770" s="121"/>
      <c r="K2770" s="121"/>
      <c r="L2770" s="121"/>
      <c r="M2770" s="121"/>
      <c r="N2770" s="121"/>
      <c r="O2770" s="121"/>
      <c r="P2770" s="121"/>
      <c r="AG2770" s="126"/>
      <c r="AH2770" s="121"/>
      <c r="AI2770" s="121"/>
      <c r="AJ2770" s="121"/>
      <c r="AK2770" s="121"/>
      <c r="AL2770" s="121"/>
      <c r="AM2770" s="121"/>
      <c r="AN2770" s="121"/>
      <c r="AO2770" s="121"/>
      <c r="AP2770" s="121"/>
      <c r="AQ2770" s="121"/>
      <c r="AR2770" s="124"/>
      <c r="AS2770" s="121"/>
      <c r="AT2770" s="121"/>
      <c r="AU2770" s="121"/>
      <c r="AV2770" s="121"/>
      <c r="BK2770" s="133"/>
      <c r="BW2770" s="133"/>
      <c r="CN2770" s="133"/>
      <c r="DF2770" s="133"/>
      <c r="DV2770" s="133"/>
    </row>
    <row r="2771" spans="4:126" s="14" customFormat="1" ht="18" customHeight="1" x14ac:dyDescent="0.2">
      <c r="D2771" s="127"/>
      <c r="AG2771" s="127"/>
      <c r="BK2771" s="134"/>
      <c r="BW2771" s="134"/>
      <c r="CN2771" s="134"/>
      <c r="DF2771" s="134"/>
      <c r="DV2771" s="134"/>
    </row>
    <row r="2772" spans="4:126" s="122" customFormat="1" ht="14" x14ac:dyDescent="0.2">
      <c r="D2772" s="128"/>
      <c r="AG2772" s="128"/>
      <c r="BK2772" s="135"/>
      <c r="BW2772" s="135"/>
      <c r="CN2772" s="135"/>
      <c r="DF2772" s="135"/>
      <c r="DV2772" s="135"/>
    </row>
    <row r="2773" spans="4:126" s="122" customFormat="1" ht="14" x14ac:dyDescent="0.2">
      <c r="D2773" s="128"/>
      <c r="AG2773" s="128"/>
      <c r="BK2773" s="135"/>
      <c r="BW2773" s="135"/>
      <c r="CN2773" s="135"/>
      <c r="DF2773" s="135"/>
      <c r="DV2773" s="135"/>
    </row>
    <row r="2774" spans="4:126" s="123" customFormat="1" ht="19" x14ac:dyDescent="0.35">
      <c r="D2774" s="130"/>
      <c r="E2774" s="116"/>
      <c r="F2774" s="116"/>
      <c r="G2774" s="116"/>
      <c r="H2774" s="116"/>
      <c r="I2774" s="116"/>
      <c r="J2774" s="116"/>
      <c r="K2774" s="116"/>
      <c r="L2774" s="116"/>
      <c r="M2774" s="116"/>
      <c r="N2774" s="116"/>
      <c r="O2774" s="116"/>
      <c r="P2774" s="116"/>
      <c r="AG2774" s="130"/>
      <c r="AH2774" s="116"/>
      <c r="AI2774" s="116"/>
      <c r="AJ2774" s="116"/>
      <c r="AK2774" s="116"/>
      <c r="AL2774" s="116"/>
      <c r="AM2774" s="116"/>
      <c r="AN2774" s="116"/>
      <c r="AO2774" s="116"/>
      <c r="AP2774" s="116"/>
      <c r="AQ2774" s="116"/>
      <c r="AR2774" s="116"/>
      <c r="AS2774" s="116"/>
      <c r="AT2774" s="116"/>
      <c r="AU2774" s="116"/>
      <c r="AV2774" s="116"/>
      <c r="BK2774" s="137"/>
      <c r="BW2774" s="137"/>
      <c r="CN2774" s="137"/>
      <c r="DF2774" s="137"/>
      <c r="DV2774" s="137"/>
    </row>
    <row r="2776" spans="4:126" s="120" customFormat="1" ht="21" x14ac:dyDescent="0.2">
      <c r="D2776" s="126"/>
      <c r="E2776" s="121"/>
      <c r="F2776" s="121"/>
      <c r="G2776" s="121"/>
      <c r="H2776" s="121"/>
      <c r="I2776" s="121"/>
      <c r="J2776" s="121"/>
      <c r="K2776" s="121"/>
      <c r="L2776" s="121"/>
      <c r="M2776" s="121"/>
      <c r="N2776" s="121"/>
      <c r="O2776" s="121"/>
      <c r="P2776" s="121"/>
      <c r="AG2776" s="126"/>
      <c r="AH2776" s="121"/>
      <c r="AI2776" s="121"/>
      <c r="AJ2776" s="121"/>
      <c r="AK2776" s="121"/>
      <c r="AL2776" s="121"/>
      <c r="AM2776" s="121"/>
      <c r="AN2776" s="121"/>
      <c r="AO2776" s="121"/>
      <c r="AP2776" s="121"/>
      <c r="AQ2776" s="121"/>
      <c r="AR2776" s="124"/>
      <c r="AS2776" s="121"/>
      <c r="AT2776" s="121"/>
      <c r="AU2776" s="121"/>
      <c r="AV2776" s="121"/>
      <c r="BK2776" s="133"/>
      <c r="BW2776" s="133"/>
      <c r="CN2776" s="133"/>
      <c r="DF2776" s="133"/>
      <c r="DV2776" s="133"/>
    </row>
    <row r="2777" spans="4:126" s="14" customFormat="1" ht="18" customHeight="1" x14ac:dyDescent="0.2">
      <c r="D2777" s="127"/>
      <c r="AG2777" s="127"/>
      <c r="BK2777" s="134"/>
      <c r="BW2777" s="134"/>
      <c r="CN2777" s="134"/>
      <c r="DF2777" s="134"/>
      <c r="DV2777" s="134"/>
    </row>
    <row r="2778" spans="4:126" s="122" customFormat="1" ht="14" x14ac:dyDescent="0.2">
      <c r="D2778" s="128"/>
      <c r="AG2778" s="128"/>
      <c r="BK2778" s="135"/>
      <c r="BW2778" s="135"/>
      <c r="CN2778" s="135"/>
      <c r="DF2778" s="135"/>
      <c r="DV2778" s="135"/>
    </row>
    <row r="2779" spans="4:126" s="122" customFormat="1" ht="14" x14ac:dyDescent="0.2">
      <c r="D2779" s="128"/>
      <c r="AG2779" s="128"/>
      <c r="BK2779" s="135"/>
      <c r="BW2779" s="135"/>
      <c r="CN2779" s="135"/>
      <c r="DF2779" s="135"/>
      <c r="DV2779" s="135"/>
    </row>
    <row r="2780" spans="4:126" s="123" customFormat="1" ht="19" x14ac:dyDescent="0.35">
      <c r="D2780" s="130"/>
      <c r="E2780" s="116"/>
      <c r="F2780" s="116"/>
      <c r="G2780" s="116"/>
      <c r="H2780" s="116"/>
      <c r="I2780" s="116"/>
      <c r="J2780" s="116"/>
      <c r="K2780" s="116"/>
      <c r="L2780" s="116"/>
      <c r="M2780" s="116"/>
      <c r="N2780" s="116"/>
      <c r="O2780" s="116"/>
      <c r="P2780" s="116"/>
      <c r="AG2780" s="130"/>
      <c r="AH2780" s="116"/>
      <c r="AI2780" s="116"/>
      <c r="AJ2780" s="116"/>
      <c r="AK2780" s="116"/>
      <c r="AL2780" s="116"/>
      <c r="AM2780" s="116"/>
      <c r="AN2780" s="116"/>
      <c r="AO2780" s="116"/>
      <c r="AP2780" s="116"/>
      <c r="AQ2780" s="116"/>
      <c r="AR2780" s="116"/>
      <c r="AS2780" s="116"/>
      <c r="AT2780" s="116"/>
      <c r="AU2780" s="116"/>
      <c r="AV2780" s="116"/>
      <c r="BK2780" s="137"/>
      <c r="BW2780" s="137"/>
      <c r="CN2780" s="137"/>
      <c r="DF2780" s="137"/>
      <c r="DV2780" s="137"/>
    </row>
    <row r="2782" spans="4:126" s="120" customFormat="1" ht="21" x14ac:dyDescent="0.2">
      <c r="D2782" s="126"/>
      <c r="E2782" s="121"/>
      <c r="F2782" s="121"/>
      <c r="G2782" s="121"/>
      <c r="H2782" s="121"/>
      <c r="I2782" s="121"/>
      <c r="J2782" s="121"/>
      <c r="K2782" s="121"/>
      <c r="L2782" s="121"/>
      <c r="M2782" s="121"/>
      <c r="N2782" s="121"/>
      <c r="O2782" s="121"/>
      <c r="P2782" s="121"/>
      <c r="AG2782" s="126"/>
      <c r="AH2782" s="121"/>
      <c r="AI2782" s="121"/>
      <c r="AJ2782" s="121"/>
      <c r="AK2782" s="121"/>
      <c r="AL2782" s="121"/>
      <c r="AM2782" s="121"/>
      <c r="AN2782" s="121"/>
      <c r="AO2782" s="121"/>
      <c r="AP2782" s="121"/>
      <c r="AQ2782" s="121"/>
      <c r="AR2782" s="124"/>
      <c r="AS2782" s="121"/>
      <c r="AT2782" s="121"/>
      <c r="AU2782" s="121"/>
      <c r="AV2782" s="121"/>
      <c r="BK2782" s="133"/>
      <c r="BW2782" s="133"/>
      <c r="CN2782" s="133"/>
      <c r="DF2782" s="133"/>
      <c r="DV2782" s="133"/>
    </row>
    <row r="2783" spans="4:126" s="14" customFormat="1" ht="18" customHeight="1" x14ac:dyDescent="0.2">
      <c r="D2783" s="127"/>
      <c r="AG2783" s="127"/>
      <c r="BK2783" s="134"/>
      <c r="BW2783" s="134"/>
      <c r="CN2783" s="134"/>
      <c r="DF2783" s="134"/>
      <c r="DV2783" s="134"/>
    </row>
    <row r="2784" spans="4:126" s="122" customFormat="1" ht="14" x14ac:dyDescent="0.2">
      <c r="D2784" s="128"/>
      <c r="AG2784" s="128"/>
      <c r="BK2784" s="135"/>
      <c r="BW2784" s="135"/>
      <c r="CN2784" s="135"/>
      <c r="DF2784" s="135"/>
      <c r="DV2784" s="135"/>
    </row>
    <row r="2785" spans="4:126" s="122" customFormat="1" ht="14" x14ac:dyDescent="0.2">
      <c r="D2785" s="128"/>
      <c r="AG2785" s="128"/>
      <c r="BK2785" s="135"/>
      <c r="BW2785" s="135"/>
      <c r="CN2785" s="135"/>
      <c r="DF2785" s="135"/>
      <c r="DV2785" s="135"/>
    </row>
    <row r="2786" spans="4:126" s="123" customFormat="1" ht="19" x14ac:dyDescent="0.35">
      <c r="D2786" s="130"/>
      <c r="E2786" s="116"/>
      <c r="F2786" s="116"/>
      <c r="G2786" s="116"/>
      <c r="H2786" s="116"/>
      <c r="I2786" s="116"/>
      <c r="J2786" s="116"/>
      <c r="K2786" s="116"/>
      <c r="L2786" s="116"/>
      <c r="M2786" s="116"/>
      <c r="N2786" s="116"/>
      <c r="O2786" s="116"/>
      <c r="P2786" s="116"/>
      <c r="AG2786" s="130"/>
      <c r="AH2786" s="116"/>
      <c r="AI2786" s="116"/>
      <c r="AJ2786" s="116"/>
      <c r="AK2786" s="116"/>
      <c r="AL2786" s="116"/>
      <c r="AM2786" s="116"/>
      <c r="AN2786" s="116"/>
      <c r="AO2786" s="116"/>
      <c r="AP2786" s="116"/>
      <c r="AQ2786" s="116"/>
      <c r="AR2786" s="116"/>
      <c r="AS2786" s="116"/>
      <c r="AT2786" s="116"/>
      <c r="AU2786" s="116"/>
      <c r="AV2786" s="116"/>
      <c r="BK2786" s="137"/>
      <c r="BW2786" s="137"/>
      <c r="CN2786" s="137"/>
      <c r="DF2786" s="137"/>
      <c r="DV2786" s="137"/>
    </row>
    <row r="2788" spans="4:126" s="120" customFormat="1" ht="21" x14ac:dyDescent="0.2">
      <c r="D2788" s="126"/>
      <c r="E2788" s="121"/>
      <c r="F2788" s="121"/>
      <c r="G2788" s="121"/>
      <c r="H2788" s="121"/>
      <c r="I2788" s="121"/>
      <c r="J2788" s="121"/>
      <c r="K2788" s="121"/>
      <c r="L2788" s="121"/>
      <c r="M2788" s="121"/>
      <c r="N2788" s="121"/>
      <c r="O2788" s="121"/>
      <c r="P2788" s="121"/>
      <c r="AG2788" s="126"/>
      <c r="AH2788" s="121"/>
      <c r="AI2788" s="121"/>
      <c r="AJ2788" s="121"/>
      <c r="AK2788" s="121"/>
      <c r="AL2788" s="121"/>
      <c r="AM2788" s="121"/>
      <c r="AN2788" s="121"/>
      <c r="AO2788" s="121"/>
      <c r="AP2788" s="121"/>
      <c r="AQ2788" s="121"/>
      <c r="AR2788" s="124"/>
      <c r="AS2788" s="121"/>
      <c r="AT2788" s="121"/>
      <c r="AU2788" s="121"/>
      <c r="AV2788" s="121"/>
      <c r="BK2788" s="133"/>
      <c r="BW2788" s="133"/>
      <c r="CN2788" s="133"/>
      <c r="DF2788" s="133"/>
      <c r="DV2788" s="133"/>
    </row>
    <row r="2789" spans="4:126" s="14" customFormat="1" ht="18" customHeight="1" x14ac:dyDescent="0.2">
      <c r="D2789" s="127"/>
      <c r="AG2789" s="127"/>
      <c r="BK2789" s="134"/>
      <c r="BW2789" s="134"/>
      <c r="CN2789" s="134"/>
      <c r="DF2789" s="134"/>
      <c r="DV2789" s="134"/>
    </row>
    <row r="2790" spans="4:126" s="122" customFormat="1" ht="14" x14ac:dyDescent="0.2">
      <c r="D2790" s="128"/>
      <c r="AG2790" s="128"/>
      <c r="BK2790" s="135"/>
      <c r="BW2790" s="135"/>
      <c r="CN2790" s="135"/>
      <c r="DF2790" s="135"/>
      <c r="DV2790" s="135"/>
    </row>
    <row r="2791" spans="4:126" s="122" customFormat="1" ht="14" x14ac:dyDescent="0.2">
      <c r="D2791" s="128"/>
      <c r="AG2791" s="128"/>
      <c r="BK2791" s="135"/>
      <c r="BW2791" s="135"/>
      <c r="CN2791" s="135"/>
      <c r="DF2791" s="135"/>
      <c r="DV2791" s="135"/>
    </row>
    <row r="2792" spans="4:126" s="123" customFormat="1" ht="19" x14ac:dyDescent="0.35">
      <c r="D2792" s="130"/>
      <c r="E2792" s="116"/>
      <c r="F2792" s="116"/>
      <c r="G2792" s="116"/>
      <c r="H2792" s="116"/>
      <c r="I2792" s="116"/>
      <c r="J2792" s="116"/>
      <c r="K2792" s="116"/>
      <c r="L2792" s="116"/>
      <c r="M2792" s="116"/>
      <c r="N2792" s="116"/>
      <c r="O2792" s="116"/>
      <c r="P2792" s="116"/>
      <c r="AG2792" s="130"/>
      <c r="AH2792" s="116"/>
      <c r="AI2792" s="116"/>
      <c r="AJ2792" s="116"/>
      <c r="AK2792" s="116"/>
      <c r="AL2792" s="116"/>
      <c r="AM2792" s="116"/>
      <c r="AN2792" s="116"/>
      <c r="AO2792" s="116"/>
      <c r="AP2792" s="116"/>
      <c r="AQ2792" s="116"/>
      <c r="AR2792" s="116"/>
      <c r="AS2792" s="116"/>
      <c r="AT2792" s="116"/>
      <c r="AU2792" s="116"/>
      <c r="AV2792" s="116"/>
      <c r="BK2792" s="137"/>
      <c r="BW2792" s="137"/>
      <c r="CN2792" s="137"/>
      <c r="DF2792" s="137"/>
      <c r="DV2792" s="137"/>
    </row>
    <row r="2794" spans="4:126" s="120" customFormat="1" ht="21" x14ac:dyDescent="0.2">
      <c r="D2794" s="126"/>
      <c r="E2794" s="121"/>
      <c r="F2794" s="121"/>
      <c r="G2794" s="121"/>
      <c r="H2794" s="121"/>
      <c r="I2794" s="121"/>
      <c r="J2794" s="121"/>
      <c r="K2794" s="121"/>
      <c r="L2794" s="121"/>
      <c r="M2794" s="121"/>
      <c r="N2794" s="121"/>
      <c r="O2794" s="121"/>
      <c r="P2794" s="121"/>
      <c r="AG2794" s="126"/>
      <c r="AH2794" s="121"/>
      <c r="AI2794" s="121"/>
      <c r="AJ2794" s="121"/>
      <c r="AK2794" s="121"/>
      <c r="AL2794" s="121"/>
      <c r="AM2794" s="121"/>
      <c r="AN2794" s="121"/>
      <c r="AO2794" s="121"/>
      <c r="AP2794" s="121"/>
      <c r="AQ2794" s="121"/>
      <c r="AR2794" s="124"/>
      <c r="AS2794" s="121"/>
      <c r="AT2794" s="121"/>
      <c r="AU2794" s="121"/>
      <c r="AV2794" s="121"/>
      <c r="BK2794" s="133"/>
      <c r="BW2794" s="133"/>
      <c r="CN2794" s="133"/>
      <c r="DF2794" s="133"/>
      <c r="DV2794" s="133"/>
    </row>
    <row r="2795" spans="4:126" s="14" customFormat="1" ht="18" customHeight="1" x14ac:dyDescent="0.2">
      <c r="D2795" s="127"/>
      <c r="AG2795" s="127"/>
      <c r="BK2795" s="134"/>
      <c r="BW2795" s="134"/>
      <c r="CN2795" s="134"/>
      <c r="DF2795" s="134"/>
      <c r="DV2795" s="134"/>
    </row>
    <row r="2796" spans="4:126" s="122" customFormat="1" ht="14" x14ac:dyDescent="0.2">
      <c r="D2796" s="128"/>
      <c r="AG2796" s="128"/>
      <c r="BK2796" s="135"/>
      <c r="BW2796" s="135"/>
      <c r="CN2796" s="135"/>
      <c r="DF2796" s="135"/>
      <c r="DV2796" s="135"/>
    </row>
    <row r="2797" spans="4:126" s="122" customFormat="1" ht="14" x14ac:dyDescent="0.2">
      <c r="D2797" s="128"/>
      <c r="AG2797" s="128"/>
      <c r="BK2797" s="135"/>
      <c r="BW2797" s="135"/>
      <c r="CN2797" s="135"/>
      <c r="DF2797" s="135"/>
      <c r="DV2797" s="135"/>
    </row>
    <row r="2798" spans="4:126" s="123" customFormat="1" ht="19" x14ac:dyDescent="0.35">
      <c r="D2798" s="130"/>
      <c r="E2798" s="116"/>
      <c r="F2798" s="116"/>
      <c r="G2798" s="116"/>
      <c r="H2798" s="116"/>
      <c r="I2798" s="116"/>
      <c r="J2798" s="116"/>
      <c r="K2798" s="116"/>
      <c r="L2798" s="116"/>
      <c r="M2798" s="116"/>
      <c r="N2798" s="116"/>
      <c r="O2798" s="116"/>
      <c r="P2798" s="116"/>
      <c r="AG2798" s="130"/>
      <c r="AH2798" s="116"/>
      <c r="AI2798" s="116"/>
      <c r="AJ2798" s="116"/>
      <c r="AK2798" s="116"/>
      <c r="AL2798" s="116"/>
      <c r="AM2798" s="116"/>
      <c r="AN2798" s="116"/>
      <c r="AO2798" s="116"/>
      <c r="AP2798" s="116"/>
      <c r="AQ2798" s="116"/>
      <c r="AR2798" s="116"/>
      <c r="AS2798" s="116"/>
      <c r="AT2798" s="116"/>
      <c r="AU2798" s="116"/>
      <c r="AV2798" s="116"/>
      <c r="BK2798" s="137"/>
      <c r="BW2798" s="137"/>
      <c r="CN2798" s="137"/>
      <c r="DF2798" s="137"/>
      <c r="DV2798" s="137"/>
    </row>
    <row r="2800" spans="4:126" s="120" customFormat="1" ht="21" x14ac:dyDescent="0.2">
      <c r="D2800" s="126"/>
      <c r="E2800" s="121"/>
      <c r="F2800" s="121"/>
      <c r="G2800" s="121"/>
      <c r="H2800" s="121"/>
      <c r="I2800" s="121"/>
      <c r="J2800" s="121"/>
      <c r="K2800" s="121"/>
      <c r="L2800" s="121"/>
      <c r="M2800" s="121"/>
      <c r="N2800" s="121"/>
      <c r="O2800" s="121"/>
      <c r="P2800" s="121"/>
      <c r="AG2800" s="126"/>
      <c r="AH2800" s="121"/>
      <c r="AI2800" s="121"/>
      <c r="AJ2800" s="121"/>
      <c r="AK2800" s="121"/>
      <c r="AL2800" s="121"/>
      <c r="AM2800" s="121"/>
      <c r="AN2800" s="121"/>
      <c r="AO2800" s="121"/>
      <c r="AP2800" s="121"/>
      <c r="AQ2800" s="121"/>
      <c r="AR2800" s="124"/>
      <c r="AS2800" s="121"/>
      <c r="AT2800" s="121"/>
      <c r="AU2800" s="121"/>
      <c r="AV2800" s="121"/>
      <c r="BK2800" s="133"/>
      <c r="BW2800" s="133"/>
      <c r="CN2800" s="133"/>
      <c r="DF2800" s="133"/>
      <c r="DV2800" s="133"/>
    </row>
    <row r="2801" spans="4:126" s="14" customFormat="1" ht="18" customHeight="1" x14ac:dyDescent="0.2">
      <c r="D2801" s="127"/>
      <c r="AG2801" s="127"/>
      <c r="BK2801" s="134"/>
      <c r="BW2801" s="134"/>
      <c r="CN2801" s="134"/>
      <c r="DF2801" s="134"/>
      <c r="DV2801" s="134"/>
    </row>
    <row r="2802" spans="4:126" s="122" customFormat="1" ht="14" x14ac:dyDescent="0.2">
      <c r="D2802" s="128"/>
      <c r="AG2802" s="128"/>
      <c r="BK2802" s="135"/>
      <c r="BW2802" s="135"/>
      <c r="CN2802" s="135"/>
      <c r="DF2802" s="135"/>
      <c r="DV2802" s="135"/>
    </row>
    <row r="2803" spans="4:126" s="122" customFormat="1" ht="14" x14ac:dyDescent="0.2">
      <c r="D2803" s="128"/>
      <c r="AG2803" s="128"/>
      <c r="BK2803" s="135"/>
      <c r="BW2803" s="135"/>
      <c r="CN2803" s="135"/>
      <c r="DF2803" s="135"/>
      <c r="DV2803" s="135"/>
    </row>
    <row r="2804" spans="4:126" s="123" customFormat="1" ht="19" x14ac:dyDescent="0.35">
      <c r="D2804" s="130"/>
      <c r="E2804" s="116"/>
      <c r="F2804" s="116"/>
      <c r="G2804" s="116"/>
      <c r="H2804" s="116"/>
      <c r="I2804" s="116"/>
      <c r="J2804" s="116"/>
      <c r="K2804" s="116"/>
      <c r="L2804" s="116"/>
      <c r="M2804" s="116"/>
      <c r="N2804" s="116"/>
      <c r="O2804" s="116"/>
      <c r="P2804" s="116"/>
      <c r="AG2804" s="130"/>
      <c r="AH2804" s="116"/>
      <c r="AI2804" s="116"/>
      <c r="AJ2804" s="116"/>
      <c r="AK2804" s="116"/>
      <c r="AL2804" s="116"/>
      <c r="AM2804" s="116"/>
      <c r="AN2804" s="116"/>
      <c r="AO2804" s="116"/>
      <c r="AP2804" s="116"/>
      <c r="AQ2804" s="116"/>
      <c r="AR2804" s="116"/>
      <c r="AS2804" s="116"/>
      <c r="AT2804" s="116"/>
      <c r="AU2804" s="116"/>
      <c r="AV2804" s="116"/>
      <c r="BK2804" s="137"/>
      <c r="BW2804" s="137"/>
      <c r="CN2804" s="137"/>
      <c r="DF2804" s="137"/>
      <c r="DV2804" s="137"/>
    </row>
    <row r="2806" spans="4:126" s="120" customFormat="1" ht="21" x14ac:dyDescent="0.2">
      <c r="D2806" s="126"/>
      <c r="E2806" s="121"/>
      <c r="F2806" s="121"/>
      <c r="G2806" s="121"/>
      <c r="H2806" s="121"/>
      <c r="I2806" s="121"/>
      <c r="J2806" s="121"/>
      <c r="K2806" s="121"/>
      <c r="L2806" s="121"/>
      <c r="M2806" s="121"/>
      <c r="N2806" s="121"/>
      <c r="O2806" s="121"/>
      <c r="P2806" s="121"/>
      <c r="AG2806" s="126"/>
      <c r="AH2806" s="121"/>
      <c r="AI2806" s="121"/>
      <c r="AJ2806" s="121"/>
      <c r="AK2806" s="121"/>
      <c r="AL2806" s="121"/>
      <c r="AM2806" s="121"/>
      <c r="AN2806" s="121"/>
      <c r="AO2806" s="121"/>
      <c r="AP2806" s="121"/>
      <c r="AQ2806" s="121"/>
      <c r="AR2806" s="124"/>
      <c r="AS2806" s="121"/>
      <c r="AT2806" s="121"/>
      <c r="AU2806" s="121"/>
      <c r="AV2806" s="121"/>
      <c r="BK2806" s="133"/>
      <c r="BW2806" s="133"/>
      <c r="CN2806" s="133"/>
      <c r="DF2806" s="133"/>
      <c r="DV2806" s="133"/>
    </row>
    <row r="2807" spans="4:126" s="14" customFormat="1" ht="18" customHeight="1" x14ac:dyDescent="0.2">
      <c r="D2807" s="127"/>
      <c r="AG2807" s="127"/>
      <c r="BK2807" s="134"/>
      <c r="BW2807" s="134"/>
      <c r="CN2807" s="134"/>
      <c r="DF2807" s="134"/>
      <c r="DV2807" s="134"/>
    </row>
    <row r="2808" spans="4:126" s="122" customFormat="1" ht="14" x14ac:dyDescent="0.2">
      <c r="D2808" s="128"/>
      <c r="AG2808" s="128"/>
      <c r="BK2808" s="135"/>
      <c r="BW2808" s="135"/>
      <c r="CN2808" s="135"/>
      <c r="DF2808" s="135"/>
      <c r="DV2808" s="135"/>
    </row>
    <row r="2809" spans="4:126" s="122" customFormat="1" ht="14" x14ac:dyDescent="0.2">
      <c r="D2809" s="128"/>
      <c r="AG2809" s="128"/>
      <c r="BK2809" s="135"/>
      <c r="BW2809" s="135"/>
      <c r="CN2809" s="135"/>
      <c r="DF2809" s="135"/>
      <c r="DV2809" s="135"/>
    </row>
    <row r="2810" spans="4:126" s="123" customFormat="1" ht="19" x14ac:dyDescent="0.35">
      <c r="D2810" s="130"/>
      <c r="E2810" s="116"/>
      <c r="F2810" s="116"/>
      <c r="G2810" s="116"/>
      <c r="H2810" s="116"/>
      <c r="I2810" s="116"/>
      <c r="J2810" s="116"/>
      <c r="K2810" s="116"/>
      <c r="L2810" s="116"/>
      <c r="M2810" s="116"/>
      <c r="N2810" s="116"/>
      <c r="O2810" s="116"/>
      <c r="P2810" s="116"/>
      <c r="AG2810" s="130"/>
      <c r="AH2810" s="116"/>
      <c r="AI2810" s="116"/>
      <c r="AJ2810" s="116"/>
      <c r="AK2810" s="116"/>
      <c r="AL2810" s="116"/>
      <c r="AM2810" s="116"/>
      <c r="AN2810" s="116"/>
      <c r="AO2810" s="116"/>
      <c r="AP2810" s="116"/>
      <c r="AQ2810" s="116"/>
      <c r="AR2810" s="116"/>
      <c r="AS2810" s="116"/>
      <c r="AT2810" s="116"/>
      <c r="AU2810" s="116"/>
      <c r="AV2810" s="116"/>
      <c r="BK2810" s="137"/>
      <c r="BW2810" s="137"/>
      <c r="CN2810" s="137"/>
      <c r="DF2810" s="137"/>
      <c r="DV2810" s="137"/>
    </row>
    <row r="2812" spans="4:126" s="120" customFormat="1" ht="21" x14ac:dyDescent="0.2">
      <c r="D2812" s="126"/>
      <c r="E2812" s="121"/>
      <c r="F2812" s="121"/>
      <c r="G2812" s="121"/>
      <c r="H2812" s="121"/>
      <c r="I2812" s="121"/>
      <c r="J2812" s="121"/>
      <c r="K2812" s="121"/>
      <c r="L2812" s="121"/>
      <c r="M2812" s="121"/>
      <c r="N2812" s="121"/>
      <c r="O2812" s="121"/>
      <c r="P2812" s="121"/>
      <c r="AG2812" s="126"/>
      <c r="AH2812" s="121"/>
      <c r="AI2812" s="121"/>
      <c r="AJ2812" s="121"/>
      <c r="AK2812" s="121"/>
      <c r="AL2812" s="121"/>
      <c r="AM2812" s="121"/>
      <c r="AN2812" s="121"/>
      <c r="AO2812" s="121"/>
      <c r="AP2812" s="121"/>
      <c r="AQ2812" s="121"/>
      <c r="AR2812" s="124"/>
      <c r="AS2812" s="121"/>
      <c r="AT2812" s="121"/>
      <c r="AU2812" s="121"/>
      <c r="AV2812" s="121"/>
      <c r="BK2812" s="133"/>
      <c r="BW2812" s="133"/>
      <c r="CN2812" s="133"/>
      <c r="DF2812" s="133"/>
      <c r="DV2812" s="133"/>
    </row>
    <row r="2813" spans="4:126" s="14" customFormat="1" ht="18" customHeight="1" x14ac:dyDescent="0.2">
      <c r="D2813" s="127"/>
      <c r="AG2813" s="127"/>
      <c r="BK2813" s="134"/>
      <c r="BW2813" s="134"/>
      <c r="CN2813" s="134"/>
      <c r="DF2813" s="134"/>
      <c r="DV2813" s="134"/>
    </row>
    <row r="2814" spans="4:126" s="122" customFormat="1" ht="14" x14ac:dyDescent="0.2">
      <c r="D2814" s="128"/>
      <c r="AG2814" s="128"/>
      <c r="BK2814" s="135"/>
      <c r="BW2814" s="135"/>
      <c r="CN2814" s="135"/>
      <c r="DF2814" s="135"/>
      <c r="DV2814" s="135"/>
    </row>
    <row r="2815" spans="4:126" s="122" customFormat="1" ht="14" x14ac:dyDescent="0.2">
      <c r="D2815" s="128"/>
      <c r="AG2815" s="128"/>
      <c r="BK2815" s="135"/>
      <c r="BW2815" s="135"/>
      <c r="CN2815" s="135"/>
      <c r="DF2815" s="135"/>
      <c r="DV2815" s="135"/>
    </row>
    <row r="2816" spans="4:126" s="123" customFormat="1" ht="19" x14ac:dyDescent="0.35">
      <c r="D2816" s="130"/>
      <c r="E2816" s="116"/>
      <c r="F2816" s="116"/>
      <c r="G2816" s="116"/>
      <c r="H2816" s="116"/>
      <c r="I2816" s="116"/>
      <c r="J2816" s="116"/>
      <c r="K2816" s="116"/>
      <c r="L2816" s="116"/>
      <c r="M2816" s="116"/>
      <c r="N2816" s="116"/>
      <c r="O2816" s="116"/>
      <c r="P2816" s="116"/>
      <c r="AG2816" s="130"/>
      <c r="AH2816" s="116"/>
      <c r="AI2816" s="116"/>
      <c r="AJ2816" s="116"/>
      <c r="AK2816" s="116"/>
      <c r="AL2816" s="116"/>
      <c r="AM2816" s="116"/>
      <c r="AN2816" s="116"/>
      <c r="AO2816" s="116"/>
      <c r="AP2816" s="116"/>
      <c r="AQ2816" s="116"/>
      <c r="AR2816" s="116"/>
      <c r="AS2816" s="116"/>
      <c r="AT2816" s="116"/>
      <c r="AU2816" s="116"/>
      <c r="AV2816" s="116"/>
      <c r="BK2816" s="137"/>
      <c r="BW2816" s="137"/>
      <c r="CN2816" s="137"/>
      <c r="DF2816" s="137"/>
      <c r="DV2816" s="137"/>
    </row>
    <row r="2818" spans="4:126" s="120" customFormat="1" ht="21" x14ac:dyDescent="0.2">
      <c r="D2818" s="126"/>
      <c r="E2818" s="121"/>
      <c r="F2818" s="121"/>
      <c r="G2818" s="121"/>
      <c r="H2818" s="121"/>
      <c r="I2818" s="121"/>
      <c r="J2818" s="121"/>
      <c r="K2818" s="121"/>
      <c r="L2818" s="121"/>
      <c r="M2818" s="121"/>
      <c r="N2818" s="121"/>
      <c r="O2818" s="121"/>
      <c r="P2818" s="121"/>
      <c r="AG2818" s="126"/>
      <c r="AH2818" s="121"/>
      <c r="AI2818" s="121"/>
      <c r="AJ2818" s="121"/>
      <c r="AK2818" s="121"/>
      <c r="AL2818" s="121"/>
      <c r="AM2818" s="121"/>
      <c r="AN2818" s="121"/>
      <c r="AO2818" s="121"/>
      <c r="AP2818" s="121"/>
      <c r="AQ2818" s="121"/>
      <c r="AR2818" s="124"/>
      <c r="AS2818" s="121"/>
      <c r="AT2818" s="121"/>
      <c r="AU2818" s="121"/>
      <c r="AV2818" s="121"/>
      <c r="BK2818" s="133"/>
      <c r="BW2818" s="133"/>
      <c r="CN2818" s="133"/>
      <c r="DF2818" s="133"/>
      <c r="DV2818" s="13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B6C3-D4B2-E148-B24C-03F35C4B7930}">
  <dimension ref="A1:G479"/>
  <sheetViews>
    <sheetView workbookViewId="0">
      <selection activeCell="G2" sqref="G2"/>
    </sheetView>
  </sheetViews>
  <sheetFormatPr baseColWidth="10" defaultRowHeight="16" x14ac:dyDescent="0.2"/>
  <cols>
    <col min="1" max="1" width="13" bestFit="1" customWidth="1"/>
    <col min="2" max="2" width="8.1640625" bestFit="1" customWidth="1"/>
    <col min="3" max="3" width="18.33203125" bestFit="1" customWidth="1"/>
    <col min="4" max="4" width="3.1640625" bestFit="1" customWidth="1"/>
  </cols>
  <sheetData>
    <row r="1" spans="1:7" x14ac:dyDescent="0.2">
      <c r="A1" t="s">
        <v>747</v>
      </c>
      <c r="B1" t="s">
        <v>71</v>
      </c>
      <c r="C1" t="s">
        <v>785</v>
      </c>
      <c r="D1">
        <v>1</v>
      </c>
      <c r="F1">
        <f>SUM(E:E)</f>
        <v>10</v>
      </c>
      <c r="G1">
        <v>65</v>
      </c>
    </row>
    <row r="2" spans="1:7" x14ac:dyDescent="0.2">
      <c r="A2" t="s">
        <v>747</v>
      </c>
      <c r="B2" t="s">
        <v>71</v>
      </c>
      <c r="C2" t="s">
        <v>785</v>
      </c>
      <c r="D2">
        <v>1</v>
      </c>
    </row>
    <row r="3" spans="1:7" x14ac:dyDescent="0.2">
      <c r="A3" t="s">
        <v>383</v>
      </c>
      <c r="B3" t="s">
        <v>41</v>
      </c>
      <c r="C3" t="s">
        <v>692</v>
      </c>
      <c r="D3">
        <v>2</v>
      </c>
    </row>
    <row r="4" spans="1:7" x14ac:dyDescent="0.2">
      <c r="A4" t="s">
        <v>383</v>
      </c>
      <c r="B4" t="s">
        <v>41</v>
      </c>
      <c r="C4" t="s">
        <v>692</v>
      </c>
      <c r="D4">
        <v>2</v>
      </c>
    </row>
    <row r="5" spans="1:7" x14ac:dyDescent="0.2">
      <c r="A5" t="s">
        <v>497</v>
      </c>
      <c r="B5" t="s">
        <v>152</v>
      </c>
      <c r="C5" t="s">
        <v>866</v>
      </c>
      <c r="D5">
        <v>3</v>
      </c>
    </row>
    <row r="6" spans="1:7" x14ac:dyDescent="0.2">
      <c r="A6" t="s">
        <v>497</v>
      </c>
      <c r="B6" t="s">
        <v>152</v>
      </c>
      <c r="C6" t="s">
        <v>866</v>
      </c>
      <c r="D6">
        <v>3</v>
      </c>
    </row>
    <row r="7" spans="1:7" x14ac:dyDescent="0.2">
      <c r="A7" t="s">
        <v>445</v>
      </c>
      <c r="B7" t="s">
        <v>101</v>
      </c>
      <c r="C7" t="s">
        <v>772</v>
      </c>
      <c r="D7">
        <v>4</v>
      </c>
    </row>
    <row r="8" spans="1:7" x14ac:dyDescent="0.2">
      <c r="A8" t="s">
        <v>445</v>
      </c>
      <c r="B8" t="s">
        <v>101</v>
      </c>
      <c r="C8" t="s">
        <v>772</v>
      </c>
      <c r="D8">
        <v>4</v>
      </c>
    </row>
    <row r="9" spans="1:7" x14ac:dyDescent="0.2">
      <c r="A9" t="s">
        <v>489</v>
      </c>
      <c r="B9" t="s">
        <v>101</v>
      </c>
      <c r="C9" t="s">
        <v>772</v>
      </c>
      <c r="D9">
        <v>4</v>
      </c>
      <c r="E9">
        <v>1</v>
      </c>
    </row>
    <row r="10" spans="1:7" x14ac:dyDescent="0.2">
      <c r="A10" t="s">
        <v>421</v>
      </c>
      <c r="B10" t="s">
        <v>78</v>
      </c>
      <c r="C10" t="s">
        <v>793</v>
      </c>
      <c r="D10">
        <v>5</v>
      </c>
    </row>
    <row r="11" spans="1:7" x14ac:dyDescent="0.2">
      <c r="A11" t="s">
        <v>421</v>
      </c>
      <c r="B11" t="s">
        <v>78</v>
      </c>
      <c r="C11" t="s">
        <v>793</v>
      </c>
      <c r="D11">
        <v>5</v>
      </c>
    </row>
    <row r="12" spans="1:7" x14ac:dyDescent="0.2">
      <c r="A12" t="s">
        <v>421</v>
      </c>
      <c r="B12" t="s">
        <v>78</v>
      </c>
      <c r="C12" t="s">
        <v>793</v>
      </c>
      <c r="D12">
        <v>5</v>
      </c>
    </row>
    <row r="13" spans="1:7" x14ac:dyDescent="0.2">
      <c r="A13" t="s">
        <v>1115</v>
      </c>
      <c r="B13" t="s">
        <v>75</v>
      </c>
      <c r="C13" t="s">
        <v>790</v>
      </c>
      <c r="D13">
        <v>6</v>
      </c>
    </row>
    <row r="14" spans="1:7" x14ac:dyDescent="0.2">
      <c r="A14" t="s">
        <v>1115</v>
      </c>
      <c r="B14" t="s">
        <v>75</v>
      </c>
      <c r="C14" t="s">
        <v>790</v>
      </c>
      <c r="D14">
        <v>6</v>
      </c>
    </row>
    <row r="15" spans="1:7" x14ac:dyDescent="0.2">
      <c r="A15" t="s">
        <v>591</v>
      </c>
      <c r="B15" t="s">
        <v>243</v>
      </c>
      <c r="C15" t="s">
        <v>949</v>
      </c>
      <c r="D15">
        <v>7</v>
      </c>
    </row>
    <row r="16" spans="1:7" x14ac:dyDescent="0.2">
      <c r="A16" t="s">
        <v>591</v>
      </c>
      <c r="B16" t="s">
        <v>243</v>
      </c>
      <c r="C16" t="s">
        <v>949</v>
      </c>
      <c r="D16">
        <v>7</v>
      </c>
    </row>
    <row r="17" spans="1:4" x14ac:dyDescent="0.2">
      <c r="A17" t="s">
        <v>591</v>
      </c>
      <c r="B17" t="s">
        <v>243</v>
      </c>
      <c r="C17" t="s">
        <v>949</v>
      </c>
      <c r="D17">
        <v>7</v>
      </c>
    </row>
    <row r="18" spans="1:4" x14ac:dyDescent="0.2">
      <c r="A18" t="s">
        <v>591</v>
      </c>
      <c r="B18" t="s">
        <v>243</v>
      </c>
      <c r="C18" t="s">
        <v>949</v>
      </c>
      <c r="D18">
        <v>7</v>
      </c>
    </row>
    <row r="19" spans="1:4" x14ac:dyDescent="0.2">
      <c r="A19" t="s">
        <v>607</v>
      </c>
      <c r="B19" t="s">
        <v>258</v>
      </c>
      <c r="C19" t="s">
        <v>985</v>
      </c>
      <c r="D19">
        <v>8</v>
      </c>
    </row>
    <row r="20" spans="1:4" x14ac:dyDescent="0.2">
      <c r="A20" t="s">
        <v>607</v>
      </c>
      <c r="B20" t="s">
        <v>258</v>
      </c>
      <c r="C20" t="s">
        <v>985</v>
      </c>
      <c r="D20">
        <v>8</v>
      </c>
    </row>
    <row r="21" spans="1:4" x14ac:dyDescent="0.2">
      <c r="A21" t="s">
        <v>588</v>
      </c>
      <c r="B21" t="s">
        <v>240</v>
      </c>
      <c r="C21" t="s">
        <v>950</v>
      </c>
      <c r="D21">
        <v>9</v>
      </c>
    </row>
    <row r="22" spans="1:4" x14ac:dyDescent="0.2">
      <c r="A22" t="s">
        <v>588</v>
      </c>
      <c r="B22" t="s">
        <v>240</v>
      </c>
      <c r="C22" t="s">
        <v>1038</v>
      </c>
      <c r="D22">
        <v>9</v>
      </c>
    </row>
    <row r="23" spans="1:4" x14ac:dyDescent="0.2">
      <c r="A23" t="s">
        <v>350</v>
      </c>
      <c r="B23" t="s">
        <v>8</v>
      </c>
      <c r="C23" t="s">
        <v>679</v>
      </c>
      <c r="D23">
        <v>10</v>
      </c>
    </row>
    <row r="24" spans="1:4" x14ac:dyDescent="0.2">
      <c r="A24" t="s">
        <v>350</v>
      </c>
      <c r="B24" t="s">
        <v>8</v>
      </c>
      <c r="C24" t="s">
        <v>679</v>
      </c>
      <c r="D24">
        <v>10</v>
      </c>
    </row>
    <row r="25" spans="1:4" x14ac:dyDescent="0.2">
      <c r="A25" t="s">
        <v>350</v>
      </c>
      <c r="B25" t="s">
        <v>8</v>
      </c>
      <c r="C25" t="s">
        <v>679</v>
      </c>
      <c r="D25">
        <v>10</v>
      </c>
    </row>
    <row r="26" spans="1:4" x14ac:dyDescent="0.2">
      <c r="A26" t="s">
        <v>350</v>
      </c>
      <c r="B26" t="s">
        <v>8</v>
      </c>
      <c r="C26" t="s">
        <v>679</v>
      </c>
      <c r="D26">
        <v>10</v>
      </c>
    </row>
    <row r="27" spans="1:4" x14ac:dyDescent="0.2">
      <c r="A27" t="s">
        <v>350</v>
      </c>
      <c r="B27" t="s">
        <v>8</v>
      </c>
      <c r="C27" t="s">
        <v>679</v>
      </c>
      <c r="D27">
        <v>10</v>
      </c>
    </row>
    <row r="28" spans="1:4" x14ac:dyDescent="0.2">
      <c r="A28" t="s">
        <v>350</v>
      </c>
      <c r="B28" t="s">
        <v>8</v>
      </c>
      <c r="C28" t="s">
        <v>679</v>
      </c>
      <c r="D28">
        <v>10</v>
      </c>
    </row>
    <row r="29" spans="1:4" x14ac:dyDescent="0.2">
      <c r="A29" t="s">
        <v>350</v>
      </c>
      <c r="B29" t="s">
        <v>8</v>
      </c>
      <c r="C29" t="s">
        <v>679</v>
      </c>
      <c r="D29">
        <v>10</v>
      </c>
    </row>
    <row r="30" spans="1:4" x14ac:dyDescent="0.2">
      <c r="A30" t="s">
        <v>350</v>
      </c>
      <c r="B30" t="s">
        <v>8</v>
      </c>
      <c r="C30" t="s">
        <v>679</v>
      </c>
      <c r="D30">
        <v>10</v>
      </c>
    </row>
    <row r="31" spans="1:4" x14ac:dyDescent="0.2">
      <c r="A31" t="s">
        <v>350</v>
      </c>
      <c r="B31" t="s">
        <v>8</v>
      </c>
      <c r="C31" t="s">
        <v>679</v>
      </c>
      <c r="D31">
        <v>10</v>
      </c>
    </row>
    <row r="32" spans="1:4" x14ac:dyDescent="0.2">
      <c r="A32" t="s">
        <v>350</v>
      </c>
      <c r="B32" t="s">
        <v>8</v>
      </c>
      <c r="C32" t="s">
        <v>679</v>
      </c>
      <c r="D32">
        <v>10</v>
      </c>
    </row>
    <row r="33" spans="1:5" x14ac:dyDescent="0.2">
      <c r="A33" t="s">
        <v>350</v>
      </c>
      <c r="B33" t="s">
        <v>8</v>
      </c>
      <c r="C33" t="s">
        <v>679</v>
      </c>
      <c r="D33">
        <v>10</v>
      </c>
    </row>
    <row r="34" spans="1:5" x14ac:dyDescent="0.2">
      <c r="A34" t="s">
        <v>350</v>
      </c>
      <c r="B34" t="s">
        <v>8</v>
      </c>
      <c r="C34" t="s">
        <v>679</v>
      </c>
      <c r="D34">
        <v>10</v>
      </c>
    </row>
    <row r="35" spans="1:5" x14ac:dyDescent="0.2">
      <c r="A35" t="s">
        <v>350</v>
      </c>
      <c r="B35" t="s">
        <v>8</v>
      </c>
      <c r="C35" t="s">
        <v>679</v>
      </c>
      <c r="D35">
        <v>10</v>
      </c>
    </row>
    <row r="36" spans="1:5" x14ac:dyDescent="0.2">
      <c r="A36" t="s">
        <v>587</v>
      </c>
      <c r="B36" t="s">
        <v>239</v>
      </c>
      <c r="C36" t="s">
        <v>951</v>
      </c>
      <c r="D36">
        <v>11</v>
      </c>
    </row>
    <row r="37" spans="1:5" x14ac:dyDescent="0.2">
      <c r="A37" t="s">
        <v>410</v>
      </c>
      <c r="B37" t="s">
        <v>239</v>
      </c>
      <c r="C37" t="s">
        <v>951</v>
      </c>
      <c r="D37">
        <v>11</v>
      </c>
      <c r="E37">
        <v>1</v>
      </c>
    </row>
    <row r="38" spans="1:5" x14ac:dyDescent="0.2">
      <c r="A38" t="s">
        <v>548</v>
      </c>
      <c r="B38" t="s">
        <v>85</v>
      </c>
      <c r="C38" t="s">
        <v>923</v>
      </c>
      <c r="D38">
        <v>12</v>
      </c>
    </row>
    <row r="39" spans="1:5" x14ac:dyDescent="0.2">
      <c r="A39" t="s">
        <v>548</v>
      </c>
      <c r="B39" t="s">
        <v>85</v>
      </c>
      <c r="C39" t="s">
        <v>923</v>
      </c>
      <c r="D39">
        <v>12</v>
      </c>
    </row>
    <row r="40" spans="1:5" x14ac:dyDescent="0.2">
      <c r="A40" t="s">
        <v>407</v>
      </c>
      <c r="B40" t="s">
        <v>64</v>
      </c>
      <c r="C40" t="s">
        <v>778</v>
      </c>
      <c r="D40">
        <v>13</v>
      </c>
    </row>
    <row r="41" spans="1:5" x14ac:dyDescent="0.2">
      <c r="A41" t="s">
        <v>407</v>
      </c>
      <c r="B41" t="s">
        <v>64</v>
      </c>
      <c r="C41" t="s">
        <v>778</v>
      </c>
      <c r="D41">
        <v>13</v>
      </c>
    </row>
    <row r="42" spans="1:5" x14ac:dyDescent="0.2">
      <c r="A42" t="s">
        <v>366</v>
      </c>
      <c r="B42" t="s">
        <v>24</v>
      </c>
      <c r="C42" t="s">
        <v>821</v>
      </c>
      <c r="D42">
        <v>14</v>
      </c>
    </row>
    <row r="43" spans="1:5" x14ac:dyDescent="0.2">
      <c r="A43" t="s">
        <v>366</v>
      </c>
      <c r="B43" t="s">
        <v>24</v>
      </c>
      <c r="C43" t="s">
        <v>821</v>
      </c>
      <c r="D43">
        <v>14</v>
      </c>
    </row>
    <row r="44" spans="1:5" x14ac:dyDescent="0.2">
      <c r="A44" t="s">
        <v>366</v>
      </c>
      <c r="B44" t="s">
        <v>24</v>
      </c>
      <c r="C44" t="s">
        <v>777</v>
      </c>
      <c r="D44">
        <v>14</v>
      </c>
    </row>
    <row r="45" spans="1:5" x14ac:dyDescent="0.2">
      <c r="A45" t="s">
        <v>366</v>
      </c>
      <c r="B45" t="s">
        <v>24</v>
      </c>
      <c r="C45" t="s">
        <v>821</v>
      </c>
      <c r="D45">
        <v>14</v>
      </c>
    </row>
    <row r="46" spans="1:5" x14ac:dyDescent="0.2">
      <c r="A46" t="s">
        <v>366</v>
      </c>
      <c r="B46" t="s">
        <v>24</v>
      </c>
      <c r="C46" t="s">
        <v>821</v>
      </c>
      <c r="D46">
        <v>14</v>
      </c>
    </row>
    <row r="47" spans="1:5" x14ac:dyDescent="0.2">
      <c r="A47" t="s">
        <v>366</v>
      </c>
      <c r="B47" t="s">
        <v>24</v>
      </c>
      <c r="C47" t="s">
        <v>821</v>
      </c>
      <c r="D47">
        <v>14</v>
      </c>
    </row>
    <row r="48" spans="1:5" x14ac:dyDescent="0.2">
      <c r="A48" t="s">
        <v>366</v>
      </c>
      <c r="B48" t="s">
        <v>24</v>
      </c>
      <c r="C48" t="s">
        <v>821</v>
      </c>
      <c r="D48">
        <v>14</v>
      </c>
    </row>
    <row r="49" spans="1:5" x14ac:dyDescent="0.2">
      <c r="A49" t="s">
        <v>366</v>
      </c>
      <c r="B49" t="s">
        <v>24</v>
      </c>
      <c r="C49" t="s">
        <v>821</v>
      </c>
      <c r="D49">
        <v>14</v>
      </c>
    </row>
    <row r="50" spans="1:5" x14ac:dyDescent="0.2">
      <c r="A50" t="s">
        <v>366</v>
      </c>
      <c r="B50" t="s">
        <v>24</v>
      </c>
      <c r="C50" t="s">
        <v>821</v>
      </c>
      <c r="D50">
        <v>14</v>
      </c>
    </row>
    <row r="51" spans="1:5" x14ac:dyDescent="0.2">
      <c r="A51" t="s">
        <v>366</v>
      </c>
      <c r="B51" t="s">
        <v>24</v>
      </c>
      <c r="C51" t="s">
        <v>821</v>
      </c>
      <c r="D51">
        <v>14</v>
      </c>
    </row>
    <row r="52" spans="1:5" x14ac:dyDescent="0.2">
      <c r="A52" t="s">
        <v>366</v>
      </c>
      <c r="B52" t="s">
        <v>24</v>
      </c>
      <c r="C52" t="s">
        <v>821</v>
      </c>
      <c r="D52">
        <v>14</v>
      </c>
    </row>
    <row r="53" spans="1:5" x14ac:dyDescent="0.2">
      <c r="A53" t="s">
        <v>348</v>
      </c>
      <c r="B53" t="s">
        <v>6</v>
      </c>
      <c r="C53" t="s">
        <v>666</v>
      </c>
      <c r="D53">
        <v>15</v>
      </c>
    </row>
    <row r="54" spans="1:5" x14ac:dyDescent="0.2">
      <c r="A54" t="s">
        <v>348</v>
      </c>
      <c r="B54" t="s">
        <v>6</v>
      </c>
      <c r="C54" t="s">
        <v>666</v>
      </c>
      <c r="D54">
        <v>15</v>
      </c>
    </row>
    <row r="55" spans="1:5" x14ac:dyDescent="0.2">
      <c r="A55" t="s">
        <v>348</v>
      </c>
      <c r="B55" t="s">
        <v>6</v>
      </c>
      <c r="C55" t="s">
        <v>666</v>
      </c>
      <c r="D55">
        <v>15</v>
      </c>
    </row>
    <row r="56" spans="1:5" x14ac:dyDescent="0.2">
      <c r="A56" t="s">
        <v>348</v>
      </c>
      <c r="B56" t="s">
        <v>6</v>
      </c>
      <c r="C56" t="s">
        <v>666</v>
      </c>
      <c r="D56">
        <v>15</v>
      </c>
    </row>
    <row r="57" spans="1:5" x14ac:dyDescent="0.2">
      <c r="A57" t="s">
        <v>348</v>
      </c>
      <c r="B57" t="s">
        <v>6</v>
      </c>
      <c r="C57" t="s">
        <v>666</v>
      </c>
      <c r="D57">
        <v>15</v>
      </c>
    </row>
    <row r="58" spans="1:5" x14ac:dyDescent="0.2">
      <c r="A58" t="s">
        <v>442</v>
      </c>
      <c r="B58" t="s">
        <v>26</v>
      </c>
      <c r="C58" t="s">
        <v>681</v>
      </c>
      <c r="D58">
        <v>16</v>
      </c>
    </row>
    <row r="59" spans="1:5" x14ac:dyDescent="0.2">
      <c r="A59" t="s">
        <v>442</v>
      </c>
      <c r="B59" t="s">
        <v>26</v>
      </c>
      <c r="C59" t="s">
        <v>681</v>
      </c>
      <c r="D59">
        <v>16</v>
      </c>
    </row>
    <row r="60" spans="1:5" x14ac:dyDescent="0.2">
      <c r="A60" t="s">
        <v>368</v>
      </c>
      <c r="B60" t="s">
        <v>26</v>
      </c>
      <c r="C60" t="s">
        <v>681</v>
      </c>
      <c r="D60">
        <v>16</v>
      </c>
      <c r="E60">
        <v>1</v>
      </c>
    </row>
    <row r="61" spans="1:5" x14ac:dyDescent="0.2">
      <c r="A61" t="s">
        <v>368</v>
      </c>
      <c r="B61" t="s">
        <v>26</v>
      </c>
      <c r="C61" t="s">
        <v>681</v>
      </c>
      <c r="D61">
        <v>16</v>
      </c>
    </row>
    <row r="62" spans="1:5" x14ac:dyDescent="0.2">
      <c r="A62" t="s">
        <v>368</v>
      </c>
      <c r="B62" t="s">
        <v>26</v>
      </c>
      <c r="C62" t="s">
        <v>681</v>
      </c>
      <c r="D62">
        <v>16</v>
      </c>
    </row>
    <row r="63" spans="1:5" x14ac:dyDescent="0.2">
      <c r="A63" t="s">
        <v>368</v>
      </c>
      <c r="B63" t="s">
        <v>26</v>
      </c>
      <c r="C63" t="s">
        <v>681</v>
      </c>
      <c r="D63">
        <v>16</v>
      </c>
    </row>
    <row r="64" spans="1:5" x14ac:dyDescent="0.2">
      <c r="A64" t="s">
        <v>368</v>
      </c>
      <c r="B64" t="s">
        <v>26</v>
      </c>
      <c r="C64" t="s">
        <v>681</v>
      </c>
      <c r="D64">
        <v>16</v>
      </c>
    </row>
    <row r="65" spans="1:5" x14ac:dyDescent="0.2">
      <c r="A65" t="s">
        <v>397</v>
      </c>
      <c r="B65" t="s">
        <v>55</v>
      </c>
      <c r="C65" t="s">
        <v>706</v>
      </c>
      <c r="D65">
        <v>17</v>
      </c>
    </row>
    <row r="66" spans="1:5" x14ac:dyDescent="0.2">
      <c r="A66" t="s">
        <v>397</v>
      </c>
      <c r="B66" t="s">
        <v>55</v>
      </c>
      <c r="C66" t="s">
        <v>706</v>
      </c>
      <c r="D66">
        <v>17</v>
      </c>
    </row>
    <row r="67" spans="1:5" x14ac:dyDescent="0.2">
      <c r="A67" t="s">
        <v>397</v>
      </c>
      <c r="B67" t="s">
        <v>55</v>
      </c>
      <c r="C67" t="s">
        <v>706</v>
      </c>
      <c r="D67">
        <v>17</v>
      </c>
    </row>
    <row r="68" spans="1:5" x14ac:dyDescent="0.2">
      <c r="A68" t="s">
        <v>397</v>
      </c>
      <c r="B68" t="s">
        <v>55</v>
      </c>
      <c r="C68" t="s">
        <v>706</v>
      </c>
      <c r="D68">
        <v>17</v>
      </c>
    </row>
    <row r="69" spans="1:5" x14ac:dyDescent="0.2">
      <c r="A69" t="s">
        <v>568</v>
      </c>
      <c r="B69" t="s">
        <v>221</v>
      </c>
      <c r="C69" t="s">
        <v>979</v>
      </c>
      <c r="D69">
        <v>18</v>
      </c>
    </row>
    <row r="70" spans="1:5" x14ac:dyDescent="0.2">
      <c r="A70" t="s">
        <v>584</v>
      </c>
      <c r="B70" t="s">
        <v>221</v>
      </c>
      <c r="C70" t="s">
        <v>979</v>
      </c>
      <c r="D70">
        <v>18</v>
      </c>
      <c r="E70">
        <v>1</v>
      </c>
    </row>
    <row r="71" spans="1:5" x14ac:dyDescent="0.2">
      <c r="A71" t="s">
        <v>573</v>
      </c>
      <c r="B71" t="s">
        <v>226</v>
      </c>
      <c r="C71" t="s">
        <v>943</v>
      </c>
      <c r="D71">
        <v>19</v>
      </c>
    </row>
    <row r="72" spans="1:5" x14ac:dyDescent="0.2">
      <c r="A72" t="s">
        <v>573</v>
      </c>
      <c r="B72" t="s">
        <v>226</v>
      </c>
      <c r="C72" t="s">
        <v>943</v>
      </c>
      <c r="D72">
        <v>19</v>
      </c>
    </row>
    <row r="73" spans="1:5" x14ac:dyDescent="0.2">
      <c r="A73" t="s">
        <v>573</v>
      </c>
      <c r="B73" t="s">
        <v>226</v>
      </c>
      <c r="C73" t="s">
        <v>943</v>
      </c>
      <c r="D73">
        <v>19</v>
      </c>
    </row>
    <row r="74" spans="1:5" x14ac:dyDescent="0.2">
      <c r="A74" t="s">
        <v>484</v>
      </c>
      <c r="B74" t="s">
        <v>140</v>
      </c>
      <c r="C74" t="s">
        <v>858</v>
      </c>
      <c r="D74">
        <v>20</v>
      </c>
    </row>
    <row r="75" spans="1:5" x14ac:dyDescent="0.2">
      <c r="A75" t="s">
        <v>484</v>
      </c>
      <c r="B75" t="s">
        <v>140</v>
      </c>
      <c r="C75" t="s">
        <v>858</v>
      </c>
      <c r="D75">
        <v>20</v>
      </c>
    </row>
    <row r="76" spans="1:5" x14ac:dyDescent="0.2">
      <c r="A76" t="s">
        <v>453</v>
      </c>
      <c r="B76" t="s">
        <v>109</v>
      </c>
      <c r="C76" t="s">
        <v>824</v>
      </c>
      <c r="D76">
        <v>21</v>
      </c>
    </row>
    <row r="77" spans="1:5" x14ac:dyDescent="0.2">
      <c r="A77" t="s">
        <v>453</v>
      </c>
      <c r="B77" t="s">
        <v>109</v>
      </c>
      <c r="C77" t="s">
        <v>824</v>
      </c>
      <c r="D77">
        <v>21</v>
      </c>
    </row>
    <row r="78" spans="1:5" x14ac:dyDescent="0.2">
      <c r="A78" t="s">
        <v>530</v>
      </c>
      <c r="B78" t="s">
        <v>184</v>
      </c>
      <c r="C78" t="s">
        <v>903</v>
      </c>
      <c r="D78">
        <v>22</v>
      </c>
    </row>
    <row r="79" spans="1:5" x14ac:dyDescent="0.2">
      <c r="A79" t="s">
        <v>530</v>
      </c>
      <c r="B79" t="s">
        <v>184</v>
      </c>
      <c r="C79" t="s">
        <v>904</v>
      </c>
      <c r="D79">
        <v>22</v>
      </c>
    </row>
    <row r="80" spans="1:5" x14ac:dyDescent="0.2">
      <c r="A80" t="s">
        <v>1109</v>
      </c>
      <c r="B80" t="s">
        <v>217</v>
      </c>
      <c r="C80" t="s">
        <v>694</v>
      </c>
      <c r="D80">
        <v>23</v>
      </c>
    </row>
    <row r="81" spans="1:5" x14ac:dyDescent="0.2">
      <c r="A81" t="s">
        <v>564</v>
      </c>
      <c r="B81" t="s">
        <v>217</v>
      </c>
      <c r="C81" t="s">
        <v>694</v>
      </c>
      <c r="D81">
        <v>23</v>
      </c>
    </row>
    <row r="82" spans="1:5" x14ac:dyDescent="0.2">
      <c r="A82" t="s">
        <v>982</v>
      </c>
      <c r="B82" t="s">
        <v>99</v>
      </c>
      <c r="C82" t="s">
        <v>815</v>
      </c>
      <c r="D82">
        <v>24</v>
      </c>
    </row>
    <row r="83" spans="1:5" x14ac:dyDescent="0.2">
      <c r="A83" t="s">
        <v>443</v>
      </c>
      <c r="B83" t="s">
        <v>99</v>
      </c>
      <c r="C83" t="s">
        <v>815</v>
      </c>
      <c r="D83">
        <v>24</v>
      </c>
      <c r="E83">
        <v>1</v>
      </c>
    </row>
    <row r="84" spans="1:5" x14ac:dyDescent="0.2">
      <c r="A84" t="s">
        <v>524</v>
      </c>
      <c r="B84" t="s">
        <v>906</v>
      </c>
      <c r="C84" t="s">
        <v>898</v>
      </c>
      <c r="D84">
        <v>25</v>
      </c>
    </row>
    <row r="85" spans="1:5" x14ac:dyDescent="0.2">
      <c r="A85" t="s">
        <v>869</v>
      </c>
      <c r="B85" t="s">
        <v>906</v>
      </c>
      <c r="C85" t="s">
        <v>898</v>
      </c>
      <c r="D85">
        <v>25</v>
      </c>
    </row>
    <row r="86" spans="1:5" x14ac:dyDescent="0.2">
      <c r="A86" t="s">
        <v>981</v>
      </c>
      <c r="B86" t="s">
        <v>237</v>
      </c>
      <c r="C86" t="s">
        <v>980</v>
      </c>
      <c r="D86">
        <v>26</v>
      </c>
    </row>
    <row r="87" spans="1:5" x14ac:dyDescent="0.2">
      <c r="A87" t="s">
        <v>524</v>
      </c>
      <c r="B87" t="s">
        <v>237</v>
      </c>
      <c r="C87" t="s">
        <v>980</v>
      </c>
      <c r="D87">
        <v>26</v>
      </c>
    </row>
    <row r="88" spans="1:5" x14ac:dyDescent="0.2">
      <c r="A88" t="s">
        <v>369</v>
      </c>
      <c r="B88" t="s">
        <v>27</v>
      </c>
      <c r="C88" t="s">
        <v>680</v>
      </c>
      <c r="D88">
        <v>27</v>
      </c>
    </row>
    <row r="89" spans="1:5" x14ac:dyDescent="0.2">
      <c r="A89" t="s">
        <v>369</v>
      </c>
      <c r="B89" t="s">
        <v>27</v>
      </c>
      <c r="C89" t="s">
        <v>680</v>
      </c>
      <c r="D89">
        <v>27</v>
      </c>
    </row>
    <row r="90" spans="1:5" x14ac:dyDescent="0.2">
      <c r="A90" t="s">
        <v>561</v>
      </c>
      <c r="B90" t="s">
        <v>214</v>
      </c>
      <c r="C90" t="s">
        <v>666</v>
      </c>
      <c r="D90">
        <v>28</v>
      </c>
    </row>
    <row r="91" spans="1:5" x14ac:dyDescent="0.2">
      <c r="A91" t="s">
        <v>561</v>
      </c>
      <c r="B91" t="s">
        <v>214</v>
      </c>
      <c r="C91" t="s">
        <v>666</v>
      </c>
      <c r="D91">
        <v>28</v>
      </c>
    </row>
    <row r="92" spans="1:5" x14ac:dyDescent="0.2">
      <c r="A92" t="s">
        <v>437</v>
      </c>
      <c r="B92" t="s">
        <v>94</v>
      </c>
      <c r="C92" t="s">
        <v>810</v>
      </c>
      <c r="D92">
        <v>29</v>
      </c>
    </row>
    <row r="93" spans="1:5" x14ac:dyDescent="0.2">
      <c r="A93" t="s">
        <v>437</v>
      </c>
      <c r="B93" t="s">
        <v>94</v>
      </c>
      <c r="C93" t="s">
        <v>810</v>
      </c>
      <c r="D93">
        <v>29</v>
      </c>
    </row>
    <row r="94" spans="1:5" x14ac:dyDescent="0.2">
      <c r="A94" t="s">
        <v>422</v>
      </c>
      <c r="B94" t="s">
        <v>79</v>
      </c>
      <c r="C94" t="s">
        <v>794</v>
      </c>
      <c r="D94">
        <v>30</v>
      </c>
    </row>
    <row r="95" spans="1:5" x14ac:dyDescent="0.2">
      <c r="A95" t="s">
        <v>422</v>
      </c>
      <c r="B95" t="s">
        <v>79</v>
      </c>
      <c r="C95" t="s">
        <v>794</v>
      </c>
      <c r="D95">
        <v>30</v>
      </c>
    </row>
    <row r="96" spans="1:5" x14ac:dyDescent="0.2">
      <c r="A96" t="s">
        <v>440</v>
      </c>
      <c r="B96" t="s">
        <v>97</v>
      </c>
      <c r="C96" t="s">
        <v>809</v>
      </c>
      <c r="D96">
        <v>31</v>
      </c>
    </row>
    <row r="97" spans="1:5" x14ac:dyDescent="0.2">
      <c r="A97" t="s">
        <v>440</v>
      </c>
      <c r="B97" t="s">
        <v>97</v>
      </c>
      <c r="C97" t="s">
        <v>875</v>
      </c>
      <c r="D97">
        <v>31</v>
      </c>
    </row>
    <row r="98" spans="1:5" x14ac:dyDescent="0.2">
      <c r="A98" t="s">
        <v>440</v>
      </c>
      <c r="B98" t="s">
        <v>97</v>
      </c>
      <c r="C98" t="s">
        <v>809</v>
      </c>
      <c r="D98">
        <v>31</v>
      </c>
    </row>
    <row r="99" spans="1:5" x14ac:dyDescent="0.2">
      <c r="A99" t="s">
        <v>642</v>
      </c>
      <c r="B99" t="s">
        <v>97</v>
      </c>
      <c r="C99" t="s">
        <v>809</v>
      </c>
      <c r="D99">
        <v>31</v>
      </c>
      <c r="E99">
        <v>1</v>
      </c>
    </row>
    <row r="100" spans="1:5" x14ac:dyDescent="0.2">
      <c r="A100" t="s">
        <v>388</v>
      </c>
      <c r="B100" t="s">
        <v>46</v>
      </c>
      <c r="C100" t="s">
        <v>817</v>
      </c>
      <c r="D100">
        <v>32</v>
      </c>
    </row>
    <row r="101" spans="1:5" x14ac:dyDescent="0.2">
      <c r="A101" t="s">
        <v>388</v>
      </c>
      <c r="B101" t="s">
        <v>46</v>
      </c>
      <c r="C101" t="s">
        <v>817</v>
      </c>
      <c r="D101">
        <v>32</v>
      </c>
    </row>
    <row r="102" spans="1:5" x14ac:dyDescent="0.2">
      <c r="A102" t="s">
        <v>388</v>
      </c>
      <c r="B102" t="s">
        <v>46</v>
      </c>
      <c r="C102" t="s">
        <v>817</v>
      </c>
      <c r="D102">
        <v>32</v>
      </c>
    </row>
    <row r="103" spans="1:5" x14ac:dyDescent="0.2">
      <c r="A103" t="s">
        <v>388</v>
      </c>
      <c r="B103" t="s">
        <v>46</v>
      </c>
      <c r="C103" t="s">
        <v>817</v>
      </c>
      <c r="D103">
        <v>32</v>
      </c>
    </row>
    <row r="104" spans="1:5" x14ac:dyDescent="0.2">
      <c r="A104" t="s">
        <v>388</v>
      </c>
      <c r="B104" t="s">
        <v>46</v>
      </c>
      <c r="C104" t="s">
        <v>817</v>
      </c>
      <c r="D104">
        <v>32</v>
      </c>
    </row>
    <row r="105" spans="1:5" x14ac:dyDescent="0.2">
      <c r="A105" t="s">
        <v>515</v>
      </c>
      <c r="B105" t="s">
        <v>170</v>
      </c>
      <c r="C105" t="s">
        <v>890</v>
      </c>
      <c r="D105">
        <v>33</v>
      </c>
    </row>
    <row r="106" spans="1:5" x14ac:dyDescent="0.2">
      <c r="A106" t="s">
        <v>515</v>
      </c>
      <c r="B106" t="s">
        <v>170</v>
      </c>
      <c r="C106" t="s">
        <v>890</v>
      </c>
      <c r="D106">
        <v>33</v>
      </c>
    </row>
    <row r="107" spans="1:5" x14ac:dyDescent="0.2">
      <c r="A107" t="s">
        <v>515</v>
      </c>
      <c r="B107" t="s">
        <v>170</v>
      </c>
      <c r="C107" t="s">
        <v>890</v>
      </c>
      <c r="D107">
        <v>33</v>
      </c>
    </row>
    <row r="108" spans="1:5" x14ac:dyDescent="0.2">
      <c r="A108" t="s">
        <v>394</v>
      </c>
      <c r="B108" t="s">
        <v>52</v>
      </c>
      <c r="C108" t="s">
        <v>811</v>
      </c>
      <c r="D108">
        <v>34</v>
      </c>
    </row>
    <row r="109" spans="1:5" x14ac:dyDescent="0.2">
      <c r="A109" t="s">
        <v>394</v>
      </c>
      <c r="B109" t="s">
        <v>52</v>
      </c>
      <c r="C109" t="s">
        <v>811</v>
      </c>
      <c r="D109">
        <v>34</v>
      </c>
    </row>
    <row r="110" spans="1:5" x14ac:dyDescent="0.2">
      <c r="A110" t="s">
        <v>394</v>
      </c>
      <c r="B110" t="s">
        <v>52</v>
      </c>
      <c r="C110" t="s">
        <v>811</v>
      </c>
      <c r="D110">
        <v>34</v>
      </c>
    </row>
    <row r="111" spans="1:5" x14ac:dyDescent="0.2">
      <c r="A111" t="s">
        <v>394</v>
      </c>
      <c r="B111" t="s">
        <v>52</v>
      </c>
      <c r="C111" t="s">
        <v>811</v>
      </c>
      <c r="D111">
        <v>34</v>
      </c>
    </row>
    <row r="112" spans="1:5" x14ac:dyDescent="0.2">
      <c r="A112" t="s">
        <v>436</v>
      </c>
      <c r="B112" t="s">
        <v>93</v>
      </c>
      <c r="C112" t="s">
        <v>805</v>
      </c>
      <c r="D112">
        <v>35</v>
      </c>
    </row>
    <row r="113" spans="1:5" x14ac:dyDescent="0.2">
      <c r="A113" t="s">
        <v>436</v>
      </c>
      <c r="B113" t="s">
        <v>93</v>
      </c>
      <c r="C113" t="s">
        <v>805</v>
      </c>
      <c r="D113">
        <v>35</v>
      </c>
    </row>
    <row r="114" spans="1:5" x14ac:dyDescent="0.2">
      <c r="A114" t="s">
        <v>344</v>
      </c>
      <c r="B114" t="s">
        <v>2</v>
      </c>
      <c r="C114" t="s">
        <v>662</v>
      </c>
      <c r="D114">
        <v>36</v>
      </c>
    </row>
    <row r="115" spans="1:5" x14ac:dyDescent="0.2">
      <c r="A115" t="s">
        <v>344</v>
      </c>
      <c r="B115" t="s">
        <v>2</v>
      </c>
      <c r="C115" t="s">
        <v>662</v>
      </c>
      <c r="D115">
        <v>36</v>
      </c>
    </row>
    <row r="116" spans="1:5" x14ac:dyDescent="0.2">
      <c r="A116" t="s">
        <v>344</v>
      </c>
      <c r="B116" t="s">
        <v>2</v>
      </c>
      <c r="C116" t="s">
        <v>662</v>
      </c>
      <c r="D116">
        <v>36</v>
      </c>
    </row>
    <row r="117" spans="1:5" x14ac:dyDescent="0.2">
      <c r="A117" t="s">
        <v>344</v>
      </c>
      <c r="B117" t="s">
        <v>2</v>
      </c>
      <c r="C117" t="s">
        <v>662</v>
      </c>
      <c r="D117">
        <v>36</v>
      </c>
    </row>
    <row r="118" spans="1:5" x14ac:dyDescent="0.2">
      <c r="A118" t="s">
        <v>344</v>
      </c>
      <c r="B118" t="s">
        <v>2</v>
      </c>
      <c r="C118" t="s">
        <v>662</v>
      </c>
      <c r="D118">
        <v>36</v>
      </c>
    </row>
    <row r="119" spans="1:5" x14ac:dyDescent="0.2">
      <c r="A119" t="s">
        <v>344</v>
      </c>
      <c r="B119" t="s">
        <v>2</v>
      </c>
      <c r="C119" t="s">
        <v>662</v>
      </c>
      <c r="D119">
        <v>36</v>
      </c>
    </row>
    <row r="120" spans="1:5" x14ac:dyDescent="0.2">
      <c r="A120" t="s">
        <v>344</v>
      </c>
      <c r="B120" t="s">
        <v>2</v>
      </c>
      <c r="C120" t="s">
        <v>662</v>
      </c>
      <c r="D120">
        <v>36</v>
      </c>
    </row>
    <row r="121" spans="1:5" x14ac:dyDescent="0.2">
      <c r="A121" t="s">
        <v>344</v>
      </c>
      <c r="B121" t="s">
        <v>2</v>
      </c>
      <c r="C121" t="s">
        <v>662</v>
      </c>
      <c r="D121">
        <v>36</v>
      </c>
    </row>
    <row r="122" spans="1:5" x14ac:dyDescent="0.2">
      <c r="A122" t="s">
        <v>396</v>
      </c>
      <c r="B122" t="s">
        <v>54</v>
      </c>
      <c r="C122" t="s">
        <v>705</v>
      </c>
      <c r="D122">
        <v>37</v>
      </c>
    </row>
    <row r="123" spans="1:5" x14ac:dyDescent="0.2">
      <c r="A123" t="s">
        <v>396</v>
      </c>
      <c r="B123" t="s">
        <v>54</v>
      </c>
      <c r="C123" t="s">
        <v>705</v>
      </c>
      <c r="D123">
        <v>37</v>
      </c>
    </row>
    <row r="124" spans="1:5" x14ac:dyDescent="0.2">
      <c r="A124" t="s">
        <v>396</v>
      </c>
      <c r="B124" t="s">
        <v>54</v>
      </c>
      <c r="C124" t="s">
        <v>705</v>
      </c>
      <c r="D124">
        <v>37</v>
      </c>
    </row>
    <row r="125" spans="1:5" x14ac:dyDescent="0.2">
      <c r="A125" t="s">
        <v>396</v>
      </c>
      <c r="B125" t="s">
        <v>54</v>
      </c>
      <c r="C125" t="s">
        <v>705</v>
      </c>
      <c r="D125">
        <v>37</v>
      </c>
    </row>
    <row r="126" spans="1:5" x14ac:dyDescent="0.2">
      <c r="A126" t="s">
        <v>613</v>
      </c>
      <c r="B126" t="s">
        <v>259</v>
      </c>
      <c r="C126" t="s">
        <v>975</v>
      </c>
      <c r="D126">
        <v>38</v>
      </c>
    </row>
    <row r="127" spans="1:5" x14ac:dyDescent="0.2">
      <c r="A127" t="s">
        <v>608</v>
      </c>
      <c r="B127" t="s">
        <v>259</v>
      </c>
      <c r="C127" t="s">
        <v>975</v>
      </c>
      <c r="D127">
        <v>38</v>
      </c>
      <c r="E127">
        <v>1</v>
      </c>
    </row>
    <row r="128" spans="1:5" x14ac:dyDescent="0.2">
      <c r="A128" t="s">
        <v>1120</v>
      </c>
      <c r="B128" t="s">
        <v>186</v>
      </c>
      <c r="C128" t="s">
        <v>908</v>
      </c>
      <c r="D128">
        <v>39</v>
      </c>
    </row>
    <row r="129" spans="1:4" x14ac:dyDescent="0.2">
      <c r="A129" t="s">
        <v>1120</v>
      </c>
      <c r="B129" t="s">
        <v>186</v>
      </c>
      <c r="C129" t="s">
        <v>908</v>
      </c>
      <c r="D129">
        <v>39</v>
      </c>
    </row>
    <row r="130" spans="1:4" x14ac:dyDescent="0.2">
      <c r="A130" t="s">
        <v>467</v>
      </c>
      <c r="B130" t="s">
        <v>123</v>
      </c>
      <c r="C130" t="s">
        <v>839</v>
      </c>
      <c r="D130">
        <v>40</v>
      </c>
    </row>
    <row r="131" spans="1:4" x14ac:dyDescent="0.2">
      <c r="A131" t="s">
        <v>467</v>
      </c>
      <c r="B131" t="s">
        <v>123</v>
      </c>
      <c r="C131" t="s">
        <v>839</v>
      </c>
      <c r="D131">
        <v>40</v>
      </c>
    </row>
    <row r="132" spans="1:4" x14ac:dyDescent="0.2">
      <c r="A132" t="s">
        <v>392</v>
      </c>
      <c r="B132" t="s">
        <v>50</v>
      </c>
      <c r="C132" t="s">
        <v>701</v>
      </c>
      <c r="D132">
        <v>41</v>
      </c>
    </row>
    <row r="133" spans="1:4" x14ac:dyDescent="0.2">
      <c r="A133" t="s">
        <v>392</v>
      </c>
      <c r="B133" t="s">
        <v>50</v>
      </c>
      <c r="C133" t="s">
        <v>701</v>
      </c>
      <c r="D133">
        <v>41</v>
      </c>
    </row>
    <row r="134" spans="1:4" x14ac:dyDescent="0.2">
      <c r="A134" t="s">
        <v>431</v>
      </c>
      <c r="B134" t="s">
        <v>88</v>
      </c>
      <c r="C134" t="s">
        <v>1069</v>
      </c>
      <c r="D134">
        <v>42</v>
      </c>
    </row>
    <row r="135" spans="1:4" x14ac:dyDescent="0.2">
      <c r="A135" t="s">
        <v>431</v>
      </c>
      <c r="B135" t="s">
        <v>88</v>
      </c>
      <c r="C135" t="s">
        <v>1069</v>
      </c>
      <c r="D135">
        <v>42</v>
      </c>
    </row>
    <row r="136" spans="1:4" x14ac:dyDescent="0.2">
      <c r="A136" t="s">
        <v>431</v>
      </c>
      <c r="B136" t="s">
        <v>88</v>
      </c>
      <c r="C136" t="s">
        <v>1069</v>
      </c>
      <c r="D136">
        <v>42</v>
      </c>
    </row>
    <row r="137" spans="1:4" x14ac:dyDescent="0.2">
      <c r="A137" t="s">
        <v>431</v>
      </c>
      <c r="B137" t="s">
        <v>88</v>
      </c>
      <c r="C137" t="s">
        <v>1069</v>
      </c>
      <c r="D137">
        <v>42</v>
      </c>
    </row>
    <row r="138" spans="1:4" x14ac:dyDescent="0.2">
      <c r="A138" t="s">
        <v>357</v>
      </c>
      <c r="B138" t="s">
        <v>15</v>
      </c>
      <c r="C138" t="s">
        <v>672</v>
      </c>
      <c r="D138">
        <v>43</v>
      </c>
    </row>
    <row r="139" spans="1:4" x14ac:dyDescent="0.2">
      <c r="A139" t="s">
        <v>357</v>
      </c>
      <c r="B139" t="s">
        <v>15</v>
      </c>
      <c r="C139" t="s">
        <v>851</v>
      </c>
      <c r="D139">
        <v>43</v>
      </c>
    </row>
    <row r="140" spans="1:4" x14ac:dyDescent="0.2">
      <c r="A140" t="s">
        <v>357</v>
      </c>
      <c r="B140" t="s">
        <v>15</v>
      </c>
      <c r="C140" t="s">
        <v>672</v>
      </c>
      <c r="D140">
        <v>43</v>
      </c>
    </row>
    <row r="141" spans="1:4" x14ac:dyDescent="0.2">
      <c r="A141" t="s">
        <v>454</v>
      </c>
      <c r="B141" t="s">
        <v>110</v>
      </c>
      <c r="C141" t="s">
        <v>825</v>
      </c>
      <c r="D141">
        <v>44</v>
      </c>
    </row>
    <row r="142" spans="1:4" x14ac:dyDescent="0.2">
      <c r="A142" t="s">
        <v>454</v>
      </c>
      <c r="B142" t="s">
        <v>110</v>
      </c>
      <c r="C142" t="s">
        <v>825</v>
      </c>
      <c r="D142">
        <v>44</v>
      </c>
    </row>
    <row r="143" spans="1:4" x14ac:dyDescent="0.2">
      <c r="A143" t="s">
        <v>381</v>
      </c>
      <c r="B143" t="s">
        <v>39</v>
      </c>
      <c r="C143" t="s">
        <v>813</v>
      </c>
      <c r="D143">
        <v>45</v>
      </c>
    </row>
    <row r="144" spans="1:4" x14ac:dyDescent="0.2">
      <c r="A144" t="s">
        <v>381</v>
      </c>
      <c r="B144" t="s">
        <v>39</v>
      </c>
      <c r="C144" t="s">
        <v>813</v>
      </c>
      <c r="D144">
        <v>45</v>
      </c>
    </row>
    <row r="145" spans="1:4" x14ac:dyDescent="0.2">
      <c r="A145" t="s">
        <v>458</v>
      </c>
      <c r="B145" t="s">
        <v>114</v>
      </c>
      <c r="C145" t="s">
        <v>829</v>
      </c>
      <c r="D145">
        <v>46</v>
      </c>
    </row>
    <row r="146" spans="1:4" x14ac:dyDescent="0.2">
      <c r="A146" t="s">
        <v>458</v>
      </c>
      <c r="B146" t="s">
        <v>114</v>
      </c>
      <c r="C146" t="s">
        <v>829</v>
      </c>
      <c r="D146">
        <v>46</v>
      </c>
    </row>
    <row r="147" spans="1:4" x14ac:dyDescent="0.2">
      <c r="A147" t="s">
        <v>375</v>
      </c>
      <c r="B147" t="s">
        <v>33</v>
      </c>
      <c r="C147" t="s">
        <v>687</v>
      </c>
      <c r="D147">
        <v>47</v>
      </c>
    </row>
    <row r="148" spans="1:4" x14ac:dyDescent="0.2">
      <c r="A148" t="s">
        <v>375</v>
      </c>
      <c r="B148" t="s">
        <v>33</v>
      </c>
      <c r="C148" t="s">
        <v>830</v>
      </c>
      <c r="D148">
        <v>47</v>
      </c>
    </row>
    <row r="149" spans="1:4" x14ac:dyDescent="0.2">
      <c r="A149" t="s">
        <v>375</v>
      </c>
      <c r="B149" t="s">
        <v>33</v>
      </c>
      <c r="C149" t="s">
        <v>687</v>
      </c>
      <c r="D149">
        <v>47</v>
      </c>
    </row>
    <row r="150" spans="1:4" x14ac:dyDescent="0.2">
      <c r="A150" t="s">
        <v>375</v>
      </c>
      <c r="B150" t="s">
        <v>33</v>
      </c>
      <c r="C150" t="s">
        <v>687</v>
      </c>
      <c r="D150">
        <v>47</v>
      </c>
    </row>
    <row r="151" spans="1:4" x14ac:dyDescent="0.2">
      <c r="A151" t="s">
        <v>375</v>
      </c>
      <c r="B151" t="s">
        <v>33</v>
      </c>
      <c r="C151" t="s">
        <v>687</v>
      </c>
      <c r="D151">
        <v>47</v>
      </c>
    </row>
    <row r="152" spans="1:4" x14ac:dyDescent="0.2">
      <c r="A152" t="s">
        <v>375</v>
      </c>
      <c r="B152" t="s">
        <v>33</v>
      </c>
      <c r="C152" t="s">
        <v>687</v>
      </c>
      <c r="D152">
        <v>47</v>
      </c>
    </row>
    <row r="153" spans="1:4" x14ac:dyDescent="0.2">
      <c r="A153" t="s">
        <v>378</v>
      </c>
      <c r="B153" t="s">
        <v>36</v>
      </c>
      <c r="C153" t="s">
        <v>689</v>
      </c>
      <c r="D153">
        <v>48</v>
      </c>
    </row>
    <row r="154" spans="1:4" x14ac:dyDescent="0.2">
      <c r="A154" t="s">
        <v>378</v>
      </c>
      <c r="B154" t="s">
        <v>36</v>
      </c>
      <c r="C154" t="s">
        <v>689</v>
      </c>
      <c r="D154">
        <v>48</v>
      </c>
    </row>
    <row r="155" spans="1:4" x14ac:dyDescent="0.2">
      <c r="A155" t="s">
        <v>378</v>
      </c>
      <c r="B155" t="s">
        <v>36</v>
      </c>
      <c r="C155" t="s">
        <v>689</v>
      </c>
      <c r="D155">
        <v>48</v>
      </c>
    </row>
    <row r="156" spans="1:4" x14ac:dyDescent="0.2">
      <c r="A156" t="s">
        <v>378</v>
      </c>
      <c r="B156" t="s">
        <v>36</v>
      </c>
      <c r="C156" t="s">
        <v>689</v>
      </c>
      <c r="D156">
        <v>48</v>
      </c>
    </row>
    <row r="157" spans="1:4" x14ac:dyDescent="0.2">
      <c r="A157" t="s">
        <v>378</v>
      </c>
      <c r="B157" t="s">
        <v>36</v>
      </c>
      <c r="C157" t="s">
        <v>689</v>
      </c>
      <c r="D157">
        <v>48</v>
      </c>
    </row>
    <row r="158" spans="1:4" x14ac:dyDescent="0.2">
      <c r="A158" t="s">
        <v>378</v>
      </c>
      <c r="B158" t="s">
        <v>36</v>
      </c>
      <c r="C158" t="s">
        <v>689</v>
      </c>
      <c r="D158">
        <v>48</v>
      </c>
    </row>
    <row r="159" spans="1:4" x14ac:dyDescent="0.2">
      <c r="A159" t="s">
        <v>378</v>
      </c>
      <c r="B159" t="s">
        <v>36</v>
      </c>
      <c r="C159" t="s">
        <v>689</v>
      </c>
      <c r="D159">
        <v>48</v>
      </c>
    </row>
    <row r="160" spans="1:4" x14ac:dyDescent="0.2">
      <c r="A160" t="s">
        <v>378</v>
      </c>
      <c r="B160" t="s">
        <v>36</v>
      </c>
      <c r="C160" t="s">
        <v>689</v>
      </c>
      <c r="D160">
        <v>48</v>
      </c>
    </row>
    <row r="161" spans="1:4" x14ac:dyDescent="0.2">
      <c r="A161" t="s">
        <v>378</v>
      </c>
      <c r="B161" t="s">
        <v>36</v>
      </c>
      <c r="C161" t="s">
        <v>689</v>
      </c>
      <c r="D161">
        <v>48</v>
      </c>
    </row>
    <row r="162" spans="1:4" x14ac:dyDescent="0.2">
      <c r="A162" t="s">
        <v>378</v>
      </c>
      <c r="B162" t="s">
        <v>36</v>
      </c>
      <c r="C162" t="s">
        <v>689</v>
      </c>
      <c r="D162">
        <v>48</v>
      </c>
    </row>
    <row r="163" spans="1:4" x14ac:dyDescent="0.2">
      <c r="A163" t="s">
        <v>384</v>
      </c>
      <c r="B163" t="s">
        <v>42</v>
      </c>
      <c r="C163" t="s">
        <v>667</v>
      </c>
      <c r="D163">
        <v>49</v>
      </c>
    </row>
    <row r="164" spans="1:4" x14ac:dyDescent="0.2">
      <c r="A164" t="s">
        <v>384</v>
      </c>
      <c r="B164" t="s">
        <v>42</v>
      </c>
      <c r="C164" t="s">
        <v>667</v>
      </c>
      <c r="D164">
        <v>49</v>
      </c>
    </row>
    <row r="165" spans="1:4" x14ac:dyDescent="0.2">
      <c r="A165" t="s">
        <v>384</v>
      </c>
      <c r="B165" t="s">
        <v>42</v>
      </c>
      <c r="C165" t="s">
        <v>667</v>
      </c>
      <c r="D165">
        <v>49</v>
      </c>
    </row>
    <row r="166" spans="1:4" x14ac:dyDescent="0.2">
      <c r="A166" t="s">
        <v>384</v>
      </c>
      <c r="B166" t="s">
        <v>42</v>
      </c>
      <c r="C166" t="s">
        <v>672</v>
      </c>
      <c r="D166">
        <v>49</v>
      </c>
    </row>
    <row r="167" spans="1:4" x14ac:dyDescent="0.2">
      <c r="A167" t="s">
        <v>384</v>
      </c>
      <c r="B167" t="s">
        <v>42</v>
      </c>
      <c r="C167" t="s">
        <v>672</v>
      </c>
      <c r="D167">
        <v>49</v>
      </c>
    </row>
    <row r="168" spans="1:4" x14ac:dyDescent="0.2">
      <c r="A168" t="s">
        <v>520</v>
      </c>
      <c r="B168" t="s">
        <v>175</v>
      </c>
      <c r="C168" t="s">
        <v>894</v>
      </c>
      <c r="D168">
        <v>50</v>
      </c>
    </row>
    <row r="169" spans="1:4" x14ac:dyDescent="0.2">
      <c r="A169" t="s">
        <v>520</v>
      </c>
      <c r="B169" t="s">
        <v>175</v>
      </c>
      <c r="C169" t="s">
        <v>894</v>
      </c>
      <c r="D169">
        <v>50</v>
      </c>
    </row>
    <row r="170" spans="1:4" x14ac:dyDescent="0.2">
      <c r="A170" t="s">
        <v>412</v>
      </c>
      <c r="B170" t="s">
        <v>69</v>
      </c>
      <c r="C170" t="s">
        <v>783</v>
      </c>
      <c r="D170">
        <v>51</v>
      </c>
    </row>
    <row r="171" spans="1:4" x14ac:dyDescent="0.2">
      <c r="A171" t="s">
        <v>412</v>
      </c>
      <c r="B171" t="s">
        <v>69</v>
      </c>
      <c r="C171" t="s">
        <v>783</v>
      </c>
      <c r="D171">
        <v>51</v>
      </c>
    </row>
    <row r="172" spans="1:4" x14ac:dyDescent="0.2">
      <c r="A172" t="s">
        <v>412</v>
      </c>
      <c r="B172" t="s">
        <v>69</v>
      </c>
      <c r="C172" t="s">
        <v>788</v>
      </c>
      <c r="D172">
        <v>51</v>
      </c>
    </row>
    <row r="173" spans="1:4" x14ac:dyDescent="0.2">
      <c r="A173" t="s">
        <v>412</v>
      </c>
      <c r="B173" t="s">
        <v>69</v>
      </c>
      <c r="C173" t="s">
        <v>783</v>
      </c>
      <c r="D173">
        <v>51</v>
      </c>
    </row>
    <row r="174" spans="1:4" x14ac:dyDescent="0.2">
      <c r="A174" t="s">
        <v>572</v>
      </c>
      <c r="B174" t="s">
        <v>225</v>
      </c>
      <c r="C174" t="s">
        <v>942</v>
      </c>
      <c r="D174">
        <v>52</v>
      </c>
    </row>
    <row r="175" spans="1:4" x14ac:dyDescent="0.2">
      <c r="A175" t="s">
        <v>572</v>
      </c>
      <c r="B175" t="s">
        <v>225</v>
      </c>
      <c r="C175" t="s">
        <v>942</v>
      </c>
      <c r="D175">
        <v>52</v>
      </c>
    </row>
    <row r="176" spans="1:4" x14ac:dyDescent="0.2">
      <c r="A176" t="s">
        <v>444</v>
      </c>
      <c r="B176" t="s">
        <v>100</v>
      </c>
      <c r="C176" t="s">
        <v>814</v>
      </c>
      <c r="D176">
        <v>53</v>
      </c>
    </row>
    <row r="177" spans="1:5" x14ac:dyDescent="0.2">
      <c r="A177" t="s">
        <v>444</v>
      </c>
      <c r="B177" t="s">
        <v>100</v>
      </c>
      <c r="C177" t="s">
        <v>814</v>
      </c>
      <c r="D177">
        <v>53</v>
      </c>
    </row>
    <row r="178" spans="1:5" x14ac:dyDescent="0.2">
      <c r="A178" t="s">
        <v>1110</v>
      </c>
      <c r="B178" t="s">
        <v>56</v>
      </c>
      <c r="C178" t="s">
        <v>707</v>
      </c>
      <c r="D178">
        <v>54</v>
      </c>
    </row>
    <row r="179" spans="1:5" x14ac:dyDescent="0.2">
      <c r="A179" t="s">
        <v>1110</v>
      </c>
      <c r="B179" t="s">
        <v>56</v>
      </c>
      <c r="C179" t="s">
        <v>707</v>
      </c>
      <c r="D179">
        <v>54</v>
      </c>
    </row>
    <row r="180" spans="1:5" x14ac:dyDescent="0.2">
      <c r="A180" t="s">
        <v>1110</v>
      </c>
      <c r="B180" t="s">
        <v>56</v>
      </c>
      <c r="C180" t="s">
        <v>707</v>
      </c>
      <c r="D180">
        <v>54</v>
      </c>
    </row>
    <row r="181" spans="1:5" x14ac:dyDescent="0.2">
      <c r="A181" t="s">
        <v>1110</v>
      </c>
      <c r="B181" t="s">
        <v>56</v>
      </c>
      <c r="C181" t="s">
        <v>707</v>
      </c>
      <c r="D181">
        <v>54</v>
      </c>
    </row>
    <row r="182" spans="1:5" x14ac:dyDescent="0.2">
      <c r="A182" t="s">
        <v>1110</v>
      </c>
      <c r="B182" t="s">
        <v>56</v>
      </c>
      <c r="C182" t="s">
        <v>707</v>
      </c>
      <c r="D182">
        <v>54</v>
      </c>
    </row>
    <row r="183" spans="1:5" x14ac:dyDescent="0.2">
      <c r="A183" t="s">
        <v>522</v>
      </c>
      <c r="B183" t="s">
        <v>135</v>
      </c>
      <c r="C183" t="s">
        <v>844</v>
      </c>
      <c r="D183">
        <v>55</v>
      </c>
    </row>
    <row r="184" spans="1:5" x14ac:dyDescent="0.2">
      <c r="A184" t="s">
        <v>479</v>
      </c>
      <c r="B184" t="s">
        <v>135</v>
      </c>
      <c r="C184" t="s">
        <v>844</v>
      </c>
      <c r="D184">
        <v>55</v>
      </c>
      <c r="E184">
        <v>1</v>
      </c>
    </row>
    <row r="185" spans="1:5" x14ac:dyDescent="0.2">
      <c r="A185" t="s">
        <v>479</v>
      </c>
      <c r="B185" t="s">
        <v>135</v>
      </c>
      <c r="C185" t="s">
        <v>844</v>
      </c>
      <c r="D185">
        <v>55</v>
      </c>
    </row>
    <row r="186" spans="1:5" x14ac:dyDescent="0.2">
      <c r="A186" t="s">
        <v>479</v>
      </c>
      <c r="B186" t="s">
        <v>135</v>
      </c>
      <c r="C186" t="s">
        <v>844</v>
      </c>
      <c r="D186">
        <v>55</v>
      </c>
    </row>
    <row r="187" spans="1:5" x14ac:dyDescent="0.2">
      <c r="A187" t="s">
        <v>479</v>
      </c>
      <c r="B187" t="s">
        <v>135</v>
      </c>
      <c r="C187" t="s">
        <v>844</v>
      </c>
      <c r="D187">
        <v>55</v>
      </c>
    </row>
    <row r="188" spans="1:5" x14ac:dyDescent="0.2">
      <c r="A188" t="s">
        <v>592</v>
      </c>
      <c r="B188" t="s">
        <v>244</v>
      </c>
      <c r="C188" t="s">
        <v>964</v>
      </c>
      <c r="D188">
        <v>56</v>
      </c>
    </row>
    <row r="189" spans="1:5" x14ac:dyDescent="0.2">
      <c r="A189" t="s">
        <v>592</v>
      </c>
      <c r="B189" t="s">
        <v>244</v>
      </c>
      <c r="C189" t="s">
        <v>964</v>
      </c>
      <c r="D189">
        <v>56</v>
      </c>
    </row>
    <row r="190" spans="1:5" x14ac:dyDescent="0.2">
      <c r="A190" t="s">
        <v>427</v>
      </c>
      <c r="B190" t="s">
        <v>84</v>
      </c>
      <c r="C190" t="s">
        <v>697</v>
      </c>
      <c r="D190">
        <v>57</v>
      </c>
    </row>
    <row r="191" spans="1:5" x14ac:dyDescent="0.2">
      <c r="A191" t="s">
        <v>351</v>
      </c>
      <c r="B191" t="s">
        <v>84</v>
      </c>
      <c r="C191" t="s">
        <v>697</v>
      </c>
      <c r="D191">
        <v>57</v>
      </c>
      <c r="E191">
        <v>1</v>
      </c>
    </row>
    <row r="192" spans="1:5" x14ac:dyDescent="0.2">
      <c r="A192" t="s">
        <v>604</v>
      </c>
      <c r="B192" t="s">
        <v>143</v>
      </c>
      <c r="C192" t="s">
        <v>855</v>
      </c>
      <c r="D192">
        <v>58</v>
      </c>
    </row>
    <row r="193" spans="1:5" x14ac:dyDescent="0.2">
      <c r="A193" t="s">
        <v>487</v>
      </c>
      <c r="B193" t="s">
        <v>143</v>
      </c>
      <c r="C193" t="s">
        <v>855</v>
      </c>
      <c r="D193">
        <v>58</v>
      </c>
      <c r="E193">
        <v>1</v>
      </c>
    </row>
    <row r="194" spans="1:5" x14ac:dyDescent="0.2">
      <c r="A194" t="s">
        <v>596</v>
      </c>
      <c r="B194" t="s">
        <v>248</v>
      </c>
      <c r="C194" t="s">
        <v>965</v>
      </c>
      <c r="D194">
        <v>59</v>
      </c>
    </row>
    <row r="195" spans="1:5" x14ac:dyDescent="0.2">
      <c r="A195" t="s">
        <v>596</v>
      </c>
      <c r="B195" t="s">
        <v>248</v>
      </c>
      <c r="C195" t="s">
        <v>965</v>
      </c>
      <c r="D195">
        <v>59</v>
      </c>
    </row>
    <row r="196" spans="1:5" x14ac:dyDescent="0.2">
      <c r="A196" t="s">
        <v>596</v>
      </c>
      <c r="B196" t="s">
        <v>248</v>
      </c>
      <c r="C196" t="s">
        <v>965</v>
      </c>
      <c r="D196">
        <v>59</v>
      </c>
    </row>
    <row r="197" spans="1:5" x14ac:dyDescent="0.2">
      <c r="A197" t="s">
        <v>596</v>
      </c>
      <c r="B197" t="s">
        <v>248</v>
      </c>
      <c r="C197" t="s">
        <v>965</v>
      </c>
      <c r="D197">
        <v>59</v>
      </c>
    </row>
    <row r="198" spans="1:5" x14ac:dyDescent="0.2">
      <c r="A198" t="s">
        <v>393</v>
      </c>
      <c r="B198" t="s">
        <v>51</v>
      </c>
      <c r="C198" t="s">
        <v>702</v>
      </c>
      <c r="D198">
        <v>60</v>
      </c>
    </row>
    <row r="199" spans="1:5" x14ac:dyDescent="0.2">
      <c r="A199" t="s">
        <v>393</v>
      </c>
      <c r="B199" t="s">
        <v>51</v>
      </c>
      <c r="C199" t="s">
        <v>702</v>
      </c>
      <c r="D199">
        <v>60</v>
      </c>
    </row>
    <row r="200" spans="1:5" x14ac:dyDescent="0.2">
      <c r="A200" t="s">
        <v>619</v>
      </c>
      <c r="B200" t="s">
        <v>51</v>
      </c>
      <c r="C200" t="s">
        <v>702</v>
      </c>
      <c r="D200">
        <v>60</v>
      </c>
    </row>
    <row r="201" spans="1:5" x14ac:dyDescent="0.2">
      <c r="A201" t="s">
        <v>505</v>
      </c>
      <c r="B201" t="s">
        <v>160</v>
      </c>
      <c r="C201" t="s">
        <v>933</v>
      </c>
      <c r="D201">
        <v>61</v>
      </c>
    </row>
    <row r="202" spans="1:5" x14ac:dyDescent="0.2">
      <c r="A202" t="s">
        <v>505</v>
      </c>
      <c r="B202" t="s">
        <v>160</v>
      </c>
      <c r="C202" t="s">
        <v>933</v>
      </c>
      <c r="D202">
        <v>61</v>
      </c>
    </row>
    <row r="203" spans="1:5" x14ac:dyDescent="0.2">
      <c r="A203" t="s">
        <v>505</v>
      </c>
      <c r="B203" t="s">
        <v>160</v>
      </c>
      <c r="C203" t="s">
        <v>933</v>
      </c>
      <c r="D203">
        <v>61</v>
      </c>
    </row>
    <row r="204" spans="1:5" x14ac:dyDescent="0.2">
      <c r="A204" t="s">
        <v>505</v>
      </c>
      <c r="B204" t="s">
        <v>160</v>
      </c>
      <c r="C204" t="s">
        <v>933</v>
      </c>
      <c r="D204">
        <v>61</v>
      </c>
    </row>
    <row r="205" spans="1:5" x14ac:dyDescent="0.2">
      <c r="A205" t="s">
        <v>505</v>
      </c>
      <c r="B205" t="s">
        <v>160</v>
      </c>
      <c r="C205" t="s">
        <v>933</v>
      </c>
      <c r="D205">
        <v>61</v>
      </c>
    </row>
    <row r="206" spans="1:5" x14ac:dyDescent="0.2">
      <c r="A206" t="s">
        <v>505</v>
      </c>
      <c r="B206" t="s">
        <v>160</v>
      </c>
      <c r="C206" t="s">
        <v>933</v>
      </c>
      <c r="D206">
        <v>61</v>
      </c>
    </row>
    <row r="207" spans="1:5" x14ac:dyDescent="0.2">
      <c r="A207" t="s">
        <v>505</v>
      </c>
      <c r="B207" t="s">
        <v>160</v>
      </c>
      <c r="C207" t="s">
        <v>933</v>
      </c>
      <c r="D207">
        <v>61</v>
      </c>
    </row>
    <row r="208" spans="1:5" x14ac:dyDescent="0.2">
      <c r="A208" t="s">
        <v>505</v>
      </c>
      <c r="B208" t="s">
        <v>160</v>
      </c>
      <c r="C208" t="s">
        <v>933</v>
      </c>
      <c r="D208">
        <v>61</v>
      </c>
    </row>
    <row r="209" spans="1:4" x14ac:dyDescent="0.2">
      <c r="A209" t="s">
        <v>505</v>
      </c>
      <c r="B209" t="s">
        <v>160</v>
      </c>
      <c r="C209" t="s">
        <v>933</v>
      </c>
      <c r="D209">
        <v>61</v>
      </c>
    </row>
    <row r="210" spans="1:4" x14ac:dyDescent="0.2">
      <c r="A210" t="s">
        <v>473</v>
      </c>
      <c r="B210" t="s">
        <v>129</v>
      </c>
      <c r="C210" t="s">
        <v>844</v>
      </c>
      <c r="D210">
        <v>62</v>
      </c>
    </row>
    <row r="211" spans="1:4" x14ac:dyDescent="0.2">
      <c r="A211" t="s">
        <v>473</v>
      </c>
      <c r="B211" t="s">
        <v>129</v>
      </c>
      <c r="C211" t="s">
        <v>933</v>
      </c>
      <c r="D211">
        <v>62</v>
      </c>
    </row>
    <row r="212" spans="1:4" x14ac:dyDescent="0.2">
      <c r="A212" t="s">
        <v>408</v>
      </c>
      <c r="B212" t="s">
        <v>65</v>
      </c>
      <c r="C212" t="s">
        <v>779</v>
      </c>
      <c r="D212">
        <v>63</v>
      </c>
    </row>
    <row r="213" spans="1:4" x14ac:dyDescent="0.2">
      <c r="A213" t="s">
        <v>408</v>
      </c>
      <c r="B213" t="s">
        <v>65</v>
      </c>
      <c r="C213" t="s">
        <v>779</v>
      </c>
      <c r="D213">
        <v>63</v>
      </c>
    </row>
    <row r="214" spans="1:4" x14ac:dyDescent="0.2">
      <c r="A214" t="s">
        <v>408</v>
      </c>
      <c r="B214" t="s">
        <v>65</v>
      </c>
      <c r="C214" t="s">
        <v>779</v>
      </c>
      <c r="D214">
        <v>63</v>
      </c>
    </row>
    <row r="215" spans="1:4" x14ac:dyDescent="0.2">
      <c r="A215" t="s">
        <v>408</v>
      </c>
      <c r="B215" t="s">
        <v>65</v>
      </c>
      <c r="C215" t="s">
        <v>779</v>
      </c>
      <c r="D215">
        <v>63</v>
      </c>
    </row>
    <row r="216" spans="1:4" x14ac:dyDescent="0.2">
      <c r="A216" t="s">
        <v>382</v>
      </c>
      <c r="B216" t="s">
        <v>40</v>
      </c>
      <c r="C216" t="s">
        <v>691</v>
      </c>
      <c r="D216">
        <v>64</v>
      </c>
    </row>
    <row r="217" spans="1:4" x14ac:dyDescent="0.2">
      <c r="A217" t="s">
        <v>382</v>
      </c>
      <c r="B217" t="s">
        <v>40</v>
      </c>
      <c r="C217" t="s">
        <v>691</v>
      </c>
      <c r="D217">
        <v>64</v>
      </c>
    </row>
    <row r="218" spans="1:4" x14ac:dyDescent="0.2">
      <c r="A218" t="s">
        <v>382</v>
      </c>
      <c r="B218" t="s">
        <v>40</v>
      </c>
      <c r="C218" t="s">
        <v>691</v>
      </c>
      <c r="D218">
        <v>64</v>
      </c>
    </row>
    <row r="219" spans="1:4" x14ac:dyDescent="0.2">
      <c r="A219" t="s">
        <v>1124</v>
      </c>
      <c r="B219" t="s">
        <v>251</v>
      </c>
      <c r="C219" t="s">
        <v>984</v>
      </c>
      <c r="D219">
        <v>65</v>
      </c>
    </row>
    <row r="220" spans="1:4" x14ac:dyDescent="0.2">
      <c r="A220" t="s">
        <v>1124</v>
      </c>
      <c r="B220" t="s">
        <v>251</v>
      </c>
      <c r="C220" t="s">
        <v>967</v>
      </c>
      <c r="D220">
        <v>65</v>
      </c>
    </row>
    <row r="221" spans="1:4" x14ac:dyDescent="0.2">
      <c r="A221" t="s">
        <v>425</v>
      </c>
      <c r="B221" t="s">
        <v>82</v>
      </c>
      <c r="C221" t="s">
        <v>795</v>
      </c>
      <c r="D221">
        <v>66</v>
      </c>
    </row>
    <row r="222" spans="1:4" x14ac:dyDescent="0.2">
      <c r="A222" t="s">
        <v>425</v>
      </c>
      <c r="B222" t="s">
        <v>82</v>
      </c>
      <c r="C222" t="s">
        <v>795</v>
      </c>
      <c r="D222">
        <v>66</v>
      </c>
    </row>
    <row r="223" spans="1:4" x14ac:dyDescent="0.2">
      <c r="A223" t="s">
        <v>425</v>
      </c>
      <c r="B223" t="s">
        <v>82</v>
      </c>
      <c r="C223" t="s">
        <v>795</v>
      </c>
      <c r="D223">
        <v>66</v>
      </c>
    </row>
    <row r="224" spans="1:4" x14ac:dyDescent="0.2">
      <c r="A224" t="s">
        <v>425</v>
      </c>
      <c r="B224" t="s">
        <v>82</v>
      </c>
      <c r="C224" t="s">
        <v>795</v>
      </c>
      <c r="D224">
        <v>66</v>
      </c>
    </row>
    <row r="225" spans="1:4" x14ac:dyDescent="0.2">
      <c r="A225" t="s">
        <v>310</v>
      </c>
      <c r="C225" t="s">
        <v>879</v>
      </c>
      <c r="D225">
        <v>67</v>
      </c>
    </row>
    <row r="226" spans="1:4" x14ac:dyDescent="0.2">
      <c r="A226" t="s">
        <v>318</v>
      </c>
      <c r="C226" t="s">
        <v>879</v>
      </c>
      <c r="D226">
        <v>67</v>
      </c>
    </row>
    <row r="227" spans="1:4" x14ac:dyDescent="0.2">
      <c r="A227" t="s">
        <v>326</v>
      </c>
      <c r="C227" t="s">
        <v>879</v>
      </c>
      <c r="D227">
        <v>67</v>
      </c>
    </row>
    <row r="228" spans="1:4" x14ac:dyDescent="0.2">
      <c r="A228" t="s">
        <v>1001</v>
      </c>
      <c r="B228" t="s">
        <v>1000</v>
      </c>
      <c r="C228" t="s">
        <v>771</v>
      </c>
    </row>
    <row r="229" spans="1:4" x14ac:dyDescent="0.2">
      <c r="A229" t="s">
        <v>1130</v>
      </c>
      <c r="B229" t="s">
        <v>1016</v>
      </c>
      <c r="C229" t="s">
        <v>1043</v>
      </c>
    </row>
    <row r="230" spans="1:4" x14ac:dyDescent="0.2">
      <c r="A230" t="s">
        <v>411</v>
      </c>
      <c r="B230" t="s">
        <v>68</v>
      </c>
      <c r="C230" t="s">
        <v>782</v>
      </c>
    </row>
    <row r="231" spans="1:4" x14ac:dyDescent="0.2">
      <c r="A231" t="s">
        <v>640</v>
      </c>
      <c r="B231" t="s">
        <v>289</v>
      </c>
      <c r="C231" t="s">
        <v>1026</v>
      </c>
    </row>
    <row r="232" spans="1:4" x14ac:dyDescent="0.2">
      <c r="A232" t="s">
        <v>539</v>
      </c>
      <c r="B232" t="s">
        <v>193</v>
      </c>
      <c r="C232" t="s">
        <v>920</v>
      </c>
    </row>
    <row r="233" spans="1:4" x14ac:dyDescent="0.2">
      <c r="A233" t="s">
        <v>565</v>
      </c>
      <c r="B233" t="s">
        <v>218</v>
      </c>
      <c r="C233" t="s">
        <v>940</v>
      </c>
    </row>
    <row r="234" spans="1:4" x14ac:dyDescent="0.2">
      <c r="A234" t="s">
        <v>526</v>
      </c>
      <c r="B234" t="s">
        <v>180</v>
      </c>
      <c r="C234" t="s">
        <v>899</v>
      </c>
    </row>
    <row r="235" spans="1:4" x14ac:dyDescent="0.2">
      <c r="A235" t="s">
        <v>615</v>
      </c>
      <c r="B235" t="s">
        <v>265</v>
      </c>
      <c r="C235" t="s">
        <v>839</v>
      </c>
    </row>
    <row r="236" spans="1:4" x14ac:dyDescent="0.2">
      <c r="A236" t="s">
        <v>655</v>
      </c>
      <c r="B236" t="s">
        <v>303</v>
      </c>
      <c r="C236" t="s">
        <v>1044</v>
      </c>
    </row>
    <row r="237" spans="1:4" x14ac:dyDescent="0.2">
      <c r="A237" t="s">
        <v>610</v>
      </c>
      <c r="B237" t="s">
        <v>261</v>
      </c>
      <c r="C237" t="s">
        <v>976</v>
      </c>
    </row>
    <row r="238" spans="1:4" x14ac:dyDescent="0.2">
      <c r="A238" t="s">
        <v>630</v>
      </c>
      <c r="B238" t="s">
        <v>279</v>
      </c>
      <c r="C238" t="s">
        <v>1006</v>
      </c>
    </row>
    <row r="239" spans="1:4" x14ac:dyDescent="0.2">
      <c r="A239" t="s">
        <v>483</v>
      </c>
      <c r="B239" t="s">
        <v>139</v>
      </c>
      <c r="C239" t="s">
        <v>853</v>
      </c>
    </row>
    <row r="240" spans="1:4" x14ac:dyDescent="0.2">
      <c r="A240" t="s">
        <v>1121</v>
      </c>
      <c r="B240" t="s">
        <v>187</v>
      </c>
      <c r="C240" t="s">
        <v>911</v>
      </c>
    </row>
    <row r="241" spans="1:3" x14ac:dyDescent="0.2">
      <c r="A241" t="s">
        <v>646</v>
      </c>
      <c r="B241" t="s">
        <v>294</v>
      </c>
      <c r="C241" t="s">
        <v>1030</v>
      </c>
    </row>
    <row r="242" spans="1:3" x14ac:dyDescent="0.2">
      <c r="A242" t="s">
        <v>1108</v>
      </c>
      <c r="B242" t="s">
        <v>34</v>
      </c>
      <c r="C242" t="s">
        <v>688</v>
      </c>
    </row>
    <row r="243" spans="1:3" x14ac:dyDescent="0.2">
      <c r="A243" t="s">
        <v>868</v>
      </c>
      <c r="B243" t="s">
        <v>157</v>
      </c>
      <c r="C243" t="s">
        <v>877</v>
      </c>
    </row>
    <row r="244" spans="1:3" x14ac:dyDescent="0.2">
      <c r="A244" t="s">
        <v>466</v>
      </c>
      <c r="B244" t="s">
        <v>122</v>
      </c>
      <c r="C244" t="s">
        <v>837</v>
      </c>
    </row>
    <row r="245" spans="1:3" x14ac:dyDescent="0.2">
      <c r="A245" t="s">
        <v>1117</v>
      </c>
      <c r="B245" t="s">
        <v>113</v>
      </c>
      <c r="C245" t="s">
        <v>828</v>
      </c>
    </row>
    <row r="246" spans="1:3" x14ac:dyDescent="0.2">
      <c r="A246" t="s">
        <v>582</v>
      </c>
      <c r="B246" t="s">
        <v>235</v>
      </c>
      <c r="C246" t="s">
        <v>947</v>
      </c>
    </row>
    <row r="247" spans="1:3" x14ac:dyDescent="0.2">
      <c r="A247" t="s">
        <v>417</v>
      </c>
      <c r="B247" t="s">
        <v>74</v>
      </c>
      <c r="C247" t="s">
        <v>789</v>
      </c>
    </row>
    <row r="248" spans="1:3" x14ac:dyDescent="0.2">
      <c r="A248" t="s">
        <v>633</v>
      </c>
      <c r="B248" t="s">
        <v>282</v>
      </c>
      <c r="C248" t="s">
        <v>1007</v>
      </c>
    </row>
    <row r="249" spans="1:3" x14ac:dyDescent="0.2">
      <c r="A249" t="s">
        <v>476</v>
      </c>
      <c r="B249" t="s">
        <v>132</v>
      </c>
      <c r="C249" t="s">
        <v>847</v>
      </c>
    </row>
    <row r="250" spans="1:3" x14ac:dyDescent="0.2">
      <c r="A250" t="s">
        <v>580</v>
      </c>
      <c r="B250" t="s">
        <v>233</v>
      </c>
      <c r="C250" t="s">
        <v>946</v>
      </c>
    </row>
    <row r="251" spans="1:3" x14ac:dyDescent="0.2">
      <c r="A251" t="s">
        <v>540</v>
      </c>
      <c r="B251" t="s">
        <v>194</v>
      </c>
      <c r="C251" t="s">
        <v>916</v>
      </c>
    </row>
    <row r="252" spans="1:3" x14ac:dyDescent="0.2">
      <c r="A252" t="s">
        <v>574</v>
      </c>
      <c r="B252" t="s">
        <v>227</v>
      </c>
      <c r="C252" t="s">
        <v>956</v>
      </c>
    </row>
    <row r="253" spans="1:3" x14ac:dyDescent="0.2">
      <c r="A253" t="s">
        <v>447</v>
      </c>
      <c r="B253" t="s">
        <v>103</v>
      </c>
      <c r="C253" t="s">
        <v>818</v>
      </c>
    </row>
    <row r="254" spans="1:3" x14ac:dyDescent="0.2">
      <c r="A254" t="s">
        <v>761</v>
      </c>
      <c r="B254" t="s">
        <v>118</v>
      </c>
      <c r="C254" t="s">
        <v>834</v>
      </c>
    </row>
    <row r="255" spans="1:3" x14ac:dyDescent="0.2">
      <c r="A255" t="s">
        <v>465</v>
      </c>
      <c r="B255" t="s">
        <v>121</v>
      </c>
      <c r="C255" t="s">
        <v>836</v>
      </c>
    </row>
    <row r="256" spans="1:3" x14ac:dyDescent="0.2">
      <c r="A256" t="s">
        <v>492</v>
      </c>
      <c r="B256" t="s">
        <v>859</v>
      </c>
      <c r="C256" t="s">
        <v>861</v>
      </c>
    </row>
    <row r="257" spans="1:3" x14ac:dyDescent="0.2">
      <c r="A257" t="s">
        <v>343</v>
      </c>
      <c r="B257" t="s">
        <v>1</v>
      </c>
      <c r="C257" t="s">
        <v>661</v>
      </c>
    </row>
    <row r="258" spans="1:3" x14ac:dyDescent="0.2">
      <c r="A258" t="s">
        <v>432</v>
      </c>
      <c r="B258" t="s">
        <v>89</v>
      </c>
      <c r="C258" t="s">
        <v>801</v>
      </c>
    </row>
    <row r="259" spans="1:3" x14ac:dyDescent="0.2">
      <c r="A259" t="s">
        <v>413</v>
      </c>
      <c r="B259" t="s">
        <v>70</v>
      </c>
      <c r="C259" t="s">
        <v>784</v>
      </c>
    </row>
    <row r="260" spans="1:3" x14ac:dyDescent="0.2">
      <c r="A260" t="s">
        <v>410</v>
      </c>
      <c r="B260" t="s">
        <v>67</v>
      </c>
      <c r="C260" t="s">
        <v>781</v>
      </c>
    </row>
    <row r="261" spans="1:3" x14ac:dyDescent="0.2">
      <c r="A261" t="s">
        <v>521</v>
      </c>
      <c r="B261" t="s">
        <v>176</v>
      </c>
      <c r="C261" t="s">
        <v>895</v>
      </c>
    </row>
    <row r="262" spans="1:3" x14ac:dyDescent="0.2">
      <c r="A262" t="s">
        <v>345</v>
      </c>
      <c r="B262" t="s">
        <v>3</v>
      </c>
      <c r="C262" t="s">
        <v>663</v>
      </c>
    </row>
    <row r="263" spans="1:3" x14ac:dyDescent="0.2">
      <c r="A263" t="s">
        <v>435</v>
      </c>
      <c r="B263" t="s">
        <v>92</v>
      </c>
      <c r="C263" t="s">
        <v>804</v>
      </c>
    </row>
    <row r="264" spans="1:3" x14ac:dyDescent="0.2">
      <c r="A264" t="s">
        <v>387</v>
      </c>
      <c r="B264" t="s">
        <v>45</v>
      </c>
      <c r="C264" t="s">
        <v>696</v>
      </c>
    </row>
    <row r="265" spans="1:3" x14ac:dyDescent="0.2">
      <c r="A265" t="s">
        <v>370</v>
      </c>
      <c r="B265" t="s">
        <v>28</v>
      </c>
      <c r="C265" t="s">
        <v>682</v>
      </c>
    </row>
    <row r="266" spans="1:3" x14ac:dyDescent="0.2">
      <c r="A266" t="s">
        <v>470</v>
      </c>
      <c r="B266" t="s">
        <v>126</v>
      </c>
      <c r="C266" t="s">
        <v>840</v>
      </c>
    </row>
    <row r="267" spans="1:3" x14ac:dyDescent="0.2">
      <c r="A267" t="s">
        <v>583</v>
      </c>
      <c r="B267" t="s">
        <v>236</v>
      </c>
      <c r="C267" t="s">
        <v>961</v>
      </c>
    </row>
    <row r="268" spans="1:3" x14ac:dyDescent="0.2">
      <c r="A268" t="s">
        <v>478</v>
      </c>
      <c r="B268" t="s">
        <v>134</v>
      </c>
      <c r="C268" t="s">
        <v>849</v>
      </c>
    </row>
    <row r="269" spans="1:3" x14ac:dyDescent="0.2">
      <c r="A269" t="s">
        <v>628</v>
      </c>
      <c r="B269" t="s">
        <v>277</v>
      </c>
      <c r="C269" t="s">
        <v>997</v>
      </c>
    </row>
    <row r="270" spans="1:3" x14ac:dyDescent="0.2">
      <c r="A270" t="s">
        <v>514</v>
      </c>
      <c r="B270" t="s">
        <v>169</v>
      </c>
      <c r="C270" t="s">
        <v>889</v>
      </c>
    </row>
    <row r="271" spans="1:3" x14ac:dyDescent="0.2">
      <c r="A271" t="s">
        <v>423</v>
      </c>
      <c r="B271" t="s">
        <v>80</v>
      </c>
      <c r="C271" t="s">
        <v>796</v>
      </c>
    </row>
    <row r="272" spans="1:3" x14ac:dyDescent="0.2">
      <c r="A272" t="s">
        <v>355</v>
      </c>
      <c r="B272" t="s">
        <v>13</v>
      </c>
      <c r="C272" t="s">
        <v>670</v>
      </c>
    </row>
    <row r="273" spans="1:3" x14ac:dyDescent="0.2">
      <c r="A273" t="s">
        <v>537</v>
      </c>
      <c r="B273" t="s">
        <v>191</v>
      </c>
      <c r="C273" t="s">
        <v>913</v>
      </c>
    </row>
    <row r="274" spans="1:3" x14ac:dyDescent="0.2">
      <c r="A274" t="s">
        <v>594</v>
      </c>
      <c r="B274" t="s">
        <v>246</v>
      </c>
      <c r="C274" t="s">
        <v>948</v>
      </c>
    </row>
    <row r="275" spans="1:3" x14ac:dyDescent="0.2">
      <c r="A275" t="s">
        <v>1010</v>
      </c>
      <c r="B275" t="s">
        <v>1009</v>
      </c>
      <c r="C275" t="s">
        <v>1023</v>
      </c>
    </row>
    <row r="276" spans="1:3" x14ac:dyDescent="0.2">
      <c r="A276" t="s">
        <v>400</v>
      </c>
      <c r="B276" t="s">
        <v>58</v>
      </c>
      <c r="C276" t="s">
        <v>709</v>
      </c>
    </row>
    <row r="277" spans="1:3" x14ac:dyDescent="0.2">
      <c r="A277" t="s">
        <v>498</v>
      </c>
      <c r="B277" t="s">
        <v>153</v>
      </c>
      <c r="C277" t="s">
        <v>867</v>
      </c>
    </row>
    <row r="278" spans="1:3" x14ac:dyDescent="0.2">
      <c r="A278" t="s">
        <v>460</v>
      </c>
      <c r="B278" t="s">
        <v>116</v>
      </c>
      <c r="C278" t="s">
        <v>832</v>
      </c>
    </row>
    <row r="279" spans="1:3" x14ac:dyDescent="0.2">
      <c r="A279" t="s">
        <v>485</v>
      </c>
      <c r="B279" t="s">
        <v>141</v>
      </c>
      <c r="C279" t="s">
        <v>852</v>
      </c>
    </row>
    <row r="280" spans="1:3" x14ac:dyDescent="0.2">
      <c r="A280" t="s">
        <v>635</v>
      </c>
      <c r="B280" t="s">
        <v>284</v>
      </c>
      <c r="C280" t="s">
        <v>1020</v>
      </c>
    </row>
    <row r="281" spans="1:3" x14ac:dyDescent="0.2">
      <c r="A281" t="s">
        <v>638</v>
      </c>
      <c r="B281" t="s">
        <v>287</v>
      </c>
      <c r="C281" t="s">
        <v>1045</v>
      </c>
    </row>
    <row r="282" spans="1:3" x14ac:dyDescent="0.2">
      <c r="A282" t="s">
        <v>455</v>
      </c>
      <c r="B282" t="s">
        <v>111</v>
      </c>
      <c r="C282" t="s">
        <v>826</v>
      </c>
    </row>
    <row r="283" spans="1:3" x14ac:dyDescent="0.2">
      <c r="A283" t="s">
        <v>609</v>
      </c>
      <c r="B283" t="s">
        <v>260</v>
      </c>
      <c r="C283" t="s">
        <v>974</v>
      </c>
    </row>
    <row r="284" spans="1:3" x14ac:dyDescent="0.2">
      <c r="A284" t="s">
        <v>508</v>
      </c>
      <c r="B284" t="s">
        <v>163</v>
      </c>
      <c r="C284" t="s">
        <v>883</v>
      </c>
    </row>
    <row r="285" spans="1:3" x14ac:dyDescent="0.2">
      <c r="A285" t="s">
        <v>602</v>
      </c>
      <c r="B285" t="s">
        <v>254</v>
      </c>
      <c r="C285" t="s">
        <v>972</v>
      </c>
    </row>
    <row r="286" spans="1:3" x14ac:dyDescent="0.2">
      <c r="A286" t="s">
        <v>652</v>
      </c>
      <c r="B286" t="s">
        <v>300</v>
      </c>
      <c r="C286" t="s">
        <v>1036</v>
      </c>
    </row>
    <row r="287" spans="1:3" x14ac:dyDescent="0.2">
      <c r="A287" t="s">
        <v>870</v>
      </c>
      <c r="B287" t="s">
        <v>182</v>
      </c>
      <c r="C287" t="s">
        <v>901</v>
      </c>
    </row>
    <row r="288" spans="1:3" x14ac:dyDescent="0.2">
      <c r="A288" t="s">
        <v>386</v>
      </c>
      <c r="B288" t="s">
        <v>44</v>
      </c>
      <c r="C288" t="s">
        <v>695</v>
      </c>
    </row>
    <row r="289" spans="1:3" x14ac:dyDescent="0.2">
      <c r="A289" t="s">
        <v>360</v>
      </c>
      <c r="B289" t="s">
        <v>18</v>
      </c>
      <c r="C289" t="s">
        <v>675</v>
      </c>
    </row>
    <row r="290" spans="1:3" x14ac:dyDescent="0.2">
      <c r="A290" t="s">
        <v>538</v>
      </c>
      <c r="B290" t="s">
        <v>192</v>
      </c>
      <c r="C290" t="s">
        <v>915</v>
      </c>
    </row>
    <row r="291" spans="1:3" x14ac:dyDescent="0.2">
      <c r="A291" t="s">
        <v>493</v>
      </c>
      <c r="B291" t="s">
        <v>148</v>
      </c>
      <c r="C291" t="s">
        <v>862</v>
      </c>
    </row>
    <row r="292" spans="1:3" x14ac:dyDescent="0.2">
      <c r="A292" t="s">
        <v>506</v>
      </c>
      <c r="B292" t="s">
        <v>161</v>
      </c>
      <c r="C292" t="s">
        <v>882</v>
      </c>
    </row>
    <row r="293" spans="1:3" x14ac:dyDescent="0.2">
      <c r="A293" t="s">
        <v>562</v>
      </c>
      <c r="B293" t="s">
        <v>215</v>
      </c>
      <c r="C293" t="s">
        <v>939</v>
      </c>
    </row>
    <row r="294" spans="1:3" x14ac:dyDescent="0.2">
      <c r="A294" t="s">
        <v>535</v>
      </c>
      <c r="B294" t="s">
        <v>189</v>
      </c>
      <c r="C294" t="s">
        <v>914</v>
      </c>
    </row>
    <row r="295" spans="1:3" x14ac:dyDescent="0.2">
      <c r="A295" t="s">
        <v>516</v>
      </c>
      <c r="B295" t="s">
        <v>171</v>
      </c>
      <c r="C295" t="s">
        <v>891</v>
      </c>
    </row>
    <row r="296" spans="1:3" x14ac:dyDescent="0.2">
      <c r="A296" t="s">
        <v>519</v>
      </c>
      <c r="B296" t="s">
        <v>174</v>
      </c>
      <c r="C296" t="s">
        <v>893</v>
      </c>
    </row>
    <row r="297" spans="1:3" x14ac:dyDescent="0.2">
      <c r="A297" t="s">
        <v>518</v>
      </c>
      <c r="B297" t="s">
        <v>173</v>
      </c>
      <c r="C297" t="s">
        <v>896</v>
      </c>
    </row>
    <row r="298" spans="1:3" x14ac:dyDescent="0.2">
      <c r="A298" t="s">
        <v>554</v>
      </c>
      <c r="B298" t="s">
        <v>207</v>
      </c>
      <c r="C298" t="s">
        <v>930</v>
      </c>
    </row>
    <row r="299" spans="1:3" x14ac:dyDescent="0.2">
      <c r="A299" t="s">
        <v>636</v>
      </c>
      <c r="B299" t="s">
        <v>285</v>
      </c>
      <c r="C299" t="s">
        <v>1021</v>
      </c>
    </row>
    <row r="300" spans="1:3" x14ac:dyDescent="0.2">
      <c r="A300" t="s">
        <v>541</v>
      </c>
      <c r="B300" t="s">
        <v>195</v>
      </c>
      <c r="C300" t="s">
        <v>917</v>
      </c>
    </row>
    <row r="301" spans="1:3" x14ac:dyDescent="0.2">
      <c r="A301" t="s">
        <v>627</v>
      </c>
      <c r="B301" t="s">
        <v>276</v>
      </c>
      <c r="C301" t="s">
        <v>1004</v>
      </c>
    </row>
    <row r="302" spans="1:3" x14ac:dyDescent="0.2">
      <c r="A302" t="s">
        <v>509</v>
      </c>
      <c r="B302" t="s">
        <v>164</v>
      </c>
      <c r="C302" t="s">
        <v>886</v>
      </c>
    </row>
    <row r="303" spans="1:3" x14ac:dyDescent="0.2">
      <c r="A303" t="s">
        <v>634</v>
      </c>
      <c r="B303" t="s">
        <v>283</v>
      </c>
      <c r="C303" t="s">
        <v>1011</v>
      </c>
    </row>
    <row r="304" spans="1:3" x14ac:dyDescent="0.2">
      <c r="A304" t="s">
        <v>546</v>
      </c>
      <c r="B304" t="s">
        <v>200</v>
      </c>
      <c r="C304" t="s">
        <v>891</v>
      </c>
    </row>
    <row r="305" spans="1:3" x14ac:dyDescent="0.2">
      <c r="A305" t="s">
        <v>482</v>
      </c>
      <c r="B305" t="s">
        <v>138</v>
      </c>
      <c r="C305" t="s">
        <v>852</v>
      </c>
    </row>
    <row r="306" spans="1:3" x14ac:dyDescent="0.2">
      <c r="A306" t="s">
        <v>512</v>
      </c>
      <c r="B306" t="s">
        <v>167</v>
      </c>
      <c r="C306" t="s">
        <v>887</v>
      </c>
    </row>
    <row r="307" spans="1:3" x14ac:dyDescent="0.2">
      <c r="A307" t="s">
        <v>403</v>
      </c>
      <c r="B307" t="s">
        <v>61</v>
      </c>
      <c r="C307" t="s">
        <v>773</v>
      </c>
    </row>
    <row r="308" spans="1:3" x14ac:dyDescent="0.2">
      <c r="A308" t="s">
        <v>1019</v>
      </c>
      <c r="B308" t="s">
        <v>1012</v>
      </c>
      <c r="C308" t="s">
        <v>1022</v>
      </c>
    </row>
    <row r="309" spans="1:3" x14ac:dyDescent="0.2">
      <c r="A309" t="s">
        <v>1118</v>
      </c>
      <c r="B309" t="s">
        <v>150</v>
      </c>
      <c r="C309" t="s">
        <v>864</v>
      </c>
    </row>
    <row r="310" spans="1:3" x14ac:dyDescent="0.2">
      <c r="A310" t="s">
        <v>558</v>
      </c>
      <c r="B310" t="s">
        <v>211</v>
      </c>
      <c r="C310" t="s">
        <v>934</v>
      </c>
    </row>
    <row r="311" spans="1:3" x14ac:dyDescent="0.2">
      <c r="A311" t="s">
        <v>480</v>
      </c>
      <c r="B311" t="s">
        <v>136</v>
      </c>
      <c r="C311" t="s">
        <v>879</v>
      </c>
    </row>
    <row r="312" spans="1:3" x14ac:dyDescent="0.2">
      <c r="A312" t="s">
        <v>524</v>
      </c>
      <c r="B312" t="s">
        <v>178</v>
      </c>
      <c r="C312" t="s">
        <v>898</v>
      </c>
    </row>
    <row r="313" spans="1:3" x14ac:dyDescent="0.2">
      <c r="A313" t="s">
        <v>637</v>
      </c>
      <c r="B313" t="s">
        <v>286</v>
      </c>
      <c r="C313" t="s">
        <v>1024</v>
      </c>
    </row>
    <row r="314" spans="1:3" x14ac:dyDescent="0.2">
      <c r="A314" t="s">
        <v>409</v>
      </c>
      <c r="B314" t="s">
        <v>66</v>
      </c>
      <c r="C314" t="s">
        <v>780</v>
      </c>
    </row>
    <row r="315" spans="1:3" x14ac:dyDescent="0.2">
      <c r="A315" t="s">
        <v>500</v>
      </c>
      <c r="B315" t="s">
        <v>155</v>
      </c>
      <c r="C315" t="s">
        <v>873</v>
      </c>
    </row>
    <row r="316" spans="1:3" x14ac:dyDescent="0.2">
      <c r="A316" t="s">
        <v>598</v>
      </c>
      <c r="B316" t="s">
        <v>250</v>
      </c>
      <c r="C316" t="s">
        <v>966</v>
      </c>
    </row>
    <row r="317" spans="1:3" x14ac:dyDescent="0.2">
      <c r="A317" t="s">
        <v>629</v>
      </c>
      <c r="B317" t="s">
        <v>278</v>
      </c>
      <c r="C317" t="s">
        <v>1005</v>
      </c>
    </row>
    <row r="318" spans="1:3" x14ac:dyDescent="0.2">
      <c r="A318" t="s">
        <v>451</v>
      </c>
      <c r="B318" t="s">
        <v>107</v>
      </c>
      <c r="C318" t="s">
        <v>822</v>
      </c>
    </row>
    <row r="319" spans="1:3" x14ac:dyDescent="0.2">
      <c r="A319" t="s">
        <v>759</v>
      </c>
      <c r="B319" t="s">
        <v>112</v>
      </c>
      <c r="C319" t="s">
        <v>827</v>
      </c>
    </row>
    <row r="320" spans="1:3" x14ac:dyDescent="0.2">
      <c r="A320" t="s">
        <v>517</v>
      </c>
      <c r="B320" t="s">
        <v>172</v>
      </c>
      <c r="C320" t="s">
        <v>892</v>
      </c>
    </row>
    <row r="321" spans="1:3" x14ac:dyDescent="0.2">
      <c r="A321" t="s">
        <v>581</v>
      </c>
      <c r="B321" t="s">
        <v>234</v>
      </c>
      <c r="C321" t="s">
        <v>960</v>
      </c>
    </row>
    <row r="322" spans="1:3" x14ac:dyDescent="0.2">
      <c r="A322" t="s">
        <v>871</v>
      </c>
      <c r="B322" t="s">
        <v>909</v>
      </c>
      <c r="C322" t="s">
        <v>910</v>
      </c>
    </row>
    <row r="323" spans="1:3" x14ac:dyDescent="0.2">
      <c r="A323" t="s">
        <v>1106</v>
      </c>
      <c r="B323" t="s">
        <v>22</v>
      </c>
      <c r="C323" t="s">
        <v>741</v>
      </c>
    </row>
    <row r="324" spans="1:3" x14ac:dyDescent="0.2">
      <c r="A324" t="s">
        <v>365</v>
      </c>
      <c r="B324" t="s">
        <v>23</v>
      </c>
      <c r="C324" t="s">
        <v>1051</v>
      </c>
    </row>
    <row r="325" spans="1:3" x14ac:dyDescent="0.2">
      <c r="A325" t="s">
        <v>622</v>
      </c>
      <c r="B325" t="s">
        <v>271</v>
      </c>
      <c r="C325" t="s">
        <v>995</v>
      </c>
    </row>
    <row r="326" spans="1:3" x14ac:dyDescent="0.2">
      <c r="A326" t="s">
        <v>1113</v>
      </c>
      <c r="B326" t="s">
        <v>62</v>
      </c>
      <c r="C326" t="s">
        <v>774</v>
      </c>
    </row>
    <row r="327" spans="1:3" x14ac:dyDescent="0.2">
      <c r="A327" t="s">
        <v>1112</v>
      </c>
      <c r="B327" t="s">
        <v>60</v>
      </c>
      <c r="C327" t="s">
        <v>775</v>
      </c>
    </row>
    <row r="328" spans="1:3" x14ac:dyDescent="0.2">
      <c r="A328" t="s">
        <v>464</v>
      </c>
      <c r="B328" t="s">
        <v>120</v>
      </c>
      <c r="C328" t="s">
        <v>835</v>
      </c>
    </row>
    <row r="329" spans="1:3" x14ac:dyDescent="0.2">
      <c r="A329" t="s">
        <v>1123</v>
      </c>
      <c r="B329" t="s">
        <v>206</v>
      </c>
      <c r="C329" t="s">
        <v>929</v>
      </c>
    </row>
    <row r="330" spans="1:3" x14ac:dyDescent="0.2">
      <c r="A330" t="s">
        <v>621</v>
      </c>
      <c r="B330" t="s">
        <v>270</v>
      </c>
      <c r="C330" t="s">
        <v>992</v>
      </c>
    </row>
    <row r="331" spans="1:3" x14ac:dyDescent="0.2">
      <c r="A331" t="s">
        <v>395</v>
      </c>
      <c r="B331" t="s">
        <v>53</v>
      </c>
      <c r="C331" t="s">
        <v>704</v>
      </c>
    </row>
    <row r="332" spans="1:3" x14ac:dyDescent="0.2">
      <c r="A332" t="s">
        <v>1129</v>
      </c>
      <c r="B332" t="s">
        <v>302</v>
      </c>
      <c r="C332" t="s">
        <v>1039</v>
      </c>
    </row>
    <row r="333" spans="1:3" x14ac:dyDescent="0.2">
      <c r="A333" t="s">
        <v>513</v>
      </c>
      <c r="B333" t="s">
        <v>168</v>
      </c>
      <c r="C333" t="s">
        <v>888</v>
      </c>
    </row>
    <row r="334" spans="1:3" x14ac:dyDescent="0.2">
      <c r="A334" t="s">
        <v>563</v>
      </c>
      <c r="B334" t="s">
        <v>216</v>
      </c>
      <c r="C334" t="s">
        <v>938</v>
      </c>
    </row>
    <row r="335" spans="1:3" x14ac:dyDescent="0.2">
      <c r="A335" t="s">
        <v>511</v>
      </c>
      <c r="B335" t="s">
        <v>907</v>
      </c>
      <c r="C335" t="s">
        <v>885</v>
      </c>
    </row>
    <row r="336" spans="1:3" x14ac:dyDescent="0.2">
      <c r="A336" t="s">
        <v>555</v>
      </c>
      <c r="B336" t="s">
        <v>208</v>
      </c>
      <c r="C336" t="s">
        <v>885</v>
      </c>
    </row>
    <row r="337" spans="1:3" x14ac:dyDescent="0.2">
      <c r="A337" t="s">
        <v>1114</v>
      </c>
      <c r="B337" t="s">
        <v>73</v>
      </c>
      <c r="C337" t="s">
        <v>787</v>
      </c>
    </row>
    <row r="338" spans="1:3" x14ac:dyDescent="0.2">
      <c r="A338" t="s">
        <v>597</v>
      </c>
      <c r="B338" t="s">
        <v>249</v>
      </c>
      <c r="C338" t="s">
        <v>971</v>
      </c>
    </row>
    <row r="339" spans="1:3" x14ac:dyDescent="0.2">
      <c r="A339" t="s">
        <v>597</v>
      </c>
      <c r="B339" t="s">
        <v>1003</v>
      </c>
      <c r="C339" t="s">
        <v>971</v>
      </c>
    </row>
    <row r="340" spans="1:3" x14ac:dyDescent="0.2">
      <c r="A340" t="s">
        <v>557</v>
      </c>
      <c r="B340" t="s">
        <v>210</v>
      </c>
      <c r="C340" t="s">
        <v>932</v>
      </c>
    </row>
    <row r="341" spans="1:3" x14ac:dyDescent="0.2">
      <c r="A341" t="s">
        <v>653</v>
      </c>
      <c r="B341" t="s">
        <v>301</v>
      </c>
      <c r="C341" t="s">
        <v>1037</v>
      </c>
    </row>
    <row r="342" spans="1:3" x14ac:dyDescent="0.2">
      <c r="A342" t="s">
        <v>419</v>
      </c>
      <c r="B342" t="s">
        <v>76</v>
      </c>
      <c r="C342" t="s">
        <v>791</v>
      </c>
    </row>
    <row r="343" spans="1:3" x14ac:dyDescent="0.2">
      <c r="A343" t="s">
        <v>496</v>
      </c>
      <c r="B343" t="s">
        <v>151</v>
      </c>
      <c r="C343" t="s">
        <v>865</v>
      </c>
    </row>
    <row r="344" spans="1:3" x14ac:dyDescent="0.2">
      <c r="A344" t="s">
        <v>576</v>
      </c>
      <c r="B344" t="s">
        <v>229</v>
      </c>
      <c r="C344" t="s">
        <v>957</v>
      </c>
    </row>
    <row r="345" spans="1:3" x14ac:dyDescent="0.2">
      <c r="A345" t="s">
        <v>617</v>
      </c>
      <c r="B345" t="s">
        <v>267</v>
      </c>
      <c r="C345" t="s">
        <v>989</v>
      </c>
    </row>
    <row r="346" spans="1:3" x14ac:dyDescent="0.2">
      <c r="A346" t="s">
        <v>1125</v>
      </c>
      <c r="B346" t="s">
        <v>257</v>
      </c>
      <c r="C346" t="s">
        <v>988</v>
      </c>
    </row>
    <row r="347" spans="1:3" x14ac:dyDescent="0.2">
      <c r="A347" t="s">
        <v>752</v>
      </c>
      <c r="B347" t="s">
        <v>751</v>
      </c>
      <c r="C347" t="s">
        <v>799</v>
      </c>
    </row>
    <row r="348" spans="1:3" x14ac:dyDescent="0.2">
      <c r="A348" t="s">
        <v>567</v>
      </c>
      <c r="B348" t="s">
        <v>220</v>
      </c>
      <c r="C348" t="s">
        <v>952</v>
      </c>
    </row>
    <row r="349" spans="1:3" x14ac:dyDescent="0.2">
      <c r="A349" t="s">
        <v>605</v>
      </c>
      <c r="B349" t="s">
        <v>256</v>
      </c>
      <c r="C349" t="s">
        <v>973</v>
      </c>
    </row>
    <row r="350" spans="1:3" x14ac:dyDescent="0.2">
      <c r="A350" t="s">
        <v>468</v>
      </c>
      <c r="B350" t="s">
        <v>124</v>
      </c>
      <c r="C350" t="s">
        <v>838</v>
      </c>
    </row>
    <row r="351" spans="1:3" x14ac:dyDescent="0.2">
      <c r="A351" t="s">
        <v>1128</v>
      </c>
      <c r="B351" t="s">
        <v>293</v>
      </c>
      <c r="C351" t="s">
        <v>1029</v>
      </c>
    </row>
    <row r="352" spans="1:3" x14ac:dyDescent="0.2">
      <c r="A352" t="s">
        <v>367</v>
      </c>
      <c r="B352" t="s">
        <v>25</v>
      </c>
      <c r="C352" t="s">
        <v>788</v>
      </c>
    </row>
    <row r="353" spans="1:3" x14ac:dyDescent="0.2">
      <c r="A353" t="s">
        <v>632</v>
      </c>
      <c r="B353" t="s">
        <v>281</v>
      </c>
      <c r="C353" t="s">
        <v>1008</v>
      </c>
    </row>
    <row r="354" spans="1:3" x14ac:dyDescent="0.2">
      <c r="A354" t="s">
        <v>545</v>
      </c>
      <c r="B354" t="s">
        <v>199</v>
      </c>
      <c r="C354" t="s">
        <v>925</v>
      </c>
    </row>
    <row r="355" spans="1:3" x14ac:dyDescent="0.2">
      <c r="A355" t="s">
        <v>768</v>
      </c>
      <c r="B355" t="s">
        <v>769</v>
      </c>
      <c r="C355" t="s">
        <v>771</v>
      </c>
    </row>
    <row r="356" spans="1:3" x14ac:dyDescent="0.2">
      <c r="A356" t="s">
        <v>494</v>
      </c>
      <c r="B356" t="s">
        <v>149</v>
      </c>
      <c r="C356" t="s">
        <v>863</v>
      </c>
    </row>
    <row r="357" spans="1:3" x14ac:dyDescent="0.2">
      <c r="A357" t="s">
        <v>499</v>
      </c>
      <c r="B357" t="s">
        <v>154</v>
      </c>
      <c r="C357" t="s">
        <v>872</v>
      </c>
    </row>
    <row r="358" spans="1:3" x14ac:dyDescent="0.2">
      <c r="A358" t="s">
        <v>542</v>
      </c>
      <c r="B358" t="s">
        <v>196</v>
      </c>
      <c r="C358" t="s">
        <v>918</v>
      </c>
    </row>
    <row r="359" spans="1:3" x14ac:dyDescent="0.2">
      <c r="A359" t="s">
        <v>549</v>
      </c>
      <c r="B359" t="s">
        <v>202</v>
      </c>
      <c r="C359" t="s">
        <v>924</v>
      </c>
    </row>
    <row r="360" spans="1:3" x14ac:dyDescent="0.2">
      <c r="A360" t="s">
        <v>641</v>
      </c>
      <c r="B360" t="s">
        <v>1013</v>
      </c>
      <c r="C360" t="s">
        <v>1027</v>
      </c>
    </row>
    <row r="361" spans="1:3" x14ac:dyDescent="0.2">
      <c r="A361" t="s">
        <v>426</v>
      </c>
      <c r="B361" t="s">
        <v>83</v>
      </c>
      <c r="C361" t="s">
        <v>797</v>
      </c>
    </row>
    <row r="362" spans="1:3" x14ac:dyDescent="0.2">
      <c r="A362" t="s">
        <v>377</v>
      </c>
      <c r="B362" t="s">
        <v>35</v>
      </c>
      <c r="C362" t="s">
        <v>1071</v>
      </c>
    </row>
    <row r="363" spans="1:3" x14ac:dyDescent="0.2">
      <c r="A363" t="s">
        <v>595</v>
      </c>
      <c r="B363" t="s">
        <v>247</v>
      </c>
      <c r="C363" t="s">
        <v>983</v>
      </c>
    </row>
    <row r="364" spans="1:3" x14ac:dyDescent="0.2">
      <c r="A364" t="s">
        <v>420</v>
      </c>
      <c r="B364" t="s">
        <v>77</v>
      </c>
      <c r="C364" t="s">
        <v>792</v>
      </c>
    </row>
    <row r="365" spans="1:3" x14ac:dyDescent="0.2">
      <c r="A365" t="s">
        <v>448</v>
      </c>
      <c r="B365" t="s">
        <v>104</v>
      </c>
      <c r="C365" t="s">
        <v>819</v>
      </c>
    </row>
    <row r="366" spans="1:3" x14ac:dyDescent="0.2">
      <c r="A366" t="s">
        <v>380</v>
      </c>
      <c r="B366" t="s">
        <v>38</v>
      </c>
      <c r="C366" t="s">
        <v>677</v>
      </c>
    </row>
    <row r="367" spans="1:3" x14ac:dyDescent="0.2">
      <c r="A367" t="s">
        <v>765</v>
      </c>
      <c r="B367" t="s">
        <v>1068</v>
      </c>
      <c r="C367" t="s">
        <v>850</v>
      </c>
    </row>
    <row r="368" spans="1:3" x14ac:dyDescent="0.2">
      <c r="A368" t="s">
        <v>612</v>
      </c>
      <c r="B368" t="s">
        <v>263</v>
      </c>
      <c r="C368" t="s">
        <v>987</v>
      </c>
    </row>
    <row r="369" spans="1:3" x14ac:dyDescent="0.2">
      <c r="A369" t="s">
        <v>361</v>
      </c>
      <c r="B369" t="s">
        <v>19</v>
      </c>
      <c r="C369" t="s">
        <v>678</v>
      </c>
    </row>
    <row r="370" spans="1:3" x14ac:dyDescent="0.2">
      <c r="A370" t="s">
        <v>547</v>
      </c>
      <c r="B370" t="s">
        <v>201</v>
      </c>
      <c r="C370" t="s">
        <v>922</v>
      </c>
    </row>
    <row r="371" spans="1:3" x14ac:dyDescent="0.2">
      <c r="A371" t="s">
        <v>424</v>
      </c>
      <c r="B371" t="s">
        <v>81</v>
      </c>
      <c r="C371" t="s">
        <v>798</v>
      </c>
    </row>
    <row r="372" spans="1:3" x14ac:dyDescent="0.2">
      <c r="A372" t="s">
        <v>486</v>
      </c>
      <c r="B372" t="s">
        <v>142</v>
      </c>
      <c r="C372" t="s">
        <v>854</v>
      </c>
    </row>
    <row r="373" spans="1:3" x14ac:dyDescent="0.2">
      <c r="A373" t="s">
        <v>1126</v>
      </c>
      <c r="B373" t="s">
        <v>269</v>
      </c>
      <c r="C373" t="s">
        <v>991</v>
      </c>
    </row>
    <row r="374" spans="1:3" x14ac:dyDescent="0.2">
      <c r="A374" t="s">
        <v>441</v>
      </c>
      <c r="B374" t="s">
        <v>98</v>
      </c>
      <c r="C374" t="s">
        <v>812</v>
      </c>
    </row>
    <row r="375" spans="1:3" x14ac:dyDescent="0.2">
      <c r="A375" t="s">
        <v>1127</v>
      </c>
      <c r="B375" t="s">
        <v>292</v>
      </c>
      <c r="C375" t="s">
        <v>1028</v>
      </c>
    </row>
    <row r="376" spans="1:3" x14ac:dyDescent="0.2">
      <c r="A376" t="s">
        <v>755</v>
      </c>
      <c r="B376" t="s">
        <v>96</v>
      </c>
      <c r="C376" t="s">
        <v>690</v>
      </c>
    </row>
    <row r="377" spans="1:3" x14ac:dyDescent="0.2">
      <c r="A377" t="s">
        <v>1119</v>
      </c>
      <c r="B377" t="s">
        <v>158</v>
      </c>
      <c r="C377" t="s">
        <v>876</v>
      </c>
    </row>
    <row r="378" spans="1:3" x14ac:dyDescent="0.2">
      <c r="A378" t="s">
        <v>536</v>
      </c>
      <c r="B378" t="s">
        <v>190</v>
      </c>
      <c r="C378" t="s">
        <v>912</v>
      </c>
    </row>
    <row r="379" spans="1:3" x14ac:dyDescent="0.2">
      <c r="A379" t="s">
        <v>531</v>
      </c>
      <c r="B379" t="s">
        <v>185</v>
      </c>
      <c r="C379" t="s">
        <v>905</v>
      </c>
    </row>
    <row r="380" spans="1:3" x14ac:dyDescent="0.2">
      <c r="A380" t="s">
        <v>379</v>
      </c>
      <c r="B380" t="s">
        <v>37</v>
      </c>
      <c r="C380" t="s">
        <v>693</v>
      </c>
    </row>
    <row r="381" spans="1:3" x14ac:dyDescent="0.2">
      <c r="A381" t="s">
        <v>434</v>
      </c>
      <c r="B381" t="s">
        <v>91</v>
      </c>
      <c r="C381" t="s">
        <v>803</v>
      </c>
    </row>
    <row r="382" spans="1:3" x14ac:dyDescent="0.2">
      <c r="A382" t="s">
        <v>551</v>
      </c>
      <c r="B382" t="s">
        <v>204</v>
      </c>
      <c r="C382" t="s">
        <v>927</v>
      </c>
    </row>
    <row r="383" spans="1:3" x14ac:dyDescent="0.2">
      <c r="A383" t="s">
        <v>559</v>
      </c>
      <c r="B383" t="s">
        <v>935</v>
      </c>
      <c r="C383" t="s">
        <v>936</v>
      </c>
    </row>
    <row r="384" spans="1:3" x14ac:dyDescent="0.2">
      <c r="A384" t="s">
        <v>649</v>
      </c>
      <c r="B384" t="s">
        <v>297</v>
      </c>
      <c r="C384" t="s">
        <v>1032</v>
      </c>
    </row>
    <row r="385" spans="1:3" x14ac:dyDescent="0.2">
      <c r="A385" t="s">
        <v>712</v>
      </c>
      <c r="B385" t="s">
        <v>711</v>
      </c>
      <c r="C385" t="s">
        <v>666</v>
      </c>
    </row>
    <row r="386" spans="1:3" x14ac:dyDescent="0.2">
      <c r="A386" t="s">
        <v>1002</v>
      </c>
      <c r="B386" t="s">
        <v>999</v>
      </c>
      <c r="C386" t="s">
        <v>962</v>
      </c>
    </row>
    <row r="387" spans="1:3" x14ac:dyDescent="0.2">
      <c r="A387" t="s">
        <v>589</v>
      </c>
      <c r="B387" t="s">
        <v>241</v>
      </c>
      <c r="C387" t="s">
        <v>962</v>
      </c>
    </row>
    <row r="388" spans="1:3" x14ac:dyDescent="0.2">
      <c r="A388" t="s">
        <v>1017</v>
      </c>
      <c r="B388" t="s">
        <v>1018</v>
      </c>
      <c r="C388" t="s">
        <v>1042</v>
      </c>
    </row>
    <row r="389" spans="1:3" x14ac:dyDescent="0.2">
      <c r="A389" t="s">
        <v>601</v>
      </c>
      <c r="B389" t="s">
        <v>253</v>
      </c>
      <c r="C389" t="s">
        <v>969</v>
      </c>
    </row>
    <row r="390" spans="1:3" x14ac:dyDescent="0.2">
      <c r="A390" t="s">
        <v>1046</v>
      </c>
      <c r="B390" t="s">
        <v>1047</v>
      </c>
      <c r="C390" t="s">
        <v>686</v>
      </c>
    </row>
    <row r="391" spans="1:3" x14ac:dyDescent="0.2">
      <c r="A391" t="s">
        <v>507</v>
      </c>
      <c r="B391" t="s">
        <v>162</v>
      </c>
      <c r="C391" t="s">
        <v>685</v>
      </c>
    </row>
    <row r="392" spans="1:3" x14ac:dyDescent="0.2">
      <c r="A392" t="s">
        <v>523</v>
      </c>
      <c r="B392" t="s">
        <v>177</v>
      </c>
      <c r="C392" t="s">
        <v>897</v>
      </c>
    </row>
    <row r="393" spans="1:3" x14ac:dyDescent="0.2">
      <c r="A393" t="s">
        <v>354</v>
      </c>
      <c r="B393" t="s">
        <v>12</v>
      </c>
      <c r="C393" t="s">
        <v>669</v>
      </c>
    </row>
    <row r="394" spans="1:3" x14ac:dyDescent="0.2">
      <c r="A394" t="s">
        <v>356</v>
      </c>
      <c r="B394" t="s">
        <v>14</v>
      </c>
      <c r="C394" t="s">
        <v>671</v>
      </c>
    </row>
    <row r="395" spans="1:3" x14ac:dyDescent="0.2">
      <c r="A395" t="s">
        <v>450</v>
      </c>
      <c r="B395" t="s">
        <v>106</v>
      </c>
      <c r="C395" t="s">
        <v>880</v>
      </c>
    </row>
    <row r="396" spans="1:3" x14ac:dyDescent="0.2">
      <c r="A396" t="s">
        <v>501</v>
      </c>
      <c r="B396" t="s">
        <v>156</v>
      </c>
      <c r="C396" t="s">
        <v>874</v>
      </c>
    </row>
    <row r="397" spans="1:3" x14ac:dyDescent="0.2">
      <c r="A397" t="s">
        <v>391</v>
      </c>
      <c r="B397" t="s">
        <v>49</v>
      </c>
      <c r="C397" t="s">
        <v>700</v>
      </c>
    </row>
    <row r="398" spans="1:3" x14ac:dyDescent="0.2">
      <c r="A398" t="s">
        <v>626</v>
      </c>
      <c r="B398" t="s">
        <v>275</v>
      </c>
      <c r="C398" t="s">
        <v>960</v>
      </c>
    </row>
    <row r="399" spans="1:3" x14ac:dyDescent="0.2">
      <c r="A399" t="s">
        <v>624</v>
      </c>
      <c r="B399" t="s">
        <v>273</v>
      </c>
      <c r="C399" t="s">
        <v>994</v>
      </c>
    </row>
    <row r="400" spans="1:3" x14ac:dyDescent="0.2">
      <c r="A400" t="s">
        <v>371</v>
      </c>
      <c r="B400" t="s">
        <v>29</v>
      </c>
      <c r="C400" t="s">
        <v>0</v>
      </c>
    </row>
    <row r="401" spans="1:3" x14ac:dyDescent="0.2">
      <c r="A401" t="s">
        <v>578</v>
      </c>
      <c r="B401" t="s">
        <v>231</v>
      </c>
      <c r="C401" t="s">
        <v>959</v>
      </c>
    </row>
    <row r="402" spans="1:3" x14ac:dyDescent="0.2">
      <c r="A402" t="s">
        <v>647</v>
      </c>
      <c r="B402" t="s">
        <v>295</v>
      </c>
      <c r="C402" t="s">
        <v>1033</v>
      </c>
    </row>
    <row r="403" spans="1:3" x14ac:dyDescent="0.2">
      <c r="A403" t="s">
        <v>1107</v>
      </c>
      <c r="B403" t="s">
        <v>742</v>
      </c>
      <c r="C403" t="s">
        <v>683</v>
      </c>
    </row>
    <row r="404" spans="1:3" x14ac:dyDescent="0.2">
      <c r="A404" t="s">
        <v>590</v>
      </c>
      <c r="B404" t="s">
        <v>242</v>
      </c>
      <c r="C404" t="s">
        <v>963</v>
      </c>
    </row>
    <row r="405" spans="1:3" x14ac:dyDescent="0.2">
      <c r="A405" t="s">
        <v>639</v>
      </c>
      <c r="B405" t="s">
        <v>288</v>
      </c>
      <c r="C405" t="s">
        <v>1025</v>
      </c>
    </row>
    <row r="406" spans="1:3" x14ac:dyDescent="0.2">
      <c r="A406" t="s">
        <v>1116</v>
      </c>
      <c r="B406" t="s">
        <v>108</v>
      </c>
      <c r="C406" t="s">
        <v>823</v>
      </c>
    </row>
    <row r="407" spans="1:3" x14ac:dyDescent="0.2">
      <c r="A407" t="s">
        <v>352</v>
      </c>
      <c r="B407" t="s">
        <v>10</v>
      </c>
      <c r="C407" t="s">
        <v>667</v>
      </c>
    </row>
    <row r="408" spans="1:3" x14ac:dyDescent="0.2">
      <c r="A408" t="s">
        <v>556</v>
      </c>
      <c r="B408" t="s">
        <v>209</v>
      </c>
      <c r="C408" t="s">
        <v>931</v>
      </c>
    </row>
    <row r="409" spans="1:3" x14ac:dyDescent="0.2">
      <c r="A409" t="s">
        <v>552</v>
      </c>
      <c r="B409" t="s">
        <v>205</v>
      </c>
      <c r="C409" t="s">
        <v>928</v>
      </c>
    </row>
    <row r="410" spans="1:3" x14ac:dyDescent="0.2">
      <c r="A410" t="s">
        <v>650</v>
      </c>
      <c r="B410" t="s">
        <v>298</v>
      </c>
      <c r="C410" t="s">
        <v>1034</v>
      </c>
    </row>
    <row r="411" spans="1:3" x14ac:dyDescent="0.2">
      <c r="A411" t="s">
        <v>472</v>
      </c>
      <c r="B411" t="s">
        <v>1104</v>
      </c>
      <c r="C411" t="s">
        <v>843</v>
      </c>
    </row>
    <row r="412" spans="1:3" x14ac:dyDescent="0.2">
      <c r="A412" t="s">
        <v>525</v>
      </c>
      <c r="B412" t="s">
        <v>179</v>
      </c>
      <c r="C412" t="s">
        <v>788</v>
      </c>
    </row>
    <row r="413" spans="1:3" x14ac:dyDescent="0.2">
      <c r="A413" t="s">
        <v>623</v>
      </c>
      <c r="B413" t="s">
        <v>272</v>
      </c>
      <c r="C413" t="s">
        <v>993</v>
      </c>
    </row>
    <row r="414" spans="1:3" x14ac:dyDescent="0.2">
      <c r="A414" t="s">
        <v>658</v>
      </c>
      <c r="B414" t="s">
        <v>306</v>
      </c>
      <c r="C414" t="s">
        <v>1014</v>
      </c>
    </row>
    <row r="415" spans="1:3" x14ac:dyDescent="0.2">
      <c r="A415" t="s">
        <v>373</v>
      </c>
      <c r="B415" t="s">
        <v>31</v>
      </c>
      <c r="C415" t="s">
        <v>684</v>
      </c>
    </row>
    <row r="416" spans="1:3" x14ac:dyDescent="0.2">
      <c r="A416" t="s">
        <v>757</v>
      </c>
      <c r="B416" t="s">
        <v>1054</v>
      </c>
      <c r="C416" t="s">
        <v>879</v>
      </c>
    </row>
    <row r="417" spans="1:3" x14ac:dyDescent="0.2">
      <c r="A417" t="s">
        <v>603</v>
      </c>
      <c r="B417" t="s">
        <v>998</v>
      </c>
      <c r="C417" t="s">
        <v>807</v>
      </c>
    </row>
    <row r="418" spans="1:3" x14ac:dyDescent="0.2">
      <c r="A418" t="s">
        <v>359</v>
      </c>
      <c r="B418" t="s">
        <v>17</v>
      </c>
      <c r="C418" t="s">
        <v>674</v>
      </c>
    </row>
    <row r="419" spans="1:3" x14ac:dyDescent="0.2">
      <c r="A419" t="s">
        <v>389</v>
      </c>
      <c r="B419" t="s">
        <v>47</v>
      </c>
      <c r="C419" t="s">
        <v>698</v>
      </c>
    </row>
    <row r="420" spans="1:3" x14ac:dyDescent="0.2">
      <c r="A420" t="s">
        <v>390</v>
      </c>
      <c r="B420" t="s">
        <v>48</v>
      </c>
      <c r="C420" t="s">
        <v>699</v>
      </c>
    </row>
    <row r="421" spans="1:3" x14ac:dyDescent="0.2">
      <c r="A421" t="s">
        <v>358</v>
      </c>
      <c r="B421" t="s">
        <v>16</v>
      </c>
      <c r="C421" t="s">
        <v>673</v>
      </c>
    </row>
    <row r="422" spans="1:3" x14ac:dyDescent="0.2">
      <c r="A422" t="s">
        <v>449</v>
      </c>
      <c r="B422" t="s">
        <v>105</v>
      </c>
      <c r="C422" t="s">
        <v>820</v>
      </c>
    </row>
    <row r="423" spans="1:3" x14ac:dyDescent="0.2">
      <c r="A423" t="s">
        <v>353</v>
      </c>
      <c r="B423" t="s">
        <v>11</v>
      </c>
      <c r="C423" t="s">
        <v>668</v>
      </c>
    </row>
    <row r="424" spans="1:3" x14ac:dyDescent="0.2">
      <c r="A424" t="s">
        <v>625</v>
      </c>
      <c r="B424" t="s">
        <v>274</v>
      </c>
      <c r="C424" t="s">
        <v>996</v>
      </c>
    </row>
    <row r="425" spans="1:3" x14ac:dyDescent="0.2">
      <c r="A425" t="s">
        <v>406</v>
      </c>
      <c r="B425" t="s">
        <v>63</v>
      </c>
      <c r="C425" t="s">
        <v>776</v>
      </c>
    </row>
    <row r="426" spans="1:3" x14ac:dyDescent="0.2">
      <c r="A426" t="s">
        <v>401</v>
      </c>
      <c r="B426" t="s">
        <v>59</v>
      </c>
      <c r="C426" t="s">
        <v>710</v>
      </c>
    </row>
    <row r="427" spans="1:3" x14ac:dyDescent="0.2">
      <c r="A427" t="s">
        <v>461</v>
      </c>
      <c r="B427" t="s">
        <v>117</v>
      </c>
      <c r="C427" t="s">
        <v>833</v>
      </c>
    </row>
    <row r="428" spans="1:3" x14ac:dyDescent="0.2">
      <c r="A428" t="s">
        <v>753</v>
      </c>
      <c r="B428" t="s">
        <v>754</v>
      </c>
      <c r="C428" t="s">
        <v>800</v>
      </c>
    </row>
    <row r="429" spans="1:3" x14ac:dyDescent="0.2">
      <c r="A429" t="s">
        <v>656</v>
      </c>
      <c r="B429" t="s">
        <v>304</v>
      </c>
      <c r="C429" t="s">
        <v>772</v>
      </c>
    </row>
    <row r="430" spans="1:3" x14ac:dyDescent="0.2">
      <c r="A430" t="s">
        <v>475</v>
      </c>
      <c r="B430" t="s">
        <v>131</v>
      </c>
      <c r="C430" t="s">
        <v>846</v>
      </c>
    </row>
    <row r="431" spans="1:3" x14ac:dyDescent="0.2">
      <c r="A431" t="s">
        <v>766</v>
      </c>
      <c r="B431" t="s">
        <v>767</v>
      </c>
      <c r="C431" t="s">
        <v>856</v>
      </c>
    </row>
    <row r="432" spans="1:3" x14ac:dyDescent="0.2">
      <c r="A432" t="s">
        <v>415</v>
      </c>
      <c r="B432" t="s">
        <v>72</v>
      </c>
      <c r="C432" t="s">
        <v>786</v>
      </c>
    </row>
    <row r="433" spans="1:3" x14ac:dyDescent="0.2">
      <c r="A433" t="s">
        <v>446</v>
      </c>
      <c r="B433" t="s">
        <v>102</v>
      </c>
      <c r="C433" t="s">
        <v>816</v>
      </c>
    </row>
    <row r="434" spans="1:3" x14ac:dyDescent="0.2">
      <c r="A434" t="s">
        <v>477</v>
      </c>
      <c r="B434" t="s">
        <v>133</v>
      </c>
      <c r="C434" t="s">
        <v>848</v>
      </c>
    </row>
    <row r="435" spans="1:3" x14ac:dyDescent="0.2">
      <c r="A435" t="s">
        <v>529</v>
      </c>
      <c r="B435" t="s">
        <v>183</v>
      </c>
      <c r="C435" t="s">
        <v>902</v>
      </c>
    </row>
    <row r="436" spans="1:3" x14ac:dyDescent="0.2">
      <c r="A436" t="s">
        <v>474</v>
      </c>
      <c r="B436" t="s">
        <v>130</v>
      </c>
      <c r="C436" t="s">
        <v>845</v>
      </c>
    </row>
    <row r="437" spans="1:3" x14ac:dyDescent="0.2">
      <c r="A437" t="s">
        <v>433</v>
      </c>
      <c r="B437" t="s">
        <v>90</v>
      </c>
      <c r="C437" t="s">
        <v>802</v>
      </c>
    </row>
    <row r="438" spans="1:3" x14ac:dyDescent="0.2">
      <c r="A438" t="s">
        <v>527</v>
      </c>
      <c r="B438" t="s">
        <v>181</v>
      </c>
      <c r="C438" t="s">
        <v>900</v>
      </c>
    </row>
    <row r="439" spans="1:3" x14ac:dyDescent="0.2">
      <c r="A439" t="s">
        <v>469</v>
      </c>
      <c r="B439" t="s">
        <v>125</v>
      </c>
      <c r="C439" t="s">
        <v>842</v>
      </c>
    </row>
    <row r="440" spans="1:3" x14ac:dyDescent="0.2">
      <c r="A440" t="s">
        <v>491</v>
      </c>
      <c r="B440" t="s">
        <v>146</v>
      </c>
      <c r="C440" t="s">
        <v>860</v>
      </c>
    </row>
    <row r="441" spans="1:3" x14ac:dyDescent="0.2">
      <c r="A441" t="s">
        <v>471</v>
      </c>
      <c r="B441" t="s">
        <v>127</v>
      </c>
      <c r="C441" t="s">
        <v>841</v>
      </c>
    </row>
    <row r="442" spans="1:3" x14ac:dyDescent="0.2">
      <c r="A442" t="s">
        <v>579</v>
      </c>
      <c r="B442" t="s">
        <v>232</v>
      </c>
      <c r="C442" t="s">
        <v>945</v>
      </c>
    </row>
    <row r="443" spans="1:3" x14ac:dyDescent="0.2">
      <c r="A443" t="s">
        <v>659</v>
      </c>
      <c r="B443" t="s">
        <v>307</v>
      </c>
      <c r="C443" t="s">
        <v>1041</v>
      </c>
    </row>
    <row r="444" spans="1:3" x14ac:dyDescent="0.2">
      <c r="A444" t="s">
        <v>351</v>
      </c>
      <c r="B444" t="s">
        <v>9</v>
      </c>
      <c r="C444" t="s">
        <v>677</v>
      </c>
    </row>
    <row r="445" spans="1:3" x14ac:dyDescent="0.2">
      <c r="A445" t="s">
        <v>363</v>
      </c>
      <c r="B445" t="s">
        <v>21</v>
      </c>
      <c r="C445" t="s">
        <v>878</v>
      </c>
    </row>
    <row r="446" spans="1:3" x14ac:dyDescent="0.2">
      <c r="A446" t="s">
        <v>346</v>
      </c>
      <c r="B446" t="s">
        <v>4</v>
      </c>
      <c r="C446" t="s">
        <v>664</v>
      </c>
    </row>
    <row r="447" spans="1:3" x14ac:dyDescent="0.2">
      <c r="A447" t="s">
        <v>566</v>
      </c>
      <c r="B447" t="s">
        <v>219</v>
      </c>
      <c r="C447" t="s">
        <v>953</v>
      </c>
    </row>
    <row r="448" spans="1:3" x14ac:dyDescent="0.2">
      <c r="A448" t="s">
        <v>643</v>
      </c>
      <c r="B448" t="s">
        <v>291</v>
      </c>
      <c r="C448" t="s">
        <v>703</v>
      </c>
    </row>
    <row r="449" spans="1:3" x14ac:dyDescent="0.2">
      <c r="A449" t="s">
        <v>438</v>
      </c>
      <c r="B449" t="s">
        <v>95</v>
      </c>
      <c r="C449" t="s">
        <v>808</v>
      </c>
    </row>
    <row r="450" spans="1:3" x14ac:dyDescent="0.2">
      <c r="A450" t="s">
        <v>504</v>
      </c>
      <c r="B450" t="s">
        <v>159</v>
      </c>
      <c r="C450" t="s">
        <v>881</v>
      </c>
    </row>
    <row r="451" spans="1:3" x14ac:dyDescent="0.2">
      <c r="A451" t="s">
        <v>1122</v>
      </c>
      <c r="B451" t="s">
        <v>197</v>
      </c>
      <c r="C451" t="s">
        <v>919</v>
      </c>
    </row>
    <row r="452" spans="1:3" x14ac:dyDescent="0.2">
      <c r="A452" t="s">
        <v>463</v>
      </c>
      <c r="B452" t="s">
        <v>119</v>
      </c>
      <c r="C452" t="s">
        <v>879</v>
      </c>
    </row>
    <row r="453" spans="1:3" x14ac:dyDescent="0.2">
      <c r="A453" t="s">
        <v>616</v>
      </c>
      <c r="B453" t="s">
        <v>266</v>
      </c>
      <c r="C453" t="s">
        <v>977</v>
      </c>
    </row>
    <row r="454" spans="1:3" x14ac:dyDescent="0.2">
      <c r="A454" t="s">
        <v>577</v>
      </c>
      <c r="B454" t="s">
        <v>230</v>
      </c>
      <c r="C454" t="s">
        <v>958</v>
      </c>
    </row>
    <row r="455" spans="1:3" x14ac:dyDescent="0.2">
      <c r="A455" t="s">
        <v>648</v>
      </c>
      <c r="B455" t="s">
        <v>296</v>
      </c>
      <c r="C455" t="s">
        <v>1031</v>
      </c>
    </row>
    <row r="456" spans="1:3" x14ac:dyDescent="0.2">
      <c r="A456" t="s">
        <v>600</v>
      </c>
      <c r="B456" t="s">
        <v>1139</v>
      </c>
      <c r="C456" t="s">
        <v>968</v>
      </c>
    </row>
    <row r="457" spans="1:3" x14ac:dyDescent="0.2">
      <c r="A457" t="s">
        <v>362</v>
      </c>
      <c r="B457" t="s">
        <v>20</v>
      </c>
      <c r="C457" t="s">
        <v>676</v>
      </c>
    </row>
    <row r="458" spans="1:3" x14ac:dyDescent="0.2">
      <c r="A458" t="s">
        <v>651</v>
      </c>
      <c r="B458" t="s">
        <v>299</v>
      </c>
      <c r="C458" t="s">
        <v>1035</v>
      </c>
    </row>
    <row r="459" spans="1:3" x14ac:dyDescent="0.2">
      <c r="A459" t="s">
        <v>429</v>
      </c>
      <c r="B459" t="s">
        <v>86</v>
      </c>
      <c r="C459" t="s">
        <v>806</v>
      </c>
    </row>
    <row r="460" spans="1:3" x14ac:dyDescent="0.2">
      <c r="A460" t="s">
        <v>490</v>
      </c>
      <c r="B460" t="s">
        <v>145</v>
      </c>
      <c r="C460" t="s">
        <v>857</v>
      </c>
    </row>
    <row r="461" spans="1:3" x14ac:dyDescent="0.2">
      <c r="A461" t="s">
        <v>510</v>
      </c>
      <c r="B461" t="s">
        <v>165</v>
      </c>
      <c r="C461" t="s">
        <v>884</v>
      </c>
    </row>
    <row r="462" spans="1:3" x14ac:dyDescent="0.2">
      <c r="A462" t="s">
        <v>550</v>
      </c>
      <c r="B462" t="s">
        <v>203</v>
      </c>
      <c r="C462" t="s">
        <v>926</v>
      </c>
    </row>
    <row r="463" spans="1:3" x14ac:dyDescent="0.2">
      <c r="A463" t="s">
        <v>544</v>
      </c>
      <c r="B463" t="s">
        <v>198</v>
      </c>
      <c r="C463" t="s">
        <v>921</v>
      </c>
    </row>
    <row r="464" spans="1:3" x14ac:dyDescent="0.2">
      <c r="A464" t="s">
        <v>657</v>
      </c>
      <c r="B464" t="s">
        <v>305</v>
      </c>
      <c r="C464" t="s">
        <v>1040</v>
      </c>
    </row>
    <row r="465" spans="1:3" x14ac:dyDescent="0.2">
      <c r="A465" t="s">
        <v>347</v>
      </c>
      <c r="B465" t="s">
        <v>5</v>
      </c>
      <c r="C465" t="s">
        <v>665</v>
      </c>
    </row>
    <row r="466" spans="1:3" x14ac:dyDescent="0.2">
      <c r="A466" t="s">
        <v>560</v>
      </c>
      <c r="B466" t="s">
        <v>213</v>
      </c>
      <c r="C466" t="s">
        <v>937</v>
      </c>
    </row>
    <row r="467" spans="1:3" x14ac:dyDescent="0.2">
      <c r="A467" t="s">
        <v>570</v>
      </c>
      <c r="B467" t="s">
        <v>223</v>
      </c>
      <c r="C467" t="s">
        <v>954</v>
      </c>
    </row>
    <row r="468" spans="1:3" x14ac:dyDescent="0.2">
      <c r="A468" t="s">
        <v>575</v>
      </c>
      <c r="B468" t="s">
        <v>228</v>
      </c>
      <c r="C468" t="s">
        <v>944</v>
      </c>
    </row>
    <row r="469" spans="1:3" x14ac:dyDescent="0.2">
      <c r="A469" t="s">
        <v>611</v>
      </c>
      <c r="B469" t="s">
        <v>262</v>
      </c>
      <c r="C469" t="s">
        <v>986</v>
      </c>
    </row>
    <row r="470" spans="1:3" x14ac:dyDescent="0.2">
      <c r="A470" t="s">
        <v>1111</v>
      </c>
      <c r="B470" t="s">
        <v>57</v>
      </c>
      <c r="C470" t="s">
        <v>708</v>
      </c>
    </row>
    <row r="471" spans="1:3" x14ac:dyDescent="0.2">
      <c r="A471" t="s">
        <v>1053</v>
      </c>
      <c r="B471" t="s">
        <v>1052</v>
      </c>
      <c r="C471" t="s">
        <v>1070</v>
      </c>
    </row>
    <row r="472" spans="1:3" x14ac:dyDescent="0.2">
      <c r="A472" t="s">
        <v>593</v>
      </c>
      <c r="B472" t="s">
        <v>245</v>
      </c>
      <c r="C472" t="s">
        <v>970</v>
      </c>
    </row>
    <row r="473" spans="1:3" x14ac:dyDescent="0.2">
      <c r="A473" t="s">
        <v>459</v>
      </c>
      <c r="B473" t="s">
        <v>115</v>
      </c>
      <c r="C473" t="s">
        <v>831</v>
      </c>
    </row>
    <row r="474" spans="1:3" x14ac:dyDescent="0.2">
      <c r="A474" t="s">
        <v>618</v>
      </c>
      <c r="B474" t="s">
        <v>268</v>
      </c>
      <c r="C474" t="s">
        <v>990</v>
      </c>
    </row>
    <row r="475" spans="1:3" x14ac:dyDescent="0.2">
      <c r="A475" t="s">
        <v>614</v>
      </c>
      <c r="B475" t="s">
        <v>264</v>
      </c>
      <c r="C475" t="s">
        <v>978</v>
      </c>
    </row>
    <row r="476" spans="1:3" x14ac:dyDescent="0.2">
      <c r="A476" t="s">
        <v>488</v>
      </c>
      <c r="B476" t="s">
        <v>144</v>
      </c>
      <c r="C476" t="s">
        <v>770</v>
      </c>
    </row>
    <row r="477" spans="1:3" x14ac:dyDescent="0.2">
      <c r="A477" t="s">
        <v>1105</v>
      </c>
      <c r="B477" t="s">
        <v>7</v>
      </c>
      <c r="C477" t="s">
        <v>676</v>
      </c>
    </row>
    <row r="478" spans="1:3" x14ac:dyDescent="0.2">
      <c r="A478" t="s">
        <v>571</v>
      </c>
      <c r="B478" t="s">
        <v>224</v>
      </c>
      <c r="C478" t="s">
        <v>955</v>
      </c>
    </row>
    <row r="479" spans="1:3" x14ac:dyDescent="0.2">
      <c r="A479" t="s">
        <v>569</v>
      </c>
      <c r="B479" t="s">
        <v>222</v>
      </c>
      <c r="C479" t="s">
        <v>941</v>
      </c>
    </row>
  </sheetData>
  <sortState xmlns:xlrd2="http://schemas.microsoft.com/office/spreadsheetml/2017/richdata2" ref="A1:D479">
    <sortCondition ref="D1"/>
  </sortState>
  <conditionalFormatting sqref="D1:D1048576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DB0AC-A848-D645-B118-6B070471FECD}">
  <dimension ref="A2:E468"/>
  <sheetViews>
    <sheetView topLeftCell="A120" zoomScale="200" zoomScaleNormal="200" workbookViewId="0">
      <selection activeCell="C2" sqref="C2"/>
    </sheetView>
  </sheetViews>
  <sheetFormatPr baseColWidth="10" defaultRowHeight="19" x14ac:dyDescent="0.25"/>
  <cols>
    <col min="1" max="1" width="10.83203125" style="3"/>
    <col min="2" max="2" width="10.83203125" style="2"/>
    <col min="4" max="4" width="10.83203125" style="3"/>
    <col min="5" max="5" width="10.83203125" style="2"/>
  </cols>
  <sheetData>
    <row r="2" spans="1:5" ht="20" x14ac:dyDescent="0.3">
      <c r="A2" s="3" t="s">
        <v>407</v>
      </c>
      <c r="B2" s="2" t="s">
        <v>64</v>
      </c>
      <c r="C2" t="b">
        <f>AND(A1=A2,B1=B2)</f>
        <v>0</v>
      </c>
      <c r="D2" s="3" t="str">
        <f>IF(NOT($C2),A2,"")</f>
        <v>ⲁⲗⲗⲁ</v>
      </c>
      <c r="E2" s="1" t="str">
        <f>IF(NOT($C2),B2,"")</f>
        <v>الله</v>
      </c>
    </row>
    <row r="3" spans="1:5" ht="20" x14ac:dyDescent="0.3">
      <c r="A3" s="3" t="s">
        <v>407</v>
      </c>
      <c r="B3" s="2" t="s">
        <v>64</v>
      </c>
      <c r="C3" t="b">
        <f t="shared" ref="C3:C66" si="0">AND(A2=A3,B2=B3)</f>
        <v>1</v>
      </c>
      <c r="D3" s="3" t="str">
        <f t="shared" ref="D3:D66" si="1">IF(NOT($C3),A3,"")</f>
        <v/>
      </c>
      <c r="E3" s="1" t="str">
        <f t="shared" ref="E3:E66" si="2">IF(NOT($C3),B3,"")</f>
        <v/>
      </c>
    </row>
    <row r="4" spans="1:5" ht="20" x14ac:dyDescent="0.3">
      <c r="A4" s="3" t="s">
        <v>367</v>
      </c>
      <c r="B4" s="2" t="s">
        <v>25</v>
      </c>
      <c r="C4" t="b">
        <f t="shared" si="0"/>
        <v>0</v>
      </c>
      <c r="D4" s="3" t="str">
        <f t="shared" si="1"/>
        <v>ⲁⲛⲇ</v>
      </c>
      <c r="E4" s="1" t="str">
        <f t="shared" si="2"/>
        <v>عند</v>
      </c>
    </row>
    <row r="5" spans="1:5" ht="20" x14ac:dyDescent="0.3">
      <c r="A5" s="3" t="s">
        <v>421</v>
      </c>
      <c r="B5" s="2" t="s">
        <v>78</v>
      </c>
      <c r="C5" t="b">
        <f t="shared" si="0"/>
        <v>0</v>
      </c>
      <c r="D5" s="3" t="str">
        <f t="shared" si="1"/>
        <v>ⲁϧ</v>
      </c>
      <c r="E5" s="1" t="str">
        <f t="shared" si="2"/>
        <v>اخ</v>
      </c>
    </row>
    <row r="6" spans="1:5" ht="20" x14ac:dyDescent="0.3">
      <c r="A6" s="3" t="s">
        <v>421</v>
      </c>
      <c r="B6" s="2" t="s">
        <v>78</v>
      </c>
      <c r="C6" t="b">
        <f t="shared" si="0"/>
        <v>1</v>
      </c>
      <c r="D6" s="3" t="str">
        <f t="shared" si="1"/>
        <v/>
      </c>
      <c r="E6" s="1" t="str">
        <f t="shared" si="2"/>
        <v/>
      </c>
    </row>
    <row r="7" spans="1:5" ht="20" x14ac:dyDescent="0.3">
      <c r="A7" s="3" t="s">
        <v>421</v>
      </c>
      <c r="B7" s="2" t="s">
        <v>78</v>
      </c>
      <c r="C7" t="b">
        <f t="shared" si="0"/>
        <v>1</v>
      </c>
      <c r="D7" s="3" t="str">
        <f t="shared" si="1"/>
        <v/>
      </c>
      <c r="E7" s="1" t="str">
        <f t="shared" si="2"/>
        <v/>
      </c>
    </row>
    <row r="8" spans="1:5" ht="20" x14ac:dyDescent="0.3">
      <c r="A8" s="3" t="s">
        <v>526</v>
      </c>
      <c r="B8" s="2" t="s">
        <v>180</v>
      </c>
      <c r="C8" t="b">
        <f t="shared" si="0"/>
        <v>0</v>
      </c>
      <c r="D8" s="3" t="str">
        <f t="shared" si="1"/>
        <v>ⲁϧⲃⲉϩ</v>
      </c>
      <c r="E8" s="1" t="str">
        <f t="shared" si="2"/>
        <v>اخوة</v>
      </c>
    </row>
    <row r="9" spans="1:5" ht="20" x14ac:dyDescent="0.3">
      <c r="A9" s="3" t="s">
        <v>565</v>
      </c>
      <c r="B9" s="2" t="s">
        <v>218</v>
      </c>
      <c r="C9" t="b">
        <f t="shared" si="0"/>
        <v>0</v>
      </c>
      <c r="D9" s="3" t="str">
        <f t="shared" si="1"/>
        <v>ⲁϧⲧⲁⲓⲑ</v>
      </c>
      <c r="E9" s="1" t="str">
        <f t="shared" si="2"/>
        <v>اخطات</v>
      </c>
    </row>
    <row r="10" spans="1:5" ht="20" x14ac:dyDescent="0.3">
      <c r="A10" s="3" t="s">
        <v>445</v>
      </c>
      <c r="B10" s="2" t="s">
        <v>101</v>
      </c>
      <c r="C10" t="b">
        <f t="shared" si="0"/>
        <v>0</v>
      </c>
      <c r="D10" s="3" t="str">
        <f t="shared" si="1"/>
        <v>ⲁϩⲁⲇ</v>
      </c>
      <c r="E10" s="1" t="str">
        <f t="shared" si="2"/>
        <v>احد</v>
      </c>
    </row>
    <row r="11" spans="1:5" ht="20" x14ac:dyDescent="0.3">
      <c r="A11" s="3" t="s">
        <v>445</v>
      </c>
      <c r="B11" s="2" t="s">
        <v>101</v>
      </c>
      <c r="C11" t="b">
        <f t="shared" si="0"/>
        <v>1</v>
      </c>
      <c r="D11" s="3" t="str">
        <f t="shared" si="1"/>
        <v/>
      </c>
      <c r="E11" s="1" t="str">
        <f t="shared" si="2"/>
        <v/>
      </c>
    </row>
    <row r="12" spans="1:5" ht="20" x14ac:dyDescent="0.3">
      <c r="A12" s="3" t="s">
        <v>604</v>
      </c>
      <c r="B12" s="2" t="s">
        <v>143</v>
      </c>
      <c r="C12" t="b">
        <f t="shared" si="0"/>
        <v>0</v>
      </c>
      <c r="D12" s="3" t="str">
        <f t="shared" si="1"/>
        <v>ⲃⲁⲕⲑ</v>
      </c>
      <c r="E12" s="1" t="str">
        <f t="shared" si="2"/>
        <v>وقت</v>
      </c>
    </row>
    <row r="13" spans="1:5" ht="20" x14ac:dyDescent="0.3">
      <c r="A13" s="3" t="s">
        <v>487</v>
      </c>
      <c r="B13" s="2" t="s">
        <v>143</v>
      </c>
      <c r="C13" t="b">
        <f t="shared" si="0"/>
        <v>0</v>
      </c>
      <c r="D13" s="3" t="str">
        <f t="shared" si="1"/>
        <v>ⲃⲁⲕⲧ</v>
      </c>
      <c r="E13" s="1" t="str">
        <f t="shared" si="2"/>
        <v>وقت</v>
      </c>
    </row>
    <row r="14" spans="1:5" ht="20" x14ac:dyDescent="0.3">
      <c r="A14" s="3" t="s">
        <v>475</v>
      </c>
      <c r="B14" s="2" t="s">
        <v>131</v>
      </c>
      <c r="C14" t="b">
        <f t="shared" si="0"/>
        <v>0</v>
      </c>
      <c r="D14" s="3" t="str">
        <f t="shared" si="1"/>
        <v>ⲃⲉⲁϩϥⲁⲍ</v>
      </c>
      <c r="E14" s="1" t="str">
        <f t="shared" si="2"/>
        <v>واحفظ</v>
      </c>
    </row>
    <row r="15" spans="1:5" ht="20" x14ac:dyDescent="0.3">
      <c r="A15" s="3" t="s">
        <v>522</v>
      </c>
      <c r="B15" s="2" t="s">
        <v>135</v>
      </c>
      <c r="C15" t="b">
        <f t="shared" si="0"/>
        <v>0</v>
      </c>
      <c r="D15" s="3" t="str">
        <f t="shared" si="1"/>
        <v>ⲃⲉⲉⲇⲓ</v>
      </c>
      <c r="E15" s="1" t="str">
        <f t="shared" si="2"/>
        <v>واذا</v>
      </c>
    </row>
    <row r="16" spans="1:5" ht="20" x14ac:dyDescent="0.3">
      <c r="A16" s="3" t="s">
        <v>415</v>
      </c>
      <c r="B16" s="2" t="s">
        <v>72</v>
      </c>
      <c r="C16" t="b">
        <f t="shared" si="0"/>
        <v>0</v>
      </c>
      <c r="D16" s="3" t="str">
        <f t="shared" si="1"/>
        <v>ⲃⲉⲉⲛ</v>
      </c>
      <c r="E16" s="1" t="str">
        <f t="shared" si="2"/>
        <v>وان</v>
      </c>
    </row>
    <row r="17" spans="1:5" ht="20" x14ac:dyDescent="0.3">
      <c r="A17" s="3" t="s">
        <v>446</v>
      </c>
      <c r="B17" s="2" t="s">
        <v>102</v>
      </c>
      <c r="C17" t="b">
        <f t="shared" si="0"/>
        <v>0</v>
      </c>
      <c r="D17" s="3" t="str">
        <f t="shared" si="1"/>
        <v>ⲃⲉⲉⲛⲉ</v>
      </c>
      <c r="E17" s="1" t="str">
        <f t="shared" si="2"/>
        <v>وانا</v>
      </c>
    </row>
    <row r="18" spans="1:5" ht="20" x14ac:dyDescent="0.3">
      <c r="A18" s="3" t="s">
        <v>471</v>
      </c>
      <c r="B18" s="2" t="s">
        <v>127</v>
      </c>
      <c r="C18" t="b">
        <f t="shared" si="0"/>
        <v>0</v>
      </c>
      <c r="D18" s="3" t="str">
        <f t="shared" si="1"/>
        <v>ⲃⲉⲍⲁⲣⲁⲡⲑ</v>
      </c>
      <c r="E18" s="1" t="str">
        <f t="shared" si="2"/>
        <v>وضربت</v>
      </c>
    </row>
    <row r="19" spans="1:5" ht="20" x14ac:dyDescent="0.3">
      <c r="A19" s="3" t="s">
        <v>474</v>
      </c>
      <c r="B19" s="2" t="s">
        <v>130</v>
      </c>
      <c r="C19" t="b">
        <f t="shared" si="0"/>
        <v>0</v>
      </c>
      <c r="D19" s="3" t="str">
        <f t="shared" si="1"/>
        <v>ⲃⲉⲑⲉⲛⲉⲥⲥⲉⲭ</v>
      </c>
      <c r="E19" s="1" t="str">
        <f t="shared" si="2"/>
        <v>وتنسك</v>
      </c>
    </row>
    <row r="20" spans="1:5" ht="20" x14ac:dyDescent="0.3">
      <c r="A20" s="3" t="s">
        <v>529</v>
      </c>
      <c r="B20" s="2" t="s">
        <v>183</v>
      </c>
      <c r="C20" t="b">
        <f t="shared" si="0"/>
        <v>0</v>
      </c>
      <c r="D20" s="3" t="str">
        <f t="shared" si="1"/>
        <v>ⲃⲉⲑⲉⲣⲓⲇ</v>
      </c>
      <c r="E20" s="1" t="str">
        <f t="shared" si="2"/>
        <v>وتريد</v>
      </c>
    </row>
    <row r="21" spans="1:5" ht="20" x14ac:dyDescent="0.3">
      <c r="A21" s="3" t="s">
        <v>479</v>
      </c>
      <c r="B21" s="2" t="s">
        <v>135</v>
      </c>
      <c r="C21" t="b">
        <f t="shared" si="0"/>
        <v>0</v>
      </c>
      <c r="D21" s="3" t="str">
        <f t="shared" si="1"/>
        <v>ⲃⲉⲓⲇⲉ</v>
      </c>
      <c r="E21" s="1" t="str">
        <f t="shared" si="2"/>
        <v>واذا</v>
      </c>
    </row>
    <row r="22" spans="1:5" ht="20" x14ac:dyDescent="0.3">
      <c r="A22" s="3" t="s">
        <v>479</v>
      </c>
      <c r="B22" s="2" t="s">
        <v>135</v>
      </c>
      <c r="C22" t="b">
        <f t="shared" si="0"/>
        <v>1</v>
      </c>
      <c r="D22" s="3" t="str">
        <f t="shared" si="1"/>
        <v/>
      </c>
      <c r="E22" s="1" t="str">
        <f t="shared" si="2"/>
        <v/>
      </c>
    </row>
    <row r="23" spans="1:5" ht="20" x14ac:dyDescent="0.3">
      <c r="A23" s="3" t="s">
        <v>479</v>
      </c>
      <c r="B23" s="2" t="s">
        <v>135</v>
      </c>
      <c r="C23" t="b">
        <f t="shared" si="0"/>
        <v>1</v>
      </c>
      <c r="D23" s="3" t="str">
        <f t="shared" si="1"/>
        <v/>
      </c>
      <c r="E23" s="1" t="str">
        <f t="shared" si="2"/>
        <v/>
      </c>
    </row>
    <row r="24" spans="1:5" ht="20" x14ac:dyDescent="0.3">
      <c r="A24" s="3" t="s">
        <v>479</v>
      </c>
      <c r="B24" s="2" t="s">
        <v>135</v>
      </c>
      <c r="C24" t="b">
        <f t="shared" si="0"/>
        <v>1</v>
      </c>
      <c r="D24" s="3" t="str">
        <f t="shared" si="1"/>
        <v/>
      </c>
      <c r="E24" s="1" t="str">
        <f t="shared" si="2"/>
        <v/>
      </c>
    </row>
    <row r="25" spans="1:5" ht="20" x14ac:dyDescent="0.3">
      <c r="A25" s="3" t="s">
        <v>616</v>
      </c>
      <c r="B25" s="2" t="s">
        <v>266</v>
      </c>
      <c r="C25" t="b">
        <f t="shared" si="0"/>
        <v>0</v>
      </c>
      <c r="D25" s="3" t="str">
        <f t="shared" si="1"/>
        <v>ⲃⲉⲓⲉⲑⲗⲁⲕⲛⲓ</v>
      </c>
      <c r="E25" s="1" t="str">
        <f t="shared" si="2"/>
        <v>ويطلقنى</v>
      </c>
    </row>
    <row r="26" spans="1:5" ht="20" x14ac:dyDescent="0.3">
      <c r="A26" s="3" t="s">
        <v>577</v>
      </c>
      <c r="B26" s="2" t="s">
        <v>230</v>
      </c>
      <c r="C26" t="b">
        <f t="shared" si="0"/>
        <v>0</v>
      </c>
      <c r="D26" s="3" t="str">
        <f t="shared" si="1"/>
        <v>ⲃⲉⲓⲉⲑⲗⲁⲕⲟϩ</v>
      </c>
      <c r="E26" s="1" t="str">
        <f t="shared" si="2"/>
        <v>ويطلقه</v>
      </c>
    </row>
    <row r="27" spans="1:5" ht="20" x14ac:dyDescent="0.3">
      <c r="A27" s="3" t="s">
        <v>463</v>
      </c>
      <c r="B27" s="2" t="s">
        <v>119</v>
      </c>
      <c r="C27" t="b">
        <f t="shared" si="0"/>
        <v>0</v>
      </c>
      <c r="D27" s="3" t="str">
        <f t="shared" si="1"/>
        <v>ⲃⲉⲓⲉⲗ</v>
      </c>
      <c r="E27" s="1" t="str">
        <f t="shared" si="2"/>
        <v>ويال</v>
      </c>
    </row>
    <row r="28" spans="1:5" ht="20" x14ac:dyDescent="0.3">
      <c r="A28" s="3" t="s">
        <v>648</v>
      </c>
      <c r="B28" s="2" t="s">
        <v>296</v>
      </c>
      <c r="C28" t="b">
        <f t="shared" si="0"/>
        <v>0</v>
      </c>
      <c r="D28" s="3" t="str">
        <f t="shared" si="1"/>
        <v>ⲃⲉⲓⲉⲛⲉⲙ</v>
      </c>
      <c r="E28" s="1" t="str">
        <f t="shared" si="2"/>
        <v>وينام</v>
      </c>
    </row>
    <row r="29" spans="1:5" ht="20" x14ac:dyDescent="0.3">
      <c r="A29" s="3" t="s">
        <v>427</v>
      </c>
      <c r="B29" s="2" t="s">
        <v>84</v>
      </c>
      <c r="C29" t="b">
        <f t="shared" si="0"/>
        <v>0</v>
      </c>
      <c r="D29" s="3" t="str">
        <f t="shared" si="1"/>
        <v>ⲃⲉⲕⲁⲗ</v>
      </c>
      <c r="E29" s="1" t="str">
        <f t="shared" si="2"/>
        <v>وقال</v>
      </c>
    </row>
    <row r="30" spans="1:5" ht="20" x14ac:dyDescent="0.3">
      <c r="A30" s="3" t="s">
        <v>351</v>
      </c>
      <c r="B30" s="2" t="s">
        <v>9</v>
      </c>
      <c r="C30" t="b">
        <f t="shared" si="0"/>
        <v>0</v>
      </c>
      <c r="D30" s="3" t="str">
        <f t="shared" si="1"/>
        <v>ⲃⲉⲕⲁⲗⲉ</v>
      </c>
      <c r="E30" s="1" t="str">
        <f t="shared" si="2"/>
        <v>وقالا</v>
      </c>
    </row>
    <row r="31" spans="1:5" ht="20" x14ac:dyDescent="0.3">
      <c r="A31" s="3" t="s">
        <v>351</v>
      </c>
      <c r="B31" s="2" t="s">
        <v>84</v>
      </c>
      <c r="C31" t="b">
        <f t="shared" si="0"/>
        <v>0</v>
      </c>
      <c r="D31" s="3" t="str">
        <f t="shared" si="1"/>
        <v>ⲃⲉⲕⲁⲗⲉ</v>
      </c>
      <c r="E31" s="1" t="str">
        <f t="shared" si="2"/>
        <v>وقال</v>
      </c>
    </row>
    <row r="32" spans="1:5" ht="20" x14ac:dyDescent="0.3">
      <c r="A32" s="3" t="s">
        <v>363</v>
      </c>
      <c r="B32" s="2" t="s">
        <v>21</v>
      </c>
      <c r="C32" t="b">
        <f t="shared" si="0"/>
        <v>0</v>
      </c>
      <c r="D32" s="3" t="str">
        <f t="shared" si="1"/>
        <v>ⲃⲉⲕⲁⲩⲙⲉⲛ</v>
      </c>
      <c r="E32" s="1" t="str">
        <f t="shared" si="2"/>
        <v>وقوما</v>
      </c>
    </row>
    <row r="33" spans="1:5" ht="20" x14ac:dyDescent="0.3">
      <c r="A33" s="3" t="s">
        <v>505</v>
      </c>
      <c r="B33" s="2" t="s">
        <v>160</v>
      </c>
      <c r="C33" t="b">
        <f t="shared" si="0"/>
        <v>0</v>
      </c>
      <c r="D33" s="3" t="str">
        <f t="shared" si="1"/>
        <v>ⲃⲉⲗⲉ</v>
      </c>
      <c r="E33" s="1" t="str">
        <f t="shared" si="2"/>
        <v>ولا</v>
      </c>
    </row>
    <row r="34" spans="1:5" ht="20" x14ac:dyDescent="0.3">
      <c r="A34" s="3" t="s">
        <v>505</v>
      </c>
      <c r="B34" s="2" t="s">
        <v>160</v>
      </c>
      <c r="C34" t="b">
        <f t="shared" si="0"/>
        <v>1</v>
      </c>
      <c r="D34" s="3" t="str">
        <f t="shared" si="1"/>
        <v/>
      </c>
      <c r="E34" s="1" t="str">
        <f t="shared" si="2"/>
        <v/>
      </c>
    </row>
    <row r="35" spans="1:5" ht="20" x14ac:dyDescent="0.3">
      <c r="A35" s="3" t="s">
        <v>505</v>
      </c>
      <c r="B35" s="2" t="s">
        <v>160</v>
      </c>
      <c r="C35" t="b">
        <f t="shared" si="0"/>
        <v>1</v>
      </c>
      <c r="D35" s="3" t="str">
        <f t="shared" si="1"/>
        <v/>
      </c>
      <c r="E35" s="1" t="str">
        <f t="shared" si="2"/>
        <v/>
      </c>
    </row>
    <row r="36" spans="1:5" ht="20" x14ac:dyDescent="0.3">
      <c r="A36" s="3" t="s">
        <v>505</v>
      </c>
      <c r="B36" s="2" t="s">
        <v>160</v>
      </c>
      <c r="C36" t="b">
        <f t="shared" si="0"/>
        <v>1</v>
      </c>
      <c r="D36" s="3" t="str">
        <f t="shared" si="1"/>
        <v/>
      </c>
      <c r="E36" s="1" t="str">
        <f t="shared" si="2"/>
        <v/>
      </c>
    </row>
    <row r="37" spans="1:5" ht="20" x14ac:dyDescent="0.3">
      <c r="A37" s="3" t="s">
        <v>505</v>
      </c>
      <c r="B37" s="2" t="s">
        <v>160</v>
      </c>
      <c r="C37" t="b">
        <f t="shared" si="0"/>
        <v>1</v>
      </c>
      <c r="D37" s="3" t="str">
        <f t="shared" si="1"/>
        <v/>
      </c>
      <c r="E37" s="1" t="str">
        <f t="shared" si="2"/>
        <v/>
      </c>
    </row>
    <row r="38" spans="1:5" ht="20" x14ac:dyDescent="0.3">
      <c r="A38" s="3" t="s">
        <v>505</v>
      </c>
      <c r="B38" s="2" t="s">
        <v>160</v>
      </c>
      <c r="C38" t="b">
        <f t="shared" si="0"/>
        <v>1</v>
      </c>
      <c r="D38" s="3" t="str">
        <f t="shared" si="1"/>
        <v/>
      </c>
      <c r="E38" s="1" t="str">
        <f t="shared" si="2"/>
        <v/>
      </c>
    </row>
    <row r="39" spans="1:5" ht="20" x14ac:dyDescent="0.3">
      <c r="A39" s="3" t="s">
        <v>505</v>
      </c>
      <c r="B39" s="2" t="s">
        <v>160</v>
      </c>
      <c r="C39" t="b">
        <f t="shared" si="0"/>
        <v>1</v>
      </c>
      <c r="D39" s="3" t="str">
        <f t="shared" si="1"/>
        <v/>
      </c>
      <c r="E39" s="1" t="str">
        <f t="shared" si="2"/>
        <v/>
      </c>
    </row>
    <row r="40" spans="1:5" ht="20" x14ac:dyDescent="0.3">
      <c r="A40" s="3" t="s">
        <v>505</v>
      </c>
      <c r="B40" s="2" t="s">
        <v>160</v>
      </c>
      <c r="C40" t="b">
        <f t="shared" si="0"/>
        <v>1</v>
      </c>
      <c r="D40" s="3" t="str">
        <f t="shared" si="1"/>
        <v/>
      </c>
      <c r="E40" s="1" t="str">
        <f t="shared" si="2"/>
        <v/>
      </c>
    </row>
    <row r="41" spans="1:5" ht="20" x14ac:dyDescent="0.3">
      <c r="A41" s="3" t="s">
        <v>505</v>
      </c>
      <c r="B41" s="2" t="s">
        <v>160</v>
      </c>
      <c r="C41" t="b">
        <f t="shared" si="0"/>
        <v>1</v>
      </c>
      <c r="D41" s="3" t="str">
        <f t="shared" si="1"/>
        <v/>
      </c>
      <c r="E41" s="1" t="str">
        <f t="shared" si="2"/>
        <v/>
      </c>
    </row>
    <row r="42" spans="1:5" ht="20" x14ac:dyDescent="0.3">
      <c r="A42" s="3" t="s">
        <v>473</v>
      </c>
      <c r="B42" s="2" t="s">
        <v>129</v>
      </c>
      <c r="C42" t="b">
        <f t="shared" si="0"/>
        <v>0</v>
      </c>
      <c r="D42" s="3" t="str">
        <f t="shared" si="1"/>
        <v>ⲃⲉⲗⲉⲙ</v>
      </c>
      <c r="E42" s="1" t="str">
        <f t="shared" si="2"/>
        <v>ولم</v>
      </c>
    </row>
    <row r="43" spans="1:5" ht="20" x14ac:dyDescent="0.3">
      <c r="A43" s="3" t="s">
        <v>473</v>
      </c>
      <c r="B43" s="2" t="s">
        <v>129</v>
      </c>
      <c r="C43" t="b">
        <f t="shared" si="0"/>
        <v>1</v>
      </c>
      <c r="D43" s="3" t="str">
        <f t="shared" si="1"/>
        <v/>
      </c>
      <c r="E43" s="1" t="str">
        <f t="shared" si="2"/>
        <v/>
      </c>
    </row>
    <row r="44" spans="1:5" ht="20" x14ac:dyDescent="0.3">
      <c r="A44" s="3" t="s">
        <v>643</v>
      </c>
      <c r="B44" s="2" t="s">
        <v>291</v>
      </c>
      <c r="C44" t="b">
        <f t="shared" si="0"/>
        <v>0</v>
      </c>
      <c r="D44" s="3" t="str">
        <f t="shared" si="1"/>
        <v>ⲃⲉⲗⲉⲙⲙⲉ</v>
      </c>
      <c r="E44" s="1" t="str">
        <f t="shared" si="2"/>
        <v>ولما</v>
      </c>
    </row>
    <row r="45" spans="1:5" ht="20" x14ac:dyDescent="0.3">
      <c r="A45" s="3" t="s">
        <v>438</v>
      </c>
      <c r="B45" s="2" t="s">
        <v>95</v>
      </c>
      <c r="C45" t="b">
        <f t="shared" si="0"/>
        <v>0</v>
      </c>
      <c r="D45" s="3" t="str">
        <f t="shared" si="1"/>
        <v>ⲃⲉⲙⲉⲗⲉⲕ</v>
      </c>
      <c r="E45" s="1" t="str">
        <f t="shared" si="2"/>
        <v>وملاك</v>
      </c>
    </row>
    <row r="46" spans="1:5" ht="20" x14ac:dyDescent="0.3">
      <c r="A46" s="3" t="s">
        <v>408</v>
      </c>
      <c r="B46" s="2" t="s">
        <v>65</v>
      </c>
      <c r="C46" t="b">
        <f t="shared" si="0"/>
        <v>0</v>
      </c>
      <c r="D46" s="3" t="str">
        <f t="shared" si="1"/>
        <v>ⲃⲉⲙⲉⲛ</v>
      </c>
      <c r="E46" s="1" t="str">
        <f t="shared" si="2"/>
        <v>ومن</v>
      </c>
    </row>
    <row r="47" spans="1:5" ht="20" x14ac:dyDescent="0.3">
      <c r="A47" s="3" t="s">
        <v>408</v>
      </c>
      <c r="B47" s="2" t="s">
        <v>65</v>
      </c>
      <c r="C47" t="b">
        <f t="shared" si="0"/>
        <v>1</v>
      </c>
      <c r="D47" s="3" t="str">
        <f t="shared" si="1"/>
        <v/>
      </c>
      <c r="E47" s="1" t="str">
        <f t="shared" si="2"/>
        <v/>
      </c>
    </row>
    <row r="48" spans="1:5" ht="20" x14ac:dyDescent="0.3">
      <c r="A48" s="3" t="s">
        <v>408</v>
      </c>
      <c r="B48" s="2" t="s">
        <v>65</v>
      </c>
      <c r="C48" t="b">
        <f t="shared" si="0"/>
        <v>1</v>
      </c>
      <c r="D48" s="3" t="str">
        <f t="shared" si="1"/>
        <v/>
      </c>
      <c r="E48" s="1" t="str">
        <f t="shared" si="2"/>
        <v/>
      </c>
    </row>
    <row r="49" spans="1:5" ht="20" x14ac:dyDescent="0.3">
      <c r="A49" s="3" t="s">
        <v>408</v>
      </c>
      <c r="B49" s="2" t="s">
        <v>65</v>
      </c>
      <c r="C49" t="b">
        <f t="shared" si="0"/>
        <v>1</v>
      </c>
      <c r="D49" s="3" t="str">
        <f t="shared" si="1"/>
        <v/>
      </c>
      <c r="E49" s="1" t="str">
        <f t="shared" si="2"/>
        <v/>
      </c>
    </row>
    <row r="50" spans="1:5" ht="20" x14ac:dyDescent="0.3">
      <c r="A50" s="3" t="s">
        <v>477</v>
      </c>
      <c r="B50" s="2" t="s">
        <v>133</v>
      </c>
      <c r="C50" t="b">
        <f t="shared" si="0"/>
        <v>0</v>
      </c>
      <c r="D50" s="3" t="str">
        <f t="shared" si="1"/>
        <v>ⲃⲉⲡⲉⲕⲓⲉⲑ</v>
      </c>
      <c r="E50" s="1" t="str">
        <f t="shared" si="2"/>
        <v>وبقية</v>
      </c>
    </row>
    <row r="51" spans="1:5" ht="20" x14ac:dyDescent="0.3">
      <c r="A51" s="3" t="s">
        <v>491</v>
      </c>
      <c r="B51" s="2" t="s">
        <v>146</v>
      </c>
      <c r="C51" t="b">
        <f t="shared" si="0"/>
        <v>0</v>
      </c>
      <c r="D51" s="3" t="str">
        <f t="shared" si="1"/>
        <v>ⲃⲉⲣⲁⲩϩ</v>
      </c>
      <c r="E51" s="1" t="str">
        <f t="shared" si="2"/>
        <v>وروح</v>
      </c>
    </row>
    <row r="52" spans="1:5" ht="20" x14ac:dyDescent="0.3">
      <c r="A52" s="3" t="s">
        <v>393</v>
      </c>
      <c r="B52" s="2" t="s">
        <v>51</v>
      </c>
      <c r="C52" t="b">
        <f t="shared" si="0"/>
        <v>0</v>
      </c>
      <c r="D52" s="3" t="str">
        <f t="shared" si="1"/>
        <v>ⲃⲉⲭⲉⲇⲉ</v>
      </c>
      <c r="E52" s="1" t="str">
        <f t="shared" si="2"/>
        <v>وكذا</v>
      </c>
    </row>
    <row r="53" spans="1:5" ht="20" x14ac:dyDescent="0.3">
      <c r="A53" s="3" t="s">
        <v>393</v>
      </c>
      <c r="B53" s="2" t="s">
        <v>51</v>
      </c>
      <c r="C53" t="b">
        <f t="shared" si="0"/>
        <v>1</v>
      </c>
      <c r="D53" s="3" t="str">
        <f t="shared" si="1"/>
        <v/>
      </c>
      <c r="E53" s="1" t="str">
        <f t="shared" si="2"/>
        <v/>
      </c>
    </row>
    <row r="54" spans="1:5" ht="20" x14ac:dyDescent="0.3">
      <c r="A54" s="3" t="s">
        <v>596</v>
      </c>
      <c r="B54" s="2" t="s">
        <v>248</v>
      </c>
      <c r="C54" t="b">
        <f t="shared" si="0"/>
        <v>0</v>
      </c>
      <c r="D54" s="3" t="str">
        <f t="shared" si="1"/>
        <v>ⲃⲉⲭⲉⲛ</v>
      </c>
      <c r="E54" s="1" t="str">
        <f t="shared" si="2"/>
        <v>وكان</v>
      </c>
    </row>
    <row r="55" spans="1:5" ht="20" x14ac:dyDescent="0.3">
      <c r="A55" s="3" t="s">
        <v>596</v>
      </c>
      <c r="B55" s="2" t="s">
        <v>248</v>
      </c>
      <c r="C55" t="b">
        <f t="shared" si="0"/>
        <v>1</v>
      </c>
      <c r="D55" s="3" t="str">
        <f t="shared" si="1"/>
        <v/>
      </c>
      <c r="E55" s="1" t="str">
        <f t="shared" si="2"/>
        <v/>
      </c>
    </row>
    <row r="56" spans="1:5" ht="20" x14ac:dyDescent="0.3">
      <c r="A56" s="3" t="s">
        <v>596</v>
      </c>
      <c r="B56" s="2" t="s">
        <v>248</v>
      </c>
      <c r="C56" t="b">
        <f t="shared" si="0"/>
        <v>1</v>
      </c>
      <c r="D56" s="3" t="str">
        <f t="shared" si="1"/>
        <v/>
      </c>
      <c r="E56" s="1" t="str">
        <f t="shared" si="2"/>
        <v/>
      </c>
    </row>
    <row r="57" spans="1:5" ht="20" x14ac:dyDescent="0.3">
      <c r="A57" s="3" t="s">
        <v>596</v>
      </c>
      <c r="B57" s="2" t="s">
        <v>248</v>
      </c>
      <c r="C57" t="b">
        <f t="shared" si="0"/>
        <v>1</v>
      </c>
      <c r="D57" s="3" t="str">
        <f t="shared" si="1"/>
        <v/>
      </c>
      <c r="E57" s="1" t="str">
        <f t="shared" si="2"/>
        <v/>
      </c>
    </row>
    <row r="58" spans="1:5" ht="20" x14ac:dyDescent="0.3">
      <c r="A58" s="3" t="s">
        <v>346</v>
      </c>
      <c r="B58" s="2" t="s">
        <v>4</v>
      </c>
      <c r="C58" t="b">
        <f t="shared" si="0"/>
        <v>0</v>
      </c>
      <c r="D58" s="3" t="str">
        <f t="shared" si="1"/>
        <v>ⲃⲉⲭⲉⲛⲉ</v>
      </c>
      <c r="E58" s="1" t="str">
        <f t="shared" si="2"/>
        <v>وكانا</v>
      </c>
    </row>
    <row r="59" spans="1:5" ht="20" x14ac:dyDescent="0.3">
      <c r="A59" s="3" t="s">
        <v>566</v>
      </c>
      <c r="B59" s="2" t="s">
        <v>219</v>
      </c>
      <c r="C59" t="b">
        <f t="shared" si="0"/>
        <v>0</v>
      </c>
      <c r="D59" s="3" t="str">
        <f t="shared" si="1"/>
        <v>ⲃⲉⲭⲉⲛⲉⲑ</v>
      </c>
      <c r="E59" s="1" t="str">
        <f t="shared" si="2"/>
        <v>وكانت</v>
      </c>
    </row>
    <row r="60" spans="1:5" ht="20" x14ac:dyDescent="0.3">
      <c r="A60" s="3" t="s">
        <v>579</v>
      </c>
      <c r="B60" s="2" t="s">
        <v>232</v>
      </c>
      <c r="C60" t="b">
        <f t="shared" si="0"/>
        <v>0</v>
      </c>
      <c r="D60" s="3" t="str">
        <f t="shared" si="1"/>
        <v>ⲃⲉϥⲓ</v>
      </c>
      <c r="E60" s="1" t="str">
        <f t="shared" si="2"/>
        <v>وفي</v>
      </c>
    </row>
    <row r="61" spans="1:5" ht="20" x14ac:dyDescent="0.3">
      <c r="A61" s="3" t="s">
        <v>592</v>
      </c>
      <c r="B61" s="2" t="s">
        <v>244</v>
      </c>
      <c r="C61" t="b">
        <f t="shared" si="0"/>
        <v>0</v>
      </c>
      <c r="D61" s="3" t="str">
        <f t="shared" si="1"/>
        <v>ⲃⲉϥⲓⲙⲉ</v>
      </c>
      <c r="E61" s="1" t="str">
        <f t="shared" si="2"/>
        <v>وفيما</v>
      </c>
    </row>
    <row r="62" spans="1:5" ht="20" x14ac:dyDescent="0.3">
      <c r="A62" s="3" t="s">
        <v>592</v>
      </c>
      <c r="B62" s="2" t="s">
        <v>244</v>
      </c>
      <c r="C62" t="b">
        <f t="shared" si="0"/>
        <v>1</v>
      </c>
      <c r="D62" s="3" t="str">
        <f t="shared" si="1"/>
        <v/>
      </c>
      <c r="E62" s="1" t="str">
        <f t="shared" si="2"/>
        <v/>
      </c>
    </row>
    <row r="63" spans="1:5" ht="20" x14ac:dyDescent="0.3">
      <c r="A63" s="3" t="s">
        <v>659</v>
      </c>
      <c r="B63" s="2" t="s">
        <v>307</v>
      </c>
      <c r="C63" t="b">
        <f t="shared" si="0"/>
        <v>0</v>
      </c>
      <c r="D63" s="3" t="str">
        <f t="shared" si="1"/>
        <v>ⲃⲉϥⲓϩ</v>
      </c>
      <c r="E63" s="1" t="str">
        <f t="shared" si="2"/>
        <v>وفيه</v>
      </c>
    </row>
    <row r="64" spans="1:5" ht="20" x14ac:dyDescent="0.3">
      <c r="A64" s="3" t="s">
        <v>504</v>
      </c>
      <c r="B64" s="2" t="s">
        <v>159</v>
      </c>
      <c r="C64" t="b">
        <f t="shared" si="0"/>
        <v>0</v>
      </c>
      <c r="D64" s="3" t="str">
        <f t="shared" si="1"/>
        <v>ⲃⲉϩⲉϩⲟⲛⲉ</v>
      </c>
      <c r="E64" s="1" t="str">
        <f t="shared" si="2"/>
        <v>وهاهنا</v>
      </c>
    </row>
    <row r="65" spans="1:5" ht="20" x14ac:dyDescent="0.3">
      <c r="A65" s="3" t="s">
        <v>656</v>
      </c>
      <c r="B65" s="2" t="s">
        <v>304</v>
      </c>
      <c r="C65" t="b">
        <f t="shared" si="0"/>
        <v>0</v>
      </c>
      <c r="D65" s="3" t="str">
        <f t="shared" si="1"/>
        <v>ⲃⲉϩⲓⲇ</v>
      </c>
      <c r="E65" s="1" t="str">
        <f t="shared" si="2"/>
        <v>واحد</v>
      </c>
    </row>
    <row r="66" spans="1:5" ht="20" x14ac:dyDescent="0.3">
      <c r="A66" s="3" t="s">
        <v>543</v>
      </c>
      <c r="B66" s="2" t="s">
        <v>197</v>
      </c>
      <c r="C66" t="b">
        <f t="shared" si="0"/>
        <v>0</v>
      </c>
      <c r="D66" s="3" t="str">
        <f t="shared" si="1"/>
        <v>ⲃⲉϩⲟⲩ</v>
      </c>
      <c r="E66" s="1" t="str">
        <f t="shared" si="2"/>
        <v>وهو</v>
      </c>
    </row>
    <row r="67" spans="1:5" ht="20" x14ac:dyDescent="0.3">
      <c r="A67" s="3" t="s">
        <v>527</v>
      </c>
      <c r="B67" s="2" t="s">
        <v>181</v>
      </c>
      <c r="C67" t="b">
        <f t="shared" ref="C67:C130" si="3">AND(A66=A67,B66=B67)</f>
        <v>0</v>
      </c>
      <c r="D67" s="3" t="str">
        <f t="shared" ref="D67:D130" si="4">IF(NOT($C67),A67,"")</f>
        <v>ⲃⲉϫⲁⲕ</v>
      </c>
      <c r="E67" s="1" t="str">
        <f t="shared" ref="E67:E130" si="5">IF(NOT($C67),B67,"")</f>
        <v>وجاك</v>
      </c>
    </row>
    <row r="68" spans="1:5" ht="20" x14ac:dyDescent="0.3">
      <c r="A68" s="3" t="s">
        <v>469</v>
      </c>
      <c r="B68" s="2" t="s">
        <v>125</v>
      </c>
      <c r="C68" t="b">
        <f t="shared" si="3"/>
        <v>0</v>
      </c>
      <c r="D68" s="3" t="str">
        <f t="shared" si="4"/>
        <v>ⲃⲉϫⲁϩ</v>
      </c>
      <c r="E68" s="1" t="str">
        <f t="shared" si="5"/>
        <v>وجع</v>
      </c>
    </row>
    <row r="69" spans="1:5" ht="20" x14ac:dyDescent="0.3">
      <c r="A69" s="3" t="s">
        <v>433</v>
      </c>
      <c r="B69" s="2" t="s">
        <v>90</v>
      </c>
      <c r="C69" t="b">
        <f t="shared" si="3"/>
        <v>0</v>
      </c>
      <c r="D69" s="3" t="str">
        <f t="shared" si="4"/>
        <v>ⲃⲉϫⲉ</v>
      </c>
      <c r="E69" s="1" t="str">
        <f t="shared" si="5"/>
        <v>وجا</v>
      </c>
    </row>
    <row r="70" spans="1:5" ht="20" x14ac:dyDescent="0.3">
      <c r="A70" s="3" t="s">
        <v>561</v>
      </c>
      <c r="B70" s="2" t="s">
        <v>214</v>
      </c>
      <c r="C70" t="b">
        <f t="shared" si="3"/>
        <v>0</v>
      </c>
      <c r="D70" s="3" t="str">
        <f t="shared" si="4"/>
        <v>ⲇⲉⲗⲉⲕ</v>
      </c>
      <c r="E70" s="1" t="str">
        <f t="shared" si="5"/>
        <v>ذلك</v>
      </c>
    </row>
    <row r="71" spans="1:5" ht="20" x14ac:dyDescent="0.3">
      <c r="A71" s="3" t="s">
        <v>561</v>
      </c>
      <c r="B71" s="2" t="s">
        <v>214</v>
      </c>
      <c r="C71" t="b">
        <f t="shared" si="3"/>
        <v>1</v>
      </c>
      <c r="D71" s="3" t="str">
        <f t="shared" si="4"/>
        <v/>
      </c>
      <c r="E71" s="1" t="str">
        <f t="shared" si="5"/>
        <v/>
      </c>
    </row>
    <row r="72" spans="1:5" ht="20" x14ac:dyDescent="0.3">
      <c r="A72" s="3" t="s">
        <v>622</v>
      </c>
      <c r="B72" s="2" t="s">
        <v>271</v>
      </c>
      <c r="C72" t="b">
        <f t="shared" si="3"/>
        <v>0</v>
      </c>
      <c r="D72" s="3" t="str">
        <f t="shared" si="4"/>
        <v>ⲇⲉϥⲟϩ</v>
      </c>
      <c r="E72" s="1" t="str">
        <f t="shared" si="5"/>
        <v>دفوع</v>
      </c>
    </row>
    <row r="73" spans="1:5" ht="20" x14ac:dyDescent="0.3">
      <c r="A73" s="3" t="s">
        <v>365</v>
      </c>
      <c r="B73" s="2" t="s">
        <v>23</v>
      </c>
      <c r="C73" t="b">
        <f t="shared" si="3"/>
        <v>0</v>
      </c>
      <c r="D73" s="3" t="str">
        <f t="shared" si="4"/>
        <v>ⲇⲉϥϩⲁ</v>
      </c>
      <c r="E73" s="1" t="str">
        <f t="shared" si="5"/>
        <v>دفعه</v>
      </c>
    </row>
    <row r="74" spans="1:5" ht="20" x14ac:dyDescent="0.3">
      <c r="A74" s="3" t="s">
        <v>376</v>
      </c>
      <c r="B74" s="2" t="s">
        <v>34</v>
      </c>
      <c r="C74" t="b">
        <f t="shared" si="3"/>
        <v>0</v>
      </c>
      <c r="D74" s="3" t="str">
        <f t="shared" si="4"/>
        <v>ⲉⲅϥⲉⲣⲟⲩ</v>
      </c>
      <c r="E74" s="1" t="str">
        <f t="shared" si="5"/>
        <v>اغفروا</v>
      </c>
    </row>
    <row r="75" spans="1:5" ht="20" x14ac:dyDescent="0.3">
      <c r="A75" s="3" t="s">
        <v>615</v>
      </c>
      <c r="B75" s="2" t="s">
        <v>265</v>
      </c>
      <c r="C75" t="b">
        <f t="shared" si="3"/>
        <v>0</v>
      </c>
      <c r="D75" s="3" t="str">
        <f t="shared" si="4"/>
        <v>ⲉⲇ</v>
      </c>
      <c r="E75" s="1" t="str">
        <f t="shared" si="5"/>
        <v>اذ</v>
      </c>
    </row>
    <row r="76" spans="1:5" ht="20" x14ac:dyDescent="0.3">
      <c r="A76" s="3" t="s">
        <v>428</v>
      </c>
      <c r="B76" s="2" t="s">
        <v>85</v>
      </c>
      <c r="C76" t="b">
        <f t="shared" si="3"/>
        <v>0</v>
      </c>
      <c r="D76" s="3" t="str">
        <f t="shared" si="4"/>
        <v>ⲉⲍⲁϩⲉⲭ</v>
      </c>
      <c r="E76" s="1" t="str">
        <f t="shared" si="5"/>
        <v>الضحك</v>
      </c>
    </row>
    <row r="77" spans="1:5" ht="20" x14ac:dyDescent="0.3">
      <c r="A77" s="3" t="s">
        <v>548</v>
      </c>
      <c r="B77" s="2" t="s">
        <v>85</v>
      </c>
      <c r="C77" t="b">
        <f t="shared" si="3"/>
        <v>0</v>
      </c>
      <c r="D77" s="3" t="str">
        <f t="shared" si="4"/>
        <v>ⲉⲍⲍⲁϩⲕ</v>
      </c>
      <c r="E77" s="1" t="str">
        <f t="shared" si="5"/>
        <v>الضحك</v>
      </c>
    </row>
    <row r="78" spans="1:5" ht="20" x14ac:dyDescent="0.3">
      <c r="A78" s="3" t="s">
        <v>548</v>
      </c>
      <c r="B78" s="2" t="s">
        <v>85</v>
      </c>
      <c r="C78" t="b">
        <f t="shared" si="3"/>
        <v>1</v>
      </c>
      <c r="D78" s="3" t="str">
        <f t="shared" si="4"/>
        <v/>
      </c>
      <c r="E78" s="1" t="str">
        <f t="shared" si="5"/>
        <v/>
      </c>
    </row>
    <row r="79" spans="1:5" ht="20" x14ac:dyDescent="0.3">
      <c r="A79" s="3" t="s">
        <v>411</v>
      </c>
      <c r="B79" s="2" t="s">
        <v>68</v>
      </c>
      <c r="C79" t="b">
        <f t="shared" si="3"/>
        <v>0</v>
      </c>
      <c r="D79" s="3" t="str">
        <f t="shared" si="4"/>
        <v>ⲉⲑⲉϧⲁⲗⲗⲁⲥ</v>
      </c>
      <c r="E79" s="1" t="str">
        <f t="shared" si="5"/>
        <v>اتخلص</v>
      </c>
    </row>
    <row r="80" spans="1:5" ht="20" x14ac:dyDescent="0.3">
      <c r="A80" s="3" t="s">
        <v>574</v>
      </c>
      <c r="B80" s="2" t="s">
        <v>227</v>
      </c>
      <c r="C80" t="b">
        <f t="shared" si="3"/>
        <v>0</v>
      </c>
      <c r="D80" s="3" t="str">
        <f t="shared" si="4"/>
        <v>ⲉⲑⲑⲁϩⲗⲓⲙ</v>
      </c>
      <c r="E80" s="1" t="str">
        <f t="shared" si="5"/>
        <v>التعليم</v>
      </c>
    </row>
    <row r="81" spans="1:5" ht="20" x14ac:dyDescent="0.3">
      <c r="A81" s="3" t="s">
        <v>540</v>
      </c>
      <c r="B81" s="2" t="s">
        <v>194</v>
      </c>
      <c r="C81" t="b">
        <f t="shared" si="3"/>
        <v>0</v>
      </c>
      <c r="D81" s="3" t="str">
        <f t="shared" si="4"/>
        <v>ⲉⲑⲑⲉⲑⲉⲃⲉⲡ</v>
      </c>
      <c r="E81" s="1" t="str">
        <f t="shared" si="5"/>
        <v>التثاوب</v>
      </c>
    </row>
    <row r="82" spans="1:5" ht="20" x14ac:dyDescent="0.3">
      <c r="A82" s="3" t="s">
        <v>447</v>
      </c>
      <c r="B82" s="2" t="s">
        <v>103</v>
      </c>
      <c r="C82" t="b">
        <f t="shared" si="3"/>
        <v>0</v>
      </c>
      <c r="D82" s="3" t="str">
        <f t="shared" si="4"/>
        <v>ⲉⲑⲑⲉⲗⲙⲓⲇ</v>
      </c>
      <c r="E82" s="1" t="str">
        <f t="shared" si="5"/>
        <v>التلميذ</v>
      </c>
    </row>
    <row r="83" spans="1:5" ht="20" x14ac:dyDescent="0.3">
      <c r="A83" s="3" t="s">
        <v>646</v>
      </c>
      <c r="B83" s="2" t="s">
        <v>294</v>
      </c>
      <c r="C83" t="b">
        <f t="shared" si="3"/>
        <v>0</v>
      </c>
      <c r="D83" s="3" t="str">
        <f t="shared" si="4"/>
        <v>ⲉⲑⲗⲁⲕ</v>
      </c>
      <c r="E83" s="1" t="str">
        <f t="shared" si="5"/>
        <v>اطلق</v>
      </c>
    </row>
    <row r="84" spans="1:5" ht="20" x14ac:dyDescent="0.3">
      <c r="A84" s="3" t="s">
        <v>533</v>
      </c>
      <c r="B84" s="2" t="s">
        <v>187</v>
      </c>
      <c r="C84" t="b">
        <f t="shared" si="3"/>
        <v>0</v>
      </c>
      <c r="D84" s="3" t="str">
        <f t="shared" si="4"/>
        <v>ⲉⲑⲣⲁϩⲟⲩ</v>
      </c>
      <c r="E84" s="1" t="str">
        <f t="shared" si="5"/>
        <v>اطرحه</v>
      </c>
    </row>
    <row r="85" spans="1:5" ht="20" x14ac:dyDescent="0.3">
      <c r="A85" s="3" t="s">
        <v>640</v>
      </c>
      <c r="B85" s="2" t="s">
        <v>289</v>
      </c>
      <c r="C85" t="b">
        <f t="shared" si="3"/>
        <v>0</v>
      </c>
      <c r="D85" s="3" t="str">
        <f t="shared" si="4"/>
        <v>ⲉⲑϩⲉⲡⲁⲕ</v>
      </c>
      <c r="E85" s="1" t="str">
        <f t="shared" si="5"/>
        <v>اتعبك</v>
      </c>
    </row>
    <row r="86" spans="1:5" ht="20" x14ac:dyDescent="0.3">
      <c r="A86" s="3" t="s">
        <v>397</v>
      </c>
      <c r="B86" s="2" t="s">
        <v>55</v>
      </c>
      <c r="C86" t="b">
        <f t="shared" si="3"/>
        <v>0</v>
      </c>
      <c r="D86" s="3" t="str">
        <f t="shared" si="4"/>
        <v>ⲉⲓⲍⲁ</v>
      </c>
      <c r="E86" s="1" t="str">
        <f t="shared" si="5"/>
        <v>ايضا</v>
      </c>
    </row>
    <row r="87" spans="1:5" ht="20" x14ac:dyDescent="0.3">
      <c r="A87" s="3" t="s">
        <v>397</v>
      </c>
      <c r="B87" s="2" t="s">
        <v>55</v>
      </c>
      <c r="C87" t="b">
        <f t="shared" si="3"/>
        <v>1</v>
      </c>
      <c r="D87" s="3" t="str">
        <f t="shared" si="4"/>
        <v/>
      </c>
      <c r="E87" s="1" t="str">
        <f t="shared" si="5"/>
        <v/>
      </c>
    </row>
    <row r="88" spans="1:5" ht="20" x14ac:dyDescent="0.3">
      <c r="A88" s="3" t="s">
        <v>397</v>
      </c>
      <c r="B88" s="2" t="s">
        <v>55</v>
      </c>
      <c r="C88" t="b">
        <f t="shared" si="3"/>
        <v>1</v>
      </c>
      <c r="D88" s="3" t="str">
        <f t="shared" si="4"/>
        <v/>
      </c>
      <c r="E88" s="1" t="str">
        <f t="shared" si="5"/>
        <v/>
      </c>
    </row>
    <row r="89" spans="1:5" ht="20" x14ac:dyDescent="0.3">
      <c r="A89" s="3" t="s">
        <v>397</v>
      </c>
      <c r="B89" s="2" t="s">
        <v>55</v>
      </c>
      <c r="C89" t="b">
        <f t="shared" si="3"/>
        <v>1</v>
      </c>
      <c r="D89" s="3" t="str">
        <f t="shared" si="4"/>
        <v/>
      </c>
      <c r="E89" s="1" t="str">
        <f t="shared" si="5"/>
        <v/>
      </c>
    </row>
    <row r="90" spans="1:5" ht="20" x14ac:dyDescent="0.3">
      <c r="A90" s="3" t="s">
        <v>638</v>
      </c>
      <c r="B90" s="2" t="s">
        <v>287</v>
      </c>
      <c r="C90" t="b">
        <f t="shared" si="3"/>
        <v>0</v>
      </c>
      <c r="D90" s="3" t="str">
        <f t="shared" si="4"/>
        <v>ⲉⲓⲕⲁⲍⲁⲕ</v>
      </c>
      <c r="E90" s="1" t="str">
        <f t="shared" si="5"/>
        <v>ايقظك</v>
      </c>
    </row>
    <row r="91" spans="1:5" ht="20" x14ac:dyDescent="0.3">
      <c r="A91" s="3" t="s">
        <v>457</v>
      </c>
      <c r="B91" s="2" t="s">
        <v>113</v>
      </c>
      <c r="C91" t="b">
        <f t="shared" si="3"/>
        <v>0</v>
      </c>
      <c r="D91" s="3" t="str">
        <f t="shared" si="4"/>
        <v>ⲉⲕⲟⲩⲗ</v>
      </c>
      <c r="E91" s="1" t="str">
        <f t="shared" si="5"/>
        <v>اقول</v>
      </c>
    </row>
    <row r="92" spans="1:5" ht="20" x14ac:dyDescent="0.3">
      <c r="A92" s="3" t="s">
        <v>591</v>
      </c>
      <c r="B92" s="2" t="s">
        <v>243</v>
      </c>
      <c r="C92" t="b">
        <f t="shared" si="3"/>
        <v>0</v>
      </c>
      <c r="D92" s="3" t="str">
        <f t="shared" si="4"/>
        <v>ⲉⲗⲁϧ</v>
      </c>
      <c r="E92" s="1" t="str">
        <f t="shared" si="5"/>
        <v>الاخ</v>
      </c>
    </row>
    <row r="93" spans="1:5" ht="20" x14ac:dyDescent="0.3">
      <c r="A93" s="3" t="s">
        <v>591</v>
      </c>
      <c r="B93" s="2" t="s">
        <v>243</v>
      </c>
      <c r="C93" t="b">
        <f t="shared" si="3"/>
        <v>1</v>
      </c>
      <c r="D93" s="3" t="str">
        <f t="shared" si="4"/>
        <v/>
      </c>
      <c r="E93" s="1" t="str">
        <f t="shared" si="5"/>
        <v/>
      </c>
    </row>
    <row r="94" spans="1:5" ht="20" x14ac:dyDescent="0.3">
      <c r="A94" s="3" t="s">
        <v>591</v>
      </c>
      <c r="B94" s="2" t="s">
        <v>243</v>
      </c>
      <c r="C94" t="b">
        <f t="shared" si="3"/>
        <v>1</v>
      </c>
      <c r="D94" s="3" t="str">
        <f t="shared" si="4"/>
        <v/>
      </c>
      <c r="E94" s="1" t="str">
        <f t="shared" si="5"/>
        <v/>
      </c>
    </row>
    <row r="95" spans="1:5" ht="20" x14ac:dyDescent="0.3">
      <c r="A95" s="3" t="s">
        <v>591</v>
      </c>
      <c r="B95" s="2" t="s">
        <v>243</v>
      </c>
      <c r="C95" t="b">
        <f t="shared" si="3"/>
        <v>1</v>
      </c>
      <c r="D95" s="3" t="str">
        <f t="shared" si="4"/>
        <v/>
      </c>
      <c r="E95" s="1" t="str">
        <f t="shared" si="5"/>
        <v/>
      </c>
    </row>
    <row r="96" spans="1:5" ht="20" x14ac:dyDescent="0.3">
      <c r="A96" s="3" t="s">
        <v>417</v>
      </c>
      <c r="B96" s="2" t="s">
        <v>74</v>
      </c>
      <c r="C96" t="b">
        <f t="shared" si="3"/>
        <v>0</v>
      </c>
      <c r="D96" s="3" t="str">
        <f t="shared" si="4"/>
        <v>ⲉⲗⲁϧⲃⲉ</v>
      </c>
      <c r="E96" s="1" t="str">
        <f t="shared" si="5"/>
        <v>الاخوة</v>
      </c>
    </row>
    <row r="97" spans="1:5" ht="20" x14ac:dyDescent="0.3">
      <c r="A97" s="3" t="s">
        <v>580</v>
      </c>
      <c r="B97" s="2" t="s">
        <v>233</v>
      </c>
      <c r="C97" t="b">
        <f t="shared" si="3"/>
        <v>0</v>
      </c>
      <c r="D97" s="3" t="str">
        <f t="shared" si="4"/>
        <v>ⲉⲗⲉⲓⲓⲉⲙ</v>
      </c>
      <c r="E97" s="1" t="str">
        <f t="shared" si="5"/>
        <v>الايام</v>
      </c>
    </row>
    <row r="98" spans="1:5" ht="20" x14ac:dyDescent="0.3">
      <c r="A98" s="3" t="s">
        <v>633</v>
      </c>
      <c r="B98" s="2" t="s">
        <v>282</v>
      </c>
      <c r="C98" t="b">
        <f t="shared" si="3"/>
        <v>0</v>
      </c>
      <c r="D98" s="3" t="str">
        <f t="shared" si="4"/>
        <v>ⲉⲗⲉⲛ</v>
      </c>
      <c r="E98" s="1" t="str">
        <f t="shared" si="5"/>
        <v>الان</v>
      </c>
    </row>
    <row r="99" spans="1:5" ht="20" x14ac:dyDescent="0.3">
      <c r="A99" s="3" t="s">
        <v>476</v>
      </c>
      <c r="B99" s="2" t="s">
        <v>132</v>
      </c>
      <c r="C99" t="b">
        <f t="shared" si="3"/>
        <v>0</v>
      </c>
      <c r="D99" s="3" t="str">
        <f t="shared" si="4"/>
        <v>ⲉⲗⲉⲛϫⲓⲗ</v>
      </c>
      <c r="E99" s="1" t="str">
        <f t="shared" si="5"/>
        <v>الانجيل</v>
      </c>
    </row>
    <row r="100" spans="1:5" ht="20" x14ac:dyDescent="0.3">
      <c r="A100" s="3" t="s">
        <v>607</v>
      </c>
      <c r="B100" s="2" t="s">
        <v>258</v>
      </c>
      <c r="C100" t="b">
        <f t="shared" si="3"/>
        <v>0</v>
      </c>
      <c r="D100" s="3" t="str">
        <f t="shared" si="4"/>
        <v>ⲉⲗⲉϥⲭⲁⲣ</v>
      </c>
      <c r="E100" s="1" t="str">
        <f t="shared" si="5"/>
        <v>الافكار</v>
      </c>
    </row>
    <row r="101" spans="1:5" ht="20" x14ac:dyDescent="0.3">
      <c r="A101" s="3" t="s">
        <v>607</v>
      </c>
      <c r="B101" s="2" t="s">
        <v>258</v>
      </c>
      <c r="C101" t="b">
        <f t="shared" si="3"/>
        <v>1</v>
      </c>
      <c r="D101" s="3" t="str">
        <f t="shared" si="4"/>
        <v/>
      </c>
      <c r="E101" s="1" t="str">
        <f t="shared" si="5"/>
        <v/>
      </c>
    </row>
    <row r="102" spans="1:5" ht="20" x14ac:dyDescent="0.3">
      <c r="A102" s="3" t="s">
        <v>370</v>
      </c>
      <c r="B102" s="2" t="s">
        <v>28</v>
      </c>
      <c r="C102" t="b">
        <f t="shared" si="3"/>
        <v>0</v>
      </c>
      <c r="D102" s="3" t="str">
        <f t="shared" si="4"/>
        <v>ⲉⲗⲕⲁⲗⲁ</v>
      </c>
      <c r="E102" s="1" t="str">
        <f t="shared" si="5"/>
        <v>القلا</v>
      </c>
    </row>
    <row r="103" spans="1:5" ht="20" x14ac:dyDescent="0.3">
      <c r="A103" s="3" t="s">
        <v>583</v>
      </c>
      <c r="B103" s="2" t="s">
        <v>236</v>
      </c>
      <c r="C103" t="b">
        <f t="shared" si="3"/>
        <v>0</v>
      </c>
      <c r="D103" s="3" t="str">
        <f t="shared" si="4"/>
        <v>ⲉⲗⲕⲁⲗⲓⲗ</v>
      </c>
      <c r="E103" s="1" t="str">
        <f t="shared" si="5"/>
        <v>القليل</v>
      </c>
    </row>
    <row r="104" spans="1:5" ht="20" x14ac:dyDescent="0.3">
      <c r="A104" s="3" t="s">
        <v>470</v>
      </c>
      <c r="B104" s="2" t="s">
        <v>126</v>
      </c>
      <c r="C104" t="b">
        <f t="shared" si="3"/>
        <v>0</v>
      </c>
      <c r="D104" s="3" t="str">
        <f t="shared" si="4"/>
        <v>ⲉⲗⲕⲁⲗⲡ</v>
      </c>
      <c r="E104" s="1" t="str">
        <f t="shared" si="5"/>
        <v>القلب</v>
      </c>
    </row>
    <row r="105" spans="1:5" ht="20" x14ac:dyDescent="0.3">
      <c r="A105" s="3" t="s">
        <v>435</v>
      </c>
      <c r="B105" s="2" t="s">
        <v>92</v>
      </c>
      <c r="C105" t="b">
        <f t="shared" si="3"/>
        <v>0</v>
      </c>
      <c r="D105" s="3" t="str">
        <f t="shared" si="4"/>
        <v>ⲉⲗⲕⲁⲥⲓⲣ</v>
      </c>
      <c r="E105" s="1" t="str">
        <f t="shared" si="5"/>
        <v>القصير</v>
      </c>
    </row>
    <row r="106" spans="1:5" ht="20" x14ac:dyDescent="0.3">
      <c r="A106" s="3" t="s">
        <v>387</v>
      </c>
      <c r="B106" s="2" t="s">
        <v>45</v>
      </c>
      <c r="C106" t="b">
        <f t="shared" si="3"/>
        <v>0</v>
      </c>
      <c r="D106" s="3" t="str">
        <f t="shared" si="4"/>
        <v>ⲉⲗⲕⲉϥⲉϥ</v>
      </c>
      <c r="E106" s="1" t="str">
        <f t="shared" si="5"/>
        <v>القفف</v>
      </c>
    </row>
    <row r="107" spans="1:5" ht="20" x14ac:dyDescent="0.3">
      <c r="A107" s="3" t="s">
        <v>343</v>
      </c>
      <c r="B107" s="2" t="s">
        <v>1</v>
      </c>
      <c r="C107" t="b">
        <f t="shared" si="3"/>
        <v>0</v>
      </c>
      <c r="D107" s="3" t="str">
        <f t="shared" si="4"/>
        <v>ⲉⲗⲗⲉⲇⲓ</v>
      </c>
      <c r="E107" s="1" t="str">
        <f t="shared" si="5"/>
        <v>الذي</v>
      </c>
    </row>
    <row r="108" spans="1:5" ht="20" x14ac:dyDescent="0.3">
      <c r="A108" s="3" t="s">
        <v>628</v>
      </c>
      <c r="B108" s="2" t="s">
        <v>277</v>
      </c>
      <c r="C108" t="b">
        <f t="shared" si="3"/>
        <v>0</v>
      </c>
      <c r="D108" s="3" t="str">
        <f t="shared" si="4"/>
        <v>ⲉⲗⲗⲏⲓⲗ</v>
      </c>
      <c r="E108" s="1" t="str">
        <f t="shared" si="5"/>
        <v>الليل</v>
      </c>
    </row>
    <row r="109" spans="1:5" ht="20" x14ac:dyDescent="0.3">
      <c r="A109" s="3" t="s">
        <v>514</v>
      </c>
      <c r="B109" s="2" t="s">
        <v>169</v>
      </c>
      <c r="C109" t="b">
        <f t="shared" si="3"/>
        <v>0</v>
      </c>
      <c r="D109" s="3" t="str">
        <f t="shared" si="4"/>
        <v>ⲉⲗⲙⲉ</v>
      </c>
      <c r="E109" s="1" t="str">
        <f t="shared" si="5"/>
        <v>الما</v>
      </c>
    </row>
    <row r="110" spans="1:5" ht="20" x14ac:dyDescent="0.3">
      <c r="A110" s="3" t="s">
        <v>423</v>
      </c>
      <c r="B110" s="2" t="s">
        <v>80</v>
      </c>
      <c r="C110" t="b">
        <f t="shared" si="3"/>
        <v>0</v>
      </c>
      <c r="D110" s="3" t="str">
        <f t="shared" si="4"/>
        <v>ⲉⲗⲙⲉⲓⲇⲉϩ</v>
      </c>
      <c r="E110" s="1" t="str">
        <f t="shared" si="5"/>
        <v>المائدة</v>
      </c>
    </row>
    <row r="111" spans="1:5" ht="20" x14ac:dyDescent="0.3">
      <c r="A111" s="3" t="s">
        <v>355</v>
      </c>
      <c r="B111" s="2" t="s">
        <v>13</v>
      </c>
      <c r="C111" t="b">
        <f t="shared" si="3"/>
        <v>0</v>
      </c>
      <c r="D111" s="3" t="str">
        <f t="shared" si="4"/>
        <v>ⲉⲗⲙⲉⲗⲓⲑⲓⲓⲛ</v>
      </c>
      <c r="E111" s="1" t="str">
        <f t="shared" si="5"/>
        <v>المليطين</v>
      </c>
    </row>
    <row r="112" spans="1:5" ht="20" x14ac:dyDescent="0.3">
      <c r="A112" s="3" t="s">
        <v>478</v>
      </c>
      <c r="B112" s="2" t="s">
        <v>134</v>
      </c>
      <c r="C112" t="b">
        <f t="shared" si="3"/>
        <v>0</v>
      </c>
      <c r="D112" s="3" t="str">
        <f t="shared" si="4"/>
        <v>ⲉⲗⲭⲟⲑⲡ</v>
      </c>
      <c r="E112" s="1" t="str">
        <f t="shared" si="5"/>
        <v>الكتب</v>
      </c>
    </row>
    <row r="113" spans="1:5" ht="20" x14ac:dyDescent="0.3">
      <c r="A113" s="3" t="s">
        <v>345</v>
      </c>
      <c r="B113" s="2" t="s">
        <v>3</v>
      </c>
      <c r="C113" t="b">
        <f t="shared" si="3"/>
        <v>0</v>
      </c>
      <c r="D113" s="3" t="str">
        <f t="shared" si="4"/>
        <v>ⲉⲗϥⲓⲟⲙ</v>
      </c>
      <c r="E113" s="1" t="str">
        <f t="shared" si="5"/>
        <v>الفيوم</v>
      </c>
    </row>
    <row r="114" spans="1:5" ht="20" x14ac:dyDescent="0.3">
      <c r="A114" s="3" t="s">
        <v>492</v>
      </c>
      <c r="B114" s="2" t="s">
        <v>147</v>
      </c>
      <c r="C114" t="b">
        <f t="shared" si="3"/>
        <v>0</v>
      </c>
      <c r="D114" s="3" t="str">
        <f t="shared" si="4"/>
        <v>ⲉⲗϧⲑⲓⲉ</v>
      </c>
      <c r="E114" s="1" t="str">
        <f t="shared" si="5"/>
        <v>الخطيه</v>
      </c>
    </row>
    <row r="115" spans="1:5" ht="20" x14ac:dyDescent="0.3">
      <c r="A115" s="3" t="s">
        <v>521</v>
      </c>
      <c r="B115" s="2" t="s">
        <v>176</v>
      </c>
      <c r="C115" t="b">
        <f t="shared" si="3"/>
        <v>0</v>
      </c>
      <c r="D115" s="3" t="str">
        <f t="shared" si="4"/>
        <v>ⲉⲗϩⲉⲗⲙⲉⲛⲓⲓⲛ</v>
      </c>
      <c r="E115" s="1" t="str">
        <f t="shared" si="5"/>
        <v>العلمانيين</v>
      </c>
    </row>
    <row r="116" spans="1:5" ht="20" x14ac:dyDescent="0.3">
      <c r="A116" s="3" t="s">
        <v>465</v>
      </c>
      <c r="B116" s="2" t="s">
        <v>121</v>
      </c>
      <c r="C116" t="b">
        <f t="shared" si="3"/>
        <v>0</v>
      </c>
      <c r="D116" s="3" t="str">
        <f t="shared" si="4"/>
        <v>ⲉⲗϩⲉⲥⲉⲡ</v>
      </c>
      <c r="E116" s="1" t="str">
        <f t="shared" si="5"/>
        <v>الحساب</v>
      </c>
    </row>
    <row r="117" spans="1:5" ht="20" x14ac:dyDescent="0.3">
      <c r="A117" s="3" t="s">
        <v>588</v>
      </c>
      <c r="B117" s="2" t="s">
        <v>240</v>
      </c>
      <c r="C117" t="b">
        <f t="shared" si="3"/>
        <v>0</v>
      </c>
      <c r="D117" s="3" t="str">
        <f t="shared" si="4"/>
        <v>ⲉⲗϫⲉⲙⲉϩⲁ</v>
      </c>
      <c r="E117" s="1" t="str">
        <f t="shared" si="5"/>
        <v>الجامعة</v>
      </c>
    </row>
    <row r="118" spans="1:5" ht="20" x14ac:dyDescent="0.3">
      <c r="A118" s="3" t="s">
        <v>588</v>
      </c>
      <c r="B118" s="2" t="s">
        <v>240</v>
      </c>
      <c r="C118" t="b">
        <f t="shared" si="3"/>
        <v>1</v>
      </c>
      <c r="D118" s="3" t="str">
        <f t="shared" si="4"/>
        <v/>
      </c>
      <c r="E118" s="1" t="str">
        <f t="shared" si="5"/>
        <v/>
      </c>
    </row>
    <row r="119" spans="1:5" ht="20" x14ac:dyDescent="0.3">
      <c r="A119" s="3" t="s">
        <v>462</v>
      </c>
      <c r="B119" s="2" t="s">
        <v>118</v>
      </c>
      <c r="C119" t="b">
        <f t="shared" si="3"/>
        <v>0</v>
      </c>
      <c r="D119" s="3" t="str">
        <f t="shared" si="4"/>
        <v>ⲉⲗϫⲉⲥⲉⲇⲉ</v>
      </c>
      <c r="E119" s="1" t="str">
        <f t="shared" si="5"/>
        <v>الجسد</v>
      </c>
    </row>
    <row r="120" spans="1:5" ht="20" x14ac:dyDescent="0.3">
      <c r="A120" s="3" t="s">
        <v>400</v>
      </c>
      <c r="B120" s="2" t="s">
        <v>58</v>
      </c>
      <c r="C120" t="b">
        <f t="shared" si="3"/>
        <v>0</v>
      </c>
      <c r="D120" s="3" t="str">
        <f t="shared" si="4"/>
        <v>ⲉⲙⲙⲉ</v>
      </c>
      <c r="E120" s="1" t="str">
        <f t="shared" si="5"/>
        <v>اما</v>
      </c>
    </row>
    <row r="121" spans="1:5" ht="20" x14ac:dyDescent="0.3">
      <c r="A121" s="3" t="s">
        <v>442</v>
      </c>
      <c r="B121" s="2" t="s">
        <v>26</v>
      </c>
      <c r="C121" t="b">
        <f t="shared" si="3"/>
        <v>0</v>
      </c>
      <c r="D121" s="3" t="str">
        <f t="shared" si="4"/>
        <v>ⲉⲙⲡⲁ</v>
      </c>
      <c r="E121" s="1" t="str">
        <f t="shared" si="5"/>
        <v>انبا</v>
      </c>
    </row>
    <row r="122" spans="1:5" ht="20" x14ac:dyDescent="0.3">
      <c r="A122" s="3" t="s">
        <v>442</v>
      </c>
      <c r="B122" s="2" t="s">
        <v>26</v>
      </c>
      <c r="C122" t="b">
        <f t="shared" si="3"/>
        <v>1</v>
      </c>
      <c r="D122" s="3" t="str">
        <f t="shared" si="4"/>
        <v/>
      </c>
      <c r="E122" s="1" t="str">
        <f t="shared" si="5"/>
        <v/>
      </c>
    </row>
    <row r="123" spans="1:5" ht="20" x14ac:dyDescent="0.3">
      <c r="A123" s="3" t="s">
        <v>348</v>
      </c>
      <c r="B123" s="2" t="s">
        <v>6</v>
      </c>
      <c r="C123" t="b">
        <f t="shared" si="3"/>
        <v>0</v>
      </c>
      <c r="D123" s="3" t="str">
        <f t="shared" si="4"/>
        <v>ⲉⲛ</v>
      </c>
      <c r="E123" s="1" t="str">
        <f t="shared" si="5"/>
        <v>ان</v>
      </c>
    </row>
    <row r="124" spans="1:5" ht="20" x14ac:dyDescent="0.3">
      <c r="A124" s="3" t="s">
        <v>348</v>
      </c>
      <c r="B124" s="2" t="s">
        <v>6</v>
      </c>
      <c r="C124" t="b">
        <f t="shared" si="3"/>
        <v>1</v>
      </c>
      <c r="D124" s="3" t="str">
        <f t="shared" si="4"/>
        <v/>
      </c>
      <c r="E124" s="1" t="str">
        <f t="shared" si="5"/>
        <v/>
      </c>
    </row>
    <row r="125" spans="1:5" ht="20" x14ac:dyDescent="0.3">
      <c r="A125" s="3" t="s">
        <v>348</v>
      </c>
      <c r="B125" s="2" t="s">
        <v>6</v>
      </c>
      <c r="C125" t="b">
        <f t="shared" si="3"/>
        <v>1</v>
      </c>
      <c r="D125" s="3" t="str">
        <f t="shared" si="4"/>
        <v/>
      </c>
      <c r="E125" s="1" t="str">
        <f t="shared" si="5"/>
        <v/>
      </c>
    </row>
    <row r="126" spans="1:5" ht="20" x14ac:dyDescent="0.3">
      <c r="A126" s="3" t="s">
        <v>348</v>
      </c>
      <c r="B126" s="2" t="s">
        <v>6</v>
      </c>
      <c r="C126" t="b">
        <f t="shared" si="3"/>
        <v>1</v>
      </c>
      <c r="D126" s="3" t="str">
        <f t="shared" si="4"/>
        <v/>
      </c>
      <c r="E126" s="1" t="str">
        <f t="shared" si="5"/>
        <v/>
      </c>
    </row>
    <row r="127" spans="1:5" ht="20" x14ac:dyDescent="0.3">
      <c r="A127" s="3" t="s">
        <v>348</v>
      </c>
      <c r="B127" s="2" t="s">
        <v>6</v>
      </c>
      <c r="C127" t="b">
        <f t="shared" si="3"/>
        <v>1</v>
      </c>
      <c r="D127" s="3" t="str">
        <f t="shared" si="4"/>
        <v/>
      </c>
      <c r="E127" s="1" t="str">
        <f t="shared" si="5"/>
        <v/>
      </c>
    </row>
    <row r="128" spans="1:5" ht="20" x14ac:dyDescent="0.3">
      <c r="A128" s="3" t="s">
        <v>498</v>
      </c>
      <c r="B128" s="2" t="s">
        <v>153</v>
      </c>
      <c r="C128" t="b">
        <f t="shared" si="3"/>
        <v>0</v>
      </c>
      <c r="D128" s="3" t="str">
        <f t="shared" si="4"/>
        <v>ⲉⲛⲉ</v>
      </c>
      <c r="E128" s="1" t="str">
        <f t="shared" si="5"/>
        <v>انا</v>
      </c>
    </row>
    <row r="129" spans="1:5" ht="20" x14ac:dyDescent="0.3">
      <c r="A129" s="3" t="s">
        <v>485</v>
      </c>
      <c r="B129" s="2" t="s">
        <v>141</v>
      </c>
      <c r="C129" t="b">
        <f t="shared" si="3"/>
        <v>0</v>
      </c>
      <c r="D129" s="3" t="str">
        <f t="shared" si="4"/>
        <v>ⲉⲛⲍⲟⲣ</v>
      </c>
      <c r="E129" s="1" t="str">
        <f t="shared" si="5"/>
        <v>انظر</v>
      </c>
    </row>
    <row r="130" spans="1:5" ht="20" x14ac:dyDescent="0.3">
      <c r="A130" s="3" t="s">
        <v>635</v>
      </c>
      <c r="B130" s="2" t="s">
        <v>284</v>
      </c>
      <c r="C130" t="b">
        <f t="shared" si="3"/>
        <v>0</v>
      </c>
      <c r="D130" s="3" t="str">
        <f t="shared" si="4"/>
        <v>ⲉⲛⲛⲁⲕ</v>
      </c>
      <c r="E130" s="1" t="str">
        <f t="shared" si="5"/>
        <v>انك</v>
      </c>
    </row>
    <row r="131" spans="1:5" ht="20" x14ac:dyDescent="0.3">
      <c r="A131" s="3" t="s">
        <v>594</v>
      </c>
      <c r="B131" s="2" t="s">
        <v>246</v>
      </c>
      <c r="C131" t="b">
        <f t="shared" ref="C131:C194" si="6">AND(A130=A131,B130=B131)</f>
        <v>0</v>
      </c>
      <c r="D131" s="3" t="str">
        <f t="shared" ref="D131:D194" si="7">IF(NOT($C131),A131,"")</f>
        <v>ⲉⲛⲛⲁⲩⲙ</v>
      </c>
      <c r="E131" s="1" t="str">
        <f t="shared" ref="E131:E194" si="8">IF(NOT($C131),B131,"")</f>
        <v>النوم</v>
      </c>
    </row>
    <row r="132" spans="1:5" ht="20" x14ac:dyDescent="0.3">
      <c r="A132" s="3" t="s">
        <v>537</v>
      </c>
      <c r="B132" s="2" t="s">
        <v>191</v>
      </c>
      <c r="C132" t="b">
        <f t="shared" si="6"/>
        <v>0</v>
      </c>
      <c r="D132" s="3" t="str">
        <f t="shared" si="7"/>
        <v>ⲉⲛⲛⲉⲥ</v>
      </c>
      <c r="E132" s="1" t="str">
        <f t="shared" si="8"/>
        <v>الناس</v>
      </c>
    </row>
    <row r="133" spans="1:5" ht="20" x14ac:dyDescent="0.3">
      <c r="A133" s="3" t="s">
        <v>460</v>
      </c>
      <c r="B133" s="2" t="s">
        <v>116</v>
      </c>
      <c r="C133" t="b">
        <f t="shared" si="6"/>
        <v>0</v>
      </c>
      <c r="D133" s="3" t="str">
        <f t="shared" si="7"/>
        <v>ⲉⲛⲥⲉⲛ</v>
      </c>
      <c r="E133" s="1" t="str">
        <f t="shared" si="8"/>
        <v>انسان</v>
      </c>
    </row>
    <row r="134" spans="1:5" ht="20" x14ac:dyDescent="0.3">
      <c r="A134" s="3" t="s">
        <v>609</v>
      </c>
      <c r="B134" s="2" t="s">
        <v>260</v>
      </c>
      <c r="C134" t="b">
        <f t="shared" si="6"/>
        <v>0</v>
      </c>
      <c r="D134" s="3" t="str">
        <f t="shared" si="7"/>
        <v>ⲉⲛⲧ</v>
      </c>
      <c r="E134" s="1" t="str">
        <f t="shared" si="8"/>
        <v>أنت</v>
      </c>
    </row>
    <row r="135" spans="1:5" ht="20" x14ac:dyDescent="0.3">
      <c r="A135" s="3" t="s">
        <v>414</v>
      </c>
      <c r="B135" s="2" t="s">
        <v>71</v>
      </c>
      <c r="C135" t="b">
        <f t="shared" si="6"/>
        <v>0</v>
      </c>
      <c r="D135" s="3" t="str">
        <f t="shared" si="7"/>
        <v>ⲉⲡⲉⲇⲉ</v>
      </c>
      <c r="E135" s="1" t="str">
        <f t="shared" si="8"/>
        <v>ابدا</v>
      </c>
    </row>
    <row r="136" spans="1:5" ht="20" x14ac:dyDescent="0.3">
      <c r="A136" s="3" t="s">
        <v>414</v>
      </c>
      <c r="B136" s="2" t="s">
        <v>71</v>
      </c>
      <c r="C136" t="b">
        <f t="shared" si="6"/>
        <v>1</v>
      </c>
      <c r="D136" s="3" t="str">
        <f t="shared" si="7"/>
        <v/>
      </c>
      <c r="E136" s="1" t="str">
        <f t="shared" si="8"/>
        <v/>
      </c>
    </row>
    <row r="137" spans="1:5" ht="20" x14ac:dyDescent="0.3">
      <c r="A137" s="3" t="s">
        <v>497</v>
      </c>
      <c r="B137" s="2" t="s">
        <v>152</v>
      </c>
      <c r="C137" t="b">
        <f t="shared" si="6"/>
        <v>0</v>
      </c>
      <c r="D137" s="3" t="str">
        <f t="shared" si="7"/>
        <v>ⲉⲡⲓ</v>
      </c>
      <c r="E137" s="1" t="str">
        <f t="shared" si="8"/>
        <v>ابي</v>
      </c>
    </row>
    <row r="138" spans="1:5" ht="20" x14ac:dyDescent="0.3">
      <c r="A138" s="3" t="s">
        <v>497</v>
      </c>
      <c r="B138" s="2" t="s">
        <v>152</v>
      </c>
      <c r="C138" t="b">
        <f t="shared" si="6"/>
        <v>1</v>
      </c>
      <c r="D138" s="3" t="str">
        <f t="shared" si="7"/>
        <v/>
      </c>
      <c r="E138" s="1" t="str">
        <f t="shared" si="8"/>
        <v/>
      </c>
    </row>
    <row r="139" spans="1:5" ht="20" x14ac:dyDescent="0.3">
      <c r="A139" s="3" t="s">
        <v>383</v>
      </c>
      <c r="B139" s="2" t="s">
        <v>41</v>
      </c>
      <c r="C139" t="b">
        <f t="shared" si="6"/>
        <v>0</v>
      </c>
      <c r="D139" s="3" t="str">
        <f t="shared" si="7"/>
        <v>ⲉⲡⲣⲁϩⲓⲙ</v>
      </c>
      <c r="E139" s="1" t="str">
        <f t="shared" si="8"/>
        <v>ابراهيم</v>
      </c>
    </row>
    <row r="140" spans="1:5" ht="20" x14ac:dyDescent="0.3">
      <c r="A140" s="3" t="s">
        <v>383</v>
      </c>
      <c r="B140" s="2" t="s">
        <v>41</v>
      </c>
      <c r="C140" t="b">
        <f t="shared" si="6"/>
        <v>1</v>
      </c>
      <c r="D140" s="3" t="str">
        <f t="shared" si="7"/>
        <v/>
      </c>
      <c r="E140" s="1" t="str">
        <f t="shared" si="8"/>
        <v/>
      </c>
    </row>
    <row r="141" spans="1:5" ht="20" x14ac:dyDescent="0.3">
      <c r="A141" s="3" t="s">
        <v>610</v>
      </c>
      <c r="B141" s="2" t="s">
        <v>261</v>
      </c>
      <c r="C141" t="b">
        <f t="shared" si="6"/>
        <v>0</v>
      </c>
      <c r="D141" s="3" t="str">
        <f t="shared" si="7"/>
        <v>ⲉⲣⲕⲟⲇ</v>
      </c>
      <c r="E141" s="1" t="str">
        <f t="shared" si="8"/>
        <v>ارقد</v>
      </c>
    </row>
    <row r="142" spans="1:5" ht="20" x14ac:dyDescent="0.3">
      <c r="A142" s="3" t="s">
        <v>630</v>
      </c>
      <c r="B142" s="2" t="s">
        <v>279</v>
      </c>
      <c r="C142" t="b">
        <f t="shared" si="6"/>
        <v>0</v>
      </c>
      <c r="D142" s="3" t="str">
        <f t="shared" si="7"/>
        <v>ⲉⲥⲑⲏⲓⲕⲁⲍ</v>
      </c>
      <c r="E142" s="1" t="str">
        <f t="shared" si="8"/>
        <v>استيقظ</v>
      </c>
    </row>
    <row r="143" spans="1:5" ht="20" x14ac:dyDescent="0.3">
      <c r="A143" s="3" t="s">
        <v>587</v>
      </c>
      <c r="B143" s="2" t="s">
        <v>239</v>
      </c>
      <c r="C143" t="b">
        <f t="shared" si="6"/>
        <v>0</v>
      </c>
      <c r="D143" s="3" t="str">
        <f t="shared" si="7"/>
        <v>ⲉⲥⲥⲁⲗⲉⲑ</v>
      </c>
      <c r="E143" s="1" t="str">
        <f t="shared" si="8"/>
        <v>الصلاة</v>
      </c>
    </row>
    <row r="144" spans="1:5" ht="20" x14ac:dyDescent="0.3">
      <c r="A144" s="3" t="s">
        <v>410</v>
      </c>
      <c r="B144" s="2" t="s">
        <v>67</v>
      </c>
      <c r="C144" t="b">
        <f t="shared" si="6"/>
        <v>0</v>
      </c>
      <c r="D144" s="3" t="str">
        <f t="shared" si="7"/>
        <v>ⲉⲥⲥⲁⲗⲉϩ</v>
      </c>
      <c r="E144" s="1" t="str">
        <f t="shared" si="8"/>
        <v>الصالح</v>
      </c>
    </row>
    <row r="145" spans="1:5" ht="20" x14ac:dyDescent="0.3">
      <c r="A145" s="3" t="s">
        <v>410</v>
      </c>
      <c r="B145" s="2" t="s">
        <v>239</v>
      </c>
      <c r="C145" t="b">
        <f t="shared" si="6"/>
        <v>0</v>
      </c>
      <c r="D145" s="3" t="str">
        <f t="shared" si="7"/>
        <v>ⲉⲥⲥⲁⲗⲉϩ</v>
      </c>
      <c r="E145" s="1" t="str">
        <f t="shared" si="8"/>
        <v>الصلاة</v>
      </c>
    </row>
    <row r="146" spans="1:5" ht="20" x14ac:dyDescent="0.3">
      <c r="A146" s="3" t="s">
        <v>432</v>
      </c>
      <c r="B146" s="2" t="s">
        <v>89</v>
      </c>
      <c r="C146" t="b">
        <f t="shared" si="6"/>
        <v>0</v>
      </c>
      <c r="D146" s="3" t="str">
        <f t="shared" si="7"/>
        <v>ⲉⲥⲥⲁϩ</v>
      </c>
      <c r="E146" s="1" t="str">
        <f t="shared" si="8"/>
        <v>الساء</v>
      </c>
    </row>
    <row r="147" spans="1:5" ht="20" x14ac:dyDescent="0.3">
      <c r="A147" s="3" t="s">
        <v>483</v>
      </c>
      <c r="B147" s="2" t="s">
        <v>139</v>
      </c>
      <c r="C147" t="b">
        <f t="shared" si="6"/>
        <v>0</v>
      </c>
      <c r="D147" s="3" t="str">
        <f t="shared" si="7"/>
        <v>ⲉⲥϥⲉⲗ</v>
      </c>
      <c r="E147" s="1" t="str">
        <f t="shared" si="8"/>
        <v>اسفل</v>
      </c>
    </row>
    <row r="148" spans="1:5" ht="20" x14ac:dyDescent="0.3">
      <c r="A148" s="3" t="s">
        <v>418</v>
      </c>
      <c r="B148" s="2" t="s">
        <v>75</v>
      </c>
      <c r="C148" t="b">
        <f t="shared" si="6"/>
        <v>0</v>
      </c>
      <c r="D148" s="3" t="str">
        <f t="shared" si="7"/>
        <v>ⲉⲭⲉⲗⲟⲩ</v>
      </c>
      <c r="E148" s="1" t="str">
        <f t="shared" si="8"/>
        <v>اكلوا</v>
      </c>
    </row>
    <row r="149" spans="1:5" ht="20" x14ac:dyDescent="0.3">
      <c r="A149" s="3" t="s">
        <v>418</v>
      </c>
      <c r="B149" s="2" t="s">
        <v>75</v>
      </c>
      <c r="C149" t="b">
        <f t="shared" si="6"/>
        <v>1</v>
      </c>
      <c r="D149" s="3" t="str">
        <f t="shared" si="7"/>
        <v/>
      </c>
      <c r="E149" s="1" t="str">
        <f t="shared" si="8"/>
        <v/>
      </c>
    </row>
    <row r="150" spans="1:5" ht="20" x14ac:dyDescent="0.3">
      <c r="A150" s="3" t="s">
        <v>582</v>
      </c>
      <c r="B150" s="2" t="s">
        <v>235</v>
      </c>
      <c r="C150" t="b">
        <f t="shared" si="6"/>
        <v>0</v>
      </c>
      <c r="D150" s="3" t="str">
        <f t="shared" si="7"/>
        <v>ⲉⲭⲗⲉϩⲟⲙ</v>
      </c>
      <c r="E150" s="1" t="str">
        <f t="shared" si="8"/>
        <v>اكلهم</v>
      </c>
    </row>
    <row r="151" spans="1:5" ht="20" x14ac:dyDescent="0.3">
      <c r="A151" s="3" t="s">
        <v>413</v>
      </c>
      <c r="B151" s="2" t="s">
        <v>70</v>
      </c>
      <c r="C151" t="b">
        <f t="shared" si="6"/>
        <v>0</v>
      </c>
      <c r="D151" s="3" t="str">
        <f t="shared" si="7"/>
        <v>ⲉϣϣⲉⲓⲧⲁⲛ</v>
      </c>
      <c r="E151" s="1" t="str">
        <f t="shared" si="8"/>
        <v>الشيطان</v>
      </c>
    </row>
    <row r="152" spans="1:5" ht="20" x14ac:dyDescent="0.3">
      <c r="A152" s="3" t="s">
        <v>350</v>
      </c>
      <c r="B152" s="2" t="s">
        <v>8</v>
      </c>
      <c r="C152" t="b">
        <f t="shared" si="6"/>
        <v>0</v>
      </c>
      <c r="D152" s="3" t="str">
        <f t="shared" si="7"/>
        <v>ⲉϣϣⲉⲓϧ</v>
      </c>
      <c r="E152" s="1" t="str">
        <f t="shared" si="8"/>
        <v>الشيخ</v>
      </c>
    </row>
    <row r="153" spans="1:5" ht="20" x14ac:dyDescent="0.3">
      <c r="A153" s="3" t="s">
        <v>350</v>
      </c>
      <c r="B153" s="2" t="s">
        <v>8</v>
      </c>
      <c r="C153" t="b">
        <f t="shared" si="6"/>
        <v>1</v>
      </c>
      <c r="D153" s="3" t="str">
        <f t="shared" si="7"/>
        <v/>
      </c>
      <c r="E153" s="1" t="str">
        <f t="shared" si="8"/>
        <v/>
      </c>
    </row>
    <row r="154" spans="1:5" ht="20" x14ac:dyDescent="0.3">
      <c r="A154" s="3" t="s">
        <v>350</v>
      </c>
      <c r="B154" s="2" t="s">
        <v>8</v>
      </c>
      <c r="C154" t="b">
        <f t="shared" si="6"/>
        <v>1</v>
      </c>
      <c r="D154" s="3" t="str">
        <f t="shared" si="7"/>
        <v/>
      </c>
      <c r="E154" s="1" t="str">
        <f t="shared" si="8"/>
        <v/>
      </c>
    </row>
    <row r="155" spans="1:5" ht="20" x14ac:dyDescent="0.3">
      <c r="A155" s="3" t="s">
        <v>350</v>
      </c>
      <c r="B155" s="2" t="s">
        <v>8</v>
      </c>
      <c r="C155" t="b">
        <f t="shared" si="6"/>
        <v>1</v>
      </c>
      <c r="D155" s="3" t="str">
        <f t="shared" si="7"/>
        <v/>
      </c>
      <c r="E155" s="1" t="str">
        <f t="shared" si="8"/>
        <v/>
      </c>
    </row>
    <row r="156" spans="1:5" ht="20" x14ac:dyDescent="0.3">
      <c r="A156" s="3" t="s">
        <v>350</v>
      </c>
      <c r="B156" s="2" t="s">
        <v>8</v>
      </c>
      <c r="C156" t="b">
        <f t="shared" si="6"/>
        <v>1</v>
      </c>
      <c r="D156" s="3" t="str">
        <f t="shared" si="7"/>
        <v/>
      </c>
      <c r="E156" s="1" t="str">
        <f t="shared" si="8"/>
        <v/>
      </c>
    </row>
    <row r="157" spans="1:5" ht="20" x14ac:dyDescent="0.3">
      <c r="A157" s="3" t="s">
        <v>350</v>
      </c>
      <c r="B157" s="2" t="s">
        <v>8</v>
      </c>
      <c r="C157" t="b">
        <f t="shared" si="6"/>
        <v>1</v>
      </c>
      <c r="D157" s="3" t="str">
        <f t="shared" si="7"/>
        <v/>
      </c>
      <c r="E157" s="1" t="str">
        <f t="shared" si="8"/>
        <v/>
      </c>
    </row>
    <row r="158" spans="1:5" ht="20" x14ac:dyDescent="0.3">
      <c r="A158" s="3" t="s">
        <v>350</v>
      </c>
      <c r="B158" s="2" t="s">
        <v>8</v>
      </c>
      <c r="C158" t="b">
        <f t="shared" si="6"/>
        <v>1</v>
      </c>
      <c r="D158" s="3" t="str">
        <f t="shared" si="7"/>
        <v/>
      </c>
      <c r="E158" s="1" t="str">
        <f t="shared" si="8"/>
        <v/>
      </c>
    </row>
    <row r="159" spans="1:5" ht="20" x14ac:dyDescent="0.3">
      <c r="A159" s="3" t="s">
        <v>350</v>
      </c>
      <c r="B159" s="2" t="s">
        <v>8</v>
      </c>
      <c r="C159" t="b">
        <f t="shared" si="6"/>
        <v>1</v>
      </c>
      <c r="D159" s="3" t="str">
        <f t="shared" si="7"/>
        <v/>
      </c>
      <c r="E159" s="1" t="str">
        <f t="shared" si="8"/>
        <v/>
      </c>
    </row>
    <row r="160" spans="1:5" ht="20" x14ac:dyDescent="0.3">
      <c r="A160" s="3" t="s">
        <v>350</v>
      </c>
      <c r="B160" s="2" t="s">
        <v>8</v>
      </c>
      <c r="C160" t="b">
        <f t="shared" si="6"/>
        <v>1</v>
      </c>
      <c r="D160" s="3" t="str">
        <f t="shared" si="7"/>
        <v/>
      </c>
      <c r="E160" s="1" t="str">
        <f t="shared" si="8"/>
        <v/>
      </c>
    </row>
    <row r="161" spans="1:5" ht="20" x14ac:dyDescent="0.3">
      <c r="A161" s="3" t="s">
        <v>350</v>
      </c>
      <c r="B161" s="2" t="s">
        <v>8</v>
      </c>
      <c r="C161" t="b">
        <f t="shared" si="6"/>
        <v>1</v>
      </c>
      <c r="D161" s="3" t="str">
        <f t="shared" si="7"/>
        <v/>
      </c>
      <c r="E161" s="1" t="str">
        <f t="shared" si="8"/>
        <v/>
      </c>
    </row>
    <row r="162" spans="1:5" ht="20" x14ac:dyDescent="0.3">
      <c r="A162" s="3" t="s">
        <v>350</v>
      </c>
      <c r="B162" s="2" t="s">
        <v>8</v>
      </c>
      <c r="C162" t="b">
        <f t="shared" si="6"/>
        <v>1</v>
      </c>
      <c r="D162" s="3" t="str">
        <f t="shared" si="7"/>
        <v/>
      </c>
      <c r="E162" s="1" t="str">
        <f t="shared" si="8"/>
        <v/>
      </c>
    </row>
    <row r="163" spans="1:5" ht="20" x14ac:dyDescent="0.3">
      <c r="A163" s="3" t="s">
        <v>350</v>
      </c>
      <c r="B163" s="2" t="s">
        <v>8</v>
      </c>
      <c r="C163" t="b">
        <f t="shared" si="6"/>
        <v>1</v>
      </c>
      <c r="D163" s="3" t="str">
        <f t="shared" si="7"/>
        <v/>
      </c>
      <c r="E163" s="1" t="str">
        <f t="shared" si="8"/>
        <v/>
      </c>
    </row>
    <row r="164" spans="1:5" ht="20" x14ac:dyDescent="0.3">
      <c r="A164" s="3" t="s">
        <v>466</v>
      </c>
      <c r="B164" s="2" t="s">
        <v>122</v>
      </c>
      <c r="C164" t="b">
        <f t="shared" si="6"/>
        <v>0</v>
      </c>
      <c r="D164" s="3" t="str">
        <f t="shared" si="7"/>
        <v>ⲉϥⲛⲓⲧⲟⲥ</v>
      </c>
      <c r="E164" s="1" t="str">
        <f t="shared" si="8"/>
        <v>افنيطس</v>
      </c>
    </row>
    <row r="165" spans="1:5" ht="20" x14ac:dyDescent="0.3">
      <c r="A165" s="3" t="s">
        <v>502</v>
      </c>
      <c r="B165" s="2" t="s">
        <v>157</v>
      </c>
      <c r="C165" t="b">
        <f t="shared" si="6"/>
        <v>0</v>
      </c>
      <c r="D165" s="3" t="str">
        <f t="shared" si="7"/>
        <v>ⲉϥⲭⲁⲣⲉⲛ</v>
      </c>
      <c r="E165" s="1" t="str">
        <f t="shared" si="8"/>
        <v>افكارا</v>
      </c>
    </row>
    <row r="166" spans="1:5" ht="20" x14ac:dyDescent="0.3">
      <c r="A166" s="3" t="s">
        <v>489</v>
      </c>
      <c r="B166" s="2" t="s">
        <v>101</v>
      </c>
      <c r="C166" t="b">
        <f t="shared" si="6"/>
        <v>0</v>
      </c>
      <c r="D166" s="3" t="str">
        <f t="shared" si="7"/>
        <v>ⲉϩⲁⲇ</v>
      </c>
      <c r="E166" s="1" t="str">
        <f t="shared" si="8"/>
        <v>احد</v>
      </c>
    </row>
    <row r="167" spans="1:5" ht="20" x14ac:dyDescent="0.3">
      <c r="A167" s="3" t="s">
        <v>539</v>
      </c>
      <c r="B167" s="2" t="s">
        <v>193</v>
      </c>
      <c r="C167" t="b">
        <f t="shared" si="6"/>
        <v>0</v>
      </c>
      <c r="D167" s="3" t="str">
        <f t="shared" si="7"/>
        <v>ⲉϫⲁⲕ</v>
      </c>
      <c r="E167" s="1" t="str">
        <f t="shared" si="8"/>
        <v>اجاك</v>
      </c>
    </row>
    <row r="168" spans="1:5" ht="20" x14ac:dyDescent="0.3">
      <c r="A168" s="3" t="s">
        <v>617</v>
      </c>
      <c r="B168" s="2" t="s">
        <v>267</v>
      </c>
      <c r="C168" t="b">
        <f t="shared" si="6"/>
        <v>0</v>
      </c>
      <c r="D168" s="3" t="str">
        <f t="shared" si="7"/>
        <v>ⲍⲁⲓⲉⲕⲁⲑⲟϩ</v>
      </c>
      <c r="E168" s="1" t="str">
        <f t="shared" si="8"/>
        <v>ضايقته</v>
      </c>
    </row>
    <row r="169" spans="1:5" ht="20" x14ac:dyDescent="0.3">
      <c r="A169" s="3" t="s">
        <v>606</v>
      </c>
      <c r="B169" s="2" t="s">
        <v>257</v>
      </c>
      <c r="C169" t="b">
        <f t="shared" si="6"/>
        <v>0</v>
      </c>
      <c r="D169" s="3" t="str">
        <f t="shared" si="7"/>
        <v>ⲍⲁⲓⲉⲕⲟⲩ</v>
      </c>
      <c r="E169" s="1" t="str">
        <f t="shared" si="8"/>
        <v>ضايقوا</v>
      </c>
    </row>
    <row r="170" spans="1:5" ht="20" x14ac:dyDescent="0.3">
      <c r="A170" s="3" t="s">
        <v>530</v>
      </c>
      <c r="B170" s="2" t="s">
        <v>184</v>
      </c>
      <c r="C170" t="b">
        <f t="shared" si="6"/>
        <v>0</v>
      </c>
      <c r="D170" s="3" t="str">
        <f t="shared" si="7"/>
        <v>ⲑⲁⲣⲙⲓϩ</v>
      </c>
      <c r="E170" s="1" t="str">
        <f t="shared" si="8"/>
        <v>ترميه</v>
      </c>
    </row>
    <row r="171" spans="1:5" ht="20" x14ac:dyDescent="0.3">
      <c r="A171" s="3" t="s">
        <v>530</v>
      </c>
      <c r="B171" s="2" t="s">
        <v>184</v>
      </c>
      <c r="C171" t="b">
        <f t="shared" si="6"/>
        <v>1</v>
      </c>
      <c r="D171" s="3" t="str">
        <f t="shared" si="7"/>
        <v/>
      </c>
      <c r="E171" s="1" t="str">
        <f t="shared" si="8"/>
        <v/>
      </c>
    </row>
    <row r="172" spans="1:5" ht="20" x14ac:dyDescent="0.3">
      <c r="A172" s="3" t="s">
        <v>558</v>
      </c>
      <c r="B172" s="2" t="s">
        <v>211</v>
      </c>
      <c r="C172" t="b">
        <f t="shared" si="6"/>
        <v>0</v>
      </c>
      <c r="D172" s="3" t="str">
        <f t="shared" si="7"/>
        <v>ⲑⲁⲩⲡ</v>
      </c>
      <c r="E172" s="1" t="str">
        <f t="shared" si="8"/>
        <v>ثوب</v>
      </c>
    </row>
    <row r="173" spans="1:5" ht="20" x14ac:dyDescent="0.3">
      <c r="A173" s="3" t="s">
        <v>403</v>
      </c>
      <c r="B173" s="2" t="s">
        <v>61</v>
      </c>
      <c r="C173" t="b">
        <f t="shared" si="6"/>
        <v>0</v>
      </c>
      <c r="D173" s="3" t="str">
        <f t="shared" si="7"/>
        <v>ⲑⲉⲃⲉⲍⲁ</v>
      </c>
      <c r="E173" s="1" t="str">
        <f t="shared" si="8"/>
        <v>تواضع</v>
      </c>
    </row>
    <row r="174" spans="1:5" ht="20" x14ac:dyDescent="0.3">
      <c r="A174" s="3" t="s">
        <v>516</v>
      </c>
      <c r="B174" s="2" t="s">
        <v>171</v>
      </c>
      <c r="C174" t="b">
        <f t="shared" si="6"/>
        <v>0</v>
      </c>
      <c r="D174" s="3" t="str">
        <f t="shared" si="7"/>
        <v>ⲑⲉⲇⲁϩ</v>
      </c>
      <c r="E174" s="1" t="str">
        <f t="shared" si="8"/>
        <v>تدع</v>
      </c>
    </row>
    <row r="175" spans="1:5" ht="20" x14ac:dyDescent="0.3">
      <c r="A175" s="3" t="s">
        <v>519</v>
      </c>
      <c r="B175" s="2" t="s">
        <v>174</v>
      </c>
      <c r="C175" t="b">
        <f t="shared" si="6"/>
        <v>0</v>
      </c>
      <c r="D175" s="3" t="str">
        <f t="shared" si="7"/>
        <v>ⲑⲉⲇⲃⲓ</v>
      </c>
      <c r="E175" s="1" t="str">
        <f t="shared" si="8"/>
        <v>تدوي</v>
      </c>
    </row>
    <row r="176" spans="1:5" ht="20" x14ac:dyDescent="0.3">
      <c r="A176" s="3" t="s">
        <v>538</v>
      </c>
      <c r="B176" s="2" t="s">
        <v>192</v>
      </c>
      <c r="C176" t="b">
        <f t="shared" si="6"/>
        <v>0</v>
      </c>
      <c r="D176" s="3" t="str">
        <f t="shared" si="7"/>
        <v>ⲑⲉⲑⲑⲉⲃⲉⲡ</v>
      </c>
      <c r="E176" s="1" t="str">
        <f t="shared" si="8"/>
        <v>تتثاوب</v>
      </c>
    </row>
    <row r="177" spans="1:5" ht="20" x14ac:dyDescent="0.3">
      <c r="A177" s="3" t="s">
        <v>636</v>
      </c>
      <c r="B177" s="2" t="s">
        <v>285</v>
      </c>
      <c r="C177" t="b">
        <f t="shared" si="6"/>
        <v>0</v>
      </c>
      <c r="D177" s="3" t="str">
        <f t="shared" si="7"/>
        <v>ⲑⲉⲑⲗⲁⲕⲛⲓ</v>
      </c>
      <c r="E177" s="1" t="str">
        <f t="shared" si="8"/>
        <v>تطلقنى</v>
      </c>
    </row>
    <row r="178" spans="1:5" ht="20" x14ac:dyDescent="0.3">
      <c r="A178" s="3" t="s">
        <v>535</v>
      </c>
      <c r="B178" s="2" t="s">
        <v>189</v>
      </c>
      <c r="C178" t="b">
        <f t="shared" si="6"/>
        <v>0</v>
      </c>
      <c r="D178" s="3" t="str">
        <f t="shared" si="7"/>
        <v>ⲑⲉⲑⲙⲁⲇⲇⲁ</v>
      </c>
      <c r="E178" s="1" t="str">
        <f t="shared" si="8"/>
        <v>تتمدى</v>
      </c>
    </row>
    <row r="179" spans="1:5" ht="20" x14ac:dyDescent="0.3">
      <c r="A179" s="3" t="s">
        <v>562</v>
      </c>
      <c r="B179" s="2" t="s">
        <v>215</v>
      </c>
      <c r="C179" t="b">
        <f t="shared" si="6"/>
        <v>0</v>
      </c>
      <c r="D179" s="3" t="str">
        <f t="shared" si="7"/>
        <v>ⲑⲉⲑⲟⲙ</v>
      </c>
      <c r="E179" s="1" t="str">
        <f t="shared" si="8"/>
        <v>تتم</v>
      </c>
    </row>
    <row r="180" spans="1:5" ht="20" x14ac:dyDescent="0.3">
      <c r="A180" s="3" t="s">
        <v>506</v>
      </c>
      <c r="B180" s="2" t="s">
        <v>161</v>
      </c>
      <c r="C180" t="b">
        <f t="shared" si="6"/>
        <v>0</v>
      </c>
      <c r="D180" s="3" t="str">
        <f t="shared" si="7"/>
        <v>ⲑⲉⲑⲭⲉⲗⲗⲉⲙ</v>
      </c>
      <c r="E180" s="1" t="str">
        <f t="shared" si="8"/>
        <v>تتكلم</v>
      </c>
    </row>
    <row r="181" spans="1:5" ht="20" x14ac:dyDescent="0.3">
      <c r="A181" s="3" t="s">
        <v>493</v>
      </c>
      <c r="B181" s="2" t="s">
        <v>148</v>
      </c>
      <c r="C181" t="b">
        <f t="shared" si="6"/>
        <v>0</v>
      </c>
      <c r="D181" s="3" t="str">
        <f t="shared" si="7"/>
        <v>ⲑⲉⲑϩⲉⲡⲛⲓ</v>
      </c>
      <c r="E181" s="1" t="str">
        <f t="shared" si="8"/>
        <v>تتعبني</v>
      </c>
    </row>
    <row r="182" spans="1:5" ht="20" x14ac:dyDescent="0.3">
      <c r="A182" s="3" t="s">
        <v>627</v>
      </c>
      <c r="B182" s="2" t="s">
        <v>276</v>
      </c>
      <c r="C182" t="b">
        <f t="shared" si="6"/>
        <v>0</v>
      </c>
      <c r="D182" s="3" t="str">
        <f t="shared" si="7"/>
        <v>ⲑⲉⲕⲁⲇⲇⲉⲙ</v>
      </c>
      <c r="E182" s="1" t="str">
        <f t="shared" si="8"/>
        <v>تقدم</v>
      </c>
    </row>
    <row r="183" spans="1:5" ht="20" x14ac:dyDescent="0.3">
      <c r="A183" s="3" t="s">
        <v>546</v>
      </c>
      <c r="B183" s="2" t="s">
        <v>200</v>
      </c>
      <c r="C183" t="b">
        <f t="shared" si="6"/>
        <v>0</v>
      </c>
      <c r="D183" s="3" t="str">
        <f t="shared" si="7"/>
        <v>ⲑⲉⲙⲉⲕⲭⲉⲛ</v>
      </c>
      <c r="E183" s="1" t="str">
        <f t="shared" si="8"/>
        <v>تمكن</v>
      </c>
    </row>
    <row r="184" spans="1:5" ht="20" x14ac:dyDescent="0.3">
      <c r="A184" s="3" t="s">
        <v>634</v>
      </c>
      <c r="B184" s="2" t="s">
        <v>283</v>
      </c>
      <c r="C184" t="b">
        <f t="shared" si="6"/>
        <v>0</v>
      </c>
      <c r="D184" s="3" t="str">
        <f t="shared" si="7"/>
        <v>ⲑⲉⲙⲍⲓ</v>
      </c>
      <c r="E184" s="1" t="str">
        <f t="shared" si="8"/>
        <v>تمض</v>
      </c>
    </row>
    <row r="185" spans="1:5" ht="20" x14ac:dyDescent="0.3">
      <c r="A185" s="3" t="s">
        <v>509</v>
      </c>
      <c r="B185" s="2" t="s">
        <v>164</v>
      </c>
      <c r="C185" t="b">
        <f t="shared" si="6"/>
        <v>0</v>
      </c>
      <c r="D185" s="3" t="str">
        <f t="shared" si="7"/>
        <v>ⲑⲉⲙⲟⲇ</v>
      </c>
      <c r="E185" s="1" t="str">
        <f t="shared" si="8"/>
        <v>تمد</v>
      </c>
    </row>
    <row r="186" spans="1:5" ht="20" x14ac:dyDescent="0.3">
      <c r="A186" s="3" t="s">
        <v>482</v>
      </c>
      <c r="B186" s="2" t="s">
        <v>138</v>
      </c>
      <c r="C186" t="b">
        <f t="shared" si="6"/>
        <v>0</v>
      </c>
      <c r="D186" s="3" t="str">
        <f t="shared" si="7"/>
        <v>ⲑⲉⲛⲍⲟⲣ</v>
      </c>
      <c r="E186" s="1" t="str">
        <f t="shared" si="8"/>
        <v>تنظر</v>
      </c>
    </row>
    <row r="187" spans="1:5" ht="20" x14ac:dyDescent="0.3">
      <c r="A187" s="3" t="s">
        <v>495</v>
      </c>
      <c r="B187" s="2" t="s">
        <v>150</v>
      </c>
      <c r="C187" t="b">
        <f t="shared" si="6"/>
        <v>0</v>
      </c>
      <c r="D187" s="3" t="str">
        <f t="shared" si="7"/>
        <v>ⲑⲉⲟⲩⲙⲓⲧⲟⲥ</v>
      </c>
      <c r="E187" s="1" t="str">
        <f t="shared" si="8"/>
        <v>ثاوميطوس</v>
      </c>
    </row>
    <row r="188" spans="1:5" ht="20" x14ac:dyDescent="0.3">
      <c r="A188" s="3" t="s">
        <v>518</v>
      </c>
      <c r="B188" s="2" t="s">
        <v>173</v>
      </c>
      <c r="C188" t="b">
        <f t="shared" si="6"/>
        <v>0</v>
      </c>
      <c r="D188" s="3" t="str">
        <f t="shared" si="7"/>
        <v>ⲑⲉⲥⲉϩ</v>
      </c>
      <c r="E188" s="1" t="str">
        <f t="shared" si="8"/>
        <v>تسح</v>
      </c>
    </row>
    <row r="189" spans="1:5" ht="20" x14ac:dyDescent="0.3">
      <c r="A189" s="3" t="s">
        <v>385</v>
      </c>
      <c r="B189" s="2" t="s">
        <v>43</v>
      </c>
      <c r="C189" t="b">
        <f t="shared" si="6"/>
        <v>0</v>
      </c>
      <c r="D189" s="3" t="str">
        <f t="shared" si="7"/>
        <v>ⲑⲉⲥⲛⲁⲟⲩ</v>
      </c>
      <c r="E189" s="1" t="str">
        <f t="shared" si="8"/>
        <v>تصنعوا</v>
      </c>
    </row>
    <row r="190" spans="1:5" ht="20" x14ac:dyDescent="0.3">
      <c r="A190" s="3" t="s">
        <v>564</v>
      </c>
      <c r="B190" s="2" t="s">
        <v>217</v>
      </c>
      <c r="C190" t="b">
        <f t="shared" si="6"/>
        <v>0</v>
      </c>
      <c r="D190" s="3" t="str">
        <f t="shared" si="7"/>
        <v>ⲑⲉⲥⲛⲁϩ</v>
      </c>
      <c r="E190" s="1" t="str">
        <f t="shared" si="8"/>
        <v>تصنع</v>
      </c>
    </row>
    <row r="191" spans="1:5" ht="20" x14ac:dyDescent="0.3">
      <c r="A191" s="3" t="s">
        <v>554</v>
      </c>
      <c r="B191" s="2" t="s">
        <v>207</v>
      </c>
      <c r="C191" t="b">
        <f t="shared" si="6"/>
        <v>0</v>
      </c>
      <c r="D191" s="3" t="str">
        <f t="shared" si="7"/>
        <v>ⲑⲉϣⲑⲉϩ</v>
      </c>
      <c r="E191" s="1" t="str">
        <f t="shared" si="8"/>
        <v>تشته</v>
      </c>
    </row>
    <row r="192" spans="1:5" ht="20" x14ac:dyDescent="0.3">
      <c r="A192" s="3" t="s">
        <v>541</v>
      </c>
      <c r="B192" s="2" t="s">
        <v>195</v>
      </c>
      <c r="C192" t="b">
        <f t="shared" si="6"/>
        <v>0</v>
      </c>
      <c r="D192" s="3" t="str">
        <f t="shared" si="7"/>
        <v>ⲑⲉϥⲑⲁϩ</v>
      </c>
      <c r="E192" s="1" t="str">
        <f t="shared" si="8"/>
        <v>تفتح</v>
      </c>
    </row>
    <row r="193" spans="1:5" ht="20" x14ac:dyDescent="0.3">
      <c r="A193" s="3" t="s">
        <v>512</v>
      </c>
      <c r="B193" s="2" t="s">
        <v>167</v>
      </c>
      <c r="C193" t="b">
        <f t="shared" si="6"/>
        <v>0</v>
      </c>
      <c r="D193" s="3" t="str">
        <f t="shared" si="7"/>
        <v>ⲑⲉϩⲃⲉϩ</v>
      </c>
      <c r="E193" s="1" t="str">
        <f t="shared" si="8"/>
        <v>تهواه</v>
      </c>
    </row>
    <row r="194" spans="1:5" ht="20" x14ac:dyDescent="0.3">
      <c r="A194" s="3" t="s">
        <v>569</v>
      </c>
      <c r="B194" s="2" t="s">
        <v>222</v>
      </c>
      <c r="C194" t="b">
        <f t="shared" si="6"/>
        <v>0</v>
      </c>
      <c r="D194" s="3" t="str">
        <f t="shared" si="7"/>
        <v>ⲓⲁⲩⲙ</v>
      </c>
      <c r="E194" s="1" t="str">
        <f t="shared" si="8"/>
        <v>يوم</v>
      </c>
    </row>
    <row r="195" spans="1:5" ht="20" x14ac:dyDescent="0.3">
      <c r="A195" s="3" t="s">
        <v>575</v>
      </c>
      <c r="B195" s="2" t="s">
        <v>228</v>
      </c>
      <c r="C195" t="b">
        <f t="shared" ref="C195:C258" si="9">AND(A194=A195,B194=B195)</f>
        <v>0</v>
      </c>
      <c r="D195" s="3" t="str">
        <f t="shared" ref="D195:D258" si="10">IF(NOT($C195),A195,"")</f>
        <v>ⲓⲁϩⲙⲉⲗ</v>
      </c>
      <c r="E195" s="1" t="str">
        <f t="shared" ref="E195:E258" si="11">IF(NOT($C195),B195,"")</f>
        <v>يعمل</v>
      </c>
    </row>
    <row r="196" spans="1:5" ht="20" x14ac:dyDescent="0.3">
      <c r="A196" s="3" t="s">
        <v>655</v>
      </c>
      <c r="B196" s="2" t="s">
        <v>303</v>
      </c>
      <c r="C196" t="b">
        <f t="shared" si="9"/>
        <v>0</v>
      </c>
      <c r="D196" s="3" t="str">
        <f t="shared" si="10"/>
        <v>ⲓⲇⲉ</v>
      </c>
      <c r="E196" s="1" t="str">
        <f t="shared" si="11"/>
        <v>اذا</v>
      </c>
    </row>
    <row r="197" spans="1:5" ht="20" x14ac:dyDescent="0.3">
      <c r="A197" s="3" t="s">
        <v>382</v>
      </c>
      <c r="B197" s="2" t="s">
        <v>40</v>
      </c>
      <c r="C197" t="b">
        <f t="shared" si="9"/>
        <v>0</v>
      </c>
      <c r="D197" s="3" t="str">
        <f t="shared" si="10"/>
        <v>ⲓⲉ</v>
      </c>
      <c r="E197" s="1" t="str">
        <f t="shared" si="11"/>
        <v>يا</v>
      </c>
    </row>
    <row r="198" spans="1:5" ht="20" x14ac:dyDescent="0.3">
      <c r="A198" s="3" t="s">
        <v>382</v>
      </c>
      <c r="B198" s="2" t="s">
        <v>40</v>
      </c>
      <c r="C198" t="b">
        <f t="shared" si="9"/>
        <v>1</v>
      </c>
      <c r="D198" s="3" t="str">
        <f t="shared" si="10"/>
        <v/>
      </c>
      <c r="E198" s="1" t="str">
        <f t="shared" si="11"/>
        <v/>
      </c>
    </row>
    <row r="199" spans="1:5" ht="20" x14ac:dyDescent="0.3">
      <c r="A199" s="3" t="s">
        <v>382</v>
      </c>
      <c r="B199" s="2" t="s">
        <v>40</v>
      </c>
      <c r="C199" t="b">
        <f t="shared" si="9"/>
        <v>1</v>
      </c>
      <c r="D199" s="3" t="str">
        <f t="shared" si="10"/>
        <v/>
      </c>
      <c r="E199" s="1" t="str">
        <f t="shared" si="11"/>
        <v/>
      </c>
    </row>
    <row r="200" spans="1:5" ht="20" x14ac:dyDescent="0.3">
      <c r="A200" s="3" t="s">
        <v>510</v>
      </c>
      <c r="B200" s="2" t="s">
        <v>165</v>
      </c>
      <c r="C200" t="b">
        <f t="shared" si="9"/>
        <v>0</v>
      </c>
      <c r="D200" s="3" t="str">
        <f t="shared" si="10"/>
        <v>ⲓⲉⲇⲁⲕ</v>
      </c>
      <c r="E200" s="1" t="str">
        <f t="shared" si="11"/>
        <v>يدك</v>
      </c>
    </row>
    <row r="201" spans="1:5" ht="20" x14ac:dyDescent="0.3">
      <c r="A201" s="3" t="s">
        <v>550</v>
      </c>
      <c r="B201" s="2" t="s">
        <v>203</v>
      </c>
      <c r="C201" t="b">
        <f t="shared" si="9"/>
        <v>0</v>
      </c>
      <c r="D201" s="3" t="str">
        <f t="shared" si="10"/>
        <v>ⲓⲉⲇⲉⲗ</v>
      </c>
      <c r="E201" s="1" t="str">
        <f t="shared" si="11"/>
        <v>يدل</v>
      </c>
    </row>
    <row r="202" spans="1:5" ht="20" x14ac:dyDescent="0.3">
      <c r="A202" s="3" t="s">
        <v>544</v>
      </c>
      <c r="B202" s="2" t="s">
        <v>198</v>
      </c>
      <c r="C202" t="b">
        <f t="shared" si="9"/>
        <v>0</v>
      </c>
      <c r="D202" s="3" t="str">
        <f t="shared" si="10"/>
        <v>ⲓⲉⲇϩⲉⲡ</v>
      </c>
      <c r="E202" s="1" t="str">
        <f t="shared" si="11"/>
        <v>يذهب</v>
      </c>
    </row>
    <row r="203" spans="1:5" ht="20" x14ac:dyDescent="0.3">
      <c r="A203" s="3" t="s">
        <v>611</v>
      </c>
      <c r="B203" s="2" t="s">
        <v>262</v>
      </c>
      <c r="C203" t="b">
        <f t="shared" si="9"/>
        <v>0</v>
      </c>
      <c r="D203" s="3" t="str">
        <f t="shared" si="10"/>
        <v>ⲓⲉⲕⲁⲑⲉⲗ</v>
      </c>
      <c r="E203" s="1" t="str">
        <f t="shared" si="11"/>
        <v>يقاتل</v>
      </c>
    </row>
    <row r="204" spans="1:5" ht="20" x14ac:dyDescent="0.3">
      <c r="A204" s="3" t="s">
        <v>599</v>
      </c>
      <c r="B204" s="2" t="s">
        <v>251</v>
      </c>
      <c r="C204" t="b">
        <f t="shared" si="9"/>
        <v>0</v>
      </c>
      <c r="D204" s="3" t="str">
        <f t="shared" si="10"/>
        <v>ⲓⲉⲕⲟⲩⲙ</v>
      </c>
      <c r="E204" s="1" t="str">
        <f t="shared" si="11"/>
        <v>يقوم</v>
      </c>
    </row>
    <row r="205" spans="1:5" ht="20" x14ac:dyDescent="0.3">
      <c r="A205" s="3" t="s">
        <v>599</v>
      </c>
      <c r="B205" s="2" t="s">
        <v>251</v>
      </c>
      <c r="C205" t="b">
        <f t="shared" si="9"/>
        <v>1</v>
      </c>
      <c r="D205" s="3" t="str">
        <f t="shared" si="10"/>
        <v/>
      </c>
      <c r="E205" s="1" t="str">
        <f t="shared" si="11"/>
        <v/>
      </c>
    </row>
    <row r="206" spans="1:5" ht="20" x14ac:dyDescent="0.3">
      <c r="A206" s="3" t="s">
        <v>618</v>
      </c>
      <c r="B206" s="2" t="s">
        <v>268</v>
      </c>
      <c r="C206" t="b">
        <f t="shared" si="9"/>
        <v>0</v>
      </c>
      <c r="D206" s="3" t="str">
        <f t="shared" si="10"/>
        <v>ⲓⲉⲙⲍⲓ</v>
      </c>
      <c r="E206" s="1" t="str">
        <f t="shared" si="11"/>
        <v>يمض</v>
      </c>
    </row>
    <row r="207" spans="1:5" ht="20" x14ac:dyDescent="0.3">
      <c r="A207" s="3" t="s">
        <v>459</v>
      </c>
      <c r="B207" s="2" t="s">
        <v>115</v>
      </c>
      <c r="C207" t="b">
        <f t="shared" si="9"/>
        <v>0</v>
      </c>
      <c r="D207" s="3" t="str">
        <f t="shared" si="10"/>
        <v>ⲓⲉⲙⲓⲑⲉⲗ</v>
      </c>
      <c r="E207" s="1" t="str">
        <f t="shared" si="11"/>
        <v>يمثل</v>
      </c>
    </row>
    <row r="208" spans="1:5" ht="20" x14ac:dyDescent="0.3">
      <c r="A208" s="3" t="s">
        <v>614</v>
      </c>
      <c r="B208" s="2" t="s">
        <v>264</v>
      </c>
      <c r="C208" t="b">
        <f t="shared" si="9"/>
        <v>0</v>
      </c>
      <c r="D208" s="3" t="str">
        <f t="shared" si="10"/>
        <v>ⲓⲉⲙⲭⲉⲛⲛⲓ</v>
      </c>
      <c r="E208" s="1" t="str">
        <f t="shared" si="11"/>
        <v>يمكنى</v>
      </c>
    </row>
    <row r="209" spans="1:5" ht="20" x14ac:dyDescent="0.3">
      <c r="A209" s="3" t="s">
        <v>488</v>
      </c>
      <c r="B209" s="2" t="s">
        <v>144</v>
      </c>
      <c r="C209" t="b">
        <f t="shared" si="9"/>
        <v>0</v>
      </c>
      <c r="D209" s="3" t="str">
        <f t="shared" si="10"/>
        <v>ⲓⲉⲛⲉϫϫⲓⲕ</v>
      </c>
      <c r="E209" s="1" t="str">
        <f t="shared" si="11"/>
        <v>ينجيك</v>
      </c>
    </row>
    <row r="210" spans="1:5" ht="20" x14ac:dyDescent="0.3">
      <c r="A210" s="3" t="s">
        <v>349</v>
      </c>
      <c r="B210" s="2" t="s">
        <v>7</v>
      </c>
      <c r="C210" t="b">
        <f t="shared" si="9"/>
        <v>0</v>
      </c>
      <c r="D210" s="3" t="str">
        <f t="shared" si="10"/>
        <v>ⲓⲉⲛⲍⲟⲣⲟⲩ</v>
      </c>
      <c r="E210" s="1" t="str">
        <f t="shared" si="11"/>
        <v>ينظروا</v>
      </c>
    </row>
    <row r="211" spans="1:5" ht="20" x14ac:dyDescent="0.3">
      <c r="A211" s="3" t="s">
        <v>571</v>
      </c>
      <c r="B211" s="2" t="s">
        <v>224</v>
      </c>
      <c r="C211" t="b">
        <f t="shared" si="9"/>
        <v>0</v>
      </c>
      <c r="D211" s="3" t="str">
        <f t="shared" si="10"/>
        <v>ⲓⲉⲛϥⲁϩ</v>
      </c>
      <c r="E211" s="1" t="str">
        <f t="shared" si="11"/>
        <v>ينفع</v>
      </c>
    </row>
    <row r="212" spans="1:5" ht="20" x14ac:dyDescent="0.3">
      <c r="A212" s="3" t="s">
        <v>600</v>
      </c>
      <c r="B212" s="2" t="s">
        <v>252</v>
      </c>
      <c r="C212" t="b">
        <f t="shared" si="9"/>
        <v>0</v>
      </c>
      <c r="D212" s="3" t="str">
        <f t="shared" si="10"/>
        <v>ⲓⲉⲡⲉⲣⲉⲕ</v>
      </c>
      <c r="E212" s="1" t="str">
        <f t="shared" si="11"/>
        <v xml:space="preserve"> يبارك</v>
      </c>
    </row>
    <row r="213" spans="1:5" ht="20" x14ac:dyDescent="0.3">
      <c r="A213" s="3" t="s">
        <v>362</v>
      </c>
      <c r="B213" s="2" t="s">
        <v>20</v>
      </c>
      <c r="C213" t="b">
        <f t="shared" si="9"/>
        <v>0</v>
      </c>
      <c r="D213" s="3" t="str">
        <f t="shared" si="10"/>
        <v>ⲓⲉⲡⲥⲟⲣⲁ</v>
      </c>
      <c r="E213" s="1" t="str">
        <f t="shared" si="11"/>
        <v>يبصرا</v>
      </c>
    </row>
    <row r="214" spans="1:5" ht="20" x14ac:dyDescent="0.3">
      <c r="A214" s="3" t="s">
        <v>430</v>
      </c>
      <c r="B214" s="2" t="s">
        <v>87</v>
      </c>
      <c r="C214" t="b">
        <f t="shared" si="9"/>
        <v>0</v>
      </c>
      <c r="D214" s="3" t="str">
        <f t="shared" si="10"/>
        <v>ⲓⲉⲡⲭⲓ</v>
      </c>
      <c r="E214" s="1" t="str">
        <f t="shared" si="11"/>
        <v>يبكي</v>
      </c>
    </row>
    <row r="215" spans="1:5" ht="20" x14ac:dyDescent="0.3">
      <c r="A215" s="3" t="s">
        <v>657</v>
      </c>
      <c r="B215" s="2" t="s">
        <v>305</v>
      </c>
      <c r="C215" t="b">
        <f t="shared" si="9"/>
        <v>0</v>
      </c>
      <c r="D215" s="3" t="str">
        <f t="shared" si="10"/>
        <v>ⲓⲉⲣⲓϩ</v>
      </c>
      <c r="E215" s="1" t="str">
        <f t="shared" si="11"/>
        <v>يريه</v>
      </c>
    </row>
    <row r="216" spans="1:5" ht="20" x14ac:dyDescent="0.3">
      <c r="A216" s="3" t="s">
        <v>372</v>
      </c>
      <c r="B216" s="2" t="s">
        <v>30</v>
      </c>
      <c r="C216" t="b">
        <f t="shared" si="9"/>
        <v>0</v>
      </c>
      <c r="D216" s="3" t="str">
        <f t="shared" si="10"/>
        <v>ⲓⲉⲥⲙⲁϩⲟⲩⲛⲁ</v>
      </c>
      <c r="E216" s="1" t="str">
        <f t="shared" si="11"/>
        <v>يسمعون</v>
      </c>
    </row>
    <row r="217" spans="1:5" ht="20" x14ac:dyDescent="0.3">
      <c r="A217" s="3" t="s">
        <v>651</v>
      </c>
      <c r="B217" s="2" t="s">
        <v>299</v>
      </c>
      <c r="C217" t="b">
        <f t="shared" si="9"/>
        <v>0</v>
      </c>
      <c r="D217" s="3" t="str">
        <f t="shared" si="10"/>
        <v>ⲓⲉⲧϩⲉⲡ</v>
      </c>
      <c r="E217" s="1" t="str">
        <f t="shared" si="11"/>
        <v>يتعب</v>
      </c>
    </row>
    <row r="218" spans="1:5" ht="20" x14ac:dyDescent="0.3">
      <c r="A218" s="3" t="s">
        <v>593</v>
      </c>
      <c r="B218" s="2" t="s">
        <v>245</v>
      </c>
      <c r="C218" t="b">
        <f t="shared" si="9"/>
        <v>0</v>
      </c>
      <c r="D218" s="3" t="str">
        <f t="shared" si="10"/>
        <v>ⲓⲉⲭⲗⲉⲙⲟϩ</v>
      </c>
      <c r="E218" s="1" t="str">
        <f t="shared" si="11"/>
        <v>يكلمه</v>
      </c>
    </row>
    <row r="219" spans="1:5" ht="20" x14ac:dyDescent="0.3">
      <c r="A219" s="3" t="s">
        <v>399</v>
      </c>
      <c r="B219" s="2" t="s">
        <v>57</v>
      </c>
      <c r="C219" t="b">
        <f t="shared" si="9"/>
        <v>0</v>
      </c>
      <c r="D219" s="3" t="str">
        <f t="shared" si="10"/>
        <v>ⲓⲉⲭⲟⲩⲗ</v>
      </c>
      <c r="E219" s="1" t="str">
        <f t="shared" si="11"/>
        <v>يقول</v>
      </c>
    </row>
    <row r="220" spans="1:5" ht="20" x14ac:dyDescent="0.3">
      <c r="A220" s="3" t="s">
        <v>560</v>
      </c>
      <c r="B220" s="2" t="s">
        <v>213</v>
      </c>
      <c r="C220" t="b">
        <f t="shared" si="9"/>
        <v>0</v>
      </c>
      <c r="D220" s="3" t="str">
        <f t="shared" si="10"/>
        <v>ⲓⲉϣⲉⲭⲉⲗ</v>
      </c>
      <c r="E220" s="1" t="str">
        <f t="shared" si="11"/>
        <v>يشكل</v>
      </c>
    </row>
    <row r="221" spans="1:5" ht="20" x14ac:dyDescent="0.3">
      <c r="A221" s="3" t="s">
        <v>347</v>
      </c>
      <c r="B221" s="2" t="s">
        <v>5</v>
      </c>
      <c r="C221" t="b">
        <f t="shared" si="9"/>
        <v>0</v>
      </c>
      <c r="D221" s="3" t="str">
        <f t="shared" si="10"/>
        <v>ⲓⲉϣⲑⲓϩⲓⲉⲛ</v>
      </c>
      <c r="E221" s="1" t="str">
        <f t="shared" si="11"/>
        <v>يشتهيان</v>
      </c>
    </row>
    <row r="222" spans="1:5" ht="20" x14ac:dyDescent="0.3">
      <c r="A222" s="3" t="s">
        <v>570</v>
      </c>
      <c r="B222" s="2" t="s">
        <v>223</v>
      </c>
      <c r="C222" t="b">
        <f t="shared" si="9"/>
        <v>0</v>
      </c>
      <c r="D222" s="3" t="str">
        <f t="shared" si="10"/>
        <v>ⲓⲉϩⲁⲗⲗⲉⲙⲟϩ</v>
      </c>
      <c r="E222" s="1" t="str">
        <f t="shared" si="11"/>
        <v>يعلمه</v>
      </c>
    </row>
    <row r="223" spans="1:5" ht="20" x14ac:dyDescent="0.3">
      <c r="A223" s="3" t="s">
        <v>490</v>
      </c>
      <c r="B223" s="2" t="s">
        <v>145</v>
      </c>
      <c r="C223" t="b">
        <f t="shared" si="9"/>
        <v>0</v>
      </c>
      <c r="D223" s="3" t="str">
        <f t="shared" si="10"/>
        <v>ⲓⲉϩⲉⲡⲡⲉⲛⲓ</v>
      </c>
      <c r="E223" s="1" t="str">
        <f t="shared" si="11"/>
        <v>يحبني</v>
      </c>
    </row>
    <row r="224" spans="1:5" ht="20" x14ac:dyDescent="0.3">
      <c r="A224" s="3" t="s">
        <v>429</v>
      </c>
      <c r="B224" s="2" t="s">
        <v>86</v>
      </c>
      <c r="C224" t="b">
        <f t="shared" si="9"/>
        <v>0</v>
      </c>
      <c r="D224" s="3" t="str">
        <f t="shared" si="10"/>
        <v>ⲓⲉϫⲉⲡ</v>
      </c>
      <c r="E224" s="1" t="str">
        <f t="shared" si="11"/>
        <v>يجب</v>
      </c>
    </row>
    <row r="225" spans="1:5" ht="20" x14ac:dyDescent="0.3">
      <c r="A225" s="3" t="s">
        <v>735</v>
      </c>
      <c r="B225" s="2" t="s">
        <v>111</v>
      </c>
      <c r="C225" t="b">
        <f t="shared" si="9"/>
        <v>0</v>
      </c>
      <c r="D225" s="3" t="str">
        <f t="shared" si="10"/>
        <v>ϊⲓⲱⲃ</v>
      </c>
      <c r="E225" s="1" t="str">
        <f t="shared" si="11"/>
        <v>ايوب</v>
      </c>
    </row>
    <row r="226" spans="1:5" ht="20" x14ac:dyDescent="0.3">
      <c r="A226" s="3" t="s">
        <v>366</v>
      </c>
      <c r="B226" s="2" t="s">
        <v>24</v>
      </c>
      <c r="C226" t="b">
        <f t="shared" si="9"/>
        <v>0</v>
      </c>
      <c r="D226" s="3" t="str">
        <f t="shared" si="10"/>
        <v>ⲓⲗⲉ</v>
      </c>
      <c r="E226" s="1" t="str">
        <f t="shared" si="11"/>
        <v>الى</v>
      </c>
    </row>
    <row r="227" spans="1:5" ht="20" x14ac:dyDescent="0.3">
      <c r="A227" s="3" t="s">
        <v>366</v>
      </c>
      <c r="B227" s="2" t="s">
        <v>24</v>
      </c>
      <c r="C227" t="b">
        <f t="shared" si="9"/>
        <v>1</v>
      </c>
      <c r="D227" s="3" t="str">
        <f t="shared" si="10"/>
        <v/>
      </c>
      <c r="E227" s="1" t="str">
        <f t="shared" si="11"/>
        <v/>
      </c>
    </row>
    <row r="228" spans="1:5" ht="20" x14ac:dyDescent="0.3">
      <c r="A228" s="3" t="s">
        <v>366</v>
      </c>
      <c r="B228" s="2" t="s">
        <v>24</v>
      </c>
      <c r="C228" t="b">
        <f t="shared" si="9"/>
        <v>1</v>
      </c>
      <c r="D228" s="3" t="str">
        <f t="shared" si="10"/>
        <v/>
      </c>
      <c r="E228" s="1" t="str">
        <f t="shared" si="11"/>
        <v/>
      </c>
    </row>
    <row r="229" spans="1:5" ht="20" x14ac:dyDescent="0.3">
      <c r="A229" s="3" t="s">
        <v>366</v>
      </c>
      <c r="B229" s="2" t="s">
        <v>24</v>
      </c>
      <c r="C229" t="b">
        <f t="shared" si="9"/>
        <v>1</v>
      </c>
      <c r="D229" s="3" t="str">
        <f t="shared" si="10"/>
        <v/>
      </c>
      <c r="E229" s="1" t="str">
        <f t="shared" si="11"/>
        <v/>
      </c>
    </row>
    <row r="230" spans="1:5" ht="20" x14ac:dyDescent="0.3">
      <c r="A230" s="3" t="s">
        <v>366</v>
      </c>
      <c r="B230" s="2" t="s">
        <v>24</v>
      </c>
      <c r="C230" t="b">
        <f t="shared" si="9"/>
        <v>1</v>
      </c>
      <c r="D230" s="3" t="str">
        <f t="shared" si="10"/>
        <v/>
      </c>
      <c r="E230" s="1" t="str">
        <f t="shared" si="11"/>
        <v/>
      </c>
    </row>
    <row r="231" spans="1:5" ht="20" x14ac:dyDescent="0.3">
      <c r="A231" s="3" t="s">
        <v>366</v>
      </c>
      <c r="B231" s="2" t="s">
        <v>24</v>
      </c>
      <c r="C231" t="b">
        <f t="shared" si="9"/>
        <v>1</v>
      </c>
      <c r="D231" s="3" t="str">
        <f t="shared" si="10"/>
        <v/>
      </c>
      <c r="E231" s="1" t="str">
        <f t="shared" si="11"/>
        <v/>
      </c>
    </row>
    <row r="232" spans="1:5" ht="20" x14ac:dyDescent="0.3">
      <c r="A232" s="3" t="s">
        <v>366</v>
      </c>
      <c r="B232" s="2" t="s">
        <v>24</v>
      </c>
      <c r="C232" t="b">
        <f t="shared" si="9"/>
        <v>1</v>
      </c>
      <c r="D232" s="3" t="str">
        <f t="shared" si="10"/>
        <v/>
      </c>
      <c r="E232" s="1" t="str">
        <f t="shared" si="11"/>
        <v/>
      </c>
    </row>
    <row r="233" spans="1:5" ht="20" x14ac:dyDescent="0.3">
      <c r="A233" s="3" t="s">
        <v>366</v>
      </c>
      <c r="B233" s="2" t="s">
        <v>24</v>
      </c>
      <c r="C233" t="b">
        <f t="shared" si="9"/>
        <v>1</v>
      </c>
      <c r="D233" s="3" t="str">
        <f t="shared" si="10"/>
        <v/>
      </c>
      <c r="E233" s="1" t="str">
        <f t="shared" si="11"/>
        <v/>
      </c>
    </row>
    <row r="234" spans="1:5" ht="20" x14ac:dyDescent="0.3">
      <c r="A234" s="3" t="s">
        <v>366</v>
      </c>
      <c r="B234" s="2" t="s">
        <v>24</v>
      </c>
      <c r="C234" t="b">
        <f t="shared" si="9"/>
        <v>1</v>
      </c>
      <c r="D234" s="3" t="str">
        <f t="shared" si="10"/>
        <v/>
      </c>
      <c r="E234" s="1" t="str">
        <f t="shared" si="11"/>
        <v/>
      </c>
    </row>
    <row r="235" spans="1:5" ht="20" x14ac:dyDescent="0.3">
      <c r="A235" s="3" t="s">
        <v>366</v>
      </c>
      <c r="B235" s="2" t="s">
        <v>24</v>
      </c>
      <c r="C235" t="b">
        <f t="shared" si="9"/>
        <v>1</v>
      </c>
      <c r="D235" s="3" t="str">
        <f t="shared" si="10"/>
        <v/>
      </c>
      <c r="E235" s="1" t="str">
        <f t="shared" si="11"/>
        <v/>
      </c>
    </row>
    <row r="236" spans="1:5" ht="20" x14ac:dyDescent="0.3">
      <c r="A236" s="3" t="s">
        <v>366</v>
      </c>
      <c r="B236" s="2" t="s">
        <v>24</v>
      </c>
      <c r="C236" t="b">
        <f t="shared" si="9"/>
        <v>1</v>
      </c>
      <c r="D236" s="3" t="str">
        <f t="shared" si="10"/>
        <v/>
      </c>
      <c r="E236" s="1" t="str">
        <f t="shared" si="11"/>
        <v/>
      </c>
    </row>
    <row r="237" spans="1:5" ht="20" x14ac:dyDescent="0.3">
      <c r="A237" s="3" t="s">
        <v>425</v>
      </c>
      <c r="B237" s="2" t="s">
        <v>82</v>
      </c>
      <c r="C237" t="b">
        <f t="shared" si="9"/>
        <v>0</v>
      </c>
      <c r="D237" s="3" t="str">
        <f t="shared" si="10"/>
        <v>ⲓⲱϩⲁⲛⲛⲏⲥ</v>
      </c>
      <c r="E237" s="1" t="str">
        <f t="shared" si="11"/>
        <v>يوحانس</v>
      </c>
    </row>
    <row r="238" spans="1:5" ht="20" x14ac:dyDescent="0.3">
      <c r="A238" s="3" t="s">
        <v>425</v>
      </c>
      <c r="B238" s="2" t="s">
        <v>82</v>
      </c>
      <c r="C238" t="b">
        <f t="shared" si="9"/>
        <v>1</v>
      </c>
      <c r="D238" s="3" t="str">
        <f t="shared" si="10"/>
        <v/>
      </c>
      <c r="E238" s="1" t="str">
        <f t="shared" si="11"/>
        <v/>
      </c>
    </row>
    <row r="239" spans="1:5" ht="20" x14ac:dyDescent="0.3">
      <c r="A239" s="3" t="s">
        <v>425</v>
      </c>
      <c r="B239" s="2" t="s">
        <v>82</v>
      </c>
      <c r="C239" t="b">
        <f t="shared" si="9"/>
        <v>1</v>
      </c>
      <c r="D239" s="3" t="str">
        <f t="shared" si="10"/>
        <v/>
      </c>
      <c r="E239" s="1" t="str">
        <f t="shared" si="11"/>
        <v/>
      </c>
    </row>
    <row r="240" spans="1:5" ht="20" x14ac:dyDescent="0.3">
      <c r="A240" s="3" t="s">
        <v>425</v>
      </c>
      <c r="B240" s="2" t="s">
        <v>82</v>
      </c>
      <c r="C240" t="b">
        <f t="shared" si="9"/>
        <v>1</v>
      </c>
      <c r="D240" s="3" t="str">
        <f t="shared" si="10"/>
        <v/>
      </c>
      <c r="E240" s="1" t="str">
        <f t="shared" si="11"/>
        <v/>
      </c>
    </row>
    <row r="241" spans="1:5" ht="20" x14ac:dyDescent="0.3">
      <c r="A241" s="3" t="s">
        <v>620</v>
      </c>
      <c r="B241" s="2" t="s">
        <v>269</v>
      </c>
      <c r="C241" t="b">
        <f t="shared" si="9"/>
        <v>0</v>
      </c>
      <c r="D241" s="3" t="str">
        <f t="shared" si="10"/>
        <v>ⲕⲁⲑⲉⲗⲟⲩϩ</v>
      </c>
      <c r="E241" s="1" t="str">
        <f t="shared" si="11"/>
        <v>قاتلوه</v>
      </c>
    </row>
    <row r="242" spans="1:5" ht="20" x14ac:dyDescent="0.3">
      <c r="A242" s="3" t="s">
        <v>613</v>
      </c>
      <c r="B242" s="2" t="s">
        <v>259</v>
      </c>
      <c r="C242" t="b">
        <f t="shared" si="9"/>
        <v>0</v>
      </c>
      <c r="D242" s="3" t="str">
        <f t="shared" si="10"/>
        <v>ⲕⲁⲓⲉⲗ</v>
      </c>
      <c r="E242" s="1" t="str">
        <f t="shared" si="11"/>
        <v>قايلا</v>
      </c>
    </row>
    <row r="243" spans="1:5" ht="20" x14ac:dyDescent="0.3">
      <c r="A243" s="3" t="s">
        <v>608</v>
      </c>
      <c r="B243" s="2" t="s">
        <v>259</v>
      </c>
      <c r="C243" t="b">
        <f t="shared" si="9"/>
        <v>0</v>
      </c>
      <c r="D243" s="3" t="str">
        <f t="shared" si="10"/>
        <v>ⲕⲁⲓⲉⲗⲉ</v>
      </c>
      <c r="E243" s="1" t="str">
        <f t="shared" si="11"/>
        <v>قايلا</v>
      </c>
    </row>
    <row r="244" spans="1:5" ht="20" x14ac:dyDescent="0.3">
      <c r="A244" s="3" t="s">
        <v>439</v>
      </c>
      <c r="B244" s="2" t="s">
        <v>96</v>
      </c>
      <c r="C244" t="b">
        <f t="shared" si="9"/>
        <v>0</v>
      </c>
      <c r="D244" s="3" t="str">
        <f t="shared" si="10"/>
        <v>ⲕⲁⲓⲉⲙ</v>
      </c>
      <c r="E244" s="1" t="str">
        <f t="shared" si="11"/>
        <v>قايما</v>
      </c>
    </row>
    <row r="245" spans="1:5" ht="20" x14ac:dyDescent="0.3">
      <c r="A245" s="3" t="s">
        <v>396</v>
      </c>
      <c r="B245" s="2" t="s">
        <v>54</v>
      </c>
      <c r="C245" t="b">
        <f t="shared" si="9"/>
        <v>0</v>
      </c>
      <c r="D245" s="3" t="str">
        <f t="shared" si="10"/>
        <v>ⲕⲁⲗ</v>
      </c>
      <c r="E245" s="1" t="str">
        <f t="shared" si="11"/>
        <v>قال</v>
      </c>
    </row>
    <row r="246" spans="1:5" ht="20" x14ac:dyDescent="0.3">
      <c r="A246" s="3" t="s">
        <v>396</v>
      </c>
      <c r="B246" s="2" t="s">
        <v>54</v>
      </c>
      <c r="C246" t="b">
        <f t="shared" si="9"/>
        <v>1</v>
      </c>
      <c r="D246" s="3" t="str">
        <f t="shared" si="10"/>
        <v/>
      </c>
      <c r="E246" s="1" t="str">
        <f t="shared" si="11"/>
        <v/>
      </c>
    </row>
    <row r="247" spans="1:5" ht="20" x14ac:dyDescent="0.3">
      <c r="A247" s="3" t="s">
        <v>396</v>
      </c>
      <c r="B247" s="2" t="s">
        <v>54</v>
      </c>
      <c r="C247" t="b">
        <f t="shared" si="9"/>
        <v>1</v>
      </c>
      <c r="D247" s="3" t="str">
        <f t="shared" si="10"/>
        <v/>
      </c>
      <c r="E247" s="1" t="str">
        <f t="shared" si="11"/>
        <v/>
      </c>
    </row>
    <row r="248" spans="1:5" ht="20" x14ac:dyDescent="0.3">
      <c r="A248" s="3" t="s">
        <v>396</v>
      </c>
      <c r="B248" s="2" t="s">
        <v>54</v>
      </c>
      <c r="C248" t="b">
        <f t="shared" si="9"/>
        <v>1</v>
      </c>
      <c r="D248" s="3" t="str">
        <f t="shared" si="10"/>
        <v/>
      </c>
      <c r="E248" s="1" t="str">
        <f t="shared" si="11"/>
        <v/>
      </c>
    </row>
    <row r="249" spans="1:5" ht="20" x14ac:dyDescent="0.3">
      <c r="A249" s="3" t="s">
        <v>559</v>
      </c>
      <c r="B249" s="2" t="s">
        <v>212</v>
      </c>
      <c r="C249" t="b">
        <f t="shared" si="9"/>
        <v>0</v>
      </c>
      <c r="D249" s="3" t="str">
        <f t="shared" si="10"/>
        <v>ⲕⲁⲗⲉⲥⲃⲉ</v>
      </c>
      <c r="E249" s="1" t="str">
        <f t="shared" si="11"/>
        <v>قلاسوة</v>
      </c>
    </row>
    <row r="250" spans="1:5" ht="20" x14ac:dyDescent="0.3">
      <c r="A250" s="3" t="s">
        <v>649</v>
      </c>
      <c r="B250" s="2" t="s">
        <v>297</v>
      </c>
      <c r="C250" t="b">
        <f t="shared" si="9"/>
        <v>0</v>
      </c>
      <c r="D250" s="3" t="str">
        <f t="shared" si="10"/>
        <v>ⲕⲁⲗⲓⲗ</v>
      </c>
      <c r="E250" s="1" t="str">
        <f t="shared" si="11"/>
        <v>قليلا</v>
      </c>
    </row>
    <row r="251" spans="1:5" ht="20" x14ac:dyDescent="0.3">
      <c r="A251" s="3" t="s">
        <v>441</v>
      </c>
      <c r="B251" s="2" t="s">
        <v>98</v>
      </c>
      <c r="C251" t="b">
        <f t="shared" si="9"/>
        <v>0</v>
      </c>
      <c r="D251" s="3" t="str">
        <f t="shared" si="10"/>
        <v>ⲕⲁⲙ</v>
      </c>
      <c r="E251" s="1" t="str">
        <f t="shared" si="11"/>
        <v>قام</v>
      </c>
    </row>
    <row r="252" spans="1:5" ht="20" x14ac:dyDescent="0.3">
      <c r="A252" s="3" t="s">
        <v>644</v>
      </c>
      <c r="B252" s="2" t="s">
        <v>292</v>
      </c>
      <c r="C252" t="b">
        <f t="shared" si="9"/>
        <v>0</v>
      </c>
      <c r="D252" s="3" t="str">
        <f t="shared" si="10"/>
        <v>ⲕⲁⲙⲟⲩ</v>
      </c>
      <c r="E252" s="1" t="str">
        <f t="shared" si="11"/>
        <v>قاموا</v>
      </c>
    </row>
    <row r="253" spans="1:5" ht="20" x14ac:dyDescent="0.3">
      <c r="A253" s="3" t="s">
        <v>503</v>
      </c>
      <c r="B253" s="2" t="s">
        <v>158</v>
      </c>
      <c r="C253" t="b">
        <f t="shared" si="9"/>
        <v>0</v>
      </c>
      <c r="D253" s="3" t="str">
        <f t="shared" si="10"/>
        <v>ⲕⲉⲑⲉⲗⲟⲩϩ</v>
      </c>
      <c r="E253" s="1" t="str">
        <f t="shared" si="11"/>
        <v>قتلوه</v>
      </c>
    </row>
    <row r="254" spans="1:5" ht="20" x14ac:dyDescent="0.3">
      <c r="A254" s="3" t="s">
        <v>551</v>
      </c>
      <c r="B254" s="2" t="s">
        <v>204</v>
      </c>
      <c r="C254" t="b">
        <f t="shared" si="9"/>
        <v>0</v>
      </c>
      <c r="D254" s="3" t="str">
        <f t="shared" si="10"/>
        <v>ⲕⲉⲗⲗⲉⲑ</v>
      </c>
      <c r="E254" s="1" t="str">
        <f t="shared" si="11"/>
        <v>قلة</v>
      </c>
    </row>
    <row r="255" spans="1:5" ht="20" x14ac:dyDescent="0.3">
      <c r="A255" s="3" t="s">
        <v>434</v>
      </c>
      <c r="B255" s="2" t="s">
        <v>91</v>
      </c>
      <c r="C255" t="b">
        <f t="shared" si="9"/>
        <v>0</v>
      </c>
      <c r="D255" s="3" t="str">
        <f t="shared" si="10"/>
        <v>ⲕⲉⲗⲗⲉⲓⲉⲑ</v>
      </c>
      <c r="E255" s="1" t="str">
        <f t="shared" si="11"/>
        <v>قلاية</v>
      </c>
    </row>
    <row r="256" spans="1:5" ht="20" x14ac:dyDescent="0.3">
      <c r="A256" s="3" t="s">
        <v>379</v>
      </c>
      <c r="B256" s="2" t="s">
        <v>37</v>
      </c>
      <c r="C256" t="b">
        <f t="shared" si="9"/>
        <v>0</v>
      </c>
      <c r="D256" s="3" t="str">
        <f t="shared" si="10"/>
        <v>ⲕⲉϥⲉϥ</v>
      </c>
      <c r="E256" s="1" t="str">
        <f t="shared" si="11"/>
        <v>قفف</v>
      </c>
    </row>
    <row r="257" spans="1:5" ht="20" x14ac:dyDescent="0.3">
      <c r="A257" s="3" t="s">
        <v>536</v>
      </c>
      <c r="B257" s="2" t="s">
        <v>190</v>
      </c>
      <c r="C257" t="b">
        <f t="shared" si="9"/>
        <v>0</v>
      </c>
      <c r="D257" s="3" t="str">
        <f t="shared" si="10"/>
        <v>ⲕⲟⲇⲇⲉⲙ</v>
      </c>
      <c r="E257" s="1" t="str">
        <f t="shared" si="11"/>
        <v>قدام</v>
      </c>
    </row>
    <row r="258" spans="1:5" ht="20" x14ac:dyDescent="0.3">
      <c r="A258" s="3" t="s">
        <v>531</v>
      </c>
      <c r="B258" s="2" t="s">
        <v>185</v>
      </c>
      <c r="C258" t="b">
        <f t="shared" si="9"/>
        <v>0</v>
      </c>
      <c r="D258" s="3" t="str">
        <f t="shared" si="10"/>
        <v>ⲕⲟⲇⲇⲉⲙⲉϩⲟⲙ</v>
      </c>
      <c r="E258" s="1" t="str">
        <f t="shared" si="11"/>
        <v>قدامهم</v>
      </c>
    </row>
    <row r="259" spans="1:5" ht="20" x14ac:dyDescent="0.3">
      <c r="A259" s="3" t="s">
        <v>532</v>
      </c>
      <c r="B259" s="2" t="s">
        <v>186</v>
      </c>
      <c r="C259" t="b">
        <f t="shared" ref="C259:C322" si="12">AND(A258=A259,B258=B259)</f>
        <v>0</v>
      </c>
      <c r="D259" s="3" t="str">
        <f t="shared" ref="D259:D322" si="13">IF(NOT($C259),A259,"")</f>
        <v>ⲕⲟⲩⲙ</v>
      </c>
      <c r="E259" s="1" t="str">
        <f t="shared" ref="E259:E322" si="14">IF(NOT($C259),B259,"")</f>
        <v>قم</v>
      </c>
    </row>
    <row r="260" spans="1:5" ht="20" x14ac:dyDescent="0.3">
      <c r="A260" s="3" t="s">
        <v>532</v>
      </c>
      <c r="B260" s="2" t="s">
        <v>186</v>
      </c>
      <c r="C260" t="b">
        <f t="shared" si="12"/>
        <v>1</v>
      </c>
      <c r="D260" s="3" t="str">
        <f t="shared" si="13"/>
        <v/>
      </c>
      <c r="E260" s="1" t="str">
        <f t="shared" si="14"/>
        <v/>
      </c>
    </row>
    <row r="261" spans="1:5" ht="20" x14ac:dyDescent="0.3">
      <c r="A261" s="3" t="s">
        <v>458</v>
      </c>
      <c r="B261" s="2" t="s">
        <v>114</v>
      </c>
      <c r="C261" t="b">
        <f t="shared" si="12"/>
        <v>0</v>
      </c>
      <c r="D261" s="3" t="str">
        <f t="shared" si="13"/>
        <v>ⲗⲁⲕ</v>
      </c>
      <c r="E261" s="1" t="str">
        <f t="shared" si="14"/>
        <v>لك</v>
      </c>
    </row>
    <row r="262" spans="1:5" ht="20" x14ac:dyDescent="0.3">
      <c r="A262" s="3" t="s">
        <v>458</v>
      </c>
      <c r="B262" s="2" t="s">
        <v>114</v>
      </c>
      <c r="C262" t="b">
        <f t="shared" si="12"/>
        <v>1</v>
      </c>
      <c r="D262" s="3" t="str">
        <f t="shared" si="13"/>
        <v/>
      </c>
      <c r="E262" s="1" t="str">
        <f t="shared" si="14"/>
        <v/>
      </c>
    </row>
    <row r="263" spans="1:5" ht="20" x14ac:dyDescent="0.3">
      <c r="A263" s="3" t="s">
        <v>357</v>
      </c>
      <c r="B263" s="2" t="s">
        <v>15</v>
      </c>
      <c r="C263" t="b">
        <f t="shared" si="12"/>
        <v>0</v>
      </c>
      <c r="D263" s="3" t="str">
        <f t="shared" si="13"/>
        <v>ⲗⲉ</v>
      </c>
      <c r="E263" s="1" t="str">
        <f t="shared" si="14"/>
        <v>لا</v>
      </c>
    </row>
    <row r="264" spans="1:5" ht="20" x14ac:dyDescent="0.3">
      <c r="A264" s="3" t="s">
        <v>357</v>
      </c>
      <c r="B264" s="2" t="s">
        <v>15</v>
      </c>
      <c r="C264" t="b">
        <f t="shared" si="12"/>
        <v>1</v>
      </c>
      <c r="D264" s="3" t="str">
        <f t="shared" si="13"/>
        <v/>
      </c>
      <c r="E264" s="1" t="str">
        <f t="shared" si="14"/>
        <v/>
      </c>
    </row>
    <row r="265" spans="1:5" ht="20" x14ac:dyDescent="0.3">
      <c r="A265" s="3" t="s">
        <v>357</v>
      </c>
      <c r="B265" s="2" t="s">
        <v>15</v>
      </c>
      <c r="C265" t="b">
        <f t="shared" si="12"/>
        <v>1</v>
      </c>
      <c r="D265" s="3" t="str">
        <f t="shared" si="13"/>
        <v/>
      </c>
      <c r="E265" s="1" t="str">
        <f t="shared" si="14"/>
        <v/>
      </c>
    </row>
    <row r="266" spans="1:5" ht="20" x14ac:dyDescent="0.3">
      <c r="A266" s="3" t="s">
        <v>356</v>
      </c>
      <c r="B266" s="2" t="s">
        <v>14</v>
      </c>
      <c r="C266" t="b">
        <f t="shared" si="12"/>
        <v>0</v>
      </c>
      <c r="D266" s="3" t="str">
        <f t="shared" si="13"/>
        <v>ⲗⲉⲉⲛⲛⲉ</v>
      </c>
      <c r="E266" s="1" t="str">
        <f t="shared" si="14"/>
        <v>لانا</v>
      </c>
    </row>
    <row r="267" spans="1:5" ht="20" x14ac:dyDescent="0.3">
      <c r="A267" s="3" t="s">
        <v>450</v>
      </c>
      <c r="B267" s="2" t="s">
        <v>106</v>
      </c>
      <c r="C267" t="b">
        <f t="shared" si="12"/>
        <v>0</v>
      </c>
      <c r="D267" s="3" t="str">
        <f t="shared" si="13"/>
        <v>ⲗⲉⲉⲛⲛⲟϩ</v>
      </c>
      <c r="E267" s="1" t="str">
        <f t="shared" si="14"/>
        <v>لانه</v>
      </c>
    </row>
    <row r="268" spans="1:5" ht="20" x14ac:dyDescent="0.3">
      <c r="A268" s="3" t="s">
        <v>454</v>
      </c>
      <c r="B268" s="2" t="s">
        <v>110</v>
      </c>
      <c r="C268" t="b">
        <f t="shared" si="12"/>
        <v>0</v>
      </c>
      <c r="D268" s="3" t="str">
        <f t="shared" si="13"/>
        <v>ⲗⲉⲉⲛⲡⲁ</v>
      </c>
      <c r="E268" s="1" t="str">
        <f t="shared" si="14"/>
        <v>لانبا</v>
      </c>
    </row>
    <row r="269" spans="1:5" ht="20" x14ac:dyDescent="0.3">
      <c r="A269" s="3" t="s">
        <v>454</v>
      </c>
      <c r="B269" s="2" t="s">
        <v>110</v>
      </c>
      <c r="C269" t="b">
        <f t="shared" si="12"/>
        <v>1</v>
      </c>
      <c r="D269" s="3" t="str">
        <f t="shared" si="13"/>
        <v/>
      </c>
      <c r="E269" s="1" t="str">
        <f t="shared" si="14"/>
        <v/>
      </c>
    </row>
    <row r="270" spans="1:5" ht="20" x14ac:dyDescent="0.3">
      <c r="A270" s="3" t="s">
        <v>354</v>
      </c>
      <c r="B270" s="2" t="s">
        <v>12</v>
      </c>
      <c r="C270" t="b">
        <f t="shared" si="12"/>
        <v>0</v>
      </c>
      <c r="D270" s="3" t="str">
        <f t="shared" si="13"/>
        <v>ⲗⲉⲉϫⲗ</v>
      </c>
      <c r="E270" s="1" t="str">
        <f t="shared" si="14"/>
        <v>لاجل</v>
      </c>
    </row>
    <row r="271" spans="1:5" ht="20" x14ac:dyDescent="0.3">
      <c r="A271" s="3" t="s">
        <v>381</v>
      </c>
      <c r="B271" s="2" t="s">
        <v>39</v>
      </c>
      <c r="C271" t="b">
        <f t="shared" si="12"/>
        <v>0</v>
      </c>
      <c r="D271" s="3" t="str">
        <f t="shared" si="13"/>
        <v>ⲗⲉⲑⲉⲗⲙⲓⲇⲟϩ</v>
      </c>
      <c r="E271" s="1" t="str">
        <f t="shared" si="14"/>
        <v>لتلميذه</v>
      </c>
    </row>
    <row r="272" spans="1:5" ht="20" x14ac:dyDescent="0.3">
      <c r="A272" s="3" t="s">
        <v>381</v>
      </c>
      <c r="B272" s="2" t="s">
        <v>39</v>
      </c>
      <c r="C272" t="b">
        <f t="shared" si="12"/>
        <v>1</v>
      </c>
      <c r="D272" s="3" t="str">
        <f t="shared" si="13"/>
        <v/>
      </c>
      <c r="E272" s="1" t="str">
        <f t="shared" si="14"/>
        <v/>
      </c>
    </row>
    <row r="273" spans="1:5" ht="20" x14ac:dyDescent="0.3">
      <c r="A273" s="3" t="s">
        <v>578</v>
      </c>
      <c r="B273" s="2" t="s">
        <v>231</v>
      </c>
      <c r="C273" t="b">
        <f t="shared" si="12"/>
        <v>0</v>
      </c>
      <c r="D273" s="3" t="str">
        <f t="shared" si="13"/>
        <v>ⲗⲉⲓⲉⲣⲕⲟⲇ</v>
      </c>
      <c r="E273" s="1" t="str">
        <f t="shared" si="14"/>
        <v>ليرقد</v>
      </c>
    </row>
    <row r="274" spans="1:5" ht="20" x14ac:dyDescent="0.3">
      <c r="A274" s="3" t="s">
        <v>647</v>
      </c>
      <c r="B274" s="2" t="s">
        <v>295</v>
      </c>
      <c r="C274" t="b">
        <f t="shared" si="12"/>
        <v>0</v>
      </c>
      <c r="D274" s="3" t="str">
        <f t="shared" si="13"/>
        <v>ⲗⲉⲓⲉⲥⲑⲉⲣⲓϩ</v>
      </c>
      <c r="E274" s="1" t="str">
        <f t="shared" si="14"/>
        <v>ليستريح</v>
      </c>
    </row>
    <row r="275" spans="1:5" ht="20" x14ac:dyDescent="0.3">
      <c r="A275" s="3" t="s">
        <v>501</v>
      </c>
      <c r="B275" s="2" t="s">
        <v>156</v>
      </c>
      <c r="C275" t="b">
        <f t="shared" si="12"/>
        <v>0</v>
      </c>
      <c r="D275" s="3" t="str">
        <f t="shared" si="13"/>
        <v>ⲗⲉⲗⲭⲉⲗⲉⲙ</v>
      </c>
      <c r="E275" s="1" t="str">
        <f t="shared" si="14"/>
        <v>للكلام</v>
      </c>
    </row>
    <row r="276" spans="1:5" ht="20" x14ac:dyDescent="0.3">
      <c r="A276" s="3" t="s">
        <v>375</v>
      </c>
      <c r="B276" s="2" t="s">
        <v>33</v>
      </c>
      <c r="C276" t="b">
        <f t="shared" si="12"/>
        <v>0</v>
      </c>
      <c r="D276" s="3" t="str">
        <f t="shared" si="13"/>
        <v>ⲗⲉⲙ</v>
      </c>
      <c r="E276" s="1" t="str">
        <f t="shared" si="14"/>
        <v>لم</v>
      </c>
    </row>
    <row r="277" spans="1:5" ht="20" x14ac:dyDescent="0.3">
      <c r="A277" s="3" t="s">
        <v>375</v>
      </c>
      <c r="B277" s="2" t="s">
        <v>33</v>
      </c>
      <c r="C277" t="b">
        <f t="shared" si="12"/>
        <v>1</v>
      </c>
      <c r="D277" s="3" t="str">
        <f t="shared" si="13"/>
        <v/>
      </c>
      <c r="E277" s="1" t="str">
        <f t="shared" si="14"/>
        <v/>
      </c>
    </row>
    <row r="278" spans="1:5" ht="20" x14ac:dyDescent="0.3">
      <c r="A278" s="3" t="s">
        <v>375</v>
      </c>
      <c r="B278" s="2" t="s">
        <v>33</v>
      </c>
      <c r="C278" t="b">
        <f t="shared" si="12"/>
        <v>1</v>
      </c>
      <c r="D278" s="3" t="str">
        <f t="shared" si="13"/>
        <v/>
      </c>
      <c r="E278" s="1" t="str">
        <f t="shared" si="14"/>
        <v/>
      </c>
    </row>
    <row r="279" spans="1:5" ht="20" x14ac:dyDescent="0.3">
      <c r="A279" s="3" t="s">
        <v>375</v>
      </c>
      <c r="B279" s="2" t="s">
        <v>33</v>
      </c>
      <c r="C279" t="b">
        <f t="shared" si="12"/>
        <v>1</v>
      </c>
      <c r="D279" s="3" t="str">
        <f t="shared" si="13"/>
        <v/>
      </c>
      <c r="E279" s="1" t="str">
        <f t="shared" si="14"/>
        <v/>
      </c>
    </row>
    <row r="280" spans="1:5" ht="20" x14ac:dyDescent="0.3">
      <c r="A280" s="3" t="s">
        <v>375</v>
      </c>
      <c r="B280" s="2" t="s">
        <v>33</v>
      </c>
      <c r="C280" t="b">
        <f t="shared" si="12"/>
        <v>1</v>
      </c>
      <c r="D280" s="3" t="str">
        <f t="shared" si="13"/>
        <v/>
      </c>
      <c r="E280" s="1" t="str">
        <f t="shared" si="14"/>
        <v/>
      </c>
    </row>
    <row r="281" spans="1:5" ht="20" x14ac:dyDescent="0.3">
      <c r="A281" s="3" t="s">
        <v>375</v>
      </c>
      <c r="B281" s="2" t="s">
        <v>33</v>
      </c>
      <c r="C281" t="b">
        <f t="shared" si="12"/>
        <v>1</v>
      </c>
      <c r="D281" s="3" t="str">
        <f t="shared" si="13"/>
        <v/>
      </c>
      <c r="E281" s="1" t="str">
        <f t="shared" si="14"/>
        <v/>
      </c>
    </row>
    <row r="282" spans="1:5" ht="20" x14ac:dyDescent="0.3">
      <c r="A282" s="3" t="s">
        <v>626</v>
      </c>
      <c r="B282" s="2" t="s">
        <v>275</v>
      </c>
      <c r="C282" t="b">
        <f t="shared" si="12"/>
        <v>0</v>
      </c>
      <c r="D282" s="3" t="str">
        <f t="shared" si="13"/>
        <v>ⲗⲉⲙⲙⲉ</v>
      </c>
      <c r="E282" s="1" t="str">
        <f t="shared" si="14"/>
        <v>لما</v>
      </c>
    </row>
    <row r="283" spans="1:5" ht="20" x14ac:dyDescent="0.3">
      <c r="A283" s="3" t="s">
        <v>391</v>
      </c>
      <c r="B283" s="2" t="s">
        <v>49</v>
      </c>
      <c r="C283" t="b">
        <f t="shared" si="12"/>
        <v>0</v>
      </c>
      <c r="D283" s="3" t="str">
        <f t="shared" si="13"/>
        <v>ⲗⲉⲛⲛⲉⲥ</v>
      </c>
      <c r="E283" s="1" t="str">
        <f t="shared" si="14"/>
        <v>للناس</v>
      </c>
    </row>
    <row r="284" spans="1:5" ht="20" x14ac:dyDescent="0.3">
      <c r="A284" s="3" t="s">
        <v>624</v>
      </c>
      <c r="B284" s="2" t="s">
        <v>273</v>
      </c>
      <c r="C284" t="b">
        <f t="shared" si="12"/>
        <v>0</v>
      </c>
      <c r="D284" s="3" t="str">
        <f t="shared" si="13"/>
        <v>ⲗⲉϩⲉ</v>
      </c>
      <c r="E284" s="1" t="str">
        <f t="shared" si="14"/>
        <v>لها</v>
      </c>
    </row>
    <row r="285" spans="1:5" ht="20" x14ac:dyDescent="0.3">
      <c r="A285" s="3" t="s">
        <v>371</v>
      </c>
      <c r="B285" s="2" t="s">
        <v>29</v>
      </c>
      <c r="C285" t="b">
        <f t="shared" si="12"/>
        <v>0</v>
      </c>
      <c r="D285" s="3" t="str">
        <f t="shared" si="13"/>
        <v>ⲗⲓ</v>
      </c>
      <c r="E285" s="1" t="str">
        <f t="shared" si="14"/>
        <v>لي</v>
      </c>
    </row>
    <row r="286" spans="1:5" ht="20" x14ac:dyDescent="0.3">
      <c r="A286" s="3" t="s">
        <v>371</v>
      </c>
      <c r="B286" s="2" t="s">
        <v>29</v>
      </c>
      <c r="C286" t="b">
        <f t="shared" si="12"/>
        <v>1</v>
      </c>
      <c r="D286" s="3" t="str">
        <f t="shared" si="13"/>
        <v/>
      </c>
      <c r="E286" s="1" t="str">
        <f t="shared" si="14"/>
        <v/>
      </c>
    </row>
    <row r="287" spans="1:5" ht="20" x14ac:dyDescent="0.3">
      <c r="A287" s="3" t="s">
        <v>639</v>
      </c>
      <c r="B287" s="2" t="s">
        <v>288</v>
      </c>
      <c r="C287" t="b">
        <f t="shared" si="12"/>
        <v>0</v>
      </c>
      <c r="D287" s="3" t="str">
        <f t="shared" si="13"/>
        <v>ⲗⲓⲉⲗⲗⲉ</v>
      </c>
      <c r="E287" s="1" t="str">
        <f t="shared" si="14"/>
        <v>لئلا</v>
      </c>
    </row>
    <row r="288" spans="1:5" ht="20" x14ac:dyDescent="0.3">
      <c r="A288" s="3" t="s">
        <v>590</v>
      </c>
      <c r="B288" s="2" t="s">
        <v>242</v>
      </c>
      <c r="C288" t="b">
        <f t="shared" si="12"/>
        <v>0</v>
      </c>
      <c r="D288" s="3" t="str">
        <f t="shared" si="13"/>
        <v>ⲗⲓⲉϩⲁⲗⲗⲉⲙ</v>
      </c>
      <c r="E288" s="1" t="str">
        <f t="shared" si="14"/>
        <v>ليعلم</v>
      </c>
    </row>
    <row r="289" spans="1:5" ht="20" x14ac:dyDescent="0.3">
      <c r="A289" s="3" t="s">
        <v>378</v>
      </c>
      <c r="B289" s="2" t="s">
        <v>36</v>
      </c>
      <c r="C289" t="b">
        <f t="shared" si="12"/>
        <v>0</v>
      </c>
      <c r="D289" s="3" t="str">
        <f t="shared" si="13"/>
        <v>ⲗⲟϩ</v>
      </c>
      <c r="E289" s="1" t="str">
        <f t="shared" si="14"/>
        <v>له</v>
      </c>
    </row>
    <row r="290" spans="1:5" ht="20" x14ac:dyDescent="0.3">
      <c r="A290" s="3" t="s">
        <v>378</v>
      </c>
      <c r="B290" s="2" t="s">
        <v>36</v>
      </c>
      <c r="C290" t="b">
        <f t="shared" si="12"/>
        <v>1</v>
      </c>
      <c r="D290" s="3" t="str">
        <f t="shared" si="13"/>
        <v/>
      </c>
      <c r="E290" s="1" t="str">
        <f t="shared" si="14"/>
        <v/>
      </c>
    </row>
    <row r="291" spans="1:5" ht="20" x14ac:dyDescent="0.3">
      <c r="A291" s="3" t="s">
        <v>378</v>
      </c>
      <c r="B291" s="2" t="s">
        <v>36</v>
      </c>
      <c r="C291" t="b">
        <f t="shared" si="12"/>
        <v>1</v>
      </c>
      <c r="D291" s="3" t="str">
        <f t="shared" si="13"/>
        <v/>
      </c>
      <c r="E291" s="1" t="str">
        <f t="shared" si="14"/>
        <v/>
      </c>
    </row>
    <row r="292" spans="1:5" ht="20" x14ac:dyDescent="0.3">
      <c r="A292" s="3" t="s">
        <v>378</v>
      </c>
      <c r="B292" s="2" t="s">
        <v>36</v>
      </c>
      <c r="C292" t="b">
        <f t="shared" si="12"/>
        <v>1</v>
      </c>
      <c r="D292" s="3" t="str">
        <f t="shared" si="13"/>
        <v/>
      </c>
      <c r="E292" s="1" t="str">
        <f t="shared" si="14"/>
        <v/>
      </c>
    </row>
    <row r="293" spans="1:5" ht="20" x14ac:dyDescent="0.3">
      <c r="A293" s="3" t="s">
        <v>378</v>
      </c>
      <c r="B293" s="2" t="s">
        <v>36</v>
      </c>
      <c r="C293" t="b">
        <f t="shared" si="12"/>
        <v>1</v>
      </c>
      <c r="D293" s="3" t="str">
        <f t="shared" si="13"/>
        <v/>
      </c>
      <c r="E293" s="1" t="str">
        <f t="shared" si="14"/>
        <v/>
      </c>
    </row>
    <row r="294" spans="1:5" ht="20" x14ac:dyDescent="0.3">
      <c r="A294" s="3" t="s">
        <v>378</v>
      </c>
      <c r="B294" s="2" t="s">
        <v>36</v>
      </c>
      <c r="C294" t="b">
        <f t="shared" si="12"/>
        <v>1</v>
      </c>
      <c r="D294" s="3" t="str">
        <f t="shared" si="13"/>
        <v/>
      </c>
      <c r="E294" s="1" t="str">
        <f t="shared" si="14"/>
        <v/>
      </c>
    </row>
    <row r="295" spans="1:5" ht="20" x14ac:dyDescent="0.3">
      <c r="A295" s="3" t="s">
        <v>378</v>
      </c>
      <c r="B295" s="2" t="s">
        <v>36</v>
      </c>
      <c r="C295" t="b">
        <f t="shared" si="12"/>
        <v>1</v>
      </c>
      <c r="D295" s="3" t="str">
        <f t="shared" si="13"/>
        <v/>
      </c>
      <c r="E295" s="1" t="str">
        <f t="shared" si="14"/>
        <v/>
      </c>
    </row>
    <row r="296" spans="1:5" ht="20" x14ac:dyDescent="0.3">
      <c r="A296" s="3" t="s">
        <v>378</v>
      </c>
      <c r="B296" s="2" t="s">
        <v>36</v>
      </c>
      <c r="C296" t="b">
        <f t="shared" si="12"/>
        <v>1</v>
      </c>
      <c r="D296" s="3" t="str">
        <f t="shared" si="13"/>
        <v/>
      </c>
      <c r="E296" s="1" t="str">
        <f t="shared" si="14"/>
        <v/>
      </c>
    </row>
    <row r="297" spans="1:5" ht="20" x14ac:dyDescent="0.3">
      <c r="A297" s="3" t="s">
        <v>378</v>
      </c>
      <c r="B297" s="2" t="s">
        <v>36</v>
      </c>
      <c r="C297" t="b">
        <f t="shared" si="12"/>
        <v>1</v>
      </c>
      <c r="D297" s="3" t="str">
        <f t="shared" si="13"/>
        <v/>
      </c>
      <c r="E297" s="1" t="str">
        <f t="shared" si="14"/>
        <v/>
      </c>
    </row>
    <row r="298" spans="1:5" ht="20" x14ac:dyDescent="0.3">
      <c r="A298" s="3" t="s">
        <v>378</v>
      </c>
      <c r="B298" s="2" t="s">
        <v>36</v>
      </c>
      <c r="C298" t="b">
        <f t="shared" si="12"/>
        <v>1</v>
      </c>
      <c r="D298" s="3" t="str">
        <f t="shared" si="13"/>
        <v/>
      </c>
      <c r="E298" s="1" t="str">
        <f t="shared" si="14"/>
        <v/>
      </c>
    </row>
    <row r="299" spans="1:5" ht="20" x14ac:dyDescent="0.3">
      <c r="A299" s="3" t="s">
        <v>525</v>
      </c>
      <c r="B299" s="2" t="s">
        <v>179</v>
      </c>
      <c r="C299" t="b">
        <f t="shared" si="12"/>
        <v>0</v>
      </c>
      <c r="D299" s="3" t="str">
        <f t="shared" si="13"/>
        <v>ⲙⲁϩ</v>
      </c>
      <c r="E299" s="1" t="str">
        <f t="shared" si="14"/>
        <v>مع</v>
      </c>
    </row>
    <row r="300" spans="1:5" ht="20" x14ac:dyDescent="0.3">
      <c r="A300" s="3" t="s">
        <v>384</v>
      </c>
      <c r="B300" s="2" t="s">
        <v>42</v>
      </c>
      <c r="C300" t="b">
        <f t="shared" si="12"/>
        <v>0</v>
      </c>
      <c r="D300" s="3" t="str">
        <f t="shared" si="13"/>
        <v>ⲙⲉ</v>
      </c>
      <c r="E300" s="1" t="str">
        <f t="shared" si="14"/>
        <v>ما</v>
      </c>
    </row>
    <row r="301" spans="1:5" ht="20" x14ac:dyDescent="0.3">
      <c r="A301" s="3" t="s">
        <v>384</v>
      </c>
      <c r="B301" s="2" t="s">
        <v>42</v>
      </c>
      <c r="C301" t="b">
        <f t="shared" si="12"/>
        <v>1</v>
      </c>
      <c r="D301" s="3" t="str">
        <f t="shared" si="13"/>
        <v/>
      </c>
      <c r="E301" s="1" t="str">
        <f t="shared" si="14"/>
        <v/>
      </c>
    </row>
    <row r="302" spans="1:5" ht="20" x14ac:dyDescent="0.3">
      <c r="A302" s="3" t="s">
        <v>384</v>
      </c>
      <c r="B302" s="2" t="s">
        <v>42</v>
      </c>
      <c r="C302" t="b">
        <f t="shared" si="12"/>
        <v>1</v>
      </c>
      <c r="D302" s="3" t="str">
        <f t="shared" si="13"/>
        <v/>
      </c>
      <c r="E302" s="1" t="str">
        <f t="shared" si="14"/>
        <v/>
      </c>
    </row>
    <row r="303" spans="1:5" ht="20" x14ac:dyDescent="0.3">
      <c r="A303" s="3" t="s">
        <v>384</v>
      </c>
      <c r="B303" s="2" t="s">
        <v>42</v>
      </c>
      <c r="C303" t="b">
        <f t="shared" si="12"/>
        <v>1</v>
      </c>
      <c r="D303" s="3" t="str">
        <f t="shared" si="13"/>
        <v/>
      </c>
      <c r="E303" s="1" t="str">
        <f t="shared" si="14"/>
        <v/>
      </c>
    </row>
    <row r="304" spans="1:5" ht="20" x14ac:dyDescent="0.3">
      <c r="A304" s="3" t="s">
        <v>384</v>
      </c>
      <c r="B304" s="2" t="s">
        <v>42</v>
      </c>
      <c r="C304" t="b">
        <f t="shared" si="12"/>
        <v>1</v>
      </c>
      <c r="D304" s="3" t="str">
        <f t="shared" si="13"/>
        <v/>
      </c>
      <c r="E304" s="1" t="str">
        <f t="shared" si="14"/>
        <v/>
      </c>
    </row>
    <row r="305" spans="1:5" ht="20" x14ac:dyDescent="0.3">
      <c r="A305" s="3" t="s">
        <v>352</v>
      </c>
      <c r="B305" s="2" t="s">
        <v>10</v>
      </c>
      <c r="C305" t="b">
        <f t="shared" si="12"/>
        <v>0</v>
      </c>
      <c r="D305" s="3" t="str">
        <f t="shared" si="13"/>
        <v>ⲙⲉⲇⲉ</v>
      </c>
      <c r="E305" s="1" t="str">
        <f t="shared" si="14"/>
        <v>ماذا</v>
      </c>
    </row>
    <row r="306" spans="1:5" ht="20" x14ac:dyDescent="0.3">
      <c r="A306" s="3" t="s">
        <v>556</v>
      </c>
      <c r="B306" s="2" t="s">
        <v>209</v>
      </c>
      <c r="C306" t="b">
        <f t="shared" si="12"/>
        <v>0</v>
      </c>
      <c r="D306" s="3" t="str">
        <f t="shared" si="13"/>
        <v>ⲙⲉⲑⲁϩ</v>
      </c>
      <c r="E306" s="1" t="str">
        <f t="shared" si="14"/>
        <v>متاع</v>
      </c>
    </row>
    <row r="307" spans="1:5" ht="20" x14ac:dyDescent="0.3">
      <c r="A307" s="3" t="s">
        <v>520</v>
      </c>
      <c r="B307" s="2" t="s">
        <v>175</v>
      </c>
      <c r="C307" t="b">
        <f t="shared" si="12"/>
        <v>0</v>
      </c>
      <c r="D307" s="3" t="str">
        <f t="shared" si="13"/>
        <v>ⲙⲉⲑⲗ</v>
      </c>
      <c r="E307" s="1" t="str">
        <f t="shared" si="14"/>
        <v>مثل</v>
      </c>
    </row>
    <row r="308" spans="1:5" ht="20" x14ac:dyDescent="0.3">
      <c r="A308" s="3" t="s">
        <v>520</v>
      </c>
      <c r="B308" s="2" t="s">
        <v>175</v>
      </c>
      <c r="C308" t="b">
        <f t="shared" si="12"/>
        <v>1</v>
      </c>
      <c r="D308" s="3" t="str">
        <f t="shared" si="13"/>
        <v/>
      </c>
      <c r="E308" s="1" t="str">
        <f t="shared" si="14"/>
        <v/>
      </c>
    </row>
    <row r="309" spans="1:5" ht="20" x14ac:dyDescent="0.3">
      <c r="A309" s="3" t="s">
        <v>452</v>
      </c>
      <c r="B309" s="2" t="s">
        <v>108</v>
      </c>
      <c r="C309" t="b">
        <f t="shared" si="12"/>
        <v>0</v>
      </c>
      <c r="D309" s="3" t="str">
        <f t="shared" si="13"/>
        <v>ⲙⲉⲑⲟⲩ</v>
      </c>
      <c r="E309" s="1" t="str">
        <f t="shared" si="14"/>
        <v>ماتوا</v>
      </c>
    </row>
    <row r="310" spans="1:5" ht="20" x14ac:dyDescent="0.3">
      <c r="A310" s="3" t="s">
        <v>623</v>
      </c>
      <c r="B310" s="2" t="s">
        <v>272</v>
      </c>
      <c r="C310" t="b">
        <f t="shared" si="12"/>
        <v>0</v>
      </c>
      <c r="D310" s="3" t="str">
        <f t="shared" si="13"/>
        <v>ⲙⲉⲕⲁⲑⲉⲗ</v>
      </c>
      <c r="E310" s="1" t="str">
        <f t="shared" si="14"/>
        <v>مقاتلا</v>
      </c>
    </row>
    <row r="311" spans="1:5" ht="20" x14ac:dyDescent="0.3">
      <c r="A311" s="3" t="s">
        <v>658</v>
      </c>
      <c r="B311" s="2" t="s">
        <v>306</v>
      </c>
      <c r="C311" t="b">
        <f t="shared" si="12"/>
        <v>0</v>
      </c>
      <c r="D311" s="3" t="str">
        <f t="shared" si="13"/>
        <v>ⲙⲉⲙⲑⲉⲗⲓ</v>
      </c>
      <c r="E311" s="1" t="str">
        <f t="shared" si="14"/>
        <v>ممتلئا</v>
      </c>
    </row>
    <row r="312" spans="1:5" ht="20" x14ac:dyDescent="0.3">
      <c r="A312" s="3" t="s">
        <v>412</v>
      </c>
      <c r="B312" s="2" t="s">
        <v>69</v>
      </c>
      <c r="C312" t="b">
        <f t="shared" si="12"/>
        <v>0</v>
      </c>
      <c r="D312" s="3" t="str">
        <f t="shared" si="13"/>
        <v>ⲙⲉⲛ</v>
      </c>
      <c r="E312" s="1" t="str">
        <f t="shared" si="14"/>
        <v>من</v>
      </c>
    </row>
    <row r="313" spans="1:5" ht="20" x14ac:dyDescent="0.3">
      <c r="A313" s="3" t="s">
        <v>412</v>
      </c>
      <c r="B313" s="2" t="s">
        <v>69</v>
      </c>
      <c r="C313" t="b">
        <f t="shared" si="12"/>
        <v>1</v>
      </c>
      <c r="D313" s="3" t="str">
        <f t="shared" si="13"/>
        <v/>
      </c>
      <c r="E313" s="1" t="str">
        <f t="shared" si="14"/>
        <v/>
      </c>
    </row>
    <row r="314" spans="1:5" ht="20" x14ac:dyDescent="0.3">
      <c r="A314" s="3" t="s">
        <v>412</v>
      </c>
      <c r="B314" s="2" t="s">
        <v>69</v>
      </c>
      <c r="C314" t="b">
        <f t="shared" si="12"/>
        <v>1</v>
      </c>
      <c r="D314" s="3" t="str">
        <f t="shared" si="13"/>
        <v/>
      </c>
      <c r="E314" s="1" t="str">
        <f t="shared" si="14"/>
        <v/>
      </c>
    </row>
    <row r="315" spans="1:5" ht="20" x14ac:dyDescent="0.3">
      <c r="A315" s="3" t="s">
        <v>412</v>
      </c>
      <c r="B315" s="2" t="s">
        <v>69</v>
      </c>
      <c r="C315" t="b">
        <f t="shared" si="12"/>
        <v>1</v>
      </c>
      <c r="D315" s="3" t="str">
        <f t="shared" si="13"/>
        <v/>
      </c>
      <c r="E315" s="1" t="str">
        <f t="shared" si="14"/>
        <v/>
      </c>
    </row>
    <row r="316" spans="1:5" ht="20" x14ac:dyDescent="0.3">
      <c r="A316" s="3" t="s">
        <v>373</v>
      </c>
      <c r="B316" s="2" t="s">
        <v>31</v>
      </c>
      <c r="C316" t="b">
        <f t="shared" si="12"/>
        <v>0</v>
      </c>
      <c r="D316" s="3" t="str">
        <f t="shared" si="13"/>
        <v>ⲙⲉⲛϩ</v>
      </c>
      <c r="E316" s="1" t="str">
        <f t="shared" si="14"/>
        <v>منه</v>
      </c>
    </row>
    <row r="317" spans="1:5" ht="20" x14ac:dyDescent="0.3">
      <c r="A317" s="3" t="s">
        <v>650</v>
      </c>
      <c r="B317" s="2" t="s">
        <v>298</v>
      </c>
      <c r="C317" t="b">
        <f t="shared" si="12"/>
        <v>0</v>
      </c>
      <c r="D317" s="3" t="str">
        <f t="shared" si="13"/>
        <v>ⲙⲉⲥⲛⲉⲇⲟϩ</v>
      </c>
      <c r="E317" s="1" t="str">
        <f t="shared" si="14"/>
        <v>مسنده</v>
      </c>
    </row>
    <row r="318" spans="1:5" ht="20" x14ac:dyDescent="0.3">
      <c r="A318" s="3" t="s">
        <v>472</v>
      </c>
      <c r="B318" s="2" t="s">
        <v>128</v>
      </c>
      <c r="C318" t="b">
        <f t="shared" si="12"/>
        <v>0</v>
      </c>
      <c r="D318" s="3" t="str">
        <f t="shared" si="13"/>
        <v>ⲙⲉⲧⲁⲛⲟⲓⲁ</v>
      </c>
      <c r="E318" s="1" t="str">
        <f t="shared" si="14"/>
        <v>مطانوه</v>
      </c>
    </row>
    <row r="319" spans="1:5" ht="20" x14ac:dyDescent="0.3">
      <c r="A319" s="3" t="s">
        <v>552</v>
      </c>
      <c r="B319" s="2" t="s">
        <v>205</v>
      </c>
      <c r="C319" t="b">
        <f t="shared" si="12"/>
        <v>0</v>
      </c>
      <c r="D319" s="3" t="str">
        <f t="shared" si="13"/>
        <v>ⲙⲉϧⲁϥⲉⲑ</v>
      </c>
      <c r="E319" s="1" t="str">
        <f t="shared" si="14"/>
        <v>مخافة</v>
      </c>
    </row>
    <row r="320" spans="1:5" ht="20" x14ac:dyDescent="0.3">
      <c r="A320" s="3" t="s">
        <v>368</v>
      </c>
      <c r="B320" s="2" t="s">
        <v>26</v>
      </c>
      <c r="C320" t="b">
        <f t="shared" si="12"/>
        <v>0</v>
      </c>
      <c r="D320" s="3" t="str">
        <f t="shared" si="13"/>
        <v>ⲙⲡⲁ</v>
      </c>
      <c r="E320" s="1" t="str">
        <f t="shared" si="14"/>
        <v>انبا</v>
      </c>
    </row>
    <row r="321" spans="1:5" ht="20" x14ac:dyDescent="0.3">
      <c r="A321" s="3" t="s">
        <v>368</v>
      </c>
      <c r="B321" s="2" t="s">
        <v>26</v>
      </c>
      <c r="C321" t="b">
        <f t="shared" si="12"/>
        <v>1</v>
      </c>
      <c r="D321" s="3" t="str">
        <f t="shared" si="13"/>
        <v/>
      </c>
      <c r="E321" s="1" t="str">
        <f t="shared" si="14"/>
        <v/>
      </c>
    </row>
    <row r="322" spans="1:5" ht="20" x14ac:dyDescent="0.3">
      <c r="A322" s="3" t="s">
        <v>368</v>
      </c>
      <c r="B322" s="2" t="s">
        <v>26</v>
      </c>
      <c r="C322" t="b">
        <f t="shared" si="12"/>
        <v>1</v>
      </c>
      <c r="D322" s="3" t="str">
        <f t="shared" si="13"/>
        <v/>
      </c>
      <c r="E322" s="1" t="str">
        <f t="shared" si="14"/>
        <v/>
      </c>
    </row>
    <row r="323" spans="1:5" ht="20" x14ac:dyDescent="0.3">
      <c r="A323" s="3" t="s">
        <v>368</v>
      </c>
      <c r="B323" s="2" t="s">
        <v>26</v>
      </c>
      <c r="C323" t="b">
        <f t="shared" ref="C323:C386" si="15">AND(A322=A323,B322=B323)</f>
        <v>1</v>
      </c>
      <c r="D323" s="3" t="str">
        <f t="shared" ref="D323:D386" si="16">IF(NOT($C323),A323,"")</f>
        <v/>
      </c>
      <c r="E323" s="1" t="str">
        <f t="shared" ref="E323:E386" si="17">IF(NOT($C323),B323,"")</f>
        <v/>
      </c>
    </row>
    <row r="324" spans="1:5" ht="20" x14ac:dyDescent="0.3">
      <c r="A324" s="3" t="s">
        <v>368</v>
      </c>
      <c r="B324" s="2" t="s">
        <v>26</v>
      </c>
      <c r="C324" t="b">
        <f t="shared" si="15"/>
        <v>1</v>
      </c>
      <c r="D324" s="3" t="str">
        <f t="shared" si="16"/>
        <v/>
      </c>
      <c r="E324" s="1" t="str">
        <f t="shared" si="17"/>
        <v/>
      </c>
    </row>
    <row r="325" spans="1:5" ht="20" x14ac:dyDescent="0.3">
      <c r="A325" s="3" t="s">
        <v>353</v>
      </c>
      <c r="B325" s="2" t="s">
        <v>11</v>
      </c>
      <c r="C325" t="b">
        <f t="shared" si="15"/>
        <v>0</v>
      </c>
      <c r="D325" s="3" t="str">
        <f t="shared" si="16"/>
        <v>ⲛⲁϩⲙⲉⲗ</v>
      </c>
      <c r="E325" s="1" t="str">
        <f t="shared" si="17"/>
        <v>نعمل</v>
      </c>
    </row>
    <row r="326" spans="1:5" ht="20" x14ac:dyDescent="0.3">
      <c r="A326" s="3" t="s">
        <v>390</v>
      </c>
      <c r="B326" s="2" t="s">
        <v>48</v>
      </c>
      <c r="C326" t="b">
        <f t="shared" si="15"/>
        <v>0</v>
      </c>
      <c r="D326" s="3" t="str">
        <f t="shared" si="16"/>
        <v>ⲛⲉⲇϥⲁϩϩⲟⲙ</v>
      </c>
      <c r="E326" s="1" t="str">
        <f t="shared" si="17"/>
        <v>ندفعهم</v>
      </c>
    </row>
    <row r="327" spans="1:5" ht="20" x14ac:dyDescent="0.3">
      <c r="A327" s="3" t="s">
        <v>449</v>
      </c>
      <c r="B327" s="2" t="s">
        <v>105</v>
      </c>
      <c r="C327" t="b">
        <f t="shared" si="15"/>
        <v>0</v>
      </c>
      <c r="D327" s="3" t="str">
        <f t="shared" si="16"/>
        <v>ⲛⲉⲍⲁⲣ</v>
      </c>
      <c r="E327" s="1" t="str">
        <f t="shared" si="17"/>
        <v>نظر</v>
      </c>
    </row>
    <row r="328" spans="1:5" ht="20" x14ac:dyDescent="0.3">
      <c r="A328" s="3" t="s">
        <v>603</v>
      </c>
      <c r="B328" s="2" t="s">
        <v>255</v>
      </c>
      <c r="C328" t="b">
        <f t="shared" si="15"/>
        <v>0</v>
      </c>
      <c r="D328" s="3" t="str">
        <f t="shared" si="16"/>
        <v>ⲛⲉⲓⲉⲙ</v>
      </c>
      <c r="E328" s="1" t="str">
        <f t="shared" si="17"/>
        <v>نايم</v>
      </c>
    </row>
    <row r="329" spans="1:5" ht="20" x14ac:dyDescent="0.3">
      <c r="A329" s="3" t="s">
        <v>358</v>
      </c>
      <c r="B329" s="2" t="s">
        <v>16</v>
      </c>
      <c r="C329" t="b">
        <f t="shared" si="15"/>
        <v>0</v>
      </c>
      <c r="D329" s="3" t="str">
        <f t="shared" si="16"/>
        <v>ⲛⲉⲣⲓⲇ</v>
      </c>
      <c r="E329" s="1" t="str">
        <f t="shared" si="17"/>
        <v>نريد</v>
      </c>
    </row>
    <row r="330" spans="1:5" ht="20" x14ac:dyDescent="0.3">
      <c r="A330" s="3" t="s">
        <v>572</v>
      </c>
      <c r="B330" s="2" t="s">
        <v>225</v>
      </c>
      <c r="C330" t="b">
        <f t="shared" si="15"/>
        <v>0</v>
      </c>
      <c r="D330" s="3" t="str">
        <f t="shared" si="16"/>
        <v>ⲛⲉϥⲥⲟϩ</v>
      </c>
      <c r="E330" s="1" t="str">
        <f t="shared" si="17"/>
        <v>نفسه</v>
      </c>
    </row>
    <row r="331" spans="1:5" ht="20" x14ac:dyDescent="0.3">
      <c r="A331" s="3" t="s">
        <v>572</v>
      </c>
      <c r="B331" s="2" t="s">
        <v>225</v>
      </c>
      <c r="C331" t="b">
        <f t="shared" si="15"/>
        <v>1</v>
      </c>
      <c r="D331" s="3" t="str">
        <f t="shared" si="16"/>
        <v/>
      </c>
      <c r="E331" s="1" t="str">
        <f t="shared" si="17"/>
        <v/>
      </c>
    </row>
    <row r="332" spans="1:5" ht="20" x14ac:dyDescent="0.3">
      <c r="A332" s="3" t="s">
        <v>359</v>
      </c>
      <c r="B332" s="2" t="s">
        <v>17</v>
      </c>
      <c r="C332" t="b">
        <f t="shared" si="15"/>
        <v>0</v>
      </c>
      <c r="D332" s="3" t="str">
        <f t="shared" si="16"/>
        <v>ⲛⲉϫⲑⲉⲙⲁϩ</v>
      </c>
      <c r="E332" s="1" t="str">
        <f t="shared" si="17"/>
        <v>نجتمع</v>
      </c>
    </row>
    <row r="333" spans="1:5" ht="20" x14ac:dyDescent="0.3">
      <c r="A333" s="3" t="s">
        <v>389</v>
      </c>
      <c r="B333" s="2" t="s">
        <v>47</v>
      </c>
      <c r="C333" t="b">
        <f t="shared" si="15"/>
        <v>0</v>
      </c>
      <c r="D333" s="3" t="str">
        <f t="shared" si="16"/>
        <v>ⲛⲟϩⲛ</v>
      </c>
      <c r="E333" s="1" t="str">
        <f t="shared" si="17"/>
        <v>نحن</v>
      </c>
    </row>
    <row r="334" spans="1:5" ht="20" x14ac:dyDescent="0.3">
      <c r="A334" s="3" t="s">
        <v>573</v>
      </c>
      <c r="B334" s="2" t="s">
        <v>226</v>
      </c>
      <c r="C334" t="b">
        <f t="shared" si="15"/>
        <v>0</v>
      </c>
      <c r="D334" s="3" t="str">
        <f t="shared" si="16"/>
        <v>ⲡⲁϩⲇ</v>
      </c>
      <c r="E334" s="1" t="str">
        <f t="shared" si="17"/>
        <v>بعد</v>
      </c>
    </row>
    <row r="335" spans="1:5" ht="20" x14ac:dyDescent="0.3">
      <c r="A335" s="3" t="s">
        <v>573</v>
      </c>
      <c r="B335" s="2" t="s">
        <v>226</v>
      </c>
      <c r="C335" t="b">
        <f t="shared" si="15"/>
        <v>1</v>
      </c>
      <c r="D335" s="3" t="str">
        <f t="shared" si="16"/>
        <v/>
      </c>
      <c r="E335" s="1" t="str">
        <f t="shared" si="17"/>
        <v/>
      </c>
    </row>
    <row r="336" spans="1:5" ht="20" x14ac:dyDescent="0.3">
      <c r="A336" s="3" t="s">
        <v>573</v>
      </c>
      <c r="B336" s="2" t="s">
        <v>226</v>
      </c>
      <c r="C336" t="b">
        <f t="shared" si="15"/>
        <v>1</v>
      </c>
      <c r="D336" s="3" t="str">
        <f t="shared" si="16"/>
        <v/>
      </c>
      <c r="E336" s="1" t="str">
        <f t="shared" si="17"/>
        <v/>
      </c>
    </row>
    <row r="337" spans="1:5" ht="20" x14ac:dyDescent="0.3">
      <c r="A337" s="3" t="s">
        <v>602</v>
      </c>
      <c r="B337" s="2" t="s">
        <v>254</v>
      </c>
      <c r="C337" t="b">
        <f t="shared" si="15"/>
        <v>0</v>
      </c>
      <c r="D337" s="3" t="str">
        <f t="shared" si="16"/>
        <v>ⲡⲉⲕⲓ</v>
      </c>
      <c r="E337" s="1" t="str">
        <f t="shared" si="17"/>
        <v>بقى</v>
      </c>
    </row>
    <row r="338" spans="1:5" ht="20" x14ac:dyDescent="0.3">
      <c r="A338" s="3" t="s">
        <v>484</v>
      </c>
      <c r="B338" s="2" t="s">
        <v>140</v>
      </c>
      <c r="C338" t="b">
        <f t="shared" si="15"/>
        <v>0</v>
      </c>
      <c r="D338" s="3" t="str">
        <f t="shared" si="16"/>
        <v>ⲡⲉⲗ</v>
      </c>
      <c r="E338" s="1" t="str">
        <f t="shared" si="17"/>
        <v>بل</v>
      </c>
    </row>
    <row r="339" spans="1:5" ht="20" x14ac:dyDescent="0.3">
      <c r="A339" s="3" t="s">
        <v>484</v>
      </c>
      <c r="B339" s="2" t="s">
        <v>140</v>
      </c>
      <c r="C339" t="b">
        <f t="shared" si="15"/>
        <v>1</v>
      </c>
      <c r="D339" s="3" t="str">
        <f t="shared" si="16"/>
        <v/>
      </c>
      <c r="E339" s="1" t="str">
        <f t="shared" si="17"/>
        <v/>
      </c>
    </row>
    <row r="340" spans="1:5" ht="20" x14ac:dyDescent="0.3">
      <c r="A340" s="3" t="s">
        <v>528</v>
      </c>
      <c r="B340" s="2" t="s">
        <v>182</v>
      </c>
      <c r="C340" t="b">
        <f t="shared" si="15"/>
        <v>0</v>
      </c>
      <c r="D340" s="3" t="str">
        <f t="shared" si="16"/>
        <v>ⲡⲉⲗⲅⲁⲙ</v>
      </c>
      <c r="E340" s="1" t="str">
        <f t="shared" si="17"/>
        <v>بلغم</v>
      </c>
    </row>
    <row r="341" spans="1:5" ht="20" x14ac:dyDescent="0.3">
      <c r="A341" s="3" t="s">
        <v>568</v>
      </c>
      <c r="B341" s="2" t="s">
        <v>221</v>
      </c>
      <c r="C341" t="b">
        <f t="shared" si="15"/>
        <v>0</v>
      </c>
      <c r="D341" s="3" t="str">
        <f t="shared" si="16"/>
        <v>ⲡⲉⲗϩⲁϣⲉ</v>
      </c>
      <c r="E341" s="1" t="str">
        <f t="shared" si="17"/>
        <v>بالعشا</v>
      </c>
    </row>
    <row r="342" spans="1:5" ht="20" x14ac:dyDescent="0.3">
      <c r="A342" s="3" t="s">
        <v>584</v>
      </c>
      <c r="B342" s="2" t="s">
        <v>221</v>
      </c>
      <c r="C342" t="b">
        <f t="shared" si="15"/>
        <v>0</v>
      </c>
      <c r="D342" s="3" t="str">
        <f t="shared" si="16"/>
        <v>ⲡⲉⲗϩⲓϣⲉ</v>
      </c>
      <c r="E342" s="1" t="str">
        <f t="shared" si="17"/>
        <v>بالعشا</v>
      </c>
    </row>
    <row r="343" spans="1:5" ht="20" x14ac:dyDescent="0.3">
      <c r="A343" s="3" t="s">
        <v>508</v>
      </c>
      <c r="B343" s="2" t="s">
        <v>163</v>
      </c>
      <c r="C343" t="b">
        <f t="shared" si="15"/>
        <v>0</v>
      </c>
      <c r="D343" s="3" t="str">
        <f t="shared" si="16"/>
        <v>ⲡⲉⲧⲧⲁⲗⲉ</v>
      </c>
      <c r="E343" s="1" t="str">
        <f t="shared" si="17"/>
        <v>بطالة</v>
      </c>
    </row>
    <row r="344" spans="1:5" ht="20" x14ac:dyDescent="0.3">
      <c r="A344" s="3" t="s">
        <v>360</v>
      </c>
      <c r="B344" s="2" t="s">
        <v>18</v>
      </c>
      <c r="C344" t="b">
        <f t="shared" si="15"/>
        <v>0</v>
      </c>
      <c r="D344" s="3" t="str">
        <f t="shared" si="16"/>
        <v>ⲡⲉϩⲁⲣⲁⲑⲓⲕⲓ</v>
      </c>
      <c r="E344" s="1" t="str">
        <f t="shared" si="17"/>
        <v>بهراطيقي</v>
      </c>
    </row>
    <row r="345" spans="1:5" ht="20" x14ac:dyDescent="0.3">
      <c r="A345" s="3" t="s">
        <v>386</v>
      </c>
      <c r="B345" s="2" t="s">
        <v>44</v>
      </c>
      <c r="C345" t="b">
        <f t="shared" si="15"/>
        <v>0</v>
      </c>
      <c r="D345" s="3" t="str">
        <f t="shared" si="16"/>
        <v>ⲡⲉϩⲉⲇⲓϩ</v>
      </c>
      <c r="E345" s="1" t="str">
        <f t="shared" si="17"/>
        <v>بهذه</v>
      </c>
    </row>
    <row r="346" spans="1:5" ht="20" x14ac:dyDescent="0.3">
      <c r="A346" s="3" t="s">
        <v>453</v>
      </c>
      <c r="B346" s="2" t="s">
        <v>109</v>
      </c>
      <c r="C346" t="b">
        <f t="shared" si="15"/>
        <v>0</v>
      </c>
      <c r="D346" s="3" t="str">
        <f t="shared" si="16"/>
        <v>ⲡⲟⲓⲙⲉⲛ</v>
      </c>
      <c r="E346" s="1" t="str">
        <f t="shared" si="17"/>
        <v>بيمن</v>
      </c>
    </row>
    <row r="347" spans="1:5" ht="20" x14ac:dyDescent="0.3">
      <c r="A347" s="3" t="s">
        <v>453</v>
      </c>
      <c r="B347" s="2" t="s">
        <v>109</v>
      </c>
      <c r="C347" t="b">
        <f t="shared" si="15"/>
        <v>1</v>
      </c>
      <c r="D347" s="3" t="str">
        <f t="shared" si="16"/>
        <v/>
      </c>
      <c r="E347" s="1" t="str">
        <f t="shared" si="17"/>
        <v/>
      </c>
    </row>
    <row r="348" spans="1:5" ht="20" x14ac:dyDescent="0.3">
      <c r="A348" s="3" t="s">
        <v>652</v>
      </c>
      <c r="B348" s="2" t="s">
        <v>300</v>
      </c>
      <c r="C348" t="b">
        <f t="shared" si="15"/>
        <v>0</v>
      </c>
      <c r="D348" s="3" t="str">
        <f t="shared" si="16"/>
        <v>ⲡⲟⲕⲣⲁ</v>
      </c>
      <c r="E348" s="1" t="str">
        <f t="shared" si="17"/>
        <v>بكرة</v>
      </c>
    </row>
    <row r="349" spans="1:5" ht="20" x14ac:dyDescent="0.3">
      <c r="A349" s="3" t="s">
        <v>437</v>
      </c>
      <c r="B349" s="2" t="s">
        <v>94</v>
      </c>
      <c r="C349" t="b">
        <f t="shared" si="15"/>
        <v>0</v>
      </c>
      <c r="D349" s="3" t="str">
        <f t="shared" si="16"/>
        <v>ⲣⲁⲕⲉⲇ</v>
      </c>
      <c r="E349" s="1" t="str">
        <f t="shared" si="17"/>
        <v>راقد</v>
      </c>
    </row>
    <row r="350" spans="1:5" ht="20" x14ac:dyDescent="0.3">
      <c r="A350" s="3" t="s">
        <v>437</v>
      </c>
      <c r="B350" s="2" t="s">
        <v>94</v>
      </c>
      <c r="C350" t="b">
        <f t="shared" si="15"/>
        <v>1</v>
      </c>
      <c r="D350" s="3" t="str">
        <f t="shared" si="16"/>
        <v/>
      </c>
      <c r="E350" s="1" t="str">
        <f t="shared" si="17"/>
        <v/>
      </c>
    </row>
    <row r="351" spans="1:5" ht="20" x14ac:dyDescent="0.3">
      <c r="A351" s="3" t="s">
        <v>404</v>
      </c>
      <c r="B351" s="2" t="s">
        <v>62</v>
      </c>
      <c r="C351" t="b">
        <f t="shared" si="15"/>
        <v>0</v>
      </c>
      <c r="D351" s="3" t="str">
        <f t="shared" si="16"/>
        <v>ⲣⲉⲡⲁϩⲟⲩ</v>
      </c>
      <c r="E351" s="1" t="str">
        <f t="shared" si="17"/>
        <v>ربحوا</v>
      </c>
    </row>
    <row r="352" spans="1:5" ht="20" x14ac:dyDescent="0.3">
      <c r="A352" s="3" t="s">
        <v>419</v>
      </c>
      <c r="B352" s="2" t="s">
        <v>76</v>
      </c>
      <c r="C352" t="b">
        <f t="shared" si="15"/>
        <v>0</v>
      </c>
      <c r="D352" s="3" t="str">
        <f t="shared" si="16"/>
        <v>ⲥⲁⲇⲁⲕⲁ</v>
      </c>
      <c r="E352" s="1" t="str">
        <f t="shared" si="17"/>
        <v>صداقة</v>
      </c>
    </row>
    <row r="353" spans="1:5" ht="20" x14ac:dyDescent="0.3">
      <c r="A353" s="3" t="s">
        <v>496</v>
      </c>
      <c r="B353" s="2" t="s">
        <v>151</v>
      </c>
      <c r="C353" t="b">
        <f t="shared" si="15"/>
        <v>0</v>
      </c>
      <c r="D353" s="3" t="str">
        <f t="shared" si="16"/>
        <v>ⲥⲁⲇⲇⲁⲕⲛⲓ</v>
      </c>
      <c r="E353" s="1" t="str">
        <f t="shared" si="17"/>
        <v>صدقني</v>
      </c>
    </row>
    <row r="354" spans="1:5" ht="20" x14ac:dyDescent="0.3">
      <c r="A354" s="3" t="s">
        <v>576</v>
      </c>
      <c r="B354" s="2" t="s">
        <v>229</v>
      </c>
      <c r="C354" t="b">
        <f t="shared" si="15"/>
        <v>0</v>
      </c>
      <c r="D354" s="3" t="str">
        <f t="shared" si="16"/>
        <v>ⲥⲁⲗⲉϩ</v>
      </c>
      <c r="E354" s="1" t="str">
        <f t="shared" si="17"/>
        <v>صلاة</v>
      </c>
    </row>
    <row r="355" spans="1:5" ht="20" x14ac:dyDescent="0.3">
      <c r="A355" s="3" t="s">
        <v>597</v>
      </c>
      <c r="B355" s="2" t="s">
        <v>249</v>
      </c>
      <c r="C355" t="b">
        <f t="shared" si="15"/>
        <v>0</v>
      </c>
      <c r="D355" s="3" t="str">
        <f t="shared" si="16"/>
        <v>ⲥⲁⲡⲉⲣ</v>
      </c>
      <c r="E355" s="1" t="str">
        <f t="shared" si="17"/>
        <v>صابر</v>
      </c>
    </row>
    <row r="356" spans="1:5" ht="20" x14ac:dyDescent="0.3">
      <c r="A356" s="3" t="s">
        <v>597</v>
      </c>
      <c r="B356" s="2" t="s">
        <v>249</v>
      </c>
      <c r="C356" t="b">
        <f t="shared" si="15"/>
        <v>1</v>
      </c>
      <c r="D356" s="3" t="str">
        <f t="shared" si="16"/>
        <v/>
      </c>
      <c r="E356" s="1" t="str">
        <f t="shared" si="17"/>
        <v/>
      </c>
    </row>
    <row r="357" spans="1:5" ht="20" x14ac:dyDescent="0.3">
      <c r="A357" s="3" t="s">
        <v>653</v>
      </c>
      <c r="B357" s="2" t="s">
        <v>301</v>
      </c>
      <c r="C357" t="b">
        <f t="shared" si="15"/>
        <v>0</v>
      </c>
      <c r="D357" s="3" t="str">
        <f t="shared" si="16"/>
        <v>ⲥⲁⲣ</v>
      </c>
      <c r="E357" s="1" t="str">
        <f t="shared" si="17"/>
        <v>صار</v>
      </c>
    </row>
    <row r="358" spans="1:5" ht="20" x14ac:dyDescent="0.3">
      <c r="A358" s="3" t="s">
        <v>402</v>
      </c>
      <c r="B358" s="2" t="s">
        <v>60</v>
      </c>
      <c r="C358" t="b">
        <f t="shared" si="15"/>
        <v>0</v>
      </c>
      <c r="D358" s="3" t="str">
        <f t="shared" si="16"/>
        <v>ⲥⲁⲣⲟⲩ</v>
      </c>
      <c r="E358" s="1" t="str">
        <f t="shared" si="17"/>
        <v>ساروا</v>
      </c>
    </row>
    <row r="359" spans="1:5" ht="20" x14ac:dyDescent="0.3">
      <c r="A359" s="3" t="s">
        <v>557</v>
      </c>
      <c r="B359" s="2" t="s">
        <v>210</v>
      </c>
      <c r="C359" t="b">
        <f t="shared" si="15"/>
        <v>0</v>
      </c>
      <c r="D359" s="3" t="str">
        <f t="shared" si="16"/>
        <v>ⲥⲁϩⲉⲡⲁⲕ</v>
      </c>
      <c r="E359" s="1" t="str">
        <f t="shared" si="17"/>
        <v>صاحبك</v>
      </c>
    </row>
    <row r="360" spans="1:5" ht="20" x14ac:dyDescent="0.3">
      <c r="A360" s="3" t="s">
        <v>395</v>
      </c>
      <c r="B360" s="2" t="s">
        <v>53</v>
      </c>
      <c r="C360" t="b">
        <f t="shared" si="15"/>
        <v>0</v>
      </c>
      <c r="D360" s="3" t="str">
        <f t="shared" si="16"/>
        <v>ⲥⲉⲙⲁϩ</v>
      </c>
      <c r="E360" s="1" t="str">
        <f t="shared" si="17"/>
        <v>سمعه</v>
      </c>
    </row>
    <row r="361" spans="1:5" ht="20" x14ac:dyDescent="0.3">
      <c r="A361" s="3" t="s">
        <v>621</v>
      </c>
      <c r="B361" s="2" t="s">
        <v>270</v>
      </c>
      <c r="C361" t="b">
        <f t="shared" si="15"/>
        <v>0</v>
      </c>
      <c r="D361" s="3" t="str">
        <f t="shared" si="16"/>
        <v>ⲥⲉⲡⲁϩ</v>
      </c>
      <c r="E361" s="1" t="str">
        <f t="shared" si="17"/>
        <v>سبع</v>
      </c>
    </row>
    <row r="362" spans="1:5" ht="20" x14ac:dyDescent="0.3">
      <c r="A362" s="3" t="s">
        <v>464</v>
      </c>
      <c r="B362" s="2" t="s">
        <v>120</v>
      </c>
      <c r="C362" t="b">
        <f t="shared" si="15"/>
        <v>0</v>
      </c>
      <c r="D362" s="3" t="str">
        <f t="shared" si="16"/>
        <v>ⲥⲉϩⲉⲑ</v>
      </c>
      <c r="E362" s="1" t="str">
        <f t="shared" si="17"/>
        <v>ساعة</v>
      </c>
    </row>
    <row r="363" spans="1:5" ht="20" x14ac:dyDescent="0.3">
      <c r="A363" s="3" t="s">
        <v>654</v>
      </c>
      <c r="B363" s="2" t="s">
        <v>302</v>
      </c>
      <c r="C363" t="b">
        <f t="shared" si="15"/>
        <v>0</v>
      </c>
      <c r="D363" s="3" t="str">
        <f t="shared" si="16"/>
        <v>ⲥⲉϩⲟⲩ</v>
      </c>
      <c r="E363" s="1" t="str">
        <f t="shared" si="17"/>
        <v>سهو</v>
      </c>
    </row>
    <row r="364" spans="1:5" ht="20" x14ac:dyDescent="0.3">
      <c r="A364" s="3" t="s">
        <v>553</v>
      </c>
      <c r="B364" s="2" t="s">
        <v>206</v>
      </c>
      <c r="C364" t="b">
        <f t="shared" si="15"/>
        <v>0</v>
      </c>
      <c r="D364" s="3" t="str">
        <f t="shared" si="16"/>
        <v>ⲥⲟⲡϩⲁⲛⲟⲩ</v>
      </c>
      <c r="E364" s="1" t="str">
        <f t="shared" si="17"/>
        <v>سبحانه</v>
      </c>
    </row>
    <row r="365" spans="1:5" ht="20" x14ac:dyDescent="0.3">
      <c r="A365" s="3" t="s">
        <v>392</v>
      </c>
      <c r="B365" s="2" t="s">
        <v>50</v>
      </c>
      <c r="C365" t="b">
        <f t="shared" si="15"/>
        <v>0</v>
      </c>
      <c r="D365" s="3" t="str">
        <f t="shared" si="16"/>
        <v>ⲭⲉⲇⲉ</v>
      </c>
      <c r="E365" s="1" t="str">
        <f t="shared" si="17"/>
        <v>كذا</v>
      </c>
    </row>
    <row r="366" spans="1:5" ht="20" x14ac:dyDescent="0.3">
      <c r="A366" s="3" t="s">
        <v>392</v>
      </c>
      <c r="B366" s="2" t="s">
        <v>50</v>
      </c>
      <c r="C366" t="b">
        <f t="shared" si="15"/>
        <v>1</v>
      </c>
      <c r="D366" s="3" t="str">
        <f t="shared" si="16"/>
        <v/>
      </c>
      <c r="E366" s="1" t="str">
        <f t="shared" si="17"/>
        <v/>
      </c>
    </row>
    <row r="367" spans="1:5" ht="20" x14ac:dyDescent="0.3">
      <c r="A367" s="3" t="s">
        <v>589</v>
      </c>
      <c r="B367" s="2" t="s">
        <v>241</v>
      </c>
      <c r="C367" t="b">
        <f t="shared" si="15"/>
        <v>0</v>
      </c>
      <c r="D367" s="3" t="str">
        <f t="shared" si="16"/>
        <v>ⲭⲉⲗⲁⲇⲉϩ</v>
      </c>
      <c r="E367" s="1" t="str">
        <f t="shared" si="17"/>
        <v>كالعادة</v>
      </c>
    </row>
    <row r="368" spans="1:5" ht="20" x14ac:dyDescent="0.3">
      <c r="A368" s="3" t="s">
        <v>374</v>
      </c>
      <c r="B368" s="2" t="s">
        <v>32</v>
      </c>
      <c r="C368" t="b">
        <f t="shared" si="15"/>
        <v>0</v>
      </c>
      <c r="D368" s="3" t="str">
        <f t="shared" si="16"/>
        <v>ⲭⲉⲗⲙ</v>
      </c>
      <c r="E368" s="1" t="str">
        <f t="shared" si="17"/>
        <v>كلم</v>
      </c>
    </row>
    <row r="369" spans="1:5" ht="20" x14ac:dyDescent="0.3">
      <c r="A369" s="3" t="s">
        <v>507</v>
      </c>
      <c r="B369" s="2" t="s">
        <v>162</v>
      </c>
      <c r="C369" t="b">
        <f t="shared" si="15"/>
        <v>0</v>
      </c>
      <c r="D369" s="3" t="str">
        <f t="shared" si="16"/>
        <v>ⲭⲉⲗⲙⲉⲑⲉⲛ</v>
      </c>
      <c r="E369" s="1" t="str">
        <f t="shared" si="17"/>
        <v>كلمة</v>
      </c>
    </row>
    <row r="370" spans="1:5" ht="20" x14ac:dyDescent="0.3">
      <c r="A370" s="3" t="s">
        <v>467</v>
      </c>
      <c r="B370" s="2" t="s">
        <v>123</v>
      </c>
      <c r="C370" t="b">
        <f t="shared" si="15"/>
        <v>0</v>
      </c>
      <c r="D370" s="3" t="str">
        <f t="shared" si="16"/>
        <v>ⲭⲉⲛ</v>
      </c>
      <c r="E370" s="1" t="str">
        <f t="shared" si="17"/>
        <v>كان</v>
      </c>
    </row>
    <row r="371" spans="1:5" ht="20" x14ac:dyDescent="0.3">
      <c r="A371" s="3" t="s">
        <v>467</v>
      </c>
      <c r="B371" s="2" t="s">
        <v>123</v>
      </c>
      <c r="C371" t="b">
        <f t="shared" si="15"/>
        <v>1</v>
      </c>
      <c r="D371" s="3" t="str">
        <f t="shared" si="16"/>
        <v/>
      </c>
      <c r="E371" s="1" t="str">
        <f t="shared" si="17"/>
        <v/>
      </c>
    </row>
    <row r="372" spans="1:5" ht="20" x14ac:dyDescent="0.3">
      <c r="A372" s="3" t="s">
        <v>601</v>
      </c>
      <c r="B372" s="2" t="s">
        <v>253</v>
      </c>
      <c r="C372" t="b">
        <f t="shared" si="15"/>
        <v>0</v>
      </c>
      <c r="D372" s="3" t="str">
        <f t="shared" si="16"/>
        <v>ⲭⲉϩⲁⲇⲉⲑⲟϩ</v>
      </c>
      <c r="E372" s="1" t="str">
        <f t="shared" si="17"/>
        <v>كعادته</v>
      </c>
    </row>
    <row r="373" spans="1:5" ht="20" x14ac:dyDescent="0.3">
      <c r="A373" s="3" t="s">
        <v>431</v>
      </c>
      <c r="B373" s="2" t="s">
        <v>88</v>
      </c>
      <c r="C373" t="b">
        <f t="shared" si="15"/>
        <v>0</v>
      </c>
      <c r="D373" s="3" t="str">
        <f t="shared" si="16"/>
        <v>ⲭⲟⲗ</v>
      </c>
      <c r="E373" s="1" t="str">
        <f t="shared" si="17"/>
        <v>كل</v>
      </c>
    </row>
    <row r="374" spans="1:5" ht="20" x14ac:dyDescent="0.3">
      <c r="A374" s="3" t="s">
        <v>431</v>
      </c>
      <c r="B374" s="2" t="s">
        <v>88</v>
      </c>
      <c r="C374" t="b">
        <f t="shared" si="15"/>
        <v>1</v>
      </c>
      <c r="D374" s="3" t="str">
        <f t="shared" si="16"/>
        <v/>
      </c>
      <c r="E374" s="1" t="str">
        <f t="shared" si="17"/>
        <v/>
      </c>
    </row>
    <row r="375" spans="1:5" ht="20" x14ac:dyDescent="0.3">
      <c r="A375" s="3" t="s">
        <v>431</v>
      </c>
      <c r="B375" s="2" t="s">
        <v>88</v>
      </c>
      <c r="C375" t="b">
        <f t="shared" si="15"/>
        <v>1</v>
      </c>
      <c r="D375" s="3" t="str">
        <f t="shared" si="16"/>
        <v/>
      </c>
      <c r="E375" s="1" t="str">
        <f t="shared" si="17"/>
        <v/>
      </c>
    </row>
    <row r="376" spans="1:5" ht="20" x14ac:dyDescent="0.3">
      <c r="A376" s="3" t="s">
        <v>431</v>
      </c>
      <c r="B376" s="2" t="s">
        <v>88</v>
      </c>
      <c r="C376" t="b">
        <f t="shared" si="15"/>
        <v>1</v>
      </c>
      <c r="D376" s="3" t="str">
        <f t="shared" si="16"/>
        <v/>
      </c>
      <c r="E376" s="1" t="str">
        <f t="shared" si="17"/>
        <v/>
      </c>
    </row>
    <row r="377" spans="1:5" ht="20" x14ac:dyDescent="0.3">
      <c r="A377" s="3" t="s">
        <v>523</v>
      </c>
      <c r="B377" s="2" t="s">
        <v>177</v>
      </c>
      <c r="C377" t="b">
        <f t="shared" si="15"/>
        <v>0</v>
      </c>
      <c r="D377" s="3" t="str">
        <f t="shared" si="16"/>
        <v>ⲭⲟⲛⲧ</v>
      </c>
      <c r="E377" s="1" t="str">
        <f t="shared" si="17"/>
        <v>كنت</v>
      </c>
    </row>
    <row r="378" spans="1:5" ht="20" x14ac:dyDescent="0.3">
      <c r="A378" s="3" t="s">
        <v>660</v>
      </c>
      <c r="B378" s="2" t="s">
        <v>308</v>
      </c>
      <c r="C378" t="b">
        <f t="shared" si="15"/>
        <v>0</v>
      </c>
      <c r="D378" s="3" t="str">
        <f t="shared" si="16"/>
        <v>ⲭⲟⲣ</v>
      </c>
      <c r="E378" s="1" t="str">
        <f t="shared" si="17"/>
        <v>كرسي</v>
      </c>
    </row>
    <row r="379" spans="1:5" ht="20" x14ac:dyDescent="0.3">
      <c r="A379" s="3" t="s">
        <v>511</v>
      </c>
      <c r="B379" s="2" t="s">
        <v>166</v>
      </c>
      <c r="C379" t="b">
        <f t="shared" si="15"/>
        <v>0</v>
      </c>
      <c r="D379" s="3" t="str">
        <f t="shared" si="16"/>
        <v>ϣⲉⲓ</v>
      </c>
      <c r="E379" s="1" t="str">
        <f t="shared" si="17"/>
        <v>سي</v>
      </c>
    </row>
    <row r="380" spans="1:5" ht="20" x14ac:dyDescent="0.3">
      <c r="A380" s="3" t="s">
        <v>416</v>
      </c>
      <c r="B380" s="2" t="s">
        <v>73</v>
      </c>
      <c r="C380" t="b">
        <f t="shared" si="15"/>
        <v>0</v>
      </c>
      <c r="D380" s="3" t="str">
        <f t="shared" si="16"/>
        <v>ϣⲉⲓⲟⲩϧ</v>
      </c>
      <c r="E380" s="1" t="str">
        <f t="shared" si="17"/>
        <v>شيوخ</v>
      </c>
    </row>
    <row r="381" spans="1:5" ht="20" x14ac:dyDescent="0.3">
      <c r="A381" s="3" t="s">
        <v>586</v>
      </c>
      <c r="B381" s="2" t="s">
        <v>238</v>
      </c>
      <c r="C381" t="b">
        <f t="shared" si="15"/>
        <v>0</v>
      </c>
      <c r="D381" s="3" t="str">
        <f t="shared" si="16"/>
        <v>ϣⲉⲓϧ</v>
      </c>
      <c r="E381" s="1" t="str">
        <f t="shared" si="17"/>
        <v>الشيج</v>
      </c>
    </row>
    <row r="382" spans="1:5" ht="20" x14ac:dyDescent="0.3">
      <c r="A382" s="3" t="s">
        <v>513</v>
      </c>
      <c r="B382" s="2" t="s">
        <v>168</v>
      </c>
      <c r="C382" t="b">
        <f t="shared" si="15"/>
        <v>0</v>
      </c>
      <c r="D382" s="3" t="str">
        <f t="shared" si="16"/>
        <v>ϣⲉⲣⲁⲡⲑ</v>
      </c>
      <c r="E382" s="1" t="str">
        <f t="shared" si="17"/>
        <v>شربت</v>
      </c>
    </row>
    <row r="383" spans="1:5" ht="20" x14ac:dyDescent="0.3">
      <c r="A383" s="3" t="s">
        <v>563</v>
      </c>
      <c r="B383" s="2" t="s">
        <v>216</v>
      </c>
      <c r="C383" t="b">
        <f t="shared" si="15"/>
        <v>0</v>
      </c>
      <c r="D383" s="3" t="str">
        <f t="shared" si="16"/>
        <v>ϣⲉϩⲃⲉⲑⲁⲕ</v>
      </c>
      <c r="E383" s="1" t="str">
        <f t="shared" si="17"/>
        <v>شهوتك</v>
      </c>
    </row>
    <row r="384" spans="1:5" ht="20" x14ac:dyDescent="0.3">
      <c r="A384" s="3" t="s">
        <v>555</v>
      </c>
      <c r="B384" s="2" t="s">
        <v>208</v>
      </c>
      <c r="C384" t="b">
        <f t="shared" si="15"/>
        <v>0</v>
      </c>
      <c r="D384" s="3" t="str">
        <f t="shared" si="16"/>
        <v>ϣⲏⲓ</v>
      </c>
      <c r="E384" s="1" t="str">
        <f t="shared" si="17"/>
        <v>شي</v>
      </c>
    </row>
    <row r="385" spans="1:5" ht="20" x14ac:dyDescent="0.3">
      <c r="A385" s="3" t="s">
        <v>542</v>
      </c>
      <c r="B385" s="2" t="s">
        <v>196</v>
      </c>
      <c r="C385" t="b">
        <f t="shared" si="15"/>
        <v>0</v>
      </c>
      <c r="D385" s="3" t="str">
        <f t="shared" si="16"/>
        <v>ϥⲁⲕ</v>
      </c>
      <c r="E385" s="1" t="str">
        <f t="shared" si="17"/>
        <v>فاك</v>
      </c>
    </row>
    <row r="386" spans="1:5" ht="20" x14ac:dyDescent="0.3">
      <c r="A386" s="3" t="s">
        <v>486</v>
      </c>
      <c r="B386" s="2" t="s">
        <v>142</v>
      </c>
      <c r="C386" t="b">
        <f t="shared" si="15"/>
        <v>0</v>
      </c>
      <c r="D386" s="3" t="str">
        <f t="shared" si="16"/>
        <v>ϥⲁⲩⲕ</v>
      </c>
      <c r="E386" s="1" t="str">
        <f t="shared" si="17"/>
        <v>فوق</v>
      </c>
    </row>
    <row r="387" spans="1:5" ht="20" x14ac:dyDescent="0.3">
      <c r="A387" s="3" t="s">
        <v>499</v>
      </c>
      <c r="B387" s="2" t="s">
        <v>154</v>
      </c>
      <c r="C387" t="b">
        <f t="shared" ref="C387:C450" si="18">AND(A386=A387,B386=B387)</f>
        <v>0</v>
      </c>
      <c r="D387" s="3" t="str">
        <f t="shared" ref="D387:D450" si="19">IF(NOT($C387),A387,"")</f>
        <v>ϥⲉⲁⲑⲗⲁⲕ</v>
      </c>
      <c r="E387" s="1" t="str">
        <f t="shared" ref="E387:E450" si="20">IF(NOT($C387),B387,"")</f>
        <v>فاطلق</v>
      </c>
    </row>
    <row r="388" spans="1:5" ht="20" x14ac:dyDescent="0.3">
      <c r="A388" s="3" t="s">
        <v>436</v>
      </c>
      <c r="B388" s="2" t="s">
        <v>93</v>
      </c>
      <c r="C388" t="b">
        <f t="shared" si="18"/>
        <v>0</v>
      </c>
      <c r="D388" s="3" t="str">
        <f t="shared" si="19"/>
        <v>ϥⲉⲃⲉϫⲉⲇⲟϩ</v>
      </c>
      <c r="E388" s="1" t="str">
        <f t="shared" si="20"/>
        <v>فوجده</v>
      </c>
    </row>
    <row r="389" spans="1:5" ht="20" x14ac:dyDescent="0.3">
      <c r="A389" s="3" t="s">
        <v>436</v>
      </c>
      <c r="B389" s="2" t="s">
        <v>93</v>
      </c>
      <c r="C389" t="b">
        <f t="shared" si="18"/>
        <v>1</v>
      </c>
      <c r="D389" s="3" t="str">
        <f t="shared" si="19"/>
        <v/>
      </c>
      <c r="E389" s="1" t="str">
        <f t="shared" si="20"/>
        <v/>
      </c>
    </row>
    <row r="390" spans="1:5" ht="20" x14ac:dyDescent="0.3">
      <c r="A390" s="3" t="s">
        <v>549</v>
      </c>
      <c r="B390" s="2" t="s">
        <v>202</v>
      </c>
      <c r="C390" t="b">
        <f t="shared" si="18"/>
        <v>0</v>
      </c>
      <c r="D390" s="3" t="str">
        <f t="shared" si="19"/>
        <v>ϥⲉⲉⲛ</v>
      </c>
      <c r="E390" s="1" t="str">
        <f t="shared" si="20"/>
        <v>فان</v>
      </c>
    </row>
    <row r="391" spans="1:5" ht="20" x14ac:dyDescent="0.3">
      <c r="A391" s="3" t="s">
        <v>494</v>
      </c>
      <c r="B391" s="2" t="s">
        <v>149</v>
      </c>
      <c r="C391" t="b">
        <f t="shared" si="18"/>
        <v>0</v>
      </c>
      <c r="D391" s="3" t="str">
        <f t="shared" si="19"/>
        <v>ϥⲉⲉϫⲉⲡ</v>
      </c>
      <c r="E391" s="1" t="str">
        <f t="shared" si="20"/>
        <v>فاجاب</v>
      </c>
    </row>
    <row r="392" spans="1:5" ht="20" x14ac:dyDescent="0.3">
      <c r="A392" s="3" t="s">
        <v>420</v>
      </c>
      <c r="B392" s="2" t="s">
        <v>77</v>
      </c>
      <c r="C392" t="b">
        <f t="shared" si="18"/>
        <v>0</v>
      </c>
      <c r="D392" s="3" t="str">
        <f t="shared" si="19"/>
        <v>ϥⲉⲍⲁϩⲉⲕ</v>
      </c>
      <c r="E392" s="1" t="str">
        <f t="shared" si="20"/>
        <v>فضحك</v>
      </c>
    </row>
    <row r="393" spans="1:5" ht="20" x14ac:dyDescent="0.3">
      <c r="A393" s="3" t="s">
        <v>388</v>
      </c>
      <c r="B393" s="2" t="s">
        <v>46</v>
      </c>
      <c r="C393" t="b">
        <f t="shared" si="18"/>
        <v>0</v>
      </c>
      <c r="D393" s="3" t="str">
        <f t="shared" si="19"/>
        <v>ϥⲉⲕⲁⲗ</v>
      </c>
      <c r="E393" s="1" t="str">
        <f t="shared" si="20"/>
        <v>فقال</v>
      </c>
    </row>
    <row r="394" spans="1:5" ht="20" x14ac:dyDescent="0.3">
      <c r="A394" s="3" t="s">
        <v>388</v>
      </c>
      <c r="B394" s="2" t="s">
        <v>46</v>
      </c>
      <c r="C394" t="b">
        <f t="shared" si="18"/>
        <v>1</v>
      </c>
      <c r="D394" s="3" t="str">
        <f t="shared" si="19"/>
        <v/>
      </c>
      <c r="E394" s="1" t="str">
        <f t="shared" si="20"/>
        <v/>
      </c>
    </row>
    <row r="395" spans="1:5" ht="20" x14ac:dyDescent="0.3">
      <c r="A395" s="3" t="s">
        <v>388</v>
      </c>
      <c r="B395" s="2" t="s">
        <v>46</v>
      </c>
      <c r="C395" t="b">
        <f t="shared" si="18"/>
        <v>1</v>
      </c>
      <c r="D395" s="3" t="str">
        <f t="shared" si="19"/>
        <v/>
      </c>
      <c r="E395" s="1" t="str">
        <f t="shared" si="20"/>
        <v/>
      </c>
    </row>
    <row r="396" spans="1:5" ht="20" x14ac:dyDescent="0.3">
      <c r="A396" s="3" t="s">
        <v>388</v>
      </c>
      <c r="B396" s="2" t="s">
        <v>46</v>
      </c>
      <c r="C396" t="b">
        <f t="shared" si="18"/>
        <v>1</v>
      </c>
      <c r="D396" s="3" t="str">
        <f t="shared" si="19"/>
        <v/>
      </c>
      <c r="E396" s="1" t="str">
        <f t="shared" si="20"/>
        <v/>
      </c>
    </row>
    <row r="397" spans="1:5" ht="20" x14ac:dyDescent="0.3">
      <c r="A397" s="3" t="s">
        <v>388</v>
      </c>
      <c r="B397" s="2" t="s">
        <v>46</v>
      </c>
      <c r="C397" t="b">
        <f t="shared" si="18"/>
        <v>1</v>
      </c>
      <c r="D397" s="3" t="str">
        <f t="shared" si="19"/>
        <v/>
      </c>
      <c r="E397" s="1" t="str">
        <f t="shared" si="20"/>
        <v/>
      </c>
    </row>
    <row r="398" spans="1:5" ht="20" x14ac:dyDescent="0.3">
      <c r="A398" s="3" t="s">
        <v>380</v>
      </c>
      <c r="B398" s="2" t="s">
        <v>38</v>
      </c>
      <c r="C398" t="b">
        <f t="shared" si="18"/>
        <v>0</v>
      </c>
      <c r="D398" s="3" t="str">
        <f t="shared" si="19"/>
        <v>ϥⲉⲕⲁⲗⲟ</v>
      </c>
      <c r="E398" s="1" t="str">
        <f t="shared" si="20"/>
        <v>فقالوا</v>
      </c>
    </row>
    <row r="399" spans="1:5" ht="20" x14ac:dyDescent="0.3">
      <c r="A399" s="3" t="s">
        <v>405</v>
      </c>
      <c r="B399" s="2" t="s">
        <v>38</v>
      </c>
      <c r="C399" t="b">
        <f t="shared" si="18"/>
        <v>0</v>
      </c>
      <c r="D399" s="3" t="str">
        <f t="shared" si="19"/>
        <v>ϥⲉⲕⲁⲗⲟⲩ</v>
      </c>
      <c r="E399" s="1" t="str">
        <f t="shared" si="20"/>
        <v>فقالوا</v>
      </c>
    </row>
    <row r="400" spans="1:5" ht="20" x14ac:dyDescent="0.3">
      <c r="A400" s="3" t="s">
        <v>481</v>
      </c>
      <c r="B400" s="2" t="s">
        <v>137</v>
      </c>
      <c r="C400" t="b">
        <f t="shared" si="18"/>
        <v>0</v>
      </c>
      <c r="D400" s="3" t="str">
        <f t="shared" si="19"/>
        <v>ϥⲉⲕⲣ</v>
      </c>
      <c r="E400" s="1" t="str">
        <f t="shared" si="20"/>
        <v>فكر</v>
      </c>
    </row>
    <row r="401" spans="1:5" ht="20" x14ac:dyDescent="0.3">
      <c r="A401" s="3" t="s">
        <v>515</v>
      </c>
      <c r="B401" s="2" t="s">
        <v>170</v>
      </c>
      <c r="C401" t="b">
        <f t="shared" si="18"/>
        <v>0</v>
      </c>
      <c r="D401" s="3" t="str">
        <f t="shared" si="19"/>
        <v>ϥⲉⲗⲉ</v>
      </c>
      <c r="E401" s="1" t="str">
        <f t="shared" si="20"/>
        <v>فلا</v>
      </c>
    </row>
    <row r="402" spans="1:5" ht="20" x14ac:dyDescent="0.3">
      <c r="A402" s="3" t="s">
        <v>515</v>
      </c>
      <c r="B402" s="2" t="s">
        <v>170</v>
      </c>
      <c r="C402" t="b">
        <f t="shared" si="18"/>
        <v>1</v>
      </c>
      <c r="D402" s="3" t="str">
        <f t="shared" si="19"/>
        <v/>
      </c>
      <c r="E402" s="1" t="str">
        <f t="shared" si="20"/>
        <v/>
      </c>
    </row>
    <row r="403" spans="1:5" ht="20" x14ac:dyDescent="0.3">
      <c r="A403" s="3" t="s">
        <v>515</v>
      </c>
      <c r="B403" s="2" t="s">
        <v>170</v>
      </c>
      <c r="C403" t="b">
        <f t="shared" si="18"/>
        <v>1</v>
      </c>
      <c r="D403" s="3" t="str">
        <f t="shared" si="19"/>
        <v/>
      </c>
      <c r="E403" s="1" t="str">
        <f t="shared" si="20"/>
        <v/>
      </c>
    </row>
    <row r="404" spans="1:5" ht="20" x14ac:dyDescent="0.3">
      <c r="A404" s="3" t="s">
        <v>361</v>
      </c>
      <c r="B404" s="2" t="s">
        <v>19</v>
      </c>
      <c r="C404" t="b">
        <f t="shared" si="18"/>
        <v>0</v>
      </c>
      <c r="D404" s="3" t="str">
        <f t="shared" si="19"/>
        <v>ϥⲉⲗⲉⲙ</v>
      </c>
      <c r="E404" s="1" t="str">
        <f t="shared" si="20"/>
        <v>فلم</v>
      </c>
    </row>
    <row r="405" spans="1:5" ht="20" x14ac:dyDescent="0.3">
      <c r="A405" s="3" t="s">
        <v>394</v>
      </c>
      <c r="B405" s="2" t="s">
        <v>52</v>
      </c>
      <c r="C405" t="b">
        <f t="shared" si="18"/>
        <v>0</v>
      </c>
      <c r="D405" s="3" t="str">
        <f t="shared" si="19"/>
        <v>ϥⲉⲗⲉⲙⲙⲉ</v>
      </c>
      <c r="E405" s="1" t="str">
        <f t="shared" si="20"/>
        <v>فلما</v>
      </c>
    </row>
    <row r="406" spans="1:5" ht="20" x14ac:dyDescent="0.3">
      <c r="A406" s="3" t="s">
        <v>394</v>
      </c>
      <c r="B406" s="2" t="s">
        <v>52</v>
      </c>
      <c r="C406" t="b">
        <f t="shared" si="18"/>
        <v>1</v>
      </c>
      <c r="D406" s="3" t="str">
        <f t="shared" si="19"/>
        <v/>
      </c>
      <c r="E406" s="1" t="str">
        <f t="shared" si="20"/>
        <v/>
      </c>
    </row>
    <row r="407" spans="1:5" ht="20" x14ac:dyDescent="0.3">
      <c r="A407" s="3" t="s">
        <v>394</v>
      </c>
      <c r="B407" s="2" t="s">
        <v>52</v>
      </c>
      <c r="C407" t="b">
        <f t="shared" si="18"/>
        <v>1</v>
      </c>
      <c r="D407" s="3" t="str">
        <f t="shared" si="19"/>
        <v/>
      </c>
      <c r="E407" s="1" t="str">
        <f t="shared" si="20"/>
        <v/>
      </c>
    </row>
    <row r="408" spans="1:5" ht="20" x14ac:dyDescent="0.3">
      <c r="A408" s="3" t="s">
        <v>394</v>
      </c>
      <c r="B408" s="2" t="s">
        <v>52</v>
      </c>
      <c r="C408" t="b">
        <f t="shared" si="18"/>
        <v>1</v>
      </c>
      <c r="D408" s="3" t="str">
        <f t="shared" si="19"/>
        <v/>
      </c>
      <c r="E408" s="1" t="str">
        <f t="shared" si="20"/>
        <v/>
      </c>
    </row>
    <row r="409" spans="1:5" ht="20" x14ac:dyDescent="0.3">
      <c r="A409" s="3" t="s">
        <v>424</v>
      </c>
      <c r="B409" s="2" t="s">
        <v>81</v>
      </c>
      <c r="C409" t="b">
        <f t="shared" si="18"/>
        <v>0</v>
      </c>
      <c r="D409" s="3" t="str">
        <f t="shared" si="19"/>
        <v>ϥⲉⲛⲉⲍⲁⲣⲟϩ</v>
      </c>
      <c r="E409" s="1" t="str">
        <f t="shared" si="20"/>
        <v>فنظره</v>
      </c>
    </row>
    <row r="410" spans="1:5" ht="20" x14ac:dyDescent="0.3">
      <c r="A410" s="3" t="s">
        <v>641</v>
      </c>
      <c r="B410" s="2" t="s">
        <v>290</v>
      </c>
      <c r="C410" t="b">
        <f t="shared" si="18"/>
        <v>0</v>
      </c>
      <c r="D410" s="3" t="str">
        <f t="shared" si="19"/>
        <v>ϥⲉⲡⲉⲣⲓⲕ</v>
      </c>
      <c r="E410" s="1" t="str">
        <f t="shared" si="20"/>
        <v>وبارك</v>
      </c>
    </row>
    <row r="411" spans="1:5" ht="20" x14ac:dyDescent="0.3">
      <c r="A411" s="3" t="s">
        <v>426</v>
      </c>
      <c r="B411" s="2" t="s">
        <v>83</v>
      </c>
      <c r="C411" t="b">
        <f t="shared" si="18"/>
        <v>0</v>
      </c>
      <c r="D411" s="3" t="str">
        <f t="shared" si="19"/>
        <v>ϥⲉⲡⲉⲭⲉ</v>
      </c>
      <c r="E411" s="1" t="str">
        <f t="shared" si="20"/>
        <v>فبكى</v>
      </c>
    </row>
    <row r="412" spans="1:5" ht="20" x14ac:dyDescent="0.3">
      <c r="A412" s="3" t="s">
        <v>377</v>
      </c>
      <c r="B412" s="2" t="s">
        <v>35</v>
      </c>
      <c r="C412" t="b">
        <f t="shared" si="18"/>
        <v>0</v>
      </c>
      <c r="D412" s="3" t="str">
        <f t="shared" si="19"/>
        <v>ϥⲉⲣⲁⲁⲩ</v>
      </c>
      <c r="E412" s="1" t="str">
        <f t="shared" si="20"/>
        <v>فرأوا</v>
      </c>
    </row>
    <row r="413" spans="1:5" ht="20" x14ac:dyDescent="0.3">
      <c r="A413" s="3" t="s">
        <v>595</v>
      </c>
      <c r="B413" s="2" t="s">
        <v>247</v>
      </c>
      <c r="C413" t="b">
        <f t="shared" si="18"/>
        <v>0</v>
      </c>
      <c r="D413" s="3" t="str">
        <f t="shared" si="19"/>
        <v>ϥⲉⲣⲁⲕⲁⲇ</v>
      </c>
      <c r="E413" s="1" t="str">
        <f t="shared" si="20"/>
        <v>فرقد</v>
      </c>
    </row>
    <row r="414" spans="1:5" ht="20" x14ac:dyDescent="0.3">
      <c r="A414" s="3" t="s">
        <v>612</v>
      </c>
      <c r="B414" s="2" t="s">
        <v>263</v>
      </c>
      <c r="C414" t="b">
        <f t="shared" si="18"/>
        <v>0</v>
      </c>
      <c r="D414" s="3" t="str">
        <f t="shared" si="19"/>
        <v>ϥⲉⲭⲣⲟϩ</v>
      </c>
      <c r="E414" s="1" t="str">
        <f t="shared" si="20"/>
        <v>فكره</v>
      </c>
    </row>
    <row r="415" spans="1:5" ht="20" x14ac:dyDescent="0.3">
      <c r="A415" s="3" t="s">
        <v>448</v>
      </c>
      <c r="B415" s="2" t="s">
        <v>104</v>
      </c>
      <c r="C415" t="b">
        <f t="shared" si="18"/>
        <v>0</v>
      </c>
      <c r="D415" s="3" t="str">
        <f t="shared" si="19"/>
        <v>ϥⲉϩⲁⲗⲉⲙ</v>
      </c>
      <c r="E415" s="1" t="str">
        <f t="shared" si="20"/>
        <v>فعلم</v>
      </c>
    </row>
    <row r="416" spans="1:5" ht="20" x14ac:dyDescent="0.3">
      <c r="A416" s="3" t="s">
        <v>344</v>
      </c>
      <c r="B416" s="2" t="s">
        <v>2</v>
      </c>
      <c r="C416" t="b">
        <f t="shared" si="18"/>
        <v>0</v>
      </c>
      <c r="D416" s="3" t="str">
        <f t="shared" si="19"/>
        <v>ϥⲓ</v>
      </c>
      <c r="E416" s="1" t="str">
        <f t="shared" si="20"/>
        <v>في</v>
      </c>
    </row>
    <row r="417" spans="1:5" ht="20" x14ac:dyDescent="0.3">
      <c r="A417" s="3" t="s">
        <v>344</v>
      </c>
      <c r="B417" s="2" t="s">
        <v>2</v>
      </c>
      <c r="C417" t="b">
        <f t="shared" si="18"/>
        <v>1</v>
      </c>
      <c r="D417" s="3" t="str">
        <f t="shared" si="19"/>
        <v/>
      </c>
      <c r="E417" s="1" t="str">
        <f t="shared" si="20"/>
        <v/>
      </c>
    </row>
    <row r="418" spans="1:5" ht="20" x14ac:dyDescent="0.3">
      <c r="A418" s="3" t="s">
        <v>344</v>
      </c>
      <c r="B418" s="2" t="s">
        <v>2</v>
      </c>
      <c r="C418" t="b">
        <f t="shared" si="18"/>
        <v>1</v>
      </c>
      <c r="D418" s="3" t="str">
        <f t="shared" si="19"/>
        <v/>
      </c>
      <c r="E418" s="1" t="str">
        <f t="shared" si="20"/>
        <v/>
      </c>
    </row>
    <row r="419" spans="1:5" ht="20" x14ac:dyDescent="0.3">
      <c r="A419" s="3" t="s">
        <v>344</v>
      </c>
      <c r="B419" s="2" t="s">
        <v>2</v>
      </c>
      <c r="C419" t="b">
        <f t="shared" si="18"/>
        <v>1</v>
      </c>
      <c r="D419" s="3" t="str">
        <f t="shared" si="19"/>
        <v/>
      </c>
      <c r="E419" s="1" t="str">
        <f t="shared" si="20"/>
        <v/>
      </c>
    </row>
    <row r="420" spans="1:5" ht="20" x14ac:dyDescent="0.3">
      <c r="A420" s="3" t="s">
        <v>344</v>
      </c>
      <c r="B420" s="2" t="s">
        <v>2</v>
      </c>
      <c r="C420" t="b">
        <f t="shared" si="18"/>
        <v>1</v>
      </c>
      <c r="D420" s="3" t="str">
        <f t="shared" si="19"/>
        <v/>
      </c>
      <c r="E420" s="1" t="str">
        <f t="shared" si="20"/>
        <v/>
      </c>
    </row>
    <row r="421" spans="1:5" ht="20" x14ac:dyDescent="0.3">
      <c r="A421" s="3" t="s">
        <v>344</v>
      </c>
      <c r="B421" s="2" t="s">
        <v>2</v>
      </c>
      <c r="C421" t="b">
        <f t="shared" si="18"/>
        <v>1</v>
      </c>
      <c r="D421" s="3" t="str">
        <f t="shared" si="19"/>
        <v/>
      </c>
      <c r="E421" s="1" t="str">
        <f t="shared" si="20"/>
        <v/>
      </c>
    </row>
    <row r="422" spans="1:5" ht="20" x14ac:dyDescent="0.3">
      <c r="A422" s="3" t="s">
        <v>344</v>
      </c>
      <c r="B422" s="2" t="s">
        <v>2</v>
      </c>
      <c r="C422" t="b">
        <f t="shared" si="18"/>
        <v>1</v>
      </c>
      <c r="D422" s="3" t="str">
        <f t="shared" si="19"/>
        <v/>
      </c>
      <c r="E422" s="1" t="str">
        <f t="shared" si="20"/>
        <v/>
      </c>
    </row>
    <row r="423" spans="1:5" ht="20" x14ac:dyDescent="0.3">
      <c r="A423" s="3" t="s">
        <v>344</v>
      </c>
      <c r="B423" s="2" t="s">
        <v>2</v>
      </c>
      <c r="C423" t="b">
        <f t="shared" si="18"/>
        <v>1</v>
      </c>
      <c r="D423" s="3" t="str">
        <f t="shared" si="19"/>
        <v/>
      </c>
      <c r="E423" s="1" t="str">
        <f t="shared" si="20"/>
        <v/>
      </c>
    </row>
    <row r="424" spans="1:5" ht="20" x14ac:dyDescent="0.3">
      <c r="A424" s="3" t="s">
        <v>547</v>
      </c>
      <c r="B424" s="2" t="s">
        <v>201</v>
      </c>
      <c r="C424" t="b">
        <f t="shared" si="18"/>
        <v>0</v>
      </c>
      <c r="D424" s="3" t="str">
        <f t="shared" si="19"/>
        <v>ϥⲟⲙⲙⲁⲕ</v>
      </c>
      <c r="E424" s="1" t="str">
        <f t="shared" si="20"/>
        <v>فمك</v>
      </c>
    </row>
    <row r="425" spans="1:5" ht="20" x14ac:dyDescent="0.3">
      <c r="A425" s="3" t="s">
        <v>534</v>
      </c>
      <c r="B425" s="2" t="s">
        <v>188</v>
      </c>
      <c r="C425" t="b">
        <f t="shared" si="18"/>
        <v>0</v>
      </c>
      <c r="D425" s="3" t="str">
        <f t="shared" si="19"/>
        <v>ϧⲁⲣⲉϫ</v>
      </c>
      <c r="E425" s="1" t="str">
        <f t="shared" si="20"/>
        <v>خاردا</v>
      </c>
    </row>
    <row r="426" spans="1:5" ht="20" x14ac:dyDescent="0.3">
      <c r="A426" s="3" t="s">
        <v>364</v>
      </c>
      <c r="B426" s="2" t="s">
        <v>22</v>
      </c>
      <c r="C426" t="b">
        <f t="shared" si="18"/>
        <v>0</v>
      </c>
      <c r="D426" s="3" t="str">
        <f t="shared" si="19"/>
        <v>ϧⲁⲣⲉϫⲟⲩ</v>
      </c>
      <c r="E426" s="1" t="str">
        <f t="shared" si="20"/>
        <v>خرجوا</v>
      </c>
    </row>
    <row r="427" spans="1:5" ht="20" x14ac:dyDescent="0.3">
      <c r="A427" s="3" t="s">
        <v>451</v>
      </c>
      <c r="B427" s="2" t="s">
        <v>107</v>
      </c>
      <c r="C427" t="b">
        <f t="shared" si="18"/>
        <v>0</v>
      </c>
      <c r="D427" s="3" t="str">
        <f t="shared" si="19"/>
        <v>ϩⲁⲇⲇⲟϩ</v>
      </c>
      <c r="E427" s="1" t="str">
        <f t="shared" si="20"/>
        <v>حده</v>
      </c>
    </row>
    <row r="428" spans="1:5" ht="20" x14ac:dyDescent="0.3">
      <c r="A428" s="3" t="s">
        <v>567</v>
      </c>
      <c r="B428" s="2" t="s">
        <v>220</v>
      </c>
      <c r="C428" t="b">
        <f t="shared" si="18"/>
        <v>0</v>
      </c>
      <c r="D428" s="3" t="str">
        <f t="shared" si="19"/>
        <v>ϩⲁⲇⲉⲑ</v>
      </c>
      <c r="E428" s="1" t="str">
        <f t="shared" si="20"/>
        <v xml:space="preserve">عادة </v>
      </c>
    </row>
    <row r="429" spans="1:5" ht="20" x14ac:dyDescent="0.3">
      <c r="A429" s="3" t="s">
        <v>605</v>
      </c>
      <c r="B429" s="2" t="s">
        <v>256</v>
      </c>
      <c r="C429" t="b">
        <f t="shared" si="18"/>
        <v>0</v>
      </c>
      <c r="D429" s="3" t="str">
        <f t="shared" si="19"/>
        <v>ϩⲁⲍⲓⲙ</v>
      </c>
      <c r="E429" s="1" t="str">
        <f t="shared" si="20"/>
        <v>عظيم</v>
      </c>
    </row>
    <row r="430" spans="1:5" ht="20" x14ac:dyDescent="0.3">
      <c r="A430" s="3" t="s">
        <v>598</v>
      </c>
      <c r="B430" s="2" t="s">
        <v>250</v>
      </c>
      <c r="C430" t="b">
        <f t="shared" si="18"/>
        <v>0</v>
      </c>
      <c r="D430" s="3" t="str">
        <f t="shared" si="19"/>
        <v>ϩⲁⲑⲑⲉ</v>
      </c>
      <c r="E430" s="1" t="str">
        <f t="shared" si="20"/>
        <v>حتى</v>
      </c>
    </row>
    <row r="431" spans="1:5" ht="20" x14ac:dyDescent="0.3">
      <c r="A431" s="3" t="s">
        <v>456</v>
      </c>
      <c r="B431" s="2" t="s">
        <v>112</v>
      </c>
      <c r="C431" t="b">
        <f t="shared" si="18"/>
        <v>0</v>
      </c>
      <c r="D431" s="3" t="str">
        <f t="shared" si="19"/>
        <v>ϩⲁⲕⲕⲁⲛ</v>
      </c>
      <c r="E431" s="1" t="str">
        <f t="shared" si="20"/>
        <v>حقا</v>
      </c>
    </row>
    <row r="432" spans="1:5" ht="20" x14ac:dyDescent="0.3">
      <c r="A432" s="3" t="s">
        <v>422</v>
      </c>
      <c r="B432" s="2" t="s">
        <v>79</v>
      </c>
      <c r="C432" t="b">
        <f t="shared" si="18"/>
        <v>0</v>
      </c>
      <c r="D432" s="3" t="str">
        <f t="shared" si="19"/>
        <v>ϩⲁⲗⲉ</v>
      </c>
      <c r="E432" s="1" t="str">
        <f t="shared" si="20"/>
        <v>على</v>
      </c>
    </row>
    <row r="433" spans="1:5" ht="20" x14ac:dyDescent="0.3">
      <c r="A433" s="3" t="s">
        <v>422</v>
      </c>
      <c r="B433" s="2" t="s">
        <v>79</v>
      </c>
      <c r="C433" t="b">
        <f t="shared" si="18"/>
        <v>1</v>
      </c>
      <c r="D433" s="3" t="str">
        <f t="shared" si="19"/>
        <v/>
      </c>
      <c r="E433" s="1" t="str">
        <f t="shared" si="20"/>
        <v/>
      </c>
    </row>
    <row r="434" spans="1:5" ht="20" x14ac:dyDescent="0.3">
      <c r="A434" s="3" t="s">
        <v>468</v>
      </c>
      <c r="B434" s="2" t="s">
        <v>124</v>
      </c>
      <c r="C434" t="b">
        <f t="shared" si="18"/>
        <v>0</v>
      </c>
      <c r="D434" s="3" t="str">
        <f t="shared" si="19"/>
        <v>ϩⲁⲗⲏⲓ</v>
      </c>
      <c r="E434" s="1" t="str">
        <f t="shared" si="20"/>
        <v>علي</v>
      </c>
    </row>
    <row r="435" spans="1:5" ht="20" x14ac:dyDescent="0.3">
      <c r="A435" s="3" t="s">
        <v>440</v>
      </c>
      <c r="B435" s="2" t="s">
        <v>97</v>
      </c>
      <c r="C435" t="b">
        <f t="shared" si="18"/>
        <v>0</v>
      </c>
      <c r="D435" s="3" t="str">
        <f t="shared" si="19"/>
        <v>ϩⲁⲗⲏⲓϩ</v>
      </c>
      <c r="E435" s="1" t="str">
        <f t="shared" si="20"/>
        <v>عليه</v>
      </c>
    </row>
    <row r="436" spans="1:5" ht="20" x14ac:dyDescent="0.3">
      <c r="A436" s="3" t="s">
        <v>440</v>
      </c>
      <c r="B436" s="2" t="s">
        <v>97</v>
      </c>
      <c r="C436" t="b">
        <f t="shared" si="18"/>
        <v>1</v>
      </c>
      <c r="D436" s="3" t="str">
        <f t="shared" si="19"/>
        <v/>
      </c>
      <c r="E436" s="1" t="str">
        <f t="shared" si="20"/>
        <v/>
      </c>
    </row>
    <row r="437" spans="1:5" ht="20" x14ac:dyDescent="0.3">
      <c r="A437" s="3" t="s">
        <v>440</v>
      </c>
      <c r="B437" s="2" t="s">
        <v>97</v>
      </c>
      <c r="C437" t="b">
        <f t="shared" si="18"/>
        <v>1</v>
      </c>
      <c r="D437" s="3" t="str">
        <f t="shared" si="19"/>
        <v/>
      </c>
      <c r="E437" s="1" t="str">
        <f t="shared" si="20"/>
        <v/>
      </c>
    </row>
    <row r="438" spans="1:5" ht="20" x14ac:dyDescent="0.3">
      <c r="A438" s="3" t="s">
        <v>642</v>
      </c>
      <c r="B438" s="2" t="s">
        <v>97</v>
      </c>
      <c r="C438" t="b">
        <f t="shared" si="18"/>
        <v>0</v>
      </c>
      <c r="D438" s="3" t="str">
        <f t="shared" si="19"/>
        <v>ϩⲁⲗⲓϩ</v>
      </c>
      <c r="E438" s="1" t="str">
        <f t="shared" si="20"/>
        <v>عليه</v>
      </c>
    </row>
    <row r="439" spans="1:5" ht="20" x14ac:dyDescent="0.3">
      <c r="A439" s="3" t="s">
        <v>517</v>
      </c>
      <c r="B439" s="2" t="s">
        <v>172</v>
      </c>
      <c r="C439" t="b">
        <f t="shared" si="18"/>
        <v>0</v>
      </c>
      <c r="D439" s="3" t="str">
        <f t="shared" si="19"/>
        <v>ϩⲁⲗⲕⲁⲕ</v>
      </c>
      <c r="E439" s="1" t="str">
        <f t="shared" si="20"/>
        <v>حلقك</v>
      </c>
    </row>
    <row r="440" spans="1:5" ht="20" x14ac:dyDescent="0.3">
      <c r="A440" s="3" t="s">
        <v>645</v>
      </c>
      <c r="B440" s="2" t="s">
        <v>293</v>
      </c>
      <c r="C440" t="b">
        <f t="shared" si="18"/>
        <v>0</v>
      </c>
      <c r="D440" s="3" t="str">
        <f t="shared" si="19"/>
        <v>ϩⲁⲙⲉⲗⲟⲩ</v>
      </c>
      <c r="E440" s="1" t="str">
        <f t="shared" si="20"/>
        <v>عملوا</v>
      </c>
    </row>
    <row r="441" spans="1:5" ht="20" x14ac:dyDescent="0.3">
      <c r="A441" s="3" t="s">
        <v>632</v>
      </c>
      <c r="B441" s="2" t="s">
        <v>281</v>
      </c>
      <c r="C441" t="b">
        <f t="shared" si="18"/>
        <v>0</v>
      </c>
      <c r="D441" s="3" t="str">
        <f t="shared" si="19"/>
        <v>ϩⲁⲛⲇⲟϩ</v>
      </c>
      <c r="E441" s="1" t="str">
        <f t="shared" si="20"/>
        <v>عنده</v>
      </c>
    </row>
    <row r="442" spans="1:5" ht="20" x14ac:dyDescent="0.3">
      <c r="A442" s="3" t="s">
        <v>545</v>
      </c>
      <c r="B442" s="2" t="s">
        <v>199</v>
      </c>
      <c r="C442" t="b">
        <f t="shared" si="18"/>
        <v>0</v>
      </c>
      <c r="D442" s="3" t="str">
        <f t="shared" si="19"/>
        <v>ϩⲁⲛⲕ</v>
      </c>
      <c r="E442" s="1" t="str">
        <f t="shared" si="20"/>
        <v>عنك</v>
      </c>
    </row>
    <row r="443" spans="1:5" ht="20" x14ac:dyDescent="0.3">
      <c r="A443" s="3" t="s">
        <v>461</v>
      </c>
      <c r="B443" s="2" t="s">
        <v>117</v>
      </c>
      <c r="C443" t="b">
        <f t="shared" si="18"/>
        <v>0</v>
      </c>
      <c r="D443" s="3" t="str">
        <f t="shared" si="19"/>
        <v>ϩⲉⲃⲉϩ</v>
      </c>
      <c r="E443" s="1" t="str">
        <f t="shared" si="20"/>
        <v>هوى</v>
      </c>
    </row>
    <row r="444" spans="1:5" ht="20" x14ac:dyDescent="0.3">
      <c r="A444" s="3" t="s">
        <v>629</v>
      </c>
      <c r="B444" s="2" t="s">
        <v>278</v>
      </c>
      <c r="C444" t="b">
        <f t="shared" si="18"/>
        <v>0</v>
      </c>
      <c r="D444" s="3" t="str">
        <f t="shared" si="19"/>
        <v>ϩⲉⲇⲇⲉ</v>
      </c>
      <c r="E444" s="1" t="str">
        <f t="shared" si="20"/>
        <v>حدا</v>
      </c>
    </row>
    <row r="445" spans="1:5" ht="20" x14ac:dyDescent="0.3">
      <c r="A445" s="3" t="s">
        <v>625</v>
      </c>
      <c r="B445" s="2" t="s">
        <v>274</v>
      </c>
      <c r="C445" t="b">
        <f t="shared" si="18"/>
        <v>0</v>
      </c>
      <c r="D445" s="3" t="str">
        <f t="shared" si="19"/>
        <v>ϩⲉⲇⲉ</v>
      </c>
      <c r="E445" s="1" t="str">
        <f t="shared" si="20"/>
        <v>هذا</v>
      </c>
    </row>
    <row r="446" spans="1:5" ht="20" x14ac:dyDescent="0.3">
      <c r="A446" s="3" t="s">
        <v>631</v>
      </c>
      <c r="B446" s="2" t="s">
        <v>280</v>
      </c>
      <c r="C446" t="b">
        <f t="shared" si="18"/>
        <v>0</v>
      </c>
      <c r="D446" s="3" t="str">
        <f t="shared" si="19"/>
        <v>ϩⲉⲗⲉⲥ</v>
      </c>
      <c r="E446" s="1" t="str">
        <f t="shared" si="20"/>
        <v>حالس</v>
      </c>
    </row>
    <row r="447" spans="1:5" ht="20" x14ac:dyDescent="0.3">
      <c r="A447" s="3" t="s">
        <v>500</v>
      </c>
      <c r="B447" s="2" t="s">
        <v>155</v>
      </c>
      <c r="C447" t="b">
        <f t="shared" si="18"/>
        <v>0</v>
      </c>
      <c r="D447" s="3" t="str">
        <f t="shared" si="19"/>
        <v>ϩⲉⲡ</v>
      </c>
      <c r="E447" s="1" t="str">
        <f t="shared" si="20"/>
        <v>حب</v>
      </c>
    </row>
    <row r="448" spans="1:5" ht="20" x14ac:dyDescent="0.3">
      <c r="A448" s="3" t="s">
        <v>406</v>
      </c>
      <c r="B448" s="2" t="s">
        <v>63</v>
      </c>
      <c r="C448" t="b">
        <f t="shared" si="18"/>
        <v>0</v>
      </c>
      <c r="D448" s="3" t="str">
        <f t="shared" si="19"/>
        <v>ϩⲉⲣⲁⲡⲑ</v>
      </c>
      <c r="E448" s="1" t="str">
        <f t="shared" si="20"/>
        <v>هربت</v>
      </c>
    </row>
    <row r="449" spans="1:5" ht="20" x14ac:dyDescent="0.3">
      <c r="A449" s="3" t="s">
        <v>619</v>
      </c>
      <c r="B449" s="2" t="s">
        <v>51</v>
      </c>
      <c r="C449" t="b">
        <f t="shared" si="18"/>
        <v>0</v>
      </c>
      <c r="D449" s="3" t="str">
        <f t="shared" si="19"/>
        <v>ϩⲉⲭⲓⲇⲉ</v>
      </c>
      <c r="E449" s="1" t="str">
        <f t="shared" si="20"/>
        <v>وكذا</v>
      </c>
    </row>
    <row r="450" spans="1:5" ht="20" x14ac:dyDescent="0.3">
      <c r="A450" s="3" t="s">
        <v>444</v>
      </c>
      <c r="B450" s="2" t="s">
        <v>100</v>
      </c>
      <c r="C450" t="b">
        <f t="shared" si="18"/>
        <v>0</v>
      </c>
      <c r="D450" s="3" t="str">
        <f t="shared" si="19"/>
        <v>ϩⲉϩⲟⲛⲉ</v>
      </c>
      <c r="E450" s="1" t="str">
        <f t="shared" si="20"/>
        <v>هاهنا</v>
      </c>
    </row>
    <row r="451" spans="1:5" ht="20" x14ac:dyDescent="0.3">
      <c r="A451" s="3" t="s">
        <v>444</v>
      </c>
      <c r="B451" s="2" t="s">
        <v>100</v>
      </c>
      <c r="C451" t="b">
        <f t="shared" ref="C451:C468" si="21">AND(A450=A451,B450=B451)</f>
        <v>1</v>
      </c>
      <c r="D451" s="3" t="str">
        <f t="shared" ref="D451:D468" si="22">IF(NOT($C451),A451,"")</f>
        <v/>
      </c>
      <c r="E451" s="1" t="str">
        <f t="shared" ref="E451:E468" si="23">IF(NOT($C451),B451,"")</f>
        <v/>
      </c>
    </row>
    <row r="452" spans="1:5" ht="20" x14ac:dyDescent="0.3">
      <c r="A452" s="3" t="s">
        <v>581</v>
      </c>
      <c r="B452" s="2" t="s">
        <v>234</v>
      </c>
      <c r="C452" t="b">
        <f t="shared" si="21"/>
        <v>0</v>
      </c>
      <c r="D452" s="3" t="str">
        <f t="shared" si="22"/>
        <v>ϩⲓⲛ</v>
      </c>
      <c r="E452" s="1" t="str">
        <f t="shared" si="23"/>
        <v>حين</v>
      </c>
    </row>
    <row r="453" spans="1:5" ht="20" x14ac:dyDescent="0.3">
      <c r="A453" s="3" t="s">
        <v>401</v>
      </c>
      <c r="B453" s="2" t="s">
        <v>59</v>
      </c>
      <c r="C453" t="b">
        <f t="shared" si="21"/>
        <v>0</v>
      </c>
      <c r="D453" s="3" t="str">
        <f t="shared" si="22"/>
        <v>ϩⲟⲙ</v>
      </c>
      <c r="E453" s="1" t="str">
        <f t="shared" si="23"/>
        <v>هم</v>
      </c>
    </row>
    <row r="454" spans="1:5" ht="20" x14ac:dyDescent="0.3">
      <c r="A454" s="3" t="s">
        <v>398</v>
      </c>
      <c r="B454" s="2" t="s">
        <v>56</v>
      </c>
      <c r="C454" t="b">
        <f t="shared" si="21"/>
        <v>0</v>
      </c>
      <c r="D454" s="3" t="str">
        <f t="shared" si="22"/>
        <v>ϩⲟⲩ</v>
      </c>
      <c r="E454" s="1" t="str">
        <f t="shared" si="23"/>
        <v>هو</v>
      </c>
    </row>
    <row r="455" spans="1:5" ht="20" x14ac:dyDescent="0.3">
      <c r="A455" s="3" t="s">
        <v>398</v>
      </c>
      <c r="B455" s="2" t="s">
        <v>56</v>
      </c>
      <c r="C455" t="b">
        <f t="shared" si="21"/>
        <v>1</v>
      </c>
      <c r="D455" s="3" t="str">
        <f t="shared" si="22"/>
        <v/>
      </c>
      <c r="E455" s="1" t="str">
        <f t="shared" si="23"/>
        <v/>
      </c>
    </row>
    <row r="456" spans="1:5" ht="20" x14ac:dyDescent="0.3">
      <c r="A456" s="3" t="s">
        <v>398</v>
      </c>
      <c r="B456" s="2" t="s">
        <v>56</v>
      </c>
      <c r="C456" t="b">
        <f t="shared" si="21"/>
        <v>1</v>
      </c>
      <c r="D456" s="3" t="str">
        <f t="shared" si="22"/>
        <v/>
      </c>
      <c r="E456" s="1" t="str">
        <f t="shared" si="23"/>
        <v/>
      </c>
    </row>
    <row r="457" spans="1:5" ht="20" x14ac:dyDescent="0.3">
      <c r="A457" s="3" t="s">
        <v>398</v>
      </c>
      <c r="B457" s="2" t="s">
        <v>56</v>
      </c>
      <c r="C457" t="b">
        <f t="shared" si="21"/>
        <v>1</v>
      </c>
      <c r="D457" s="3" t="str">
        <f t="shared" si="22"/>
        <v/>
      </c>
      <c r="E457" s="1" t="str">
        <f t="shared" si="23"/>
        <v/>
      </c>
    </row>
    <row r="458" spans="1:5" ht="20" x14ac:dyDescent="0.3">
      <c r="A458" s="3" t="s">
        <v>398</v>
      </c>
      <c r="B458" s="2" t="s">
        <v>56</v>
      </c>
      <c r="C458" t="b">
        <f t="shared" si="21"/>
        <v>1</v>
      </c>
      <c r="D458" s="3" t="str">
        <f t="shared" si="22"/>
        <v/>
      </c>
      <c r="E458" s="1" t="str">
        <f t="shared" si="23"/>
        <v/>
      </c>
    </row>
    <row r="459" spans="1:5" ht="20" x14ac:dyDescent="0.3">
      <c r="A459" s="3" t="s">
        <v>480</v>
      </c>
      <c r="B459" s="2" t="s">
        <v>136</v>
      </c>
      <c r="C459" t="b">
        <f t="shared" si="21"/>
        <v>0</v>
      </c>
      <c r="D459" s="3" t="str">
        <f t="shared" si="22"/>
        <v>ϫⲁⲕ</v>
      </c>
      <c r="E459" s="1" t="str">
        <f t="shared" si="23"/>
        <v>جاك</v>
      </c>
    </row>
    <row r="460" spans="1:5" ht="20" x14ac:dyDescent="0.3">
      <c r="A460" s="3" t="s">
        <v>443</v>
      </c>
      <c r="B460" s="2" t="s">
        <v>99</v>
      </c>
      <c r="C460" t="b">
        <f t="shared" si="21"/>
        <v>0</v>
      </c>
      <c r="D460" s="3" t="str">
        <f t="shared" si="22"/>
        <v>ϫⲉ</v>
      </c>
      <c r="E460" s="1" t="str">
        <f t="shared" si="23"/>
        <v>جا</v>
      </c>
    </row>
    <row r="461" spans="1:5" ht="20" x14ac:dyDescent="0.3">
      <c r="A461" s="3" t="s">
        <v>524</v>
      </c>
      <c r="B461" s="2" t="s">
        <v>178</v>
      </c>
      <c r="C461" t="b">
        <f t="shared" si="21"/>
        <v>0</v>
      </c>
      <c r="D461" s="3" t="str">
        <f t="shared" si="22"/>
        <v>ϫⲉⲗⲉⲥ</v>
      </c>
      <c r="E461" s="1" t="str">
        <f t="shared" si="23"/>
        <v>جالس</v>
      </c>
    </row>
    <row r="462" spans="1:5" ht="20" x14ac:dyDescent="0.3">
      <c r="A462" s="3" t="s">
        <v>524</v>
      </c>
      <c r="B462" s="2" t="s">
        <v>237</v>
      </c>
      <c r="C462" t="b">
        <f t="shared" si="21"/>
        <v>0</v>
      </c>
      <c r="D462" s="3" t="str">
        <f t="shared" si="22"/>
        <v>ϫⲉⲗⲉⲥ</v>
      </c>
      <c r="E462" s="1" t="str">
        <f t="shared" si="23"/>
        <v>جلس</v>
      </c>
    </row>
    <row r="463" spans="1:5" ht="20" x14ac:dyDescent="0.3">
      <c r="A463" s="3" t="s">
        <v>524</v>
      </c>
      <c r="B463" s="2" t="s">
        <v>178</v>
      </c>
      <c r="C463" t="b">
        <f t="shared" si="21"/>
        <v>0</v>
      </c>
      <c r="D463" s="3" t="str">
        <f t="shared" si="22"/>
        <v>ϫⲉⲗⲉⲥ</v>
      </c>
      <c r="E463" s="1" t="str">
        <f t="shared" si="23"/>
        <v>جالس</v>
      </c>
    </row>
    <row r="464" spans="1:5" ht="20" x14ac:dyDescent="0.3">
      <c r="A464" s="3" t="s">
        <v>585</v>
      </c>
      <c r="B464" s="2" t="s">
        <v>237</v>
      </c>
      <c r="C464" t="b">
        <f t="shared" si="21"/>
        <v>0</v>
      </c>
      <c r="D464" s="3" t="str">
        <f t="shared" si="22"/>
        <v>ϫⲉⲗⲉϣ</v>
      </c>
      <c r="E464" s="1" t="str">
        <f t="shared" si="23"/>
        <v>جلس</v>
      </c>
    </row>
    <row r="465" spans="1:5" ht="20" x14ac:dyDescent="0.3">
      <c r="A465" s="3" t="s">
        <v>637</v>
      </c>
      <c r="B465" s="2" t="s">
        <v>286</v>
      </c>
      <c r="C465" t="b">
        <f t="shared" si="21"/>
        <v>0</v>
      </c>
      <c r="D465" s="3" t="str">
        <f t="shared" si="22"/>
        <v>ϫⲉⲥⲁⲣⲧ</v>
      </c>
      <c r="E465" s="1" t="str">
        <f t="shared" si="23"/>
        <v>جسرت</v>
      </c>
    </row>
    <row r="466" spans="1:5" ht="20" x14ac:dyDescent="0.3">
      <c r="A466" s="3" t="s">
        <v>409</v>
      </c>
      <c r="B466" s="2" t="s">
        <v>66</v>
      </c>
      <c r="C466" t="b">
        <f t="shared" si="21"/>
        <v>0</v>
      </c>
      <c r="D466" s="3" t="str">
        <f t="shared" si="22"/>
        <v>ϫⲉϩⲉⲑ</v>
      </c>
      <c r="E466" s="1" t="str">
        <f t="shared" si="23"/>
        <v>جهة</v>
      </c>
    </row>
    <row r="467" spans="1:5" ht="20" x14ac:dyDescent="0.3">
      <c r="A467" s="3" t="s">
        <v>369</v>
      </c>
      <c r="B467" s="2" t="s">
        <v>27</v>
      </c>
      <c r="C467" t="b">
        <f t="shared" si="21"/>
        <v>0</v>
      </c>
      <c r="D467" s="3" t="str">
        <f t="shared" si="22"/>
        <v>ϫⲉϫϫⲟⲓ</v>
      </c>
      <c r="E467" s="1" t="str">
        <f t="shared" si="23"/>
        <v>جيجوي</v>
      </c>
    </row>
    <row r="468" spans="1:5" ht="20" x14ac:dyDescent="0.3">
      <c r="A468" s="3" t="s">
        <v>369</v>
      </c>
      <c r="B468" s="2" t="s">
        <v>27</v>
      </c>
      <c r="C468" t="b">
        <f t="shared" si="21"/>
        <v>1</v>
      </c>
      <c r="D468" s="3" t="str">
        <f t="shared" si="22"/>
        <v/>
      </c>
      <c r="E468" s="1" t="str">
        <f t="shared" si="23"/>
        <v/>
      </c>
    </row>
  </sheetData>
  <sortState xmlns:xlrd2="http://schemas.microsoft.com/office/spreadsheetml/2017/richdata2" ref="A2:B470">
    <sortCondition ref="A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Display Correlations</vt:lpstr>
      <vt:lpstr>Voiced Stops Table</vt:lpstr>
      <vt:lpstr>Original Text</vt:lpstr>
      <vt:lpstr>Glosses</vt:lpstr>
      <vt:lpstr>All Vowel Combinations</vt:lpstr>
      <vt:lpstr>ط</vt:lpstr>
      <vt:lpstr>ⲏ</vt:lpstr>
      <vt:lpstr>(Dev) Coptic-Arabic Mapping</vt:lpstr>
      <vt:lpstr>(Dev) Alignment</vt:lpstr>
      <vt:lpstr>(Dev) Word Alignments</vt:lpstr>
      <vt:lpstr>(Dev) Spelling Variations</vt:lpstr>
      <vt:lpstr>(Dev) Text Uniquing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Casey</dc:creator>
  <cp:lastModifiedBy>Christian Casey</cp:lastModifiedBy>
  <dcterms:created xsi:type="dcterms:W3CDTF">2020-09-12T23:14:32Z</dcterms:created>
  <dcterms:modified xsi:type="dcterms:W3CDTF">2021-08-04T11:08:10Z</dcterms:modified>
</cp:coreProperties>
</file>